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chartsheets/sheet1.xml" ContentType="application/vnd.openxmlformats-officedocument.spreadsheetml.chart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chartsheets/sheet2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6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7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1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ATRICK\Documents\SNIA\Version 3.0 training Jan 2018\"/>
    </mc:Choice>
  </mc:AlternateContent>
  <xr:revisionPtr revIDLastSave="0" documentId="13_ncr:1_{9EC1350F-77CE-4822-88D6-D30F4A192DFA}" xr6:coauthVersionLast="31" xr6:coauthVersionMax="31" xr10:uidLastSave="{00000000-0000-0000-0000-000000000000}"/>
  <bookViews>
    <workbookView xWindow="0" yWindow="0" windowWidth="19200" windowHeight="5025" xr2:uid="{32A9FACD-0821-4431-BABD-706CF142C1B5}"/>
  </bookViews>
  <sheets>
    <sheet name="SNIA Copyright" sheetId="16" r:id="rId1"/>
    <sheet name="SNIA Disclaimer" sheetId="18" r:id="rId2"/>
    <sheet name="ReadMe" sheetId="17" r:id="rId3"/>
    <sheet name="Sflow Data" sheetId="1" r:id="rId4"/>
    <sheet name="Power" sheetId="2" r:id="rId5"/>
    <sheet name="Combined" sheetId="3" r:id="rId6"/>
    <sheet name="VDA RAW" sheetId="6" r:id="rId7"/>
    <sheet name="VDA Test Chart" sheetId="8" r:id="rId8"/>
    <sheet name="VDA10" sheetId="14" r:id="rId9"/>
    <sheet name="VDA9" sheetId="13" r:id="rId10"/>
    <sheet name="VDA6" sheetId="12" r:id="rId11"/>
    <sheet name="VDA2" sheetId="11" r:id="rId12"/>
    <sheet name="VDA1" sheetId="10" r:id="rId13"/>
    <sheet name="Chart1" sheetId="15" r:id="rId14"/>
  </sheets>
  <definedNames>
    <definedName name="_xlnm._FilterDatabase" localSheetId="4" hidden="1">Power!$S$5:$Z$12768</definedName>
  </definedNames>
  <calcPr calcId="17901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9" i="1" l="1"/>
  <c r="AK7" i="14" l="1"/>
  <c r="AG8" i="14"/>
  <c r="AF8" i="14"/>
  <c r="AE8" i="14"/>
  <c r="AD8" i="14"/>
  <c r="AC8" i="14"/>
  <c r="AB9" i="14"/>
  <c r="Z10" i="14"/>
  <c r="Y9" i="14"/>
  <c r="S8" i="14"/>
  <c r="Q8" i="14"/>
  <c r="P8" i="14"/>
  <c r="Q11" i="3"/>
  <c r="Q7" i="1"/>
  <c r="P7" i="1"/>
  <c r="O7" i="1"/>
  <c r="N7" i="1"/>
  <c r="O1198" i="1"/>
  <c r="O1197" i="1"/>
  <c r="O1196" i="1"/>
  <c r="O1195" i="1"/>
  <c r="O1194" i="1"/>
  <c r="O1193" i="1"/>
  <c r="O1192" i="1"/>
  <c r="O1191" i="1"/>
  <c r="O1190" i="1"/>
  <c r="O1189" i="1"/>
  <c r="O1188" i="1"/>
  <c r="O1187" i="1"/>
  <c r="O1186" i="1"/>
  <c r="O1185" i="1"/>
  <c r="O1184" i="1"/>
  <c r="O1183" i="1"/>
  <c r="O1182" i="1"/>
  <c r="O1181" i="1"/>
  <c r="O1180" i="1"/>
  <c r="O1179" i="1"/>
  <c r="O1178" i="1"/>
  <c r="O1177" i="1"/>
  <c r="O1176" i="1"/>
  <c r="O1175" i="1"/>
  <c r="O1174" i="1"/>
  <c r="O1173" i="1"/>
  <c r="O1172" i="1"/>
  <c r="O1171" i="1"/>
  <c r="O1170" i="1"/>
  <c r="O1169" i="1"/>
  <c r="O1168" i="1"/>
  <c r="O1167" i="1"/>
  <c r="O1166" i="1"/>
  <c r="O1165" i="1"/>
  <c r="O1164" i="1"/>
  <c r="O1163" i="1"/>
  <c r="O1162" i="1"/>
  <c r="O1161" i="1"/>
  <c r="O1160" i="1"/>
  <c r="O1159" i="1"/>
  <c r="O1158" i="1"/>
  <c r="O1157" i="1"/>
  <c r="O1156" i="1"/>
  <c r="O1155" i="1"/>
  <c r="O1154" i="1"/>
  <c r="O1153" i="1"/>
  <c r="O1152" i="1"/>
  <c r="O1151" i="1"/>
  <c r="O1150" i="1"/>
  <c r="O1149" i="1"/>
  <c r="O1148" i="1"/>
  <c r="O1147" i="1"/>
  <c r="O1146" i="1"/>
  <c r="O1145" i="1"/>
  <c r="O1144" i="1"/>
  <c r="O1143" i="1"/>
  <c r="O1142" i="1"/>
  <c r="O1141" i="1"/>
  <c r="O1140" i="1"/>
  <c r="O1139" i="1"/>
  <c r="O1138" i="1"/>
  <c r="O1137" i="1"/>
  <c r="O1136" i="1"/>
  <c r="O1135" i="1"/>
  <c r="O1134" i="1"/>
  <c r="O1133" i="1"/>
  <c r="O1132" i="1"/>
  <c r="O1131" i="1"/>
  <c r="O1130" i="1"/>
  <c r="O1129" i="1"/>
  <c r="O1128" i="1"/>
  <c r="O1127" i="1"/>
  <c r="O1126" i="1"/>
  <c r="O1125" i="1"/>
  <c r="O1124" i="1"/>
  <c r="O1123" i="1"/>
  <c r="O1122" i="1"/>
  <c r="O1121" i="1"/>
  <c r="O1120" i="1"/>
  <c r="O1119" i="1"/>
  <c r="O1118" i="1"/>
  <c r="O1117" i="1"/>
  <c r="O1116" i="1"/>
  <c r="O1115" i="1"/>
  <c r="O1114" i="1"/>
  <c r="O1113" i="1"/>
  <c r="O1112" i="1"/>
  <c r="O1111" i="1"/>
  <c r="O1110" i="1"/>
  <c r="O1109" i="1"/>
  <c r="O1108" i="1"/>
  <c r="O1107" i="1"/>
  <c r="O1106" i="1"/>
  <c r="O1105" i="1"/>
  <c r="O1104" i="1"/>
  <c r="O1103" i="1"/>
  <c r="O1102" i="1"/>
  <c r="O1101" i="1"/>
  <c r="O1100" i="1"/>
  <c r="O1099" i="1"/>
  <c r="O1098" i="1"/>
  <c r="O1097" i="1"/>
  <c r="O1096" i="1"/>
  <c r="O1095" i="1"/>
  <c r="O1094" i="1"/>
  <c r="O1093" i="1"/>
  <c r="O1092" i="1"/>
  <c r="O1091" i="1"/>
  <c r="O1090" i="1"/>
  <c r="O1089" i="1"/>
  <c r="O1088" i="1"/>
  <c r="O1087" i="1"/>
  <c r="O1086" i="1"/>
  <c r="O1085" i="1"/>
  <c r="O1084" i="1"/>
  <c r="O1083" i="1"/>
  <c r="O1082" i="1"/>
  <c r="O1081" i="1"/>
  <c r="O1080" i="1"/>
  <c r="O1079" i="1"/>
  <c r="O1078" i="1"/>
  <c r="O1077" i="1"/>
  <c r="O1076" i="1"/>
  <c r="O1075" i="1"/>
  <c r="O1074" i="1"/>
  <c r="O1073" i="1"/>
  <c r="O1072" i="1"/>
  <c r="O1071" i="1"/>
  <c r="O1070" i="1"/>
  <c r="O1069" i="1"/>
  <c r="O1068" i="1"/>
  <c r="O1067" i="1"/>
  <c r="O1066" i="1"/>
  <c r="O1065" i="1"/>
  <c r="O1064" i="1"/>
  <c r="O1063" i="1"/>
  <c r="O1062" i="1"/>
  <c r="O1061" i="1"/>
  <c r="O1060" i="1"/>
  <c r="O1059" i="1"/>
  <c r="O1058" i="1"/>
  <c r="O1057" i="1"/>
  <c r="O1056" i="1"/>
  <c r="O1055" i="1"/>
  <c r="O1054" i="1"/>
  <c r="O1053" i="1"/>
  <c r="O1052" i="1"/>
  <c r="O1051" i="1"/>
  <c r="O1050" i="1"/>
  <c r="O1049" i="1"/>
  <c r="O1048" i="1"/>
  <c r="O1047" i="1"/>
  <c r="O1046" i="1"/>
  <c r="O1045" i="1"/>
  <c r="O1044" i="1"/>
  <c r="O1043" i="1"/>
  <c r="O1042" i="1"/>
  <c r="O1041" i="1"/>
  <c r="O1040" i="1"/>
  <c r="O1039" i="1"/>
  <c r="O1038" i="1"/>
  <c r="O1037" i="1"/>
  <c r="O1036" i="1"/>
  <c r="O1035" i="1"/>
  <c r="O1034" i="1"/>
  <c r="O1033" i="1"/>
  <c r="O1032" i="1"/>
  <c r="O1031" i="1"/>
  <c r="O1030" i="1"/>
  <c r="O1029" i="1"/>
  <c r="O1028" i="1"/>
  <c r="O1027" i="1"/>
  <c r="O1026" i="1"/>
  <c r="O1025" i="1"/>
  <c r="O1024" i="1"/>
  <c r="O1023" i="1"/>
  <c r="O1022" i="1"/>
  <c r="O1021" i="1"/>
  <c r="O1020" i="1"/>
  <c r="O1019" i="1"/>
  <c r="O1018" i="1"/>
  <c r="O1017" i="1"/>
  <c r="O1016" i="1"/>
  <c r="O1015" i="1"/>
  <c r="O1014" i="1"/>
  <c r="O1013" i="1"/>
  <c r="O1012" i="1"/>
  <c r="O1011" i="1"/>
  <c r="O1010" i="1"/>
  <c r="O1009" i="1"/>
  <c r="O1008" i="1"/>
  <c r="O1007" i="1"/>
  <c r="O1006" i="1"/>
  <c r="O1005" i="1"/>
  <c r="O1004" i="1"/>
  <c r="O1003" i="1"/>
  <c r="O1002" i="1"/>
  <c r="O1001" i="1"/>
  <c r="O1000" i="1"/>
  <c r="O999" i="1"/>
  <c r="O998" i="1"/>
  <c r="O997" i="1"/>
  <c r="O996" i="1"/>
  <c r="O995" i="1"/>
  <c r="O994" i="1"/>
  <c r="O993" i="1"/>
  <c r="O992" i="1"/>
  <c r="O991" i="1"/>
  <c r="O990" i="1"/>
  <c r="O989" i="1"/>
  <c r="O988" i="1"/>
  <c r="O987" i="1"/>
  <c r="O986" i="1"/>
  <c r="O985" i="1"/>
  <c r="O984" i="1"/>
  <c r="O983" i="1"/>
  <c r="O982" i="1"/>
  <c r="O981" i="1"/>
  <c r="O980" i="1"/>
  <c r="O979" i="1"/>
  <c r="O978" i="1"/>
  <c r="O977" i="1"/>
  <c r="O976" i="1"/>
  <c r="O975" i="1"/>
  <c r="O974" i="1"/>
  <c r="O973" i="1"/>
  <c r="O972" i="1"/>
  <c r="O971" i="1"/>
  <c r="O970" i="1"/>
  <c r="O969" i="1"/>
  <c r="O968" i="1"/>
  <c r="O967" i="1"/>
  <c r="O966" i="1"/>
  <c r="O965" i="1"/>
  <c r="O964" i="1"/>
  <c r="O963" i="1"/>
  <c r="O962" i="1"/>
  <c r="O961" i="1"/>
  <c r="O960" i="1"/>
  <c r="O959" i="1"/>
  <c r="O958" i="1"/>
  <c r="O957" i="1"/>
  <c r="O956" i="1"/>
  <c r="O955" i="1"/>
  <c r="O954" i="1"/>
  <c r="O953" i="1"/>
  <c r="O952" i="1"/>
  <c r="O951" i="1"/>
  <c r="O950" i="1"/>
  <c r="O949" i="1"/>
  <c r="O948" i="1"/>
  <c r="O947" i="1"/>
  <c r="O946" i="1"/>
  <c r="O945" i="1"/>
  <c r="O944" i="1"/>
  <c r="O943" i="1"/>
  <c r="O942" i="1"/>
  <c r="O941" i="1"/>
  <c r="O940" i="1"/>
  <c r="O939" i="1"/>
  <c r="O938" i="1"/>
  <c r="O937" i="1"/>
  <c r="O936" i="1"/>
  <c r="O935" i="1"/>
  <c r="O934" i="1"/>
  <c r="O933" i="1"/>
  <c r="O932" i="1"/>
  <c r="O931" i="1"/>
  <c r="O930" i="1"/>
  <c r="O929" i="1"/>
  <c r="O928" i="1"/>
  <c r="O927" i="1"/>
  <c r="O926" i="1"/>
  <c r="O925" i="1"/>
  <c r="O924" i="1"/>
  <c r="O923" i="1"/>
  <c r="O922" i="1"/>
  <c r="O921" i="1"/>
  <c r="O920" i="1"/>
  <c r="O919" i="1"/>
  <c r="O918" i="1"/>
  <c r="O917" i="1"/>
  <c r="O916" i="1"/>
  <c r="O915" i="1"/>
  <c r="O914" i="1"/>
  <c r="O913" i="1"/>
  <c r="O912" i="1"/>
  <c r="O911" i="1"/>
  <c r="O910" i="1"/>
  <c r="O909" i="1"/>
  <c r="O908" i="1"/>
  <c r="O907" i="1"/>
  <c r="O906" i="1"/>
  <c r="O905" i="1"/>
  <c r="O904" i="1"/>
  <c r="O903" i="1"/>
  <c r="O902" i="1"/>
  <c r="O901" i="1"/>
  <c r="O900" i="1"/>
  <c r="O899" i="1"/>
  <c r="O898" i="1"/>
  <c r="O897" i="1"/>
  <c r="O896" i="1"/>
  <c r="O895" i="1"/>
  <c r="O894" i="1"/>
  <c r="O893" i="1"/>
  <c r="O892" i="1"/>
  <c r="O891" i="1"/>
  <c r="O890" i="1"/>
  <c r="O889" i="1"/>
  <c r="O888" i="1"/>
  <c r="O887" i="1"/>
  <c r="O886" i="1"/>
  <c r="O885" i="1"/>
  <c r="O884" i="1"/>
  <c r="O883" i="1"/>
  <c r="O882" i="1"/>
  <c r="O881" i="1"/>
  <c r="O880" i="1"/>
  <c r="O879" i="1"/>
  <c r="O878" i="1"/>
  <c r="O877" i="1"/>
  <c r="O876" i="1"/>
  <c r="O875" i="1"/>
  <c r="O874" i="1"/>
  <c r="O873" i="1"/>
  <c r="O872" i="1"/>
  <c r="O871" i="1"/>
  <c r="O870" i="1"/>
  <c r="O869" i="1"/>
  <c r="O868" i="1"/>
  <c r="O867" i="1"/>
  <c r="O866" i="1"/>
  <c r="O865" i="1"/>
  <c r="O864" i="1"/>
  <c r="O863" i="1"/>
  <c r="O862" i="1"/>
  <c r="O861" i="1"/>
  <c r="O860" i="1"/>
  <c r="O859" i="1"/>
  <c r="O858" i="1"/>
  <c r="O857" i="1"/>
  <c r="O856" i="1"/>
  <c r="O855" i="1"/>
  <c r="O854" i="1"/>
  <c r="O853" i="1"/>
  <c r="O852" i="1"/>
  <c r="O851" i="1"/>
  <c r="O850" i="1"/>
  <c r="O849" i="1"/>
  <c r="O848" i="1"/>
  <c r="O847" i="1"/>
  <c r="O846" i="1"/>
  <c r="O845" i="1"/>
  <c r="O844" i="1"/>
  <c r="O843" i="1"/>
  <c r="O842" i="1"/>
  <c r="O841" i="1"/>
  <c r="O840" i="1"/>
  <c r="O839" i="1"/>
  <c r="O838" i="1"/>
  <c r="O837" i="1"/>
  <c r="O836" i="1"/>
  <c r="O835" i="1"/>
  <c r="O834" i="1"/>
  <c r="O833" i="1"/>
  <c r="O832" i="1"/>
  <c r="O831" i="1"/>
  <c r="O830" i="1"/>
  <c r="O829" i="1"/>
  <c r="O828" i="1"/>
  <c r="O827" i="1"/>
  <c r="O826" i="1"/>
  <c r="O825" i="1"/>
  <c r="O824" i="1"/>
  <c r="O823" i="1"/>
  <c r="O822" i="1"/>
  <c r="O821" i="1"/>
  <c r="O820" i="1"/>
  <c r="O819" i="1"/>
  <c r="O818" i="1"/>
  <c r="O817" i="1"/>
  <c r="O816" i="1"/>
  <c r="O815" i="1"/>
  <c r="O814" i="1"/>
  <c r="O813" i="1"/>
  <c r="O812" i="1"/>
  <c r="O811" i="1"/>
  <c r="O810" i="1"/>
  <c r="O809" i="1"/>
  <c r="O808" i="1"/>
  <c r="O807" i="1"/>
  <c r="O806" i="1"/>
  <c r="O805" i="1"/>
  <c r="O804" i="1"/>
  <c r="O803" i="1"/>
  <c r="O802" i="1"/>
  <c r="O801" i="1"/>
  <c r="O800" i="1"/>
  <c r="O799" i="1"/>
  <c r="O798" i="1"/>
  <c r="O797" i="1"/>
  <c r="O796" i="1"/>
  <c r="O795" i="1"/>
  <c r="O794" i="1"/>
  <c r="O793" i="1"/>
  <c r="O792" i="1"/>
  <c r="O791" i="1"/>
  <c r="O790" i="1"/>
  <c r="O789" i="1"/>
  <c r="O788" i="1"/>
  <c r="O787" i="1"/>
  <c r="O786" i="1"/>
  <c r="O785" i="1"/>
  <c r="O784" i="1"/>
  <c r="O783" i="1"/>
  <c r="O782" i="1"/>
  <c r="O781" i="1"/>
  <c r="O780" i="1"/>
  <c r="O779" i="1"/>
  <c r="O778" i="1"/>
  <c r="O777" i="1"/>
  <c r="O776" i="1"/>
  <c r="O775" i="1"/>
  <c r="O774" i="1"/>
  <c r="O773" i="1"/>
  <c r="O772" i="1"/>
  <c r="O771" i="1"/>
  <c r="O770" i="1"/>
  <c r="O769" i="1"/>
  <c r="O768" i="1"/>
  <c r="O767" i="1"/>
  <c r="O766" i="1"/>
  <c r="O765" i="1"/>
  <c r="O764" i="1"/>
  <c r="O763" i="1"/>
  <c r="O762" i="1"/>
  <c r="O761" i="1"/>
  <c r="O760" i="1"/>
  <c r="O759" i="1"/>
  <c r="O758" i="1"/>
  <c r="O757" i="1"/>
  <c r="O756" i="1"/>
  <c r="O755" i="1"/>
  <c r="O754" i="1"/>
  <c r="O753" i="1"/>
  <c r="O752" i="1"/>
  <c r="O751" i="1"/>
  <c r="O750" i="1"/>
  <c r="O749" i="1"/>
  <c r="O748" i="1"/>
  <c r="O747" i="1"/>
  <c r="O746" i="1"/>
  <c r="O745" i="1"/>
  <c r="O744" i="1"/>
  <c r="O743" i="1"/>
  <c r="O742" i="1"/>
  <c r="O741" i="1"/>
  <c r="O740" i="1"/>
  <c r="O739" i="1"/>
  <c r="O738" i="1"/>
  <c r="O737" i="1"/>
  <c r="O736" i="1"/>
  <c r="O735" i="1"/>
  <c r="O734" i="1"/>
  <c r="O733" i="1"/>
  <c r="O732" i="1"/>
  <c r="O731" i="1"/>
  <c r="O730" i="1"/>
  <c r="O729" i="1"/>
  <c r="O728" i="1"/>
  <c r="O727" i="1"/>
  <c r="O726" i="1"/>
  <c r="O725" i="1"/>
  <c r="O724" i="1"/>
  <c r="O723" i="1"/>
  <c r="O722" i="1"/>
  <c r="O721" i="1"/>
  <c r="O720" i="1"/>
  <c r="O719" i="1"/>
  <c r="O718" i="1"/>
  <c r="O717" i="1"/>
  <c r="O716" i="1"/>
  <c r="O715" i="1"/>
  <c r="O714" i="1"/>
  <c r="O713" i="1"/>
  <c r="O712" i="1"/>
  <c r="O711" i="1"/>
  <c r="O710" i="1"/>
  <c r="O709" i="1"/>
  <c r="O708" i="1"/>
  <c r="O707" i="1"/>
  <c r="O706" i="1"/>
  <c r="O705" i="1"/>
  <c r="O704" i="1"/>
  <c r="O703" i="1"/>
  <c r="O702" i="1"/>
  <c r="O701" i="1"/>
  <c r="O700" i="1"/>
  <c r="O699" i="1"/>
  <c r="O698" i="1"/>
  <c r="O697" i="1"/>
  <c r="O696" i="1"/>
  <c r="O695" i="1"/>
  <c r="O694" i="1"/>
  <c r="O693" i="1"/>
  <c r="O692" i="1"/>
  <c r="O691" i="1"/>
  <c r="O690" i="1"/>
  <c r="O689" i="1"/>
  <c r="O688" i="1"/>
  <c r="O687" i="1"/>
  <c r="O686" i="1"/>
  <c r="O685" i="1"/>
  <c r="O684" i="1"/>
  <c r="O683" i="1"/>
  <c r="O682" i="1"/>
  <c r="O681" i="1"/>
  <c r="O680" i="1"/>
  <c r="O679" i="1"/>
  <c r="O678" i="1"/>
  <c r="O677" i="1"/>
  <c r="O676" i="1"/>
  <c r="O675" i="1"/>
  <c r="O674" i="1"/>
  <c r="O673" i="1"/>
  <c r="O672" i="1"/>
  <c r="O671" i="1"/>
  <c r="O670" i="1"/>
  <c r="O669" i="1"/>
  <c r="O668" i="1"/>
  <c r="O667" i="1"/>
  <c r="O666" i="1"/>
  <c r="O665" i="1"/>
  <c r="O664" i="1"/>
  <c r="O663" i="1"/>
  <c r="O662" i="1"/>
  <c r="O661" i="1"/>
  <c r="O660" i="1"/>
  <c r="O659" i="1"/>
  <c r="O658" i="1"/>
  <c r="O657" i="1"/>
  <c r="O656" i="1"/>
  <c r="O655" i="1"/>
  <c r="O654" i="1"/>
  <c r="O653" i="1"/>
  <c r="O652" i="1"/>
  <c r="O651" i="1"/>
  <c r="O650" i="1"/>
  <c r="O649" i="1"/>
  <c r="O648" i="1"/>
  <c r="O647" i="1"/>
  <c r="O646" i="1"/>
  <c r="O645" i="1"/>
  <c r="O644" i="1"/>
  <c r="O643" i="1"/>
  <c r="O642" i="1"/>
  <c r="O641" i="1"/>
  <c r="O640" i="1"/>
  <c r="O639" i="1"/>
  <c r="O638" i="1"/>
  <c r="O637" i="1"/>
  <c r="O636" i="1"/>
  <c r="O635" i="1"/>
  <c r="O634" i="1"/>
  <c r="O633" i="1"/>
  <c r="O632" i="1"/>
  <c r="O631" i="1"/>
  <c r="O630" i="1"/>
  <c r="O629" i="1"/>
  <c r="O628" i="1"/>
  <c r="O627" i="1"/>
  <c r="O626" i="1"/>
  <c r="O625" i="1"/>
  <c r="O624" i="1"/>
  <c r="O623" i="1"/>
  <c r="O622" i="1"/>
  <c r="O621" i="1"/>
  <c r="O620" i="1"/>
  <c r="O619" i="1"/>
  <c r="O618" i="1"/>
  <c r="O617" i="1"/>
  <c r="O616" i="1"/>
  <c r="O615" i="1"/>
  <c r="O614" i="1"/>
  <c r="O613" i="1"/>
  <c r="O612" i="1"/>
  <c r="O611" i="1"/>
  <c r="O610" i="1"/>
  <c r="O609" i="1"/>
  <c r="O608" i="1"/>
  <c r="O607" i="1"/>
  <c r="O606" i="1"/>
  <c r="O605" i="1"/>
  <c r="O604" i="1"/>
  <c r="O603" i="1"/>
  <c r="O602" i="1"/>
  <c r="O601" i="1"/>
  <c r="O600" i="1"/>
  <c r="O599" i="1"/>
  <c r="O598" i="1"/>
  <c r="O597" i="1"/>
  <c r="O596" i="1"/>
  <c r="O595" i="1"/>
  <c r="O594" i="1"/>
  <c r="O593" i="1"/>
  <c r="O592" i="1"/>
  <c r="O591" i="1"/>
  <c r="O590" i="1"/>
  <c r="O589" i="1"/>
  <c r="O588" i="1"/>
  <c r="O587" i="1"/>
  <c r="O586" i="1"/>
  <c r="O585" i="1"/>
  <c r="O584" i="1"/>
  <c r="O583" i="1"/>
  <c r="O582" i="1"/>
  <c r="O581" i="1"/>
  <c r="O580" i="1"/>
  <c r="O579" i="1"/>
  <c r="O578" i="1"/>
  <c r="O577" i="1"/>
  <c r="O576" i="1"/>
  <c r="O575" i="1"/>
  <c r="O574" i="1"/>
  <c r="O573" i="1"/>
  <c r="O572" i="1"/>
  <c r="O571" i="1"/>
  <c r="O570" i="1"/>
  <c r="O569" i="1"/>
  <c r="O568" i="1"/>
  <c r="O567" i="1"/>
  <c r="O566" i="1"/>
  <c r="O565" i="1"/>
  <c r="O564" i="1"/>
  <c r="O563" i="1"/>
  <c r="O562" i="1"/>
  <c r="O561" i="1"/>
  <c r="O560" i="1"/>
  <c r="O559" i="1"/>
  <c r="O558" i="1"/>
  <c r="O557" i="1"/>
  <c r="O556" i="1"/>
  <c r="O555" i="1"/>
  <c r="O554" i="1"/>
  <c r="O553" i="1"/>
  <c r="O552" i="1"/>
  <c r="O551" i="1"/>
  <c r="O550" i="1"/>
  <c r="O549" i="1"/>
  <c r="O548" i="1"/>
  <c r="O547" i="1"/>
  <c r="O546" i="1"/>
  <c r="O545" i="1"/>
  <c r="O544" i="1"/>
  <c r="O543" i="1"/>
  <c r="O542" i="1"/>
  <c r="O541" i="1"/>
  <c r="O540" i="1"/>
  <c r="O539" i="1"/>
  <c r="O538" i="1"/>
  <c r="O537" i="1"/>
  <c r="O536" i="1"/>
  <c r="O535" i="1"/>
  <c r="O534" i="1"/>
  <c r="O533" i="1"/>
  <c r="O532" i="1"/>
  <c r="O531" i="1"/>
  <c r="O530" i="1"/>
  <c r="O529" i="1"/>
  <c r="O528" i="1"/>
  <c r="O527" i="1"/>
  <c r="O526" i="1"/>
  <c r="O525" i="1"/>
  <c r="O524" i="1"/>
  <c r="O523" i="1"/>
  <c r="O522" i="1"/>
  <c r="O521" i="1"/>
  <c r="O520" i="1"/>
  <c r="O519" i="1"/>
  <c r="O518" i="1"/>
  <c r="O517" i="1"/>
  <c r="O516" i="1"/>
  <c r="O515" i="1"/>
  <c r="O514" i="1"/>
  <c r="O513" i="1"/>
  <c r="O512" i="1"/>
  <c r="O511" i="1"/>
  <c r="O510" i="1"/>
  <c r="O509" i="1"/>
  <c r="O508" i="1"/>
  <c r="O507" i="1"/>
  <c r="O506" i="1"/>
  <c r="O505" i="1"/>
  <c r="O504" i="1"/>
  <c r="O503" i="1"/>
  <c r="O502" i="1"/>
  <c r="O501" i="1"/>
  <c r="O500" i="1"/>
  <c r="O499" i="1"/>
  <c r="O498" i="1"/>
  <c r="O497" i="1"/>
  <c r="O496" i="1"/>
  <c r="O495" i="1"/>
  <c r="O494" i="1"/>
  <c r="O493" i="1"/>
  <c r="O492" i="1"/>
  <c r="O491" i="1"/>
  <c r="O490" i="1"/>
  <c r="O489" i="1"/>
  <c r="O488" i="1"/>
  <c r="O487" i="1"/>
  <c r="O486" i="1"/>
  <c r="O485" i="1"/>
  <c r="O484" i="1"/>
  <c r="O483" i="1"/>
  <c r="O482" i="1"/>
  <c r="O481" i="1"/>
  <c r="O480" i="1"/>
  <c r="O479" i="1"/>
  <c r="O478" i="1"/>
  <c r="O477" i="1"/>
  <c r="O476" i="1"/>
  <c r="O475" i="1"/>
  <c r="O474" i="1"/>
  <c r="O473" i="1"/>
  <c r="O472" i="1"/>
  <c r="O471" i="1"/>
  <c r="O470" i="1"/>
  <c r="O469" i="1"/>
  <c r="O468" i="1"/>
  <c r="O467" i="1"/>
  <c r="O466" i="1"/>
  <c r="O465" i="1"/>
  <c r="O464" i="1"/>
  <c r="O463" i="1"/>
  <c r="O462" i="1"/>
  <c r="O461" i="1"/>
  <c r="O460" i="1"/>
  <c r="O459" i="1"/>
  <c r="O458" i="1"/>
  <c r="O457" i="1"/>
  <c r="O456" i="1"/>
  <c r="O455" i="1"/>
  <c r="O454" i="1"/>
  <c r="O453" i="1"/>
  <c r="O452" i="1"/>
  <c r="O451" i="1"/>
  <c r="O450" i="1"/>
  <c r="O449" i="1"/>
  <c r="O448" i="1"/>
  <c r="O447" i="1"/>
  <c r="O446" i="1"/>
  <c r="O445" i="1"/>
  <c r="O444" i="1"/>
  <c r="O443" i="1"/>
  <c r="O442" i="1"/>
  <c r="O441" i="1"/>
  <c r="O440" i="1"/>
  <c r="O439" i="1"/>
  <c r="O438" i="1"/>
  <c r="O437" i="1"/>
  <c r="O436" i="1"/>
  <c r="O435" i="1"/>
  <c r="O434" i="1"/>
  <c r="O433" i="1"/>
  <c r="O432" i="1"/>
  <c r="O431" i="1"/>
  <c r="O430" i="1"/>
  <c r="O429" i="1"/>
  <c r="O428" i="1"/>
  <c r="O427" i="1"/>
  <c r="O426" i="1"/>
  <c r="O425" i="1"/>
  <c r="O424" i="1"/>
  <c r="O423" i="1"/>
  <c r="O422" i="1"/>
  <c r="O421" i="1"/>
  <c r="O420" i="1"/>
  <c r="O419" i="1"/>
  <c r="O418" i="1"/>
  <c r="O417" i="1"/>
  <c r="O416" i="1"/>
  <c r="O415" i="1"/>
  <c r="O414" i="1"/>
  <c r="O413" i="1"/>
  <c r="O412" i="1"/>
  <c r="O411" i="1"/>
  <c r="O410" i="1"/>
  <c r="O409" i="1"/>
  <c r="O408" i="1"/>
  <c r="O407" i="1"/>
  <c r="O406" i="1"/>
  <c r="O405" i="1"/>
  <c r="O404" i="1"/>
  <c r="O403" i="1"/>
  <c r="O402" i="1"/>
  <c r="O401" i="1"/>
  <c r="O400" i="1"/>
  <c r="O399" i="1"/>
  <c r="O398" i="1"/>
  <c r="O397" i="1"/>
  <c r="O396" i="1"/>
  <c r="O395" i="1"/>
  <c r="O394" i="1"/>
  <c r="O393" i="1"/>
  <c r="O392" i="1"/>
  <c r="O391" i="1"/>
  <c r="O390" i="1"/>
  <c r="O389" i="1"/>
  <c r="O388" i="1"/>
  <c r="O387" i="1"/>
  <c r="O386" i="1"/>
  <c r="O385" i="1"/>
  <c r="O384" i="1"/>
  <c r="O383" i="1"/>
  <c r="O382" i="1"/>
  <c r="O381" i="1"/>
  <c r="O380" i="1"/>
  <c r="O379" i="1"/>
  <c r="O378" i="1"/>
  <c r="O377" i="1"/>
  <c r="O376" i="1"/>
  <c r="O375" i="1"/>
  <c r="O374" i="1"/>
  <c r="O373" i="1"/>
  <c r="O372" i="1"/>
  <c r="O371" i="1"/>
  <c r="O370" i="1"/>
  <c r="O369" i="1"/>
  <c r="O368" i="1"/>
  <c r="O367" i="1"/>
  <c r="O366" i="1"/>
  <c r="O365" i="1"/>
  <c r="O364" i="1"/>
  <c r="O363" i="1"/>
  <c r="O362" i="1"/>
  <c r="O361" i="1"/>
  <c r="O360" i="1"/>
  <c r="O359" i="1"/>
  <c r="O358" i="1"/>
  <c r="O357" i="1"/>
  <c r="O356" i="1"/>
  <c r="O355" i="1"/>
  <c r="O354" i="1"/>
  <c r="O353" i="1"/>
  <c r="O352" i="1"/>
  <c r="O351" i="1"/>
  <c r="O350" i="1"/>
  <c r="O349" i="1"/>
  <c r="O348" i="1"/>
  <c r="O347" i="1"/>
  <c r="O346" i="1"/>
  <c r="O345" i="1"/>
  <c r="O344" i="1"/>
  <c r="O343" i="1"/>
  <c r="O342" i="1"/>
  <c r="O341" i="1"/>
  <c r="O340" i="1"/>
  <c r="O339" i="1"/>
  <c r="O338" i="1"/>
  <c r="O337" i="1"/>
  <c r="O336" i="1"/>
  <c r="O335" i="1"/>
  <c r="O334" i="1"/>
  <c r="O333" i="1"/>
  <c r="O332" i="1"/>
  <c r="O331" i="1"/>
  <c r="O330" i="1"/>
  <c r="O329" i="1"/>
  <c r="O328" i="1"/>
  <c r="O327" i="1"/>
  <c r="O326" i="1"/>
  <c r="O325" i="1"/>
  <c r="O324" i="1"/>
  <c r="O323" i="1"/>
  <c r="O322" i="1"/>
  <c r="O321" i="1"/>
  <c r="O320" i="1"/>
  <c r="O319" i="1"/>
  <c r="O318" i="1"/>
  <c r="O317" i="1"/>
  <c r="O316" i="1"/>
  <c r="O315" i="1"/>
  <c r="O314" i="1"/>
  <c r="O313" i="1"/>
  <c r="O312" i="1"/>
  <c r="O311" i="1"/>
  <c r="O310" i="1"/>
  <c r="O309" i="1"/>
  <c r="O308" i="1"/>
  <c r="O307" i="1"/>
  <c r="O306" i="1"/>
  <c r="O305" i="1"/>
  <c r="O304" i="1"/>
  <c r="O303" i="1"/>
  <c r="O302" i="1"/>
  <c r="O301" i="1"/>
  <c r="O300" i="1"/>
  <c r="O299" i="1"/>
  <c r="O298" i="1"/>
  <c r="O297" i="1"/>
  <c r="O296" i="1"/>
  <c r="O295" i="1"/>
  <c r="O294" i="1"/>
  <c r="O293" i="1"/>
  <c r="O292" i="1"/>
  <c r="O291" i="1"/>
  <c r="O290" i="1"/>
  <c r="O289" i="1"/>
  <c r="O288" i="1"/>
  <c r="O287" i="1"/>
  <c r="O286" i="1"/>
  <c r="O285" i="1"/>
  <c r="O284" i="1"/>
  <c r="O283" i="1"/>
  <c r="O282" i="1"/>
  <c r="O281" i="1"/>
  <c r="O280" i="1"/>
  <c r="O279" i="1"/>
  <c r="O278" i="1"/>
  <c r="O277" i="1"/>
  <c r="O276" i="1"/>
  <c r="O275" i="1"/>
  <c r="O274" i="1"/>
  <c r="O273" i="1"/>
  <c r="O272" i="1"/>
  <c r="O271" i="1"/>
  <c r="O270" i="1"/>
  <c r="O269" i="1"/>
  <c r="O268" i="1"/>
  <c r="O267" i="1"/>
  <c r="O266" i="1"/>
  <c r="O265" i="1"/>
  <c r="O264" i="1"/>
  <c r="O263" i="1"/>
  <c r="O262" i="1"/>
  <c r="O261" i="1"/>
  <c r="O260" i="1"/>
  <c r="O259" i="1"/>
  <c r="O258" i="1"/>
  <c r="O257" i="1"/>
  <c r="O256" i="1"/>
  <c r="O255" i="1"/>
  <c r="O254" i="1"/>
  <c r="O253" i="1"/>
  <c r="O252" i="1"/>
  <c r="O251" i="1"/>
  <c r="O250" i="1"/>
  <c r="O249" i="1"/>
  <c r="O248" i="1"/>
  <c r="O247" i="1"/>
  <c r="O246" i="1"/>
  <c r="O245" i="1"/>
  <c r="O244" i="1"/>
  <c r="O243" i="1"/>
  <c r="O242" i="1"/>
  <c r="O241" i="1"/>
  <c r="O240" i="1"/>
  <c r="O239" i="1"/>
  <c r="O238" i="1"/>
  <c r="O237" i="1"/>
  <c r="O236" i="1"/>
  <c r="O235" i="1"/>
  <c r="O234" i="1"/>
  <c r="O233" i="1"/>
  <c r="O232" i="1"/>
  <c r="O231" i="1"/>
  <c r="O230" i="1"/>
  <c r="O229" i="1"/>
  <c r="O228" i="1"/>
  <c r="O227" i="1"/>
  <c r="O226" i="1"/>
  <c r="O225" i="1"/>
  <c r="O224" i="1"/>
  <c r="O223" i="1"/>
  <c r="O222" i="1"/>
  <c r="O221" i="1"/>
  <c r="O220" i="1"/>
  <c r="O219" i="1"/>
  <c r="O218" i="1"/>
  <c r="O217" i="1"/>
  <c r="O216" i="1"/>
  <c r="O215" i="1"/>
  <c r="O214" i="1"/>
  <c r="O213" i="1"/>
  <c r="O212" i="1"/>
  <c r="O211" i="1"/>
  <c r="O210" i="1"/>
  <c r="O209" i="1"/>
  <c r="O208" i="1"/>
  <c r="O207" i="1"/>
  <c r="O206" i="1"/>
  <c r="O205" i="1"/>
  <c r="O204" i="1"/>
  <c r="O203" i="1"/>
  <c r="O202" i="1"/>
  <c r="O201" i="1"/>
  <c r="O200" i="1"/>
  <c r="O199" i="1"/>
  <c r="O198" i="1"/>
  <c r="O197" i="1"/>
  <c r="O196" i="1"/>
  <c r="O195" i="1"/>
  <c r="O194" i="1"/>
  <c r="O193" i="1"/>
  <c r="O192" i="1"/>
  <c r="O191" i="1"/>
  <c r="O190" i="1"/>
  <c r="O189" i="1"/>
  <c r="O188" i="1"/>
  <c r="O187" i="1"/>
  <c r="O186" i="1"/>
  <c r="O185" i="1"/>
  <c r="O184" i="1"/>
  <c r="O183" i="1"/>
  <c r="O182" i="1"/>
  <c r="O181" i="1"/>
  <c r="O180" i="1"/>
  <c r="O179" i="1"/>
  <c r="O178" i="1"/>
  <c r="O177" i="1"/>
  <c r="O176" i="1"/>
  <c r="O175" i="1"/>
  <c r="O174" i="1"/>
  <c r="O173" i="1"/>
  <c r="O172" i="1"/>
  <c r="O171" i="1"/>
  <c r="O170" i="1"/>
  <c r="O169" i="1"/>
  <c r="O168" i="1"/>
  <c r="O167" i="1"/>
  <c r="O166" i="1"/>
  <c r="O165" i="1"/>
  <c r="O164" i="1"/>
  <c r="O163" i="1"/>
  <c r="O162" i="1"/>
  <c r="O161" i="1"/>
  <c r="O160" i="1"/>
  <c r="O159" i="1"/>
  <c r="O158" i="1"/>
  <c r="O157" i="1"/>
  <c r="O156" i="1"/>
  <c r="O155" i="1"/>
  <c r="O154" i="1"/>
  <c r="O153" i="1"/>
  <c r="O152" i="1"/>
  <c r="O151" i="1"/>
  <c r="O150" i="1"/>
  <c r="O149" i="1"/>
  <c r="O148" i="1"/>
  <c r="O147" i="1"/>
  <c r="O146" i="1"/>
  <c r="O145" i="1"/>
  <c r="O144" i="1"/>
  <c r="O143" i="1"/>
  <c r="O142" i="1"/>
  <c r="O141" i="1"/>
  <c r="O140" i="1"/>
  <c r="O139" i="1"/>
  <c r="O138" i="1"/>
  <c r="O137" i="1"/>
  <c r="O136" i="1"/>
  <c r="O135" i="1"/>
  <c r="O134" i="1"/>
  <c r="O133" i="1"/>
  <c r="O132" i="1"/>
  <c r="O131" i="1"/>
  <c r="O130" i="1"/>
  <c r="O129" i="1"/>
  <c r="O128" i="1"/>
  <c r="O127" i="1"/>
  <c r="O126" i="1"/>
  <c r="O125" i="1"/>
  <c r="O124" i="1"/>
  <c r="O123" i="1"/>
  <c r="O122" i="1"/>
  <c r="O121" i="1"/>
  <c r="O120" i="1"/>
  <c r="O119" i="1"/>
  <c r="O118" i="1"/>
  <c r="O117" i="1"/>
  <c r="O116" i="1"/>
  <c r="O115" i="1"/>
  <c r="O114" i="1"/>
  <c r="O113" i="1"/>
  <c r="O112" i="1"/>
  <c r="O111" i="1"/>
  <c r="O110" i="1"/>
  <c r="O109" i="1"/>
  <c r="O108" i="1"/>
  <c r="O107" i="1"/>
  <c r="O106" i="1"/>
  <c r="O105" i="1"/>
  <c r="O104" i="1"/>
  <c r="O103" i="1"/>
  <c r="O102" i="1"/>
  <c r="O101" i="1"/>
  <c r="O100" i="1"/>
  <c r="O99" i="1"/>
  <c r="O98" i="1"/>
  <c r="O97" i="1"/>
  <c r="O96" i="1"/>
  <c r="O95" i="1"/>
  <c r="O94" i="1"/>
  <c r="O93" i="1"/>
  <c r="O92" i="1"/>
  <c r="O91" i="1"/>
  <c r="O90" i="1"/>
  <c r="O89" i="1"/>
  <c r="O88" i="1"/>
  <c r="O87" i="1"/>
  <c r="O86" i="1"/>
  <c r="O85" i="1"/>
  <c r="O84" i="1"/>
  <c r="O83" i="1"/>
  <c r="O82" i="1"/>
  <c r="O81" i="1"/>
  <c r="O80" i="1"/>
  <c r="O79" i="1"/>
  <c r="O78" i="1"/>
  <c r="O77" i="1"/>
  <c r="O76" i="1"/>
  <c r="O75" i="1"/>
  <c r="O74" i="1"/>
  <c r="O73" i="1"/>
  <c r="O72" i="1"/>
  <c r="O71" i="1"/>
  <c r="O70" i="1"/>
  <c r="O69" i="1"/>
  <c r="O68" i="1"/>
  <c r="O67" i="1"/>
  <c r="O66" i="1"/>
  <c r="O65" i="1"/>
  <c r="O64" i="1"/>
  <c r="O63" i="1"/>
  <c r="O62" i="1"/>
  <c r="O61" i="1"/>
  <c r="O60" i="1"/>
  <c r="O59" i="1"/>
  <c r="O58" i="1"/>
  <c r="O57" i="1"/>
  <c r="O56" i="1"/>
  <c r="O55" i="1"/>
  <c r="O54" i="1"/>
  <c r="O53" i="1"/>
  <c r="O52" i="1"/>
  <c r="O51" i="1"/>
  <c r="O50" i="1"/>
  <c r="O49" i="1"/>
  <c r="O48" i="1"/>
  <c r="O47" i="1"/>
  <c r="O46" i="1"/>
  <c r="O45" i="1"/>
  <c r="O44" i="1"/>
  <c r="O43" i="1"/>
  <c r="O42" i="1"/>
  <c r="O41" i="1"/>
  <c r="O40" i="1"/>
  <c r="O39" i="1"/>
  <c r="O38" i="1"/>
  <c r="O37" i="1"/>
  <c r="O36" i="1"/>
  <c r="O35" i="1"/>
  <c r="O34" i="1"/>
  <c r="O33" i="1"/>
  <c r="O32" i="1"/>
  <c r="O31" i="1"/>
  <c r="O30" i="1"/>
  <c r="O29" i="1"/>
  <c r="O28" i="1"/>
  <c r="O27" i="1"/>
  <c r="O26" i="1"/>
  <c r="O25" i="1"/>
  <c r="O24" i="1"/>
  <c r="O23" i="1"/>
  <c r="O22" i="1"/>
  <c r="O21" i="1"/>
  <c r="O20" i="1"/>
  <c r="O19" i="1"/>
  <c r="O18" i="1"/>
  <c r="O17" i="1"/>
  <c r="O16" i="1"/>
  <c r="O15" i="1"/>
  <c r="O14" i="1"/>
  <c r="O13" i="1"/>
  <c r="O12" i="1"/>
  <c r="O11" i="1"/>
  <c r="O10" i="1"/>
  <c r="O9" i="1"/>
  <c r="O8" i="1"/>
  <c r="M7" i="1"/>
  <c r="L7" i="1"/>
  <c r="F8" i="1"/>
  <c r="H8" i="1" l="1"/>
  <c r="I8" i="1" s="1"/>
  <c r="G8" i="1"/>
  <c r="Q28" i="14" l="1"/>
  <c r="F9" i="1"/>
  <c r="L9" i="1"/>
  <c r="J8" i="1"/>
  <c r="Q32" i="14" l="1"/>
  <c r="Q31" i="14"/>
  <c r="S31" i="14" s="1"/>
  <c r="Q30" i="14"/>
  <c r="Q29" i="14"/>
  <c r="S28" i="14"/>
  <c r="Q22" i="14"/>
  <c r="P38" i="14"/>
  <c r="P37" i="14"/>
  <c r="Q37" i="14" s="1"/>
  <c r="S37" i="14" s="1"/>
  <c r="P36" i="14"/>
  <c r="Q36" i="14" s="1"/>
  <c r="S36" i="14" s="1"/>
  <c r="P35" i="14"/>
  <c r="Q35" i="14" s="1"/>
  <c r="S35" i="14" s="1"/>
  <c r="P34" i="14"/>
  <c r="Q34" i="14" s="1"/>
  <c r="S34" i="14" s="1"/>
  <c r="P33" i="14"/>
  <c r="Q33" i="14" s="1"/>
  <c r="S33" i="14" s="1"/>
  <c r="P32" i="14"/>
  <c r="P31" i="14"/>
  <c r="P30" i="14"/>
  <c r="P29" i="14"/>
  <c r="S30" i="14"/>
  <c r="P27" i="14"/>
  <c r="Q27" i="14" s="1"/>
  <c r="P26" i="14"/>
  <c r="P25" i="14"/>
  <c r="Q25" i="14" s="1"/>
  <c r="P24" i="14"/>
  <c r="Q24" i="14" s="1"/>
  <c r="S24" i="14" s="1"/>
  <c r="P23" i="14"/>
  <c r="Q23" i="14" s="1"/>
  <c r="P21" i="14"/>
  <c r="P20" i="14"/>
  <c r="Q20" i="14" s="1"/>
  <c r="P19" i="14"/>
  <c r="P18" i="14"/>
  <c r="Q18" i="14" s="1"/>
  <c r="S18" i="14" s="1"/>
  <c r="P17" i="14"/>
  <c r="P16" i="14"/>
  <c r="Q16" i="14" s="1"/>
  <c r="P15" i="14"/>
  <c r="Q15" i="14" s="1"/>
  <c r="S15" i="14" s="1"/>
  <c r="P14" i="14"/>
  <c r="Q14" i="14" s="1"/>
  <c r="S14" i="14" s="1"/>
  <c r="P13" i="14"/>
  <c r="Q13" i="14" s="1"/>
  <c r="S13" i="14" s="1"/>
  <c r="P12" i="14"/>
  <c r="Q12" i="14" s="1"/>
  <c r="P11" i="14"/>
  <c r="P10" i="14"/>
  <c r="Q10" i="14" s="1"/>
  <c r="S10" i="14" s="1"/>
  <c r="P9" i="14"/>
  <c r="Q9" i="14" s="1"/>
  <c r="S9" i="14" s="1"/>
  <c r="S32" i="14"/>
  <c r="S22" i="14"/>
  <c r="Q33" i="13"/>
  <c r="Q7" i="13"/>
  <c r="S7" i="13" s="1"/>
  <c r="AB7" i="13" s="1"/>
  <c r="Q10" i="13"/>
  <c r="Q9" i="13"/>
  <c r="S9" i="13" s="1"/>
  <c r="Q8" i="13"/>
  <c r="S8" i="13" s="1"/>
  <c r="P33" i="13"/>
  <c r="P32" i="13"/>
  <c r="Q32" i="13" s="1"/>
  <c r="S32" i="13" s="1"/>
  <c r="P31" i="13"/>
  <c r="Q31" i="13" s="1"/>
  <c r="S31" i="13" s="1"/>
  <c r="P30" i="13"/>
  <c r="Q30" i="13" s="1"/>
  <c r="S30" i="13" s="1"/>
  <c r="P29" i="13"/>
  <c r="Q29" i="13" s="1"/>
  <c r="S29" i="13" s="1"/>
  <c r="P28" i="13"/>
  <c r="Q28" i="13" s="1"/>
  <c r="S28" i="13" s="1"/>
  <c r="P27" i="13"/>
  <c r="P26" i="13"/>
  <c r="Q26" i="13" s="1"/>
  <c r="S26" i="13" s="1"/>
  <c r="P25" i="13"/>
  <c r="Q25" i="13" s="1"/>
  <c r="S25" i="13" s="1"/>
  <c r="P24" i="13"/>
  <c r="Q24" i="13" s="1"/>
  <c r="S24" i="13" s="1"/>
  <c r="P23" i="13"/>
  <c r="Q23" i="13" s="1"/>
  <c r="S23" i="13" s="1"/>
  <c r="P22" i="13"/>
  <c r="Q22" i="13" s="1"/>
  <c r="S22" i="13" s="1"/>
  <c r="P21" i="13"/>
  <c r="Q21" i="13" s="1"/>
  <c r="S21" i="13" s="1"/>
  <c r="P20" i="13"/>
  <c r="Q20" i="13" s="1"/>
  <c r="S20" i="13" s="1"/>
  <c r="P19" i="13"/>
  <c r="P18" i="13"/>
  <c r="Q18" i="13" s="1"/>
  <c r="S18" i="13" s="1"/>
  <c r="P17" i="13"/>
  <c r="Q17" i="13" s="1"/>
  <c r="S17" i="13" s="1"/>
  <c r="P16" i="13"/>
  <c r="Q16" i="13" s="1"/>
  <c r="S16" i="13" s="1"/>
  <c r="P15" i="13"/>
  <c r="P14" i="13"/>
  <c r="Q14" i="13" s="1"/>
  <c r="S14" i="13" s="1"/>
  <c r="P13" i="13"/>
  <c r="Q13" i="13" s="1"/>
  <c r="S13" i="13" s="1"/>
  <c r="P12" i="13"/>
  <c r="Q12" i="13" s="1"/>
  <c r="S12" i="13" s="1"/>
  <c r="P11" i="13"/>
  <c r="P10" i="13"/>
  <c r="P9" i="13"/>
  <c r="P8" i="13"/>
  <c r="S33" i="13"/>
  <c r="S10" i="13"/>
  <c r="P6" i="13"/>
  <c r="Q6" i="13" s="1"/>
  <c r="P5" i="13"/>
  <c r="Q5" i="13" s="1"/>
  <c r="P4" i="13"/>
  <c r="Q4" i="13" s="1"/>
  <c r="P3" i="13"/>
  <c r="Q3" i="13" s="1"/>
  <c r="S3" i="13" s="1"/>
  <c r="Q5" i="12"/>
  <c r="Q4" i="12"/>
  <c r="Q3" i="12"/>
  <c r="Q30" i="12"/>
  <c r="Q22" i="12"/>
  <c r="S22" i="12" s="1"/>
  <c r="Q14" i="12"/>
  <c r="P33" i="12"/>
  <c r="Q33" i="12" s="1"/>
  <c r="S33" i="12" s="1"/>
  <c r="P32" i="12"/>
  <c r="Q32" i="12" s="1"/>
  <c r="S32" i="12" s="1"/>
  <c r="P31" i="12"/>
  <c r="Q31" i="12" s="1"/>
  <c r="S31" i="12" s="1"/>
  <c r="P30" i="12"/>
  <c r="P29" i="12"/>
  <c r="Q29" i="12" s="1"/>
  <c r="S29" i="12" s="1"/>
  <c r="P28" i="12"/>
  <c r="Q28" i="12" s="1"/>
  <c r="S28" i="12" s="1"/>
  <c r="P27" i="12"/>
  <c r="Q27" i="12" s="1"/>
  <c r="S27" i="12" s="1"/>
  <c r="P26" i="12"/>
  <c r="Q26" i="12" s="1"/>
  <c r="S26" i="12" s="1"/>
  <c r="P25" i="12"/>
  <c r="Q25" i="12" s="1"/>
  <c r="S25" i="12" s="1"/>
  <c r="P24" i="12"/>
  <c r="Q24" i="12" s="1"/>
  <c r="S24" i="12" s="1"/>
  <c r="P23" i="12"/>
  <c r="Q23" i="12" s="1"/>
  <c r="S23" i="12" s="1"/>
  <c r="P22" i="12"/>
  <c r="P21" i="12"/>
  <c r="Q21" i="12" s="1"/>
  <c r="S21" i="12" s="1"/>
  <c r="P20" i="12"/>
  <c r="Q20" i="12" s="1"/>
  <c r="S20" i="12" s="1"/>
  <c r="AB20" i="12" s="1"/>
  <c r="P19" i="12"/>
  <c r="Q19" i="12" s="1"/>
  <c r="S19" i="12" s="1"/>
  <c r="P18" i="12"/>
  <c r="Q18" i="12" s="1"/>
  <c r="P17" i="12"/>
  <c r="Q17" i="12" s="1"/>
  <c r="S17" i="12" s="1"/>
  <c r="P16" i="12"/>
  <c r="Q16" i="12" s="1"/>
  <c r="S16" i="12" s="1"/>
  <c r="P15" i="12"/>
  <c r="Q15" i="12" s="1"/>
  <c r="S15" i="12" s="1"/>
  <c r="P14" i="12"/>
  <c r="P13" i="12"/>
  <c r="Q13" i="12" s="1"/>
  <c r="S13" i="12" s="1"/>
  <c r="P12" i="12"/>
  <c r="Q12" i="12" s="1"/>
  <c r="S12" i="12" s="1"/>
  <c r="P11" i="12"/>
  <c r="Q11" i="12" s="1"/>
  <c r="S11" i="12" s="1"/>
  <c r="AB11" i="12" s="1"/>
  <c r="P10" i="12"/>
  <c r="Q10" i="12" s="1"/>
  <c r="P9" i="12"/>
  <c r="Q9" i="12" s="1"/>
  <c r="S9" i="12" s="1"/>
  <c r="AB9" i="12" s="1"/>
  <c r="P8" i="12"/>
  <c r="Q8" i="12" s="1"/>
  <c r="S8" i="12" s="1"/>
  <c r="AB8" i="12" s="1"/>
  <c r="P7" i="12"/>
  <c r="Q7" i="12" s="1"/>
  <c r="S7" i="12" s="1"/>
  <c r="P6" i="12"/>
  <c r="Q6" i="12" s="1"/>
  <c r="S6" i="12" s="1"/>
  <c r="P5" i="12"/>
  <c r="S5" i="12" s="1"/>
  <c r="P4" i="12"/>
  <c r="P3" i="12"/>
  <c r="S3" i="12" s="1"/>
  <c r="S4" i="12" l="1"/>
  <c r="Q11" i="13"/>
  <c r="Q15" i="13"/>
  <c r="S15" i="13" s="1"/>
  <c r="AB15" i="13" s="1"/>
  <c r="Q19" i="13"/>
  <c r="S19" i="13" s="1"/>
  <c r="AB19" i="13" s="1"/>
  <c r="Q27" i="13"/>
  <c r="S27" i="13" s="1"/>
  <c r="AB27" i="13" s="1"/>
  <c r="Q17" i="14"/>
  <c r="S17" i="14" s="1"/>
  <c r="AB17" i="14" s="1"/>
  <c r="Q21" i="14"/>
  <c r="S21" i="14" s="1"/>
  <c r="AB21" i="14" s="1"/>
  <c r="S5" i="13"/>
  <c r="Q26" i="14"/>
  <c r="S26" i="14" s="1"/>
  <c r="AB26" i="14" s="1"/>
  <c r="S6" i="13"/>
  <c r="S12" i="14"/>
  <c r="S16" i="14"/>
  <c r="AB16" i="14" s="1"/>
  <c r="S20" i="14"/>
  <c r="S25" i="14"/>
  <c r="AB25" i="14" s="1"/>
  <c r="Q11" i="14"/>
  <c r="S11" i="14" s="1"/>
  <c r="Q19" i="14"/>
  <c r="S19" i="14" s="1"/>
  <c r="AB19" i="14" s="1"/>
  <c r="Q38" i="14"/>
  <c r="S38" i="14" s="1"/>
  <c r="AB38" i="14" s="1"/>
  <c r="S23" i="14"/>
  <c r="S27" i="14"/>
  <c r="AB27" i="14" s="1"/>
  <c r="S29" i="14"/>
  <c r="AB36" i="14"/>
  <c r="AB13" i="14"/>
  <c r="AB15" i="14"/>
  <c r="AB18" i="14"/>
  <c r="AB23" i="14"/>
  <c r="AB31" i="14"/>
  <c r="AB34" i="14"/>
  <c r="AB20" i="14"/>
  <c r="AB33" i="14"/>
  <c r="AB24" i="14"/>
  <c r="AB32" i="14"/>
  <c r="AB37" i="14"/>
  <c r="AB28" i="14"/>
  <c r="AB12" i="14"/>
  <c r="AB14" i="14"/>
  <c r="AB22" i="14"/>
  <c r="AB30" i="14"/>
  <c r="AB35" i="14"/>
  <c r="AB10" i="14"/>
  <c r="S4" i="13"/>
  <c r="AB23" i="13"/>
  <c r="AB9" i="13"/>
  <c r="AB13" i="13"/>
  <c r="AB17" i="13"/>
  <c r="AB21" i="13"/>
  <c r="AB5" i="13"/>
  <c r="AB8" i="13"/>
  <c r="AB31" i="13"/>
  <c r="AB6" i="13"/>
  <c r="AB30" i="13"/>
  <c r="AB12" i="13"/>
  <c r="AB16" i="13"/>
  <c r="AB18" i="13"/>
  <c r="AB20" i="13"/>
  <c r="AB22" i="13"/>
  <c r="AB24" i="13"/>
  <c r="AB28" i="13"/>
  <c r="AB32" i="13"/>
  <c r="AB26" i="13"/>
  <c r="AB10" i="13"/>
  <c r="AB14" i="13"/>
  <c r="AB25" i="13"/>
  <c r="AB29" i="13"/>
  <c r="AB33" i="13"/>
  <c r="S10" i="12"/>
  <c r="S14" i="12"/>
  <c r="AB14" i="12" s="1"/>
  <c r="S18" i="12"/>
  <c r="AB18" i="12" s="1"/>
  <c r="S30" i="12"/>
  <c r="AB6" i="12"/>
  <c r="AB16" i="12"/>
  <c r="AB7" i="12"/>
  <c r="AB13" i="12"/>
  <c r="AB17" i="12"/>
  <c r="AB5" i="12"/>
  <c r="AB22" i="12"/>
  <c r="AB24" i="12"/>
  <c r="AB26" i="12"/>
  <c r="AB28" i="12"/>
  <c r="AB30" i="12"/>
  <c r="AB32" i="12"/>
  <c r="AB19" i="12"/>
  <c r="AB15" i="12"/>
  <c r="AB10" i="12"/>
  <c r="AB4" i="12"/>
  <c r="AB12" i="12"/>
  <c r="AB21" i="12"/>
  <c r="AB23" i="12"/>
  <c r="AB25" i="12"/>
  <c r="AB27" i="12"/>
  <c r="AB29" i="12"/>
  <c r="AB31" i="12"/>
  <c r="AB33" i="12"/>
  <c r="Q28" i="11"/>
  <c r="S28" i="11" s="1"/>
  <c r="Q27" i="11"/>
  <c r="S27" i="11" s="1"/>
  <c r="Q26" i="11"/>
  <c r="S26" i="11" s="1"/>
  <c r="Q25" i="11"/>
  <c r="S25" i="11" s="1"/>
  <c r="Q24" i="11"/>
  <c r="S24" i="11" s="1"/>
  <c r="Q23" i="11"/>
  <c r="S23" i="11" s="1"/>
  <c r="Q22" i="11"/>
  <c r="S22" i="11" s="1"/>
  <c r="P33" i="11"/>
  <c r="Q33" i="11" s="1"/>
  <c r="S33" i="11" s="1"/>
  <c r="P32" i="11"/>
  <c r="Q32" i="11" s="1"/>
  <c r="S32" i="11" s="1"/>
  <c r="P31" i="11"/>
  <c r="Q31" i="11" s="1"/>
  <c r="S31" i="11" s="1"/>
  <c r="P30" i="11"/>
  <c r="Q30" i="11" s="1"/>
  <c r="S30" i="11" s="1"/>
  <c r="P29" i="11"/>
  <c r="Q29" i="11" s="1"/>
  <c r="S29" i="11" s="1"/>
  <c r="P28" i="11"/>
  <c r="P27" i="11"/>
  <c r="P26" i="11"/>
  <c r="P25" i="11"/>
  <c r="P24" i="11"/>
  <c r="P23" i="11"/>
  <c r="P22" i="11"/>
  <c r="P21" i="11"/>
  <c r="Q21" i="11" s="1"/>
  <c r="S21" i="11" s="1"/>
  <c r="P20" i="11"/>
  <c r="Q20" i="11" s="1"/>
  <c r="S20" i="11" s="1"/>
  <c r="P19" i="11"/>
  <c r="Q19" i="11" s="1"/>
  <c r="S19" i="11" s="1"/>
  <c r="Q18" i="11"/>
  <c r="S18" i="11" s="1"/>
  <c r="P17" i="11"/>
  <c r="Q17" i="11" s="1"/>
  <c r="S17" i="11" s="1"/>
  <c r="P16" i="11"/>
  <c r="Q16" i="11" s="1"/>
  <c r="S16" i="11" s="1"/>
  <c r="P15" i="11"/>
  <c r="Q15" i="11" s="1"/>
  <c r="S15" i="11" s="1"/>
  <c r="P14" i="11"/>
  <c r="Q14" i="11" s="1"/>
  <c r="S14" i="11" s="1"/>
  <c r="P13" i="11"/>
  <c r="Q13" i="11" s="1"/>
  <c r="S13" i="11" s="1"/>
  <c r="Q12" i="11"/>
  <c r="S12" i="11" s="1"/>
  <c r="P11" i="11"/>
  <c r="Q11" i="11" s="1"/>
  <c r="S11" i="11" s="1"/>
  <c r="P10" i="11"/>
  <c r="Q10" i="11" s="1"/>
  <c r="S10" i="11" s="1"/>
  <c r="P9" i="11"/>
  <c r="Q9" i="11" s="1"/>
  <c r="S9" i="11" s="1"/>
  <c r="P8" i="11"/>
  <c r="Q8" i="11" s="1"/>
  <c r="S8" i="11" s="1"/>
  <c r="P7" i="11"/>
  <c r="Q7" i="11" s="1"/>
  <c r="S7" i="11" s="1"/>
  <c r="P6" i="11"/>
  <c r="Q6" i="11" s="1"/>
  <c r="S6" i="11" s="1"/>
  <c r="P5" i="11"/>
  <c r="Q5" i="11" s="1"/>
  <c r="S5" i="11" s="1"/>
  <c r="P4" i="11"/>
  <c r="Q4" i="11" s="1"/>
  <c r="S4" i="11" s="1"/>
  <c r="P3" i="11"/>
  <c r="Q3" i="11" s="1"/>
  <c r="AB32" i="10"/>
  <c r="Q32" i="10"/>
  <c r="S32" i="10" s="1"/>
  <c r="P33" i="10"/>
  <c r="Q33" i="10" s="1"/>
  <c r="S33" i="10" s="1"/>
  <c r="AB33" i="10" s="1"/>
  <c r="P31" i="10"/>
  <c r="Q31" i="10" s="1"/>
  <c r="S31" i="10" s="1"/>
  <c r="AB31" i="10" s="1"/>
  <c r="P30" i="10"/>
  <c r="Q30" i="10" s="1"/>
  <c r="S30" i="10" s="1"/>
  <c r="AB30" i="10" s="1"/>
  <c r="P29" i="10"/>
  <c r="Q29" i="10" s="1"/>
  <c r="S29" i="10" s="1"/>
  <c r="AB29" i="10" s="1"/>
  <c r="P28" i="10"/>
  <c r="Q28" i="10" s="1"/>
  <c r="S28" i="10" s="1"/>
  <c r="AB28" i="10" s="1"/>
  <c r="P27" i="10"/>
  <c r="Q27" i="10" s="1"/>
  <c r="S27" i="10" s="1"/>
  <c r="AB27" i="10" s="1"/>
  <c r="P26" i="10"/>
  <c r="Q26" i="10" s="1"/>
  <c r="S26" i="10" s="1"/>
  <c r="AB26" i="10" s="1"/>
  <c r="P25" i="10"/>
  <c r="Q25" i="10" s="1"/>
  <c r="S25" i="10" s="1"/>
  <c r="AB25" i="10" s="1"/>
  <c r="P24" i="10"/>
  <c r="Q24" i="10" s="1"/>
  <c r="S24" i="10" s="1"/>
  <c r="AB24" i="10" s="1"/>
  <c r="P23" i="10"/>
  <c r="Q23" i="10" s="1"/>
  <c r="S23" i="10" s="1"/>
  <c r="AB23" i="10" s="1"/>
  <c r="P22" i="10"/>
  <c r="Q22" i="10" s="1"/>
  <c r="S22" i="10" s="1"/>
  <c r="AB22" i="10" s="1"/>
  <c r="P21" i="10"/>
  <c r="Q21" i="10" s="1"/>
  <c r="S21" i="10" s="1"/>
  <c r="AB21" i="10" s="1"/>
  <c r="P20" i="10"/>
  <c r="Q20" i="10" s="1"/>
  <c r="S20" i="10" s="1"/>
  <c r="AB20" i="10" s="1"/>
  <c r="P19" i="10"/>
  <c r="Q19" i="10" s="1"/>
  <c r="S19" i="10" s="1"/>
  <c r="AB19" i="10" s="1"/>
  <c r="P18" i="10"/>
  <c r="Q18" i="10" s="1"/>
  <c r="S18" i="10" s="1"/>
  <c r="AB18" i="10" s="1"/>
  <c r="P17" i="10"/>
  <c r="Q17" i="10" s="1"/>
  <c r="S17" i="10" s="1"/>
  <c r="AB17" i="10" s="1"/>
  <c r="P16" i="10"/>
  <c r="Q16" i="10" s="1"/>
  <c r="S16" i="10" s="1"/>
  <c r="AB16" i="10" s="1"/>
  <c r="P15" i="10"/>
  <c r="Q15" i="10" s="1"/>
  <c r="S15" i="10" s="1"/>
  <c r="AB15" i="10" s="1"/>
  <c r="P14" i="10"/>
  <c r="Q14" i="10" s="1"/>
  <c r="S14" i="10" s="1"/>
  <c r="AB14" i="10" s="1"/>
  <c r="P13" i="10"/>
  <c r="Q13" i="10" s="1"/>
  <c r="S13" i="10" s="1"/>
  <c r="AB13" i="10" s="1"/>
  <c r="P12" i="10"/>
  <c r="Q12" i="10" s="1"/>
  <c r="S12" i="10" s="1"/>
  <c r="AB12" i="10" s="1"/>
  <c r="P11" i="10"/>
  <c r="Q11" i="10" s="1"/>
  <c r="S11" i="10" s="1"/>
  <c r="AB11" i="10" s="1"/>
  <c r="P10" i="10"/>
  <c r="Q10" i="10" s="1"/>
  <c r="S10" i="10" s="1"/>
  <c r="AB10" i="10" s="1"/>
  <c r="P9" i="10"/>
  <c r="Q9" i="10" s="1"/>
  <c r="S9" i="10" s="1"/>
  <c r="AB9" i="10" s="1"/>
  <c r="P8" i="10"/>
  <c r="Q8" i="10" s="1"/>
  <c r="S8" i="10" s="1"/>
  <c r="P7" i="10"/>
  <c r="Q7" i="10" s="1"/>
  <c r="S7" i="10" s="1"/>
  <c r="P6" i="10"/>
  <c r="Q6" i="10" s="1"/>
  <c r="S6" i="10" s="1"/>
  <c r="P5" i="10"/>
  <c r="Q5" i="10" s="1"/>
  <c r="S5" i="10" s="1"/>
  <c r="P4" i="10"/>
  <c r="Q4" i="10" s="1"/>
  <c r="S4" i="10" s="1"/>
  <c r="P3" i="10"/>
  <c r="Q3" i="10" s="1"/>
  <c r="S3" i="10" s="1"/>
  <c r="S38" i="13" l="1"/>
  <c r="S38" i="12"/>
  <c r="AB11" i="14"/>
  <c r="AB5" i="10"/>
  <c r="S38" i="11"/>
  <c r="AB4" i="13"/>
  <c r="AB6" i="10"/>
  <c r="S11" i="13"/>
  <c r="AB7" i="10"/>
  <c r="S3" i="11"/>
  <c r="AB4" i="10"/>
  <c r="AB8" i="10"/>
  <c r="Y3" i="12"/>
  <c r="Y4" i="12" s="1"/>
  <c r="Z4" i="12" s="1"/>
  <c r="Y8" i="14"/>
  <c r="Z9" i="14" s="1"/>
  <c r="AB29" i="14"/>
  <c r="AC3" i="12"/>
  <c r="AB22" i="11"/>
  <c r="AB23" i="11"/>
  <c r="AB27" i="11"/>
  <c r="AB4" i="11"/>
  <c r="AB7" i="11"/>
  <c r="AB9" i="11"/>
  <c r="AB20" i="11"/>
  <c r="AB25" i="11"/>
  <c r="AB28" i="11"/>
  <c r="AB10" i="11"/>
  <c r="AB15" i="11"/>
  <c r="AB31" i="11"/>
  <c r="AB8" i="11"/>
  <c r="AB13" i="11"/>
  <c r="AB16" i="11"/>
  <c r="AB21" i="11"/>
  <c r="AB24" i="11"/>
  <c r="AB29" i="11"/>
  <c r="AB32" i="11"/>
  <c r="AB12" i="11"/>
  <c r="AB17" i="11"/>
  <c r="Y3" i="11"/>
  <c r="Y4" i="11" s="1"/>
  <c r="Z4" i="11" s="1"/>
  <c r="AB18" i="11"/>
  <c r="AB26" i="11"/>
  <c r="AB5" i="11"/>
  <c r="AB6" i="11"/>
  <c r="AB11" i="11"/>
  <c r="AB14" i="11"/>
  <c r="AB19" i="11"/>
  <c r="AB30" i="11"/>
  <c r="AB33" i="11"/>
  <c r="Y3" i="10"/>
  <c r="Y4" i="10" s="1"/>
  <c r="Z4" i="10" s="1"/>
  <c r="Y5" i="12" l="1"/>
  <c r="Y6" i="12" s="1"/>
  <c r="AC3" i="10"/>
  <c r="AB11" i="13"/>
  <c r="AC3" i="13" s="1"/>
  <c r="AD3" i="13" s="1"/>
  <c r="AE3" i="13" s="1"/>
  <c r="Y3" i="13"/>
  <c r="Y4" i="13" s="1"/>
  <c r="Y10" i="14"/>
  <c r="Y5" i="10"/>
  <c r="Y11" i="14"/>
  <c r="AD3" i="12"/>
  <c r="AF3" i="12" s="1"/>
  <c r="Z5" i="12"/>
  <c r="AC3" i="11"/>
  <c r="Y5" i="11"/>
  <c r="Y5" i="13" l="1"/>
  <c r="Z4" i="13"/>
  <c r="Y6" i="10"/>
  <c r="Z5" i="10"/>
  <c r="AD3" i="10"/>
  <c r="AE3" i="10" s="1"/>
  <c r="Z11" i="14"/>
  <c r="Y12" i="14"/>
  <c r="AF3" i="13"/>
  <c r="AG3" i="13" s="1"/>
  <c r="AE3" i="12"/>
  <c r="AG3" i="12" s="1"/>
  <c r="Z6" i="12"/>
  <c r="Y7" i="12"/>
  <c r="Z5" i="11"/>
  <c r="Y6" i="11"/>
  <c r="AD3" i="11"/>
  <c r="AF3" i="11" s="1"/>
  <c r="AF3" i="10" l="1"/>
  <c r="AG3" i="10" s="1"/>
  <c r="Y7" i="10"/>
  <c r="Z6" i="10"/>
  <c r="Z5" i="13"/>
  <c r="Y6" i="13"/>
  <c r="Z12" i="14"/>
  <c r="Y13" i="14"/>
  <c r="Z7" i="12"/>
  <c r="Y8" i="12"/>
  <c r="AE3" i="11"/>
  <c r="AG3" i="11" s="1"/>
  <c r="Z6" i="11"/>
  <c r="Y7" i="11"/>
  <c r="Y8" i="10" l="1"/>
  <c r="Z7" i="10"/>
  <c r="Z6" i="13"/>
  <c r="Y7" i="13"/>
  <c r="Z13" i="14"/>
  <c r="Y14" i="14"/>
  <c r="Z8" i="12"/>
  <c r="Y9" i="12"/>
  <c r="Z7" i="11"/>
  <c r="Y8" i="11"/>
  <c r="Q318" i="3"/>
  <c r="Q317" i="3"/>
  <c r="Q316" i="3"/>
  <c r="Q315" i="3"/>
  <c r="Q314" i="3"/>
  <c r="Q313" i="3"/>
  <c r="Q312" i="3"/>
  <c r="Q311" i="3"/>
  <c r="Q310" i="3"/>
  <c r="Q309" i="3"/>
  <c r="Q308" i="3"/>
  <c r="Q307" i="3"/>
  <c r="Q306" i="3"/>
  <c r="Q305" i="3"/>
  <c r="Q304" i="3"/>
  <c r="Q303" i="3"/>
  <c r="Q302" i="3"/>
  <c r="Q301" i="3"/>
  <c r="Q300" i="3"/>
  <c r="Q299" i="3"/>
  <c r="Q298" i="3"/>
  <c r="Q297" i="3"/>
  <c r="Q296" i="3"/>
  <c r="Q295" i="3"/>
  <c r="Q294" i="3"/>
  <c r="Q293" i="3"/>
  <c r="Q292" i="3"/>
  <c r="Q291" i="3"/>
  <c r="Q290" i="3"/>
  <c r="Q289" i="3"/>
  <c r="Q288" i="3"/>
  <c r="Q287" i="3"/>
  <c r="Q286" i="3"/>
  <c r="Q285" i="3"/>
  <c r="Q284" i="3"/>
  <c r="Q283" i="3"/>
  <c r="Q282" i="3"/>
  <c r="Q281" i="3"/>
  <c r="Q280" i="3"/>
  <c r="Q279" i="3"/>
  <c r="Q278" i="3"/>
  <c r="Q277" i="3"/>
  <c r="Q276" i="3"/>
  <c r="Q275" i="3"/>
  <c r="Q274" i="3"/>
  <c r="Q273" i="3"/>
  <c r="Q272" i="3"/>
  <c r="Q271" i="3"/>
  <c r="Q270" i="3"/>
  <c r="Q269" i="3"/>
  <c r="Q268" i="3"/>
  <c r="Q267" i="3"/>
  <c r="Q266" i="3"/>
  <c r="Q265" i="3"/>
  <c r="Q264" i="3"/>
  <c r="Q263" i="3"/>
  <c r="Q262" i="3"/>
  <c r="Q261" i="3"/>
  <c r="Q260" i="3"/>
  <c r="Q259" i="3"/>
  <c r="Q258" i="3"/>
  <c r="Q257" i="3"/>
  <c r="Q256" i="3"/>
  <c r="Q255" i="3"/>
  <c r="Q254" i="3"/>
  <c r="Q253" i="3"/>
  <c r="Q252" i="3"/>
  <c r="Q251" i="3"/>
  <c r="Q250" i="3"/>
  <c r="Q249" i="3"/>
  <c r="Q248" i="3"/>
  <c r="Q247" i="3"/>
  <c r="Q246" i="3"/>
  <c r="Q245" i="3"/>
  <c r="Q244" i="3"/>
  <c r="Q243" i="3"/>
  <c r="Q242" i="3"/>
  <c r="Q241" i="3"/>
  <c r="Q240" i="3"/>
  <c r="Q239" i="3"/>
  <c r="Q238" i="3"/>
  <c r="Q237" i="3"/>
  <c r="Q236" i="3"/>
  <c r="Q235" i="3"/>
  <c r="Q234" i="3"/>
  <c r="Q233" i="3"/>
  <c r="Q232" i="3"/>
  <c r="Q231" i="3"/>
  <c r="Q230" i="3"/>
  <c r="Q229" i="3"/>
  <c r="Q228" i="3"/>
  <c r="Q227" i="3"/>
  <c r="Q226" i="3"/>
  <c r="Q225" i="3"/>
  <c r="Q224" i="3"/>
  <c r="Q223" i="3"/>
  <c r="Q222" i="3"/>
  <c r="Q221" i="3"/>
  <c r="Q220" i="3"/>
  <c r="Q219" i="3"/>
  <c r="Q218" i="3"/>
  <c r="Q217" i="3"/>
  <c r="Q216" i="3"/>
  <c r="Q215" i="3"/>
  <c r="Q214" i="3"/>
  <c r="Q213" i="3"/>
  <c r="Q212" i="3"/>
  <c r="Q211" i="3"/>
  <c r="Q210" i="3"/>
  <c r="Q209" i="3"/>
  <c r="Q208" i="3"/>
  <c r="Q207" i="3"/>
  <c r="Q206" i="3"/>
  <c r="Q205" i="3"/>
  <c r="Q204" i="3"/>
  <c r="Q203" i="3"/>
  <c r="Q202" i="3"/>
  <c r="Q201" i="3"/>
  <c r="Q200" i="3"/>
  <c r="Q199" i="3"/>
  <c r="Q198" i="3"/>
  <c r="Q197" i="3"/>
  <c r="Q196" i="3"/>
  <c r="Q195" i="3"/>
  <c r="Q194" i="3"/>
  <c r="Q193" i="3"/>
  <c r="Q192" i="3"/>
  <c r="Q191" i="3"/>
  <c r="Q190" i="3"/>
  <c r="Q189" i="3"/>
  <c r="Q188" i="3"/>
  <c r="Q187" i="3"/>
  <c r="Q186" i="3"/>
  <c r="Q185" i="3"/>
  <c r="Q184" i="3"/>
  <c r="Q183" i="3"/>
  <c r="Q182" i="3"/>
  <c r="Q181" i="3"/>
  <c r="Q180" i="3"/>
  <c r="Q179" i="3"/>
  <c r="Q178" i="3"/>
  <c r="Q177" i="3"/>
  <c r="Q176" i="3"/>
  <c r="Q175" i="3"/>
  <c r="Q174" i="3"/>
  <c r="Q173" i="3"/>
  <c r="Q172" i="3"/>
  <c r="Q171" i="3"/>
  <c r="Q170" i="3"/>
  <c r="Q169" i="3"/>
  <c r="Q168" i="3"/>
  <c r="Q167" i="3"/>
  <c r="Q166" i="3"/>
  <c r="Q165" i="3"/>
  <c r="Q164" i="3"/>
  <c r="Q163" i="3"/>
  <c r="Q162" i="3"/>
  <c r="Q161" i="3"/>
  <c r="Q160" i="3"/>
  <c r="Q159" i="3"/>
  <c r="Q158" i="3"/>
  <c r="Q157" i="3"/>
  <c r="Q156" i="3"/>
  <c r="Q155" i="3"/>
  <c r="Q154" i="3"/>
  <c r="Q153" i="3"/>
  <c r="Q152" i="3"/>
  <c r="Q151" i="3"/>
  <c r="Q150" i="3"/>
  <c r="Q149" i="3"/>
  <c r="Q148" i="3"/>
  <c r="Q147" i="3"/>
  <c r="Q146" i="3"/>
  <c r="Q145" i="3"/>
  <c r="Q144" i="3"/>
  <c r="Q143" i="3"/>
  <c r="Q142" i="3"/>
  <c r="Q141" i="3"/>
  <c r="Q140" i="3"/>
  <c r="Q139" i="3"/>
  <c r="Q138" i="3"/>
  <c r="Q137" i="3"/>
  <c r="Q136" i="3"/>
  <c r="Q135" i="3"/>
  <c r="Q134" i="3"/>
  <c r="Q133" i="3"/>
  <c r="Q132" i="3"/>
  <c r="Q131" i="3"/>
  <c r="Q130" i="3"/>
  <c r="Q129" i="3"/>
  <c r="Q128" i="3"/>
  <c r="Q127" i="3"/>
  <c r="Q126" i="3"/>
  <c r="Q125" i="3"/>
  <c r="Q124" i="3"/>
  <c r="Q123" i="3"/>
  <c r="Q122" i="3"/>
  <c r="Q121" i="3"/>
  <c r="Q120" i="3"/>
  <c r="Q119" i="3"/>
  <c r="Q118" i="3"/>
  <c r="Q117" i="3"/>
  <c r="Q116" i="3"/>
  <c r="Q115" i="3"/>
  <c r="Q114" i="3"/>
  <c r="Q113" i="3"/>
  <c r="Q112" i="3"/>
  <c r="Q111" i="3"/>
  <c r="Q110" i="3"/>
  <c r="Q109" i="3"/>
  <c r="Q108" i="3"/>
  <c r="Q107" i="3"/>
  <c r="Q106" i="3"/>
  <c r="Q105" i="3"/>
  <c r="Q104" i="3"/>
  <c r="Q103" i="3"/>
  <c r="Q102" i="3"/>
  <c r="Q101" i="3"/>
  <c r="Q100" i="3"/>
  <c r="Q99" i="3"/>
  <c r="Q98" i="3"/>
  <c r="Q97" i="3"/>
  <c r="Q96" i="3"/>
  <c r="Q95" i="3"/>
  <c r="Q94" i="3"/>
  <c r="Q93" i="3"/>
  <c r="Q92" i="3"/>
  <c r="Q91" i="3"/>
  <c r="Q90" i="3"/>
  <c r="Q89" i="3"/>
  <c r="Q88" i="3"/>
  <c r="Q87" i="3"/>
  <c r="Q86" i="3"/>
  <c r="Q85" i="3"/>
  <c r="Q84" i="3"/>
  <c r="Q83" i="3"/>
  <c r="Q82" i="3"/>
  <c r="Q81" i="3"/>
  <c r="Q80" i="3"/>
  <c r="Q79" i="3"/>
  <c r="Q78" i="3"/>
  <c r="Q77" i="3"/>
  <c r="Q76" i="3"/>
  <c r="Q75" i="3"/>
  <c r="Q74" i="3"/>
  <c r="Q73" i="3"/>
  <c r="Q72" i="3"/>
  <c r="Q71" i="3"/>
  <c r="Q70" i="3"/>
  <c r="Q69" i="3"/>
  <c r="Q68" i="3"/>
  <c r="Q67" i="3"/>
  <c r="Q66" i="3"/>
  <c r="Q65" i="3"/>
  <c r="Q64" i="3"/>
  <c r="Q63" i="3"/>
  <c r="Q62" i="3"/>
  <c r="Q61" i="3"/>
  <c r="Q60" i="3"/>
  <c r="Q59" i="3"/>
  <c r="Q58" i="3"/>
  <c r="Q57" i="3"/>
  <c r="Q56" i="3"/>
  <c r="Q55" i="3"/>
  <c r="Q54" i="3"/>
  <c r="Q53" i="3"/>
  <c r="Q52" i="3"/>
  <c r="Q51" i="3"/>
  <c r="Q50" i="3"/>
  <c r="Q49" i="3"/>
  <c r="Q48" i="3"/>
  <c r="Q47" i="3"/>
  <c r="Q46" i="3"/>
  <c r="Q45" i="3"/>
  <c r="Q44" i="3"/>
  <c r="Q43" i="3"/>
  <c r="Q42" i="3"/>
  <c r="Q41" i="3"/>
  <c r="Q40" i="3"/>
  <c r="Q39" i="3"/>
  <c r="Q38" i="3"/>
  <c r="Q37" i="3"/>
  <c r="Q36" i="3"/>
  <c r="Q35" i="3"/>
  <c r="Q34" i="3"/>
  <c r="Q33" i="3"/>
  <c r="Q32" i="3"/>
  <c r="Q31" i="3"/>
  <c r="Q30" i="3"/>
  <c r="Q29" i="3"/>
  <c r="Q28" i="3"/>
  <c r="Q27" i="3"/>
  <c r="Q26" i="3"/>
  <c r="Q25" i="3"/>
  <c r="Q24" i="3"/>
  <c r="Q23" i="3"/>
  <c r="Q22" i="3"/>
  <c r="Q21" i="3"/>
  <c r="Q20" i="3"/>
  <c r="Q19" i="3"/>
  <c r="Q18" i="3"/>
  <c r="Q17" i="3"/>
  <c r="Q16" i="3"/>
  <c r="Q15" i="3"/>
  <c r="Q14" i="3"/>
  <c r="Q13" i="3"/>
  <c r="Q12" i="3"/>
  <c r="X1664" i="2"/>
  <c r="W1664" i="2"/>
  <c r="V1664" i="2"/>
  <c r="U1664" i="2"/>
  <c r="T1664" i="2"/>
  <c r="S1664" i="2"/>
  <c r="X1663" i="2"/>
  <c r="W1663" i="2"/>
  <c r="V1663" i="2"/>
  <c r="U1663" i="2"/>
  <c r="T1663" i="2"/>
  <c r="S1663" i="2"/>
  <c r="X1662" i="2"/>
  <c r="W1662" i="2"/>
  <c r="V1662" i="2"/>
  <c r="U1662" i="2"/>
  <c r="T1662" i="2"/>
  <c r="S1662" i="2"/>
  <c r="X1661" i="2"/>
  <c r="W1661" i="2"/>
  <c r="V1661" i="2"/>
  <c r="U1661" i="2"/>
  <c r="T1661" i="2"/>
  <c r="S1661" i="2"/>
  <c r="X1660" i="2"/>
  <c r="W1660" i="2"/>
  <c r="V1660" i="2"/>
  <c r="U1660" i="2"/>
  <c r="T1660" i="2"/>
  <c r="S1660" i="2"/>
  <c r="X1659" i="2"/>
  <c r="W1659" i="2"/>
  <c r="V1659" i="2"/>
  <c r="U1659" i="2"/>
  <c r="T1659" i="2"/>
  <c r="S1659" i="2"/>
  <c r="X1658" i="2"/>
  <c r="W1658" i="2"/>
  <c r="V1658" i="2"/>
  <c r="U1658" i="2"/>
  <c r="T1658" i="2"/>
  <c r="S1658" i="2"/>
  <c r="X1657" i="2"/>
  <c r="W1657" i="2"/>
  <c r="V1657" i="2"/>
  <c r="U1657" i="2"/>
  <c r="T1657" i="2"/>
  <c r="S1657" i="2"/>
  <c r="X1656" i="2"/>
  <c r="W1656" i="2"/>
  <c r="V1656" i="2"/>
  <c r="U1656" i="2"/>
  <c r="T1656" i="2"/>
  <c r="S1656" i="2"/>
  <c r="X1655" i="2"/>
  <c r="W1655" i="2"/>
  <c r="V1655" i="2"/>
  <c r="U1655" i="2"/>
  <c r="T1655" i="2"/>
  <c r="S1655" i="2"/>
  <c r="X1654" i="2"/>
  <c r="W1654" i="2"/>
  <c r="V1654" i="2"/>
  <c r="U1654" i="2"/>
  <c r="T1654" i="2"/>
  <c r="S1654" i="2"/>
  <c r="X1653" i="2"/>
  <c r="W1653" i="2"/>
  <c r="V1653" i="2"/>
  <c r="U1653" i="2"/>
  <c r="T1653" i="2"/>
  <c r="S1653" i="2"/>
  <c r="X1652" i="2"/>
  <c r="W1652" i="2"/>
  <c r="V1652" i="2"/>
  <c r="U1652" i="2"/>
  <c r="T1652" i="2"/>
  <c r="S1652" i="2"/>
  <c r="X1651" i="2"/>
  <c r="W1651" i="2"/>
  <c r="V1651" i="2"/>
  <c r="U1651" i="2"/>
  <c r="T1651" i="2"/>
  <c r="S1651" i="2"/>
  <c r="X1650" i="2"/>
  <c r="W1650" i="2"/>
  <c r="V1650" i="2"/>
  <c r="U1650" i="2"/>
  <c r="T1650" i="2"/>
  <c r="S1650" i="2"/>
  <c r="X1649" i="2"/>
  <c r="W1649" i="2"/>
  <c r="V1649" i="2"/>
  <c r="U1649" i="2"/>
  <c r="T1649" i="2"/>
  <c r="S1649" i="2"/>
  <c r="X1648" i="2"/>
  <c r="W1648" i="2"/>
  <c r="V1648" i="2"/>
  <c r="U1648" i="2"/>
  <c r="T1648" i="2"/>
  <c r="S1648" i="2"/>
  <c r="X1647" i="2"/>
  <c r="W1647" i="2"/>
  <c r="V1647" i="2"/>
  <c r="U1647" i="2"/>
  <c r="T1647" i="2"/>
  <c r="S1647" i="2"/>
  <c r="X1646" i="2"/>
  <c r="W1646" i="2"/>
  <c r="V1646" i="2"/>
  <c r="U1646" i="2"/>
  <c r="T1646" i="2"/>
  <c r="S1646" i="2"/>
  <c r="X1645" i="2"/>
  <c r="W1645" i="2"/>
  <c r="V1645" i="2"/>
  <c r="U1645" i="2"/>
  <c r="T1645" i="2"/>
  <c r="S1645" i="2"/>
  <c r="X1644" i="2"/>
  <c r="W1644" i="2"/>
  <c r="V1644" i="2"/>
  <c r="U1644" i="2"/>
  <c r="T1644" i="2"/>
  <c r="S1644" i="2"/>
  <c r="X1643" i="2"/>
  <c r="W1643" i="2"/>
  <c r="V1643" i="2"/>
  <c r="U1643" i="2"/>
  <c r="T1643" i="2"/>
  <c r="S1643" i="2"/>
  <c r="X1642" i="2"/>
  <c r="W1642" i="2"/>
  <c r="V1642" i="2"/>
  <c r="U1642" i="2"/>
  <c r="T1642" i="2"/>
  <c r="S1642" i="2"/>
  <c r="X1641" i="2"/>
  <c r="W1641" i="2"/>
  <c r="V1641" i="2"/>
  <c r="U1641" i="2"/>
  <c r="T1641" i="2"/>
  <c r="S1641" i="2"/>
  <c r="X1640" i="2"/>
  <c r="W1640" i="2"/>
  <c r="V1640" i="2"/>
  <c r="U1640" i="2"/>
  <c r="T1640" i="2"/>
  <c r="S1640" i="2"/>
  <c r="X1639" i="2"/>
  <c r="W1639" i="2"/>
  <c r="V1639" i="2"/>
  <c r="U1639" i="2"/>
  <c r="T1639" i="2"/>
  <c r="S1639" i="2"/>
  <c r="X1638" i="2"/>
  <c r="W1638" i="2"/>
  <c r="V1638" i="2"/>
  <c r="U1638" i="2"/>
  <c r="T1638" i="2"/>
  <c r="S1638" i="2"/>
  <c r="X1637" i="2"/>
  <c r="W1637" i="2"/>
  <c r="V1637" i="2"/>
  <c r="U1637" i="2"/>
  <c r="T1637" i="2"/>
  <c r="S1637" i="2"/>
  <c r="X1636" i="2"/>
  <c r="W1636" i="2"/>
  <c r="V1636" i="2"/>
  <c r="U1636" i="2"/>
  <c r="T1636" i="2"/>
  <c r="S1636" i="2"/>
  <c r="X1635" i="2"/>
  <c r="W1635" i="2"/>
  <c r="V1635" i="2"/>
  <c r="U1635" i="2"/>
  <c r="T1635" i="2"/>
  <c r="S1635" i="2"/>
  <c r="X1634" i="2"/>
  <c r="W1634" i="2"/>
  <c r="V1634" i="2"/>
  <c r="U1634" i="2"/>
  <c r="T1634" i="2"/>
  <c r="S1634" i="2"/>
  <c r="X1633" i="2"/>
  <c r="W1633" i="2"/>
  <c r="V1633" i="2"/>
  <c r="U1633" i="2"/>
  <c r="T1633" i="2"/>
  <c r="S1633" i="2"/>
  <c r="X1632" i="2"/>
  <c r="W1632" i="2"/>
  <c r="V1632" i="2"/>
  <c r="U1632" i="2"/>
  <c r="T1632" i="2"/>
  <c r="S1632" i="2"/>
  <c r="X1631" i="2"/>
  <c r="W1631" i="2"/>
  <c r="V1631" i="2"/>
  <c r="U1631" i="2"/>
  <c r="T1631" i="2"/>
  <c r="S1631" i="2"/>
  <c r="X1630" i="2"/>
  <c r="W1630" i="2"/>
  <c r="V1630" i="2"/>
  <c r="U1630" i="2"/>
  <c r="T1630" i="2"/>
  <c r="S1630" i="2"/>
  <c r="X1629" i="2"/>
  <c r="W1629" i="2"/>
  <c r="V1629" i="2"/>
  <c r="U1629" i="2"/>
  <c r="T1629" i="2"/>
  <c r="S1629" i="2"/>
  <c r="X1628" i="2"/>
  <c r="W1628" i="2"/>
  <c r="V1628" i="2"/>
  <c r="U1628" i="2"/>
  <c r="T1628" i="2"/>
  <c r="S1628" i="2"/>
  <c r="X1627" i="2"/>
  <c r="W1627" i="2"/>
  <c r="V1627" i="2"/>
  <c r="U1627" i="2"/>
  <c r="T1627" i="2"/>
  <c r="S1627" i="2"/>
  <c r="X1626" i="2"/>
  <c r="W1626" i="2"/>
  <c r="V1626" i="2"/>
  <c r="U1626" i="2"/>
  <c r="T1626" i="2"/>
  <c r="S1626" i="2"/>
  <c r="X1625" i="2"/>
  <c r="W1625" i="2"/>
  <c r="V1625" i="2"/>
  <c r="U1625" i="2"/>
  <c r="T1625" i="2"/>
  <c r="S1625" i="2"/>
  <c r="X1624" i="2"/>
  <c r="W1624" i="2"/>
  <c r="V1624" i="2"/>
  <c r="U1624" i="2"/>
  <c r="T1624" i="2"/>
  <c r="S1624" i="2"/>
  <c r="X1623" i="2"/>
  <c r="W1623" i="2"/>
  <c r="V1623" i="2"/>
  <c r="U1623" i="2"/>
  <c r="T1623" i="2"/>
  <c r="S1623" i="2"/>
  <c r="X1622" i="2"/>
  <c r="W1622" i="2"/>
  <c r="V1622" i="2"/>
  <c r="U1622" i="2"/>
  <c r="T1622" i="2"/>
  <c r="S1622" i="2"/>
  <c r="X1621" i="2"/>
  <c r="W1621" i="2"/>
  <c r="V1621" i="2"/>
  <c r="U1621" i="2"/>
  <c r="T1621" i="2"/>
  <c r="S1621" i="2"/>
  <c r="X1620" i="2"/>
  <c r="W1620" i="2"/>
  <c r="V1620" i="2"/>
  <c r="U1620" i="2"/>
  <c r="T1620" i="2"/>
  <c r="S1620" i="2"/>
  <c r="X1619" i="2"/>
  <c r="W1619" i="2"/>
  <c r="V1619" i="2"/>
  <c r="U1619" i="2"/>
  <c r="T1619" i="2"/>
  <c r="S1619" i="2"/>
  <c r="X1618" i="2"/>
  <c r="W1618" i="2"/>
  <c r="V1618" i="2"/>
  <c r="U1618" i="2"/>
  <c r="T1618" i="2"/>
  <c r="S1618" i="2"/>
  <c r="X1617" i="2"/>
  <c r="W1617" i="2"/>
  <c r="V1617" i="2"/>
  <c r="U1617" i="2"/>
  <c r="T1617" i="2"/>
  <c r="S1617" i="2"/>
  <c r="X1616" i="2"/>
  <c r="W1616" i="2"/>
  <c r="V1616" i="2"/>
  <c r="U1616" i="2"/>
  <c r="T1616" i="2"/>
  <c r="S1616" i="2"/>
  <c r="X1615" i="2"/>
  <c r="W1615" i="2"/>
  <c r="V1615" i="2"/>
  <c r="U1615" i="2"/>
  <c r="T1615" i="2"/>
  <c r="S1615" i="2"/>
  <c r="X1614" i="2"/>
  <c r="W1614" i="2"/>
  <c r="V1614" i="2"/>
  <c r="U1614" i="2"/>
  <c r="T1614" i="2"/>
  <c r="S1614" i="2"/>
  <c r="X1613" i="2"/>
  <c r="W1613" i="2"/>
  <c r="V1613" i="2"/>
  <c r="U1613" i="2"/>
  <c r="T1613" i="2"/>
  <c r="S1613" i="2"/>
  <c r="X1612" i="2"/>
  <c r="W1612" i="2"/>
  <c r="V1612" i="2"/>
  <c r="U1612" i="2"/>
  <c r="T1612" i="2"/>
  <c r="S1612" i="2"/>
  <c r="X1611" i="2"/>
  <c r="W1611" i="2"/>
  <c r="V1611" i="2"/>
  <c r="U1611" i="2"/>
  <c r="T1611" i="2"/>
  <c r="S1611" i="2"/>
  <c r="X1610" i="2"/>
  <c r="W1610" i="2"/>
  <c r="V1610" i="2"/>
  <c r="U1610" i="2"/>
  <c r="T1610" i="2"/>
  <c r="S1610" i="2"/>
  <c r="X1609" i="2"/>
  <c r="W1609" i="2"/>
  <c r="V1609" i="2"/>
  <c r="U1609" i="2"/>
  <c r="T1609" i="2"/>
  <c r="S1609" i="2"/>
  <c r="X1608" i="2"/>
  <c r="W1608" i="2"/>
  <c r="V1608" i="2"/>
  <c r="U1608" i="2"/>
  <c r="T1608" i="2"/>
  <c r="S1608" i="2"/>
  <c r="X1607" i="2"/>
  <c r="W1607" i="2"/>
  <c r="V1607" i="2"/>
  <c r="U1607" i="2"/>
  <c r="T1607" i="2"/>
  <c r="S1607" i="2"/>
  <c r="X1606" i="2"/>
  <c r="W1606" i="2"/>
  <c r="V1606" i="2"/>
  <c r="U1606" i="2"/>
  <c r="T1606" i="2"/>
  <c r="S1606" i="2"/>
  <c r="X1605" i="2"/>
  <c r="W1605" i="2"/>
  <c r="V1605" i="2"/>
  <c r="U1605" i="2"/>
  <c r="T1605" i="2"/>
  <c r="S1605" i="2"/>
  <c r="X1604" i="2"/>
  <c r="W1604" i="2"/>
  <c r="V1604" i="2"/>
  <c r="U1604" i="2"/>
  <c r="T1604" i="2"/>
  <c r="S1604" i="2"/>
  <c r="X1603" i="2"/>
  <c r="W1603" i="2"/>
  <c r="V1603" i="2"/>
  <c r="U1603" i="2"/>
  <c r="T1603" i="2"/>
  <c r="S1603" i="2"/>
  <c r="X1602" i="2"/>
  <c r="W1602" i="2"/>
  <c r="V1602" i="2"/>
  <c r="U1602" i="2"/>
  <c r="T1602" i="2"/>
  <c r="S1602" i="2"/>
  <c r="X1601" i="2"/>
  <c r="W1601" i="2"/>
  <c r="V1601" i="2"/>
  <c r="U1601" i="2"/>
  <c r="T1601" i="2"/>
  <c r="S1601" i="2"/>
  <c r="X1600" i="2"/>
  <c r="W1600" i="2"/>
  <c r="V1600" i="2"/>
  <c r="U1600" i="2"/>
  <c r="T1600" i="2"/>
  <c r="S1600" i="2"/>
  <c r="X1599" i="2"/>
  <c r="W1599" i="2"/>
  <c r="V1599" i="2"/>
  <c r="U1599" i="2"/>
  <c r="T1599" i="2"/>
  <c r="S1599" i="2"/>
  <c r="X1598" i="2"/>
  <c r="W1598" i="2"/>
  <c r="V1598" i="2"/>
  <c r="U1598" i="2"/>
  <c r="T1598" i="2"/>
  <c r="S1598" i="2"/>
  <c r="X1597" i="2"/>
  <c r="W1597" i="2"/>
  <c r="V1597" i="2"/>
  <c r="U1597" i="2"/>
  <c r="T1597" i="2"/>
  <c r="S1597" i="2"/>
  <c r="X1596" i="2"/>
  <c r="W1596" i="2"/>
  <c r="V1596" i="2"/>
  <c r="U1596" i="2"/>
  <c r="T1596" i="2"/>
  <c r="S1596" i="2"/>
  <c r="X1595" i="2"/>
  <c r="W1595" i="2"/>
  <c r="V1595" i="2"/>
  <c r="U1595" i="2"/>
  <c r="T1595" i="2"/>
  <c r="S1595" i="2"/>
  <c r="X1594" i="2"/>
  <c r="W1594" i="2"/>
  <c r="V1594" i="2"/>
  <c r="U1594" i="2"/>
  <c r="T1594" i="2"/>
  <c r="S1594" i="2"/>
  <c r="X1593" i="2"/>
  <c r="W1593" i="2"/>
  <c r="V1593" i="2"/>
  <c r="U1593" i="2"/>
  <c r="T1593" i="2"/>
  <c r="S1593" i="2"/>
  <c r="X1592" i="2"/>
  <c r="W1592" i="2"/>
  <c r="V1592" i="2"/>
  <c r="U1592" i="2"/>
  <c r="T1592" i="2"/>
  <c r="S1592" i="2"/>
  <c r="X1591" i="2"/>
  <c r="W1591" i="2"/>
  <c r="V1591" i="2"/>
  <c r="U1591" i="2"/>
  <c r="T1591" i="2"/>
  <c r="S1591" i="2"/>
  <c r="X1590" i="2"/>
  <c r="W1590" i="2"/>
  <c r="V1590" i="2"/>
  <c r="U1590" i="2"/>
  <c r="T1590" i="2"/>
  <c r="S1590" i="2"/>
  <c r="X1589" i="2"/>
  <c r="W1589" i="2"/>
  <c r="V1589" i="2"/>
  <c r="U1589" i="2"/>
  <c r="T1589" i="2"/>
  <c r="S1589" i="2"/>
  <c r="X1588" i="2"/>
  <c r="W1588" i="2"/>
  <c r="V1588" i="2"/>
  <c r="U1588" i="2"/>
  <c r="T1588" i="2"/>
  <c r="S1588" i="2"/>
  <c r="X1587" i="2"/>
  <c r="W1587" i="2"/>
  <c r="V1587" i="2"/>
  <c r="U1587" i="2"/>
  <c r="T1587" i="2"/>
  <c r="S1587" i="2"/>
  <c r="X1586" i="2"/>
  <c r="W1586" i="2"/>
  <c r="V1586" i="2"/>
  <c r="U1586" i="2"/>
  <c r="T1586" i="2"/>
  <c r="S1586" i="2"/>
  <c r="X1585" i="2"/>
  <c r="W1585" i="2"/>
  <c r="V1585" i="2"/>
  <c r="U1585" i="2"/>
  <c r="T1585" i="2"/>
  <c r="S1585" i="2"/>
  <c r="X1584" i="2"/>
  <c r="W1584" i="2"/>
  <c r="V1584" i="2"/>
  <c r="U1584" i="2"/>
  <c r="T1584" i="2"/>
  <c r="S1584" i="2"/>
  <c r="X1583" i="2"/>
  <c r="W1583" i="2"/>
  <c r="V1583" i="2"/>
  <c r="U1583" i="2"/>
  <c r="T1583" i="2"/>
  <c r="S1583" i="2"/>
  <c r="X1582" i="2"/>
  <c r="W1582" i="2"/>
  <c r="V1582" i="2"/>
  <c r="U1582" i="2"/>
  <c r="T1582" i="2"/>
  <c r="S1582" i="2"/>
  <c r="X1581" i="2"/>
  <c r="W1581" i="2"/>
  <c r="V1581" i="2"/>
  <c r="U1581" i="2"/>
  <c r="T1581" i="2"/>
  <c r="S1581" i="2"/>
  <c r="X1580" i="2"/>
  <c r="W1580" i="2"/>
  <c r="V1580" i="2"/>
  <c r="U1580" i="2"/>
  <c r="T1580" i="2"/>
  <c r="S1580" i="2"/>
  <c r="X1579" i="2"/>
  <c r="W1579" i="2"/>
  <c r="V1579" i="2"/>
  <c r="U1579" i="2"/>
  <c r="T1579" i="2"/>
  <c r="S1579" i="2"/>
  <c r="X1578" i="2"/>
  <c r="W1578" i="2"/>
  <c r="V1578" i="2"/>
  <c r="U1578" i="2"/>
  <c r="T1578" i="2"/>
  <c r="S1578" i="2"/>
  <c r="X1577" i="2"/>
  <c r="W1577" i="2"/>
  <c r="V1577" i="2"/>
  <c r="U1577" i="2"/>
  <c r="T1577" i="2"/>
  <c r="S1577" i="2"/>
  <c r="X1576" i="2"/>
  <c r="W1576" i="2"/>
  <c r="V1576" i="2"/>
  <c r="U1576" i="2"/>
  <c r="T1576" i="2"/>
  <c r="S1576" i="2"/>
  <c r="X1575" i="2"/>
  <c r="W1575" i="2"/>
  <c r="V1575" i="2"/>
  <c r="U1575" i="2"/>
  <c r="T1575" i="2"/>
  <c r="S1575" i="2"/>
  <c r="X1574" i="2"/>
  <c r="W1574" i="2"/>
  <c r="V1574" i="2"/>
  <c r="U1574" i="2"/>
  <c r="T1574" i="2"/>
  <c r="S1574" i="2"/>
  <c r="X1573" i="2"/>
  <c r="W1573" i="2"/>
  <c r="V1573" i="2"/>
  <c r="U1573" i="2"/>
  <c r="T1573" i="2"/>
  <c r="S1573" i="2"/>
  <c r="X1572" i="2"/>
  <c r="W1572" i="2"/>
  <c r="V1572" i="2"/>
  <c r="U1572" i="2"/>
  <c r="T1572" i="2"/>
  <c r="S1572" i="2"/>
  <c r="X1571" i="2"/>
  <c r="W1571" i="2"/>
  <c r="V1571" i="2"/>
  <c r="U1571" i="2"/>
  <c r="T1571" i="2"/>
  <c r="S1571" i="2"/>
  <c r="X1570" i="2"/>
  <c r="W1570" i="2"/>
  <c r="V1570" i="2"/>
  <c r="U1570" i="2"/>
  <c r="T1570" i="2"/>
  <c r="S1570" i="2"/>
  <c r="X1569" i="2"/>
  <c r="W1569" i="2"/>
  <c r="V1569" i="2"/>
  <c r="U1569" i="2"/>
  <c r="T1569" i="2"/>
  <c r="S1569" i="2"/>
  <c r="X1568" i="2"/>
  <c r="W1568" i="2"/>
  <c r="V1568" i="2"/>
  <c r="U1568" i="2"/>
  <c r="T1568" i="2"/>
  <c r="S1568" i="2"/>
  <c r="X1567" i="2"/>
  <c r="W1567" i="2"/>
  <c r="V1567" i="2"/>
  <c r="U1567" i="2"/>
  <c r="T1567" i="2"/>
  <c r="S1567" i="2"/>
  <c r="X1566" i="2"/>
  <c r="W1566" i="2"/>
  <c r="V1566" i="2"/>
  <c r="U1566" i="2"/>
  <c r="T1566" i="2"/>
  <c r="S1566" i="2"/>
  <c r="X1565" i="2"/>
  <c r="W1565" i="2"/>
  <c r="V1565" i="2"/>
  <c r="U1565" i="2"/>
  <c r="T1565" i="2"/>
  <c r="S1565" i="2"/>
  <c r="X1564" i="2"/>
  <c r="W1564" i="2"/>
  <c r="V1564" i="2"/>
  <c r="U1564" i="2"/>
  <c r="T1564" i="2"/>
  <c r="S1564" i="2"/>
  <c r="X1563" i="2"/>
  <c r="W1563" i="2"/>
  <c r="V1563" i="2"/>
  <c r="U1563" i="2"/>
  <c r="T1563" i="2"/>
  <c r="S1563" i="2"/>
  <c r="X1562" i="2"/>
  <c r="W1562" i="2"/>
  <c r="V1562" i="2"/>
  <c r="U1562" i="2"/>
  <c r="T1562" i="2"/>
  <c r="S1562" i="2"/>
  <c r="X1561" i="2"/>
  <c r="W1561" i="2"/>
  <c r="V1561" i="2"/>
  <c r="U1561" i="2"/>
  <c r="T1561" i="2"/>
  <c r="S1561" i="2"/>
  <c r="X1560" i="2"/>
  <c r="W1560" i="2"/>
  <c r="V1560" i="2"/>
  <c r="U1560" i="2"/>
  <c r="T1560" i="2"/>
  <c r="S1560" i="2"/>
  <c r="X1559" i="2"/>
  <c r="W1559" i="2"/>
  <c r="V1559" i="2"/>
  <c r="U1559" i="2"/>
  <c r="T1559" i="2"/>
  <c r="S1559" i="2"/>
  <c r="X1558" i="2"/>
  <c r="W1558" i="2"/>
  <c r="V1558" i="2"/>
  <c r="U1558" i="2"/>
  <c r="T1558" i="2"/>
  <c r="S1558" i="2"/>
  <c r="X1557" i="2"/>
  <c r="W1557" i="2"/>
  <c r="V1557" i="2"/>
  <c r="U1557" i="2"/>
  <c r="T1557" i="2"/>
  <c r="S1557" i="2"/>
  <c r="X1556" i="2"/>
  <c r="W1556" i="2"/>
  <c r="V1556" i="2"/>
  <c r="U1556" i="2"/>
  <c r="T1556" i="2"/>
  <c r="S1556" i="2"/>
  <c r="X1555" i="2"/>
  <c r="W1555" i="2"/>
  <c r="V1555" i="2"/>
  <c r="U1555" i="2"/>
  <c r="T1555" i="2"/>
  <c r="S1555" i="2"/>
  <c r="X1554" i="2"/>
  <c r="W1554" i="2"/>
  <c r="V1554" i="2"/>
  <c r="U1554" i="2"/>
  <c r="T1554" i="2"/>
  <c r="S1554" i="2"/>
  <c r="X1553" i="2"/>
  <c r="W1553" i="2"/>
  <c r="V1553" i="2"/>
  <c r="U1553" i="2"/>
  <c r="T1553" i="2"/>
  <c r="S1553" i="2"/>
  <c r="X1552" i="2"/>
  <c r="W1552" i="2"/>
  <c r="V1552" i="2"/>
  <c r="U1552" i="2"/>
  <c r="T1552" i="2"/>
  <c r="S1552" i="2"/>
  <c r="X1551" i="2"/>
  <c r="W1551" i="2"/>
  <c r="V1551" i="2"/>
  <c r="U1551" i="2"/>
  <c r="T1551" i="2"/>
  <c r="S1551" i="2"/>
  <c r="X1550" i="2"/>
  <c r="W1550" i="2"/>
  <c r="V1550" i="2"/>
  <c r="U1550" i="2"/>
  <c r="T1550" i="2"/>
  <c r="S1550" i="2"/>
  <c r="X1549" i="2"/>
  <c r="W1549" i="2"/>
  <c r="V1549" i="2"/>
  <c r="U1549" i="2"/>
  <c r="T1549" i="2"/>
  <c r="S1549" i="2"/>
  <c r="X1548" i="2"/>
  <c r="W1548" i="2"/>
  <c r="V1548" i="2"/>
  <c r="U1548" i="2"/>
  <c r="T1548" i="2"/>
  <c r="S1548" i="2"/>
  <c r="X1547" i="2"/>
  <c r="W1547" i="2"/>
  <c r="V1547" i="2"/>
  <c r="U1547" i="2"/>
  <c r="T1547" i="2"/>
  <c r="S1547" i="2"/>
  <c r="X1546" i="2"/>
  <c r="W1546" i="2"/>
  <c r="V1546" i="2"/>
  <c r="U1546" i="2"/>
  <c r="T1546" i="2"/>
  <c r="S1546" i="2"/>
  <c r="X1545" i="2"/>
  <c r="W1545" i="2"/>
  <c r="V1545" i="2"/>
  <c r="U1545" i="2"/>
  <c r="T1545" i="2"/>
  <c r="S1545" i="2"/>
  <c r="X1544" i="2"/>
  <c r="W1544" i="2"/>
  <c r="V1544" i="2"/>
  <c r="U1544" i="2"/>
  <c r="T1544" i="2"/>
  <c r="S1544" i="2"/>
  <c r="X1543" i="2"/>
  <c r="W1543" i="2"/>
  <c r="V1543" i="2"/>
  <c r="U1543" i="2"/>
  <c r="T1543" i="2"/>
  <c r="S1543" i="2"/>
  <c r="X1542" i="2"/>
  <c r="W1542" i="2"/>
  <c r="V1542" i="2"/>
  <c r="U1542" i="2"/>
  <c r="T1542" i="2"/>
  <c r="S1542" i="2"/>
  <c r="X1541" i="2"/>
  <c r="W1541" i="2"/>
  <c r="V1541" i="2"/>
  <c r="U1541" i="2"/>
  <c r="T1541" i="2"/>
  <c r="S1541" i="2"/>
  <c r="X1540" i="2"/>
  <c r="W1540" i="2"/>
  <c r="V1540" i="2"/>
  <c r="U1540" i="2"/>
  <c r="T1540" i="2"/>
  <c r="S1540" i="2"/>
  <c r="X1539" i="2"/>
  <c r="W1539" i="2"/>
  <c r="V1539" i="2"/>
  <c r="U1539" i="2"/>
  <c r="T1539" i="2"/>
  <c r="S1539" i="2"/>
  <c r="X1538" i="2"/>
  <c r="W1538" i="2"/>
  <c r="V1538" i="2"/>
  <c r="U1538" i="2"/>
  <c r="T1538" i="2"/>
  <c r="S1538" i="2"/>
  <c r="X1537" i="2"/>
  <c r="W1537" i="2"/>
  <c r="V1537" i="2"/>
  <c r="U1537" i="2"/>
  <c r="T1537" i="2"/>
  <c r="S1537" i="2"/>
  <c r="X1536" i="2"/>
  <c r="W1536" i="2"/>
  <c r="V1536" i="2"/>
  <c r="U1536" i="2"/>
  <c r="T1536" i="2"/>
  <c r="S1536" i="2"/>
  <c r="X1535" i="2"/>
  <c r="W1535" i="2"/>
  <c r="V1535" i="2"/>
  <c r="U1535" i="2"/>
  <c r="T1535" i="2"/>
  <c r="S1535" i="2"/>
  <c r="X1534" i="2"/>
  <c r="W1534" i="2"/>
  <c r="V1534" i="2"/>
  <c r="U1534" i="2"/>
  <c r="T1534" i="2"/>
  <c r="S1534" i="2"/>
  <c r="X1533" i="2"/>
  <c r="W1533" i="2"/>
  <c r="V1533" i="2"/>
  <c r="U1533" i="2"/>
  <c r="T1533" i="2"/>
  <c r="S1533" i="2"/>
  <c r="X1532" i="2"/>
  <c r="W1532" i="2"/>
  <c r="V1532" i="2"/>
  <c r="U1532" i="2"/>
  <c r="T1532" i="2"/>
  <c r="S1532" i="2"/>
  <c r="X1531" i="2"/>
  <c r="W1531" i="2"/>
  <c r="V1531" i="2"/>
  <c r="U1531" i="2"/>
  <c r="T1531" i="2"/>
  <c r="S1531" i="2"/>
  <c r="X1530" i="2"/>
  <c r="W1530" i="2"/>
  <c r="V1530" i="2"/>
  <c r="U1530" i="2"/>
  <c r="T1530" i="2"/>
  <c r="S1530" i="2"/>
  <c r="X1529" i="2"/>
  <c r="W1529" i="2"/>
  <c r="V1529" i="2"/>
  <c r="U1529" i="2"/>
  <c r="T1529" i="2"/>
  <c r="S1529" i="2"/>
  <c r="X1528" i="2"/>
  <c r="W1528" i="2"/>
  <c r="V1528" i="2"/>
  <c r="U1528" i="2"/>
  <c r="T1528" i="2"/>
  <c r="S1528" i="2"/>
  <c r="X1527" i="2"/>
  <c r="W1527" i="2"/>
  <c r="V1527" i="2"/>
  <c r="U1527" i="2"/>
  <c r="T1527" i="2"/>
  <c r="S1527" i="2"/>
  <c r="X1526" i="2"/>
  <c r="W1526" i="2"/>
  <c r="V1526" i="2"/>
  <c r="U1526" i="2"/>
  <c r="T1526" i="2"/>
  <c r="S1526" i="2"/>
  <c r="X1525" i="2"/>
  <c r="W1525" i="2"/>
  <c r="V1525" i="2"/>
  <c r="U1525" i="2"/>
  <c r="T1525" i="2"/>
  <c r="S1525" i="2"/>
  <c r="X1524" i="2"/>
  <c r="W1524" i="2"/>
  <c r="V1524" i="2"/>
  <c r="U1524" i="2"/>
  <c r="T1524" i="2"/>
  <c r="S1524" i="2"/>
  <c r="X1523" i="2"/>
  <c r="W1523" i="2"/>
  <c r="V1523" i="2"/>
  <c r="U1523" i="2"/>
  <c r="T1523" i="2"/>
  <c r="S1523" i="2"/>
  <c r="X1522" i="2"/>
  <c r="W1522" i="2"/>
  <c r="V1522" i="2"/>
  <c r="U1522" i="2"/>
  <c r="T1522" i="2"/>
  <c r="S1522" i="2"/>
  <c r="X1521" i="2"/>
  <c r="W1521" i="2"/>
  <c r="V1521" i="2"/>
  <c r="U1521" i="2"/>
  <c r="T1521" i="2"/>
  <c r="S1521" i="2"/>
  <c r="X1520" i="2"/>
  <c r="W1520" i="2"/>
  <c r="V1520" i="2"/>
  <c r="U1520" i="2"/>
  <c r="T1520" i="2"/>
  <c r="S1520" i="2"/>
  <c r="X1519" i="2"/>
  <c r="W1519" i="2"/>
  <c r="V1519" i="2"/>
  <c r="U1519" i="2"/>
  <c r="T1519" i="2"/>
  <c r="S1519" i="2"/>
  <c r="X1518" i="2"/>
  <c r="W1518" i="2"/>
  <c r="V1518" i="2"/>
  <c r="U1518" i="2"/>
  <c r="T1518" i="2"/>
  <c r="S1518" i="2"/>
  <c r="X1517" i="2"/>
  <c r="W1517" i="2"/>
  <c r="V1517" i="2"/>
  <c r="U1517" i="2"/>
  <c r="T1517" i="2"/>
  <c r="S1517" i="2"/>
  <c r="X1516" i="2"/>
  <c r="W1516" i="2"/>
  <c r="V1516" i="2"/>
  <c r="U1516" i="2"/>
  <c r="T1516" i="2"/>
  <c r="S1516" i="2"/>
  <c r="X1515" i="2"/>
  <c r="W1515" i="2"/>
  <c r="V1515" i="2"/>
  <c r="U1515" i="2"/>
  <c r="T1515" i="2"/>
  <c r="S1515" i="2"/>
  <c r="X1514" i="2"/>
  <c r="W1514" i="2"/>
  <c r="V1514" i="2"/>
  <c r="U1514" i="2"/>
  <c r="T1514" i="2"/>
  <c r="S1514" i="2"/>
  <c r="X1513" i="2"/>
  <c r="W1513" i="2"/>
  <c r="V1513" i="2"/>
  <c r="U1513" i="2"/>
  <c r="T1513" i="2"/>
  <c r="S1513" i="2"/>
  <c r="X1512" i="2"/>
  <c r="W1512" i="2"/>
  <c r="V1512" i="2"/>
  <c r="U1512" i="2"/>
  <c r="T1512" i="2"/>
  <c r="S1512" i="2"/>
  <c r="X1511" i="2"/>
  <c r="W1511" i="2"/>
  <c r="V1511" i="2"/>
  <c r="U1511" i="2"/>
  <c r="T1511" i="2"/>
  <c r="S1511" i="2"/>
  <c r="X1510" i="2"/>
  <c r="W1510" i="2"/>
  <c r="V1510" i="2"/>
  <c r="U1510" i="2"/>
  <c r="T1510" i="2"/>
  <c r="S1510" i="2"/>
  <c r="X1509" i="2"/>
  <c r="W1509" i="2"/>
  <c r="V1509" i="2"/>
  <c r="U1509" i="2"/>
  <c r="T1509" i="2"/>
  <c r="S1509" i="2"/>
  <c r="X1508" i="2"/>
  <c r="W1508" i="2"/>
  <c r="V1508" i="2"/>
  <c r="U1508" i="2"/>
  <c r="T1508" i="2"/>
  <c r="S1508" i="2"/>
  <c r="X1507" i="2"/>
  <c r="W1507" i="2"/>
  <c r="V1507" i="2"/>
  <c r="U1507" i="2"/>
  <c r="T1507" i="2"/>
  <c r="S1507" i="2"/>
  <c r="X1506" i="2"/>
  <c r="W1506" i="2"/>
  <c r="V1506" i="2"/>
  <c r="U1506" i="2"/>
  <c r="T1506" i="2"/>
  <c r="S1506" i="2"/>
  <c r="X1505" i="2"/>
  <c r="W1505" i="2"/>
  <c r="V1505" i="2"/>
  <c r="U1505" i="2"/>
  <c r="T1505" i="2"/>
  <c r="S1505" i="2"/>
  <c r="X1504" i="2"/>
  <c r="W1504" i="2"/>
  <c r="V1504" i="2"/>
  <c r="U1504" i="2"/>
  <c r="T1504" i="2"/>
  <c r="S1504" i="2"/>
  <c r="X1503" i="2"/>
  <c r="W1503" i="2"/>
  <c r="V1503" i="2"/>
  <c r="U1503" i="2"/>
  <c r="T1503" i="2"/>
  <c r="S1503" i="2"/>
  <c r="X1502" i="2"/>
  <c r="W1502" i="2"/>
  <c r="V1502" i="2"/>
  <c r="U1502" i="2"/>
  <c r="T1502" i="2"/>
  <c r="S1502" i="2"/>
  <c r="X1501" i="2"/>
  <c r="W1501" i="2"/>
  <c r="V1501" i="2"/>
  <c r="U1501" i="2"/>
  <c r="T1501" i="2"/>
  <c r="S1501" i="2"/>
  <c r="X1500" i="2"/>
  <c r="W1500" i="2"/>
  <c r="V1500" i="2"/>
  <c r="U1500" i="2"/>
  <c r="T1500" i="2"/>
  <c r="S1500" i="2"/>
  <c r="X1499" i="2"/>
  <c r="W1499" i="2"/>
  <c r="V1499" i="2"/>
  <c r="U1499" i="2"/>
  <c r="T1499" i="2"/>
  <c r="S1499" i="2"/>
  <c r="X1498" i="2"/>
  <c r="W1498" i="2"/>
  <c r="V1498" i="2"/>
  <c r="U1498" i="2"/>
  <c r="T1498" i="2"/>
  <c r="S1498" i="2"/>
  <c r="X1497" i="2"/>
  <c r="W1497" i="2"/>
  <c r="V1497" i="2"/>
  <c r="U1497" i="2"/>
  <c r="T1497" i="2"/>
  <c r="S1497" i="2"/>
  <c r="X1496" i="2"/>
  <c r="W1496" i="2"/>
  <c r="V1496" i="2"/>
  <c r="U1496" i="2"/>
  <c r="T1496" i="2"/>
  <c r="S1496" i="2"/>
  <c r="X1495" i="2"/>
  <c r="W1495" i="2"/>
  <c r="V1495" i="2"/>
  <c r="U1495" i="2"/>
  <c r="T1495" i="2"/>
  <c r="S1495" i="2"/>
  <c r="X1494" i="2"/>
  <c r="W1494" i="2"/>
  <c r="V1494" i="2"/>
  <c r="U1494" i="2"/>
  <c r="T1494" i="2"/>
  <c r="S1494" i="2"/>
  <c r="X1493" i="2"/>
  <c r="W1493" i="2"/>
  <c r="V1493" i="2"/>
  <c r="U1493" i="2"/>
  <c r="T1493" i="2"/>
  <c r="S1493" i="2"/>
  <c r="X1492" i="2"/>
  <c r="W1492" i="2"/>
  <c r="V1492" i="2"/>
  <c r="U1492" i="2"/>
  <c r="T1492" i="2"/>
  <c r="S1492" i="2"/>
  <c r="X1491" i="2"/>
  <c r="W1491" i="2"/>
  <c r="V1491" i="2"/>
  <c r="U1491" i="2"/>
  <c r="T1491" i="2"/>
  <c r="S1491" i="2"/>
  <c r="X1490" i="2"/>
  <c r="W1490" i="2"/>
  <c r="V1490" i="2"/>
  <c r="U1490" i="2"/>
  <c r="T1490" i="2"/>
  <c r="S1490" i="2"/>
  <c r="X1489" i="2"/>
  <c r="W1489" i="2"/>
  <c r="V1489" i="2"/>
  <c r="U1489" i="2"/>
  <c r="T1489" i="2"/>
  <c r="S1489" i="2"/>
  <c r="X1488" i="2"/>
  <c r="W1488" i="2"/>
  <c r="V1488" i="2"/>
  <c r="U1488" i="2"/>
  <c r="T1488" i="2"/>
  <c r="S1488" i="2"/>
  <c r="X1487" i="2"/>
  <c r="W1487" i="2"/>
  <c r="V1487" i="2"/>
  <c r="U1487" i="2"/>
  <c r="T1487" i="2"/>
  <c r="S1487" i="2"/>
  <c r="X1486" i="2"/>
  <c r="W1486" i="2"/>
  <c r="V1486" i="2"/>
  <c r="U1486" i="2"/>
  <c r="T1486" i="2"/>
  <c r="S1486" i="2"/>
  <c r="X1485" i="2"/>
  <c r="W1485" i="2"/>
  <c r="V1485" i="2"/>
  <c r="U1485" i="2"/>
  <c r="T1485" i="2"/>
  <c r="S1485" i="2"/>
  <c r="X1484" i="2"/>
  <c r="W1484" i="2"/>
  <c r="V1484" i="2"/>
  <c r="U1484" i="2"/>
  <c r="T1484" i="2"/>
  <c r="S1484" i="2"/>
  <c r="X1483" i="2"/>
  <c r="W1483" i="2"/>
  <c r="V1483" i="2"/>
  <c r="U1483" i="2"/>
  <c r="T1483" i="2"/>
  <c r="S1483" i="2"/>
  <c r="X1482" i="2"/>
  <c r="W1482" i="2"/>
  <c r="V1482" i="2"/>
  <c r="U1482" i="2"/>
  <c r="T1482" i="2"/>
  <c r="S1482" i="2"/>
  <c r="X1481" i="2"/>
  <c r="W1481" i="2"/>
  <c r="V1481" i="2"/>
  <c r="U1481" i="2"/>
  <c r="T1481" i="2"/>
  <c r="S1481" i="2"/>
  <c r="X1480" i="2"/>
  <c r="W1480" i="2"/>
  <c r="V1480" i="2"/>
  <c r="U1480" i="2"/>
  <c r="T1480" i="2"/>
  <c r="S1480" i="2"/>
  <c r="X1479" i="2"/>
  <c r="W1479" i="2"/>
  <c r="V1479" i="2"/>
  <c r="U1479" i="2"/>
  <c r="T1479" i="2"/>
  <c r="S1479" i="2"/>
  <c r="X1478" i="2"/>
  <c r="W1478" i="2"/>
  <c r="V1478" i="2"/>
  <c r="U1478" i="2"/>
  <c r="T1478" i="2"/>
  <c r="S1478" i="2"/>
  <c r="X1477" i="2"/>
  <c r="W1477" i="2"/>
  <c r="V1477" i="2"/>
  <c r="U1477" i="2"/>
  <c r="T1477" i="2"/>
  <c r="S1477" i="2"/>
  <c r="X1476" i="2"/>
  <c r="W1476" i="2"/>
  <c r="V1476" i="2"/>
  <c r="U1476" i="2"/>
  <c r="T1476" i="2"/>
  <c r="S1476" i="2"/>
  <c r="X1475" i="2"/>
  <c r="W1475" i="2"/>
  <c r="V1475" i="2"/>
  <c r="U1475" i="2"/>
  <c r="T1475" i="2"/>
  <c r="S1475" i="2"/>
  <c r="X1474" i="2"/>
  <c r="W1474" i="2"/>
  <c r="V1474" i="2"/>
  <c r="U1474" i="2"/>
  <c r="T1474" i="2"/>
  <c r="S1474" i="2"/>
  <c r="X1473" i="2"/>
  <c r="W1473" i="2"/>
  <c r="V1473" i="2"/>
  <c r="U1473" i="2"/>
  <c r="T1473" i="2"/>
  <c r="S1473" i="2"/>
  <c r="X1472" i="2"/>
  <c r="W1472" i="2"/>
  <c r="V1472" i="2"/>
  <c r="U1472" i="2"/>
  <c r="T1472" i="2"/>
  <c r="S1472" i="2"/>
  <c r="X1471" i="2"/>
  <c r="W1471" i="2"/>
  <c r="V1471" i="2"/>
  <c r="U1471" i="2"/>
  <c r="T1471" i="2"/>
  <c r="S1471" i="2"/>
  <c r="X1470" i="2"/>
  <c r="W1470" i="2"/>
  <c r="V1470" i="2"/>
  <c r="U1470" i="2"/>
  <c r="T1470" i="2"/>
  <c r="S1470" i="2"/>
  <c r="X1469" i="2"/>
  <c r="W1469" i="2"/>
  <c r="V1469" i="2"/>
  <c r="U1469" i="2"/>
  <c r="T1469" i="2"/>
  <c r="S1469" i="2"/>
  <c r="X1468" i="2"/>
  <c r="W1468" i="2"/>
  <c r="V1468" i="2"/>
  <c r="U1468" i="2"/>
  <c r="T1468" i="2"/>
  <c r="S1468" i="2"/>
  <c r="X1467" i="2"/>
  <c r="W1467" i="2"/>
  <c r="V1467" i="2"/>
  <c r="U1467" i="2"/>
  <c r="T1467" i="2"/>
  <c r="S1467" i="2"/>
  <c r="X1466" i="2"/>
  <c r="W1466" i="2"/>
  <c r="V1466" i="2"/>
  <c r="U1466" i="2"/>
  <c r="T1466" i="2"/>
  <c r="S1466" i="2"/>
  <c r="X1465" i="2"/>
  <c r="W1465" i="2"/>
  <c r="V1465" i="2"/>
  <c r="U1465" i="2"/>
  <c r="T1465" i="2"/>
  <c r="S1465" i="2"/>
  <c r="X1464" i="2"/>
  <c r="W1464" i="2"/>
  <c r="V1464" i="2"/>
  <c r="U1464" i="2"/>
  <c r="T1464" i="2"/>
  <c r="S1464" i="2"/>
  <c r="X1463" i="2"/>
  <c r="W1463" i="2"/>
  <c r="V1463" i="2"/>
  <c r="U1463" i="2"/>
  <c r="T1463" i="2"/>
  <c r="S1463" i="2"/>
  <c r="X1462" i="2"/>
  <c r="W1462" i="2"/>
  <c r="V1462" i="2"/>
  <c r="U1462" i="2"/>
  <c r="T1462" i="2"/>
  <c r="S1462" i="2"/>
  <c r="X1461" i="2"/>
  <c r="W1461" i="2"/>
  <c r="V1461" i="2"/>
  <c r="U1461" i="2"/>
  <c r="T1461" i="2"/>
  <c r="S1461" i="2"/>
  <c r="X1460" i="2"/>
  <c r="W1460" i="2"/>
  <c r="V1460" i="2"/>
  <c r="U1460" i="2"/>
  <c r="T1460" i="2"/>
  <c r="S1460" i="2"/>
  <c r="X1459" i="2"/>
  <c r="W1459" i="2"/>
  <c r="V1459" i="2"/>
  <c r="U1459" i="2"/>
  <c r="T1459" i="2"/>
  <c r="S1459" i="2"/>
  <c r="X1458" i="2"/>
  <c r="W1458" i="2"/>
  <c r="V1458" i="2"/>
  <c r="U1458" i="2"/>
  <c r="T1458" i="2"/>
  <c r="S1458" i="2"/>
  <c r="X1457" i="2"/>
  <c r="W1457" i="2"/>
  <c r="V1457" i="2"/>
  <c r="U1457" i="2"/>
  <c r="T1457" i="2"/>
  <c r="S1457" i="2"/>
  <c r="X1456" i="2"/>
  <c r="W1456" i="2"/>
  <c r="V1456" i="2"/>
  <c r="U1456" i="2"/>
  <c r="T1456" i="2"/>
  <c r="S1456" i="2"/>
  <c r="X1455" i="2"/>
  <c r="W1455" i="2"/>
  <c r="V1455" i="2"/>
  <c r="U1455" i="2"/>
  <c r="T1455" i="2"/>
  <c r="S1455" i="2"/>
  <c r="X1454" i="2"/>
  <c r="W1454" i="2"/>
  <c r="V1454" i="2"/>
  <c r="U1454" i="2"/>
  <c r="T1454" i="2"/>
  <c r="S1454" i="2"/>
  <c r="X1453" i="2"/>
  <c r="W1453" i="2"/>
  <c r="V1453" i="2"/>
  <c r="U1453" i="2"/>
  <c r="T1453" i="2"/>
  <c r="S1453" i="2"/>
  <c r="X1452" i="2"/>
  <c r="W1452" i="2"/>
  <c r="V1452" i="2"/>
  <c r="U1452" i="2"/>
  <c r="T1452" i="2"/>
  <c r="S1452" i="2"/>
  <c r="X1451" i="2"/>
  <c r="W1451" i="2"/>
  <c r="V1451" i="2"/>
  <c r="U1451" i="2"/>
  <c r="T1451" i="2"/>
  <c r="S1451" i="2"/>
  <c r="X1450" i="2"/>
  <c r="W1450" i="2"/>
  <c r="V1450" i="2"/>
  <c r="U1450" i="2"/>
  <c r="T1450" i="2"/>
  <c r="S1450" i="2"/>
  <c r="X1449" i="2"/>
  <c r="W1449" i="2"/>
  <c r="V1449" i="2"/>
  <c r="U1449" i="2"/>
  <c r="T1449" i="2"/>
  <c r="S1449" i="2"/>
  <c r="X1448" i="2"/>
  <c r="W1448" i="2"/>
  <c r="V1448" i="2"/>
  <c r="U1448" i="2"/>
  <c r="T1448" i="2"/>
  <c r="S1448" i="2"/>
  <c r="X1447" i="2"/>
  <c r="W1447" i="2"/>
  <c r="V1447" i="2"/>
  <c r="U1447" i="2"/>
  <c r="T1447" i="2"/>
  <c r="S1447" i="2"/>
  <c r="X1446" i="2"/>
  <c r="W1446" i="2"/>
  <c r="V1446" i="2"/>
  <c r="U1446" i="2"/>
  <c r="T1446" i="2"/>
  <c r="S1446" i="2"/>
  <c r="X1445" i="2"/>
  <c r="W1445" i="2"/>
  <c r="V1445" i="2"/>
  <c r="U1445" i="2"/>
  <c r="T1445" i="2"/>
  <c r="S1445" i="2"/>
  <c r="X1444" i="2"/>
  <c r="W1444" i="2"/>
  <c r="V1444" i="2"/>
  <c r="U1444" i="2"/>
  <c r="T1444" i="2"/>
  <c r="S1444" i="2"/>
  <c r="X1443" i="2"/>
  <c r="W1443" i="2"/>
  <c r="V1443" i="2"/>
  <c r="U1443" i="2"/>
  <c r="T1443" i="2"/>
  <c r="S1443" i="2"/>
  <c r="X1442" i="2"/>
  <c r="W1442" i="2"/>
  <c r="V1442" i="2"/>
  <c r="U1442" i="2"/>
  <c r="T1442" i="2"/>
  <c r="S1442" i="2"/>
  <c r="X1441" i="2"/>
  <c r="W1441" i="2"/>
  <c r="V1441" i="2"/>
  <c r="U1441" i="2"/>
  <c r="T1441" i="2"/>
  <c r="S1441" i="2"/>
  <c r="X1440" i="2"/>
  <c r="W1440" i="2"/>
  <c r="V1440" i="2"/>
  <c r="U1440" i="2"/>
  <c r="T1440" i="2"/>
  <c r="S1440" i="2"/>
  <c r="X1439" i="2"/>
  <c r="W1439" i="2"/>
  <c r="V1439" i="2"/>
  <c r="U1439" i="2"/>
  <c r="T1439" i="2"/>
  <c r="S1439" i="2"/>
  <c r="X1438" i="2"/>
  <c r="W1438" i="2"/>
  <c r="V1438" i="2"/>
  <c r="U1438" i="2"/>
  <c r="T1438" i="2"/>
  <c r="S1438" i="2"/>
  <c r="X1437" i="2"/>
  <c r="W1437" i="2"/>
  <c r="V1437" i="2"/>
  <c r="U1437" i="2"/>
  <c r="T1437" i="2"/>
  <c r="S1437" i="2"/>
  <c r="X1436" i="2"/>
  <c r="W1436" i="2"/>
  <c r="V1436" i="2"/>
  <c r="U1436" i="2"/>
  <c r="T1436" i="2"/>
  <c r="S1436" i="2"/>
  <c r="X1435" i="2"/>
  <c r="W1435" i="2"/>
  <c r="V1435" i="2"/>
  <c r="U1435" i="2"/>
  <c r="T1435" i="2"/>
  <c r="S1435" i="2"/>
  <c r="X1434" i="2"/>
  <c r="W1434" i="2"/>
  <c r="V1434" i="2"/>
  <c r="U1434" i="2"/>
  <c r="T1434" i="2"/>
  <c r="S1434" i="2"/>
  <c r="X1433" i="2"/>
  <c r="W1433" i="2"/>
  <c r="V1433" i="2"/>
  <c r="U1433" i="2"/>
  <c r="T1433" i="2"/>
  <c r="S1433" i="2"/>
  <c r="X1432" i="2"/>
  <c r="W1432" i="2"/>
  <c r="V1432" i="2"/>
  <c r="U1432" i="2"/>
  <c r="T1432" i="2"/>
  <c r="S1432" i="2"/>
  <c r="X1431" i="2"/>
  <c r="W1431" i="2"/>
  <c r="V1431" i="2"/>
  <c r="U1431" i="2"/>
  <c r="T1431" i="2"/>
  <c r="S1431" i="2"/>
  <c r="X1430" i="2"/>
  <c r="W1430" i="2"/>
  <c r="V1430" i="2"/>
  <c r="U1430" i="2"/>
  <c r="T1430" i="2"/>
  <c r="S1430" i="2"/>
  <c r="X1429" i="2"/>
  <c r="W1429" i="2"/>
  <c r="V1429" i="2"/>
  <c r="U1429" i="2"/>
  <c r="T1429" i="2"/>
  <c r="S1429" i="2"/>
  <c r="X1428" i="2"/>
  <c r="W1428" i="2"/>
  <c r="V1428" i="2"/>
  <c r="U1428" i="2"/>
  <c r="T1428" i="2"/>
  <c r="S1428" i="2"/>
  <c r="X1427" i="2"/>
  <c r="W1427" i="2"/>
  <c r="V1427" i="2"/>
  <c r="U1427" i="2"/>
  <c r="T1427" i="2"/>
  <c r="S1427" i="2"/>
  <c r="X1426" i="2"/>
  <c r="W1426" i="2"/>
  <c r="V1426" i="2"/>
  <c r="U1426" i="2"/>
  <c r="T1426" i="2"/>
  <c r="S1426" i="2"/>
  <c r="X1425" i="2"/>
  <c r="W1425" i="2"/>
  <c r="V1425" i="2"/>
  <c r="U1425" i="2"/>
  <c r="T1425" i="2"/>
  <c r="S1425" i="2"/>
  <c r="X1424" i="2"/>
  <c r="W1424" i="2"/>
  <c r="V1424" i="2"/>
  <c r="U1424" i="2"/>
  <c r="T1424" i="2"/>
  <c r="S1424" i="2"/>
  <c r="X1423" i="2"/>
  <c r="W1423" i="2"/>
  <c r="V1423" i="2"/>
  <c r="U1423" i="2"/>
  <c r="T1423" i="2"/>
  <c r="S1423" i="2"/>
  <c r="X1422" i="2"/>
  <c r="W1422" i="2"/>
  <c r="V1422" i="2"/>
  <c r="U1422" i="2"/>
  <c r="T1422" i="2"/>
  <c r="S1422" i="2"/>
  <c r="X1421" i="2"/>
  <c r="W1421" i="2"/>
  <c r="V1421" i="2"/>
  <c r="U1421" i="2"/>
  <c r="T1421" i="2"/>
  <c r="S1421" i="2"/>
  <c r="X1420" i="2"/>
  <c r="W1420" i="2"/>
  <c r="V1420" i="2"/>
  <c r="U1420" i="2"/>
  <c r="T1420" i="2"/>
  <c r="S1420" i="2"/>
  <c r="X1419" i="2"/>
  <c r="W1419" i="2"/>
  <c r="V1419" i="2"/>
  <c r="U1419" i="2"/>
  <c r="T1419" i="2"/>
  <c r="S1419" i="2"/>
  <c r="X1418" i="2"/>
  <c r="W1418" i="2"/>
  <c r="V1418" i="2"/>
  <c r="U1418" i="2"/>
  <c r="T1418" i="2"/>
  <c r="S1418" i="2"/>
  <c r="X1417" i="2"/>
  <c r="W1417" i="2"/>
  <c r="V1417" i="2"/>
  <c r="U1417" i="2"/>
  <c r="T1417" i="2"/>
  <c r="S1417" i="2"/>
  <c r="X1416" i="2"/>
  <c r="W1416" i="2"/>
  <c r="V1416" i="2"/>
  <c r="U1416" i="2"/>
  <c r="T1416" i="2"/>
  <c r="S1416" i="2"/>
  <c r="X1415" i="2"/>
  <c r="W1415" i="2"/>
  <c r="V1415" i="2"/>
  <c r="U1415" i="2"/>
  <c r="T1415" i="2"/>
  <c r="S1415" i="2"/>
  <c r="X1414" i="2"/>
  <c r="W1414" i="2"/>
  <c r="V1414" i="2"/>
  <c r="U1414" i="2"/>
  <c r="T1414" i="2"/>
  <c r="S1414" i="2"/>
  <c r="X1413" i="2"/>
  <c r="W1413" i="2"/>
  <c r="V1413" i="2"/>
  <c r="U1413" i="2"/>
  <c r="T1413" i="2"/>
  <c r="S1413" i="2"/>
  <c r="X1412" i="2"/>
  <c r="W1412" i="2"/>
  <c r="V1412" i="2"/>
  <c r="U1412" i="2"/>
  <c r="T1412" i="2"/>
  <c r="S1412" i="2"/>
  <c r="X1411" i="2"/>
  <c r="W1411" i="2"/>
  <c r="V1411" i="2"/>
  <c r="U1411" i="2"/>
  <c r="T1411" i="2"/>
  <c r="S1411" i="2"/>
  <c r="X1410" i="2"/>
  <c r="W1410" i="2"/>
  <c r="V1410" i="2"/>
  <c r="U1410" i="2"/>
  <c r="T1410" i="2"/>
  <c r="S1410" i="2"/>
  <c r="X1409" i="2"/>
  <c r="W1409" i="2"/>
  <c r="V1409" i="2"/>
  <c r="U1409" i="2"/>
  <c r="T1409" i="2"/>
  <c r="S1409" i="2"/>
  <c r="X1408" i="2"/>
  <c r="W1408" i="2"/>
  <c r="V1408" i="2"/>
  <c r="U1408" i="2"/>
  <c r="T1408" i="2"/>
  <c r="S1408" i="2"/>
  <c r="X1407" i="2"/>
  <c r="W1407" i="2"/>
  <c r="V1407" i="2"/>
  <c r="U1407" i="2"/>
  <c r="T1407" i="2"/>
  <c r="S1407" i="2"/>
  <c r="X1406" i="2"/>
  <c r="W1406" i="2"/>
  <c r="V1406" i="2"/>
  <c r="U1406" i="2"/>
  <c r="T1406" i="2"/>
  <c r="S1406" i="2"/>
  <c r="X1405" i="2"/>
  <c r="W1405" i="2"/>
  <c r="V1405" i="2"/>
  <c r="U1405" i="2"/>
  <c r="T1405" i="2"/>
  <c r="S1405" i="2"/>
  <c r="X1404" i="2"/>
  <c r="W1404" i="2"/>
  <c r="V1404" i="2"/>
  <c r="U1404" i="2"/>
  <c r="T1404" i="2"/>
  <c r="S1404" i="2"/>
  <c r="X1403" i="2"/>
  <c r="W1403" i="2"/>
  <c r="V1403" i="2"/>
  <c r="U1403" i="2"/>
  <c r="T1403" i="2"/>
  <c r="S1403" i="2"/>
  <c r="X1402" i="2"/>
  <c r="W1402" i="2"/>
  <c r="V1402" i="2"/>
  <c r="U1402" i="2"/>
  <c r="T1402" i="2"/>
  <c r="S1402" i="2"/>
  <c r="X1401" i="2"/>
  <c r="W1401" i="2"/>
  <c r="V1401" i="2"/>
  <c r="U1401" i="2"/>
  <c r="T1401" i="2"/>
  <c r="S1401" i="2"/>
  <c r="X1400" i="2"/>
  <c r="W1400" i="2"/>
  <c r="V1400" i="2"/>
  <c r="U1400" i="2"/>
  <c r="T1400" i="2"/>
  <c r="S1400" i="2"/>
  <c r="X1399" i="2"/>
  <c r="W1399" i="2"/>
  <c r="V1399" i="2"/>
  <c r="U1399" i="2"/>
  <c r="T1399" i="2"/>
  <c r="S1399" i="2"/>
  <c r="X1398" i="2"/>
  <c r="W1398" i="2"/>
  <c r="V1398" i="2"/>
  <c r="U1398" i="2"/>
  <c r="T1398" i="2"/>
  <c r="S1398" i="2"/>
  <c r="X1397" i="2"/>
  <c r="W1397" i="2"/>
  <c r="V1397" i="2"/>
  <c r="U1397" i="2"/>
  <c r="T1397" i="2"/>
  <c r="S1397" i="2"/>
  <c r="X1396" i="2"/>
  <c r="W1396" i="2"/>
  <c r="V1396" i="2"/>
  <c r="U1396" i="2"/>
  <c r="T1396" i="2"/>
  <c r="S1396" i="2"/>
  <c r="X1395" i="2"/>
  <c r="W1395" i="2"/>
  <c r="V1395" i="2"/>
  <c r="U1395" i="2"/>
  <c r="T1395" i="2"/>
  <c r="S1395" i="2"/>
  <c r="X1394" i="2"/>
  <c r="W1394" i="2"/>
  <c r="V1394" i="2"/>
  <c r="U1394" i="2"/>
  <c r="T1394" i="2"/>
  <c r="S1394" i="2"/>
  <c r="X1393" i="2"/>
  <c r="W1393" i="2"/>
  <c r="V1393" i="2"/>
  <c r="U1393" i="2"/>
  <c r="T1393" i="2"/>
  <c r="S1393" i="2"/>
  <c r="X1392" i="2"/>
  <c r="W1392" i="2"/>
  <c r="V1392" i="2"/>
  <c r="U1392" i="2"/>
  <c r="T1392" i="2"/>
  <c r="S1392" i="2"/>
  <c r="X1391" i="2"/>
  <c r="W1391" i="2"/>
  <c r="V1391" i="2"/>
  <c r="U1391" i="2"/>
  <c r="T1391" i="2"/>
  <c r="S1391" i="2"/>
  <c r="X1390" i="2"/>
  <c r="W1390" i="2"/>
  <c r="V1390" i="2"/>
  <c r="U1390" i="2"/>
  <c r="T1390" i="2"/>
  <c r="S1390" i="2"/>
  <c r="X1389" i="2"/>
  <c r="W1389" i="2"/>
  <c r="V1389" i="2"/>
  <c r="U1389" i="2"/>
  <c r="T1389" i="2"/>
  <c r="S1389" i="2"/>
  <c r="X1388" i="2"/>
  <c r="W1388" i="2"/>
  <c r="V1388" i="2"/>
  <c r="U1388" i="2"/>
  <c r="T1388" i="2"/>
  <c r="S1388" i="2"/>
  <c r="X1387" i="2"/>
  <c r="W1387" i="2"/>
  <c r="V1387" i="2"/>
  <c r="U1387" i="2"/>
  <c r="T1387" i="2"/>
  <c r="S1387" i="2"/>
  <c r="X1386" i="2"/>
  <c r="W1386" i="2"/>
  <c r="V1386" i="2"/>
  <c r="U1386" i="2"/>
  <c r="T1386" i="2"/>
  <c r="S1386" i="2"/>
  <c r="X1385" i="2"/>
  <c r="W1385" i="2"/>
  <c r="V1385" i="2"/>
  <c r="U1385" i="2"/>
  <c r="T1385" i="2"/>
  <c r="S1385" i="2"/>
  <c r="X1384" i="2"/>
  <c r="W1384" i="2"/>
  <c r="V1384" i="2"/>
  <c r="U1384" i="2"/>
  <c r="T1384" i="2"/>
  <c r="S1384" i="2"/>
  <c r="X1383" i="2"/>
  <c r="W1383" i="2"/>
  <c r="V1383" i="2"/>
  <c r="U1383" i="2"/>
  <c r="T1383" i="2"/>
  <c r="S1383" i="2"/>
  <c r="X1382" i="2"/>
  <c r="W1382" i="2"/>
  <c r="V1382" i="2"/>
  <c r="U1382" i="2"/>
  <c r="T1382" i="2"/>
  <c r="S1382" i="2"/>
  <c r="X1381" i="2"/>
  <c r="W1381" i="2"/>
  <c r="V1381" i="2"/>
  <c r="U1381" i="2"/>
  <c r="T1381" i="2"/>
  <c r="S1381" i="2"/>
  <c r="X1380" i="2"/>
  <c r="W1380" i="2"/>
  <c r="V1380" i="2"/>
  <c r="U1380" i="2"/>
  <c r="T1380" i="2"/>
  <c r="S1380" i="2"/>
  <c r="X1379" i="2"/>
  <c r="W1379" i="2"/>
  <c r="V1379" i="2"/>
  <c r="U1379" i="2"/>
  <c r="T1379" i="2"/>
  <c r="S1379" i="2"/>
  <c r="X1378" i="2"/>
  <c r="W1378" i="2"/>
  <c r="V1378" i="2"/>
  <c r="U1378" i="2"/>
  <c r="T1378" i="2"/>
  <c r="S1378" i="2"/>
  <c r="X1377" i="2"/>
  <c r="W1377" i="2"/>
  <c r="V1377" i="2"/>
  <c r="U1377" i="2"/>
  <c r="T1377" i="2"/>
  <c r="S1377" i="2"/>
  <c r="X1376" i="2"/>
  <c r="W1376" i="2"/>
  <c r="V1376" i="2"/>
  <c r="U1376" i="2"/>
  <c r="T1376" i="2"/>
  <c r="S1376" i="2"/>
  <c r="X1375" i="2"/>
  <c r="W1375" i="2"/>
  <c r="V1375" i="2"/>
  <c r="U1375" i="2"/>
  <c r="T1375" i="2"/>
  <c r="S1375" i="2"/>
  <c r="X1374" i="2"/>
  <c r="W1374" i="2"/>
  <c r="V1374" i="2"/>
  <c r="U1374" i="2"/>
  <c r="T1374" i="2"/>
  <c r="S1374" i="2"/>
  <c r="X1373" i="2"/>
  <c r="W1373" i="2"/>
  <c r="V1373" i="2"/>
  <c r="U1373" i="2"/>
  <c r="T1373" i="2"/>
  <c r="S1373" i="2"/>
  <c r="X1372" i="2"/>
  <c r="W1372" i="2"/>
  <c r="V1372" i="2"/>
  <c r="U1372" i="2"/>
  <c r="T1372" i="2"/>
  <c r="S1372" i="2"/>
  <c r="X1371" i="2"/>
  <c r="W1371" i="2"/>
  <c r="V1371" i="2"/>
  <c r="U1371" i="2"/>
  <c r="T1371" i="2"/>
  <c r="S1371" i="2"/>
  <c r="X1370" i="2"/>
  <c r="W1370" i="2"/>
  <c r="V1370" i="2"/>
  <c r="U1370" i="2"/>
  <c r="T1370" i="2"/>
  <c r="S1370" i="2"/>
  <c r="X1369" i="2"/>
  <c r="W1369" i="2"/>
  <c r="V1369" i="2"/>
  <c r="U1369" i="2"/>
  <c r="T1369" i="2"/>
  <c r="S1369" i="2"/>
  <c r="X1368" i="2"/>
  <c r="W1368" i="2"/>
  <c r="V1368" i="2"/>
  <c r="U1368" i="2"/>
  <c r="T1368" i="2"/>
  <c r="S1368" i="2"/>
  <c r="X1367" i="2"/>
  <c r="W1367" i="2"/>
  <c r="V1367" i="2"/>
  <c r="U1367" i="2"/>
  <c r="T1367" i="2"/>
  <c r="S1367" i="2"/>
  <c r="X1366" i="2"/>
  <c r="W1366" i="2"/>
  <c r="V1366" i="2"/>
  <c r="U1366" i="2"/>
  <c r="T1366" i="2"/>
  <c r="S1366" i="2"/>
  <c r="X1365" i="2"/>
  <c r="W1365" i="2"/>
  <c r="V1365" i="2"/>
  <c r="U1365" i="2"/>
  <c r="T1365" i="2"/>
  <c r="S1365" i="2"/>
  <c r="X1364" i="2"/>
  <c r="W1364" i="2"/>
  <c r="V1364" i="2"/>
  <c r="U1364" i="2"/>
  <c r="T1364" i="2"/>
  <c r="S1364" i="2"/>
  <c r="X1363" i="2"/>
  <c r="W1363" i="2"/>
  <c r="V1363" i="2"/>
  <c r="U1363" i="2"/>
  <c r="T1363" i="2"/>
  <c r="S1363" i="2"/>
  <c r="X1362" i="2"/>
  <c r="W1362" i="2"/>
  <c r="V1362" i="2"/>
  <c r="U1362" i="2"/>
  <c r="T1362" i="2"/>
  <c r="S1362" i="2"/>
  <c r="X1361" i="2"/>
  <c r="W1361" i="2"/>
  <c r="V1361" i="2"/>
  <c r="U1361" i="2"/>
  <c r="T1361" i="2"/>
  <c r="S1361" i="2"/>
  <c r="X1360" i="2"/>
  <c r="W1360" i="2"/>
  <c r="V1360" i="2"/>
  <c r="U1360" i="2"/>
  <c r="T1360" i="2"/>
  <c r="S1360" i="2"/>
  <c r="X1359" i="2"/>
  <c r="W1359" i="2"/>
  <c r="V1359" i="2"/>
  <c r="U1359" i="2"/>
  <c r="T1359" i="2"/>
  <c r="S1359" i="2"/>
  <c r="X1358" i="2"/>
  <c r="W1358" i="2"/>
  <c r="V1358" i="2"/>
  <c r="U1358" i="2"/>
  <c r="T1358" i="2"/>
  <c r="S1358" i="2"/>
  <c r="X1357" i="2"/>
  <c r="W1357" i="2"/>
  <c r="V1357" i="2"/>
  <c r="U1357" i="2"/>
  <c r="T1357" i="2"/>
  <c r="S1357" i="2"/>
  <c r="X1356" i="2"/>
  <c r="W1356" i="2"/>
  <c r="V1356" i="2"/>
  <c r="U1356" i="2"/>
  <c r="T1356" i="2"/>
  <c r="S1356" i="2"/>
  <c r="X1355" i="2"/>
  <c r="W1355" i="2"/>
  <c r="V1355" i="2"/>
  <c r="U1355" i="2"/>
  <c r="T1355" i="2"/>
  <c r="S1355" i="2"/>
  <c r="X1354" i="2"/>
  <c r="W1354" i="2"/>
  <c r="V1354" i="2"/>
  <c r="U1354" i="2"/>
  <c r="T1354" i="2"/>
  <c r="S1354" i="2"/>
  <c r="X1353" i="2"/>
  <c r="W1353" i="2"/>
  <c r="V1353" i="2"/>
  <c r="U1353" i="2"/>
  <c r="T1353" i="2"/>
  <c r="S1353" i="2"/>
  <c r="X1352" i="2"/>
  <c r="W1352" i="2"/>
  <c r="V1352" i="2"/>
  <c r="U1352" i="2"/>
  <c r="T1352" i="2"/>
  <c r="S1352" i="2"/>
  <c r="X1351" i="2"/>
  <c r="W1351" i="2"/>
  <c r="V1351" i="2"/>
  <c r="U1351" i="2"/>
  <c r="T1351" i="2"/>
  <c r="S1351" i="2"/>
  <c r="X1350" i="2"/>
  <c r="W1350" i="2"/>
  <c r="V1350" i="2"/>
  <c r="U1350" i="2"/>
  <c r="T1350" i="2"/>
  <c r="S1350" i="2"/>
  <c r="X1349" i="2"/>
  <c r="W1349" i="2"/>
  <c r="V1349" i="2"/>
  <c r="U1349" i="2"/>
  <c r="T1349" i="2"/>
  <c r="S1349" i="2"/>
  <c r="X1348" i="2"/>
  <c r="W1348" i="2"/>
  <c r="V1348" i="2"/>
  <c r="U1348" i="2"/>
  <c r="T1348" i="2"/>
  <c r="S1348" i="2"/>
  <c r="X1347" i="2"/>
  <c r="W1347" i="2"/>
  <c r="V1347" i="2"/>
  <c r="U1347" i="2"/>
  <c r="T1347" i="2"/>
  <c r="S1347" i="2"/>
  <c r="X1346" i="2"/>
  <c r="W1346" i="2"/>
  <c r="V1346" i="2"/>
  <c r="U1346" i="2"/>
  <c r="T1346" i="2"/>
  <c r="S1346" i="2"/>
  <c r="X1345" i="2"/>
  <c r="W1345" i="2"/>
  <c r="V1345" i="2"/>
  <c r="U1345" i="2"/>
  <c r="T1345" i="2"/>
  <c r="S1345" i="2"/>
  <c r="X1344" i="2"/>
  <c r="W1344" i="2"/>
  <c r="V1344" i="2"/>
  <c r="U1344" i="2"/>
  <c r="T1344" i="2"/>
  <c r="S1344" i="2"/>
  <c r="X1343" i="2"/>
  <c r="W1343" i="2"/>
  <c r="V1343" i="2"/>
  <c r="U1343" i="2"/>
  <c r="T1343" i="2"/>
  <c r="S1343" i="2"/>
  <c r="X1342" i="2"/>
  <c r="W1342" i="2"/>
  <c r="V1342" i="2"/>
  <c r="U1342" i="2"/>
  <c r="T1342" i="2"/>
  <c r="S1342" i="2"/>
  <c r="X1341" i="2"/>
  <c r="W1341" i="2"/>
  <c r="V1341" i="2"/>
  <c r="U1341" i="2"/>
  <c r="T1341" i="2"/>
  <c r="S1341" i="2"/>
  <c r="X1340" i="2"/>
  <c r="W1340" i="2"/>
  <c r="V1340" i="2"/>
  <c r="U1340" i="2"/>
  <c r="T1340" i="2"/>
  <c r="S1340" i="2"/>
  <c r="X1339" i="2"/>
  <c r="W1339" i="2"/>
  <c r="V1339" i="2"/>
  <c r="U1339" i="2"/>
  <c r="T1339" i="2"/>
  <c r="S1339" i="2"/>
  <c r="X1338" i="2"/>
  <c r="W1338" i="2"/>
  <c r="V1338" i="2"/>
  <c r="U1338" i="2"/>
  <c r="T1338" i="2"/>
  <c r="S1338" i="2"/>
  <c r="X1337" i="2"/>
  <c r="W1337" i="2"/>
  <c r="V1337" i="2"/>
  <c r="U1337" i="2"/>
  <c r="T1337" i="2"/>
  <c r="S1337" i="2"/>
  <c r="X1336" i="2"/>
  <c r="W1336" i="2"/>
  <c r="V1336" i="2"/>
  <c r="U1336" i="2"/>
  <c r="T1336" i="2"/>
  <c r="S1336" i="2"/>
  <c r="X1335" i="2"/>
  <c r="W1335" i="2"/>
  <c r="V1335" i="2"/>
  <c r="U1335" i="2"/>
  <c r="T1335" i="2"/>
  <c r="S1335" i="2"/>
  <c r="X1334" i="2"/>
  <c r="W1334" i="2"/>
  <c r="V1334" i="2"/>
  <c r="U1334" i="2"/>
  <c r="T1334" i="2"/>
  <c r="S1334" i="2"/>
  <c r="X1333" i="2"/>
  <c r="W1333" i="2"/>
  <c r="V1333" i="2"/>
  <c r="U1333" i="2"/>
  <c r="T1333" i="2"/>
  <c r="S1333" i="2"/>
  <c r="X1332" i="2"/>
  <c r="W1332" i="2"/>
  <c r="V1332" i="2"/>
  <c r="U1332" i="2"/>
  <c r="T1332" i="2"/>
  <c r="S1332" i="2"/>
  <c r="X1331" i="2"/>
  <c r="W1331" i="2"/>
  <c r="V1331" i="2"/>
  <c r="U1331" i="2"/>
  <c r="T1331" i="2"/>
  <c r="S1331" i="2"/>
  <c r="X1330" i="2"/>
  <c r="W1330" i="2"/>
  <c r="V1330" i="2"/>
  <c r="U1330" i="2"/>
  <c r="T1330" i="2"/>
  <c r="S1330" i="2"/>
  <c r="X1329" i="2"/>
  <c r="W1329" i="2"/>
  <c r="V1329" i="2"/>
  <c r="U1329" i="2"/>
  <c r="T1329" i="2"/>
  <c r="S1329" i="2"/>
  <c r="X1328" i="2"/>
  <c r="W1328" i="2"/>
  <c r="V1328" i="2"/>
  <c r="U1328" i="2"/>
  <c r="T1328" i="2"/>
  <c r="S1328" i="2"/>
  <c r="X1327" i="2"/>
  <c r="W1327" i="2"/>
  <c r="V1327" i="2"/>
  <c r="U1327" i="2"/>
  <c r="T1327" i="2"/>
  <c r="S1327" i="2"/>
  <c r="X1326" i="2"/>
  <c r="W1326" i="2"/>
  <c r="V1326" i="2"/>
  <c r="U1326" i="2"/>
  <c r="T1326" i="2"/>
  <c r="S1326" i="2"/>
  <c r="X1325" i="2"/>
  <c r="W1325" i="2"/>
  <c r="V1325" i="2"/>
  <c r="U1325" i="2"/>
  <c r="T1325" i="2"/>
  <c r="S1325" i="2"/>
  <c r="X1324" i="2"/>
  <c r="W1324" i="2"/>
  <c r="V1324" i="2"/>
  <c r="U1324" i="2"/>
  <c r="T1324" i="2"/>
  <c r="S1324" i="2"/>
  <c r="X1323" i="2"/>
  <c r="W1323" i="2"/>
  <c r="V1323" i="2"/>
  <c r="U1323" i="2"/>
  <c r="T1323" i="2"/>
  <c r="S1323" i="2"/>
  <c r="X1322" i="2"/>
  <c r="W1322" i="2"/>
  <c r="V1322" i="2"/>
  <c r="U1322" i="2"/>
  <c r="T1322" i="2"/>
  <c r="S1322" i="2"/>
  <c r="X1321" i="2"/>
  <c r="W1321" i="2"/>
  <c r="V1321" i="2"/>
  <c r="U1321" i="2"/>
  <c r="T1321" i="2"/>
  <c r="S1321" i="2"/>
  <c r="X1320" i="2"/>
  <c r="W1320" i="2"/>
  <c r="V1320" i="2"/>
  <c r="U1320" i="2"/>
  <c r="T1320" i="2"/>
  <c r="S1320" i="2"/>
  <c r="X1319" i="2"/>
  <c r="W1319" i="2"/>
  <c r="V1319" i="2"/>
  <c r="U1319" i="2"/>
  <c r="T1319" i="2"/>
  <c r="S1319" i="2"/>
  <c r="X1318" i="2"/>
  <c r="W1318" i="2"/>
  <c r="V1318" i="2"/>
  <c r="U1318" i="2"/>
  <c r="T1318" i="2"/>
  <c r="S1318" i="2"/>
  <c r="X1317" i="2"/>
  <c r="W1317" i="2"/>
  <c r="V1317" i="2"/>
  <c r="U1317" i="2"/>
  <c r="T1317" i="2"/>
  <c r="S1317" i="2"/>
  <c r="X1316" i="2"/>
  <c r="W1316" i="2"/>
  <c r="V1316" i="2"/>
  <c r="U1316" i="2"/>
  <c r="T1316" i="2"/>
  <c r="S1316" i="2"/>
  <c r="X1315" i="2"/>
  <c r="W1315" i="2"/>
  <c r="V1315" i="2"/>
  <c r="U1315" i="2"/>
  <c r="T1315" i="2"/>
  <c r="S1315" i="2"/>
  <c r="X1314" i="2"/>
  <c r="W1314" i="2"/>
  <c r="V1314" i="2"/>
  <c r="U1314" i="2"/>
  <c r="T1314" i="2"/>
  <c r="S1314" i="2"/>
  <c r="X1313" i="2"/>
  <c r="W1313" i="2"/>
  <c r="V1313" i="2"/>
  <c r="U1313" i="2"/>
  <c r="T1313" i="2"/>
  <c r="S1313" i="2"/>
  <c r="X1312" i="2"/>
  <c r="W1312" i="2"/>
  <c r="V1312" i="2"/>
  <c r="U1312" i="2"/>
  <c r="T1312" i="2"/>
  <c r="S1312" i="2"/>
  <c r="X1311" i="2"/>
  <c r="W1311" i="2"/>
  <c r="V1311" i="2"/>
  <c r="U1311" i="2"/>
  <c r="T1311" i="2"/>
  <c r="S1311" i="2"/>
  <c r="X1310" i="2"/>
  <c r="W1310" i="2"/>
  <c r="V1310" i="2"/>
  <c r="U1310" i="2"/>
  <c r="T1310" i="2"/>
  <c r="S1310" i="2"/>
  <c r="X1309" i="2"/>
  <c r="W1309" i="2"/>
  <c r="V1309" i="2"/>
  <c r="U1309" i="2"/>
  <c r="T1309" i="2"/>
  <c r="S1309" i="2"/>
  <c r="X1308" i="2"/>
  <c r="W1308" i="2"/>
  <c r="V1308" i="2"/>
  <c r="U1308" i="2"/>
  <c r="T1308" i="2"/>
  <c r="S1308" i="2"/>
  <c r="X1307" i="2"/>
  <c r="W1307" i="2"/>
  <c r="V1307" i="2"/>
  <c r="U1307" i="2"/>
  <c r="T1307" i="2"/>
  <c r="S1307" i="2"/>
  <c r="X1306" i="2"/>
  <c r="W1306" i="2"/>
  <c r="V1306" i="2"/>
  <c r="U1306" i="2"/>
  <c r="T1306" i="2"/>
  <c r="S1306" i="2"/>
  <c r="X1305" i="2"/>
  <c r="W1305" i="2"/>
  <c r="V1305" i="2"/>
  <c r="U1305" i="2"/>
  <c r="T1305" i="2"/>
  <c r="S1305" i="2"/>
  <c r="X1304" i="2"/>
  <c r="W1304" i="2"/>
  <c r="V1304" i="2"/>
  <c r="U1304" i="2"/>
  <c r="T1304" i="2"/>
  <c r="S1304" i="2"/>
  <c r="X1303" i="2"/>
  <c r="W1303" i="2"/>
  <c r="V1303" i="2"/>
  <c r="U1303" i="2"/>
  <c r="T1303" i="2"/>
  <c r="S1303" i="2"/>
  <c r="X1302" i="2"/>
  <c r="W1302" i="2"/>
  <c r="V1302" i="2"/>
  <c r="U1302" i="2"/>
  <c r="T1302" i="2"/>
  <c r="S1302" i="2"/>
  <c r="X1301" i="2"/>
  <c r="W1301" i="2"/>
  <c r="V1301" i="2"/>
  <c r="U1301" i="2"/>
  <c r="T1301" i="2"/>
  <c r="S1301" i="2"/>
  <c r="X1300" i="2"/>
  <c r="W1300" i="2"/>
  <c r="V1300" i="2"/>
  <c r="U1300" i="2"/>
  <c r="T1300" i="2"/>
  <c r="S1300" i="2"/>
  <c r="X1299" i="2"/>
  <c r="W1299" i="2"/>
  <c r="V1299" i="2"/>
  <c r="U1299" i="2"/>
  <c r="T1299" i="2"/>
  <c r="S1299" i="2"/>
  <c r="X1298" i="2"/>
  <c r="W1298" i="2"/>
  <c r="V1298" i="2"/>
  <c r="U1298" i="2"/>
  <c r="T1298" i="2"/>
  <c r="S1298" i="2"/>
  <c r="X1297" i="2"/>
  <c r="W1297" i="2"/>
  <c r="V1297" i="2"/>
  <c r="U1297" i="2"/>
  <c r="T1297" i="2"/>
  <c r="S1297" i="2"/>
  <c r="X1296" i="2"/>
  <c r="W1296" i="2"/>
  <c r="V1296" i="2"/>
  <c r="U1296" i="2"/>
  <c r="T1296" i="2"/>
  <c r="S1296" i="2"/>
  <c r="X1295" i="2"/>
  <c r="W1295" i="2"/>
  <c r="V1295" i="2"/>
  <c r="U1295" i="2"/>
  <c r="T1295" i="2"/>
  <c r="S1295" i="2"/>
  <c r="X1294" i="2"/>
  <c r="W1294" i="2"/>
  <c r="V1294" i="2"/>
  <c r="U1294" i="2"/>
  <c r="T1294" i="2"/>
  <c r="S1294" i="2"/>
  <c r="X1293" i="2"/>
  <c r="W1293" i="2"/>
  <c r="V1293" i="2"/>
  <c r="U1293" i="2"/>
  <c r="T1293" i="2"/>
  <c r="S1293" i="2"/>
  <c r="X1292" i="2"/>
  <c r="W1292" i="2"/>
  <c r="V1292" i="2"/>
  <c r="U1292" i="2"/>
  <c r="T1292" i="2"/>
  <c r="S1292" i="2"/>
  <c r="X1291" i="2"/>
  <c r="W1291" i="2"/>
  <c r="V1291" i="2"/>
  <c r="U1291" i="2"/>
  <c r="T1291" i="2"/>
  <c r="S1291" i="2"/>
  <c r="X1290" i="2"/>
  <c r="W1290" i="2"/>
  <c r="V1290" i="2"/>
  <c r="U1290" i="2"/>
  <c r="T1290" i="2"/>
  <c r="S1290" i="2"/>
  <c r="X1289" i="2"/>
  <c r="W1289" i="2"/>
  <c r="V1289" i="2"/>
  <c r="U1289" i="2"/>
  <c r="T1289" i="2"/>
  <c r="S1289" i="2"/>
  <c r="X1288" i="2"/>
  <c r="W1288" i="2"/>
  <c r="V1288" i="2"/>
  <c r="U1288" i="2"/>
  <c r="T1288" i="2"/>
  <c r="S1288" i="2"/>
  <c r="X1287" i="2"/>
  <c r="W1287" i="2"/>
  <c r="V1287" i="2"/>
  <c r="U1287" i="2"/>
  <c r="T1287" i="2"/>
  <c r="S1287" i="2"/>
  <c r="X1286" i="2"/>
  <c r="W1286" i="2"/>
  <c r="V1286" i="2"/>
  <c r="U1286" i="2"/>
  <c r="T1286" i="2"/>
  <c r="S1286" i="2"/>
  <c r="X1285" i="2"/>
  <c r="W1285" i="2"/>
  <c r="V1285" i="2"/>
  <c r="U1285" i="2"/>
  <c r="T1285" i="2"/>
  <c r="S1285" i="2"/>
  <c r="X1284" i="2"/>
  <c r="W1284" i="2"/>
  <c r="V1284" i="2"/>
  <c r="U1284" i="2"/>
  <c r="T1284" i="2"/>
  <c r="S1284" i="2"/>
  <c r="X1283" i="2"/>
  <c r="W1283" i="2"/>
  <c r="V1283" i="2"/>
  <c r="U1283" i="2"/>
  <c r="T1283" i="2"/>
  <c r="S1283" i="2"/>
  <c r="X1282" i="2"/>
  <c r="W1282" i="2"/>
  <c r="V1282" i="2"/>
  <c r="U1282" i="2"/>
  <c r="T1282" i="2"/>
  <c r="S1282" i="2"/>
  <c r="X1281" i="2"/>
  <c r="W1281" i="2"/>
  <c r="V1281" i="2"/>
  <c r="U1281" i="2"/>
  <c r="T1281" i="2"/>
  <c r="S1281" i="2"/>
  <c r="X1280" i="2"/>
  <c r="W1280" i="2"/>
  <c r="V1280" i="2"/>
  <c r="U1280" i="2"/>
  <c r="T1280" i="2"/>
  <c r="S1280" i="2"/>
  <c r="X1279" i="2"/>
  <c r="W1279" i="2"/>
  <c r="V1279" i="2"/>
  <c r="U1279" i="2"/>
  <c r="T1279" i="2"/>
  <c r="S1279" i="2"/>
  <c r="X1278" i="2"/>
  <c r="W1278" i="2"/>
  <c r="V1278" i="2"/>
  <c r="U1278" i="2"/>
  <c r="T1278" i="2"/>
  <c r="S1278" i="2"/>
  <c r="X1277" i="2"/>
  <c r="W1277" i="2"/>
  <c r="V1277" i="2"/>
  <c r="U1277" i="2"/>
  <c r="T1277" i="2"/>
  <c r="S1277" i="2"/>
  <c r="X1276" i="2"/>
  <c r="W1276" i="2"/>
  <c r="V1276" i="2"/>
  <c r="U1276" i="2"/>
  <c r="T1276" i="2"/>
  <c r="S1276" i="2"/>
  <c r="X1275" i="2"/>
  <c r="W1275" i="2"/>
  <c r="V1275" i="2"/>
  <c r="U1275" i="2"/>
  <c r="T1275" i="2"/>
  <c r="S1275" i="2"/>
  <c r="X1274" i="2"/>
  <c r="W1274" i="2"/>
  <c r="V1274" i="2"/>
  <c r="U1274" i="2"/>
  <c r="T1274" i="2"/>
  <c r="S1274" i="2"/>
  <c r="X1273" i="2"/>
  <c r="W1273" i="2"/>
  <c r="V1273" i="2"/>
  <c r="U1273" i="2"/>
  <c r="T1273" i="2"/>
  <c r="S1273" i="2"/>
  <c r="X1272" i="2"/>
  <c r="W1272" i="2"/>
  <c r="V1272" i="2"/>
  <c r="U1272" i="2"/>
  <c r="T1272" i="2"/>
  <c r="S1272" i="2"/>
  <c r="X1271" i="2"/>
  <c r="W1271" i="2"/>
  <c r="V1271" i="2"/>
  <c r="U1271" i="2"/>
  <c r="T1271" i="2"/>
  <c r="S1271" i="2"/>
  <c r="X1270" i="2"/>
  <c r="W1270" i="2"/>
  <c r="V1270" i="2"/>
  <c r="U1270" i="2"/>
  <c r="T1270" i="2"/>
  <c r="S1270" i="2"/>
  <c r="X1269" i="2"/>
  <c r="W1269" i="2"/>
  <c r="V1269" i="2"/>
  <c r="U1269" i="2"/>
  <c r="T1269" i="2"/>
  <c r="S1269" i="2"/>
  <c r="X1268" i="2"/>
  <c r="W1268" i="2"/>
  <c r="V1268" i="2"/>
  <c r="U1268" i="2"/>
  <c r="T1268" i="2"/>
  <c r="S1268" i="2"/>
  <c r="X1267" i="2"/>
  <c r="W1267" i="2"/>
  <c r="V1267" i="2"/>
  <c r="U1267" i="2"/>
  <c r="T1267" i="2"/>
  <c r="S1267" i="2"/>
  <c r="X1266" i="2"/>
  <c r="W1266" i="2"/>
  <c r="V1266" i="2"/>
  <c r="U1266" i="2"/>
  <c r="T1266" i="2"/>
  <c r="S1266" i="2"/>
  <c r="X1265" i="2"/>
  <c r="W1265" i="2"/>
  <c r="V1265" i="2"/>
  <c r="U1265" i="2"/>
  <c r="T1265" i="2"/>
  <c r="S1265" i="2"/>
  <c r="X1264" i="2"/>
  <c r="W1264" i="2"/>
  <c r="V1264" i="2"/>
  <c r="U1264" i="2"/>
  <c r="T1264" i="2"/>
  <c r="S1264" i="2"/>
  <c r="X1263" i="2"/>
  <c r="W1263" i="2"/>
  <c r="V1263" i="2"/>
  <c r="U1263" i="2"/>
  <c r="T1263" i="2"/>
  <c r="S1263" i="2"/>
  <c r="X1262" i="2"/>
  <c r="W1262" i="2"/>
  <c r="V1262" i="2"/>
  <c r="U1262" i="2"/>
  <c r="T1262" i="2"/>
  <c r="S1262" i="2"/>
  <c r="X1261" i="2"/>
  <c r="W1261" i="2"/>
  <c r="V1261" i="2"/>
  <c r="U1261" i="2"/>
  <c r="T1261" i="2"/>
  <c r="S1261" i="2"/>
  <c r="X1260" i="2"/>
  <c r="W1260" i="2"/>
  <c r="V1260" i="2"/>
  <c r="U1260" i="2"/>
  <c r="T1260" i="2"/>
  <c r="S1260" i="2"/>
  <c r="X1259" i="2"/>
  <c r="W1259" i="2"/>
  <c r="V1259" i="2"/>
  <c r="U1259" i="2"/>
  <c r="T1259" i="2"/>
  <c r="S1259" i="2"/>
  <c r="X1258" i="2"/>
  <c r="W1258" i="2"/>
  <c r="V1258" i="2"/>
  <c r="U1258" i="2"/>
  <c r="T1258" i="2"/>
  <c r="S1258" i="2"/>
  <c r="X1257" i="2"/>
  <c r="W1257" i="2"/>
  <c r="V1257" i="2"/>
  <c r="U1257" i="2"/>
  <c r="T1257" i="2"/>
  <c r="S1257" i="2"/>
  <c r="X1256" i="2"/>
  <c r="W1256" i="2"/>
  <c r="V1256" i="2"/>
  <c r="U1256" i="2"/>
  <c r="T1256" i="2"/>
  <c r="S1256" i="2"/>
  <c r="X1255" i="2"/>
  <c r="W1255" i="2"/>
  <c r="V1255" i="2"/>
  <c r="U1255" i="2"/>
  <c r="T1255" i="2"/>
  <c r="S1255" i="2"/>
  <c r="X1254" i="2"/>
  <c r="W1254" i="2"/>
  <c r="V1254" i="2"/>
  <c r="U1254" i="2"/>
  <c r="T1254" i="2"/>
  <c r="S1254" i="2"/>
  <c r="X1253" i="2"/>
  <c r="W1253" i="2"/>
  <c r="V1253" i="2"/>
  <c r="U1253" i="2"/>
  <c r="T1253" i="2"/>
  <c r="S1253" i="2"/>
  <c r="X1252" i="2"/>
  <c r="W1252" i="2"/>
  <c r="V1252" i="2"/>
  <c r="U1252" i="2"/>
  <c r="T1252" i="2"/>
  <c r="S1252" i="2"/>
  <c r="X1251" i="2"/>
  <c r="W1251" i="2"/>
  <c r="V1251" i="2"/>
  <c r="U1251" i="2"/>
  <c r="T1251" i="2"/>
  <c r="S1251" i="2"/>
  <c r="X1250" i="2"/>
  <c r="W1250" i="2"/>
  <c r="V1250" i="2"/>
  <c r="U1250" i="2"/>
  <c r="T1250" i="2"/>
  <c r="S1250" i="2"/>
  <c r="X1249" i="2"/>
  <c r="W1249" i="2"/>
  <c r="V1249" i="2"/>
  <c r="U1249" i="2"/>
  <c r="T1249" i="2"/>
  <c r="S1249" i="2"/>
  <c r="X1248" i="2"/>
  <c r="W1248" i="2"/>
  <c r="V1248" i="2"/>
  <c r="U1248" i="2"/>
  <c r="T1248" i="2"/>
  <c r="S1248" i="2"/>
  <c r="X1247" i="2"/>
  <c r="W1247" i="2"/>
  <c r="V1247" i="2"/>
  <c r="U1247" i="2"/>
  <c r="T1247" i="2"/>
  <c r="S1247" i="2"/>
  <c r="X1246" i="2"/>
  <c r="W1246" i="2"/>
  <c r="V1246" i="2"/>
  <c r="U1246" i="2"/>
  <c r="T1246" i="2"/>
  <c r="S1246" i="2"/>
  <c r="X1245" i="2"/>
  <c r="W1245" i="2"/>
  <c r="V1245" i="2"/>
  <c r="U1245" i="2"/>
  <c r="T1245" i="2"/>
  <c r="S1245" i="2"/>
  <c r="X1244" i="2"/>
  <c r="W1244" i="2"/>
  <c r="V1244" i="2"/>
  <c r="U1244" i="2"/>
  <c r="T1244" i="2"/>
  <c r="S1244" i="2"/>
  <c r="X1243" i="2"/>
  <c r="W1243" i="2"/>
  <c r="V1243" i="2"/>
  <c r="U1243" i="2"/>
  <c r="T1243" i="2"/>
  <c r="S1243" i="2"/>
  <c r="X1242" i="2"/>
  <c r="W1242" i="2"/>
  <c r="V1242" i="2"/>
  <c r="U1242" i="2"/>
  <c r="T1242" i="2"/>
  <c r="S1242" i="2"/>
  <c r="X1241" i="2"/>
  <c r="W1241" i="2"/>
  <c r="V1241" i="2"/>
  <c r="U1241" i="2"/>
  <c r="T1241" i="2"/>
  <c r="S1241" i="2"/>
  <c r="X1240" i="2"/>
  <c r="W1240" i="2"/>
  <c r="V1240" i="2"/>
  <c r="U1240" i="2"/>
  <c r="T1240" i="2"/>
  <c r="S1240" i="2"/>
  <c r="X1239" i="2"/>
  <c r="W1239" i="2"/>
  <c r="V1239" i="2"/>
  <c r="U1239" i="2"/>
  <c r="T1239" i="2"/>
  <c r="S1239" i="2"/>
  <c r="X1238" i="2"/>
  <c r="W1238" i="2"/>
  <c r="V1238" i="2"/>
  <c r="U1238" i="2"/>
  <c r="T1238" i="2"/>
  <c r="S1238" i="2"/>
  <c r="X1237" i="2"/>
  <c r="W1237" i="2"/>
  <c r="V1237" i="2"/>
  <c r="U1237" i="2"/>
  <c r="T1237" i="2"/>
  <c r="S1237" i="2"/>
  <c r="X1236" i="2"/>
  <c r="W1236" i="2"/>
  <c r="V1236" i="2"/>
  <c r="U1236" i="2"/>
  <c r="T1236" i="2"/>
  <c r="S1236" i="2"/>
  <c r="X1235" i="2"/>
  <c r="W1235" i="2"/>
  <c r="V1235" i="2"/>
  <c r="U1235" i="2"/>
  <c r="T1235" i="2"/>
  <c r="S1235" i="2"/>
  <c r="X1234" i="2"/>
  <c r="W1234" i="2"/>
  <c r="V1234" i="2"/>
  <c r="U1234" i="2"/>
  <c r="T1234" i="2"/>
  <c r="S1234" i="2"/>
  <c r="X1233" i="2"/>
  <c r="W1233" i="2"/>
  <c r="V1233" i="2"/>
  <c r="U1233" i="2"/>
  <c r="T1233" i="2"/>
  <c r="S1233" i="2"/>
  <c r="X1232" i="2"/>
  <c r="W1232" i="2"/>
  <c r="V1232" i="2"/>
  <c r="U1232" i="2"/>
  <c r="T1232" i="2"/>
  <c r="S1232" i="2"/>
  <c r="X1231" i="2"/>
  <c r="W1231" i="2"/>
  <c r="V1231" i="2"/>
  <c r="U1231" i="2"/>
  <c r="T1231" i="2"/>
  <c r="S1231" i="2"/>
  <c r="X1230" i="2"/>
  <c r="W1230" i="2"/>
  <c r="V1230" i="2"/>
  <c r="U1230" i="2"/>
  <c r="T1230" i="2"/>
  <c r="S1230" i="2"/>
  <c r="X1229" i="2"/>
  <c r="W1229" i="2"/>
  <c r="V1229" i="2"/>
  <c r="U1229" i="2"/>
  <c r="T1229" i="2"/>
  <c r="S1229" i="2"/>
  <c r="X1228" i="2"/>
  <c r="W1228" i="2"/>
  <c r="V1228" i="2"/>
  <c r="U1228" i="2"/>
  <c r="T1228" i="2"/>
  <c r="S1228" i="2"/>
  <c r="X1227" i="2"/>
  <c r="W1227" i="2"/>
  <c r="V1227" i="2"/>
  <c r="U1227" i="2"/>
  <c r="T1227" i="2"/>
  <c r="S1227" i="2"/>
  <c r="X1226" i="2"/>
  <c r="W1226" i="2"/>
  <c r="V1226" i="2"/>
  <c r="U1226" i="2"/>
  <c r="T1226" i="2"/>
  <c r="S1226" i="2"/>
  <c r="X1225" i="2"/>
  <c r="W1225" i="2"/>
  <c r="V1225" i="2"/>
  <c r="U1225" i="2"/>
  <c r="T1225" i="2"/>
  <c r="S1225" i="2"/>
  <c r="X1224" i="2"/>
  <c r="W1224" i="2"/>
  <c r="V1224" i="2"/>
  <c r="U1224" i="2"/>
  <c r="T1224" i="2"/>
  <c r="S1224" i="2"/>
  <c r="X1223" i="2"/>
  <c r="W1223" i="2"/>
  <c r="V1223" i="2"/>
  <c r="U1223" i="2"/>
  <c r="T1223" i="2"/>
  <c r="S1223" i="2"/>
  <c r="X1222" i="2"/>
  <c r="W1222" i="2"/>
  <c r="V1222" i="2"/>
  <c r="U1222" i="2"/>
  <c r="T1222" i="2"/>
  <c r="S1222" i="2"/>
  <c r="X1221" i="2"/>
  <c r="Y1222" i="2" s="1"/>
  <c r="W1221" i="2"/>
  <c r="V1221" i="2"/>
  <c r="U1221" i="2"/>
  <c r="T1221" i="2"/>
  <c r="S1221" i="2"/>
  <c r="X1220" i="2"/>
  <c r="W1220" i="2"/>
  <c r="V1220" i="2"/>
  <c r="U1220" i="2"/>
  <c r="T1220" i="2"/>
  <c r="S1220" i="2"/>
  <c r="X1219" i="2"/>
  <c r="Y1220" i="2" s="1"/>
  <c r="W1219" i="2"/>
  <c r="V1219" i="2"/>
  <c r="U1219" i="2"/>
  <c r="T1219" i="2"/>
  <c r="S1219" i="2"/>
  <c r="X1218" i="2"/>
  <c r="W1218" i="2"/>
  <c r="V1218" i="2"/>
  <c r="U1218" i="2"/>
  <c r="T1218" i="2"/>
  <c r="S1218" i="2"/>
  <c r="X1217" i="2"/>
  <c r="Y1218" i="2" s="1"/>
  <c r="W1217" i="2"/>
  <c r="V1217" i="2"/>
  <c r="U1217" i="2"/>
  <c r="T1217" i="2"/>
  <c r="S1217" i="2"/>
  <c r="X1216" i="2"/>
  <c r="W1216" i="2"/>
  <c r="V1216" i="2"/>
  <c r="U1216" i="2"/>
  <c r="T1216" i="2"/>
  <c r="S1216" i="2"/>
  <c r="X1215" i="2"/>
  <c r="Y1216" i="2" s="1"/>
  <c r="W1215" i="2"/>
  <c r="V1215" i="2"/>
  <c r="U1215" i="2"/>
  <c r="T1215" i="2"/>
  <c r="S1215" i="2"/>
  <c r="X1214" i="2"/>
  <c r="W1214" i="2"/>
  <c r="V1214" i="2"/>
  <c r="U1214" i="2"/>
  <c r="T1214" i="2"/>
  <c r="S1214" i="2"/>
  <c r="X1213" i="2"/>
  <c r="Y1214" i="2" s="1"/>
  <c r="W1213" i="2"/>
  <c r="V1213" i="2"/>
  <c r="U1213" i="2"/>
  <c r="T1213" i="2"/>
  <c r="S1213" i="2"/>
  <c r="X1212" i="2"/>
  <c r="W1212" i="2"/>
  <c r="V1212" i="2"/>
  <c r="U1212" i="2"/>
  <c r="T1212" i="2"/>
  <c r="S1212" i="2"/>
  <c r="X1211" i="2"/>
  <c r="Y1212" i="2" s="1"/>
  <c r="W1211" i="2"/>
  <c r="V1211" i="2"/>
  <c r="U1211" i="2"/>
  <c r="T1211" i="2"/>
  <c r="S1211" i="2"/>
  <c r="X1210" i="2"/>
  <c r="W1210" i="2"/>
  <c r="V1210" i="2"/>
  <c r="U1210" i="2"/>
  <c r="T1210" i="2"/>
  <c r="S1210" i="2"/>
  <c r="X1209" i="2"/>
  <c r="Y1210" i="2" s="1"/>
  <c r="W1209" i="2"/>
  <c r="V1209" i="2"/>
  <c r="U1209" i="2"/>
  <c r="T1209" i="2"/>
  <c r="S1209" i="2"/>
  <c r="X1208" i="2"/>
  <c r="W1208" i="2"/>
  <c r="V1208" i="2"/>
  <c r="U1208" i="2"/>
  <c r="T1208" i="2"/>
  <c r="S1208" i="2"/>
  <c r="X1207" i="2"/>
  <c r="Y1208" i="2" s="1"/>
  <c r="W1207" i="2"/>
  <c r="V1207" i="2"/>
  <c r="U1207" i="2"/>
  <c r="T1207" i="2"/>
  <c r="S1207" i="2"/>
  <c r="X1206" i="2"/>
  <c r="W1206" i="2"/>
  <c r="V1206" i="2"/>
  <c r="U1206" i="2"/>
  <c r="T1206" i="2"/>
  <c r="S1206" i="2"/>
  <c r="X1205" i="2"/>
  <c r="Y1206" i="2" s="1"/>
  <c r="W1205" i="2"/>
  <c r="V1205" i="2"/>
  <c r="U1205" i="2"/>
  <c r="T1205" i="2"/>
  <c r="S1205" i="2"/>
  <c r="X1204" i="2"/>
  <c r="W1204" i="2"/>
  <c r="V1204" i="2"/>
  <c r="U1204" i="2"/>
  <c r="T1204" i="2"/>
  <c r="S1204" i="2"/>
  <c r="X1203" i="2"/>
  <c r="Y1204" i="2" s="1"/>
  <c r="W1203" i="2"/>
  <c r="V1203" i="2"/>
  <c r="U1203" i="2"/>
  <c r="T1203" i="2"/>
  <c r="S1203" i="2"/>
  <c r="X1202" i="2"/>
  <c r="W1202" i="2"/>
  <c r="V1202" i="2"/>
  <c r="U1202" i="2"/>
  <c r="T1202" i="2"/>
  <c r="S1202" i="2"/>
  <c r="X1201" i="2"/>
  <c r="Y1202" i="2" s="1"/>
  <c r="W1201" i="2"/>
  <c r="V1201" i="2"/>
  <c r="U1201" i="2"/>
  <c r="T1201" i="2"/>
  <c r="S1201" i="2"/>
  <c r="X1200" i="2"/>
  <c r="W1200" i="2"/>
  <c r="V1200" i="2"/>
  <c r="U1200" i="2"/>
  <c r="T1200" i="2"/>
  <c r="S1200" i="2"/>
  <c r="X1199" i="2"/>
  <c r="Y1200" i="2" s="1"/>
  <c r="W1199" i="2"/>
  <c r="V1199" i="2"/>
  <c r="U1199" i="2"/>
  <c r="T1199" i="2"/>
  <c r="S1199" i="2"/>
  <c r="X1198" i="2"/>
  <c r="W1198" i="2"/>
  <c r="V1198" i="2"/>
  <c r="U1198" i="2"/>
  <c r="T1198" i="2"/>
  <c r="S1198" i="2"/>
  <c r="X1197" i="2"/>
  <c r="Y1198" i="2" s="1"/>
  <c r="W1197" i="2"/>
  <c r="V1197" i="2"/>
  <c r="U1197" i="2"/>
  <c r="T1197" i="2"/>
  <c r="S1197" i="2"/>
  <c r="X1196" i="2"/>
  <c r="W1196" i="2"/>
  <c r="V1196" i="2"/>
  <c r="U1196" i="2"/>
  <c r="T1196" i="2"/>
  <c r="S1196" i="2"/>
  <c r="X1195" i="2"/>
  <c r="Y1196" i="2" s="1"/>
  <c r="W1195" i="2"/>
  <c r="V1195" i="2"/>
  <c r="U1195" i="2"/>
  <c r="T1195" i="2"/>
  <c r="S1195" i="2"/>
  <c r="X1194" i="2"/>
  <c r="W1194" i="2"/>
  <c r="V1194" i="2"/>
  <c r="U1194" i="2"/>
  <c r="T1194" i="2"/>
  <c r="S1194" i="2"/>
  <c r="X1193" i="2"/>
  <c r="Y1194" i="2" s="1"/>
  <c r="W1193" i="2"/>
  <c r="V1193" i="2"/>
  <c r="U1193" i="2"/>
  <c r="T1193" i="2"/>
  <c r="S1193" i="2"/>
  <c r="X1192" i="2"/>
  <c r="W1192" i="2"/>
  <c r="V1192" i="2"/>
  <c r="U1192" i="2"/>
  <c r="T1192" i="2"/>
  <c r="S1192" i="2"/>
  <c r="X1191" i="2"/>
  <c r="Y1192" i="2" s="1"/>
  <c r="W1191" i="2"/>
  <c r="V1191" i="2"/>
  <c r="U1191" i="2"/>
  <c r="T1191" i="2"/>
  <c r="S1191" i="2"/>
  <c r="X1190" i="2"/>
  <c r="W1190" i="2"/>
  <c r="V1190" i="2"/>
  <c r="U1190" i="2"/>
  <c r="T1190" i="2"/>
  <c r="S1190" i="2"/>
  <c r="X1189" i="2"/>
  <c r="Y1190" i="2" s="1"/>
  <c r="W1189" i="2"/>
  <c r="V1189" i="2"/>
  <c r="U1189" i="2"/>
  <c r="T1189" i="2"/>
  <c r="S1189" i="2"/>
  <c r="X1188" i="2"/>
  <c r="W1188" i="2"/>
  <c r="V1188" i="2"/>
  <c r="U1188" i="2"/>
  <c r="T1188" i="2"/>
  <c r="S1188" i="2"/>
  <c r="X1187" i="2"/>
  <c r="Y1188" i="2" s="1"/>
  <c r="W1187" i="2"/>
  <c r="V1187" i="2"/>
  <c r="U1187" i="2"/>
  <c r="T1187" i="2"/>
  <c r="S1187" i="2"/>
  <c r="X1186" i="2"/>
  <c r="W1186" i="2"/>
  <c r="V1186" i="2"/>
  <c r="U1186" i="2"/>
  <c r="T1186" i="2"/>
  <c r="S1186" i="2"/>
  <c r="X1185" i="2"/>
  <c r="Y1186" i="2" s="1"/>
  <c r="W1185" i="2"/>
  <c r="V1185" i="2"/>
  <c r="U1185" i="2"/>
  <c r="T1185" i="2"/>
  <c r="S1185" i="2"/>
  <c r="X1184" i="2"/>
  <c r="W1184" i="2"/>
  <c r="V1184" i="2"/>
  <c r="U1184" i="2"/>
  <c r="T1184" i="2"/>
  <c r="S1184" i="2"/>
  <c r="X1183" i="2"/>
  <c r="Y1184" i="2" s="1"/>
  <c r="W1183" i="2"/>
  <c r="V1183" i="2"/>
  <c r="U1183" i="2"/>
  <c r="T1183" i="2"/>
  <c r="S1183" i="2"/>
  <c r="X1182" i="2"/>
  <c r="W1182" i="2"/>
  <c r="V1182" i="2"/>
  <c r="U1182" i="2"/>
  <c r="T1182" i="2"/>
  <c r="S1182" i="2"/>
  <c r="X1181" i="2"/>
  <c r="Y1182" i="2" s="1"/>
  <c r="W1181" i="2"/>
  <c r="V1181" i="2"/>
  <c r="U1181" i="2"/>
  <c r="T1181" i="2"/>
  <c r="S1181" i="2"/>
  <c r="X1180" i="2"/>
  <c r="W1180" i="2"/>
  <c r="V1180" i="2"/>
  <c r="U1180" i="2"/>
  <c r="T1180" i="2"/>
  <c r="S1180" i="2"/>
  <c r="X1179" i="2"/>
  <c r="Y1180" i="2" s="1"/>
  <c r="W1179" i="2"/>
  <c r="V1179" i="2"/>
  <c r="U1179" i="2"/>
  <c r="T1179" i="2"/>
  <c r="S1179" i="2"/>
  <c r="X1178" i="2"/>
  <c r="W1178" i="2"/>
  <c r="V1178" i="2"/>
  <c r="U1178" i="2"/>
  <c r="T1178" i="2"/>
  <c r="S1178" i="2"/>
  <c r="X1177" i="2"/>
  <c r="Y1178" i="2" s="1"/>
  <c r="W1177" i="2"/>
  <c r="V1177" i="2"/>
  <c r="U1177" i="2"/>
  <c r="T1177" i="2"/>
  <c r="S1177" i="2"/>
  <c r="X1176" i="2"/>
  <c r="W1176" i="2"/>
  <c r="V1176" i="2"/>
  <c r="U1176" i="2"/>
  <c r="T1176" i="2"/>
  <c r="S1176" i="2"/>
  <c r="X1175" i="2"/>
  <c r="Y1176" i="2" s="1"/>
  <c r="W1175" i="2"/>
  <c r="V1175" i="2"/>
  <c r="U1175" i="2"/>
  <c r="T1175" i="2"/>
  <c r="S1175" i="2"/>
  <c r="X1174" i="2"/>
  <c r="W1174" i="2"/>
  <c r="V1174" i="2"/>
  <c r="U1174" i="2"/>
  <c r="T1174" i="2"/>
  <c r="S1174" i="2"/>
  <c r="X1173" i="2"/>
  <c r="Y1174" i="2" s="1"/>
  <c r="W1173" i="2"/>
  <c r="V1173" i="2"/>
  <c r="U1173" i="2"/>
  <c r="T1173" i="2"/>
  <c r="S1173" i="2"/>
  <c r="X1172" i="2"/>
  <c r="W1172" i="2"/>
  <c r="V1172" i="2"/>
  <c r="U1172" i="2"/>
  <c r="T1172" i="2"/>
  <c r="S1172" i="2"/>
  <c r="X1171" i="2"/>
  <c r="Y1172" i="2" s="1"/>
  <c r="W1171" i="2"/>
  <c r="V1171" i="2"/>
  <c r="U1171" i="2"/>
  <c r="T1171" i="2"/>
  <c r="S1171" i="2"/>
  <c r="X1170" i="2"/>
  <c r="W1170" i="2"/>
  <c r="V1170" i="2"/>
  <c r="U1170" i="2"/>
  <c r="T1170" i="2"/>
  <c r="S1170" i="2"/>
  <c r="X1169" i="2"/>
  <c r="Y1170" i="2" s="1"/>
  <c r="W1169" i="2"/>
  <c r="V1169" i="2"/>
  <c r="U1169" i="2"/>
  <c r="T1169" i="2"/>
  <c r="S1169" i="2"/>
  <c r="X1168" i="2"/>
  <c r="W1168" i="2"/>
  <c r="V1168" i="2"/>
  <c r="U1168" i="2"/>
  <c r="T1168" i="2"/>
  <c r="S1168" i="2"/>
  <c r="X1167" i="2"/>
  <c r="Y1168" i="2" s="1"/>
  <c r="W1167" i="2"/>
  <c r="V1167" i="2"/>
  <c r="U1167" i="2"/>
  <c r="T1167" i="2"/>
  <c r="S1167" i="2"/>
  <c r="X1166" i="2"/>
  <c r="W1166" i="2"/>
  <c r="V1166" i="2"/>
  <c r="U1166" i="2"/>
  <c r="T1166" i="2"/>
  <c r="S1166" i="2"/>
  <c r="X1165" i="2"/>
  <c r="Y1166" i="2" s="1"/>
  <c r="W1165" i="2"/>
  <c r="V1165" i="2"/>
  <c r="U1165" i="2"/>
  <c r="T1165" i="2"/>
  <c r="S1165" i="2"/>
  <c r="X1164" i="2"/>
  <c r="W1164" i="2"/>
  <c r="V1164" i="2"/>
  <c r="U1164" i="2"/>
  <c r="T1164" i="2"/>
  <c r="S1164" i="2"/>
  <c r="X1163" i="2"/>
  <c r="Y1164" i="2" s="1"/>
  <c r="W1163" i="2"/>
  <c r="V1163" i="2"/>
  <c r="U1163" i="2"/>
  <c r="T1163" i="2"/>
  <c r="S1163" i="2"/>
  <c r="X1162" i="2"/>
  <c r="W1162" i="2"/>
  <c r="V1162" i="2"/>
  <c r="U1162" i="2"/>
  <c r="T1162" i="2"/>
  <c r="S1162" i="2"/>
  <c r="X1161" i="2"/>
  <c r="Y1162" i="2" s="1"/>
  <c r="W1161" i="2"/>
  <c r="V1161" i="2"/>
  <c r="U1161" i="2"/>
  <c r="T1161" i="2"/>
  <c r="S1161" i="2"/>
  <c r="X1160" i="2"/>
  <c r="W1160" i="2"/>
  <c r="V1160" i="2"/>
  <c r="U1160" i="2"/>
  <c r="T1160" i="2"/>
  <c r="S1160" i="2"/>
  <c r="X1159" i="2"/>
  <c r="Y1160" i="2" s="1"/>
  <c r="W1159" i="2"/>
  <c r="V1159" i="2"/>
  <c r="U1159" i="2"/>
  <c r="T1159" i="2"/>
  <c r="S1159" i="2"/>
  <c r="X1158" i="2"/>
  <c r="W1158" i="2"/>
  <c r="V1158" i="2"/>
  <c r="U1158" i="2"/>
  <c r="T1158" i="2"/>
  <c r="S1158" i="2"/>
  <c r="X1157" i="2"/>
  <c r="Y1158" i="2" s="1"/>
  <c r="W1157" i="2"/>
  <c r="V1157" i="2"/>
  <c r="U1157" i="2"/>
  <c r="T1157" i="2"/>
  <c r="S1157" i="2"/>
  <c r="X1156" i="2"/>
  <c r="W1156" i="2"/>
  <c r="V1156" i="2"/>
  <c r="U1156" i="2"/>
  <c r="T1156" i="2"/>
  <c r="S1156" i="2"/>
  <c r="X1155" i="2"/>
  <c r="Y1156" i="2" s="1"/>
  <c r="W1155" i="2"/>
  <c r="V1155" i="2"/>
  <c r="U1155" i="2"/>
  <c r="T1155" i="2"/>
  <c r="S1155" i="2"/>
  <c r="X1154" i="2"/>
  <c r="W1154" i="2"/>
  <c r="V1154" i="2"/>
  <c r="U1154" i="2"/>
  <c r="T1154" i="2"/>
  <c r="S1154" i="2"/>
  <c r="X1153" i="2"/>
  <c r="Y1154" i="2" s="1"/>
  <c r="W1153" i="2"/>
  <c r="V1153" i="2"/>
  <c r="U1153" i="2"/>
  <c r="T1153" i="2"/>
  <c r="S1153" i="2"/>
  <c r="X1152" i="2"/>
  <c r="W1152" i="2"/>
  <c r="V1152" i="2"/>
  <c r="U1152" i="2"/>
  <c r="T1152" i="2"/>
  <c r="S1152" i="2"/>
  <c r="X1151" i="2"/>
  <c r="Y1152" i="2" s="1"/>
  <c r="W1151" i="2"/>
  <c r="V1151" i="2"/>
  <c r="U1151" i="2"/>
  <c r="T1151" i="2"/>
  <c r="S1151" i="2"/>
  <c r="X1150" i="2"/>
  <c r="W1150" i="2"/>
  <c r="V1150" i="2"/>
  <c r="U1150" i="2"/>
  <c r="T1150" i="2"/>
  <c r="S1150" i="2"/>
  <c r="X1149" i="2"/>
  <c r="Y1150" i="2" s="1"/>
  <c r="W1149" i="2"/>
  <c r="V1149" i="2"/>
  <c r="U1149" i="2"/>
  <c r="T1149" i="2"/>
  <c r="S1149" i="2"/>
  <c r="X1148" i="2"/>
  <c r="W1148" i="2"/>
  <c r="V1148" i="2"/>
  <c r="U1148" i="2"/>
  <c r="T1148" i="2"/>
  <c r="S1148" i="2"/>
  <c r="X1147" i="2"/>
  <c r="Y1148" i="2" s="1"/>
  <c r="W1147" i="2"/>
  <c r="V1147" i="2"/>
  <c r="U1147" i="2"/>
  <c r="T1147" i="2"/>
  <c r="S1147" i="2"/>
  <c r="X1146" i="2"/>
  <c r="W1146" i="2"/>
  <c r="V1146" i="2"/>
  <c r="U1146" i="2"/>
  <c r="T1146" i="2"/>
  <c r="S1146" i="2"/>
  <c r="X1145" i="2"/>
  <c r="Y1146" i="2" s="1"/>
  <c r="W1145" i="2"/>
  <c r="V1145" i="2"/>
  <c r="U1145" i="2"/>
  <c r="T1145" i="2"/>
  <c r="S1145" i="2"/>
  <c r="X1144" i="2"/>
  <c r="W1144" i="2"/>
  <c r="V1144" i="2"/>
  <c r="U1144" i="2"/>
  <c r="T1144" i="2"/>
  <c r="S1144" i="2"/>
  <c r="X1143" i="2"/>
  <c r="Y1144" i="2" s="1"/>
  <c r="W1143" i="2"/>
  <c r="V1143" i="2"/>
  <c r="U1143" i="2"/>
  <c r="T1143" i="2"/>
  <c r="S1143" i="2"/>
  <c r="X1142" i="2"/>
  <c r="W1142" i="2"/>
  <c r="V1142" i="2"/>
  <c r="U1142" i="2"/>
  <c r="T1142" i="2"/>
  <c r="S1142" i="2"/>
  <c r="X1141" i="2"/>
  <c r="Y1142" i="2" s="1"/>
  <c r="W1141" i="2"/>
  <c r="V1141" i="2"/>
  <c r="U1141" i="2"/>
  <c r="T1141" i="2"/>
  <c r="S1141" i="2"/>
  <c r="X1140" i="2"/>
  <c r="W1140" i="2"/>
  <c r="V1140" i="2"/>
  <c r="U1140" i="2"/>
  <c r="T1140" i="2"/>
  <c r="S1140" i="2"/>
  <c r="X1139" i="2"/>
  <c r="Y1140" i="2" s="1"/>
  <c r="W1139" i="2"/>
  <c r="V1139" i="2"/>
  <c r="U1139" i="2"/>
  <c r="T1139" i="2"/>
  <c r="S1139" i="2"/>
  <c r="X1138" i="2"/>
  <c r="W1138" i="2"/>
  <c r="V1138" i="2"/>
  <c r="U1138" i="2"/>
  <c r="T1138" i="2"/>
  <c r="S1138" i="2"/>
  <c r="X1137" i="2"/>
  <c r="Y1138" i="2" s="1"/>
  <c r="W1137" i="2"/>
  <c r="V1137" i="2"/>
  <c r="U1137" i="2"/>
  <c r="T1137" i="2"/>
  <c r="S1137" i="2"/>
  <c r="X1136" i="2"/>
  <c r="W1136" i="2"/>
  <c r="V1136" i="2"/>
  <c r="U1136" i="2"/>
  <c r="T1136" i="2"/>
  <c r="S1136" i="2"/>
  <c r="X1135" i="2"/>
  <c r="Y1136" i="2" s="1"/>
  <c r="W1135" i="2"/>
  <c r="V1135" i="2"/>
  <c r="U1135" i="2"/>
  <c r="T1135" i="2"/>
  <c r="S1135" i="2"/>
  <c r="X1134" i="2"/>
  <c r="W1134" i="2"/>
  <c r="V1134" i="2"/>
  <c r="U1134" i="2"/>
  <c r="T1134" i="2"/>
  <c r="S1134" i="2"/>
  <c r="X1133" i="2"/>
  <c r="Y1134" i="2" s="1"/>
  <c r="W1133" i="2"/>
  <c r="V1133" i="2"/>
  <c r="U1133" i="2"/>
  <c r="T1133" i="2"/>
  <c r="S1133" i="2"/>
  <c r="X1132" i="2"/>
  <c r="W1132" i="2"/>
  <c r="V1132" i="2"/>
  <c r="U1132" i="2"/>
  <c r="T1132" i="2"/>
  <c r="S1132" i="2"/>
  <c r="X1131" i="2"/>
  <c r="Y1132" i="2" s="1"/>
  <c r="W1131" i="2"/>
  <c r="V1131" i="2"/>
  <c r="U1131" i="2"/>
  <c r="T1131" i="2"/>
  <c r="S1131" i="2"/>
  <c r="X1130" i="2"/>
  <c r="W1130" i="2"/>
  <c r="V1130" i="2"/>
  <c r="U1130" i="2"/>
  <c r="T1130" i="2"/>
  <c r="S1130" i="2"/>
  <c r="X1129" i="2"/>
  <c r="Y1130" i="2" s="1"/>
  <c r="W1129" i="2"/>
  <c r="V1129" i="2"/>
  <c r="U1129" i="2"/>
  <c r="T1129" i="2"/>
  <c r="S1129" i="2"/>
  <c r="X1128" i="2"/>
  <c r="W1128" i="2"/>
  <c r="V1128" i="2"/>
  <c r="U1128" i="2"/>
  <c r="T1128" i="2"/>
  <c r="S1128" i="2"/>
  <c r="X1127" i="2"/>
  <c r="Y1128" i="2" s="1"/>
  <c r="W1127" i="2"/>
  <c r="V1127" i="2"/>
  <c r="U1127" i="2"/>
  <c r="T1127" i="2"/>
  <c r="S1127" i="2"/>
  <c r="X1126" i="2"/>
  <c r="W1126" i="2"/>
  <c r="V1126" i="2"/>
  <c r="U1126" i="2"/>
  <c r="T1126" i="2"/>
  <c r="S1126" i="2"/>
  <c r="X1125" i="2"/>
  <c r="Y1126" i="2" s="1"/>
  <c r="W1125" i="2"/>
  <c r="V1125" i="2"/>
  <c r="U1125" i="2"/>
  <c r="T1125" i="2"/>
  <c r="S1125" i="2"/>
  <c r="X1124" i="2"/>
  <c r="W1124" i="2"/>
  <c r="V1124" i="2"/>
  <c r="U1124" i="2"/>
  <c r="T1124" i="2"/>
  <c r="S1124" i="2"/>
  <c r="X1123" i="2"/>
  <c r="Y1124" i="2" s="1"/>
  <c r="W1123" i="2"/>
  <c r="V1123" i="2"/>
  <c r="U1123" i="2"/>
  <c r="T1123" i="2"/>
  <c r="S1123" i="2"/>
  <c r="X1122" i="2"/>
  <c r="W1122" i="2"/>
  <c r="V1122" i="2"/>
  <c r="U1122" i="2"/>
  <c r="T1122" i="2"/>
  <c r="S1122" i="2"/>
  <c r="X1121" i="2"/>
  <c r="Y1122" i="2" s="1"/>
  <c r="W1121" i="2"/>
  <c r="V1121" i="2"/>
  <c r="U1121" i="2"/>
  <c r="T1121" i="2"/>
  <c r="S1121" i="2"/>
  <c r="X1120" i="2"/>
  <c r="W1120" i="2"/>
  <c r="V1120" i="2"/>
  <c r="U1120" i="2"/>
  <c r="T1120" i="2"/>
  <c r="S1120" i="2"/>
  <c r="X1119" i="2"/>
  <c r="Y1120" i="2" s="1"/>
  <c r="W1119" i="2"/>
  <c r="V1119" i="2"/>
  <c r="U1119" i="2"/>
  <c r="T1119" i="2"/>
  <c r="S1119" i="2"/>
  <c r="X1118" i="2"/>
  <c r="W1118" i="2"/>
  <c r="V1118" i="2"/>
  <c r="U1118" i="2"/>
  <c r="T1118" i="2"/>
  <c r="S1118" i="2"/>
  <c r="X1117" i="2"/>
  <c r="Y1118" i="2" s="1"/>
  <c r="W1117" i="2"/>
  <c r="V1117" i="2"/>
  <c r="U1117" i="2"/>
  <c r="T1117" i="2"/>
  <c r="S1117" i="2"/>
  <c r="X1116" i="2"/>
  <c r="W1116" i="2"/>
  <c r="V1116" i="2"/>
  <c r="U1116" i="2"/>
  <c r="T1116" i="2"/>
  <c r="S1116" i="2"/>
  <c r="X1115" i="2"/>
  <c r="Y1116" i="2" s="1"/>
  <c r="W1115" i="2"/>
  <c r="V1115" i="2"/>
  <c r="U1115" i="2"/>
  <c r="T1115" i="2"/>
  <c r="S1115" i="2"/>
  <c r="X1114" i="2"/>
  <c r="W1114" i="2"/>
  <c r="V1114" i="2"/>
  <c r="U1114" i="2"/>
  <c r="T1114" i="2"/>
  <c r="S1114" i="2"/>
  <c r="X1113" i="2"/>
  <c r="Y1114" i="2" s="1"/>
  <c r="W1113" i="2"/>
  <c r="V1113" i="2"/>
  <c r="U1113" i="2"/>
  <c r="T1113" i="2"/>
  <c r="S1113" i="2"/>
  <c r="X1112" i="2"/>
  <c r="W1112" i="2"/>
  <c r="V1112" i="2"/>
  <c r="U1112" i="2"/>
  <c r="T1112" i="2"/>
  <c r="S1112" i="2"/>
  <c r="X1111" i="2"/>
  <c r="Y1112" i="2" s="1"/>
  <c r="W1111" i="2"/>
  <c r="V1111" i="2"/>
  <c r="U1111" i="2"/>
  <c r="T1111" i="2"/>
  <c r="S1111" i="2"/>
  <c r="X1110" i="2"/>
  <c r="W1110" i="2"/>
  <c r="V1110" i="2"/>
  <c r="U1110" i="2"/>
  <c r="T1110" i="2"/>
  <c r="S1110" i="2"/>
  <c r="X1109" i="2"/>
  <c r="Y1110" i="2" s="1"/>
  <c r="W1109" i="2"/>
  <c r="V1109" i="2"/>
  <c r="U1109" i="2"/>
  <c r="T1109" i="2"/>
  <c r="S1109" i="2"/>
  <c r="X1108" i="2"/>
  <c r="W1108" i="2"/>
  <c r="V1108" i="2"/>
  <c r="U1108" i="2"/>
  <c r="T1108" i="2"/>
  <c r="S1108" i="2"/>
  <c r="X1107" i="2"/>
  <c r="Y1108" i="2" s="1"/>
  <c r="W1107" i="2"/>
  <c r="V1107" i="2"/>
  <c r="U1107" i="2"/>
  <c r="T1107" i="2"/>
  <c r="S1107" i="2"/>
  <c r="X1106" i="2"/>
  <c r="W1106" i="2"/>
  <c r="V1106" i="2"/>
  <c r="U1106" i="2"/>
  <c r="T1106" i="2"/>
  <c r="S1106" i="2"/>
  <c r="X1105" i="2"/>
  <c r="Y1106" i="2" s="1"/>
  <c r="W1105" i="2"/>
  <c r="V1105" i="2"/>
  <c r="U1105" i="2"/>
  <c r="T1105" i="2"/>
  <c r="S1105" i="2"/>
  <c r="X1104" i="2"/>
  <c r="W1104" i="2"/>
  <c r="V1104" i="2"/>
  <c r="U1104" i="2"/>
  <c r="T1104" i="2"/>
  <c r="S1104" i="2"/>
  <c r="X1103" i="2"/>
  <c r="Y1104" i="2" s="1"/>
  <c r="W1103" i="2"/>
  <c r="V1103" i="2"/>
  <c r="U1103" i="2"/>
  <c r="T1103" i="2"/>
  <c r="S1103" i="2"/>
  <c r="X1102" i="2"/>
  <c r="W1102" i="2"/>
  <c r="V1102" i="2"/>
  <c r="U1102" i="2"/>
  <c r="T1102" i="2"/>
  <c r="S1102" i="2"/>
  <c r="X1101" i="2"/>
  <c r="Y1102" i="2" s="1"/>
  <c r="W1101" i="2"/>
  <c r="V1101" i="2"/>
  <c r="U1101" i="2"/>
  <c r="T1101" i="2"/>
  <c r="S1101" i="2"/>
  <c r="X1100" i="2"/>
  <c r="W1100" i="2"/>
  <c r="V1100" i="2"/>
  <c r="U1100" i="2"/>
  <c r="T1100" i="2"/>
  <c r="S1100" i="2"/>
  <c r="X1099" i="2"/>
  <c r="Y1100" i="2" s="1"/>
  <c r="W1099" i="2"/>
  <c r="V1099" i="2"/>
  <c r="U1099" i="2"/>
  <c r="T1099" i="2"/>
  <c r="S1099" i="2"/>
  <c r="X1098" i="2"/>
  <c r="W1098" i="2"/>
  <c r="V1098" i="2"/>
  <c r="U1098" i="2"/>
  <c r="T1098" i="2"/>
  <c r="S1098" i="2"/>
  <c r="X1097" i="2"/>
  <c r="Y1098" i="2" s="1"/>
  <c r="W1097" i="2"/>
  <c r="V1097" i="2"/>
  <c r="U1097" i="2"/>
  <c r="T1097" i="2"/>
  <c r="S1097" i="2"/>
  <c r="X1096" i="2"/>
  <c r="W1096" i="2"/>
  <c r="V1096" i="2"/>
  <c r="U1096" i="2"/>
  <c r="T1096" i="2"/>
  <c r="S1096" i="2"/>
  <c r="X1095" i="2"/>
  <c r="Y1096" i="2" s="1"/>
  <c r="W1095" i="2"/>
  <c r="V1095" i="2"/>
  <c r="U1095" i="2"/>
  <c r="T1095" i="2"/>
  <c r="S1095" i="2"/>
  <c r="X1094" i="2"/>
  <c r="W1094" i="2"/>
  <c r="V1094" i="2"/>
  <c r="U1094" i="2"/>
  <c r="T1094" i="2"/>
  <c r="S1094" i="2"/>
  <c r="X1093" i="2"/>
  <c r="Y1094" i="2" s="1"/>
  <c r="W1093" i="2"/>
  <c r="V1093" i="2"/>
  <c r="U1093" i="2"/>
  <c r="T1093" i="2"/>
  <c r="S1093" i="2"/>
  <c r="X1092" i="2"/>
  <c r="W1092" i="2"/>
  <c r="V1092" i="2"/>
  <c r="U1092" i="2"/>
  <c r="T1092" i="2"/>
  <c r="S1092" i="2"/>
  <c r="X1091" i="2"/>
  <c r="Y1092" i="2" s="1"/>
  <c r="W1091" i="2"/>
  <c r="V1091" i="2"/>
  <c r="U1091" i="2"/>
  <c r="T1091" i="2"/>
  <c r="S1091" i="2"/>
  <c r="X1090" i="2"/>
  <c r="W1090" i="2"/>
  <c r="V1090" i="2"/>
  <c r="U1090" i="2"/>
  <c r="T1090" i="2"/>
  <c r="S1090" i="2"/>
  <c r="X1089" i="2"/>
  <c r="Y1090" i="2" s="1"/>
  <c r="W1089" i="2"/>
  <c r="V1089" i="2"/>
  <c r="U1089" i="2"/>
  <c r="T1089" i="2"/>
  <c r="S1089" i="2"/>
  <c r="X1088" i="2"/>
  <c r="W1088" i="2"/>
  <c r="V1088" i="2"/>
  <c r="U1088" i="2"/>
  <c r="T1088" i="2"/>
  <c r="S1088" i="2"/>
  <c r="X1087" i="2"/>
  <c r="Y1088" i="2" s="1"/>
  <c r="W1087" i="2"/>
  <c r="V1087" i="2"/>
  <c r="U1087" i="2"/>
  <c r="T1087" i="2"/>
  <c r="S1087" i="2"/>
  <c r="X1086" i="2"/>
  <c r="W1086" i="2"/>
  <c r="V1086" i="2"/>
  <c r="U1086" i="2"/>
  <c r="T1086" i="2"/>
  <c r="S1086" i="2"/>
  <c r="X1085" i="2"/>
  <c r="Y1086" i="2" s="1"/>
  <c r="W1085" i="2"/>
  <c r="V1085" i="2"/>
  <c r="U1085" i="2"/>
  <c r="T1085" i="2"/>
  <c r="S1085" i="2"/>
  <c r="X1084" i="2"/>
  <c r="W1084" i="2"/>
  <c r="V1084" i="2"/>
  <c r="U1084" i="2"/>
  <c r="T1084" i="2"/>
  <c r="S1084" i="2"/>
  <c r="X1083" i="2"/>
  <c r="Y1084" i="2" s="1"/>
  <c r="W1083" i="2"/>
  <c r="V1083" i="2"/>
  <c r="U1083" i="2"/>
  <c r="T1083" i="2"/>
  <c r="S1083" i="2"/>
  <c r="X1082" i="2"/>
  <c r="W1082" i="2"/>
  <c r="V1082" i="2"/>
  <c r="U1082" i="2"/>
  <c r="T1082" i="2"/>
  <c r="S1082" i="2"/>
  <c r="X1081" i="2"/>
  <c r="Y1082" i="2" s="1"/>
  <c r="W1081" i="2"/>
  <c r="V1081" i="2"/>
  <c r="U1081" i="2"/>
  <c r="T1081" i="2"/>
  <c r="S1081" i="2"/>
  <c r="X1080" i="2"/>
  <c r="W1080" i="2"/>
  <c r="V1080" i="2"/>
  <c r="U1080" i="2"/>
  <c r="T1080" i="2"/>
  <c r="S1080" i="2"/>
  <c r="X1079" i="2"/>
  <c r="Y1080" i="2" s="1"/>
  <c r="W1079" i="2"/>
  <c r="V1079" i="2"/>
  <c r="U1079" i="2"/>
  <c r="T1079" i="2"/>
  <c r="S1079" i="2"/>
  <c r="X1078" i="2"/>
  <c r="W1078" i="2"/>
  <c r="V1078" i="2"/>
  <c r="U1078" i="2"/>
  <c r="T1078" i="2"/>
  <c r="S1078" i="2"/>
  <c r="X1077" i="2"/>
  <c r="Y1078" i="2" s="1"/>
  <c r="W1077" i="2"/>
  <c r="V1077" i="2"/>
  <c r="U1077" i="2"/>
  <c r="T1077" i="2"/>
  <c r="S1077" i="2"/>
  <c r="X1076" i="2"/>
  <c r="W1076" i="2"/>
  <c r="V1076" i="2"/>
  <c r="U1076" i="2"/>
  <c r="T1076" i="2"/>
  <c r="S1076" i="2"/>
  <c r="X1075" i="2"/>
  <c r="Y1076" i="2" s="1"/>
  <c r="W1075" i="2"/>
  <c r="V1075" i="2"/>
  <c r="U1075" i="2"/>
  <c r="T1075" i="2"/>
  <c r="S1075" i="2"/>
  <c r="X1074" i="2"/>
  <c r="W1074" i="2"/>
  <c r="V1074" i="2"/>
  <c r="U1074" i="2"/>
  <c r="T1074" i="2"/>
  <c r="S1074" i="2"/>
  <c r="X1073" i="2"/>
  <c r="Y1074" i="2" s="1"/>
  <c r="W1073" i="2"/>
  <c r="V1073" i="2"/>
  <c r="U1073" i="2"/>
  <c r="T1073" i="2"/>
  <c r="S1073" i="2"/>
  <c r="X1072" i="2"/>
  <c r="W1072" i="2"/>
  <c r="V1072" i="2"/>
  <c r="U1072" i="2"/>
  <c r="T1072" i="2"/>
  <c r="S1072" i="2"/>
  <c r="X1071" i="2"/>
  <c r="Y1072" i="2" s="1"/>
  <c r="W1071" i="2"/>
  <c r="V1071" i="2"/>
  <c r="U1071" i="2"/>
  <c r="T1071" i="2"/>
  <c r="S1071" i="2"/>
  <c r="X1070" i="2"/>
  <c r="W1070" i="2"/>
  <c r="V1070" i="2"/>
  <c r="U1070" i="2"/>
  <c r="T1070" i="2"/>
  <c r="S1070" i="2"/>
  <c r="X1069" i="2"/>
  <c r="Y1070" i="2" s="1"/>
  <c r="W1069" i="2"/>
  <c r="V1069" i="2"/>
  <c r="U1069" i="2"/>
  <c r="T1069" i="2"/>
  <c r="S1069" i="2"/>
  <c r="X1068" i="2"/>
  <c r="W1068" i="2"/>
  <c r="V1068" i="2"/>
  <c r="U1068" i="2"/>
  <c r="T1068" i="2"/>
  <c r="S1068" i="2"/>
  <c r="X1067" i="2"/>
  <c r="Y1068" i="2" s="1"/>
  <c r="W1067" i="2"/>
  <c r="V1067" i="2"/>
  <c r="U1067" i="2"/>
  <c r="T1067" i="2"/>
  <c r="S1067" i="2"/>
  <c r="X1066" i="2"/>
  <c r="W1066" i="2"/>
  <c r="V1066" i="2"/>
  <c r="U1066" i="2"/>
  <c r="T1066" i="2"/>
  <c r="S1066" i="2"/>
  <c r="X1065" i="2"/>
  <c r="Y1066" i="2" s="1"/>
  <c r="W1065" i="2"/>
  <c r="V1065" i="2"/>
  <c r="U1065" i="2"/>
  <c r="T1065" i="2"/>
  <c r="S1065" i="2"/>
  <c r="X1064" i="2"/>
  <c r="W1064" i="2"/>
  <c r="V1064" i="2"/>
  <c r="U1064" i="2"/>
  <c r="T1064" i="2"/>
  <c r="S1064" i="2"/>
  <c r="X1063" i="2"/>
  <c r="Y1064" i="2" s="1"/>
  <c r="W1063" i="2"/>
  <c r="V1063" i="2"/>
  <c r="U1063" i="2"/>
  <c r="T1063" i="2"/>
  <c r="S1063" i="2"/>
  <c r="X1062" i="2"/>
  <c r="W1062" i="2"/>
  <c r="V1062" i="2"/>
  <c r="U1062" i="2"/>
  <c r="T1062" i="2"/>
  <c r="S1062" i="2"/>
  <c r="X1061" i="2"/>
  <c r="Y1062" i="2" s="1"/>
  <c r="W1061" i="2"/>
  <c r="V1061" i="2"/>
  <c r="U1061" i="2"/>
  <c r="T1061" i="2"/>
  <c r="S1061" i="2"/>
  <c r="X1060" i="2"/>
  <c r="W1060" i="2"/>
  <c r="V1060" i="2"/>
  <c r="U1060" i="2"/>
  <c r="T1060" i="2"/>
  <c r="S1060" i="2"/>
  <c r="X1059" i="2"/>
  <c r="Y1060" i="2" s="1"/>
  <c r="W1059" i="2"/>
  <c r="V1059" i="2"/>
  <c r="U1059" i="2"/>
  <c r="T1059" i="2"/>
  <c r="S1059" i="2"/>
  <c r="X1058" i="2"/>
  <c r="W1058" i="2"/>
  <c r="V1058" i="2"/>
  <c r="U1058" i="2"/>
  <c r="T1058" i="2"/>
  <c r="S1058" i="2"/>
  <c r="X1057" i="2"/>
  <c r="Y1058" i="2" s="1"/>
  <c r="W1057" i="2"/>
  <c r="V1057" i="2"/>
  <c r="U1057" i="2"/>
  <c r="T1057" i="2"/>
  <c r="S1057" i="2"/>
  <c r="X1056" i="2"/>
  <c r="W1056" i="2"/>
  <c r="V1056" i="2"/>
  <c r="U1056" i="2"/>
  <c r="T1056" i="2"/>
  <c r="S1056" i="2"/>
  <c r="X1055" i="2"/>
  <c r="Y1056" i="2" s="1"/>
  <c r="W1055" i="2"/>
  <c r="V1055" i="2"/>
  <c r="U1055" i="2"/>
  <c r="T1055" i="2"/>
  <c r="S1055" i="2"/>
  <c r="X1054" i="2"/>
  <c r="W1054" i="2"/>
  <c r="V1054" i="2"/>
  <c r="U1054" i="2"/>
  <c r="T1054" i="2"/>
  <c r="S1054" i="2"/>
  <c r="X1053" i="2"/>
  <c r="Y1054" i="2" s="1"/>
  <c r="W1053" i="2"/>
  <c r="V1053" i="2"/>
  <c r="U1053" i="2"/>
  <c r="T1053" i="2"/>
  <c r="S1053" i="2"/>
  <c r="X1052" i="2"/>
  <c r="W1052" i="2"/>
  <c r="V1052" i="2"/>
  <c r="U1052" i="2"/>
  <c r="T1052" i="2"/>
  <c r="S1052" i="2"/>
  <c r="X1051" i="2"/>
  <c r="Y1052" i="2" s="1"/>
  <c r="W1051" i="2"/>
  <c r="V1051" i="2"/>
  <c r="U1051" i="2"/>
  <c r="T1051" i="2"/>
  <c r="S1051" i="2"/>
  <c r="X1050" i="2"/>
  <c r="W1050" i="2"/>
  <c r="V1050" i="2"/>
  <c r="U1050" i="2"/>
  <c r="T1050" i="2"/>
  <c r="S1050" i="2"/>
  <c r="X1049" i="2"/>
  <c r="Y1050" i="2" s="1"/>
  <c r="W1049" i="2"/>
  <c r="V1049" i="2"/>
  <c r="U1049" i="2"/>
  <c r="T1049" i="2"/>
  <c r="S1049" i="2"/>
  <c r="X1048" i="2"/>
  <c r="W1048" i="2"/>
  <c r="V1048" i="2"/>
  <c r="U1048" i="2"/>
  <c r="T1048" i="2"/>
  <c r="S1048" i="2"/>
  <c r="X1047" i="2"/>
  <c r="Y1048" i="2" s="1"/>
  <c r="W1047" i="2"/>
  <c r="V1047" i="2"/>
  <c r="U1047" i="2"/>
  <c r="T1047" i="2"/>
  <c r="S1047" i="2"/>
  <c r="X1046" i="2"/>
  <c r="W1046" i="2"/>
  <c r="V1046" i="2"/>
  <c r="U1046" i="2"/>
  <c r="T1046" i="2"/>
  <c r="S1046" i="2"/>
  <c r="X1045" i="2"/>
  <c r="Y1046" i="2" s="1"/>
  <c r="W1045" i="2"/>
  <c r="V1045" i="2"/>
  <c r="U1045" i="2"/>
  <c r="T1045" i="2"/>
  <c r="S1045" i="2"/>
  <c r="X1044" i="2"/>
  <c r="W1044" i="2"/>
  <c r="V1044" i="2"/>
  <c r="U1044" i="2"/>
  <c r="T1044" i="2"/>
  <c r="S1044" i="2"/>
  <c r="X1043" i="2"/>
  <c r="Y1044" i="2" s="1"/>
  <c r="W1043" i="2"/>
  <c r="V1043" i="2"/>
  <c r="U1043" i="2"/>
  <c r="T1043" i="2"/>
  <c r="S1043" i="2"/>
  <c r="X1042" i="2"/>
  <c r="W1042" i="2"/>
  <c r="V1042" i="2"/>
  <c r="U1042" i="2"/>
  <c r="T1042" i="2"/>
  <c r="S1042" i="2"/>
  <c r="X1041" i="2"/>
  <c r="Y1042" i="2" s="1"/>
  <c r="W1041" i="2"/>
  <c r="V1041" i="2"/>
  <c r="U1041" i="2"/>
  <c r="T1041" i="2"/>
  <c r="S1041" i="2"/>
  <c r="X1040" i="2"/>
  <c r="W1040" i="2"/>
  <c r="V1040" i="2"/>
  <c r="U1040" i="2"/>
  <c r="T1040" i="2"/>
  <c r="S1040" i="2"/>
  <c r="X1039" i="2"/>
  <c r="Y1040" i="2" s="1"/>
  <c r="W1039" i="2"/>
  <c r="V1039" i="2"/>
  <c r="U1039" i="2"/>
  <c r="T1039" i="2"/>
  <c r="S1039" i="2"/>
  <c r="X1038" i="2"/>
  <c r="W1038" i="2"/>
  <c r="V1038" i="2"/>
  <c r="U1038" i="2"/>
  <c r="T1038" i="2"/>
  <c r="S1038" i="2"/>
  <c r="X1037" i="2"/>
  <c r="Y1038" i="2" s="1"/>
  <c r="W1037" i="2"/>
  <c r="V1037" i="2"/>
  <c r="U1037" i="2"/>
  <c r="T1037" i="2"/>
  <c r="S1037" i="2"/>
  <c r="X1036" i="2"/>
  <c r="W1036" i="2"/>
  <c r="V1036" i="2"/>
  <c r="U1036" i="2"/>
  <c r="T1036" i="2"/>
  <c r="S1036" i="2"/>
  <c r="X1035" i="2"/>
  <c r="Y1036" i="2" s="1"/>
  <c r="W1035" i="2"/>
  <c r="V1035" i="2"/>
  <c r="U1035" i="2"/>
  <c r="T1035" i="2"/>
  <c r="S1035" i="2"/>
  <c r="X1034" i="2"/>
  <c r="W1034" i="2"/>
  <c r="V1034" i="2"/>
  <c r="U1034" i="2"/>
  <c r="T1034" i="2"/>
  <c r="S1034" i="2"/>
  <c r="X1033" i="2"/>
  <c r="Y1034" i="2" s="1"/>
  <c r="W1033" i="2"/>
  <c r="V1033" i="2"/>
  <c r="U1033" i="2"/>
  <c r="T1033" i="2"/>
  <c r="S1033" i="2"/>
  <c r="X1032" i="2"/>
  <c r="W1032" i="2"/>
  <c r="V1032" i="2"/>
  <c r="U1032" i="2"/>
  <c r="T1032" i="2"/>
  <c r="S1032" i="2"/>
  <c r="X1031" i="2"/>
  <c r="Y1032" i="2" s="1"/>
  <c r="W1031" i="2"/>
  <c r="V1031" i="2"/>
  <c r="U1031" i="2"/>
  <c r="T1031" i="2"/>
  <c r="S1031" i="2"/>
  <c r="X1030" i="2"/>
  <c r="W1030" i="2"/>
  <c r="V1030" i="2"/>
  <c r="U1030" i="2"/>
  <c r="T1030" i="2"/>
  <c r="S1030" i="2"/>
  <c r="X1029" i="2"/>
  <c r="Y1030" i="2" s="1"/>
  <c r="W1029" i="2"/>
  <c r="V1029" i="2"/>
  <c r="U1029" i="2"/>
  <c r="T1029" i="2"/>
  <c r="S1029" i="2"/>
  <c r="X1028" i="2"/>
  <c r="W1028" i="2"/>
  <c r="V1028" i="2"/>
  <c r="U1028" i="2"/>
  <c r="T1028" i="2"/>
  <c r="S1028" i="2"/>
  <c r="X1027" i="2"/>
  <c r="Y1028" i="2" s="1"/>
  <c r="W1027" i="2"/>
  <c r="V1027" i="2"/>
  <c r="U1027" i="2"/>
  <c r="T1027" i="2"/>
  <c r="S1027" i="2"/>
  <c r="X1026" i="2"/>
  <c r="W1026" i="2"/>
  <c r="V1026" i="2"/>
  <c r="U1026" i="2"/>
  <c r="T1026" i="2"/>
  <c r="S1026" i="2"/>
  <c r="X1025" i="2"/>
  <c r="Y1026" i="2" s="1"/>
  <c r="W1025" i="2"/>
  <c r="V1025" i="2"/>
  <c r="U1025" i="2"/>
  <c r="T1025" i="2"/>
  <c r="S1025" i="2"/>
  <c r="X1024" i="2"/>
  <c r="W1024" i="2"/>
  <c r="V1024" i="2"/>
  <c r="U1024" i="2"/>
  <c r="T1024" i="2"/>
  <c r="S1024" i="2"/>
  <c r="X1023" i="2"/>
  <c r="Y1024" i="2" s="1"/>
  <c r="W1023" i="2"/>
  <c r="V1023" i="2"/>
  <c r="U1023" i="2"/>
  <c r="T1023" i="2"/>
  <c r="S1023" i="2"/>
  <c r="X1022" i="2"/>
  <c r="W1022" i="2"/>
  <c r="V1022" i="2"/>
  <c r="U1022" i="2"/>
  <c r="T1022" i="2"/>
  <c r="S1022" i="2"/>
  <c r="X1021" i="2"/>
  <c r="Y1022" i="2" s="1"/>
  <c r="W1021" i="2"/>
  <c r="V1021" i="2"/>
  <c r="U1021" i="2"/>
  <c r="T1021" i="2"/>
  <c r="S1021" i="2"/>
  <c r="X1020" i="2"/>
  <c r="W1020" i="2"/>
  <c r="V1020" i="2"/>
  <c r="U1020" i="2"/>
  <c r="T1020" i="2"/>
  <c r="S1020" i="2"/>
  <c r="X1019" i="2"/>
  <c r="Y1020" i="2" s="1"/>
  <c r="W1019" i="2"/>
  <c r="V1019" i="2"/>
  <c r="U1019" i="2"/>
  <c r="T1019" i="2"/>
  <c r="S1019" i="2"/>
  <c r="X1018" i="2"/>
  <c r="W1018" i="2"/>
  <c r="V1018" i="2"/>
  <c r="U1018" i="2"/>
  <c r="T1018" i="2"/>
  <c r="S1018" i="2"/>
  <c r="X1017" i="2"/>
  <c r="Y1018" i="2" s="1"/>
  <c r="W1017" i="2"/>
  <c r="V1017" i="2"/>
  <c r="U1017" i="2"/>
  <c r="T1017" i="2"/>
  <c r="S1017" i="2"/>
  <c r="X1016" i="2"/>
  <c r="W1016" i="2"/>
  <c r="V1016" i="2"/>
  <c r="U1016" i="2"/>
  <c r="T1016" i="2"/>
  <c r="S1016" i="2"/>
  <c r="X1015" i="2"/>
  <c r="Y1016" i="2" s="1"/>
  <c r="W1015" i="2"/>
  <c r="V1015" i="2"/>
  <c r="U1015" i="2"/>
  <c r="T1015" i="2"/>
  <c r="S1015" i="2"/>
  <c r="X1014" i="2"/>
  <c r="W1014" i="2"/>
  <c r="V1014" i="2"/>
  <c r="U1014" i="2"/>
  <c r="T1014" i="2"/>
  <c r="S1014" i="2"/>
  <c r="X1013" i="2"/>
  <c r="Y1014" i="2" s="1"/>
  <c r="W1013" i="2"/>
  <c r="V1013" i="2"/>
  <c r="U1013" i="2"/>
  <c r="T1013" i="2"/>
  <c r="S1013" i="2"/>
  <c r="X1012" i="2"/>
  <c r="W1012" i="2"/>
  <c r="V1012" i="2"/>
  <c r="U1012" i="2"/>
  <c r="T1012" i="2"/>
  <c r="S1012" i="2"/>
  <c r="X1011" i="2"/>
  <c r="Y1012" i="2" s="1"/>
  <c r="W1011" i="2"/>
  <c r="V1011" i="2"/>
  <c r="U1011" i="2"/>
  <c r="T1011" i="2"/>
  <c r="S1011" i="2"/>
  <c r="X1010" i="2"/>
  <c r="W1010" i="2"/>
  <c r="V1010" i="2"/>
  <c r="U1010" i="2"/>
  <c r="T1010" i="2"/>
  <c r="S1010" i="2"/>
  <c r="X1009" i="2"/>
  <c r="Y1010" i="2" s="1"/>
  <c r="W1009" i="2"/>
  <c r="V1009" i="2"/>
  <c r="U1009" i="2"/>
  <c r="T1009" i="2"/>
  <c r="S1009" i="2"/>
  <c r="X1008" i="2"/>
  <c r="W1008" i="2"/>
  <c r="V1008" i="2"/>
  <c r="U1008" i="2"/>
  <c r="T1008" i="2"/>
  <c r="S1008" i="2"/>
  <c r="X1007" i="2"/>
  <c r="Y1008" i="2" s="1"/>
  <c r="W1007" i="2"/>
  <c r="V1007" i="2"/>
  <c r="U1007" i="2"/>
  <c r="T1007" i="2"/>
  <c r="S1007" i="2"/>
  <c r="X1006" i="2"/>
  <c r="W1006" i="2"/>
  <c r="V1006" i="2"/>
  <c r="U1006" i="2"/>
  <c r="T1006" i="2"/>
  <c r="S1006" i="2"/>
  <c r="X1005" i="2"/>
  <c r="Y1006" i="2" s="1"/>
  <c r="W1005" i="2"/>
  <c r="V1005" i="2"/>
  <c r="U1005" i="2"/>
  <c r="T1005" i="2"/>
  <c r="S1005" i="2"/>
  <c r="X1004" i="2"/>
  <c r="W1004" i="2"/>
  <c r="V1004" i="2"/>
  <c r="U1004" i="2"/>
  <c r="T1004" i="2"/>
  <c r="S1004" i="2"/>
  <c r="X1003" i="2"/>
  <c r="Y1004" i="2" s="1"/>
  <c r="W1003" i="2"/>
  <c r="V1003" i="2"/>
  <c r="U1003" i="2"/>
  <c r="T1003" i="2"/>
  <c r="S1003" i="2"/>
  <c r="X1002" i="2"/>
  <c r="W1002" i="2"/>
  <c r="V1002" i="2"/>
  <c r="U1002" i="2"/>
  <c r="T1002" i="2"/>
  <c r="S1002" i="2"/>
  <c r="X1001" i="2"/>
  <c r="Y1002" i="2" s="1"/>
  <c r="W1001" i="2"/>
  <c r="V1001" i="2"/>
  <c r="U1001" i="2"/>
  <c r="T1001" i="2"/>
  <c r="S1001" i="2"/>
  <c r="X1000" i="2"/>
  <c r="W1000" i="2"/>
  <c r="V1000" i="2"/>
  <c r="U1000" i="2"/>
  <c r="T1000" i="2"/>
  <c r="S1000" i="2"/>
  <c r="X999" i="2"/>
  <c r="Y1000" i="2" s="1"/>
  <c r="W999" i="2"/>
  <c r="V999" i="2"/>
  <c r="U999" i="2"/>
  <c r="T999" i="2"/>
  <c r="S999" i="2"/>
  <c r="X998" i="2"/>
  <c r="W998" i="2"/>
  <c r="V998" i="2"/>
  <c r="U998" i="2"/>
  <c r="T998" i="2"/>
  <c r="S998" i="2"/>
  <c r="X997" i="2"/>
  <c r="Y998" i="2" s="1"/>
  <c r="W997" i="2"/>
  <c r="V997" i="2"/>
  <c r="U997" i="2"/>
  <c r="T997" i="2"/>
  <c r="S997" i="2"/>
  <c r="X996" i="2"/>
  <c r="W996" i="2"/>
  <c r="V996" i="2"/>
  <c r="U996" i="2"/>
  <c r="T996" i="2"/>
  <c r="S996" i="2"/>
  <c r="X995" i="2"/>
  <c r="Y996" i="2" s="1"/>
  <c r="W995" i="2"/>
  <c r="V995" i="2"/>
  <c r="U995" i="2"/>
  <c r="T995" i="2"/>
  <c r="S995" i="2"/>
  <c r="X994" i="2"/>
  <c r="W994" i="2"/>
  <c r="V994" i="2"/>
  <c r="U994" i="2"/>
  <c r="T994" i="2"/>
  <c r="S994" i="2"/>
  <c r="X993" i="2"/>
  <c r="Y994" i="2" s="1"/>
  <c r="W993" i="2"/>
  <c r="V993" i="2"/>
  <c r="U993" i="2"/>
  <c r="T993" i="2"/>
  <c r="S993" i="2"/>
  <c r="X992" i="2"/>
  <c r="W992" i="2"/>
  <c r="V992" i="2"/>
  <c r="U992" i="2"/>
  <c r="T992" i="2"/>
  <c r="S992" i="2"/>
  <c r="X991" i="2"/>
  <c r="Y992" i="2" s="1"/>
  <c r="W991" i="2"/>
  <c r="V991" i="2"/>
  <c r="U991" i="2"/>
  <c r="T991" i="2"/>
  <c r="S991" i="2"/>
  <c r="X990" i="2"/>
  <c r="W990" i="2"/>
  <c r="V990" i="2"/>
  <c r="U990" i="2"/>
  <c r="T990" i="2"/>
  <c r="S990" i="2"/>
  <c r="X989" i="2"/>
  <c r="Y990" i="2" s="1"/>
  <c r="W989" i="2"/>
  <c r="V989" i="2"/>
  <c r="U989" i="2"/>
  <c r="T989" i="2"/>
  <c r="S989" i="2"/>
  <c r="X988" i="2"/>
  <c r="W988" i="2"/>
  <c r="V988" i="2"/>
  <c r="U988" i="2"/>
  <c r="T988" i="2"/>
  <c r="S988" i="2"/>
  <c r="X987" i="2"/>
  <c r="Y988" i="2" s="1"/>
  <c r="W987" i="2"/>
  <c r="V987" i="2"/>
  <c r="U987" i="2"/>
  <c r="T987" i="2"/>
  <c r="S987" i="2"/>
  <c r="X986" i="2"/>
  <c r="W986" i="2"/>
  <c r="V986" i="2"/>
  <c r="U986" i="2"/>
  <c r="T986" i="2"/>
  <c r="S986" i="2"/>
  <c r="X985" i="2"/>
  <c r="Y986" i="2" s="1"/>
  <c r="W985" i="2"/>
  <c r="V985" i="2"/>
  <c r="U985" i="2"/>
  <c r="T985" i="2"/>
  <c r="S985" i="2"/>
  <c r="X984" i="2"/>
  <c r="W984" i="2"/>
  <c r="V984" i="2"/>
  <c r="U984" i="2"/>
  <c r="T984" i="2"/>
  <c r="S984" i="2"/>
  <c r="X983" i="2"/>
  <c r="Y984" i="2" s="1"/>
  <c r="W983" i="2"/>
  <c r="V983" i="2"/>
  <c r="U983" i="2"/>
  <c r="T983" i="2"/>
  <c r="S983" i="2"/>
  <c r="X982" i="2"/>
  <c r="W982" i="2"/>
  <c r="V982" i="2"/>
  <c r="U982" i="2"/>
  <c r="T982" i="2"/>
  <c r="S982" i="2"/>
  <c r="X981" i="2"/>
  <c r="W981" i="2"/>
  <c r="V981" i="2"/>
  <c r="U981" i="2"/>
  <c r="T981" i="2"/>
  <c r="S981" i="2"/>
  <c r="X980" i="2"/>
  <c r="W980" i="2"/>
  <c r="V980" i="2"/>
  <c r="U980" i="2"/>
  <c r="T980" i="2"/>
  <c r="S980" i="2"/>
  <c r="X979" i="2"/>
  <c r="W979" i="2"/>
  <c r="V979" i="2"/>
  <c r="U979" i="2"/>
  <c r="T979" i="2"/>
  <c r="S979" i="2"/>
  <c r="X978" i="2"/>
  <c r="W978" i="2"/>
  <c r="V978" i="2"/>
  <c r="U978" i="2"/>
  <c r="T978" i="2"/>
  <c r="S978" i="2"/>
  <c r="X977" i="2"/>
  <c r="W977" i="2"/>
  <c r="V977" i="2"/>
  <c r="U977" i="2"/>
  <c r="T977" i="2"/>
  <c r="S977" i="2"/>
  <c r="X976" i="2"/>
  <c r="W976" i="2"/>
  <c r="V976" i="2"/>
  <c r="U976" i="2"/>
  <c r="T976" i="2"/>
  <c r="S976" i="2"/>
  <c r="X975" i="2"/>
  <c r="W975" i="2"/>
  <c r="V975" i="2"/>
  <c r="U975" i="2"/>
  <c r="T975" i="2"/>
  <c r="S975" i="2"/>
  <c r="X974" i="2"/>
  <c r="W974" i="2"/>
  <c r="V974" i="2"/>
  <c r="U974" i="2"/>
  <c r="T974" i="2"/>
  <c r="S974" i="2"/>
  <c r="X973" i="2"/>
  <c r="W973" i="2"/>
  <c r="V973" i="2"/>
  <c r="U973" i="2"/>
  <c r="T973" i="2"/>
  <c r="S973" i="2"/>
  <c r="X972" i="2"/>
  <c r="W972" i="2"/>
  <c r="V972" i="2"/>
  <c r="U972" i="2"/>
  <c r="T972" i="2"/>
  <c r="S972" i="2"/>
  <c r="X971" i="2"/>
  <c r="W971" i="2"/>
  <c r="V971" i="2"/>
  <c r="U971" i="2"/>
  <c r="T971" i="2"/>
  <c r="S971" i="2"/>
  <c r="X970" i="2"/>
  <c r="W970" i="2"/>
  <c r="V970" i="2"/>
  <c r="U970" i="2"/>
  <c r="T970" i="2"/>
  <c r="S970" i="2"/>
  <c r="X969" i="2"/>
  <c r="W969" i="2"/>
  <c r="V969" i="2"/>
  <c r="U969" i="2"/>
  <c r="T969" i="2"/>
  <c r="S969" i="2"/>
  <c r="X968" i="2"/>
  <c r="W968" i="2"/>
  <c r="V968" i="2"/>
  <c r="U968" i="2"/>
  <c r="T968" i="2"/>
  <c r="S968" i="2"/>
  <c r="X967" i="2"/>
  <c r="W967" i="2"/>
  <c r="V967" i="2"/>
  <c r="U967" i="2"/>
  <c r="T967" i="2"/>
  <c r="S967" i="2"/>
  <c r="X966" i="2"/>
  <c r="W966" i="2"/>
  <c r="V966" i="2"/>
  <c r="U966" i="2"/>
  <c r="T966" i="2"/>
  <c r="S966" i="2"/>
  <c r="X965" i="2"/>
  <c r="W965" i="2"/>
  <c r="V965" i="2"/>
  <c r="U965" i="2"/>
  <c r="T965" i="2"/>
  <c r="S965" i="2"/>
  <c r="X964" i="2"/>
  <c r="W964" i="2"/>
  <c r="V964" i="2"/>
  <c r="U964" i="2"/>
  <c r="T964" i="2"/>
  <c r="S964" i="2"/>
  <c r="X963" i="2"/>
  <c r="W963" i="2"/>
  <c r="V963" i="2"/>
  <c r="U963" i="2"/>
  <c r="T963" i="2"/>
  <c r="S963" i="2"/>
  <c r="X962" i="2"/>
  <c r="W962" i="2"/>
  <c r="V962" i="2"/>
  <c r="U962" i="2"/>
  <c r="T962" i="2"/>
  <c r="S962" i="2"/>
  <c r="X961" i="2"/>
  <c r="W961" i="2"/>
  <c r="V961" i="2"/>
  <c r="U961" i="2"/>
  <c r="T961" i="2"/>
  <c r="S961" i="2"/>
  <c r="X960" i="2"/>
  <c r="W960" i="2"/>
  <c r="V960" i="2"/>
  <c r="U960" i="2"/>
  <c r="T960" i="2"/>
  <c r="S960" i="2"/>
  <c r="X959" i="2"/>
  <c r="W959" i="2"/>
  <c r="V959" i="2"/>
  <c r="U959" i="2"/>
  <c r="T959" i="2"/>
  <c r="S959" i="2"/>
  <c r="X958" i="2"/>
  <c r="W958" i="2"/>
  <c r="V958" i="2"/>
  <c r="U958" i="2"/>
  <c r="T958" i="2"/>
  <c r="S958" i="2"/>
  <c r="X957" i="2"/>
  <c r="W957" i="2"/>
  <c r="V957" i="2"/>
  <c r="U957" i="2"/>
  <c r="T957" i="2"/>
  <c r="S957" i="2"/>
  <c r="X956" i="2"/>
  <c r="W956" i="2"/>
  <c r="V956" i="2"/>
  <c r="U956" i="2"/>
  <c r="T956" i="2"/>
  <c r="S956" i="2"/>
  <c r="X955" i="2"/>
  <c r="W955" i="2"/>
  <c r="V955" i="2"/>
  <c r="U955" i="2"/>
  <c r="T955" i="2"/>
  <c r="S955" i="2"/>
  <c r="X954" i="2"/>
  <c r="W954" i="2"/>
  <c r="V954" i="2"/>
  <c r="U954" i="2"/>
  <c r="T954" i="2"/>
  <c r="S954" i="2"/>
  <c r="X953" i="2"/>
  <c r="W953" i="2"/>
  <c r="V953" i="2"/>
  <c r="U953" i="2"/>
  <c r="T953" i="2"/>
  <c r="S953" i="2"/>
  <c r="X952" i="2"/>
  <c r="W952" i="2"/>
  <c r="V952" i="2"/>
  <c r="U952" i="2"/>
  <c r="T952" i="2"/>
  <c r="S952" i="2"/>
  <c r="X951" i="2"/>
  <c r="W951" i="2"/>
  <c r="V951" i="2"/>
  <c r="U951" i="2"/>
  <c r="T951" i="2"/>
  <c r="S951" i="2"/>
  <c r="X950" i="2"/>
  <c r="W950" i="2"/>
  <c r="V950" i="2"/>
  <c r="U950" i="2"/>
  <c r="T950" i="2"/>
  <c r="S950" i="2"/>
  <c r="X949" i="2"/>
  <c r="W949" i="2"/>
  <c r="V949" i="2"/>
  <c r="U949" i="2"/>
  <c r="T949" i="2"/>
  <c r="S949" i="2"/>
  <c r="X948" i="2"/>
  <c r="W948" i="2"/>
  <c r="V948" i="2"/>
  <c r="U948" i="2"/>
  <c r="T948" i="2"/>
  <c r="S948" i="2"/>
  <c r="X947" i="2"/>
  <c r="W947" i="2"/>
  <c r="V947" i="2"/>
  <c r="U947" i="2"/>
  <c r="T947" i="2"/>
  <c r="S947" i="2"/>
  <c r="X946" i="2"/>
  <c r="W946" i="2"/>
  <c r="V946" i="2"/>
  <c r="U946" i="2"/>
  <c r="T946" i="2"/>
  <c r="S946" i="2"/>
  <c r="X945" i="2"/>
  <c r="W945" i="2"/>
  <c r="V945" i="2"/>
  <c r="U945" i="2"/>
  <c r="T945" i="2"/>
  <c r="S945" i="2"/>
  <c r="X944" i="2"/>
  <c r="W944" i="2"/>
  <c r="V944" i="2"/>
  <c r="U944" i="2"/>
  <c r="T944" i="2"/>
  <c r="S944" i="2"/>
  <c r="X943" i="2"/>
  <c r="W943" i="2"/>
  <c r="V943" i="2"/>
  <c r="U943" i="2"/>
  <c r="T943" i="2"/>
  <c r="S943" i="2"/>
  <c r="X942" i="2"/>
  <c r="W942" i="2"/>
  <c r="V942" i="2"/>
  <c r="U942" i="2"/>
  <c r="T942" i="2"/>
  <c r="S942" i="2"/>
  <c r="X941" i="2"/>
  <c r="W941" i="2"/>
  <c r="V941" i="2"/>
  <c r="U941" i="2"/>
  <c r="T941" i="2"/>
  <c r="S941" i="2"/>
  <c r="X940" i="2"/>
  <c r="W940" i="2"/>
  <c r="V940" i="2"/>
  <c r="U940" i="2"/>
  <c r="T940" i="2"/>
  <c r="S940" i="2"/>
  <c r="X939" i="2"/>
  <c r="W939" i="2"/>
  <c r="V939" i="2"/>
  <c r="U939" i="2"/>
  <c r="T939" i="2"/>
  <c r="S939" i="2"/>
  <c r="X938" i="2"/>
  <c r="W938" i="2"/>
  <c r="V938" i="2"/>
  <c r="U938" i="2"/>
  <c r="T938" i="2"/>
  <c r="S938" i="2"/>
  <c r="X937" i="2"/>
  <c r="W937" i="2"/>
  <c r="V937" i="2"/>
  <c r="U937" i="2"/>
  <c r="T937" i="2"/>
  <c r="S937" i="2"/>
  <c r="X936" i="2"/>
  <c r="W936" i="2"/>
  <c r="V936" i="2"/>
  <c r="U936" i="2"/>
  <c r="T936" i="2"/>
  <c r="S936" i="2"/>
  <c r="X935" i="2"/>
  <c r="W935" i="2"/>
  <c r="V935" i="2"/>
  <c r="U935" i="2"/>
  <c r="T935" i="2"/>
  <c r="S935" i="2"/>
  <c r="X934" i="2"/>
  <c r="W934" i="2"/>
  <c r="V934" i="2"/>
  <c r="U934" i="2"/>
  <c r="T934" i="2"/>
  <c r="S934" i="2"/>
  <c r="X933" i="2"/>
  <c r="W933" i="2"/>
  <c r="V933" i="2"/>
  <c r="U933" i="2"/>
  <c r="T933" i="2"/>
  <c r="S933" i="2"/>
  <c r="X932" i="2"/>
  <c r="W932" i="2"/>
  <c r="V932" i="2"/>
  <c r="U932" i="2"/>
  <c r="T932" i="2"/>
  <c r="S932" i="2"/>
  <c r="X931" i="2"/>
  <c r="W931" i="2"/>
  <c r="V931" i="2"/>
  <c r="U931" i="2"/>
  <c r="T931" i="2"/>
  <c r="S931" i="2"/>
  <c r="X930" i="2"/>
  <c r="W930" i="2"/>
  <c r="V930" i="2"/>
  <c r="U930" i="2"/>
  <c r="T930" i="2"/>
  <c r="S930" i="2"/>
  <c r="X929" i="2"/>
  <c r="W929" i="2"/>
  <c r="V929" i="2"/>
  <c r="U929" i="2"/>
  <c r="T929" i="2"/>
  <c r="S929" i="2"/>
  <c r="X928" i="2"/>
  <c r="W928" i="2"/>
  <c r="V928" i="2"/>
  <c r="U928" i="2"/>
  <c r="T928" i="2"/>
  <c r="S928" i="2"/>
  <c r="X927" i="2"/>
  <c r="W927" i="2"/>
  <c r="V927" i="2"/>
  <c r="U927" i="2"/>
  <c r="T927" i="2"/>
  <c r="S927" i="2"/>
  <c r="X926" i="2"/>
  <c r="W926" i="2"/>
  <c r="V926" i="2"/>
  <c r="U926" i="2"/>
  <c r="T926" i="2"/>
  <c r="S926" i="2"/>
  <c r="X925" i="2"/>
  <c r="W925" i="2"/>
  <c r="V925" i="2"/>
  <c r="U925" i="2"/>
  <c r="T925" i="2"/>
  <c r="S925" i="2"/>
  <c r="X924" i="2"/>
  <c r="W924" i="2"/>
  <c r="V924" i="2"/>
  <c r="U924" i="2"/>
  <c r="T924" i="2"/>
  <c r="S924" i="2"/>
  <c r="X923" i="2"/>
  <c r="W923" i="2"/>
  <c r="V923" i="2"/>
  <c r="U923" i="2"/>
  <c r="T923" i="2"/>
  <c r="S923" i="2"/>
  <c r="X922" i="2"/>
  <c r="W922" i="2"/>
  <c r="V922" i="2"/>
  <c r="U922" i="2"/>
  <c r="T922" i="2"/>
  <c r="S922" i="2"/>
  <c r="X921" i="2"/>
  <c r="W921" i="2"/>
  <c r="V921" i="2"/>
  <c r="U921" i="2"/>
  <c r="T921" i="2"/>
  <c r="S921" i="2"/>
  <c r="X920" i="2"/>
  <c r="W920" i="2"/>
  <c r="V920" i="2"/>
  <c r="U920" i="2"/>
  <c r="T920" i="2"/>
  <c r="S920" i="2"/>
  <c r="X919" i="2"/>
  <c r="W919" i="2"/>
  <c r="V919" i="2"/>
  <c r="U919" i="2"/>
  <c r="T919" i="2"/>
  <c r="S919" i="2"/>
  <c r="X918" i="2"/>
  <c r="W918" i="2"/>
  <c r="V918" i="2"/>
  <c r="U918" i="2"/>
  <c r="T918" i="2"/>
  <c r="S918" i="2"/>
  <c r="X917" i="2"/>
  <c r="W917" i="2"/>
  <c r="V917" i="2"/>
  <c r="U917" i="2"/>
  <c r="T917" i="2"/>
  <c r="S917" i="2"/>
  <c r="X916" i="2"/>
  <c r="W916" i="2"/>
  <c r="V916" i="2"/>
  <c r="U916" i="2"/>
  <c r="T916" i="2"/>
  <c r="S916" i="2"/>
  <c r="X915" i="2"/>
  <c r="W915" i="2"/>
  <c r="V915" i="2"/>
  <c r="U915" i="2"/>
  <c r="T915" i="2"/>
  <c r="S915" i="2"/>
  <c r="X914" i="2"/>
  <c r="W914" i="2"/>
  <c r="V914" i="2"/>
  <c r="U914" i="2"/>
  <c r="T914" i="2"/>
  <c r="S914" i="2"/>
  <c r="X913" i="2"/>
  <c r="W913" i="2"/>
  <c r="V913" i="2"/>
  <c r="U913" i="2"/>
  <c r="T913" i="2"/>
  <c r="S913" i="2"/>
  <c r="X912" i="2"/>
  <c r="W912" i="2"/>
  <c r="V912" i="2"/>
  <c r="U912" i="2"/>
  <c r="T912" i="2"/>
  <c r="S912" i="2"/>
  <c r="X911" i="2"/>
  <c r="W911" i="2"/>
  <c r="V911" i="2"/>
  <c r="U911" i="2"/>
  <c r="T911" i="2"/>
  <c r="S911" i="2"/>
  <c r="X910" i="2"/>
  <c r="W910" i="2"/>
  <c r="V910" i="2"/>
  <c r="U910" i="2"/>
  <c r="T910" i="2"/>
  <c r="S910" i="2"/>
  <c r="X909" i="2"/>
  <c r="W909" i="2"/>
  <c r="V909" i="2"/>
  <c r="U909" i="2"/>
  <c r="T909" i="2"/>
  <c r="S909" i="2"/>
  <c r="X908" i="2"/>
  <c r="W908" i="2"/>
  <c r="V908" i="2"/>
  <c r="U908" i="2"/>
  <c r="T908" i="2"/>
  <c r="S908" i="2"/>
  <c r="X907" i="2"/>
  <c r="W907" i="2"/>
  <c r="V907" i="2"/>
  <c r="U907" i="2"/>
  <c r="T907" i="2"/>
  <c r="S907" i="2"/>
  <c r="X906" i="2"/>
  <c r="W906" i="2"/>
  <c r="V906" i="2"/>
  <c r="U906" i="2"/>
  <c r="T906" i="2"/>
  <c r="S906" i="2"/>
  <c r="X905" i="2"/>
  <c r="W905" i="2"/>
  <c r="V905" i="2"/>
  <c r="U905" i="2"/>
  <c r="T905" i="2"/>
  <c r="S905" i="2"/>
  <c r="X904" i="2"/>
  <c r="W904" i="2"/>
  <c r="V904" i="2"/>
  <c r="U904" i="2"/>
  <c r="T904" i="2"/>
  <c r="S904" i="2"/>
  <c r="X903" i="2"/>
  <c r="W903" i="2"/>
  <c r="V903" i="2"/>
  <c r="U903" i="2"/>
  <c r="T903" i="2"/>
  <c r="S903" i="2"/>
  <c r="X902" i="2"/>
  <c r="W902" i="2"/>
  <c r="V902" i="2"/>
  <c r="U902" i="2"/>
  <c r="T902" i="2"/>
  <c r="S902" i="2"/>
  <c r="X901" i="2"/>
  <c r="W901" i="2"/>
  <c r="V901" i="2"/>
  <c r="U901" i="2"/>
  <c r="T901" i="2"/>
  <c r="S901" i="2"/>
  <c r="X900" i="2"/>
  <c r="W900" i="2"/>
  <c r="V900" i="2"/>
  <c r="U900" i="2"/>
  <c r="T900" i="2"/>
  <c r="S900" i="2"/>
  <c r="X899" i="2"/>
  <c r="W899" i="2"/>
  <c r="V899" i="2"/>
  <c r="U899" i="2"/>
  <c r="T899" i="2"/>
  <c r="S899" i="2"/>
  <c r="X898" i="2"/>
  <c r="W898" i="2"/>
  <c r="V898" i="2"/>
  <c r="U898" i="2"/>
  <c r="T898" i="2"/>
  <c r="S898" i="2"/>
  <c r="X897" i="2"/>
  <c r="W897" i="2"/>
  <c r="V897" i="2"/>
  <c r="U897" i="2"/>
  <c r="T897" i="2"/>
  <c r="S897" i="2"/>
  <c r="X896" i="2"/>
  <c r="W896" i="2"/>
  <c r="V896" i="2"/>
  <c r="U896" i="2"/>
  <c r="T896" i="2"/>
  <c r="S896" i="2"/>
  <c r="X895" i="2"/>
  <c r="W895" i="2"/>
  <c r="V895" i="2"/>
  <c r="U895" i="2"/>
  <c r="T895" i="2"/>
  <c r="S895" i="2"/>
  <c r="X894" i="2"/>
  <c r="W894" i="2"/>
  <c r="V894" i="2"/>
  <c r="U894" i="2"/>
  <c r="T894" i="2"/>
  <c r="S894" i="2"/>
  <c r="X893" i="2"/>
  <c r="W893" i="2"/>
  <c r="V893" i="2"/>
  <c r="U893" i="2"/>
  <c r="T893" i="2"/>
  <c r="S893" i="2"/>
  <c r="X892" i="2"/>
  <c r="W892" i="2"/>
  <c r="V892" i="2"/>
  <c r="U892" i="2"/>
  <c r="T892" i="2"/>
  <c r="S892" i="2"/>
  <c r="X891" i="2"/>
  <c r="W891" i="2"/>
  <c r="V891" i="2"/>
  <c r="U891" i="2"/>
  <c r="T891" i="2"/>
  <c r="S891" i="2"/>
  <c r="X890" i="2"/>
  <c r="W890" i="2"/>
  <c r="V890" i="2"/>
  <c r="U890" i="2"/>
  <c r="T890" i="2"/>
  <c r="S890" i="2"/>
  <c r="X889" i="2"/>
  <c r="W889" i="2"/>
  <c r="V889" i="2"/>
  <c r="U889" i="2"/>
  <c r="T889" i="2"/>
  <c r="S889" i="2"/>
  <c r="X888" i="2"/>
  <c r="W888" i="2"/>
  <c r="V888" i="2"/>
  <c r="U888" i="2"/>
  <c r="T888" i="2"/>
  <c r="S888" i="2"/>
  <c r="X887" i="2"/>
  <c r="W887" i="2"/>
  <c r="V887" i="2"/>
  <c r="U887" i="2"/>
  <c r="T887" i="2"/>
  <c r="S887" i="2"/>
  <c r="X886" i="2"/>
  <c r="W886" i="2"/>
  <c r="V886" i="2"/>
  <c r="U886" i="2"/>
  <c r="T886" i="2"/>
  <c r="S886" i="2"/>
  <c r="X885" i="2"/>
  <c r="W885" i="2"/>
  <c r="V885" i="2"/>
  <c r="U885" i="2"/>
  <c r="T885" i="2"/>
  <c r="S885" i="2"/>
  <c r="X884" i="2"/>
  <c r="W884" i="2"/>
  <c r="V884" i="2"/>
  <c r="U884" i="2"/>
  <c r="T884" i="2"/>
  <c r="S884" i="2"/>
  <c r="X883" i="2"/>
  <c r="W883" i="2"/>
  <c r="V883" i="2"/>
  <c r="U883" i="2"/>
  <c r="T883" i="2"/>
  <c r="S883" i="2"/>
  <c r="X882" i="2"/>
  <c r="W882" i="2"/>
  <c r="V882" i="2"/>
  <c r="U882" i="2"/>
  <c r="T882" i="2"/>
  <c r="S882" i="2"/>
  <c r="X881" i="2"/>
  <c r="W881" i="2"/>
  <c r="V881" i="2"/>
  <c r="U881" i="2"/>
  <c r="T881" i="2"/>
  <c r="S881" i="2"/>
  <c r="X880" i="2"/>
  <c r="W880" i="2"/>
  <c r="V880" i="2"/>
  <c r="U880" i="2"/>
  <c r="T880" i="2"/>
  <c r="S880" i="2"/>
  <c r="X879" i="2"/>
  <c r="W879" i="2"/>
  <c r="V879" i="2"/>
  <c r="U879" i="2"/>
  <c r="T879" i="2"/>
  <c r="S879" i="2"/>
  <c r="X878" i="2"/>
  <c r="W878" i="2"/>
  <c r="V878" i="2"/>
  <c r="U878" i="2"/>
  <c r="T878" i="2"/>
  <c r="S878" i="2"/>
  <c r="X877" i="2"/>
  <c r="W877" i="2"/>
  <c r="V877" i="2"/>
  <c r="U877" i="2"/>
  <c r="T877" i="2"/>
  <c r="S877" i="2"/>
  <c r="X876" i="2"/>
  <c r="W876" i="2"/>
  <c r="V876" i="2"/>
  <c r="U876" i="2"/>
  <c r="T876" i="2"/>
  <c r="S876" i="2"/>
  <c r="X875" i="2"/>
  <c r="W875" i="2"/>
  <c r="V875" i="2"/>
  <c r="U875" i="2"/>
  <c r="T875" i="2"/>
  <c r="S875" i="2"/>
  <c r="X874" i="2"/>
  <c r="W874" i="2"/>
  <c r="V874" i="2"/>
  <c r="U874" i="2"/>
  <c r="T874" i="2"/>
  <c r="S874" i="2"/>
  <c r="X873" i="2"/>
  <c r="W873" i="2"/>
  <c r="V873" i="2"/>
  <c r="U873" i="2"/>
  <c r="T873" i="2"/>
  <c r="S873" i="2"/>
  <c r="X872" i="2"/>
  <c r="W872" i="2"/>
  <c r="V872" i="2"/>
  <c r="U872" i="2"/>
  <c r="T872" i="2"/>
  <c r="S872" i="2"/>
  <c r="X871" i="2"/>
  <c r="W871" i="2"/>
  <c r="V871" i="2"/>
  <c r="U871" i="2"/>
  <c r="T871" i="2"/>
  <c r="S871" i="2"/>
  <c r="X870" i="2"/>
  <c r="W870" i="2"/>
  <c r="V870" i="2"/>
  <c r="U870" i="2"/>
  <c r="T870" i="2"/>
  <c r="S870" i="2"/>
  <c r="X869" i="2"/>
  <c r="W869" i="2"/>
  <c r="V869" i="2"/>
  <c r="U869" i="2"/>
  <c r="T869" i="2"/>
  <c r="S869" i="2"/>
  <c r="X868" i="2"/>
  <c r="W868" i="2"/>
  <c r="V868" i="2"/>
  <c r="U868" i="2"/>
  <c r="T868" i="2"/>
  <c r="S868" i="2"/>
  <c r="X867" i="2"/>
  <c r="W867" i="2"/>
  <c r="V867" i="2"/>
  <c r="U867" i="2"/>
  <c r="T867" i="2"/>
  <c r="S867" i="2"/>
  <c r="X866" i="2"/>
  <c r="W866" i="2"/>
  <c r="V866" i="2"/>
  <c r="U866" i="2"/>
  <c r="T866" i="2"/>
  <c r="S866" i="2"/>
  <c r="X865" i="2"/>
  <c r="W865" i="2"/>
  <c r="V865" i="2"/>
  <c r="U865" i="2"/>
  <c r="T865" i="2"/>
  <c r="S865" i="2"/>
  <c r="X864" i="2"/>
  <c r="W864" i="2"/>
  <c r="V864" i="2"/>
  <c r="U864" i="2"/>
  <c r="T864" i="2"/>
  <c r="S864" i="2"/>
  <c r="X863" i="2"/>
  <c r="W863" i="2"/>
  <c r="V863" i="2"/>
  <c r="U863" i="2"/>
  <c r="T863" i="2"/>
  <c r="S863" i="2"/>
  <c r="X862" i="2"/>
  <c r="W862" i="2"/>
  <c r="V862" i="2"/>
  <c r="U862" i="2"/>
  <c r="T862" i="2"/>
  <c r="S862" i="2"/>
  <c r="X861" i="2"/>
  <c r="W861" i="2"/>
  <c r="V861" i="2"/>
  <c r="U861" i="2"/>
  <c r="T861" i="2"/>
  <c r="S861" i="2"/>
  <c r="X860" i="2"/>
  <c r="W860" i="2"/>
  <c r="V860" i="2"/>
  <c r="U860" i="2"/>
  <c r="T860" i="2"/>
  <c r="S860" i="2"/>
  <c r="X859" i="2"/>
  <c r="W859" i="2"/>
  <c r="V859" i="2"/>
  <c r="U859" i="2"/>
  <c r="T859" i="2"/>
  <c r="S859" i="2"/>
  <c r="X858" i="2"/>
  <c r="W858" i="2"/>
  <c r="V858" i="2"/>
  <c r="U858" i="2"/>
  <c r="T858" i="2"/>
  <c r="S858" i="2"/>
  <c r="X857" i="2"/>
  <c r="W857" i="2"/>
  <c r="V857" i="2"/>
  <c r="U857" i="2"/>
  <c r="T857" i="2"/>
  <c r="S857" i="2"/>
  <c r="X856" i="2"/>
  <c r="W856" i="2"/>
  <c r="V856" i="2"/>
  <c r="U856" i="2"/>
  <c r="T856" i="2"/>
  <c r="S856" i="2"/>
  <c r="X855" i="2"/>
  <c r="W855" i="2"/>
  <c r="V855" i="2"/>
  <c r="U855" i="2"/>
  <c r="T855" i="2"/>
  <c r="S855" i="2"/>
  <c r="X854" i="2"/>
  <c r="W854" i="2"/>
  <c r="V854" i="2"/>
  <c r="U854" i="2"/>
  <c r="T854" i="2"/>
  <c r="S854" i="2"/>
  <c r="X853" i="2"/>
  <c r="W853" i="2"/>
  <c r="V853" i="2"/>
  <c r="U853" i="2"/>
  <c r="T853" i="2"/>
  <c r="S853" i="2"/>
  <c r="X852" i="2"/>
  <c r="W852" i="2"/>
  <c r="V852" i="2"/>
  <c r="U852" i="2"/>
  <c r="T852" i="2"/>
  <c r="S852" i="2"/>
  <c r="X851" i="2"/>
  <c r="W851" i="2"/>
  <c r="V851" i="2"/>
  <c r="U851" i="2"/>
  <c r="T851" i="2"/>
  <c r="S851" i="2"/>
  <c r="X850" i="2"/>
  <c r="W850" i="2"/>
  <c r="V850" i="2"/>
  <c r="U850" i="2"/>
  <c r="T850" i="2"/>
  <c r="S850" i="2"/>
  <c r="X849" i="2"/>
  <c r="W849" i="2"/>
  <c r="V849" i="2"/>
  <c r="U849" i="2"/>
  <c r="T849" i="2"/>
  <c r="S849" i="2"/>
  <c r="X848" i="2"/>
  <c r="W848" i="2"/>
  <c r="V848" i="2"/>
  <c r="U848" i="2"/>
  <c r="T848" i="2"/>
  <c r="S848" i="2"/>
  <c r="X847" i="2"/>
  <c r="W847" i="2"/>
  <c r="V847" i="2"/>
  <c r="U847" i="2"/>
  <c r="T847" i="2"/>
  <c r="S847" i="2"/>
  <c r="X846" i="2"/>
  <c r="W846" i="2"/>
  <c r="V846" i="2"/>
  <c r="U846" i="2"/>
  <c r="T846" i="2"/>
  <c r="S846" i="2"/>
  <c r="X845" i="2"/>
  <c r="W845" i="2"/>
  <c r="V845" i="2"/>
  <c r="U845" i="2"/>
  <c r="T845" i="2"/>
  <c r="S845" i="2"/>
  <c r="X844" i="2"/>
  <c r="W844" i="2"/>
  <c r="V844" i="2"/>
  <c r="U844" i="2"/>
  <c r="T844" i="2"/>
  <c r="S844" i="2"/>
  <c r="X843" i="2"/>
  <c r="W843" i="2"/>
  <c r="V843" i="2"/>
  <c r="U843" i="2"/>
  <c r="T843" i="2"/>
  <c r="S843" i="2"/>
  <c r="X842" i="2"/>
  <c r="W842" i="2"/>
  <c r="V842" i="2"/>
  <c r="U842" i="2"/>
  <c r="T842" i="2"/>
  <c r="S842" i="2"/>
  <c r="X841" i="2"/>
  <c r="W841" i="2"/>
  <c r="V841" i="2"/>
  <c r="U841" i="2"/>
  <c r="T841" i="2"/>
  <c r="S841" i="2"/>
  <c r="X840" i="2"/>
  <c r="W840" i="2"/>
  <c r="V840" i="2"/>
  <c r="U840" i="2"/>
  <c r="T840" i="2"/>
  <c r="S840" i="2"/>
  <c r="X839" i="2"/>
  <c r="W839" i="2"/>
  <c r="V839" i="2"/>
  <c r="U839" i="2"/>
  <c r="T839" i="2"/>
  <c r="S839" i="2"/>
  <c r="X838" i="2"/>
  <c r="W838" i="2"/>
  <c r="V838" i="2"/>
  <c r="U838" i="2"/>
  <c r="T838" i="2"/>
  <c r="S838" i="2"/>
  <c r="X837" i="2"/>
  <c r="W837" i="2"/>
  <c r="V837" i="2"/>
  <c r="U837" i="2"/>
  <c r="T837" i="2"/>
  <c r="S837" i="2"/>
  <c r="X836" i="2"/>
  <c r="W836" i="2"/>
  <c r="V836" i="2"/>
  <c r="U836" i="2"/>
  <c r="T836" i="2"/>
  <c r="S836" i="2"/>
  <c r="X835" i="2"/>
  <c r="W835" i="2"/>
  <c r="V835" i="2"/>
  <c r="U835" i="2"/>
  <c r="T835" i="2"/>
  <c r="S835" i="2"/>
  <c r="X834" i="2"/>
  <c r="W834" i="2"/>
  <c r="V834" i="2"/>
  <c r="U834" i="2"/>
  <c r="T834" i="2"/>
  <c r="S834" i="2"/>
  <c r="X833" i="2"/>
  <c r="W833" i="2"/>
  <c r="V833" i="2"/>
  <c r="U833" i="2"/>
  <c r="T833" i="2"/>
  <c r="S833" i="2"/>
  <c r="X832" i="2"/>
  <c r="W832" i="2"/>
  <c r="V832" i="2"/>
  <c r="U832" i="2"/>
  <c r="T832" i="2"/>
  <c r="S832" i="2"/>
  <c r="X831" i="2"/>
  <c r="W831" i="2"/>
  <c r="V831" i="2"/>
  <c r="U831" i="2"/>
  <c r="T831" i="2"/>
  <c r="S831" i="2"/>
  <c r="X830" i="2"/>
  <c r="W830" i="2"/>
  <c r="V830" i="2"/>
  <c r="U830" i="2"/>
  <c r="T830" i="2"/>
  <c r="S830" i="2"/>
  <c r="X829" i="2"/>
  <c r="W829" i="2"/>
  <c r="V829" i="2"/>
  <c r="U829" i="2"/>
  <c r="T829" i="2"/>
  <c r="S829" i="2"/>
  <c r="X828" i="2"/>
  <c r="W828" i="2"/>
  <c r="V828" i="2"/>
  <c r="U828" i="2"/>
  <c r="T828" i="2"/>
  <c r="S828" i="2"/>
  <c r="X827" i="2"/>
  <c r="W827" i="2"/>
  <c r="V827" i="2"/>
  <c r="U827" i="2"/>
  <c r="T827" i="2"/>
  <c r="S827" i="2"/>
  <c r="X826" i="2"/>
  <c r="W826" i="2"/>
  <c r="V826" i="2"/>
  <c r="U826" i="2"/>
  <c r="T826" i="2"/>
  <c r="S826" i="2"/>
  <c r="X825" i="2"/>
  <c r="W825" i="2"/>
  <c r="V825" i="2"/>
  <c r="U825" i="2"/>
  <c r="T825" i="2"/>
  <c r="S825" i="2"/>
  <c r="X824" i="2"/>
  <c r="W824" i="2"/>
  <c r="V824" i="2"/>
  <c r="U824" i="2"/>
  <c r="T824" i="2"/>
  <c r="S824" i="2"/>
  <c r="X823" i="2"/>
  <c r="W823" i="2"/>
  <c r="V823" i="2"/>
  <c r="U823" i="2"/>
  <c r="T823" i="2"/>
  <c r="S823" i="2"/>
  <c r="X822" i="2"/>
  <c r="W822" i="2"/>
  <c r="V822" i="2"/>
  <c r="U822" i="2"/>
  <c r="T822" i="2"/>
  <c r="S822" i="2"/>
  <c r="X821" i="2"/>
  <c r="W821" i="2"/>
  <c r="V821" i="2"/>
  <c r="U821" i="2"/>
  <c r="T821" i="2"/>
  <c r="S821" i="2"/>
  <c r="X820" i="2"/>
  <c r="W820" i="2"/>
  <c r="V820" i="2"/>
  <c r="U820" i="2"/>
  <c r="T820" i="2"/>
  <c r="S820" i="2"/>
  <c r="X819" i="2"/>
  <c r="W819" i="2"/>
  <c r="V819" i="2"/>
  <c r="U819" i="2"/>
  <c r="T819" i="2"/>
  <c r="S819" i="2"/>
  <c r="X818" i="2"/>
  <c r="W818" i="2"/>
  <c r="V818" i="2"/>
  <c r="U818" i="2"/>
  <c r="T818" i="2"/>
  <c r="S818" i="2"/>
  <c r="X817" i="2"/>
  <c r="W817" i="2"/>
  <c r="V817" i="2"/>
  <c r="U817" i="2"/>
  <c r="T817" i="2"/>
  <c r="S817" i="2"/>
  <c r="X816" i="2"/>
  <c r="W816" i="2"/>
  <c r="V816" i="2"/>
  <c r="U816" i="2"/>
  <c r="T816" i="2"/>
  <c r="S816" i="2"/>
  <c r="X815" i="2"/>
  <c r="W815" i="2"/>
  <c r="V815" i="2"/>
  <c r="U815" i="2"/>
  <c r="T815" i="2"/>
  <c r="S815" i="2"/>
  <c r="X814" i="2"/>
  <c r="W814" i="2"/>
  <c r="V814" i="2"/>
  <c r="U814" i="2"/>
  <c r="T814" i="2"/>
  <c r="S814" i="2"/>
  <c r="X813" i="2"/>
  <c r="W813" i="2"/>
  <c r="V813" i="2"/>
  <c r="U813" i="2"/>
  <c r="T813" i="2"/>
  <c r="S813" i="2"/>
  <c r="X812" i="2"/>
  <c r="W812" i="2"/>
  <c r="V812" i="2"/>
  <c r="U812" i="2"/>
  <c r="T812" i="2"/>
  <c r="S812" i="2"/>
  <c r="X811" i="2"/>
  <c r="W811" i="2"/>
  <c r="V811" i="2"/>
  <c r="U811" i="2"/>
  <c r="T811" i="2"/>
  <c r="S811" i="2"/>
  <c r="X810" i="2"/>
  <c r="W810" i="2"/>
  <c r="V810" i="2"/>
  <c r="U810" i="2"/>
  <c r="T810" i="2"/>
  <c r="S810" i="2"/>
  <c r="X809" i="2"/>
  <c r="W809" i="2"/>
  <c r="V809" i="2"/>
  <c r="U809" i="2"/>
  <c r="T809" i="2"/>
  <c r="S809" i="2"/>
  <c r="X808" i="2"/>
  <c r="W808" i="2"/>
  <c r="V808" i="2"/>
  <c r="U808" i="2"/>
  <c r="T808" i="2"/>
  <c r="S808" i="2"/>
  <c r="X807" i="2"/>
  <c r="W807" i="2"/>
  <c r="V807" i="2"/>
  <c r="U807" i="2"/>
  <c r="T807" i="2"/>
  <c r="S807" i="2"/>
  <c r="X806" i="2"/>
  <c r="W806" i="2"/>
  <c r="V806" i="2"/>
  <c r="U806" i="2"/>
  <c r="T806" i="2"/>
  <c r="S806" i="2"/>
  <c r="X805" i="2"/>
  <c r="W805" i="2"/>
  <c r="V805" i="2"/>
  <c r="U805" i="2"/>
  <c r="T805" i="2"/>
  <c r="S805" i="2"/>
  <c r="X804" i="2"/>
  <c r="W804" i="2"/>
  <c r="V804" i="2"/>
  <c r="U804" i="2"/>
  <c r="T804" i="2"/>
  <c r="S804" i="2"/>
  <c r="X803" i="2"/>
  <c r="W803" i="2"/>
  <c r="V803" i="2"/>
  <c r="U803" i="2"/>
  <c r="T803" i="2"/>
  <c r="S803" i="2"/>
  <c r="X802" i="2"/>
  <c r="W802" i="2"/>
  <c r="V802" i="2"/>
  <c r="U802" i="2"/>
  <c r="T802" i="2"/>
  <c r="S802" i="2"/>
  <c r="X801" i="2"/>
  <c r="W801" i="2"/>
  <c r="V801" i="2"/>
  <c r="U801" i="2"/>
  <c r="T801" i="2"/>
  <c r="S801" i="2"/>
  <c r="X800" i="2"/>
  <c r="W800" i="2"/>
  <c r="V800" i="2"/>
  <c r="U800" i="2"/>
  <c r="T800" i="2"/>
  <c r="S800" i="2"/>
  <c r="X799" i="2"/>
  <c r="W799" i="2"/>
  <c r="V799" i="2"/>
  <c r="U799" i="2"/>
  <c r="T799" i="2"/>
  <c r="S799" i="2"/>
  <c r="X798" i="2"/>
  <c r="W798" i="2"/>
  <c r="V798" i="2"/>
  <c r="U798" i="2"/>
  <c r="T798" i="2"/>
  <c r="S798" i="2"/>
  <c r="X797" i="2"/>
  <c r="W797" i="2"/>
  <c r="V797" i="2"/>
  <c r="U797" i="2"/>
  <c r="T797" i="2"/>
  <c r="S797" i="2"/>
  <c r="X796" i="2"/>
  <c r="W796" i="2"/>
  <c r="V796" i="2"/>
  <c r="U796" i="2"/>
  <c r="T796" i="2"/>
  <c r="S796" i="2"/>
  <c r="X795" i="2"/>
  <c r="W795" i="2"/>
  <c r="V795" i="2"/>
  <c r="U795" i="2"/>
  <c r="T795" i="2"/>
  <c r="S795" i="2"/>
  <c r="X794" i="2"/>
  <c r="W794" i="2"/>
  <c r="V794" i="2"/>
  <c r="U794" i="2"/>
  <c r="T794" i="2"/>
  <c r="S794" i="2"/>
  <c r="X793" i="2"/>
  <c r="W793" i="2"/>
  <c r="V793" i="2"/>
  <c r="U793" i="2"/>
  <c r="T793" i="2"/>
  <c r="S793" i="2"/>
  <c r="X792" i="2"/>
  <c r="W792" i="2"/>
  <c r="V792" i="2"/>
  <c r="U792" i="2"/>
  <c r="T792" i="2"/>
  <c r="S792" i="2"/>
  <c r="X791" i="2"/>
  <c r="W791" i="2"/>
  <c r="V791" i="2"/>
  <c r="U791" i="2"/>
  <c r="T791" i="2"/>
  <c r="S791" i="2"/>
  <c r="X790" i="2"/>
  <c r="W790" i="2"/>
  <c r="V790" i="2"/>
  <c r="U790" i="2"/>
  <c r="T790" i="2"/>
  <c r="S790" i="2"/>
  <c r="X789" i="2"/>
  <c r="W789" i="2"/>
  <c r="V789" i="2"/>
  <c r="U789" i="2"/>
  <c r="T789" i="2"/>
  <c r="S789" i="2"/>
  <c r="X788" i="2"/>
  <c r="W788" i="2"/>
  <c r="V788" i="2"/>
  <c r="U788" i="2"/>
  <c r="T788" i="2"/>
  <c r="S788" i="2"/>
  <c r="X787" i="2"/>
  <c r="W787" i="2"/>
  <c r="V787" i="2"/>
  <c r="U787" i="2"/>
  <c r="T787" i="2"/>
  <c r="S787" i="2"/>
  <c r="X786" i="2"/>
  <c r="W786" i="2"/>
  <c r="V786" i="2"/>
  <c r="U786" i="2"/>
  <c r="T786" i="2"/>
  <c r="S786" i="2"/>
  <c r="X785" i="2"/>
  <c r="W785" i="2"/>
  <c r="V785" i="2"/>
  <c r="U785" i="2"/>
  <c r="T785" i="2"/>
  <c r="S785" i="2"/>
  <c r="X784" i="2"/>
  <c r="W784" i="2"/>
  <c r="V784" i="2"/>
  <c r="U784" i="2"/>
  <c r="T784" i="2"/>
  <c r="S784" i="2"/>
  <c r="X783" i="2"/>
  <c r="W783" i="2"/>
  <c r="V783" i="2"/>
  <c r="U783" i="2"/>
  <c r="T783" i="2"/>
  <c r="S783" i="2"/>
  <c r="X782" i="2"/>
  <c r="W782" i="2"/>
  <c r="V782" i="2"/>
  <c r="U782" i="2"/>
  <c r="T782" i="2"/>
  <c r="S782" i="2"/>
  <c r="X781" i="2"/>
  <c r="W781" i="2"/>
  <c r="V781" i="2"/>
  <c r="U781" i="2"/>
  <c r="T781" i="2"/>
  <c r="S781" i="2"/>
  <c r="X780" i="2"/>
  <c r="W780" i="2"/>
  <c r="V780" i="2"/>
  <c r="U780" i="2"/>
  <c r="T780" i="2"/>
  <c r="S780" i="2"/>
  <c r="X779" i="2"/>
  <c r="W779" i="2"/>
  <c r="V779" i="2"/>
  <c r="U779" i="2"/>
  <c r="T779" i="2"/>
  <c r="S779" i="2"/>
  <c r="X778" i="2"/>
  <c r="W778" i="2"/>
  <c r="V778" i="2"/>
  <c r="U778" i="2"/>
  <c r="T778" i="2"/>
  <c r="S778" i="2"/>
  <c r="X777" i="2"/>
  <c r="W777" i="2"/>
  <c r="V777" i="2"/>
  <c r="U777" i="2"/>
  <c r="T777" i="2"/>
  <c r="S777" i="2"/>
  <c r="X776" i="2"/>
  <c r="W776" i="2"/>
  <c r="V776" i="2"/>
  <c r="U776" i="2"/>
  <c r="T776" i="2"/>
  <c r="S776" i="2"/>
  <c r="X775" i="2"/>
  <c r="W775" i="2"/>
  <c r="V775" i="2"/>
  <c r="U775" i="2"/>
  <c r="T775" i="2"/>
  <c r="S775" i="2"/>
  <c r="X774" i="2"/>
  <c r="W774" i="2"/>
  <c r="V774" i="2"/>
  <c r="U774" i="2"/>
  <c r="T774" i="2"/>
  <c r="S774" i="2"/>
  <c r="X773" i="2"/>
  <c r="W773" i="2"/>
  <c r="V773" i="2"/>
  <c r="U773" i="2"/>
  <c r="T773" i="2"/>
  <c r="S773" i="2"/>
  <c r="X772" i="2"/>
  <c r="W772" i="2"/>
  <c r="V772" i="2"/>
  <c r="U772" i="2"/>
  <c r="T772" i="2"/>
  <c r="S772" i="2"/>
  <c r="X771" i="2"/>
  <c r="W771" i="2"/>
  <c r="V771" i="2"/>
  <c r="U771" i="2"/>
  <c r="T771" i="2"/>
  <c r="S771" i="2"/>
  <c r="X770" i="2"/>
  <c r="W770" i="2"/>
  <c r="V770" i="2"/>
  <c r="U770" i="2"/>
  <c r="T770" i="2"/>
  <c r="S770" i="2"/>
  <c r="X769" i="2"/>
  <c r="W769" i="2"/>
  <c r="V769" i="2"/>
  <c r="U769" i="2"/>
  <c r="T769" i="2"/>
  <c r="S769" i="2"/>
  <c r="X768" i="2"/>
  <c r="W768" i="2"/>
  <c r="V768" i="2"/>
  <c r="U768" i="2"/>
  <c r="T768" i="2"/>
  <c r="S768" i="2"/>
  <c r="X767" i="2"/>
  <c r="W767" i="2"/>
  <c r="V767" i="2"/>
  <c r="U767" i="2"/>
  <c r="T767" i="2"/>
  <c r="S767" i="2"/>
  <c r="X766" i="2"/>
  <c r="W766" i="2"/>
  <c r="V766" i="2"/>
  <c r="U766" i="2"/>
  <c r="T766" i="2"/>
  <c r="S766" i="2"/>
  <c r="X765" i="2"/>
  <c r="W765" i="2"/>
  <c r="V765" i="2"/>
  <c r="U765" i="2"/>
  <c r="T765" i="2"/>
  <c r="S765" i="2"/>
  <c r="X764" i="2"/>
  <c r="W764" i="2"/>
  <c r="V764" i="2"/>
  <c r="U764" i="2"/>
  <c r="T764" i="2"/>
  <c r="S764" i="2"/>
  <c r="X763" i="2"/>
  <c r="W763" i="2"/>
  <c r="V763" i="2"/>
  <c r="U763" i="2"/>
  <c r="T763" i="2"/>
  <c r="S763" i="2"/>
  <c r="X762" i="2"/>
  <c r="W762" i="2"/>
  <c r="V762" i="2"/>
  <c r="U762" i="2"/>
  <c r="T762" i="2"/>
  <c r="S762" i="2"/>
  <c r="X761" i="2"/>
  <c r="W761" i="2"/>
  <c r="V761" i="2"/>
  <c r="U761" i="2"/>
  <c r="T761" i="2"/>
  <c r="S761" i="2"/>
  <c r="X760" i="2"/>
  <c r="W760" i="2"/>
  <c r="V760" i="2"/>
  <c r="U760" i="2"/>
  <c r="T760" i="2"/>
  <c r="S760" i="2"/>
  <c r="X759" i="2"/>
  <c r="W759" i="2"/>
  <c r="V759" i="2"/>
  <c r="U759" i="2"/>
  <c r="T759" i="2"/>
  <c r="S759" i="2"/>
  <c r="X758" i="2"/>
  <c r="W758" i="2"/>
  <c r="V758" i="2"/>
  <c r="U758" i="2"/>
  <c r="T758" i="2"/>
  <c r="S758" i="2"/>
  <c r="X757" i="2"/>
  <c r="W757" i="2"/>
  <c r="V757" i="2"/>
  <c r="U757" i="2"/>
  <c r="T757" i="2"/>
  <c r="S757" i="2"/>
  <c r="X756" i="2"/>
  <c r="W756" i="2"/>
  <c r="V756" i="2"/>
  <c r="U756" i="2"/>
  <c r="T756" i="2"/>
  <c r="S756" i="2"/>
  <c r="X755" i="2"/>
  <c r="W755" i="2"/>
  <c r="V755" i="2"/>
  <c r="U755" i="2"/>
  <c r="T755" i="2"/>
  <c r="S755" i="2"/>
  <c r="X754" i="2"/>
  <c r="W754" i="2"/>
  <c r="V754" i="2"/>
  <c r="U754" i="2"/>
  <c r="T754" i="2"/>
  <c r="S754" i="2"/>
  <c r="X753" i="2"/>
  <c r="W753" i="2"/>
  <c r="V753" i="2"/>
  <c r="U753" i="2"/>
  <c r="T753" i="2"/>
  <c r="S753" i="2"/>
  <c r="X752" i="2"/>
  <c r="W752" i="2"/>
  <c r="V752" i="2"/>
  <c r="U752" i="2"/>
  <c r="T752" i="2"/>
  <c r="S752" i="2"/>
  <c r="X751" i="2"/>
  <c r="W751" i="2"/>
  <c r="V751" i="2"/>
  <c r="U751" i="2"/>
  <c r="T751" i="2"/>
  <c r="S751" i="2"/>
  <c r="X750" i="2"/>
  <c r="W750" i="2"/>
  <c r="V750" i="2"/>
  <c r="U750" i="2"/>
  <c r="T750" i="2"/>
  <c r="S750" i="2"/>
  <c r="X749" i="2"/>
  <c r="W749" i="2"/>
  <c r="V749" i="2"/>
  <c r="U749" i="2"/>
  <c r="T749" i="2"/>
  <c r="S749" i="2"/>
  <c r="X748" i="2"/>
  <c r="W748" i="2"/>
  <c r="V748" i="2"/>
  <c r="U748" i="2"/>
  <c r="T748" i="2"/>
  <c r="S748" i="2"/>
  <c r="X747" i="2"/>
  <c r="W747" i="2"/>
  <c r="V747" i="2"/>
  <c r="U747" i="2"/>
  <c r="T747" i="2"/>
  <c r="S747" i="2"/>
  <c r="X746" i="2"/>
  <c r="W746" i="2"/>
  <c r="V746" i="2"/>
  <c r="U746" i="2"/>
  <c r="T746" i="2"/>
  <c r="S746" i="2"/>
  <c r="X745" i="2"/>
  <c r="W745" i="2"/>
  <c r="V745" i="2"/>
  <c r="U745" i="2"/>
  <c r="T745" i="2"/>
  <c r="S745" i="2"/>
  <c r="X744" i="2"/>
  <c r="W744" i="2"/>
  <c r="V744" i="2"/>
  <c r="U744" i="2"/>
  <c r="T744" i="2"/>
  <c r="S744" i="2"/>
  <c r="X743" i="2"/>
  <c r="W743" i="2"/>
  <c r="V743" i="2"/>
  <c r="U743" i="2"/>
  <c r="T743" i="2"/>
  <c r="S743" i="2"/>
  <c r="X742" i="2"/>
  <c r="W742" i="2"/>
  <c r="V742" i="2"/>
  <c r="U742" i="2"/>
  <c r="T742" i="2"/>
  <c r="S742" i="2"/>
  <c r="X741" i="2"/>
  <c r="W741" i="2"/>
  <c r="V741" i="2"/>
  <c r="U741" i="2"/>
  <c r="T741" i="2"/>
  <c r="S741" i="2"/>
  <c r="X740" i="2"/>
  <c r="W740" i="2"/>
  <c r="V740" i="2"/>
  <c r="U740" i="2"/>
  <c r="T740" i="2"/>
  <c r="S740" i="2"/>
  <c r="X739" i="2"/>
  <c r="W739" i="2"/>
  <c r="V739" i="2"/>
  <c r="U739" i="2"/>
  <c r="T739" i="2"/>
  <c r="S739" i="2"/>
  <c r="X738" i="2"/>
  <c r="W738" i="2"/>
  <c r="V738" i="2"/>
  <c r="U738" i="2"/>
  <c r="T738" i="2"/>
  <c r="S738" i="2"/>
  <c r="X737" i="2"/>
  <c r="W737" i="2"/>
  <c r="V737" i="2"/>
  <c r="U737" i="2"/>
  <c r="T737" i="2"/>
  <c r="S737" i="2"/>
  <c r="X736" i="2"/>
  <c r="W736" i="2"/>
  <c r="V736" i="2"/>
  <c r="U736" i="2"/>
  <c r="T736" i="2"/>
  <c r="S736" i="2"/>
  <c r="X735" i="2"/>
  <c r="W735" i="2"/>
  <c r="V735" i="2"/>
  <c r="U735" i="2"/>
  <c r="T735" i="2"/>
  <c r="S735" i="2"/>
  <c r="X734" i="2"/>
  <c r="W734" i="2"/>
  <c r="V734" i="2"/>
  <c r="U734" i="2"/>
  <c r="T734" i="2"/>
  <c r="S734" i="2"/>
  <c r="X733" i="2"/>
  <c r="W733" i="2"/>
  <c r="V733" i="2"/>
  <c r="U733" i="2"/>
  <c r="T733" i="2"/>
  <c r="S733" i="2"/>
  <c r="X732" i="2"/>
  <c r="W732" i="2"/>
  <c r="V732" i="2"/>
  <c r="U732" i="2"/>
  <c r="T732" i="2"/>
  <c r="S732" i="2"/>
  <c r="X731" i="2"/>
  <c r="W731" i="2"/>
  <c r="V731" i="2"/>
  <c r="U731" i="2"/>
  <c r="T731" i="2"/>
  <c r="S731" i="2"/>
  <c r="X730" i="2"/>
  <c r="W730" i="2"/>
  <c r="V730" i="2"/>
  <c r="U730" i="2"/>
  <c r="T730" i="2"/>
  <c r="S730" i="2"/>
  <c r="X729" i="2"/>
  <c r="W729" i="2"/>
  <c r="V729" i="2"/>
  <c r="U729" i="2"/>
  <c r="T729" i="2"/>
  <c r="S729" i="2"/>
  <c r="X728" i="2"/>
  <c r="W728" i="2"/>
  <c r="V728" i="2"/>
  <c r="U728" i="2"/>
  <c r="T728" i="2"/>
  <c r="S728" i="2"/>
  <c r="X727" i="2"/>
  <c r="W727" i="2"/>
  <c r="V727" i="2"/>
  <c r="U727" i="2"/>
  <c r="T727" i="2"/>
  <c r="S727" i="2"/>
  <c r="X726" i="2"/>
  <c r="W726" i="2"/>
  <c r="V726" i="2"/>
  <c r="U726" i="2"/>
  <c r="T726" i="2"/>
  <c r="S726" i="2"/>
  <c r="X725" i="2"/>
  <c r="W725" i="2"/>
  <c r="V725" i="2"/>
  <c r="U725" i="2"/>
  <c r="T725" i="2"/>
  <c r="S725" i="2"/>
  <c r="X724" i="2"/>
  <c r="W724" i="2"/>
  <c r="V724" i="2"/>
  <c r="U724" i="2"/>
  <c r="T724" i="2"/>
  <c r="S724" i="2"/>
  <c r="X723" i="2"/>
  <c r="W723" i="2"/>
  <c r="V723" i="2"/>
  <c r="U723" i="2"/>
  <c r="T723" i="2"/>
  <c r="S723" i="2"/>
  <c r="X722" i="2"/>
  <c r="W722" i="2"/>
  <c r="V722" i="2"/>
  <c r="U722" i="2"/>
  <c r="T722" i="2"/>
  <c r="S722" i="2"/>
  <c r="X721" i="2"/>
  <c r="W721" i="2"/>
  <c r="V721" i="2"/>
  <c r="U721" i="2"/>
  <c r="T721" i="2"/>
  <c r="S721" i="2"/>
  <c r="X720" i="2"/>
  <c r="W720" i="2"/>
  <c r="V720" i="2"/>
  <c r="U720" i="2"/>
  <c r="T720" i="2"/>
  <c r="S720" i="2"/>
  <c r="X719" i="2"/>
  <c r="W719" i="2"/>
  <c r="V719" i="2"/>
  <c r="U719" i="2"/>
  <c r="T719" i="2"/>
  <c r="S719" i="2"/>
  <c r="X718" i="2"/>
  <c r="W718" i="2"/>
  <c r="V718" i="2"/>
  <c r="U718" i="2"/>
  <c r="T718" i="2"/>
  <c r="S718" i="2"/>
  <c r="X717" i="2"/>
  <c r="W717" i="2"/>
  <c r="V717" i="2"/>
  <c r="U717" i="2"/>
  <c r="T717" i="2"/>
  <c r="S717" i="2"/>
  <c r="X716" i="2"/>
  <c r="W716" i="2"/>
  <c r="V716" i="2"/>
  <c r="U716" i="2"/>
  <c r="T716" i="2"/>
  <c r="S716" i="2"/>
  <c r="X715" i="2"/>
  <c r="W715" i="2"/>
  <c r="V715" i="2"/>
  <c r="U715" i="2"/>
  <c r="T715" i="2"/>
  <c r="S715" i="2"/>
  <c r="X714" i="2"/>
  <c r="W714" i="2"/>
  <c r="V714" i="2"/>
  <c r="U714" i="2"/>
  <c r="T714" i="2"/>
  <c r="S714" i="2"/>
  <c r="X713" i="2"/>
  <c r="W713" i="2"/>
  <c r="V713" i="2"/>
  <c r="U713" i="2"/>
  <c r="T713" i="2"/>
  <c r="S713" i="2"/>
  <c r="X712" i="2"/>
  <c r="W712" i="2"/>
  <c r="V712" i="2"/>
  <c r="U712" i="2"/>
  <c r="T712" i="2"/>
  <c r="S712" i="2"/>
  <c r="X711" i="2"/>
  <c r="W711" i="2"/>
  <c r="V711" i="2"/>
  <c r="U711" i="2"/>
  <c r="T711" i="2"/>
  <c r="S711" i="2"/>
  <c r="X710" i="2"/>
  <c r="W710" i="2"/>
  <c r="V710" i="2"/>
  <c r="U710" i="2"/>
  <c r="T710" i="2"/>
  <c r="S710" i="2"/>
  <c r="X709" i="2"/>
  <c r="W709" i="2"/>
  <c r="V709" i="2"/>
  <c r="U709" i="2"/>
  <c r="T709" i="2"/>
  <c r="S709" i="2"/>
  <c r="X708" i="2"/>
  <c r="W708" i="2"/>
  <c r="V708" i="2"/>
  <c r="U708" i="2"/>
  <c r="T708" i="2"/>
  <c r="S708" i="2"/>
  <c r="X707" i="2"/>
  <c r="W707" i="2"/>
  <c r="V707" i="2"/>
  <c r="U707" i="2"/>
  <c r="T707" i="2"/>
  <c r="S707" i="2"/>
  <c r="X706" i="2"/>
  <c r="W706" i="2"/>
  <c r="V706" i="2"/>
  <c r="U706" i="2"/>
  <c r="T706" i="2"/>
  <c r="S706" i="2"/>
  <c r="X705" i="2"/>
  <c r="W705" i="2"/>
  <c r="V705" i="2"/>
  <c r="U705" i="2"/>
  <c r="T705" i="2"/>
  <c r="S705" i="2"/>
  <c r="X704" i="2"/>
  <c r="W704" i="2"/>
  <c r="V704" i="2"/>
  <c r="U704" i="2"/>
  <c r="T704" i="2"/>
  <c r="S704" i="2"/>
  <c r="X703" i="2"/>
  <c r="W703" i="2"/>
  <c r="V703" i="2"/>
  <c r="U703" i="2"/>
  <c r="T703" i="2"/>
  <c r="S703" i="2"/>
  <c r="X702" i="2"/>
  <c r="W702" i="2"/>
  <c r="V702" i="2"/>
  <c r="U702" i="2"/>
  <c r="T702" i="2"/>
  <c r="S702" i="2"/>
  <c r="X701" i="2"/>
  <c r="W701" i="2"/>
  <c r="V701" i="2"/>
  <c r="U701" i="2"/>
  <c r="T701" i="2"/>
  <c r="S701" i="2"/>
  <c r="X700" i="2"/>
  <c r="W700" i="2"/>
  <c r="V700" i="2"/>
  <c r="U700" i="2"/>
  <c r="T700" i="2"/>
  <c r="S700" i="2"/>
  <c r="X699" i="2"/>
  <c r="W699" i="2"/>
  <c r="V699" i="2"/>
  <c r="U699" i="2"/>
  <c r="T699" i="2"/>
  <c r="S699" i="2"/>
  <c r="X698" i="2"/>
  <c r="W698" i="2"/>
  <c r="V698" i="2"/>
  <c r="U698" i="2"/>
  <c r="T698" i="2"/>
  <c r="S698" i="2"/>
  <c r="X697" i="2"/>
  <c r="W697" i="2"/>
  <c r="V697" i="2"/>
  <c r="U697" i="2"/>
  <c r="T697" i="2"/>
  <c r="S697" i="2"/>
  <c r="X696" i="2"/>
  <c r="W696" i="2"/>
  <c r="V696" i="2"/>
  <c r="U696" i="2"/>
  <c r="T696" i="2"/>
  <c r="S696" i="2"/>
  <c r="X695" i="2"/>
  <c r="W695" i="2"/>
  <c r="V695" i="2"/>
  <c r="U695" i="2"/>
  <c r="T695" i="2"/>
  <c r="S695" i="2"/>
  <c r="X694" i="2"/>
  <c r="W694" i="2"/>
  <c r="V694" i="2"/>
  <c r="U694" i="2"/>
  <c r="T694" i="2"/>
  <c r="S694" i="2"/>
  <c r="X693" i="2"/>
  <c r="W693" i="2"/>
  <c r="V693" i="2"/>
  <c r="U693" i="2"/>
  <c r="T693" i="2"/>
  <c r="S693" i="2"/>
  <c r="X692" i="2"/>
  <c r="W692" i="2"/>
  <c r="V692" i="2"/>
  <c r="U692" i="2"/>
  <c r="T692" i="2"/>
  <c r="S692" i="2"/>
  <c r="X691" i="2"/>
  <c r="W691" i="2"/>
  <c r="V691" i="2"/>
  <c r="U691" i="2"/>
  <c r="T691" i="2"/>
  <c r="S691" i="2"/>
  <c r="X690" i="2"/>
  <c r="W690" i="2"/>
  <c r="V690" i="2"/>
  <c r="U690" i="2"/>
  <c r="T690" i="2"/>
  <c r="S690" i="2"/>
  <c r="X689" i="2"/>
  <c r="W689" i="2"/>
  <c r="V689" i="2"/>
  <c r="U689" i="2"/>
  <c r="T689" i="2"/>
  <c r="S689" i="2"/>
  <c r="X688" i="2"/>
  <c r="W688" i="2"/>
  <c r="V688" i="2"/>
  <c r="U688" i="2"/>
  <c r="T688" i="2"/>
  <c r="S688" i="2"/>
  <c r="X687" i="2"/>
  <c r="W687" i="2"/>
  <c r="V687" i="2"/>
  <c r="U687" i="2"/>
  <c r="T687" i="2"/>
  <c r="S687" i="2"/>
  <c r="X686" i="2"/>
  <c r="W686" i="2"/>
  <c r="V686" i="2"/>
  <c r="U686" i="2"/>
  <c r="T686" i="2"/>
  <c r="S686" i="2"/>
  <c r="X685" i="2"/>
  <c r="W685" i="2"/>
  <c r="V685" i="2"/>
  <c r="U685" i="2"/>
  <c r="T685" i="2"/>
  <c r="S685" i="2"/>
  <c r="X684" i="2"/>
  <c r="W684" i="2"/>
  <c r="V684" i="2"/>
  <c r="U684" i="2"/>
  <c r="T684" i="2"/>
  <c r="S684" i="2"/>
  <c r="X683" i="2"/>
  <c r="W683" i="2"/>
  <c r="V683" i="2"/>
  <c r="U683" i="2"/>
  <c r="T683" i="2"/>
  <c r="S683" i="2"/>
  <c r="X682" i="2"/>
  <c r="W682" i="2"/>
  <c r="V682" i="2"/>
  <c r="U682" i="2"/>
  <c r="T682" i="2"/>
  <c r="S682" i="2"/>
  <c r="X681" i="2"/>
  <c r="W681" i="2"/>
  <c r="V681" i="2"/>
  <c r="U681" i="2"/>
  <c r="T681" i="2"/>
  <c r="S681" i="2"/>
  <c r="X680" i="2"/>
  <c r="W680" i="2"/>
  <c r="V680" i="2"/>
  <c r="U680" i="2"/>
  <c r="T680" i="2"/>
  <c r="S680" i="2"/>
  <c r="X679" i="2"/>
  <c r="W679" i="2"/>
  <c r="V679" i="2"/>
  <c r="U679" i="2"/>
  <c r="T679" i="2"/>
  <c r="S679" i="2"/>
  <c r="X678" i="2"/>
  <c r="W678" i="2"/>
  <c r="V678" i="2"/>
  <c r="U678" i="2"/>
  <c r="T678" i="2"/>
  <c r="S678" i="2"/>
  <c r="X677" i="2"/>
  <c r="W677" i="2"/>
  <c r="V677" i="2"/>
  <c r="U677" i="2"/>
  <c r="T677" i="2"/>
  <c r="S677" i="2"/>
  <c r="X676" i="2"/>
  <c r="W676" i="2"/>
  <c r="V676" i="2"/>
  <c r="U676" i="2"/>
  <c r="T676" i="2"/>
  <c r="S676" i="2"/>
  <c r="X675" i="2"/>
  <c r="W675" i="2"/>
  <c r="V675" i="2"/>
  <c r="U675" i="2"/>
  <c r="T675" i="2"/>
  <c r="S675" i="2"/>
  <c r="X674" i="2"/>
  <c r="W674" i="2"/>
  <c r="V674" i="2"/>
  <c r="U674" i="2"/>
  <c r="T674" i="2"/>
  <c r="S674" i="2"/>
  <c r="X673" i="2"/>
  <c r="W673" i="2"/>
  <c r="V673" i="2"/>
  <c r="U673" i="2"/>
  <c r="T673" i="2"/>
  <c r="S673" i="2"/>
  <c r="X672" i="2"/>
  <c r="W672" i="2"/>
  <c r="V672" i="2"/>
  <c r="U672" i="2"/>
  <c r="T672" i="2"/>
  <c r="S672" i="2"/>
  <c r="X671" i="2"/>
  <c r="W671" i="2"/>
  <c r="V671" i="2"/>
  <c r="U671" i="2"/>
  <c r="T671" i="2"/>
  <c r="S671" i="2"/>
  <c r="X670" i="2"/>
  <c r="W670" i="2"/>
  <c r="V670" i="2"/>
  <c r="U670" i="2"/>
  <c r="T670" i="2"/>
  <c r="S670" i="2"/>
  <c r="X669" i="2"/>
  <c r="W669" i="2"/>
  <c r="V669" i="2"/>
  <c r="U669" i="2"/>
  <c r="T669" i="2"/>
  <c r="S669" i="2"/>
  <c r="X668" i="2"/>
  <c r="W668" i="2"/>
  <c r="V668" i="2"/>
  <c r="U668" i="2"/>
  <c r="T668" i="2"/>
  <c r="S668" i="2"/>
  <c r="X667" i="2"/>
  <c r="W667" i="2"/>
  <c r="V667" i="2"/>
  <c r="U667" i="2"/>
  <c r="T667" i="2"/>
  <c r="S667" i="2"/>
  <c r="X666" i="2"/>
  <c r="W666" i="2"/>
  <c r="V666" i="2"/>
  <c r="U666" i="2"/>
  <c r="T666" i="2"/>
  <c r="S666" i="2"/>
  <c r="X665" i="2"/>
  <c r="W665" i="2"/>
  <c r="V665" i="2"/>
  <c r="U665" i="2"/>
  <c r="T665" i="2"/>
  <c r="S665" i="2"/>
  <c r="X664" i="2"/>
  <c r="W664" i="2"/>
  <c r="V664" i="2"/>
  <c r="U664" i="2"/>
  <c r="T664" i="2"/>
  <c r="S664" i="2"/>
  <c r="X663" i="2"/>
  <c r="W663" i="2"/>
  <c r="V663" i="2"/>
  <c r="U663" i="2"/>
  <c r="T663" i="2"/>
  <c r="S663" i="2"/>
  <c r="X662" i="2"/>
  <c r="W662" i="2"/>
  <c r="V662" i="2"/>
  <c r="U662" i="2"/>
  <c r="T662" i="2"/>
  <c r="S662" i="2"/>
  <c r="X661" i="2"/>
  <c r="W661" i="2"/>
  <c r="V661" i="2"/>
  <c r="U661" i="2"/>
  <c r="T661" i="2"/>
  <c r="S661" i="2"/>
  <c r="X660" i="2"/>
  <c r="W660" i="2"/>
  <c r="V660" i="2"/>
  <c r="U660" i="2"/>
  <c r="T660" i="2"/>
  <c r="S660" i="2"/>
  <c r="X659" i="2"/>
  <c r="W659" i="2"/>
  <c r="V659" i="2"/>
  <c r="U659" i="2"/>
  <c r="T659" i="2"/>
  <c r="S659" i="2"/>
  <c r="X658" i="2"/>
  <c r="W658" i="2"/>
  <c r="V658" i="2"/>
  <c r="U658" i="2"/>
  <c r="T658" i="2"/>
  <c r="S658" i="2"/>
  <c r="X657" i="2"/>
  <c r="W657" i="2"/>
  <c r="V657" i="2"/>
  <c r="U657" i="2"/>
  <c r="T657" i="2"/>
  <c r="S657" i="2"/>
  <c r="X656" i="2"/>
  <c r="W656" i="2"/>
  <c r="V656" i="2"/>
  <c r="U656" i="2"/>
  <c r="T656" i="2"/>
  <c r="S656" i="2"/>
  <c r="X655" i="2"/>
  <c r="W655" i="2"/>
  <c r="V655" i="2"/>
  <c r="U655" i="2"/>
  <c r="T655" i="2"/>
  <c r="S655" i="2"/>
  <c r="X654" i="2"/>
  <c r="W654" i="2"/>
  <c r="V654" i="2"/>
  <c r="U654" i="2"/>
  <c r="T654" i="2"/>
  <c r="S654" i="2"/>
  <c r="X653" i="2"/>
  <c r="W653" i="2"/>
  <c r="V653" i="2"/>
  <c r="U653" i="2"/>
  <c r="T653" i="2"/>
  <c r="S653" i="2"/>
  <c r="X652" i="2"/>
  <c r="W652" i="2"/>
  <c r="V652" i="2"/>
  <c r="U652" i="2"/>
  <c r="T652" i="2"/>
  <c r="S652" i="2"/>
  <c r="X651" i="2"/>
  <c r="W651" i="2"/>
  <c r="V651" i="2"/>
  <c r="U651" i="2"/>
  <c r="T651" i="2"/>
  <c r="S651" i="2"/>
  <c r="X650" i="2"/>
  <c r="W650" i="2"/>
  <c r="V650" i="2"/>
  <c r="U650" i="2"/>
  <c r="T650" i="2"/>
  <c r="S650" i="2"/>
  <c r="X649" i="2"/>
  <c r="W649" i="2"/>
  <c r="V649" i="2"/>
  <c r="U649" i="2"/>
  <c r="T649" i="2"/>
  <c r="S649" i="2"/>
  <c r="X648" i="2"/>
  <c r="W648" i="2"/>
  <c r="V648" i="2"/>
  <c r="U648" i="2"/>
  <c r="T648" i="2"/>
  <c r="S648" i="2"/>
  <c r="X647" i="2"/>
  <c r="W647" i="2"/>
  <c r="V647" i="2"/>
  <c r="U647" i="2"/>
  <c r="T647" i="2"/>
  <c r="S647" i="2"/>
  <c r="X646" i="2"/>
  <c r="W646" i="2"/>
  <c r="V646" i="2"/>
  <c r="U646" i="2"/>
  <c r="T646" i="2"/>
  <c r="S646" i="2"/>
  <c r="X645" i="2"/>
  <c r="W645" i="2"/>
  <c r="V645" i="2"/>
  <c r="U645" i="2"/>
  <c r="T645" i="2"/>
  <c r="S645" i="2"/>
  <c r="X644" i="2"/>
  <c r="W644" i="2"/>
  <c r="V644" i="2"/>
  <c r="U644" i="2"/>
  <c r="T644" i="2"/>
  <c r="S644" i="2"/>
  <c r="X643" i="2"/>
  <c r="W643" i="2"/>
  <c r="V643" i="2"/>
  <c r="U643" i="2"/>
  <c r="T643" i="2"/>
  <c r="S643" i="2"/>
  <c r="X642" i="2"/>
  <c r="W642" i="2"/>
  <c r="V642" i="2"/>
  <c r="U642" i="2"/>
  <c r="T642" i="2"/>
  <c r="S642" i="2"/>
  <c r="X641" i="2"/>
  <c r="W641" i="2"/>
  <c r="V641" i="2"/>
  <c r="U641" i="2"/>
  <c r="T641" i="2"/>
  <c r="S641" i="2"/>
  <c r="X640" i="2"/>
  <c r="W640" i="2"/>
  <c r="V640" i="2"/>
  <c r="U640" i="2"/>
  <c r="T640" i="2"/>
  <c r="S640" i="2"/>
  <c r="X639" i="2"/>
  <c r="W639" i="2"/>
  <c r="V639" i="2"/>
  <c r="U639" i="2"/>
  <c r="T639" i="2"/>
  <c r="S639" i="2"/>
  <c r="X638" i="2"/>
  <c r="W638" i="2"/>
  <c r="V638" i="2"/>
  <c r="U638" i="2"/>
  <c r="T638" i="2"/>
  <c r="S638" i="2"/>
  <c r="X637" i="2"/>
  <c r="W637" i="2"/>
  <c r="V637" i="2"/>
  <c r="U637" i="2"/>
  <c r="T637" i="2"/>
  <c r="S637" i="2"/>
  <c r="X636" i="2"/>
  <c r="W636" i="2"/>
  <c r="V636" i="2"/>
  <c r="U636" i="2"/>
  <c r="T636" i="2"/>
  <c r="S636" i="2"/>
  <c r="X635" i="2"/>
  <c r="W635" i="2"/>
  <c r="V635" i="2"/>
  <c r="U635" i="2"/>
  <c r="T635" i="2"/>
  <c r="S635" i="2"/>
  <c r="X634" i="2"/>
  <c r="W634" i="2"/>
  <c r="V634" i="2"/>
  <c r="U634" i="2"/>
  <c r="T634" i="2"/>
  <c r="S634" i="2"/>
  <c r="X633" i="2"/>
  <c r="W633" i="2"/>
  <c r="V633" i="2"/>
  <c r="U633" i="2"/>
  <c r="T633" i="2"/>
  <c r="S633" i="2"/>
  <c r="X632" i="2"/>
  <c r="W632" i="2"/>
  <c r="V632" i="2"/>
  <c r="U632" i="2"/>
  <c r="T632" i="2"/>
  <c r="S632" i="2"/>
  <c r="X631" i="2"/>
  <c r="W631" i="2"/>
  <c r="V631" i="2"/>
  <c r="U631" i="2"/>
  <c r="T631" i="2"/>
  <c r="S631" i="2"/>
  <c r="X630" i="2"/>
  <c r="W630" i="2"/>
  <c r="V630" i="2"/>
  <c r="U630" i="2"/>
  <c r="T630" i="2"/>
  <c r="S630" i="2"/>
  <c r="X629" i="2"/>
  <c r="W629" i="2"/>
  <c r="V629" i="2"/>
  <c r="U629" i="2"/>
  <c r="T629" i="2"/>
  <c r="S629" i="2"/>
  <c r="X628" i="2"/>
  <c r="W628" i="2"/>
  <c r="V628" i="2"/>
  <c r="U628" i="2"/>
  <c r="T628" i="2"/>
  <c r="S628" i="2"/>
  <c r="X627" i="2"/>
  <c r="W627" i="2"/>
  <c r="V627" i="2"/>
  <c r="U627" i="2"/>
  <c r="T627" i="2"/>
  <c r="S627" i="2"/>
  <c r="X626" i="2"/>
  <c r="W626" i="2"/>
  <c r="V626" i="2"/>
  <c r="U626" i="2"/>
  <c r="T626" i="2"/>
  <c r="S626" i="2"/>
  <c r="X625" i="2"/>
  <c r="W625" i="2"/>
  <c r="V625" i="2"/>
  <c r="U625" i="2"/>
  <c r="T625" i="2"/>
  <c r="S625" i="2"/>
  <c r="X624" i="2"/>
  <c r="W624" i="2"/>
  <c r="V624" i="2"/>
  <c r="U624" i="2"/>
  <c r="T624" i="2"/>
  <c r="S624" i="2"/>
  <c r="X623" i="2"/>
  <c r="W623" i="2"/>
  <c r="V623" i="2"/>
  <c r="U623" i="2"/>
  <c r="T623" i="2"/>
  <c r="S623" i="2"/>
  <c r="X622" i="2"/>
  <c r="W622" i="2"/>
  <c r="V622" i="2"/>
  <c r="U622" i="2"/>
  <c r="T622" i="2"/>
  <c r="S622" i="2"/>
  <c r="X621" i="2"/>
  <c r="W621" i="2"/>
  <c r="V621" i="2"/>
  <c r="U621" i="2"/>
  <c r="T621" i="2"/>
  <c r="S621" i="2"/>
  <c r="X620" i="2"/>
  <c r="W620" i="2"/>
  <c r="V620" i="2"/>
  <c r="U620" i="2"/>
  <c r="T620" i="2"/>
  <c r="S620" i="2"/>
  <c r="X619" i="2"/>
  <c r="W619" i="2"/>
  <c r="V619" i="2"/>
  <c r="U619" i="2"/>
  <c r="T619" i="2"/>
  <c r="S619" i="2"/>
  <c r="X618" i="2"/>
  <c r="W618" i="2"/>
  <c r="V618" i="2"/>
  <c r="U618" i="2"/>
  <c r="T618" i="2"/>
  <c r="S618" i="2"/>
  <c r="X617" i="2"/>
  <c r="W617" i="2"/>
  <c r="V617" i="2"/>
  <c r="U617" i="2"/>
  <c r="T617" i="2"/>
  <c r="S617" i="2"/>
  <c r="X616" i="2"/>
  <c r="W616" i="2"/>
  <c r="V616" i="2"/>
  <c r="U616" i="2"/>
  <c r="T616" i="2"/>
  <c r="S616" i="2"/>
  <c r="X615" i="2"/>
  <c r="W615" i="2"/>
  <c r="V615" i="2"/>
  <c r="U615" i="2"/>
  <c r="T615" i="2"/>
  <c r="S615" i="2"/>
  <c r="X614" i="2"/>
  <c r="W614" i="2"/>
  <c r="V614" i="2"/>
  <c r="U614" i="2"/>
  <c r="T614" i="2"/>
  <c r="S614" i="2"/>
  <c r="X613" i="2"/>
  <c r="W613" i="2"/>
  <c r="V613" i="2"/>
  <c r="U613" i="2"/>
  <c r="T613" i="2"/>
  <c r="S613" i="2"/>
  <c r="X612" i="2"/>
  <c r="W612" i="2"/>
  <c r="V612" i="2"/>
  <c r="U612" i="2"/>
  <c r="T612" i="2"/>
  <c r="S612" i="2"/>
  <c r="X611" i="2"/>
  <c r="W611" i="2"/>
  <c r="V611" i="2"/>
  <c r="U611" i="2"/>
  <c r="T611" i="2"/>
  <c r="S611" i="2"/>
  <c r="X610" i="2"/>
  <c r="W610" i="2"/>
  <c r="V610" i="2"/>
  <c r="U610" i="2"/>
  <c r="T610" i="2"/>
  <c r="S610" i="2"/>
  <c r="X609" i="2"/>
  <c r="W609" i="2"/>
  <c r="V609" i="2"/>
  <c r="U609" i="2"/>
  <c r="T609" i="2"/>
  <c r="S609" i="2"/>
  <c r="X608" i="2"/>
  <c r="W608" i="2"/>
  <c r="V608" i="2"/>
  <c r="U608" i="2"/>
  <c r="T608" i="2"/>
  <c r="S608" i="2"/>
  <c r="X607" i="2"/>
  <c r="W607" i="2"/>
  <c r="V607" i="2"/>
  <c r="U607" i="2"/>
  <c r="T607" i="2"/>
  <c r="S607" i="2"/>
  <c r="X606" i="2"/>
  <c r="W606" i="2"/>
  <c r="V606" i="2"/>
  <c r="U606" i="2"/>
  <c r="T606" i="2"/>
  <c r="S606" i="2"/>
  <c r="X605" i="2"/>
  <c r="W605" i="2"/>
  <c r="V605" i="2"/>
  <c r="U605" i="2"/>
  <c r="T605" i="2"/>
  <c r="S605" i="2"/>
  <c r="X604" i="2"/>
  <c r="W604" i="2"/>
  <c r="V604" i="2"/>
  <c r="U604" i="2"/>
  <c r="T604" i="2"/>
  <c r="S604" i="2"/>
  <c r="X603" i="2"/>
  <c r="W603" i="2"/>
  <c r="V603" i="2"/>
  <c r="U603" i="2"/>
  <c r="T603" i="2"/>
  <c r="S603" i="2"/>
  <c r="X602" i="2"/>
  <c r="W602" i="2"/>
  <c r="V602" i="2"/>
  <c r="U602" i="2"/>
  <c r="T602" i="2"/>
  <c r="S602" i="2"/>
  <c r="X601" i="2"/>
  <c r="W601" i="2"/>
  <c r="V601" i="2"/>
  <c r="U601" i="2"/>
  <c r="T601" i="2"/>
  <c r="S601" i="2"/>
  <c r="X600" i="2"/>
  <c r="W600" i="2"/>
  <c r="V600" i="2"/>
  <c r="U600" i="2"/>
  <c r="T600" i="2"/>
  <c r="S600" i="2"/>
  <c r="X599" i="2"/>
  <c r="W599" i="2"/>
  <c r="V599" i="2"/>
  <c r="U599" i="2"/>
  <c r="T599" i="2"/>
  <c r="S599" i="2"/>
  <c r="X598" i="2"/>
  <c r="W598" i="2"/>
  <c r="V598" i="2"/>
  <c r="U598" i="2"/>
  <c r="T598" i="2"/>
  <c r="S598" i="2"/>
  <c r="X597" i="2"/>
  <c r="W597" i="2"/>
  <c r="V597" i="2"/>
  <c r="U597" i="2"/>
  <c r="T597" i="2"/>
  <c r="S597" i="2"/>
  <c r="X596" i="2"/>
  <c r="W596" i="2"/>
  <c r="V596" i="2"/>
  <c r="U596" i="2"/>
  <c r="T596" i="2"/>
  <c r="S596" i="2"/>
  <c r="X595" i="2"/>
  <c r="W595" i="2"/>
  <c r="V595" i="2"/>
  <c r="U595" i="2"/>
  <c r="T595" i="2"/>
  <c r="S595" i="2"/>
  <c r="X594" i="2"/>
  <c r="W594" i="2"/>
  <c r="V594" i="2"/>
  <c r="U594" i="2"/>
  <c r="T594" i="2"/>
  <c r="S594" i="2"/>
  <c r="X593" i="2"/>
  <c r="W593" i="2"/>
  <c r="V593" i="2"/>
  <c r="U593" i="2"/>
  <c r="T593" i="2"/>
  <c r="S593" i="2"/>
  <c r="X592" i="2"/>
  <c r="W592" i="2"/>
  <c r="V592" i="2"/>
  <c r="U592" i="2"/>
  <c r="T592" i="2"/>
  <c r="S592" i="2"/>
  <c r="X591" i="2"/>
  <c r="W591" i="2"/>
  <c r="V591" i="2"/>
  <c r="U591" i="2"/>
  <c r="T591" i="2"/>
  <c r="S591" i="2"/>
  <c r="X590" i="2"/>
  <c r="W590" i="2"/>
  <c r="V590" i="2"/>
  <c r="U590" i="2"/>
  <c r="T590" i="2"/>
  <c r="S590" i="2"/>
  <c r="X589" i="2"/>
  <c r="W589" i="2"/>
  <c r="V589" i="2"/>
  <c r="U589" i="2"/>
  <c r="T589" i="2"/>
  <c r="S589" i="2"/>
  <c r="X588" i="2"/>
  <c r="W588" i="2"/>
  <c r="V588" i="2"/>
  <c r="U588" i="2"/>
  <c r="T588" i="2"/>
  <c r="S588" i="2"/>
  <c r="X587" i="2"/>
  <c r="W587" i="2"/>
  <c r="V587" i="2"/>
  <c r="U587" i="2"/>
  <c r="T587" i="2"/>
  <c r="S587" i="2"/>
  <c r="X586" i="2"/>
  <c r="W586" i="2"/>
  <c r="V586" i="2"/>
  <c r="U586" i="2"/>
  <c r="T586" i="2"/>
  <c r="S586" i="2"/>
  <c r="X585" i="2"/>
  <c r="W585" i="2"/>
  <c r="V585" i="2"/>
  <c r="U585" i="2"/>
  <c r="T585" i="2"/>
  <c r="S585" i="2"/>
  <c r="X584" i="2"/>
  <c r="W584" i="2"/>
  <c r="V584" i="2"/>
  <c r="U584" i="2"/>
  <c r="T584" i="2"/>
  <c r="S584" i="2"/>
  <c r="X583" i="2"/>
  <c r="W583" i="2"/>
  <c r="V583" i="2"/>
  <c r="U583" i="2"/>
  <c r="T583" i="2"/>
  <c r="S583" i="2"/>
  <c r="X582" i="2"/>
  <c r="W582" i="2"/>
  <c r="V582" i="2"/>
  <c r="U582" i="2"/>
  <c r="T582" i="2"/>
  <c r="S582" i="2"/>
  <c r="X581" i="2"/>
  <c r="W581" i="2"/>
  <c r="V581" i="2"/>
  <c r="U581" i="2"/>
  <c r="T581" i="2"/>
  <c r="S581" i="2"/>
  <c r="X580" i="2"/>
  <c r="W580" i="2"/>
  <c r="V580" i="2"/>
  <c r="U580" i="2"/>
  <c r="T580" i="2"/>
  <c r="S580" i="2"/>
  <c r="X579" i="2"/>
  <c r="W579" i="2"/>
  <c r="V579" i="2"/>
  <c r="U579" i="2"/>
  <c r="T579" i="2"/>
  <c r="S579" i="2"/>
  <c r="X578" i="2"/>
  <c r="W578" i="2"/>
  <c r="V578" i="2"/>
  <c r="U578" i="2"/>
  <c r="T578" i="2"/>
  <c r="S578" i="2"/>
  <c r="X577" i="2"/>
  <c r="W577" i="2"/>
  <c r="V577" i="2"/>
  <c r="U577" i="2"/>
  <c r="T577" i="2"/>
  <c r="S577" i="2"/>
  <c r="X576" i="2"/>
  <c r="W576" i="2"/>
  <c r="V576" i="2"/>
  <c r="U576" i="2"/>
  <c r="T576" i="2"/>
  <c r="S576" i="2"/>
  <c r="X575" i="2"/>
  <c r="W575" i="2"/>
  <c r="V575" i="2"/>
  <c r="U575" i="2"/>
  <c r="T575" i="2"/>
  <c r="S575" i="2"/>
  <c r="X574" i="2"/>
  <c r="W574" i="2"/>
  <c r="V574" i="2"/>
  <c r="U574" i="2"/>
  <c r="T574" i="2"/>
  <c r="S574" i="2"/>
  <c r="X573" i="2"/>
  <c r="W573" i="2"/>
  <c r="V573" i="2"/>
  <c r="U573" i="2"/>
  <c r="T573" i="2"/>
  <c r="S573" i="2"/>
  <c r="X572" i="2"/>
  <c r="W572" i="2"/>
  <c r="V572" i="2"/>
  <c r="U572" i="2"/>
  <c r="T572" i="2"/>
  <c r="S572" i="2"/>
  <c r="X571" i="2"/>
  <c r="W571" i="2"/>
  <c r="V571" i="2"/>
  <c r="U571" i="2"/>
  <c r="T571" i="2"/>
  <c r="S571" i="2"/>
  <c r="X570" i="2"/>
  <c r="W570" i="2"/>
  <c r="V570" i="2"/>
  <c r="U570" i="2"/>
  <c r="T570" i="2"/>
  <c r="S570" i="2"/>
  <c r="X569" i="2"/>
  <c r="W569" i="2"/>
  <c r="V569" i="2"/>
  <c r="U569" i="2"/>
  <c r="T569" i="2"/>
  <c r="S569" i="2"/>
  <c r="X568" i="2"/>
  <c r="W568" i="2"/>
  <c r="V568" i="2"/>
  <c r="U568" i="2"/>
  <c r="T568" i="2"/>
  <c r="S568" i="2"/>
  <c r="X567" i="2"/>
  <c r="W567" i="2"/>
  <c r="V567" i="2"/>
  <c r="U567" i="2"/>
  <c r="T567" i="2"/>
  <c r="S567" i="2"/>
  <c r="X566" i="2"/>
  <c r="W566" i="2"/>
  <c r="V566" i="2"/>
  <c r="U566" i="2"/>
  <c r="T566" i="2"/>
  <c r="S566" i="2"/>
  <c r="X565" i="2"/>
  <c r="W565" i="2"/>
  <c r="V565" i="2"/>
  <c r="U565" i="2"/>
  <c r="T565" i="2"/>
  <c r="S565" i="2"/>
  <c r="X564" i="2"/>
  <c r="W564" i="2"/>
  <c r="V564" i="2"/>
  <c r="U564" i="2"/>
  <c r="T564" i="2"/>
  <c r="S564" i="2"/>
  <c r="X563" i="2"/>
  <c r="W563" i="2"/>
  <c r="V563" i="2"/>
  <c r="U563" i="2"/>
  <c r="T563" i="2"/>
  <c r="S563" i="2"/>
  <c r="X562" i="2"/>
  <c r="W562" i="2"/>
  <c r="V562" i="2"/>
  <c r="U562" i="2"/>
  <c r="T562" i="2"/>
  <c r="S562" i="2"/>
  <c r="X561" i="2"/>
  <c r="W561" i="2"/>
  <c r="V561" i="2"/>
  <c r="U561" i="2"/>
  <c r="T561" i="2"/>
  <c r="S561" i="2"/>
  <c r="X560" i="2"/>
  <c r="W560" i="2"/>
  <c r="V560" i="2"/>
  <c r="U560" i="2"/>
  <c r="T560" i="2"/>
  <c r="S560" i="2"/>
  <c r="X559" i="2"/>
  <c r="W559" i="2"/>
  <c r="V559" i="2"/>
  <c r="U559" i="2"/>
  <c r="T559" i="2"/>
  <c r="S559" i="2"/>
  <c r="X558" i="2"/>
  <c r="W558" i="2"/>
  <c r="V558" i="2"/>
  <c r="U558" i="2"/>
  <c r="T558" i="2"/>
  <c r="S558" i="2"/>
  <c r="X557" i="2"/>
  <c r="W557" i="2"/>
  <c r="V557" i="2"/>
  <c r="U557" i="2"/>
  <c r="T557" i="2"/>
  <c r="S557" i="2"/>
  <c r="X556" i="2"/>
  <c r="W556" i="2"/>
  <c r="V556" i="2"/>
  <c r="U556" i="2"/>
  <c r="T556" i="2"/>
  <c r="S556" i="2"/>
  <c r="X555" i="2"/>
  <c r="W555" i="2"/>
  <c r="V555" i="2"/>
  <c r="U555" i="2"/>
  <c r="T555" i="2"/>
  <c r="S555" i="2"/>
  <c r="X554" i="2"/>
  <c r="W554" i="2"/>
  <c r="V554" i="2"/>
  <c r="U554" i="2"/>
  <c r="T554" i="2"/>
  <c r="S554" i="2"/>
  <c r="X553" i="2"/>
  <c r="W553" i="2"/>
  <c r="V553" i="2"/>
  <c r="U553" i="2"/>
  <c r="T553" i="2"/>
  <c r="S553" i="2"/>
  <c r="X552" i="2"/>
  <c r="W552" i="2"/>
  <c r="V552" i="2"/>
  <c r="U552" i="2"/>
  <c r="T552" i="2"/>
  <c r="S552" i="2"/>
  <c r="X551" i="2"/>
  <c r="W551" i="2"/>
  <c r="V551" i="2"/>
  <c r="U551" i="2"/>
  <c r="T551" i="2"/>
  <c r="S551" i="2"/>
  <c r="X550" i="2"/>
  <c r="W550" i="2"/>
  <c r="V550" i="2"/>
  <c r="U550" i="2"/>
  <c r="T550" i="2"/>
  <c r="S550" i="2"/>
  <c r="X549" i="2"/>
  <c r="W549" i="2"/>
  <c r="V549" i="2"/>
  <c r="U549" i="2"/>
  <c r="T549" i="2"/>
  <c r="S549" i="2"/>
  <c r="X548" i="2"/>
  <c r="W548" i="2"/>
  <c r="V548" i="2"/>
  <c r="U548" i="2"/>
  <c r="T548" i="2"/>
  <c r="S548" i="2"/>
  <c r="X547" i="2"/>
  <c r="W547" i="2"/>
  <c r="V547" i="2"/>
  <c r="U547" i="2"/>
  <c r="T547" i="2"/>
  <c r="S547" i="2"/>
  <c r="X546" i="2"/>
  <c r="W546" i="2"/>
  <c r="V546" i="2"/>
  <c r="U546" i="2"/>
  <c r="T546" i="2"/>
  <c r="S546" i="2"/>
  <c r="X545" i="2"/>
  <c r="W545" i="2"/>
  <c r="V545" i="2"/>
  <c r="U545" i="2"/>
  <c r="T545" i="2"/>
  <c r="S545" i="2"/>
  <c r="X544" i="2"/>
  <c r="W544" i="2"/>
  <c r="V544" i="2"/>
  <c r="U544" i="2"/>
  <c r="T544" i="2"/>
  <c r="S544" i="2"/>
  <c r="X543" i="2"/>
  <c r="W543" i="2"/>
  <c r="V543" i="2"/>
  <c r="U543" i="2"/>
  <c r="T543" i="2"/>
  <c r="S543" i="2"/>
  <c r="X542" i="2"/>
  <c r="W542" i="2"/>
  <c r="V542" i="2"/>
  <c r="U542" i="2"/>
  <c r="T542" i="2"/>
  <c r="S542" i="2"/>
  <c r="X541" i="2"/>
  <c r="W541" i="2"/>
  <c r="V541" i="2"/>
  <c r="U541" i="2"/>
  <c r="T541" i="2"/>
  <c r="S541" i="2"/>
  <c r="X540" i="2"/>
  <c r="W540" i="2"/>
  <c r="V540" i="2"/>
  <c r="U540" i="2"/>
  <c r="T540" i="2"/>
  <c r="S540" i="2"/>
  <c r="X539" i="2"/>
  <c r="W539" i="2"/>
  <c r="V539" i="2"/>
  <c r="U539" i="2"/>
  <c r="T539" i="2"/>
  <c r="S539" i="2"/>
  <c r="X538" i="2"/>
  <c r="W538" i="2"/>
  <c r="V538" i="2"/>
  <c r="U538" i="2"/>
  <c r="T538" i="2"/>
  <c r="S538" i="2"/>
  <c r="X537" i="2"/>
  <c r="W537" i="2"/>
  <c r="V537" i="2"/>
  <c r="U537" i="2"/>
  <c r="T537" i="2"/>
  <c r="S537" i="2"/>
  <c r="X536" i="2"/>
  <c r="W536" i="2"/>
  <c r="V536" i="2"/>
  <c r="U536" i="2"/>
  <c r="T536" i="2"/>
  <c r="S536" i="2"/>
  <c r="X535" i="2"/>
  <c r="W535" i="2"/>
  <c r="V535" i="2"/>
  <c r="U535" i="2"/>
  <c r="T535" i="2"/>
  <c r="S535" i="2"/>
  <c r="X534" i="2"/>
  <c r="W534" i="2"/>
  <c r="V534" i="2"/>
  <c r="U534" i="2"/>
  <c r="T534" i="2"/>
  <c r="S534" i="2"/>
  <c r="X533" i="2"/>
  <c r="W533" i="2"/>
  <c r="V533" i="2"/>
  <c r="U533" i="2"/>
  <c r="T533" i="2"/>
  <c r="S533" i="2"/>
  <c r="X532" i="2"/>
  <c r="W532" i="2"/>
  <c r="V532" i="2"/>
  <c r="U532" i="2"/>
  <c r="T532" i="2"/>
  <c r="S532" i="2"/>
  <c r="X531" i="2"/>
  <c r="W531" i="2"/>
  <c r="V531" i="2"/>
  <c r="U531" i="2"/>
  <c r="T531" i="2"/>
  <c r="S531" i="2"/>
  <c r="X530" i="2"/>
  <c r="W530" i="2"/>
  <c r="V530" i="2"/>
  <c r="U530" i="2"/>
  <c r="T530" i="2"/>
  <c r="S530" i="2"/>
  <c r="X529" i="2"/>
  <c r="W529" i="2"/>
  <c r="V529" i="2"/>
  <c r="U529" i="2"/>
  <c r="T529" i="2"/>
  <c r="S529" i="2"/>
  <c r="X528" i="2"/>
  <c r="W528" i="2"/>
  <c r="V528" i="2"/>
  <c r="U528" i="2"/>
  <c r="T528" i="2"/>
  <c r="S528" i="2"/>
  <c r="X527" i="2"/>
  <c r="W527" i="2"/>
  <c r="V527" i="2"/>
  <c r="U527" i="2"/>
  <c r="T527" i="2"/>
  <c r="S527" i="2"/>
  <c r="X526" i="2"/>
  <c r="W526" i="2"/>
  <c r="V526" i="2"/>
  <c r="U526" i="2"/>
  <c r="T526" i="2"/>
  <c r="S526" i="2"/>
  <c r="X525" i="2"/>
  <c r="W525" i="2"/>
  <c r="V525" i="2"/>
  <c r="U525" i="2"/>
  <c r="T525" i="2"/>
  <c r="S525" i="2"/>
  <c r="X524" i="2"/>
  <c r="W524" i="2"/>
  <c r="V524" i="2"/>
  <c r="U524" i="2"/>
  <c r="T524" i="2"/>
  <c r="S524" i="2"/>
  <c r="X523" i="2"/>
  <c r="W523" i="2"/>
  <c r="V523" i="2"/>
  <c r="U523" i="2"/>
  <c r="T523" i="2"/>
  <c r="S523" i="2"/>
  <c r="X522" i="2"/>
  <c r="W522" i="2"/>
  <c r="V522" i="2"/>
  <c r="U522" i="2"/>
  <c r="T522" i="2"/>
  <c r="S522" i="2"/>
  <c r="X521" i="2"/>
  <c r="W521" i="2"/>
  <c r="V521" i="2"/>
  <c r="U521" i="2"/>
  <c r="T521" i="2"/>
  <c r="S521" i="2"/>
  <c r="X520" i="2"/>
  <c r="W520" i="2"/>
  <c r="V520" i="2"/>
  <c r="U520" i="2"/>
  <c r="T520" i="2"/>
  <c r="S520" i="2"/>
  <c r="X519" i="2"/>
  <c r="W519" i="2"/>
  <c r="V519" i="2"/>
  <c r="U519" i="2"/>
  <c r="T519" i="2"/>
  <c r="S519" i="2"/>
  <c r="X518" i="2"/>
  <c r="W518" i="2"/>
  <c r="V518" i="2"/>
  <c r="U518" i="2"/>
  <c r="T518" i="2"/>
  <c r="S518" i="2"/>
  <c r="X517" i="2"/>
  <c r="W517" i="2"/>
  <c r="V517" i="2"/>
  <c r="U517" i="2"/>
  <c r="T517" i="2"/>
  <c r="S517" i="2"/>
  <c r="X516" i="2"/>
  <c r="W516" i="2"/>
  <c r="V516" i="2"/>
  <c r="U516" i="2"/>
  <c r="T516" i="2"/>
  <c r="S516" i="2"/>
  <c r="X515" i="2"/>
  <c r="W515" i="2"/>
  <c r="V515" i="2"/>
  <c r="U515" i="2"/>
  <c r="T515" i="2"/>
  <c r="S515" i="2"/>
  <c r="X514" i="2"/>
  <c r="W514" i="2"/>
  <c r="V514" i="2"/>
  <c r="U514" i="2"/>
  <c r="T514" i="2"/>
  <c r="S514" i="2"/>
  <c r="X513" i="2"/>
  <c r="W513" i="2"/>
  <c r="V513" i="2"/>
  <c r="U513" i="2"/>
  <c r="T513" i="2"/>
  <c r="S513" i="2"/>
  <c r="X512" i="2"/>
  <c r="W512" i="2"/>
  <c r="V512" i="2"/>
  <c r="U512" i="2"/>
  <c r="T512" i="2"/>
  <c r="S512" i="2"/>
  <c r="X511" i="2"/>
  <c r="W511" i="2"/>
  <c r="V511" i="2"/>
  <c r="U511" i="2"/>
  <c r="T511" i="2"/>
  <c r="S511" i="2"/>
  <c r="X510" i="2"/>
  <c r="W510" i="2"/>
  <c r="V510" i="2"/>
  <c r="U510" i="2"/>
  <c r="T510" i="2"/>
  <c r="S510" i="2"/>
  <c r="X509" i="2"/>
  <c r="W509" i="2"/>
  <c r="V509" i="2"/>
  <c r="U509" i="2"/>
  <c r="T509" i="2"/>
  <c r="S509" i="2"/>
  <c r="X508" i="2"/>
  <c r="W508" i="2"/>
  <c r="V508" i="2"/>
  <c r="U508" i="2"/>
  <c r="T508" i="2"/>
  <c r="S508" i="2"/>
  <c r="X507" i="2"/>
  <c r="W507" i="2"/>
  <c r="V507" i="2"/>
  <c r="U507" i="2"/>
  <c r="T507" i="2"/>
  <c r="S507" i="2"/>
  <c r="X506" i="2"/>
  <c r="W506" i="2"/>
  <c r="V506" i="2"/>
  <c r="U506" i="2"/>
  <c r="T506" i="2"/>
  <c r="S506" i="2"/>
  <c r="X505" i="2"/>
  <c r="W505" i="2"/>
  <c r="V505" i="2"/>
  <c r="U505" i="2"/>
  <c r="T505" i="2"/>
  <c r="S505" i="2"/>
  <c r="X504" i="2"/>
  <c r="W504" i="2"/>
  <c r="V504" i="2"/>
  <c r="U504" i="2"/>
  <c r="T504" i="2"/>
  <c r="S504" i="2"/>
  <c r="X503" i="2"/>
  <c r="W503" i="2"/>
  <c r="V503" i="2"/>
  <c r="U503" i="2"/>
  <c r="T503" i="2"/>
  <c r="S503" i="2"/>
  <c r="X502" i="2"/>
  <c r="W502" i="2"/>
  <c r="V502" i="2"/>
  <c r="U502" i="2"/>
  <c r="T502" i="2"/>
  <c r="S502" i="2"/>
  <c r="X501" i="2"/>
  <c r="W501" i="2"/>
  <c r="V501" i="2"/>
  <c r="U501" i="2"/>
  <c r="T501" i="2"/>
  <c r="S501" i="2"/>
  <c r="X500" i="2"/>
  <c r="W500" i="2"/>
  <c r="V500" i="2"/>
  <c r="U500" i="2"/>
  <c r="T500" i="2"/>
  <c r="S500" i="2"/>
  <c r="X499" i="2"/>
  <c r="W499" i="2"/>
  <c r="V499" i="2"/>
  <c r="U499" i="2"/>
  <c r="T499" i="2"/>
  <c r="S499" i="2"/>
  <c r="X498" i="2"/>
  <c r="W498" i="2"/>
  <c r="V498" i="2"/>
  <c r="U498" i="2"/>
  <c r="T498" i="2"/>
  <c r="S498" i="2"/>
  <c r="X497" i="2"/>
  <c r="W497" i="2"/>
  <c r="V497" i="2"/>
  <c r="U497" i="2"/>
  <c r="T497" i="2"/>
  <c r="S497" i="2"/>
  <c r="X496" i="2"/>
  <c r="W496" i="2"/>
  <c r="V496" i="2"/>
  <c r="U496" i="2"/>
  <c r="T496" i="2"/>
  <c r="S496" i="2"/>
  <c r="X495" i="2"/>
  <c r="W495" i="2"/>
  <c r="V495" i="2"/>
  <c r="U495" i="2"/>
  <c r="T495" i="2"/>
  <c r="S495" i="2"/>
  <c r="X494" i="2"/>
  <c r="W494" i="2"/>
  <c r="V494" i="2"/>
  <c r="U494" i="2"/>
  <c r="T494" i="2"/>
  <c r="S494" i="2"/>
  <c r="X493" i="2"/>
  <c r="W493" i="2"/>
  <c r="V493" i="2"/>
  <c r="U493" i="2"/>
  <c r="T493" i="2"/>
  <c r="S493" i="2"/>
  <c r="X492" i="2"/>
  <c r="W492" i="2"/>
  <c r="V492" i="2"/>
  <c r="U492" i="2"/>
  <c r="T492" i="2"/>
  <c r="S492" i="2"/>
  <c r="X491" i="2"/>
  <c r="W491" i="2"/>
  <c r="V491" i="2"/>
  <c r="U491" i="2"/>
  <c r="T491" i="2"/>
  <c r="S491" i="2"/>
  <c r="X490" i="2"/>
  <c r="W490" i="2"/>
  <c r="V490" i="2"/>
  <c r="U490" i="2"/>
  <c r="T490" i="2"/>
  <c r="S490" i="2"/>
  <c r="X489" i="2"/>
  <c r="W489" i="2"/>
  <c r="V489" i="2"/>
  <c r="U489" i="2"/>
  <c r="T489" i="2"/>
  <c r="S489" i="2"/>
  <c r="X488" i="2"/>
  <c r="W488" i="2"/>
  <c r="V488" i="2"/>
  <c r="U488" i="2"/>
  <c r="T488" i="2"/>
  <c r="S488" i="2"/>
  <c r="X487" i="2"/>
  <c r="W487" i="2"/>
  <c r="V487" i="2"/>
  <c r="U487" i="2"/>
  <c r="T487" i="2"/>
  <c r="S487" i="2"/>
  <c r="X486" i="2"/>
  <c r="W486" i="2"/>
  <c r="V486" i="2"/>
  <c r="U486" i="2"/>
  <c r="T486" i="2"/>
  <c r="S486" i="2"/>
  <c r="X485" i="2"/>
  <c r="W485" i="2"/>
  <c r="V485" i="2"/>
  <c r="U485" i="2"/>
  <c r="T485" i="2"/>
  <c r="S485" i="2"/>
  <c r="X484" i="2"/>
  <c r="W484" i="2"/>
  <c r="V484" i="2"/>
  <c r="U484" i="2"/>
  <c r="T484" i="2"/>
  <c r="S484" i="2"/>
  <c r="X483" i="2"/>
  <c r="W483" i="2"/>
  <c r="V483" i="2"/>
  <c r="U483" i="2"/>
  <c r="T483" i="2"/>
  <c r="S483" i="2"/>
  <c r="X482" i="2"/>
  <c r="W482" i="2"/>
  <c r="V482" i="2"/>
  <c r="U482" i="2"/>
  <c r="T482" i="2"/>
  <c r="S482" i="2"/>
  <c r="X481" i="2"/>
  <c r="W481" i="2"/>
  <c r="V481" i="2"/>
  <c r="U481" i="2"/>
  <c r="T481" i="2"/>
  <c r="S481" i="2"/>
  <c r="X480" i="2"/>
  <c r="W480" i="2"/>
  <c r="V480" i="2"/>
  <c r="U480" i="2"/>
  <c r="T480" i="2"/>
  <c r="S480" i="2"/>
  <c r="X479" i="2"/>
  <c r="W479" i="2"/>
  <c r="V479" i="2"/>
  <c r="U479" i="2"/>
  <c r="T479" i="2"/>
  <c r="S479" i="2"/>
  <c r="X478" i="2"/>
  <c r="W478" i="2"/>
  <c r="V478" i="2"/>
  <c r="U478" i="2"/>
  <c r="T478" i="2"/>
  <c r="S478" i="2"/>
  <c r="X477" i="2"/>
  <c r="W477" i="2"/>
  <c r="V477" i="2"/>
  <c r="U477" i="2"/>
  <c r="T477" i="2"/>
  <c r="S477" i="2"/>
  <c r="X476" i="2"/>
  <c r="W476" i="2"/>
  <c r="V476" i="2"/>
  <c r="U476" i="2"/>
  <c r="T476" i="2"/>
  <c r="S476" i="2"/>
  <c r="X475" i="2"/>
  <c r="W475" i="2"/>
  <c r="V475" i="2"/>
  <c r="U475" i="2"/>
  <c r="T475" i="2"/>
  <c r="S475" i="2"/>
  <c r="X474" i="2"/>
  <c r="W474" i="2"/>
  <c r="V474" i="2"/>
  <c r="U474" i="2"/>
  <c r="T474" i="2"/>
  <c r="S474" i="2"/>
  <c r="X473" i="2"/>
  <c r="W473" i="2"/>
  <c r="V473" i="2"/>
  <c r="U473" i="2"/>
  <c r="T473" i="2"/>
  <c r="S473" i="2"/>
  <c r="X472" i="2"/>
  <c r="W472" i="2"/>
  <c r="V472" i="2"/>
  <c r="U472" i="2"/>
  <c r="T472" i="2"/>
  <c r="S472" i="2"/>
  <c r="X471" i="2"/>
  <c r="W471" i="2"/>
  <c r="V471" i="2"/>
  <c r="U471" i="2"/>
  <c r="T471" i="2"/>
  <c r="S471" i="2"/>
  <c r="X470" i="2"/>
  <c r="W470" i="2"/>
  <c r="V470" i="2"/>
  <c r="U470" i="2"/>
  <c r="T470" i="2"/>
  <c r="S470" i="2"/>
  <c r="X469" i="2"/>
  <c r="W469" i="2"/>
  <c r="V469" i="2"/>
  <c r="U469" i="2"/>
  <c r="T469" i="2"/>
  <c r="S469" i="2"/>
  <c r="X468" i="2"/>
  <c r="W468" i="2"/>
  <c r="V468" i="2"/>
  <c r="U468" i="2"/>
  <c r="T468" i="2"/>
  <c r="S468" i="2"/>
  <c r="X467" i="2"/>
  <c r="W467" i="2"/>
  <c r="V467" i="2"/>
  <c r="U467" i="2"/>
  <c r="T467" i="2"/>
  <c r="S467" i="2"/>
  <c r="X466" i="2"/>
  <c r="W466" i="2"/>
  <c r="V466" i="2"/>
  <c r="U466" i="2"/>
  <c r="T466" i="2"/>
  <c r="S466" i="2"/>
  <c r="X465" i="2"/>
  <c r="W465" i="2"/>
  <c r="V465" i="2"/>
  <c r="U465" i="2"/>
  <c r="T465" i="2"/>
  <c r="S465" i="2"/>
  <c r="X464" i="2"/>
  <c r="W464" i="2"/>
  <c r="V464" i="2"/>
  <c r="U464" i="2"/>
  <c r="T464" i="2"/>
  <c r="S464" i="2"/>
  <c r="X463" i="2"/>
  <c r="W463" i="2"/>
  <c r="V463" i="2"/>
  <c r="U463" i="2"/>
  <c r="T463" i="2"/>
  <c r="S463" i="2"/>
  <c r="X462" i="2"/>
  <c r="W462" i="2"/>
  <c r="V462" i="2"/>
  <c r="U462" i="2"/>
  <c r="T462" i="2"/>
  <c r="S462" i="2"/>
  <c r="X461" i="2"/>
  <c r="W461" i="2"/>
  <c r="V461" i="2"/>
  <c r="U461" i="2"/>
  <c r="T461" i="2"/>
  <c r="S461" i="2"/>
  <c r="X460" i="2"/>
  <c r="W460" i="2"/>
  <c r="V460" i="2"/>
  <c r="U460" i="2"/>
  <c r="T460" i="2"/>
  <c r="S460" i="2"/>
  <c r="X459" i="2"/>
  <c r="W459" i="2"/>
  <c r="V459" i="2"/>
  <c r="U459" i="2"/>
  <c r="T459" i="2"/>
  <c r="S459" i="2"/>
  <c r="X458" i="2"/>
  <c r="W458" i="2"/>
  <c r="V458" i="2"/>
  <c r="U458" i="2"/>
  <c r="T458" i="2"/>
  <c r="S458" i="2"/>
  <c r="X457" i="2"/>
  <c r="W457" i="2"/>
  <c r="V457" i="2"/>
  <c r="U457" i="2"/>
  <c r="T457" i="2"/>
  <c r="S457" i="2"/>
  <c r="X456" i="2"/>
  <c r="W456" i="2"/>
  <c r="V456" i="2"/>
  <c r="U456" i="2"/>
  <c r="T456" i="2"/>
  <c r="S456" i="2"/>
  <c r="X455" i="2"/>
  <c r="W455" i="2"/>
  <c r="V455" i="2"/>
  <c r="U455" i="2"/>
  <c r="T455" i="2"/>
  <c r="S455" i="2"/>
  <c r="X454" i="2"/>
  <c r="W454" i="2"/>
  <c r="V454" i="2"/>
  <c r="U454" i="2"/>
  <c r="T454" i="2"/>
  <c r="S454" i="2"/>
  <c r="X453" i="2"/>
  <c r="W453" i="2"/>
  <c r="V453" i="2"/>
  <c r="U453" i="2"/>
  <c r="T453" i="2"/>
  <c r="S453" i="2"/>
  <c r="X452" i="2"/>
  <c r="W452" i="2"/>
  <c r="V452" i="2"/>
  <c r="U452" i="2"/>
  <c r="T452" i="2"/>
  <c r="S452" i="2"/>
  <c r="X451" i="2"/>
  <c r="W451" i="2"/>
  <c r="V451" i="2"/>
  <c r="U451" i="2"/>
  <c r="T451" i="2"/>
  <c r="S451" i="2"/>
  <c r="X450" i="2"/>
  <c r="W450" i="2"/>
  <c r="V450" i="2"/>
  <c r="U450" i="2"/>
  <c r="T450" i="2"/>
  <c r="S450" i="2"/>
  <c r="X449" i="2"/>
  <c r="W449" i="2"/>
  <c r="V449" i="2"/>
  <c r="U449" i="2"/>
  <c r="T449" i="2"/>
  <c r="S449" i="2"/>
  <c r="X448" i="2"/>
  <c r="W448" i="2"/>
  <c r="V448" i="2"/>
  <c r="U448" i="2"/>
  <c r="T448" i="2"/>
  <c r="S448" i="2"/>
  <c r="X447" i="2"/>
  <c r="W447" i="2"/>
  <c r="V447" i="2"/>
  <c r="U447" i="2"/>
  <c r="T447" i="2"/>
  <c r="S447" i="2"/>
  <c r="X446" i="2"/>
  <c r="W446" i="2"/>
  <c r="V446" i="2"/>
  <c r="U446" i="2"/>
  <c r="T446" i="2"/>
  <c r="S446" i="2"/>
  <c r="X445" i="2"/>
  <c r="W445" i="2"/>
  <c r="V445" i="2"/>
  <c r="U445" i="2"/>
  <c r="T445" i="2"/>
  <c r="S445" i="2"/>
  <c r="X444" i="2"/>
  <c r="W444" i="2"/>
  <c r="V444" i="2"/>
  <c r="U444" i="2"/>
  <c r="T444" i="2"/>
  <c r="S444" i="2"/>
  <c r="X443" i="2"/>
  <c r="W443" i="2"/>
  <c r="V443" i="2"/>
  <c r="U443" i="2"/>
  <c r="T443" i="2"/>
  <c r="S443" i="2"/>
  <c r="X442" i="2"/>
  <c r="W442" i="2"/>
  <c r="V442" i="2"/>
  <c r="U442" i="2"/>
  <c r="T442" i="2"/>
  <c r="S442" i="2"/>
  <c r="X441" i="2"/>
  <c r="W441" i="2"/>
  <c r="V441" i="2"/>
  <c r="U441" i="2"/>
  <c r="T441" i="2"/>
  <c r="S441" i="2"/>
  <c r="X440" i="2"/>
  <c r="W440" i="2"/>
  <c r="V440" i="2"/>
  <c r="U440" i="2"/>
  <c r="T440" i="2"/>
  <c r="S440" i="2"/>
  <c r="X439" i="2"/>
  <c r="W439" i="2"/>
  <c r="V439" i="2"/>
  <c r="U439" i="2"/>
  <c r="T439" i="2"/>
  <c r="S439" i="2"/>
  <c r="X438" i="2"/>
  <c r="W438" i="2"/>
  <c r="V438" i="2"/>
  <c r="U438" i="2"/>
  <c r="T438" i="2"/>
  <c r="S438" i="2"/>
  <c r="X437" i="2"/>
  <c r="W437" i="2"/>
  <c r="V437" i="2"/>
  <c r="U437" i="2"/>
  <c r="T437" i="2"/>
  <c r="S437" i="2"/>
  <c r="X436" i="2"/>
  <c r="W436" i="2"/>
  <c r="V436" i="2"/>
  <c r="U436" i="2"/>
  <c r="T436" i="2"/>
  <c r="S436" i="2"/>
  <c r="X435" i="2"/>
  <c r="W435" i="2"/>
  <c r="V435" i="2"/>
  <c r="U435" i="2"/>
  <c r="T435" i="2"/>
  <c r="S435" i="2"/>
  <c r="X434" i="2"/>
  <c r="W434" i="2"/>
  <c r="V434" i="2"/>
  <c r="U434" i="2"/>
  <c r="T434" i="2"/>
  <c r="S434" i="2"/>
  <c r="X433" i="2"/>
  <c r="W433" i="2"/>
  <c r="V433" i="2"/>
  <c r="U433" i="2"/>
  <c r="T433" i="2"/>
  <c r="S433" i="2"/>
  <c r="X432" i="2"/>
  <c r="W432" i="2"/>
  <c r="V432" i="2"/>
  <c r="U432" i="2"/>
  <c r="T432" i="2"/>
  <c r="S432" i="2"/>
  <c r="X431" i="2"/>
  <c r="W431" i="2"/>
  <c r="V431" i="2"/>
  <c r="U431" i="2"/>
  <c r="T431" i="2"/>
  <c r="S431" i="2"/>
  <c r="X430" i="2"/>
  <c r="W430" i="2"/>
  <c r="V430" i="2"/>
  <c r="U430" i="2"/>
  <c r="T430" i="2"/>
  <c r="S430" i="2"/>
  <c r="X429" i="2"/>
  <c r="W429" i="2"/>
  <c r="V429" i="2"/>
  <c r="U429" i="2"/>
  <c r="T429" i="2"/>
  <c r="S429" i="2"/>
  <c r="X428" i="2"/>
  <c r="W428" i="2"/>
  <c r="V428" i="2"/>
  <c r="U428" i="2"/>
  <c r="T428" i="2"/>
  <c r="S428" i="2"/>
  <c r="X427" i="2"/>
  <c r="W427" i="2"/>
  <c r="V427" i="2"/>
  <c r="U427" i="2"/>
  <c r="T427" i="2"/>
  <c r="S427" i="2"/>
  <c r="X426" i="2"/>
  <c r="W426" i="2"/>
  <c r="V426" i="2"/>
  <c r="U426" i="2"/>
  <c r="T426" i="2"/>
  <c r="S426" i="2"/>
  <c r="X425" i="2"/>
  <c r="W425" i="2"/>
  <c r="V425" i="2"/>
  <c r="U425" i="2"/>
  <c r="T425" i="2"/>
  <c r="S425" i="2"/>
  <c r="X424" i="2"/>
  <c r="W424" i="2"/>
  <c r="V424" i="2"/>
  <c r="U424" i="2"/>
  <c r="T424" i="2"/>
  <c r="S424" i="2"/>
  <c r="X423" i="2"/>
  <c r="W423" i="2"/>
  <c r="V423" i="2"/>
  <c r="U423" i="2"/>
  <c r="T423" i="2"/>
  <c r="S423" i="2"/>
  <c r="X422" i="2"/>
  <c r="W422" i="2"/>
  <c r="V422" i="2"/>
  <c r="U422" i="2"/>
  <c r="T422" i="2"/>
  <c r="S422" i="2"/>
  <c r="X421" i="2"/>
  <c r="W421" i="2"/>
  <c r="V421" i="2"/>
  <c r="U421" i="2"/>
  <c r="T421" i="2"/>
  <c r="S421" i="2"/>
  <c r="X420" i="2"/>
  <c r="W420" i="2"/>
  <c r="V420" i="2"/>
  <c r="U420" i="2"/>
  <c r="T420" i="2"/>
  <c r="S420" i="2"/>
  <c r="X419" i="2"/>
  <c r="W419" i="2"/>
  <c r="V419" i="2"/>
  <c r="U419" i="2"/>
  <c r="T419" i="2"/>
  <c r="S419" i="2"/>
  <c r="X418" i="2"/>
  <c r="W418" i="2"/>
  <c r="V418" i="2"/>
  <c r="U418" i="2"/>
  <c r="T418" i="2"/>
  <c r="S418" i="2"/>
  <c r="X417" i="2"/>
  <c r="W417" i="2"/>
  <c r="V417" i="2"/>
  <c r="U417" i="2"/>
  <c r="T417" i="2"/>
  <c r="S417" i="2"/>
  <c r="X416" i="2"/>
  <c r="W416" i="2"/>
  <c r="V416" i="2"/>
  <c r="U416" i="2"/>
  <c r="T416" i="2"/>
  <c r="S416" i="2"/>
  <c r="X415" i="2"/>
  <c r="W415" i="2"/>
  <c r="V415" i="2"/>
  <c r="U415" i="2"/>
  <c r="T415" i="2"/>
  <c r="S415" i="2"/>
  <c r="X414" i="2"/>
  <c r="W414" i="2"/>
  <c r="V414" i="2"/>
  <c r="U414" i="2"/>
  <c r="T414" i="2"/>
  <c r="S414" i="2"/>
  <c r="X413" i="2"/>
  <c r="W413" i="2"/>
  <c r="V413" i="2"/>
  <c r="U413" i="2"/>
  <c r="T413" i="2"/>
  <c r="S413" i="2"/>
  <c r="X412" i="2"/>
  <c r="W412" i="2"/>
  <c r="V412" i="2"/>
  <c r="U412" i="2"/>
  <c r="T412" i="2"/>
  <c r="S412" i="2"/>
  <c r="X411" i="2"/>
  <c r="W411" i="2"/>
  <c r="V411" i="2"/>
  <c r="U411" i="2"/>
  <c r="T411" i="2"/>
  <c r="S411" i="2"/>
  <c r="X410" i="2"/>
  <c r="W410" i="2"/>
  <c r="V410" i="2"/>
  <c r="U410" i="2"/>
  <c r="T410" i="2"/>
  <c r="S410" i="2"/>
  <c r="X409" i="2"/>
  <c r="W409" i="2"/>
  <c r="V409" i="2"/>
  <c r="U409" i="2"/>
  <c r="T409" i="2"/>
  <c r="S409" i="2"/>
  <c r="X408" i="2"/>
  <c r="W408" i="2"/>
  <c r="V408" i="2"/>
  <c r="U408" i="2"/>
  <c r="T408" i="2"/>
  <c r="S408" i="2"/>
  <c r="X407" i="2"/>
  <c r="W407" i="2"/>
  <c r="V407" i="2"/>
  <c r="U407" i="2"/>
  <c r="T407" i="2"/>
  <c r="S407" i="2"/>
  <c r="X406" i="2"/>
  <c r="W406" i="2"/>
  <c r="V406" i="2"/>
  <c r="U406" i="2"/>
  <c r="T406" i="2"/>
  <c r="S406" i="2"/>
  <c r="X405" i="2"/>
  <c r="W405" i="2"/>
  <c r="V405" i="2"/>
  <c r="U405" i="2"/>
  <c r="T405" i="2"/>
  <c r="S405" i="2"/>
  <c r="X404" i="2"/>
  <c r="W404" i="2"/>
  <c r="V404" i="2"/>
  <c r="U404" i="2"/>
  <c r="T404" i="2"/>
  <c r="S404" i="2"/>
  <c r="X403" i="2"/>
  <c r="W403" i="2"/>
  <c r="V403" i="2"/>
  <c r="U403" i="2"/>
  <c r="T403" i="2"/>
  <c r="S403" i="2"/>
  <c r="X402" i="2"/>
  <c r="W402" i="2"/>
  <c r="V402" i="2"/>
  <c r="U402" i="2"/>
  <c r="T402" i="2"/>
  <c r="S402" i="2"/>
  <c r="X401" i="2"/>
  <c r="W401" i="2"/>
  <c r="V401" i="2"/>
  <c r="U401" i="2"/>
  <c r="T401" i="2"/>
  <c r="S401" i="2"/>
  <c r="X400" i="2"/>
  <c r="W400" i="2"/>
  <c r="V400" i="2"/>
  <c r="U400" i="2"/>
  <c r="T400" i="2"/>
  <c r="S400" i="2"/>
  <c r="X399" i="2"/>
  <c r="W399" i="2"/>
  <c r="V399" i="2"/>
  <c r="U399" i="2"/>
  <c r="T399" i="2"/>
  <c r="S399" i="2"/>
  <c r="X398" i="2"/>
  <c r="W398" i="2"/>
  <c r="V398" i="2"/>
  <c r="U398" i="2"/>
  <c r="T398" i="2"/>
  <c r="S398" i="2"/>
  <c r="X397" i="2"/>
  <c r="W397" i="2"/>
  <c r="V397" i="2"/>
  <c r="U397" i="2"/>
  <c r="T397" i="2"/>
  <c r="S397" i="2"/>
  <c r="X396" i="2"/>
  <c r="W396" i="2"/>
  <c r="V396" i="2"/>
  <c r="U396" i="2"/>
  <c r="T396" i="2"/>
  <c r="S396" i="2"/>
  <c r="X395" i="2"/>
  <c r="W395" i="2"/>
  <c r="V395" i="2"/>
  <c r="U395" i="2"/>
  <c r="T395" i="2"/>
  <c r="S395" i="2"/>
  <c r="X394" i="2"/>
  <c r="W394" i="2"/>
  <c r="V394" i="2"/>
  <c r="U394" i="2"/>
  <c r="T394" i="2"/>
  <c r="S394" i="2"/>
  <c r="X393" i="2"/>
  <c r="W393" i="2"/>
  <c r="V393" i="2"/>
  <c r="U393" i="2"/>
  <c r="T393" i="2"/>
  <c r="S393" i="2"/>
  <c r="X392" i="2"/>
  <c r="W392" i="2"/>
  <c r="V392" i="2"/>
  <c r="U392" i="2"/>
  <c r="T392" i="2"/>
  <c r="S392" i="2"/>
  <c r="X391" i="2"/>
  <c r="W391" i="2"/>
  <c r="V391" i="2"/>
  <c r="U391" i="2"/>
  <c r="T391" i="2"/>
  <c r="S391" i="2"/>
  <c r="X390" i="2"/>
  <c r="W390" i="2"/>
  <c r="V390" i="2"/>
  <c r="U390" i="2"/>
  <c r="T390" i="2"/>
  <c r="S390" i="2"/>
  <c r="X389" i="2"/>
  <c r="W389" i="2"/>
  <c r="V389" i="2"/>
  <c r="U389" i="2"/>
  <c r="T389" i="2"/>
  <c r="S389" i="2"/>
  <c r="X388" i="2"/>
  <c r="W388" i="2"/>
  <c r="V388" i="2"/>
  <c r="U388" i="2"/>
  <c r="T388" i="2"/>
  <c r="S388" i="2"/>
  <c r="X387" i="2"/>
  <c r="W387" i="2"/>
  <c r="V387" i="2"/>
  <c r="U387" i="2"/>
  <c r="T387" i="2"/>
  <c r="S387" i="2"/>
  <c r="X386" i="2"/>
  <c r="W386" i="2"/>
  <c r="V386" i="2"/>
  <c r="U386" i="2"/>
  <c r="T386" i="2"/>
  <c r="S386" i="2"/>
  <c r="X385" i="2"/>
  <c r="W385" i="2"/>
  <c r="V385" i="2"/>
  <c r="U385" i="2"/>
  <c r="T385" i="2"/>
  <c r="S385" i="2"/>
  <c r="X384" i="2"/>
  <c r="W384" i="2"/>
  <c r="V384" i="2"/>
  <c r="U384" i="2"/>
  <c r="T384" i="2"/>
  <c r="S384" i="2"/>
  <c r="X383" i="2"/>
  <c r="W383" i="2"/>
  <c r="V383" i="2"/>
  <c r="U383" i="2"/>
  <c r="T383" i="2"/>
  <c r="S383" i="2"/>
  <c r="X382" i="2"/>
  <c r="W382" i="2"/>
  <c r="V382" i="2"/>
  <c r="U382" i="2"/>
  <c r="T382" i="2"/>
  <c r="S382" i="2"/>
  <c r="X381" i="2"/>
  <c r="W381" i="2"/>
  <c r="V381" i="2"/>
  <c r="U381" i="2"/>
  <c r="T381" i="2"/>
  <c r="S381" i="2"/>
  <c r="X380" i="2"/>
  <c r="W380" i="2"/>
  <c r="V380" i="2"/>
  <c r="U380" i="2"/>
  <c r="T380" i="2"/>
  <c r="S380" i="2"/>
  <c r="X379" i="2"/>
  <c r="W379" i="2"/>
  <c r="V379" i="2"/>
  <c r="U379" i="2"/>
  <c r="T379" i="2"/>
  <c r="S379" i="2"/>
  <c r="X378" i="2"/>
  <c r="W378" i="2"/>
  <c r="V378" i="2"/>
  <c r="U378" i="2"/>
  <c r="T378" i="2"/>
  <c r="S378" i="2"/>
  <c r="X377" i="2"/>
  <c r="W377" i="2"/>
  <c r="V377" i="2"/>
  <c r="U377" i="2"/>
  <c r="T377" i="2"/>
  <c r="S377" i="2"/>
  <c r="X376" i="2"/>
  <c r="W376" i="2"/>
  <c r="V376" i="2"/>
  <c r="U376" i="2"/>
  <c r="T376" i="2"/>
  <c r="S376" i="2"/>
  <c r="X375" i="2"/>
  <c r="W375" i="2"/>
  <c r="V375" i="2"/>
  <c r="U375" i="2"/>
  <c r="T375" i="2"/>
  <c r="S375" i="2"/>
  <c r="X374" i="2"/>
  <c r="W374" i="2"/>
  <c r="V374" i="2"/>
  <c r="U374" i="2"/>
  <c r="T374" i="2"/>
  <c r="S374" i="2"/>
  <c r="X373" i="2"/>
  <c r="W373" i="2"/>
  <c r="V373" i="2"/>
  <c r="U373" i="2"/>
  <c r="T373" i="2"/>
  <c r="S373" i="2"/>
  <c r="X372" i="2"/>
  <c r="W372" i="2"/>
  <c r="V372" i="2"/>
  <c r="U372" i="2"/>
  <c r="T372" i="2"/>
  <c r="S372" i="2"/>
  <c r="X371" i="2"/>
  <c r="W371" i="2"/>
  <c r="V371" i="2"/>
  <c r="U371" i="2"/>
  <c r="T371" i="2"/>
  <c r="S371" i="2"/>
  <c r="X370" i="2"/>
  <c r="W370" i="2"/>
  <c r="V370" i="2"/>
  <c r="U370" i="2"/>
  <c r="T370" i="2"/>
  <c r="S370" i="2"/>
  <c r="X369" i="2"/>
  <c r="W369" i="2"/>
  <c r="V369" i="2"/>
  <c r="U369" i="2"/>
  <c r="T369" i="2"/>
  <c r="S369" i="2"/>
  <c r="X368" i="2"/>
  <c r="W368" i="2"/>
  <c r="V368" i="2"/>
  <c r="U368" i="2"/>
  <c r="T368" i="2"/>
  <c r="S368" i="2"/>
  <c r="X367" i="2"/>
  <c r="W367" i="2"/>
  <c r="V367" i="2"/>
  <c r="U367" i="2"/>
  <c r="T367" i="2"/>
  <c r="S367" i="2"/>
  <c r="X366" i="2"/>
  <c r="W366" i="2"/>
  <c r="V366" i="2"/>
  <c r="U366" i="2"/>
  <c r="T366" i="2"/>
  <c r="S366" i="2"/>
  <c r="X365" i="2"/>
  <c r="W365" i="2"/>
  <c r="V365" i="2"/>
  <c r="U365" i="2"/>
  <c r="T365" i="2"/>
  <c r="S365" i="2"/>
  <c r="X364" i="2"/>
  <c r="W364" i="2"/>
  <c r="V364" i="2"/>
  <c r="U364" i="2"/>
  <c r="T364" i="2"/>
  <c r="S364" i="2"/>
  <c r="X363" i="2"/>
  <c r="W363" i="2"/>
  <c r="V363" i="2"/>
  <c r="U363" i="2"/>
  <c r="T363" i="2"/>
  <c r="S363" i="2"/>
  <c r="X362" i="2"/>
  <c r="W362" i="2"/>
  <c r="V362" i="2"/>
  <c r="U362" i="2"/>
  <c r="T362" i="2"/>
  <c r="S362" i="2"/>
  <c r="X361" i="2"/>
  <c r="W361" i="2"/>
  <c r="V361" i="2"/>
  <c r="U361" i="2"/>
  <c r="T361" i="2"/>
  <c r="S361" i="2"/>
  <c r="X360" i="2"/>
  <c r="W360" i="2"/>
  <c r="V360" i="2"/>
  <c r="U360" i="2"/>
  <c r="T360" i="2"/>
  <c r="S360" i="2"/>
  <c r="X359" i="2"/>
  <c r="W359" i="2"/>
  <c r="V359" i="2"/>
  <c r="U359" i="2"/>
  <c r="T359" i="2"/>
  <c r="S359" i="2"/>
  <c r="X358" i="2"/>
  <c r="W358" i="2"/>
  <c r="V358" i="2"/>
  <c r="U358" i="2"/>
  <c r="T358" i="2"/>
  <c r="S358" i="2"/>
  <c r="X357" i="2"/>
  <c r="W357" i="2"/>
  <c r="V357" i="2"/>
  <c r="U357" i="2"/>
  <c r="T357" i="2"/>
  <c r="S357" i="2"/>
  <c r="X356" i="2"/>
  <c r="W356" i="2"/>
  <c r="V356" i="2"/>
  <c r="U356" i="2"/>
  <c r="T356" i="2"/>
  <c r="S356" i="2"/>
  <c r="X355" i="2"/>
  <c r="W355" i="2"/>
  <c r="V355" i="2"/>
  <c r="U355" i="2"/>
  <c r="T355" i="2"/>
  <c r="S355" i="2"/>
  <c r="X354" i="2"/>
  <c r="W354" i="2"/>
  <c r="V354" i="2"/>
  <c r="U354" i="2"/>
  <c r="T354" i="2"/>
  <c r="S354" i="2"/>
  <c r="X353" i="2"/>
  <c r="W353" i="2"/>
  <c r="V353" i="2"/>
  <c r="U353" i="2"/>
  <c r="T353" i="2"/>
  <c r="S353" i="2"/>
  <c r="X352" i="2"/>
  <c r="W352" i="2"/>
  <c r="V352" i="2"/>
  <c r="U352" i="2"/>
  <c r="T352" i="2"/>
  <c r="S352" i="2"/>
  <c r="X351" i="2"/>
  <c r="W351" i="2"/>
  <c r="V351" i="2"/>
  <c r="U351" i="2"/>
  <c r="T351" i="2"/>
  <c r="S351" i="2"/>
  <c r="X350" i="2"/>
  <c r="W350" i="2"/>
  <c r="V350" i="2"/>
  <c r="U350" i="2"/>
  <c r="T350" i="2"/>
  <c r="S350" i="2"/>
  <c r="X349" i="2"/>
  <c r="W349" i="2"/>
  <c r="V349" i="2"/>
  <c r="U349" i="2"/>
  <c r="T349" i="2"/>
  <c r="S349" i="2"/>
  <c r="X348" i="2"/>
  <c r="W348" i="2"/>
  <c r="V348" i="2"/>
  <c r="U348" i="2"/>
  <c r="T348" i="2"/>
  <c r="S348" i="2"/>
  <c r="X347" i="2"/>
  <c r="W347" i="2"/>
  <c r="V347" i="2"/>
  <c r="U347" i="2"/>
  <c r="T347" i="2"/>
  <c r="S347" i="2"/>
  <c r="X346" i="2"/>
  <c r="W346" i="2"/>
  <c r="V346" i="2"/>
  <c r="U346" i="2"/>
  <c r="T346" i="2"/>
  <c r="S346" i="2"/>
  <c r="X345" i="2"/>
  <c r="W345" i="2"/>
  <c r="V345" i="2"/>
  <c r="U345" i="2"/>
  <c r="T345" i="2"/>
  <c r="S345" i="2"/>
  <c r="X344" i="2"/>
  <c r="W344" i="2"/>
  <c r="V344" i="2"/>
  <c r="U344" i="2"/>
  <c r="T344" i="2"/>
  <c r="S344" i="2"/>
  <c r="X343" i="2"/>
  <c r="W343" i="2"/>
  <c r="V343" i="2"/>
  <c r="U343" i="2"/>
  <c r="T343" i="2"/>
  <c r="S343" i="2"/>
  <c r="X342" i="2"/>
  <c r="W342" i="2"/>
  <c r="V342" i="2"/>
  <c r="U342" i="2"/>
  <c r="T342" i="2"/>
  <c r="S342" i="2"/>
  <c r="X341" i="2"/>
  <c r="W341" i="2"/>
  <c r="V341" i="2"/>
  <c r="U341" i="2"/>
  <c r="T341" i="2"/>
  <c r="S341" i="2"/>
  <c r="X340" i="2"/>
  <c r="W340" i="2"/>
  <c r="V340" i="2"/>
  <c r="U340" i="2"/>
  <c r="T340" i="2"/>
  <c r="S340" i="2"/>
  <c r="X339" i="2"/>
  <c r="W339" i="2"/>
  <c r="V339" i="2"/>
  <c r="U339" i="2"/>
  <c r="T339" i="2"/>
  <c r="S339" i="2"/>
  <c r="X338" i="2"/>
  <c r="W338" i="2"/>
  <c r="V338" i="2"/>
  <c r="U338" i="2"/>
  <c r="T338" i="2"/>
  <c r="S338" i="2"/>
  <c r="X337" i="2"/>
  <c r="W337" i="2"/>
  <c r="V337" i="2"/>
  <c r="U337" i="2"/>
  <c r="T337" i="2"/>
  <c r="S337" i="2"/>
  <c r="X336" i="2"/>
  <c r="W336" i="2"/>
  <c r="V336" i="2"/>
  <c r="U336" i="2"/>
  <c r="T336" i="2"/>
  <c r="S336" i="2"/>
  <c r="X335" i="2"/>
  <c r="W335" i="2"/>
  <c r="V335" i="2"/>
  <c r="U335" i="2"/>
  <c r="T335" i="2"/>
  <c r="S335" i="2"/>
  <c r="X334" i="2"/>
  <c r="W334" i="2"/>
  <c r="V334" i="2"/>
  <c r="U334" i="2"/>
  <c r="T334" i="2"/>
  <c r="S334" i="2"/>
  <c r="X333" i="2"/>
  <c r="W333" i="2"/>
  <c r="V333" i="2"/>
  <c r="U333" i="2"/>
  <c r="T333" i="2"/>
  <c r="S333" i="2"/>
  <c r="X332" i="2"/>
  <c r="W332" i="2"/>
  <c r="V332" i="2"/>
  <c r="U332" i="2"/>
  <c r="T332" i="2"/>
  <c r="S332" i="2"/>
  <c r="X331" i="2"/>
  <c r="W331" i="2"/>
  <c r="V331" i="2"/>
  <c r="U331" i="2"/>
  <c r="T331" i="2"/>
  <c r="S331" i="2"/>
  <c r="X330" i="2"/>
  <c r="W330" i="2"/>
  <c r="V330" i="2"/>
  <c r="U330" i="2"/>
  <c r="T330" i="2"/>
  <c r="S330" i="2"/>
  <c r="X329" i="2"/>
  <c r="W329" i="2"/>
  <c r="V329" i="2"/>
  <c r="U329" i="2"/>
  <c r="T329" i="2"/>
  <c r="S329" i="2"/>
  <c r="X328" i="2"/>
  <c r="W328" i="2"/>
  <c r="V328" i="2"/>
  <c r="U328" i="2"/>
  <c r="T328" i="2"/>
  <c r="S328" i="2"/>
  <c r="X327" i="2"/>
  <c r="W327" i="2"/>
  <c r="V327" i="2"/>
  <c r="U327" i="2"/>
  <c r="T327" i="2"/>
  <c r="S327" i="2"/>
  <c r="X326" i="2"/>
  <c r="W326" i="2"/>
  <c r="V326" i="2"/>
  <c r="U326" i="2"/>
  <c r="T326" i="2"/>
  <c r="S326" i="2"/>
  <c r="X325" i="2"/>
  <c r="W325" i="2"/>
  <c r="V325" i="2"/>
  <c r="U325" i="2"/>
  <c r="T325" i="2"/>
  <c r="S325" i="2"/>
  <c r="X324" i="2"/>
  <c r="W324" i="2"/>
  <c r="V324" i="2"/>
  <c r="U324" i="2"/>
  <c r="T324" i="2"/>
  <c r="S324" i="2"/>
  <c r="X323" i="2"/>
  <c r="W323" i="2"/>
  <c r="V323" i="2"/>
  <c r="U323" i="2"/>
  <c r="T323" i="2"/>
  <c r="S323" i="2"/>
  <c r="X322" i="2"/>
  <c r="W322" i="2"/>
  <c r="V322" i="2"/>
  <c r="U322" i="2"/>
  <c r="T322" i="2"/>
  <c r="S322" i="2"/>
  <c r="X321" i="2"/>
  <c r="W321" i="2"/>
  <c r="V321" i="2"/>
  <c r="U321" i="2"/>
  <c r="T321" i="2"/>
  <c r="S321" i="2"/>
  <c r="X320" i="2"/>
  <c r="W320" i="2"/>
  <c r="V320" i="2"/>
  <c r="U320" i="2"/>
  <c r="T320" i="2"/>
  <c r="S320" i="2"/>
  <c r="X319" i="2"/>
  <c r="W319" i="2"/>
  <c r="V319" i="2"/>
  <c r="U319" i="2"/>
  <c r="T319" i="2"/>
  <c r="S319" i="2"/>
  <c r="X318" i="2"/>
  <c r="W318" i="2"/>
  <c r="V318" i="2"/>
  <c r="U318" i="2"/>
  <c r="T318" i="2"/>
  <c r="S318" i="2"/>
  <c r="X317" i="2"/>
  <c r="W317" i="2"/>
  <c r="V317" i="2"/>
  <c r="U317" i="2"/>
  <c r="T317" i="2"/>
  <c r="S317" i="2"/>
  <c r="X316" i="2"/>
  <c r="W316" i="2"/>
  <c r="V316" i="2"/>
  <c r="U316" i="2"/>
  <c r="T316" i="2"/>
  <c r="S316" i="2"/>
  <c r="X315" i="2"/>
  <c r="W315" i="2"/>
  <c r="V315" i="2"/>
  <c r="U315" i="2"/>
  <c r="T315" i="2"/>
  <c r="S315" i="2"/>
  <c r="X314" i="2"/>
  <c r="W314" i="2"/>
  <c r="V314" i="2"/>
  <c r="U314" i="2"/>
  <c r="T314" i="2"/>
  <c r="S314" i="2"/>
  <c r="X313" i="2"/>
  <c r="W313" i="2"/>
  <c r="V313" i="2"/>
  <c r="U313" i="2"/>
  <c r="T313" i="2"/>
  <c r="S313" i="2"/>
  <c r="X312" i="2"/>
  <c r="W312" i="2"/>
  <c r="V312" i="2"/>
  <c r="U312" i="2"/>
  <c r="T312" i="2"/>
  <c r="S312" i="2"/>
  <c r="X311" i="2"/>
  <c r="W311" i="2"/>
  <c r="V311" i="2"/>
  <c r="U311" i="2"/>
  <c r="T311" i="2"/>
  <c r="S311" i="2"/>
  <c r="X310" i="2"/>
  <c r="W310" i="2"/>
  <c r="V310" i="2"/>
  <c r="U310" i="2"/>
  <c r="T310" i="2"/>
  <c r="S310" i="2"/>
  <c r="X309" i="2"/>
  <c r="W309" i="2"/>
  <c r="V309" i="2"/>
  <c r="U309" i="2"/>
  <c r="T309" i="2"/>
  <c r="S309" i="2"/>
  <c r="X308" i="2"/>
  <c r="W308" i="2"/>
  <c r="V308" i="2"/>
  <c r="U308" i="2"/>
  <c r="T308" i="2"/>
  <c r="S308" i="2"/>
  <c r="X307" i="2"/>
  <c r="W307" i="2"/>
  <c r="V307" i="2"/>
  <c r="U307" i="2"/>
  <c r="T307" i="2"/>
  <c r="S307" i="2"/>
  <c r="X306" i="2"/>
  <c r="W306" i="2"/>
  <c r="V306" i="2"/>
  <c r="U306" i="2"/>
  <c r="T306" i="2"/>
  <c r="S306" i="2"/>
  <c r="X305" i="2"/>
  <c r="W305" i="2"/>
  <c r="V305" i="2"/>
  <c r="U305" i="2"/>
  <c r="T305" i="2"/>
  <c r="S305" i="2"/>
  <c r="X304" i="2"/>
  <c r="W304" i="2"/>
  <c r="V304" i="2"/>
  <c r="U304" i="2"/>
  <c r="T304" i="2"/>
  <c r="S304" i="2"/>
  <c r="X303" i="2"/>
  <c r="W303" i="2"/>
  <c r="V303" i="2"/>
  <c r="U303" i="2"/>
  <c r="T303" i="2"/>
  <c r="S303" i="2"/>
  <c r="X302" i="2"/>
  <c r="W302" i="2"/>
  <c r="V302" i="2"/>
  <c r="U302" i="2"/>
  <c r="T302" i="2"/>
  <c r="S302" i="2"/>
  <c r="X301" i="2"/>
  <c r="W301" i="2"/>
  <c r="V301" i="2"/>
  <c r="U301" i="2"/>
  <c r="T301" i="2"/>
  <c r="S301" i="2"/>
  <c r="X300" i="2"/>
  <c r="W300" i="2"/>
  <c r="V300" i="2"/>
  <c r="U300" i="2"/>
  <c r="T300" i="2"/>
  <c r="S300" i="2"/>
  <c r="X299" i="2"/>
  <c r="W299" i="2"/>
  <c r="V299" i="2"/>
  <c r="U299" i="2"/>
  <c r="T299" i="2"/>
  <c r="S299" i="2"/>
  <c r="X298" i="2"/>
  <c r="W298" i="2"/>
  <c r="V298" i="2"/>
  <c r="U298" i="2"/>
  <c r="T298" i="2"/>
  <c r="S298" i="2"/>
  <c r="X297" i="2"/>
  <c r="W297" i="2"/>
  <c r="V297" i="2"/>
  <c r="U297" i="2"/>
  <c r="T297" i="2"/>
  <c r="S297" i="2"/>
  <c r="X296" i="2"/>
  <c r="W296" i="2"/>
  <c r="V296" i="2"/>
  <c r="U296" i="2"/>
  <c r="T296" i="2"/>
  <c r="S296" i="2"/>
  <c r="X295" i="2"/>
  <c r="W295" i="2"/>
  <c r="V295" i="2"/>
  <c r="U295" i="2"/>
  <c r="T295" i="2"/>
  <c r="S295" i="2"/>
  <c r="X294" i="2"/>
  <c r="W294" i="2"/>
  <c r="V294" i="2"/>
  <c r="U294" i="2"/>
  <c r="T294" i="2"/>
  <c r="S294" i="2"/>
  <c r="X293" i="2"/>
  <c r="W293" i="2"/>
  <c r="V293" i="2"/>
  <c r="U293" i="2"/>
  <c r="T293" i="2"/>
  <c r="S293" i="2"/>
  <c r="X292" i="2"/>
  <c r="W292" i="2"/>
  <c r="V292" i="2"/>
  <c r="U292" i="2"/>
  <c r="T292" i="2"/>
  <c r="S292" i="2"/>
  <c r="X291" i="2"/>
  <c r="W291" i="2"/>
  <c r="V291" i="2"/>
  <c r="U291" i="2"/>
  <c r="T291" i="2"/>
  <c r="S291" i="2"/>
  <c r="X290" i="2"/>
  <c r="W290" i="2"/>
  <c r="V290" i="2"/>
  <c r="U290" i="2"/>
  <c r="T290" i="2"/>
  <c r="S290" i="2"/>
  <c r="X289" i="2"/>
  <c r="W289" i="2"/>
  <c r="V289" i="2"/>
  <c r="U289" i="2"/>
  <c r="T289" i="2"/>
  <c r="S289" i="2"/>
  <c r="X288" i="2"/>
  <c r="W288" i="2"/>
  <c r="V288" i="2"/>
  <c r="U288" i="2"/>
  <c r="T288" i="2"/>
  <c r="S288" i="2"/>
  <c r="X287" i="2"/>
  <c r="W287" i="2"/>
  <c r="V287" i="2"/>
  <c r="U287" i="2"/>
  <c r="T287" i="2"/>
  <c r="S287" i="2"/>
  <c r="X286" i="2"/>
  <c r="W286" i="2"/>
  <c r="V286" i="2"/>
  <c r="U286" i="2"/>
  <c r="T286" i="2"/>
  <c r="S286" i="2"/>
  <c r="X285" i="2"/>
  <c r="W285" i="2"/>
  <c r="V285" i="2"/>
  <c r="U285" i="2"/>
  <c r="T285" i="2"/>
  <c r="S285" i="2"/>
  <c r="X284" i="2"/>
  <c r="W284" i="2"/>
  <c r="V284" i="2"/>
  <c r="U284" i="2"/>
  <c r="T284" i="2"/>
  <c r="S284" i="2"/>
  <c r="X283" i="2"/>
  <c r="W283" i="2"/>
  <c r="V283" i="2"/>
  <c r="U283" i="2"/>
  <c r="T283" i="2"/>
  <c r="S283" i="2"/>
  <c r="X282" i="2"/>
  <c r="W282" i="2"/>
  <c r="V282" i="2"/>
  <c r="U282" i="2"/>
  <c r="T282" i="2"/>
  <c r="S282" i="2"/>
  <c r="X281" i="2"/>
  <c r="W281" i="2"/>
  <c r="V281" i="2"/>
  <c r="U281" i="2"/>
  <c r="T281" i="2"/>
  <c r="S281" i="2"/>
  <c r="X280" i="2"/>
  <c r="W280" i="2"/>
  <c r="V280" i="2"/>
  <c r="U280" i="2"/>
  <c r="T280" i="2"/>
  <c r="S280" i="2"/>
  <c r="X279" i="2"/>
  <c r="W279" i="2"/>
  <c r="V279" i="2"/>
  <c r="U279" i="2"/>
  <c r="T279" i="2"/>
  <c r="S279" i="2"/>
  <c r="X278" i="2"/>
  <c r="W278" i="2"/>
  <c r="V278" i="2"/>
  <c r="U278" i="2"/>
  <c r="T278" i="2"/>
  <c r="S278" i="2"/>
  <c r="X277" i="2"/>
  <c r="W277" i="2"/>
  <c r="V277" i="2"/>
  <c r="U277" i="2"/>
  <c r="T277" i="2"/>
  <c r="S277" i="2"/>
  <c r="X276" i="2"/>
  <c r="W276" i="2"/>
  <c r="V276" i="2"/>
  <c r="U276" i="2"/>
  <c r="T276" i="2"/>
  <c r="S276" i="2"/>
  <c r="X275" i="2"/>
  <c r="W275" i="2"/>
  <c r="V275" i="2"/>
  <c r="U275" i="2"/>
  <c r="T275" i="2"/>
  <c r="S275" i="2"/>
  <c r="X274" i="2"/>
  <c r="W274" i="2"/>
  <c r="V274" i="2"/>
  <c r="U274" i="2"/>
  <c r="T274" i="2"/>
  <c r="S274" i="2"/>
  <c r="X273" i="2"/>
  <c r="W273" i="2"/>
  <c r="V273" i="2"/>
  <c r="U273" i="2"/>
  <c r="T273" i="2"/>
  <c r="S273" i="2"/>
  <c r="X272" i="2"/>
  <c r="W272" i="2"/>
  <c r="V272" i="2"/>
  <c r="U272" i="2"/>
  <c r="T272" i="2"/>
  <c r="S272" i="2"/>
  <c r="X271" i="2"/>
  <c r="W271" i="2"/>
  <c r="V271" i="2"/>
  <c r="U271" i="2"/>
  <c r="T271" i="2"/>
  <c r="S271" i="2"/>
  <c r="X270" i="2"/>
  <c r="W270" i="2"/>
  <c r="V270" i="2"/>
  <c r="U270" i="2"/>
  <c r="T270" i="2"/>
  <c r="S270" i="2"/>
  <c r="X269" i="2"/>
  <c r="W269" i="2"/>
  <c r="V269" i="2"/>
  <c r="U269" i="2"/>
  <c r="T269" i="2"/>
  <c r="S269" i="2"/>
  <c r="X268" i="2"/>
  <c r="W268" i="2"/>
  <c r="V268" i="2"/>
  <c r="U268" i="2"/>
  <c r="T268" i="2"/>
  <c r="S268" i="2"/>
  <c r="X267" i="2"/>
  <c r="W267" i="2"/>
  <c r="V267" i="2"/>
  <c r="U267" i="2"/>
  <c r="T267" i="2"/>
  <c r="S267" i="2"/>
  <c r="X266" i="2"/>
  <c r="W266" i="2"/>
  <c r="V266" i="2"/>
  <c r="U266" i="2"/>
  <c r="T266" i="2"/>
  <c r="S266" i="2"/>
  <c r="X265" i="2"/>
  <c r="W265" i="2"/>
  <c r="V265" i="2"/>
  <c r="U265" i="2"/>
  <c r="T265" i="2"/>
  <c r="S265" i="2"/>
  <c r="X264" i="2"/>
  <c r="W264" i="2"/>
  <c r="V264" i="2"/>
  <c r="U264" i="2"/>
  <c r="T264" i="2"/>
  <c r="S264" i="2"/>
  <c r="X263" i="2"/>
  <c r="W263" i="2"/>
  <c r="V263" i="2"/>
  <c r="U263" i="2"/>
  <c r="T263" i="2"/>
  <c r="S263" i="2"/>
  <c r="X262" i="2"/>
  <c r="W262" i="2"/>
  <c r="V262" i="2"/>
  <c r="U262" i="2"/>
  <c r="T262" i="2"/>
  <c r="S262" i="2"/>
  <c r="X261" i="2"/>
  <c r="W261" i="2"/>
  <c r="V261" i="2"/>
  <c r="U261" i="2"/>
  <c r="T261" i="2"/>
  <c r="S261" i="2"/>
  <c r="X260" i="2"/>
  <c r="W260" i="2"/>
  <c r="V260" i="2"/>
  <c r="U260" i="2"/>
  <c r="T260" i="2"/>
  <c r="S260" i="2"/>
  <c r="X259" i="2"/>
  <c r="W259" i="2"/>
  <c r="V259" i="2"/>
  <c r="U259" i="2"/>
  <c r="T259" i="2"/>
  <c r="S259" i="2"/>
  <c r="X258" i="2"/>
  <c r="W258" i="2"/>
  <c r="V258" i="2"/>
  <c r="U258" i="2"/>
  <c r="T258" i="2"/>
  <c r="S258" i="2"/>
  <c r="X257" i="2"/>
  <c r="W257" i="2"/>
  <c r="V257" i="2"/>
  <c r="U257" i="2"/>
  <c r="T257" i="2"/>
  <c r="S257" i="2"/>
  <c r="X256" i="2"/>
  <c r="W256" i="2"/>
  <c r="V256" i="2"/>
  <c r="U256" i="2"/>
  <c r="T256" i="2"/>
  <c r="S256" i="2"/>
  <c r="X255" i="2"/>
  <c r="W255" i="2"/>
  <c r="V255" i="2"/>
  <c r="U255" i="2"/>
  <c r="T255" i="2"/>
  <c r="S255" i="2"/>
  <c r="X254" i="2"/>
  <c r="W254" i="2"/>
  <c r="V254" i="2"/>
  <c r="U254" i="2"/>
  <c r="T254" i="2"/>
  <c r="S254" i="2"/>
  <c r="X253" i="2"/>
  <c r="W253" i="2"/>
  <c r="V253" i="2"/>
  <c r="U253" i="2"/>
  <c r="T253" i="2"/>
  <c r="S253" i="2"/>
  <c r="X252" i="2"/>
  <c r="W252" i="2"/>
  <c r="V252" i="2"/>
  <c r="U252" i="2"/>
  <c r="T252" i="2"/>
  <c r="S252" i="2"/>
  <c r="X251" i="2"/>
  <c r="W251" i="2"/>
  <c r="V251" i="2"/>
  <c r="U251" i="2"/>
  <c r="T251" i="2"/>
  <c r="S251" i="2"/>
  <c r="X250" i="2"/>
  <c r="W250" i="2"/>
  <c r="V250" i="2"/>
  <c r="U250" i="2"/>
  <c r="T250" i="2"/>
  <c r="S250" i="2"/>
  <c r="X249" i="2"/>
  <c r="W249" i="2"/>
  <c r="V249" i="2"/>
  <c r="U249" i="2"/>
  <c r="T249" i="2"/>
  <c r="S249" i="2"/>
  <c r="X248" i="2"/>
  <c r="W248" i="2"/>
  <c r="V248" i="2"/>
  <c r="U248" i="2"/>
  <c r="T248" i="2"/>
  <c r="S248" i="2"/>
  <c r="X247" i="2"/>
  <c r="W247" i="2"/>
  <c r="V247" i="2"/>
  <c r="U247" i="2"/>
  <c r="T247" i="2"/>
  <c r="S247" i="2"/>
  <c r="X246" i="2"/>
  <c r="W246" i="2"/>
  <c r="V246" i="2"/>
  <c r="U246" i="2"/>
  <c r="T246" i="2"/>
  <c r="S246" i="2"/>
  <c r="X245" i="2"/>
  <c r="W245" i="2"/>
  <c r="V245" i="2"/>
  <c r="U245" i="2"/>
  <c r="T245" i="2"/>
  <c r="S245" i="2"/>
  <c r="X244" i="2"/>
  <c r="W244" i="2"/>
  <c r="V244" i="2"/>
  <c r="U244" i="2"/>
  <c r="T244" i="2"/>
  <c r="S244" i="2"/>
  <c r="X243" i="2"/>
  <c r="W243" i="2"/>
  <c r="V243" i="2"/>
  <c r="U243" i="2"/>
  <c r="T243" i="2"/>
  <c r="S243" i="2"/>
  <c r="X242" i="2"/>
  <c r="W242" i="2"/>
  <c r="V242" i="2"/>
  <c r="U242" i="2"/>
  <c r="T242" i="2"/>
  <c r="S242" i="2"/>
  <c r="X241" i="2"/>
  <c r="W241" i="2"/>
  <c r="V241" i="2"/>
  <c r="U241" i="2"/>
  <c r="T241" i="2"/>
  <c r="S241" i="2"/>
  <c r="X240" i="2"/>
  <c r="W240" i="2"/>
  <c r="V240" i="2"/>
  <c r="U240" i="2"/>
  <c r="T240" i="2"/>
  <c r="S240" i="2"/>
  <c r="X239" i="2"/>
  <c r="W239" i="2"/>
  <c r="V239" i="2"/>
  <c r="U239" i="2"/>
  <c r="T239" i="2"/>
  <c r="S239" i="2"/>
  <c r="X238" i="2"/>
  <c r="W238" i="2"/>
  <c r="V238" i="2"/>
  <c r="U238" i="2"/>
  <c r="T238" i="2"/>
  <c r="S238" i="2"/>
  <c r="X237" i="2"/>
  <c r="W237" i="2"/>
  <c r="V237" i="2"/>
  <c r="U237" i="2"/>
  <c r="T237" i="2"/>
  <c r="S237" i="2"/>
  <c r="X236" i="2"/>
  <c r="W236" i="2"/>
  <c r="V236" i="2"/>
  <c r="U236" i="2"/>
  <c r="T236" i="2"/>
  <c r="S236" i="2"/>
  <c r="X235" i="2"/>
  <c r="W235" i="2"/>
  <c r="V235" i="2"/>
  <c r="U235" i="2"/>
  <c r="T235" i="2"/>
  <c r="S235" i="2"/>
  <c r="X234" i="2"/>
  <c r="W234" i="2"/>
  <c r="V234" i="2"/>
  <c r="U234" i="2"/>
  <c r="T234" i="2"/>
  <c r="S234" i="2"/>
  <c r="X233" i="2"/>
  <c r="W233" i="2"/>
  <c r="V233" i="2"/>
  <c r="U233" i="2"/>
  <c r="T233" i="2"/>
  <c r="S233" i="2"/>
  <c r="X232" i="2"/>
  <c r="W232" i="2"/>
  <c r="V232" i="2"/>
  <c r="U232" i="2"/>
  <c r="T232" i="2"/>
  <c r="S232" i="2"/>
  <c r="X231" i="2"/>
  <c r="W231" i="2"/>
  <c r="V231" i="2"/>
  <c r="U231" i="2"/>
  <c r="T231" i="2"/>
  <c r="S231" i="2"/>
  <c r="X230" i="2"/>
  <c r="W230" i="2"/>
  <c r="V230" i="2"/>
  <c r="U230" i="2"/>
  <c r="T230" i="2"/>
  <c r="S230" i="2"/>
  <c r="X229" i="2"/>
  <c r="W229" i="2"/>
  <c r="V229" i="2"/>
  <c r="U229" i="2"/>
  <c r="T229" i="2"/>
  <c r="S229" i="2"/>
  <c r="X228" i="2"/>
  <c r="W228" i="2"/>
  <c r="V228" i="2"/>
  <c r="U228" i="2"/>
  <c r="T228" i="2"/>
  <c r="S228" i="2"/>
  <c r="X227" i="2"/>
  <c r="W227" i="2"/>
  <c r="V227" i="2"/>
  <c r="U227" i="2"/>
  <c r="T227" i="2"/>
  <c r="S227" i="2"/>
  <c r="X226" i="2"/>
  <c r="W226" i="2"/>
  <c r="V226" i="2"/>
  <c r="U226" i="2"/>
  <c r="T226" i="2"/>
  <c r="S226" i="2"/>
  <c r="X225" i="2"/>
  <c r="W225" i="2"/>
  <c r="V225" i="2"/>
  <c r="U225" i="2"/>
  <c r="T225" i="2"/>
  <c r="S225" i="2"/>
  <c r="X224" i="2"/>
  <c r="W224" i="2"/>
  <c r="V224" i="2"/>
  <c r="U224" i="2"/>
  <c r="T224" i="2"/>
  <c r="S224" i="2"/>
  <c r="X223" i="2"/>
  <c r="W223" i="2"/>
  <c r="V223" i="2"/>
  <c r="U223" i="2"/>
  <c r="T223" i="2"/>
  <c r="S223" i="2"/>
  <c r="X222" i="2"/>
  <c r="W222" i="2"/>
  <c r="V222" i="2"/>
  <c r="U222" i="2"/>
  <c r="T222" i="2"/>
  <c r="S222" i="2"/>
  <c r="X221" i="2"/>
  <c r="W221" i="2"/>
  <c r="V221" i="2"/>
  <c r="U221" i="2"/>
  <c r="T221" i="2"/>
  <c r="S221" i="2"/>
  <c r="X220" i="2"/>
  <c r="W220" i="2"/>
  <c r="V220" i="2"/>
  <c r="U220" i="2"/>
  <c r="T220" i="2"/>
  <c r="S220" i="2"/>
  <c r="X219" i="2"/>
  <c r="W219" i="2"/>
  <c r="V219" i="2"/>
  <c r="U219" i="2"/>
  <c r="T219" i="2"/>
  <c r="S219" i="2"/>
  <c r="X218" i="2"/>
  <c r="W218" i="2"/>
  <c r="V218" i="2"/>
  <c r="U218" i="2"/>
  <c r="T218" i="2"/>
  <c r="S218" i="2"/>
  <c r="X217" i="2"/>
  <c r="W217" i="2"/>
  <c r="V217" i="2"/>
  <c r="U217" i="2"/>
  <c r="T217" i="2"/>
  <c r="S217" i="2"/>
  <c r="X216" i="2"/>
  <c r="W216" i="2"/>
  <c r="V216" i="2"/>
  <c r="U216" i="2"/>
  <c r="T216" i="2"/>
  <c r="S216" i="2"/>
  <c r="X215" i="2"/>
  <c r="W215" i="2"/>
  <c r="V215" i="2"/>
  <c r="U215" i="2"/>
  <c r="T215" i="2"/>
  <c r="S215" i="2"/>
  <c r="X214" i="2"/>
  <c r="W214" i="2"/>
  <c r="V214" i="2"/>
  <c r="U214" i="2"/>
  <c r="T214" i="2"/>
  <c r="S214" i="2"/>
  <c r="X213" i="2"/>
  <c r="W213" i="2"/>
  <c r="V213" i="2"/>
  <c r="U213" i="2"/>
  <c r="T213" i="2"/>
  <c r="S213" i="2"/>
  <c r="X212" i="2"/>
  <c r="W212" i="2"/>
  <c r="V212" i="2"/>
  <c r="U212" i="2"/>
  <c r="T212" i="2"/>
  <c r="S212" i="2"/>
  <c r="X211" i="2"/>
  <c r="W211" i="2"/>
  <c r="V211" i="2"/>
  <c r="U211" i="2"/>
  <c r="T211" i="2"/>
  <c r="S211" i="2"/>
  <c r="X210" i="2"/>
  <c r="W210" i="2"/>
  <c r="V210" i="2"/>
  <c r="U210" i="2"/>
  <c r="T210" i="2"/>
  <c r="S210" i="2"/>
  <c r="X209" i="2"/>
  <c r="W209" i="2"/>
  <c r="V209" i="2"/>
  <c r="U209" i="2"/>
  <c r="T209" i="2"/>
  <c r="S209" i="2"/>
  <c r="X208" i="2"/>
  <c r="W208" i="2"/>
  <c r="V208" i="2"/>
  <c r="U208" i="2"/>
  <c r="T208" i="2"/>
  <c r="S208" i="2"/>
  <c r="X207" i="2"/>
  <c r="W207" i="2"/>
  <c r="V207" i="2"/>
  <c r="U207" i="2"/>
  <c r="T207" i="2"/>
  <c r="S207" i="2"/>
  <c r="X206" i="2"/>
  <c r="W206" i="2"/>
  <c r="V206" i="2"/>
  <c r="U206" i="2"/>
  <c r="T206" i="2"/>
  <c r="S206" i="2"/>
  <c r="X205" i="2"/>
  <c r="W205" i="2"/>
  <c r="V205" i="2"/>
  <c r="U205" i="2"/>
  <c r="T205" i="2"/>
  <c r="S205" i="2"/>
  <c r="X204" i="2"/>
  <c r="W204" i="2"/>
  <c r="V204" i="2"/>
  <c r="U204" i="2"/>
  <c r="T204" i="2"/>
  <c r="S204" i="2"/>
  <c r="X203" i="2"/>
  <c r="W203" i="2"/>
  <c r="V203" i="2"/>
  <c r="U203" i="2"/>
  <c r="T203" i="2"/>
  <c r="S203" i="2"/>
  <c r="X202" i="2"/>
  <c r="W202" i="2"/>
  <c r="V202" i="2"/>
  <c r="U202" i="2"/>
  <c r="T202" i="2"/>
  <c r="S202" i="2"/>
  <c r="X201" i="2"/>
  <c r="W201" i="2"/>
  <c r="V201" i="2"/>
  <c r="U201" i="2"/>
  <c r="T201" i="2"/>
  <c r="S201" i="2"/>
  <c r="X200" i="2"/>
  <c r="W200" i="2"/>
  <c r="V200" i="2"/>
  <c r="U200" i="2"/>
  <c r="T200" i="2"/>
  <c r="S200" i="2"/>
  <c r="X199" i="2"/>
  <c r="W199" i="2"/>
  <c r="V199" i="2"/>
  <c r="U199" i="2"/>
  <c r="T199" i="2"/>
  <c r="S199" i="2"/>
  <c r="X198" i="2"/>
  <c r="W198" i="2"/>
  <c r="V198" i="2"/>
  <c r="U198" i="2"/>
  <c r="T198" i="2"/>
  <c r="S198" i="2"/>
  <c r="X197" i="2"/>
  <c r="W197" i="2"/>
  <c r="V197" i="2"/>
  <c r="U197" i="2"/>
  <c r="T197" i="2"/>
  <c r="S197" i="2"/>
  <c r="X196" i="2"/>
  <c r="W196" i="2"/>
  <c r="V196" i="2"/>
  <c r="U196" i="2"/>
  <c r="T196" i="2"/>
  <c r="S196" i="2"/>
  <c r="X195" i="2"/>
  <c r="W195" i="2"/>
  <c r="V195" i="2"/>
  <c r="U195" i="2"/>
  <c r="T195" i="2"/>
  <c r="S195" i="2"/>
  <c r="X194" i="2"/>
  <c r="W194" i="2"/>
  <c r="V194" i="2"/>
  <c r="U194" i="2"/>
  <c r="T194" i="2"/>
  <c r="S194" i="2"/>
  <c r="X193" i="2"/>
  <c r="W193" i="2"/>
  <c r="V193" i="2"/>
  <c r="U193" i="2"/>
  <c r="T193" i="2"/>
  <c r="S193" i="2"/>
  <c r="X192" i="2"/>
  <c r="W192" i="2"/>
  <c r="V192" i="2"/>
  <c r="U192" i="2"/>
  <c r="T192" i="2"/>
  <c r="S192" i="2"/>
  <c r="X191" i="2"/>
  <c r="W191" i="2"/>
  <c r="V191" i="2"/>
  <c r="U191" i="2"/>
  <c r="T191" i="2"/>
  <c r="S191" i="2"/>
  <c r="X190" i="2"/>
  <c r="W190" i="2"/>
  <c r="V190" i="2"/>
  <c r="U190" i="2"/>
  <c r="T190" i="2"/>
  <c r="S190" i="2"/>
  <c r="X189" i="2"/>
  <c r="W189" i="2"/>
  <c r="V189" i="2"/>
  <c r="U189" i="2"/>
  <c r="T189" i="2"/>
  <c r="S189" i="2"/>
  <c r="X188" i="2"/>
  <c r="W188" i="2"/>
  <c r="V188" i="2"/>
  <c r="U188" i="2"/>
  <c r="T188" i="2"/>
  <c r="S188" i="2"/>
  <c r="X187" i="2"/>
  <c r="W187" i="2"/>
  <c r="V187" i="2"/>
  <c r="U187" i="2"/>
  <c r="T187" i="2"/>
  <c r="S187" i="2"/>
  <c r="X186" i="2"/>
  <c r="W186" i="2"/>
  <c r="V186" i="2"/>
  <c r="U186" i="2"/>
  <c r="T186" i="2"/>
  <c r="S186" i="2"/>
  <c r="X185" i="2"/>
  <c r="W185" i="2"/>
  <c r="V185" i="2"/>
  <c r="U185" i="2"/>
  <c r="T185" i="2"/>
  <c r="S185" i="2"/>
  <c r="X184" i="2"/>
  <c r="W184" i="2"/>
  <c r="V184" i="2"/>
  <c r="U184" i="2"/>
  <c r="T184" i="2"/>
  <c r="S184" i="2"/>
  <c r="X183" i="2"/>
  <c r="W183" i="2"/>
  <c r="V183" i="2"/>
  <c r="U183" i="2"/>
  <c r="T183" i="2"/>
  <c r="S183" i="2"/>
  <c r="X182" i="2"/>
  <c r="W182" i="2"/>
  <c r="V182" i="2"/>
  <c r="U182" i="2"/>
  <c r="T182" i="2"/>
  <c r="S182" i="2"/>
  <c r="X181" i="2"/>
  <c r="W181" i="2"/>
  <c r="V181" i="2"/>
  <c r="U181" i="2"/>
  <c r="T181" i="2"/>
  <c r="S181" i="2"/>
  <c r="X180" i="2"/>
  <c r="W180" i="2"/>
  <c r="V180" i="2"/>
  <c r="U180" i="2"/>
  <c r="T180" i="2"/>
  <c r="S180" i="2"/>
  <c r="X179" i="2"/>
  <c r="W179" i="2"/>
  <c r="V179" i="2"/>
  <c r="U179" i="2"/>
  <c r="T179" i="2"/>
  <c r="S179" i="2"/>
  <c r="X178" i="2"/>
  <c r="W178" i="2"/>
  <c r="V178" i="2"/>
  <c r="U178" i="2"/>
  <c r="T178" i="2"/>
  <c r="S178" i="2"/>
  <c r="X177" i="2"/>
  <c r="W177" i="2"/>
  <c r="V177" i="2"/>
  <c r="U177" i="2"/>
  <c r="T177" i="2"/>
  <c r="S177" i="2"/>
  <c r="X176" i="2"/>
  <c r="W176" i="2"/>
  <c r="V176" i="2"/>
  <c r="U176" i="2"/>
  <c r="T176" i="2"/>
  <c r="S176" i="2"/>
  <c r="X175" i="2"/>
  <c r="W175" i="2"/>
  <c r="V175" i="2"/>
  <c r="U175" i="2"/>
  <c r="T175" i="2"/>
  <c r="S175" i="2"/>
  <c r="X174" i="2"/>
  <c r="W174" i="2"/>
  <c r="V174" i="2"/>
  <c r="U174" i="2"/>
  <c r="T174" i="2"/>
  <c r="S174" i="2"/>
  <c r="X173" i="2"/>
  <c r="W173" i="2"/>
  <c r="V173" i="2"/>
  <c r="U173" i="2"/>
  <c r="T173" i="2"/>
  <c r="S173" i="2"/>
  <c r="X172" i="2"/>
  <c r="W172" i="2"/>
  <c r="V172" i="2"/>
  <c r="U172" i="2"/>
  <c r="T172" i="2"/>
  <c r="S172" i="2"/>
  <c r="X171" i="2"/>
  <c r="W171" i="2"/>
  <c r="V171" i="2"/>
  <c r="U171" i="2"/>
  <c r="T171" i="2"/>
  <c r="S171" i="2"/>
  <c r="X170" i="2"/>
  <c r="W170" i="2"/>
  <c r="V170" i="2"/>
  <c r="U170" i="2"/>
  <c r="T170" i="2"/>
  <c r="S170" i="2"/>
  <c r="X169" i="2"/>
  <c r="W169" i="2"/>
  <c r="V169" i="2"/>
  <c r="U169" i="2"/>
  <c r="T169" i="2"/>
  <c r="S169" i="2"/>
  <c r="X168" i="2"/>
  <c r="W168" i="2"/>
  <c r="V168" i="2"/>
  <c r="U168" i="2"/>
  <c r="T168" i="2"/>
  <c r="S168" i="2"/>
  <c r="X167" i="2"/>
  <c r="W167" i="2"/>
  <c r="V167" i="2"/>
  <c r="U167" i="2"/>
  <c r="T167" i="2"/>
  <c r="S167" i="2"/>
  <c r="X166" i="2"/>
  <c r="W166" i="2"/>
  <c r="V166" i="2"/>
  <c r="U166" i="2"/>
  <c r="T166" i="2"/>
  <c r="S166" i="2"/>
  <c r="X165" i="2"/>
  <c r="W165" i="2"/>
  <c r="V165" i="2"/>
  <c r="U165" i="2"/>
  <c r="T165" i="2"/>
  <c r="S165" i="2"/>
  <c r="X164" i="2"/>
  <c r="W164" i="2"/>
  <c r="V164" i="2"/>
  <c r="U164" i="2"/>
  <c r="T164" i="2"/>
  <c r="S164" i="2"/>
  <c r="X163" i="2"/>
  <c r="W163" i="2"/>
  <c r="V163" i="2"/>
  <c r="U163" i="2"/>
  <c r="T163" i="2"/>
  <c r="S163" i="2"/>
  <c r="X162" i="2"/>
  <c r="W162" i="2"/>
  <c r="V162" i="2"/>
  <c r="U162" i="2"/>
  <c r="T162" i="2"/>
  <c r="S162" i="2"/>
  <c r="X161" i="2"/>
  <c r="W161" i="2"/>
  <c r="V161" i="2"/>
  <c r="U161" i="2"/>
  <c r="T161" i="2"/>
  <c r="S161" i="2"/>
  <c r="X160" i="2"/>
  <c r="W160" i="2"/>
  <c r="V160" i="2"/>
  <c r="U160" i="2"/>
  <c r="T160" i="2"/>
  <c r="S160" i="2"/>
  <c r="X159" i="2"/>
  <c r="W159" i="2"/>
  <c r="V159" i="2"/>
  <c r="U159" i="2"/>
  <c r="T159" i="2"/>
  <c r="S159" i="2"/>
  <c r="X158" i="2"/>
  <c r="W158" i="2"/>
  <c r="V158" i="2"/>
  <c r="U158" i="2"/>
  <c r="T158" i="2"/>
  <c r="S158" i="2"/>
  <c r="X157" i="2"/>
  <c r="W157" i="2"/>
  <c r="V157" i="2"/>
  <c r="U157" i="2"/>
  <c r="T157" i="2"/>
  <c r="S157" i="2"/>
  <c r="X156" i="2"/>
  <c r="W156" i="2"/>
  <c r="V156" i="2"/>
  <c r="U156" i="2"/>
  <c r="T156" i="2"/>
  <c r="S156" i="2"/>
  <c r="X155" i="2"/>
  <c r="W155" i="2"/>
  <c r="V155" i="2"/>
  <c r="U155" i="2"/>
  <c r="T155" i="2"/>
  <c r="S155" i="2"/>
  <c r="X154" i="2"/>
  <c r="W154" i="2"/>
  <c r="V154" i="2"/>
  <c r="U154" i="2"/>
  <c r="T154" i="2"/>
  <c r="S154" i="2"/>
  <c r="X153" i="2"/>
  <c r="W153" i="2"/>
  <c r="V153" i="2"/>
  <c r="U153" i="2"/>
  <c r="T153" i="2"/>
  <c r="S153" i="2"/>
  <c r="X152" i="2"/>
  <c r="W152" i="2"/>
  <c r="V152" i="2"/>
  <c r="U152" i="2"/>
  <c r="T152" i="2"/>
  <c r="S152" i="2"/>
  <c r="X151" i="2"/>
  <c r="W151" i="2"/>
  <c r="V151" i="2"/>
  <c r="U151" i="2"/>
  <c r="T151" i="2"/>
  <c r="S151" i="2"/>
  <c r="X150" i="2"/>
  <c r="W150" i="2"/>
  <c r="V150" i="2"/>
  <c r="U150" i="2"/>
  <c r="T150" i="2"/>
  <c r="S150" i="2"/>
  <c r="X149" i="2"/>
  <c r="W149" i="2"/>
  <c r="V149" i="2"/>
  <c r="U149" i="2"/>
  <c r="T149" i="2"/>
  <c r="S149" i="2"/>
  <c r="X148" i="2"/>
  <c r="W148" i="2"/>
  <c r="V148" i="2"/>
  <c r="U148" i="2"/>
  <c r="T148" i="2"/>
  <c r="S148" i="2"/>
  <c r="X147" i="2"/>
  <c r="W147" i="2"/>
  <c r="V147" i="2"/>
  <c r="U147" i="2"/>
  <c r="T147" i="2"/>
  <c r="S147" i="2"/>
  <c r="X146" i="2"/>
  <c r="W146" i="2"/>
  <c r="V146" i="2"/>
  <c r="U146" i="2"/>
  <c r="T146" i="2"/>
  <c r="S146" i="2"/>
  <c r="X145" i="2"/>
  <c r="W145" i="2"/>
  <c r="V145" i="2"/>
  <c r="U145" i="2"/>
  <c r="T145" i="2"/>
  <c r="S145" i="2"/>
  <c r="X144" i="2"/>
  <c r="W144" i="2"/>
  <c r="V144" i="2"/>
  <c r="U144" i="2"/>
  <c r="T144" i="2"/>
  <c r="S144" i="2"/>
  <c r="X143" i="2"/>
  <c r="W143" i="2"/>
  <c r="V143" i="2"/>
  <c r="U143" i="2"/>
  <c r="T143" i="2"/>
  <c r="S143" i="2"/>
  <c r="X142" i="2"/>
  <c r="W142" i="2"/>
  <c r="V142" i="2"/>
  <c r="U142" i="2"/>
  <c r="T142" i="2"/>
  <c r="S142" i="2"/>
  <c r="X141" i="2"/>
  <c r="W141" i="2"/>
  <c r="V141" i="2"/>
  <c r="U141" i="2"/>
  <c r="T141" i="2"/>
  <c r="S141" i="2"/>
  <c r="X140" i="2"/>
  <c r="W140" i="2"/>
  <c r="V140" i="2"/>
  <c r="U140" i="2"/>
  <c r="T140" i="2"/>
  <c r="S140" i="2"/>
  <c r="X139" i="2"/>
  <c r="W139" i="2"/>
  <c r="V139" i="2"/>
  <c r="U139" i="2"/>
  <c r="T139" i="2"/>
  <c r="S139" i="2"/>
  <c r="X138" i="2"/>
  <c r="W138" i="2"/>
  <c r="V138" i="2"/>
  <c r="U138" i="2"/>
  <c r="T138" i="2"/>
  <c r="S138" i="2"/>
  <c r="X137" i="2"/>
  <c r="W137" i="2"/>
  <c r="V137" i="2"/>
  <c r="U137" i="2"/>
  <c r="T137" i="2"/>
  <c r="S137" i="2"/>
  <c r="X136" i="2"/>
  <c r="W136" i="2"/>
  <c r="V136" i="2"/>
  <c r="U136" i="2"/>
  <c r="T136" i="2"/>
  <c r="S136" i="2"/>
  <c r="X135" i="2"/>
  <c r="W135" i="2"/>
  <c r="V135" i="2"/>
  <c r="U135" i="2"/>
  <c r="T135" i="2"/>
  <c r="S135" i="2"/>
  <c r="X134" i="2"/>
  <c r="W134" i="2"/>
  <c r="V134" i="2"/>
  <c r="U134" i="2"/>
  <c r="T134" i="2"/>
  <c r="S134" i="2"/>
  <c r="X133" i="2"/>
  <c r="W133" i="2"/>
  <c r="V133" i="2"/>
  <c r="U133" i="2"/>
  <c r="T133" i="2"/>
  <c r="S133" i="2"/>
  <c r="X132" i="2"/>
  <c r="W132" i="2"/>
  <c r="V132" i="2"/>
  <c r="U132" i="2"/>
  <c r="T132" i="2"/>
  <c r="S132" i="2"/>
  <c r="X131" i="2"/>
  <c r="W131" i="2"/>
  <c r="V131" i="2"/>
  <c r="U131" i="2"/>
  <c r="T131" i="2"/>
  <c r="S131" i="2"/>
  <c r="X130" i="2"/>
  <c r="W130" i="2"/>
  <c r="V130" i="2"/>
  <c r="U130" i="2"/>
  <c r="T130" i="2"/>
  <c r="S130" i="2"/>
  <c r="X129" i="2"/>
  <c r="W129" i="2"/>
  <c r="V129" i="2"/>
  <c r="U129" i="2"/>
  <c r="T129" i="2"/>
  <c r="S129" i="2"/>
  <c r="X128" i="2"/>
  <c r="W128" i="2"/>
  <c r="V128" i="2"/>
  <c r="U128" i="2"/>
  <c r="T128" i="2"/>
  <c r="S128" i="2"/>
  <c r="X127" i="2"/>
  <c r="W127" i="2"/>
  <c r="V127" i="2"/>
  <c r="U127" i="2"/>
  <c r="T127" i="2"/>
  <c r="S127" i="2"/>
  <c r="X126" i="2"/>
  <c r="W126" i="2"/>
  <c r="V126" i="2"/>
  <c r="U126" i="2"/>
  <c r="T126" i="2"/>
  <c r="S126" i="2"/>
  <c r="X125" i="2"/>
  <c r="W125" i="2"/>
  <c r="V125" i="2"/>
  <c r="U125" i="2"/>
  <c r="T125" i="2"/>
  <c r="S125" i="2"/>
  <c r="X124" i="2"/>
  <c r="W124" i="2"/>
  <c r="V124" i="2"/>
  <c r="U124" i="2"/>
  <c r="T124" i="2"/>
  <c r="S124" i="2"/>
  <c r="X123" i="2"/>
  <c r="W123" i="2"/>
  <c r="V123" i="2"/>
  <c r="U123" i="2"/>
  <c r="T123" i="2"/>
  <c r="S123" i="2"/>
  <c r="X122" i="2"/>
  <c r="W122" i="2"/>
  <c r="V122" i="2"/>
  <c r="U122" i="2"/>
  <c r="T122" i="2"/>
  <c r="S122" i="2"/>
  <c r="X121" i="2"/>
  <c r="W121" i="2"/>
  <c r="V121" i="2"/>
  <c r="U121" i="2"/>
  <c r="T121" i="2"/>
  <c r="S121" i="2"/>
  <c r="X120" i="2"/>
  <c r="W120" i="2"/>
  <c r="V120" i="2"/>
  <c r="U120" i="2"/>
  <c r="T120" i="2"/>
  <c r="S120" i="2"/>
  <c r="X119" i="2"/>
  <c r="W119" i="2"/>
  <c r="V119" i="2"/>
  <c r="U119" i="2"/>
  <c r="T119" i="2"/>
  <c r="S119" i="2"/>
  <c r="X118" i="2"/>
  <c r="W118" i="2"/>
  <c r="V118" i="2"/>
  <c r="U118" i="2"/>
  <c r="T118" i="2"/>
  <c r="S118" i="2"/>
  <c r="X117" i="2"/>
  <c r="W117" i="2"/>
  <c r="V117" i="2"/>
  <c r="U117" i="2"/>
  <c r="T117" i="2"/>
  <c r="S117" i="2"/>
  <c r="X116" i="2"/>
  <c r="W116" i="2"/>
  <c r="V116" i="2"/>
  <c r="U116" i="2"/>
  <c r="T116" i="2"/>
  <c r="S116" i="2"/>
  <c r="X115" i="2"/>
  <c r="W115" i="2"/>
  <c r="V115" i="2"/>
  <c r="U115" i="2"/>
  <c r="T115" i="2"/>
  <c r="S115" i="2"/>
  <c r="X114" i="2"/>
  <c r="W114" i="2"/>
  <c r="V114" i="2"/>
  <c r="U114" i="2"/>
  <c r="T114" i="2"/>
  <c r="S114" i="2"/>
  <c r="X113" i="2"/>
  <c r="W113" i="2"/>
  <c r="V113" i="2"/>
  <c r="U113" i="2"/>
  <c r="T113" i="2"/>
  <c r="S113" i="2"/>
  <c r="X112" i="2"/>
  <c r="W112" i="2"/>
  <c r="V112" i="2"/>
  <c r="U112" i="2"/>
  <c r="T112" i="2"/>
  <c r="S112" i="2"/>
  <c r="X111" i="2"/>
  <c r="W111" i="2"/>
  <c r="V111" i="2"/>
  <c r="U111" i="2"/>
  <c r="T111" i="2"/>
  <c r="S111" i="2"/>
  <c r="X110" i="2"/>
  <c r="W110" i="2"/>
  <c r="V110" i="2"/>
  <c r="U110" i="2"/>
  <c r="T110" i="2"/>
  <c r="S110" i="2"/>
  <c r="X109" i="2"/>
  <c r="W109" i="2"/>
  <c r="V109" i="2"/>
  <c r="U109" i="2"/>
  <c r="T109" i="2"/>
  <c r="S109" i="2"/>
  <c r="X108" i="2"/>
  <c r="W108" i="2"/>
  <c r="V108" i="2"/>
  <c r="U108" i="2"/>
  <c r="T108" i="2"/>
  <c r="S108" i="2"/>
  <c r="X107" i="2"/>
  <c r="W107" i="2"/>
  <c r="V107" i="2"/>
  <c r="U107" i="2"/>
  <c r="T107" i="2"/>
  <c r="S107" i="2"/>
  <c r="X106" i="2"/>
  <c r="W106" i="2"/>
  <c r="V106" i="2"/>
  <c r="U106" i="2"/>
  <c r="T106" i="2"/>
  <c r="S106" i="2"/>
  <c r="X105" i="2"/>
  <c r="W105" i="2"/>
  <c r="V105" i="2"/>
  <c r="U105" i="2"/>
  <c r="T105" i="2"/>
  <c r="S105" i="2"/>
  <c r="X104" i="2"/>
  <c r="W104" i="2"/>
  <c r="V104" i="2"/>
  <c r="U104" i="2"/>
  <c r="T104" i="2"/>
  <c r="S104" i="2"/>
  <c r="X103" i="2"/>
  <c r="W103" i="2"/>
  <c r="V103" i="2"/>
  <c r="U103" i="2"/>
  <c r="T103" i="2"/>
  <c r="S103" i="2"/>
  <c r="X102" i="2"/>
  <c r="W102" i="2"/>
  <c r="V102" i="2"/>
  <c r="U102" i="2"/>
  <c r="T102" i="2"/>
  <c r="S102" i="2"/>
  <c r="X101" i="2"/>
  <c r="W101" i="2"/>
  <c r="V101" i="2"/>
  <c r="U101" i="2"/>
  <c r="T101" i="2"/>
  <c r="S101" i="2"/>
  <c r="X100" i="2"/>
  <c r="W100" i="2"/>
  <c r="V100" i="2"/>
  <c r="U100" i="2"/>
  <c r="T100" i="2"/>
  <c r="S100" i="2"/>
  <c r="X99" i="2"/>
  <c r="W99" i="2"/>
  <c r="V99" i="2"/>
  <c r="U99" i="2"/>
  <c r="T99" i="2"/>
  <c r="S99" i="2"/>
  <c r="X98" i="2"/>
  <c r="W98" i="2"/>
  <c r="V98" i="2"/>
  <c r="U98" i="2"/>
  <c r="T98" i="2"/>
  <c r="S98" i="2"/>
  <c r="X97" i="2"/>
  <c r="W97" i="2"/>
  <c r="V97" i="2"/>
  <c r="U97" i="2"/>
  <c r="T97" i="2"/>
  <c r="S97" i="2"/>
  <c r="X96" i="2"/>
  <c r="W96" i="2"/>
  <c r="V96" i="2"/>
  <c r="U96" i="2"/>
  <c r="T96" i="2"/>
  <c r="S96" i="2"/>
  <c r="X95" i="2"/>
  <c r="W95" i="2"/>
  <c r="V95" i="2"/>
  <c r="U95" i="2"/>
  <c r="T95" i="2"/>
  <c r="S95" i="2"/>
  <c r="X94" i="2"/>
  <c r="W94" i="2"/>
  <c r="V94" i="2"/>
  <c r="U94" i="2"/>
  <c r="T94" i="2"/>
  <c r="S94" i="2"/>
  <c r="X93" i="2"/>
  <c r="W93" i="2"/>
  <c r="V93" i="2"/>
  <c r="U93" i="2"/>
  <c r="T93" i="2"/>
  <c r="S93" i="2"/>
  <c r="X92" i="2"/>
  <c r="W92" i="2"/>
  <c r="V92" i="2"/>
  <c r="U92" i="2"/>
  <c r="T92" i="2"/>
  <c r="S92" i="2"/>
  <c r="X91" i="2"/>
  <c r="W91" i="2"/>
  <c r="V91" i="2"/>
  <c r="U91" i="2"/>
  <c r="T91" i="2"/>
  <c r="S91" i="2"/>
  <c r="X90" i="2"/>
  <c r="W90" i="2"/>
  <c r="V90" i="2"/>
  <c r="U90" i="2"/>
  <c r="T90" i="2"/>
  <c r="S90" i="2"/>
  <c r="X89" i="2"/>
  <c r="W89" i="2"/>
  <c r="V89" i="2"/>
  <c r="U89" i="2"/>
  <c r="T89" i="2"/>
  <c r="S89" i="2"/>
  <c r="X88" i="2"/>
  <c r="W88" i="2"/>
  <c r="V88" i="2"/>
  <c r="U88" i="2"/>
  <c r="T88" i="2"/>
  <c r="S88" i="2"/>
  <c r="X87" i="2"/>
  <c r="W87" i="2"/>
  <c r="V87" i="2"/>
  <c r="U87" i="2"/>
  <c r="T87" i="2"/>
  <c r="S87" i="2"/>
  <c r="X86" i="2"/>
  <c r="W86" i="2"/>
  <c r="V86" i="2"/>
  <c r="U86" i="2"/>
  <c r="T86" i="2"/>
  <c r="S86" i="2"/>
  <c r="X85" i="2"/>
  <c r="W85" i="2"/>
  <c r="V85" i="2"/>
  <c r="U85" i="2"/>
  <c r="T85" i="2"/>
  <c r="S85" i="2"/>
  <c r="X84" i="2"/>
  <c r="W84" i="2"/>
  <c r="V84" i="2"/>
  <c r="U84" i="2"/>
  <c r="T84" i="2"/>
  <c r="S84" i="2"/>
  <c r="X83" i="2"/>
  <c r="W83" i="2"/>
  <c r="V83" i="2"/>
  <c r="U83" i="2"/>
  <c r="T83" i="2"/>
  <c r="S83" i="2"/>
  <c r="X82" i="2"/>
  <c r="W82" i="2"/>
  <c r="V82" i="2"/>
  <c r="U82" i="2"/>
  <c r="T82" i="2"/>
  <c r="S82" i="2"/>
  <c r="X81" i="2"/>
  <c r="W81" i="2"/>
  <c r="V81" i="2"/>
  <c r="U81" i="2"/>
  <c r="T81" i="2"/>
  <c r="S81" i="2"/>
  <c r="X80" i="2"/>
  <c r="W80" i="2"/>
  <c r="V80" i="2"/>
  <c r="U80" i="2"/>
  <c r="T80" i="2"/>
  <c r="S80" i="2"/>
  <c r="X79" i="2"/>
  <c r="W79" i="2"/>
  <c r="V79" i="2"/>
  <c r="U79" i="2"/>
  <c r="T79" i="2"/>
  <c r="S79" i="2"/>
  <c r="X78" i="2"/>
  <c r="W78" i="2"/>
  <c r="V78" i="2"/>
  <c r="U78" i="2"/>
  <c r="T78" i="2"/>
  <c r="S78" i="2"/>
  <c r="X77" i="2"/>
  <c r="W77" i="2"/>
  <c r="V77" i="2"/>
  <c r="U77" i="2"/>
  <c r="T77" i="2"/>
  <c r="S77" i="2"/>
  <c r="X76" i="2"/>
  <c r="W76" i="2"/>
  <c r="V76" i="2"/>
  <c r="U76" i="2"/>
  <c r="T76" i="2"/>
  <c r="S76" i="2"/>
  <c r="X75" i="2"/>
  <c r="W75" i="2"/>
  <c r="V75" i="2"/>
  <c r="U75" i="2"/>
  <c r="T75" i="2"/>
  <c r="S75" i="2"/>
  <c r="X74" i="2"/>
  <c r="W74" i="2"/>
  <c r="V74" i="2"/>
  <c r="U74" i="2"/>
  <c r="T74" i="2"/>
  <c r="S74" i="2"/>
  <c r="X73" i="2"/>
  <c r="W73" i="2"/>
  <c r="V73" i="2"/>
  <c r="U73" i="2"/>
  <c r="T73" i="2"/>
  <c r="S73" i="2"/>
  <c r="X72" i="2"/>
  <c r="W72" i="2"/>
  <c r="V72" i="2"/>
  <c r="U72" i="2"/>
  <c r="T72" i="2"/>
  <c r="S72" i="2"/>
  <c r="X71" i="2"/>
  <c r="W71" i="2"/>
  <c r="V71" i="2"/>
  <c r="U71" i="2"/>
  <c r="T71" i="2"/>
  <c r="S71" i="2"/>
  <c r="X70" i="2"/>
  <c r="W70" i="2"/>
  <c r="V70" i="2"/>
  <c r="U70" i="2"/>
  <c r="T70" i="2"/>
  <c r="S70" i="2"/>
  <c r="X69" i="2"/>
  <c r="W69" i="2"/>
  <c r="V69" i="2"/>
  <c r="U69" i="2"/>
  <c r="T69" i="2"/>
  <c r="S69" i="2"/>
  <c r="X68" i="2"/>
  <c r="W68" i="2"/>
  <c r="V68" i="2"/>
  <c r="U68" i="2"/>
  <c r="T68" i="2"/>
  <c r="S68" i="2"/>
  <c r="X67" i="2"/>
  <c r="W67" i="2"/>
  <c r="V67" i="2"/>
  <c r="U67" i="2"/>
  <c r="T67" i="2"/>
  <c r="S67" i="2"/>
  <c r="X66" i="2"/>
  <c r="W66" i="2"/>
  <c r="V66" i="2"/>
  <c r="U66" i="2"/>
  <c r="T66" i="2"/>
  <c r="S66" i="2"/>
  <c r="X65" i="2"/>
  <c r="W65" i="2"/>
  <c r="V65" i="2"/>
  <c r="U65" i="2"/>
  <c r="T65" i="2"/>
  <c r="S65" i="2"/>
  <c r="X64" i="2"/>
  <c r="W64" i="2"/>
  <c r="V64" i="2"/>
  <c r="U64" i="2"/>
  <c r="T64" i="2"/>
  <c r="S64" i="2"/>
  <c r="X63" i="2"/>
  <c r="W63" i="2"/>
  <c r="V63" i="2"/>
  <c r="U63" i="2"/>
  <c r="T63" i="2"/>
  <c r="S63" i="2"/>
  <c r="X62" i="2"/>
  <c r="W62" i="2"/>
  <c r="V62" i="2"/>
  <c r="U62" i="2"/>
  <c r="T62" i="2"/>
  <c r="S62" i="2"/>
  <c r="X61" i="2"/>
  <c r="W61" i="2"/>
  <c r="V61" i="2"/>
  <c r="U61" i="2"/>
  <c r="T61" i="2"/>
  <c r="S61" i="2"/>
  <c r="X60" i="2"/>
  <c r="W60" i="2"/>
  <c r="V60" i="2"/>
  <c r="U60" i="2"/>
  <c r="T60" i="2"/>
  <c r="S60" i="2"/>
  <c r="X59" i="2"/>
  <c r="W59" i="2"/>
  <c r="V59" i="2"/>
  <c r="U59" i="2"/>
  <c r="T59" i="2"/>
  <c r="S59" i="2"/>
  <c r="X58" i="2"/>
  <c r="W58" i="2"/>
  <c r="V58" i="2"/>
  <c r="U58" i="2"/>
  <c r="T58" i="2"/>
  <c r="S58" i="2"/>
  <c r="X57" i="2"/>
  <c r="W57" i="2"/>
  <c r="V57" i="2"/>
  <c r="U57" i="2"/>
  <c r="T57" i="2"/>
  <c r="S57" i="2"/>
  <c r="X56" i="2"/>
  <c r="W56" i="2"/>
  <c r="V56" i="2"/>
  <c r="U56" i="2"/>
  <c r="T56" i="2"/>
  <c r="S56" i="2"/>
  <c r="X55" i="2"/>
  <c r="W55" i="2"/>
  <c r="V55" i="2"/>
  <c r="U55" i="2"/>
  <c r="T55" i="2"/>
  <c r="S55" i="2"/>
  <c r="X54" i="2"/>
  <c r="W54" i="2"/>
  <c r="V54" i="2"/>
  <c r="U54" i="2"/>
  <c r="T54" i="2"/>
  <c r="S54" i="2"/>
  <c r="X53" i="2"/>
  <c r="W53" i="2"/>
  <c r="V53" i="2"/>
  <c r="U53" i="2"/>
  <c r="T53" i="2"/>
  <c r="S53" i="2"/>
  <c r="X52" i="2"/>
  <c r="W52" i="2"/>
  <c r="V52" i="2"/>
  <c r="U52" i="2"/>
  <c r="T52" i="2"/>
  <c r="S52" i="2"/>
  <c r="X51" i="2"/>
  <c r="W51" i="2"/>
  <c r="V51" i="2"/>
  <c r="U51" i="2"/>
  <c r="T51" i="2"/>
  <c r="S51" i="2"/>
  <c r="X50" i="2"/>
  <c r="W50" i="2"/>
  <c r="V50" i="2"/>
  <c r="U50" i="2"/>
  <c r="T50" i="2"/>
  <c r="S50" i="2"/>
  <c r="X49" i="2"/>
  <c r="W49" i="2"/>
  <c r="V49" i="2"/>
  <c r="U49" i="2"/>
  <c r="T49" i="2"/>
  <c r="S49" i="2"/>
  <c r="X48" i="2"/>
  <c r="W48" i="2"/>
  <c r="V48" i="2"/>
  <c r="U48" i="2"/>
  <c r="T48" i="2"/>
  <c r="S48" i="2"/>
  <c r="X47" i="2"/>
  <c r="W47" i="2"/>
  <c r="V47" i="2"/>
  <c r="U47" i="2"/>
  <c r="T47" i="2"/>
  <c r="S47" i="2"/>
  <c r="X46" i="2"/>
  <c r="W46" i="2"/>
  <c r="V46" i="2"/>
  <c r="U46" i="2"/>
  <c r="T46" i="2"/>
  <c r="S46" i="2"/>
  <c r="X45" i="2"/>
  <c r="W45" i="2"/>
  <c r="V45" i="2"/>
  <c r="U45" i="2"/>
  <c r="T45" i="2"/>
  <c r="S45" i="2"/>
  <c r="X44" i="2"/>
  <c r="W44" i="2"/>
  <c r="V44" i="2"/>
  <c r="U44" i="2"/>
  <c r="T44" i="2"/>
  <c r="S44" i="2"/>
  <c r="X43" i="2"/>
  <c r="W43" i="2"/>
  <c r="V43" i="2"/>
  <c r="U43" i="2"/>
  <c r="T43" i="2"/>
  <c r="S43" i="2"/>
  <c r="X42" i="2"/>
  <c r="W42" i="2"/>
  <c r="V42" i="2"/>
  <c r="U42" i="2"/>
  <c r="T42" i="2"/>
  <c r="S42" i="2"/>
  <c r="X41" i="2"/>
  <c r="W41" i="2"/>
  <c r="V41" i="2"/>
  <c r="U41" i="2"/>
  <c r="T41" i="2"/>
  <c r="S41" i="2"/>
  <c r="X40" i="2"/>
  <c r="W40" i="2"/>
  <c r="V40" i="2"/>
  <c r="U40" i="2"/>
  <c r="T40" i="2"/>
  <c r="S40" i="2"/>
  <c r="X39" i="2"/>
  <c r="W39" i="2"/>
  <c r="V39" i="2"/>
  <c r="U39" i="2"/>
  <c r="T39" i="2"/>
  <c r="S39" i="2"/>
  <c r="X38" i="2"/>
  <c r="W38" i="2"/>
  <c r="V38" i="2"/>
  <c r="U38" i="2"/>
  <c r="T38" i="2"/>
  <c r="S38" i="2"/>
  <c r="X37" i="2"/>
  <c r="W37" i="2"/>
  <c r="V37" i="2"/>
  <c r="U37" i="2"/>
  <c r="T37" i="2"/>
  <c r="S37" i="2"/>
  <c r="X36" i="2"/>
  <c r="W36" i="2"/>
  <c r="V36" i="2"/>
  <c r="U36" i="2"/>
  <c r="T36" i="2"/>
  <c r="S36" i="2"/>
  <c r="X35" i="2"/>
  <c r="W35" i="2"/>
  <c r="V35" i="2"/>
  <c r="U35" i="2"/>
  <c r="T35" i="2"/>
  <c r="S35" i="2"/>
  <c r="X34" i="2"/>
  <c r="W34" i="2"/>
  <c r="V34" i="2"/>
  <c r="U34" i="2"/>
  <c r="T34" i="2"/>
  <c r="S34" i="2"/>
  <c r="X33" i="2"/>
  <c r="W33" i="2"/>
  <c r="V33" i="2"/>
  <c r="U33" i="2"/>
  <c r="T33" i="2"/>
  <c r="S33" i="2"/>
  <c r="X32" i="2"/>
  <c r="W32" i="2"/>
  <c r="V32" i="2"/>
  <c r="U32" i="2"/>
  <c r="T32" i="2"/>
  <c r="S32" i="2"/>
  <c r="X31" i="2"/>
  <c r="W31" i="2"/>
  <c r="V31" i="2"/>
  <c r="U31" i="2"/>
  <c r="T31" i="2"/>
  <c r="S31" i="2"/>
  <c r="X30" i="2"/>
  <c r="W30" i="2"/>
  <c r="V30" i="2"/>
  <c r="U30" i="2"/>
  <c r="T30" i="2"/>
  <c r="S30" i="2"/>
  <c r="X29" i="2"/>
  <c r="W29" i="2"/>
  <c r="V29" i="2"/>
  <c r="U29" i="2"/>
  <c r="T29" i="2"/>
  <c r="S29" i="2"/>
  <c r="X28" i="2"/>
  <c r="W28" i="2"/>
  <c r="V28" i="2"/>
  <c r="U28" i="2"/>
  <c r="T28" i="2"/>
  <c r="S28" i="2"/>
  <c r="X27" i="2"/>
  <c r="W27" i="2"/>
  <c r="V27" i="2"/>
  <c r="U27" i="2"/>
  <c r="T27" i="2"/>
  <c r="S27" i="2"/>
  <c r="X26" i="2"/>
  <c r="W26" i="2"/>
  <c r="V26" i="2"/>
  <c r="U26" i="2"/>
  <c r="T26" i="2"/>
  <c r="S26" i="2"/>
  <c r="X25" i="2"/>
  <c r="W25" i="2"/>
  <c r="V25" i="2"/>
  <c r="U25" i="2"/>
  <c r="T25" i="2"/>
  <c r="S25" i="2"/>
  <c r="X24" i="2"/>
  <c r="W24" i="2"/>
  <c r="V24" i="2"/>
  <c r="U24" i="2"/>
  <c r="T24" i="2"/>
  <c r="S24" i="2"/>
  <c r="X23" i="2"/>
  <c r="W23" i="2"/>
  <c r="V23" i="2"/>
  <c r="U23" i="2"/>
  <c r="T23" i="2"/>
  <c r="S23" i="2"/>
  <c r="X22" i="2"/>
  <c r="W22" i="2"/>
  <c r="V22" i="2"/>
  <c r="U22" i="2"/>
  <c r="T22" i="2"/>
  <c r="S22" i="2"/>
  <c r="X21" i="2"/>
  <c r="W21" i="2"/>
  <c r="V21" i="2"/>
  <c r="U21" i="2"/>
  <c r="T21" i="2"/>
  <c r="S21" i="2"/>
  <c r="X20" i="2"/>
  <c r="W20" i="2"/>
  <c r="V20" i="2"/>
  <c r="U20" i="2"/>
  <c r="T20" i="2"/>
  <c r="S20" i="2"/>
  <c r="X19" i="2"/>
  <c r="W19" i="2"/>
  <c r="V19" i="2"/>
  <c r="U19" i="2"/>
  <c r="T19" i="2"/>
  <c r="S19" i="2"/>
  <c r="X18" i="2"/>
  <c r="W18" i="2"/>
  <c r="V18" i="2"/>
  <c r="U18" i="2"/>
  <c r="T18" i="2"/>
  <c r="S18" i="2"/>
  <c r="X17" i="2"/>
  <c r="W17" i="2"/>
  <c r="V17" i="2"/>
  <c r="U17" i="2"/>
  <c r="T17" i="2"/>
  <c r="S17" i="2"/>
  <c r="X16" i="2"/>
  <c r="W16" i="2"/>
  <c r="V16" i="2"/>
  <c r="U16" i="2"/>
  <c r="T16" i="2"/>
  <c r="S16" i="2"/>
  <c r="X15" i="2"/>
  <c r="W15" i="2"/>
  <c r="V15" i="2"/>
  <c r="U15" i="2"/>
  <c r="T15" i="2"/>
  <c r="S15" i="2"/>
  <c r="X14" i="2"/>
  <c r="W14" i="2"/>
  <c r="V14" i="2"/>
  <c r="U14" i="2"/>
  <c r="T14" i="2"/>
  <c r="S14" i="2"/>
  <c r="X13" i="2"/>
  <c r="W13" i="2"/>
  <c r="V13" i="2"/>
  <c r="U13" i="2"/>
  <c r="T13" i="2"/>
  <c r="S13" i="2"/>
  <c r="X12" i="2"/>
  <c r="W12" i="2"/>
  <c r="V12" i="2"/>
  <c r="U12" i="2"/>
  <c r="T12" i="2"/>
  <c r="S12" i="2"/>
  <c r="X11" i="2"/>
  <c r="W11" i="2"/>
  <c r="V11" i="2"/>
  <c r="U11" i="2"/>
  <c r="T11" i="2"/>
  <c r="S11" i="2"/>
  <c r="X10" i="2"/>
  <c r="W10" i="2"/>
  <c r="V10" i="2"/>
  <c r="U10" i="2"/>
  <c r="T10" i="2"/>
  <c r="S10" i="2"/>
  <c r="X9" i="2"/>
  <c r="W9" i="2"/>
  <c r="V9" i="2"/>
  <c r="U9" i="2"/>
  <c r="T9" i="2"/>
  <c r="S9" i="2"/>
  <c r="X8" i="2"/>
  <c r="W8" i="2"/>
  <c r="V8" i="2"/>
  <c r="U8" i="2"/>
  <c r="T8" i="2"/>
  <c r="S8" i="2"/>
  <c r="X7" i="2"/>
  <c r="W7" i="2"/>
  <c r="V7" i="2"/>
  <c r="U7" i="2"/>
  <c r="T7" i="2"/>
  <c r="S7" i="2"/>
  <c r="X6" i="2"/>
  <c r="W6" i="2"/>
  <c r="V6" i="2"/>
  <c r="U6" i="2"/>
  <c r="T6" i="2"/>
  <c r="S6" i="2"/>
  <c r="M9" i="1"/>
  <c r="N9" i="1" s="1"/>
  <c r="P1198" i="1"/>
  <c r="L1198" i="1"/>
  <c r="M1198" i="1" s="1"/>
  <c r="N1198" i="1" s="1"/>
  <c r="L1197" i="1"/>
  <c r="L1196" i="1"/>
  <c r="M1196" i="1" s="1"/>
  <c r="N1196" i="1" s="1"/>
  <c r="L1195" i="1"/>
  <c r="P1194" i="1"/>
  <c r="L1194" i="1"/>
  <c r="M1194" i="1" s="1"/>
  <c r="N1194" i="1" s="1"/>
  <c r="L1193" i="1"/>
  <c r="L1192" i="1"/>
  <c r="M1192" i="1" s="1"/>
  <c r="N1192" i="1" s="1"/>
  <c r="L1191" i="1"/>
  <c r="M1191" i="1" s="1"/>
  <c r="L1190" i="1"/>
  <c r="M1190" i="1" s="1"/>
  <c r="N1190" i="1" s="1"/>
  <c r="L1189" i="1"/>
  <c r="L1188" i="1"/>
  <c r="M1188" i="1" s="1"/>
  <c r="N1188" i="1" s="1"/>
  <c r="L1187" i="1"/>
  <c r="L1186" i="1"/>
  <c r="M1186" i="1" s="1"/>
  <c r="L1185" i="1"/>
  <c r="L1184" i="1"/>
  <c r="M1184" i="1" s="1"/>
  <c r="N1184" i="1" s="1"/>
  <c r="L1183" i="1"/>
  <c r="M1183" i="1" s="1"/>
  <c r="P1182" i="1"/>
  <c r="L1182" i="1"/>
  <c r="M1182" i="1" s="1"/>
  <c r="N1182" i="1" s="1"/>
  <c r="L1181" i="1"/>
  <c r="L1180" i="1"/>
  <c r="M1180" i="1" s="1"/>
  <c r="N1180" i="1" s="1"/>
  <c r="L1179" i="1"/>
  <c r="P1178" i="1"/>
  <c r="L1178" i="1"/>
  <c r="M1178" i="1" s="1"/>
  <c r="N1178" i="1" s="1"/>
  <c r="L1177" i="1"/>
  <c r="L1176" i="1"/>
  <c r="M1176" i="1" s="1"/>
  <c r="N1176" i="1" s="1"/>
  <c r="L1175" i="1"/>
  <c r="M1175" i="1" s="1"/>
  <c r="L1174" i="1"/>
  <c r="M1174" i="1" s="1"/>
  <c r="N1174" i="1" s="1"/>
  <c r="L1173" i="1"/>
  <c r="L1172" i="1"/>
  <c r="M1172" i="1" s="1"/>
  <c r="N1172" i="1" s="1"/>
  <c r="L1171" i="1"/>
  <c r="L1170" i="1"/>
  <c r="M1170" i="1" s="1"/>
  <c r="L1169" i="1"/>
  <c r="L1168" i="1"/>
  <c r="M1168" i="1" s="1"/>
  <c r="N1168" i="1" s="1"/>
  <c r="L1167" i="1"/>
  <c r="M1167" i="1" s="1"/>
  <c r="P1166" i="1"/>
  <c r="L1166" i="1"/>
  <c r="M1166" i="1" s="1"/>
  <c r="N1166" i="1" s="1"/>
  <c r="L1165" i="1"/>
  <c r="L1164" i="1"/>
  <c r="M1164" i="1" s="1"/>
  <c r="N1164" i="1" s="1"/>
  <c r="L1163" i="1"/>
  <c r="P1162" i="1"/>
  <c r="L1162" i="1"/>
  <c r="M1162" i="1" s="1"/>
  <c r="N1162" i="1" s="1"/>
  <c r="L1161" i="1"/>
  <c r="L1160" i="1"/>
  <c r="M1160" i="1" s="1"/>
  <c r="N1160" i="1" s="1"/>
  <c r="L1159" i="1"/>
  <c r="M1159" i="1" s="1"/>
  <c r="L1158" i="1"/>
  <c r="M1158" i="1" s="1"/>
  <c r="N1158" i="1" s="1"/>
  <c r="L1157" i="1"/>
  <c r="L1156" i="1"/>
  <c r="M1156" i="1" s="1"/>
  <c r="N1156" i="1" s="1"/>
  <c r="L1155" i="1"/>
  <c r="L1154" i="1"/>
  <c r="M1154" i="1" s="1"/>
  <c r="L1153" i="1"/>
  <c r="L1152" i="1"/>
  <c r="M1152" i="1" s="1"/>
  <c r="N1152" i="1" s="1"/>
  <c r="L1151" i="1"/>
  <c r="M1151" i="1" s="1"/>
  <c r="P1150" i="1"/>
  <c r="L1150" i="1"/>
  <c r="M1150" i="1" s="1"/>
  <c r="N1150" i="1" s="1"/>
  <c r="L1149" i="1"/>
  <c r="L1148" i="1"/>
  <c r="M1148" i="1" s="1"/>
  <c r="N1148" i="1" s="1"/>
  <c r="L1147" i="1"/>
  <c r="P1146" i="1"/>
  <c r="L1146" i="1"/>
  <c r="M1146" i="1" s="1"/>
  <c r="N1146" i="1" s="1"/>
  <c r="L1145" i="1"/>
  <c r="L1144" i="1"/>
  <c r="M1144" i="1" s="1"/>
  <c r="N1144" i="1" s="1"/>
  <c r="L1143" i="1"/>
  <c r="M1143" i="1" s="1"/>
  <c r="L1142" i="1"/>
  <c r="M1142" i="1" s="1"/>
  <c r="N1142" i="1" s="1"/>
  <c r="L1141" i="1"/>
  <c r="L1140" i="1"/>
  <c r="M1140" i="1" s="1"/>
  <c r="N1140" i="1" s="1"/>
  <c r="L1139" i="1"/>
  <c r="L1138" i="1"/>
  <c r="M1138" i="1" s="1"/>
  <c r="L1137" i="1"/>
  <c r="L1136" i="1"/>
  <c r="M1136" i="1" s="1"/>
  <c r="N1136" i="1" s="1"/>
  <c r="L1135" i="1"/>
  <c r="M1135" i="1" s="1"/>
  <c r="P1134" i="1"/>
  <c r="L1134" i="1"/>
  <c r="M1134" i="1" s="1"/>
  <c r="N1134" i="1" s="1"/>
  <c r="L1133" i="1"/>
  <c r="L1132" i="1"/>
  <c r="M1132" i="1" s="1"/>
  <c r="N1132" i="1" s="1"/>
  <c r="L1131" i="1"/>
  <c r="P1130" i="1"/>
  <c r="L1130" i="1"/>
  <c r="M1130" i="1" s="1"/>
  <c r="N1130" i="1" s="1"/>
  <c r="L1129" i="1"/>
  <c r="L1128" i="1"/>
  <c r="M1128" i="1" s="1"/>
  <c r="N1128" i="1" s="1"/>
  <c r="L1127" i="1"/>
  <c r="M1127" i="1" s="1"/>
  <c r="L1126" i="1"/>
  <c r="M1126" i="1" s="1"/>
  <c r="N1126" i="1" s="1"/>
  <c r="L1125" i="1"/>
  <c r="L1124" i="1"/>
  <c r="M1124" i="1" s="1"/>
  <c r="N1124" i="1" s="1"/>
  <c r="L1123" i="1"/>
  <c r="L1122" i="1"/>
  <c r="M1122" i="1" s="1"/>
  <c r="L1121" i="1"/>
  <c r="L1120" i="1"/>
  <c r="M1120" i="1" s="1"/>
  <c r="N1120" i="1" s="1"/>
  <c r="L1119" i="1"/>
  <c r="M1119" i="1" s="1"/>
  <c r="P1118" i="1"/>
  <c r="L1118" i="1"/>
  <c r="M1118" i="1" s="1"/>
  <c r="N1118" i="1" s="1"/>
  <c r="L1117" i="1"/>
  <c r="L1116" i="1"/>
  <c r="M1116" i="1" s="1"/>
  <c r="N1116" i="1" s="1"/>
  <c r="L1115" i="1"/>
  <c r="P1114" i="1"/>
  <c r="L1114" i="1"/>
  <c r="M1114" i="1" s="1"/>
  <c r="N1114" i="1" s="1"/>
  <c r="L1113" i="1"/>
  <c r="L1112" i="1"/>
  <c r="M1112" i="1" s="1"/>
  <c r="N1112" i="1" s="1"/>
  <c r="L1111" i="1"/>
  <c r="M1111" i="1" s="1"/>
  <c r="L1110" i="1"/>
  <c r="M1110" i="1" s="1"/>
  <c r="N1110" i="1" s="1"/>
  <c r="L1109" i="1"/>
  <c r="L1108" i="1"/>
  <c r="M1108" i="1" s="1"/>
  <c r="N1108" i="1" s="1"/>
  <c r="L1107" i="1"/>
  <c r="L1106" i="1"/>
  <c r="M1106" i="1" s="1"/>
  <c r="L1105" i="1"/>
  <c r="M1105" i="1" s="1"/>
  <c r="N1105" i="1" s="1"/>
  <c r="L1104" i="1"/>
  <c r="M1104" i="1" s="1"/>
  <c r="L1103" i="1"/>
  <c r="M1103" i="1" s="1"/>
  <c r="N1103" i="1" s="1"/>
  <c r="L1102" i="1"/>
  <c r="M1102" i="1" s="1"/>
  <c r="N1102" i="1" s="1"/>
  <c r="L1101" i="1"/>
  <c r="M1101" i="1" s="1"/>
  <c r="N1101" i="1" s="1"/>
  <c r="P1100" i="1"/>
  <c r="Q1100" i="1"/>
  <c r="L1100" i="1"/>
  <c r="M1100" i="1" s="1"/>
  <c r="N1100" i="1" s="1"/>
  <c r="L1099" i="1"/>
  <c r="M1099" i="1" s="1"/>
  <c r="N1099" i="1" s="1"/>
  <c r="Q1098" i="1"/>
  <c r="L1098" i="1"/>
  <c r="M1098" i="1" s="1"/>
  <c r="N1098" i="1" s="1"/>
  <c r="P1097" i="1"/>
  <c r="L1097" i="1"/>
  <c r="M1097" i="1" s="1"/>
  <c r="N1097" i="1" s="1"/>
  <c r="P1096" i="1"/>
  <c r="Q1096" i="1"/>
  <c r="L1096" i="1"/>
  <c r="M1096" i="1" s="1"/>
  <c r="N1096" i="1" s="1"/>
  <c r="L1095" i="1"/>
  <c r="M1095" i="1" s="1"/>
  <c r="N1095" i="1" s="1"/>
  <c r="L1094" i="1"/>
  <c r="M1094" i="1" s="1"/>
  <c r="N1094" i="1" s="1"/>
  <c r="L1093" i="1"/>
  <c r="M1093" i="1" s="1"/>
  <c r="N1093" i="1" s="1"/>
  <c r="L1092" i="1"/>
  <c r="M1092" i="1" s="1"/>
  <c r="L1091" i="1"/>
  <c r="M1091" i="1" s="1"/>
  <c r="N1091" i="1" s="1"/>
  <c r="L1090" i="1"/>
  <c r="M1090" i="1" s="1"/>
  <c r="N1090" i="1" s="1"/>
  <c r="L1089" i="1"/>
  <c r="M1089" i="1" s="1"/>
  <c r="N1089" i="1" s="1"/>
  <c r="L1088" i="1"/>
  <c r="M1088" i="1" s="1"/>
  <c r="L1087" i="1"/>
  <c r="M1087" i="1" s="1"/>
  <c r="N1087" i="1" s="1"/>
  <c r="L1086" i="1"/>
  <c r="M1086" i="1" s="1"/>
  <c r="N1086" i="1" s="1"/>
  <c r="L1085" i="1"/>
  <c r="M1085" i="1" s="1"/>
  <c r="N1085" i="1" s="1"/>
  <c r="P1084" i="1"/>
  <c r="Q1084" i="1"/>
  <c r="L1084" i="1"/>
  <c r="M1084" i="1" s="1"/>
  <c r="N1084" i="1" s="1"/>
  <c r="L1083" i="1"/>
  <c r="M1083" i="1" s="1"/>
  <c r="N1083" i="1" s="1"/>
  <c r="Q1082" i="1"/>
  <c r="L1082" i="1"/>
  <c r="M1082" i="1" s="1"/>
  <c r="N1082" i="1" s="1"/>
  <c r="P1081" i="1"/>
  <c r="L1081" i="1"/>
  <c r="M1081" i="1" s="1"/>
  <c r="N1081" i="1" s="1"/>
  <c r="P1080" i="1"/>
  <c r="Q1080" i="1"/>
  <c r="L1080" i="1"/>
  <c r="M1080" i="1" s="1"/>
  <c r="N1080" i="1" s="1"/>
  <c r="L1079" i="1"/>
  <c r="M1079" i="1" s="1"/>
  <c r="N1079" i="1" s="1"/>
  <c r="L1078" i="1"/>
  <c r="M1078" i="1" s="1"/>
  <c r="N1078" i="1" s="1"/>
  <c r="L1077" i="1"/>
  <c r="M1077" i="1" s="1"/>
  <c r="N1077" i="1" s="1"/>
  <c r="L1076" i="1"/>
  <c r="M1076" i="1" s="1"/>
  <c r="L1075" i="1"/>
  <c r="M1075" i="1" s="1"/>
  <c r="N1075" i="1" s="1"/>
  <c r="L1074" i="1"/>
  <c r="M1074" i="1" s="1"/>
  <c r="N1074" i="1" s="1"/>
  <c r="L1073" i="1"/>
  <c r="M1073" i="1" s="1"/>
  <c r="N1073" i="1" s="1"/>
  <c r="L1072" i="1"/>
  <c r="M1072" i="1" s="1"/>
  <c r="L1071" i="1"/>
  <c r="M1071" i="1" s="1"/>
  <c r="N1071" i="1" s="1"/>
  <c r="L1070" i="1"/>
  <c r="M1070" i="1" s="1"/>
  <c r="N1070" i="1" s="1"/>
  <c r="L1069" i="1"/>
  <c r="M1069" i="1" s="1"/>
  <c r="N1069" i="1" s="1"/>
  <c r="P1068" i="1"/>
  <c r="Q1068" i="1"/>
  <c r="L1068" i="1"/>
  <c r="M1068" i="1" s="1"/>
  <c r="N1068" i="1" s="1"/>
  <c r="L1067" i="1"/>
  <c r="M1067" i="1" s="1"/>
  <c r="N1067" i="1" s="1"/>
  <c r="Q1066" i="1"/>
  <c r="L1066" i="1"/>
  <c r="M1066" i="1" s="1"/>
  <c r="N1066" i="1" s="1"/>
  <c r="P1065" i="1"/>
  <c r="L1065" i="1"/>
  <c r="M1065" i="1" s="1"/>
  <c r="N1065" i="1" s="1"/>
  <c r="P1064" i="1"/>
  <c r="Q1064" i="1"/>
  <c r="L1064" i="1"/>
  <c r="M1064" i="1" s="1"/>
  <c r="N1064" i="1" s="1"/>
  <c r="L1063" i="1"/>
  <c r="M1063" i="1" s="1"/>
  <c r="N1063" i="1" s="1"/>
  <c r="L1062" i="1"/>
  <c r="M1062" i="1" s="1"/>
  <c r="N1062" i="1" s="1"/>
  <c r="L1061" i="1"/>
  <c r="M1061" i="1" s="1"/>
  <c r="N1061" i="1" s="1"/>
  <c r="L1060" i="1"/>
  <c r="M1060" i="1" s="1"/>
  <c r="L1059" i="1"/>
  <c r="M1059" i="1" s="1"/>
  <c r="N1059" i="1" s="1"/>
  <c r="L1058" i="1"/>
  <c r="M1058" i="1" s="1"/>
  <c r="N1058" i="1" s="1"/>
  <c r="L1057" i="1"/>
  <c r="M1057" i="1" s="1"/>
  <c r="N1057" i="1" s="1"/>
  <c r="L1056" i="1"/>
  <c r="M1056" i="1" s="1"/>
  <c r="L1055" i="1"/>
  <c r="M1055" i="1" s="1"/>
  <c r="N1055" i="1" s="1"/>
  <c r="L1054" i="1"/>
  <c r="M1054" i="1" s="1"/>
  <c r="N1054" i="1" s="1"/>
  <c r="L1053" i="1"/>
  <c r="M1053" i="1" s="1"/>
  <c r="N1053" i="1" s="1"/>
  <c r="P1052" i="1"/>
  <c r="Q1052" i="1"/>
  <c r="L1052" i="1"/>
  <c r="M1052" i="1" s="1"/>
  <c r="N1052" i="1" s="1"/>
  <c r="L1051" i="1"/>
  <c r="M1051" i="1" s="1"/>
  <c r="N1051" i="1" s="1"/>
  <c r="Q1050" i="1"/>
  <c r="L1050" i="1"/>
  <c r="M1050" i="1" s="1"/>
  <c r="N1050" i="1" s="1"/>
  <c r="P1049" i="1"/>
  <c r="L1049" i="1"/>
  <c r="M1049" i="1" s="1"/>
  <c r="N1049" i="1" s="1"/>
  <c r="P1048" i="1"/>
  <c r="Q1048" i="1"/>
  <c r="L1048" i="1"/>
  <c r="M1048" i="1" s="1"/>
  <c r="N1048" i="1" s="1"/>
  <c r="L1047" i="1"/>
  <c r="M1047" i="1" s="1"/>
  <c r="N1047" i="1" s="1"/>
  <c r="L1046" i="1"/>
  <c r="M1046" i="1" s="1"/>
  <c r="N1046" i="1" s="1"/>
  <c r="L1045" i="1"/>
  <c r="M1045" i="1" s="1"/>
  <c r="N1045" i="1" s="1"/>
  <c r="L1044" i="1"/>
  <c r="M1044" i="1" s="1"/>
  <c r="L1043" i="1"/>
  <c r="M1043" i="1" s="1"/>
  <c r="N1043" i="1" s="1"/>
  <c r="L1042" i="1"/>
  <c r="M1042" i="1" s="1"/>
  <c r="N1042" i="1" s="1"/>
  <c r="L1041" i="1"/>
  <c r="M1041" i="1" s="1"/>
  <c r="N1041" i="1" s="1"/>
  <c r="L1040" i="1"/>
  <c r="M1040" i="1" s="1"/>
  <c r="L1039" i="1"/>
  <c r="M1039" i="1" s="1"/>
  <c r="N1039" i="1" s="1"/>
  <c r="L1038" i="1"/>
  <c r="M1038" i="1" s="1"/>
  <c r="N1038" i="1" s="1"/>
  <c r="L1037" i="1"/>
  <c r="M1037" i="1" s="1"/>
  <c r="N1037" i="1" s="1"/>
  <c r="P1036" i="1"/>
  <c r="Q1036" i="1"/>
  <c r="L1036" i="1"/>
  <c r="M1036" i="1" s="1"/>
  <c r="N1036" i="1" s="1"/>
  <c r="L1035" i="1"/>
  <c r="M1035" i="1" s="1"/>
  <c r="N1035" i="1" s="1"/>
  <c r="Q1034" i="1"/>
  <c r="L1034" i="1"/>
  <c r="M1034" i="1" s="1"/>
  <c r="N1034" i="1" s="1"/>
  <c r="P1033" i="1"/>
  <c r="L1033" i="1"/>
  <c r="M1033" i="1" s="1"/>
  <c r="N1033" i="1" s="1"/>
  <c r="P1032" i="1"/>
  <c r="Q1032" i="1"/>
  <c r="L1032" i="1"/>
  <c r="M1032" i="1" s="1"/>
  <c r="N1032" i="1" s="1"/>
  <c r="L1031" i="1"/>
  <c r="M1031" i="1" s="1"/>
  <c r="N1031" i="1" s="1"/>
  <c r="L1030" i="1"/>
  <c r="M1030" i="1" s="1"/>
  <c r="N1030" i="1" s="1"/>
  <c r="L1029" i="1"/>
  <c r="M1029" i="1" s="1"/>
  <c r="N1029" i="1" s="1"/>
  <c r="L1028" i="1"/>
  <c r="M1028" i="1" s="1"/>
  <c r="L1027" i="1"/>
  <c r="M1027" i="1" s="1"/>
  <c r="N1027" i="1" s="1"/>
  <c r="L1026" i="1"/>
  <c r="M1026" i="1" s="1"/>
  <c r="N1026" i="1" s="1"/>
  <c r="L1025" i="1"/>
  <c r="M1025" i="1" s="1"/>
  <c r="N1025" i="1" s="1"/>
  <c r="L1024" i="1"/>
  <c r="M1024" i="1" s="1"/>
  <c r="L1023" i="1"/>
  <c r="M1023" i="1" s="1"/>
  <c r="N1023" i="1" s="1"/>
  <c r="L1022" i="1"/>
  <c r="M1022" i="1" s="1"/>
  <c r="N1022" i="1" s="1"/>
  <c r="L1021" i="1"/>
  <c r="M1021" i="1" s="1"/>
  <c r="N1021" i="1" s="1"/>
  <c r="P1020" i="1"/>
  <c r="Q1020" i="1"/>
  <c r="L1020" i="1"/>
  <c r="M1020" i="1" s="1"/>
  <c r="N1020" i="1" s="1"/>
  <c r="L1019" i="1"/>
  <c r="M1019" i="1" s="1"/>
  <c r="N1019" i="1" s="1"/>
  <c r="Q1018" i="1"/>
  <c r="L1018" i="1"/>
  <c r="M1018" i="1" s="1"/>
  <c r="N1018" i="1" s="1"/>
  <c r="P1017" i="1"/>
  <c r="L1017" i="1"/>
  <c r="M1017" i="1" s="1"/>
  <c r="N1017" i="1" s="1"/>
  <c r="P1016" i="1"/>
  <c r="Q1016" i="1"/>
  <c r="L1016" i="1"/>
  <c r="M1016" i="1" s="1"/>
  <c r="N1016" i="1" s="1"/>
  <c r="L1015" i="1"/>
  <c r="M1015" i="1" s="1"/>
  <c r="N1015" i="1" s="1"/>
  <c r="L1014" i="1"/>
  <c r="M1014" i="1" s="1"/>
  <c r="N1014" i="1" s="1"/>
  <c r="L1013" i="1"/>
  <c r="M1013" i="1" s="1"/>
  <c r="N1013" i="1" s="1"/>
  <c r="L1012" i="1"/>
  <c r="M1012" i="1" s="1"/>
  <c r="L1011" i="1"/>
  <c r="M1011" i="1" s="1"/>
  <c r="N1011" i="1" s="1"/>
  <c r="L1010" i="1"/>
  <c r="M1010" i="1" s="1"/>
  <c r="N1010" i="1" s="1"/>
  <c r="L1009" i="1"/>
  <c r="M1009" i="1" s="1"/>
  <c r="N1009" i="1" s="1"/>
  <c r="L1008" i="1"/>
  <c r="M1008" i="1" s="1"/>
  <c r="L1007" i="1"/>
  <c r="M1007" i="1" s="1"/>
  <c r="N1007" i="1" s="1"/>
  <c r="L1006" i="1"/>
  <c r="M1006" i="1" s="1"/>
  <c r="N1006" i="1" s="1"/>
  <c r="L1005" i="1"/>
  <c r="M1005" i="1" s="1"/>
  <c r="N1005" i="1" s="1"/>
  <c r="P1004" i="1"/>
  <c r="Q1004" i="1"/>
  <c r="L1004" i="1"/>
  <c r="M1004" i="1" s="1"/>
  <c r="N1004" i="1" s="1"/>
  <c r="L1003" i="1"/>
  <c r="M1003" i="1" s="1"/>
  <c r="N1003" i="1" s="1"/>
  <c r="Q1002" i="1"/>
  <c r="L1002" i="1"/>
  <c r="M1002" i="1" s="1"/>
  <c r="N1002" i="1" s="1"/>
  <c r="P1001" i="1"/>
  <c r="L1001" i="1"/>
  <c r="M1001" i="1" s="1"/>
  <c r="N1001" i="1" s="1"/>
  <c r="P1000" i="1"/>
  <c r="Q1000" i="1"/>
  <c r="L1000" i="1"/>
  <c r="M1000" i="1" s="1"/>
  <c r="N1000" i="1" s="1"/>
  <c r="L999" i="1"/>
  <c r="M999" i="1" s="1"/>
  <c r="N999" i="1" s="1"/>
  <c r="L998" i="1"/>
  <c r="M998" i="1" s="1"/>
  <c r="N998" i="1" s="1"/>
  <c r="L997" i="1"/>
  <c r="M997" i="1" s="1"/>
  <c r="N997" i="1" s="1"/>
  <c r="L996" i="1"/>
  <c r="M996" i="1" s="1"/>
  <c r="L995" i="1"/>
  <c r="M995" i="1" s="1"/>
  <c r="N995" i="1" s="1"/>
  <c r="L994" i="1"/>
  <c r="M994" i="1" s="1"/>
  <c r="N994" i="1" s="1"/>
  <c r="L993" i="1"/>
  <c r="M993" i="1" s="1"/>
  <c r="N993" i="1" s="1"/>
  <c r="L992" i="1"/>
  <c r="M992" i="1" s="1"/>
  <c r="L991" i="1"/>
  <c r="M991" i="1" s="1"/>
  <c r="N991" i="1" s="1"/>
  <c r="L990" i="1"/>
  <c r="M990" i="1" s="1"/>
  <c r="N990" i="1" s="1"/>
  <c r="L989" i="1"/>
  <c r="M989" i="1" s="1"/>
  <c r="N989" i="1" s="1"/>
  <c r="P988" i="1"/>
  <c r="Q988" i="1"/>
  <c r="L988" i="1"/>
  <c r="M988" i="1" s="1"/>
  <c r="N988" i="1" s="1"/>
  <c r="L987" i="1"/>
  <c r="M987" i="1" s="1"/>
  <c r="N987" i="1" s="1"/>
  <c r="Q986" i="1"/>
  <c r="L986" i="1"/>
  <c r="M986" i="1" s="1"/>
  <c r="N986" i="1" s="1"/>
  <c r="P985" i="1"/>
  <c r="L985" i="1"/>
  <c r="M985" i="1" s="1"/>
  <c r="N985" i="1" s="1"/>
  <c r="P984" i="1"/>
  <c r="Q984" i="1"/>
  <c r="L984" i="1"/>
  <c r="M984" i="1" s="1"/>
  <c r="N984" i="1" s="1"/>
  <c r="L983" i="1"/>
  <c r="M983" i="1" s="1"/>
  <c r="N983" i="1" s="1"/>
  <c r="L982" i="1"/>
  <c r="M982" i="1" s="1"/>
  <c r="N982" i="1" s="1"/>
  <c r="L981" i="1"/>
  <c r="M981" i="1" s="1"/>
  <c r="N981" i="1" s="1"/>
  <c r="L980" i="1"/>
  <c r="M980" i="1" s="1"/>
  <c r="L979" i="1"/>
  <c r="M979" i="1" s="1"/>
  <c r="N979" i="1" s="1"/>
  <c r="L978" i="1"/>
  <c r="M978" i="1" s="1"/>
  <c r="N978" i="1" s="1"/>
  <c r="L977" i="1"/>
  <c r="M977" i="1" s="1"/>
  <c r="N977" i="1" s="1"/>
  <c r="L976" i="1"/>
  <c r="M976" i="1" s="1"/>
  <c r="L975" i="1"/>
  <c r="M975" i="1" s="1"/>
  <c r="N975" i="1" s="1"/>
  <c r="L974" i="1"/>
  <c r="M974" i="1" s="1"/>
  <c r="N974" i="1" s="1"/>
  <c r="L973" i="1"/>
  <c r="M973" i="1" s="1"/>
  <c r="N973" i="1" s="1"/>
  <c r="P972" i="1"/>
  <c r="Q972" i="1"/>
  <c r="L972" i="1"/>
  <c r="M972" i="1" s="1"/>
  <c r="N972" i="1" s="1"/>
  <c r="L971" i="1"/>
  <c r="M971" i="1" s="1"/>
  <c r="N971" i="1" s="1"/>
  <c r="Q970" i="1"/>
  <c r="L970" i="1"/>
  <c r="M970" i="1" s="1"/>
  <c r="N970" i="1" s="1"/>
  <c r="P969" i="1"/>
  <c r="L969" i="1"/>
  <c r="M969" i="1" s="1"/>
  <c r="N969" i="1" s="1"/>
  <c r="P968" i="1"/>
  <c r="Q968" i="1"/>
  <c r="L968" i="1"/>
  <c r="M968" i="1" s="1"/>
  <c r="N968" i="1" s="1"/>
  <c r="L967" i="1"/>
  <c r="M967" i="1" s="1"/>
  <c r="N967" i="1" s="1"/>
  <c r="L966" i="1"/>
  <c r="M966" i="1" s="1"/>
  <c r="N966" i="1" s="1"/>
  <c r="L965" i="1"/>
  <c r="M965" i="1" s="1"/>
  <c r="N965" i="1" s="1"/>
  <c r="L964" i="1"/>
  <c r="M964" i="1" s="1"/>
  <c r="L963" i="1"/>
  <c r="M963" i="1" s="1"/>
  <c r="N963" i="1" s="1"/>
  <c r="L962" i="1"/>
  <c r="M962" i="1" s="1"/>
  <c r="N962" i="1" s="1"/>
  <c r="L961" i="1"/>
  <c r="M961" i="1" s="1"/>
  <c r="N961" i="1" s="1"/>
  <c r="L960" i="1"/>
  <c r="M960" i="1" s="1"/>
  <c r="L959" i="1"/>
  <c r="M959" i="1" s="1"/>
  <c r="N959" i="1" s="1"/>
  <c r="L958" i="1"/>
  <c r="M958" i="1" s="1"/>
  <c r="N958" i="1" s="1"/>
  <c r="L957" i="1"/>
  <c r="M957" i="1" s="1"/>
  <c r="N957" i="1" s="1"/>
  <c r="P956" i="1"/>
  <c r="Q956" i="1"/>
  <c r="L956" i="1"/>
  <c r="M956" i="1" s="1"/>
  <c r="N956" i="1" s="1"/>
  <c r="L955" i="1"/>
  <c r="M955" i="1" s="1"/>
  <c r="N955" i="1" s="1"/>
  <c r="Q954" i="1"/>
  <c r="L954" i="1"/>
  <c r="M954" i="1" s="1"/>
  <c r="N954" i="1" s="1"/>
  <c r="P953" i="1"/>
  <c r="L953" i="1"/>
  <c r="M953" i="1" s="1"/>
  <c r="N953" i="1" s="1"/>
  <c r="P952" i="1"/>
  <c r="Q952" i="1"/>
  <c r="L952" i="1"/>
  <c r="M952" i="1" s="1"/>
  <c r="N952" i="1" s="1"/>
  <c r="L951" i="1"/>
  <c r="M951" i="1" s="1"/>
  <c r="N951" i="1" s="1"/>
  <c r="L950" i="1"/>
  <c r="M950" i="1" s="1"/>
  <c r="N950" i="1" s="1"/>
  <c r="L949" i="1"/>
  <c r="M949" i="1" s="1"/>
  <c r="N949" i="1" s="1"/>
  <c r="L948" i="1"/>
  <c r="M948" i="1" s="1"/>
  <c r="L947" i="1"/>
  <c r="M947" i="1" s="1"/>
  <c r="N947" i="1" s="1"/>
  <c r="L946" i="1"/>
  <c r="M946" i="1" s="1"/>
  <c r="N946" i="1" s="1"/>
  <c r="L945" i="1"/>
  <c r="M945" i="1" s="1"/>
  <c r="N945" i="1" s="1"/>
  <c r="L944" i="1"/>
  <c r="M944" i="1" s="1"/>
  <c r="L943" i="1"/>
  <c r="M943" i="1" s="1"/>
  <c r="N943" i="1" s="1"/>
  <c r="L942" i="1"/>
  <c r="M942" i="1" s="1"/>
  <c r="N942" i="1" s="1"/>
  <c r="L941" i="1"/>
  <c r="M941" i="1" s="1"/>
  <c r="N941" i="1" s="1"/>
  <c r="P940" i="1"/>
  <c r="Q940" i="1"/>
  <c r="L940" i="1"/>
  <c r="M940" i="1" s="1"/>
  <c r="N940" i="1" s="1"/>
  <c r="L939" i="1"/>
  <c r="M939" i="1" s="1"/>
  <c r="N939" i="1" s="1"/>
  <c r="Q938" i="1"/>
  <c r="L938" i="1"/>
  <c r="M938" i="1" s="1"/>
  <c r="N938" i="1" s="1"/>
  <c r="P937" i="1"/>
  <c r="L937" i="1"/>
  <c r="M937" i="1" s="1"/>
  <c r="N937" i="1" s="1"/>
  <c r="P936" i="1"/>
  <c r="Q936" i="1"/>
  <c r="L936" i="1"/>
  <c r="M936" i="1" s="1"/>
  <c r="N936" i="1" s="1"/>
  <c r="L935" i="1"/>
  <c r="M935" i="1" s="1"/>
  <c r="N935" i="1" s="1"/>
  <c r="L934" i="1"/>
  <c r="M934" i="1" s="1"/>
  <c r="N934" i="1" s="1"/>
  <c r="L933" i="1"/>
  <c r="M933" i="1" s="1"/>
  <c r="N933" i="1" s="1"/>
  <c r="L932" i="1"/>
  <c r="M932" i="1" s="1"/>
  <c r="L931" i="1"/>
  <c r="M931" i="1" s="1"/>
  <c r="N931" i="1" s="1"/>
  <c r="L930" i="1"/>
  <c r="M930" i="1" s="1"/>
  <c r="N930" i="1" s="1"/>
  <c r="L929" i="1"/>
  <c r="M929" i="1" s="1"/>
  <c r="N929" i="1" s="1"/>
  <c r="L928" i="1"/>
  <c r="M928" i="1" s="1"/>
  <c r="L927" i="1"/>
  <c r="M927" i="1" s="1"/>
  <c r="N927" i="1" s="1"/>
  <c r="L926" i="1"/>
  <c r="M926" i="1" s="1"/>
  <c r="N926" i="1" s="1"/>
  <c r="L925" i="1"/>
  <c r="M925" i="1" s="1"/>
  <c r="N925" i="1" s="1"/>
  <c r="P924" i="1"/>
  <c r="Q924" i="1"/>
  <c r="L924" i="1"/>
  <c r="M924" i="1" s="1"/>
  <c r="N924" i="1" s="1"/>
  <c r="L923" i="1"/>
  <c r="M923" i="1" s="1"/>
  <c r="N923" i="1" s="1"/>
  <c r="Q922" i="1"/>
  <c r="L922" i="1"/>
  <c r="M922" i="1" s="1"/>
  <c r="N922" i="1" s="1"/>
  <c r="P921" i="1"/>
  <c r="L921" i="1"/>
  <c r="M921" i="1" s="1"/>
  <c r="N921" i="1" s="1"/>
  <c r="P920" i="1"/>
  <c r="Q920" i="1"/>
  <c r="L920" i="1"/>
  <c r="M920" i="1" s="1"/>
  <c r="N920" i="1" s="1"/>
  <c r="L919" i="1"/>
  <c r="M919" i="1" s="1"/>
  <c r="N919" i="1" s="1"/>
  <c r="L918" i="1"/>
  <c r="M918" i="1" s="1"/>
  <c r="N918" i="1" s="1"/>
  <c r="L917" i="1"/>
  <c r="M917" i="1" s="1"/>
  <c r="N917" i="1" s="1"/>
  <c r="L916" i="1"/>
  <c r="M916" i="1" s="1"/>
  <c r="L915" i="1"/>
  <c r="M915" i="1" s="1"/>
  <c r="N915" i="1" s="1"/>
  <c r="L914" i="1"/>
  <c r="M914" i="1" s="1"/>
  <c r="N914" i="1" s="1"/>
  <c r="L913" i="1"/>
  <c r="M913" i="1" s="1"/>
  <c r="N913" i="1" s="1"/>
  <c r="L912" i="1"/>
  <c r="M912" i="1" s="1"/>
  <c r="L911" i="1"/>
  <c r="M911" i="1" s="1"/>
  <c r="N911" i="1" s="1"/>
  <c r="L910" i="1"/>
  <c r="M910" i="1" s="1"/>
  <c r="N910" i="1" s="1"/>
  <c r="L909" i="1"/>
  <c r="M909" i="1" s="1"/>
  <c r="N909" i="1" s="1"/>
  <c r="P908" i="1"/>
  <c r="Q908" i="1"/>
  <c r="L908" i="1"/>
  <c r="M908" i="1" s="1"/>
  <c r="N908" i="1" s="1"/>
  <c r="L907" i="1"/>
  <c r="M907" i="1" s="1"/>
  <c r="N907" i="1" s="1"/>
  <c r="Q906" i="1"/>
  <c r="L906" i="1"/>
  <c r="M906" i="1" s="1"/>
  <c r="N906" i="1" s="1"/>
  <c r="P905" i="1"/>
  <c r="L905" i="1"/>
  <c r="M905" i="1" s="1"/>
  <c r="N905" i="1" s="1"/>
  <c r="P904" i="1"/>
  <c r="Q904" i="1"/>
  <c r="L904" i="1"/>
  <c r="M904" i="1" s="1"/>
  <c r="N904" i="1" s="1"/>
  <c r="L903" i="1"/>
  <c r="M903" i="1" s="1"/>
  <c r="N903" i="1" s="1"/>
  <c r="L902" i="1"/>
  <c r="M902" i="1" s="1"/>
  <c r="N902" i="1" s="1"/>
  <c r="L901" i="1"/>
  <c r="M901" i="1" s="1"/>
  <c r="N901" i="1" s="1"/>
  <c r="L900" i="1"/>
  <c r="M900" i="1" s="1"/>
  <c r="L899" i="1"/>
  <c r="M899" i="1" s="1"/>
  <c r="N899" i="1" s="1"/>
  <c r="L898" i="1"/>
  <c r="M898" i="1" s="1"/>
  <c r="N898" i="1" s="1"/>
  <c r="L897" i="1"/>
  <c r="M897" i="1" s="1"/>
  <c r="N897" i="1" s="1"/>
  <c r="L896" i="1"/>
  <c r="M896" i="1" s="1"/>
  <c r="L895" i="1"/>
  <c r="M895" i="1" s="1"/>
  <c r="N895" i="1" s="1"/>
  <c r="L894" i="1"/>
  <c r="M894" i="1" s="1"/>
  <c r="N894" i="1" s="1"/>
  <c r="L893" i="1"/>
  <c r="M893" i="1" s="1"/>
  <c r="N893" i="1" s="1"/>
  <c r="P892" i="1"/>
  <c r="Q892" i="1"/>
  <c r="L892" i="1"/>
  <c r="M892" i="1" s="1"/>
  <c r="N892" i="1" s="1"/>
  <c r="L891" i="1"/>
  <c r="M891" i="1" s="1"/>
  <c r="N891" i="1" s="1"/>
  <c r="Q890" i="1"/>
  <c r="L890" i="1"/>
  <c r="M890" i="1" s="1"/>
  <c r="N890" i="1" s="1"/>
  <c r="P889" i="1"/>
  <c r="L889" i="1"/>
  <c r="M889" i="1" s="1"/>
  <c r="N889" i="1" s="1"/>
  <c r="P888" i="1"/>
  <c r="Q888" i="1"/>
  <c r="L888" i="1"/>
  <c r="M888" i="1" s="1"/>
  <c r="N888" i="1" s="1"/>
  <c r="L887" i="1"/>
  <c r="M887" i="1" s="1"/>
  <c r="N887" i="1" s="1"/>
  <c r="L886" i="1"/>
  <c r="M886" i="1" s="1"/>
  <c r="N886" i="1" s="1"/>
  <c r="L885" i="1"/>
  <c r="M885" i="1" s="1"/>
  <c r="N885" i="1" s="1"/>
  <c r="L884" i="1"/>
  <c r="M884" i="1" s="1"/>
  <c r="L883" i="1"/>
  <c r="M883" i="1" s="1"/>
  <c r="N883" i="1" s="1"/>
  <c r="L882" i="1"/>
  <c r="M882" i="1" s="1"/>
  <c r="N882" i="1" s="1"/>
  <c r="L881" i="1"/>
  <c r="M881" i="1" s="1"/>
  <c r="N881" i="1" s="1"/>
  <c r="L880" i="1"/>
  <c r="M880" i="1" s="1"/>
  <c r="L879" i="1"/>
  <c r="M879" i="1" s="1"/>
  <c r="N879" i="1" s="1"/>
  <c r="L878" i="1"/>
  <c r="M878" i="1" s="1"/>
  <c r="N878" i="1" s="1"/>
  <c r="L877" i="1"/>
  <c r="M877" i="1" s="1"/>
  <c r="N877" i="1" s="1"/>
  <c r="P876" i="1"/>
  <c r="Q876" i="1"/>
  <c r="L876" i="1"/>
  <c r="M876" i="1" s="1"/>
  <c r="N876" i="1" s="1"/>
  <c r="L875" i="1"/>
  <c r="M875" i="1" s="1"/>
  <c r="N875" i="1" s="1"/>
  <c r="Q874" i="1"/>
  <c r="L874" i="1"/>
  <c r="M874" i="1" s="1"/>
  <c r="N874" i="1" s="1"/>
  <c r="P873" i="1"/>
  <c r="L873" i="1"/>
  <c r="M873" i="1" s="1"/>
  <c r="N873" i="1" s="1"/>
  <c r="P872" i="1"/>
  <c r="Q872" i="1"/>
  <c r="L872" i="1"/>
  <c r="M872" i="1" s="1"/>
  <c r="N872" i="1" s="1"/>
  <c r="L871" i="1"/>
  <c r="M871" i="1" s="1"/>
  <c r="N871" i="1" s="1"/>
  <c r="L870" i="1"/>
  <c r="M870" i="1" s="1"/>
  <c r="N870" i="1" s="1"/>
  <c r="L869" i="1"/>
  <c r="M869" i="1" s="1"/>
  <c r="N869" i="1" s="1"/>
  <c r="L868" i="1"/>
  <c r="M868" i="1" s="1"/>
  <c r="L867" i="1"/>
  <c r="M867" i="1" s="1"/>
  <c r="N867" i="1" s="1"/>
  <c r="L866" i="1"/>
  <c r="M866" i="1" s="1"/>
  <c r="N866" i="1" s="1"/>
  <c r="L865" i="1"/>
  <c r="M865" i="1" s="1"/>
  <c r="N865" i="1" s="1"/>
  <c r="L864" i="1"/>
  <c r="M864" i="1" s="1"/>
  <c r="L863" i="1"/>
  <c r="M863" i="1" s="1"/>
  <c r="N863" i="1" s="1"/>
  <c r="L862" i="1"/>
  <c r="M862" i="1" s="1"/>
  <c r="N862" i="1" s="1"/>
  <c r="L861" i="1"/>
  <c r="M861" i="1" s="1"/>
  <c r="N861" i="1" s="1"/>
  <c r="P860" i="1"/>
  <c r="Q860" i="1"/>
  <c r="L860" i="1"/>
  <c r="M860" i="1" s="1"/>
  <c r="N860" i="1" s="1"/>
  <c r="L859" i="1"/>
  <c r="M859" i="1" s="1"/>
  <c r="N859" i="1" s="1"/>
  <c r="Q858" i="1"/>
  <c r="L858" i="1"/>
  <c r="M858" i="1" s="1"/>
  <c r="N858" i="1" s="1"/>
  <c r="P857" i="1"/>
  <c r="L857" i="1"/>
  <c r="M857" i="1" s="1"/>
  <c r="N857" i="1" s="1"/>
  <c r="P856" i="1"/>
  <c r="Q856" i="1"/>
  <c r="L856" i="1"/>
  <c r="M856" i="1" s="1"/>
  <c r="N856" i="1" s="1"/>
  <c r="L855" i="1"/>
  <c r="M855" i="1" s="1"/>
  <c r="N855" i="1" s="1"/>
  <c r="L854" i="1"/>
  <c r="M854" i="1" s="1"/>
  <c r="N854" i="1" s="1"/>
  <c r="L853" i="1"/>
  <c r="M853" i="1" s="1"/>
  <c r="N853" i="1" s="1"/>
  <c r="L852" i="1"/>
  <c r="M852" i="1" s="1"/>
  <c r="L851" i="1"/>
  <c r="M851" i="1" s="1"/>
  <c r="N851" i="1" s="1"/>
  <c r="L850" i="1"/>
  <c r="M850" i="1" s="1"/>
  <c r="N850" i="1" s="1"/>
  <c r="L849" i="1"/>
  <c r="M849" i="1" s="1"/>
  <c r="N849" i="1" s="1"/>
  <c r="L848" i="1"/>
  <c r="M848" i="1" s="1"/>
  <c r="L847" i="1"/>
  <c r="M847" i="1" s="1"/>
  <c r="N847" i="1" s="1"/>
  <c r="L846" i="1"/>
  <c r="M846" i="1" s="1"/>
  <c r="N846" i="1" s="1"/>
  <c r="L845" i="1"/>
  <c r="M845" i="1" s="1"/>
  <c r="N845" i="1" s="1"/>
  <c r="P844" i="1"/>
  <c r="Q844" i="1"/>
  <c r="L844" i="1"/>
  <c r="M844" i="1" s="1"/>
  <c r="N844" i="1" s="1"/>
  <c r="L843" i="1"/>
  <c r="M843" i="1" s="1"/>
  <c r="N843" i="1" s="1"/>
  <c r="Q842" i="1"/>
  <c r="L842" i="1"/>
  <c r="M842" i="1" s="1"/>
  <c r="N842" i="1" s="1"/>
  <c r="P841" i="1"/>
  <c r="L841" i="1"/>
  <c r="M841" i="1" s="1"/>
  <c r="N841" i="1" s="1"/>
  <c r="P840" i="1"/>
  <c r="Q840" i="1"/>
  <c r="L840" i="1"/>
  <c r="M840" i="1" s="1"/>
  <c r="N840" i="1" s="1"/>
  <c r="L839" i="1"/>
  <c r="M839" i="1" s="1"/>
  <c r="N839" i="1" s="1"/>
  <c r="L838" i="1"/>
  <c r="M838" i="1" s="1"/>
  <c r="N838" i="1" s="1"/>
  <c r="L837" i="1"/>
  <c r="M837" i="1" s="1"/>
  <c r="N837" i="1" s="1"/>
  <c r="L836" i="1"/>
  <c r="M836" i="1" s="1"/>
  <c r="N836" i="1" s="1"/>
  <c r="L835" i="1"/>
  <c r="M835" i="1" s="1"/>
  <c r="N835" i="1" s="1"/>
  <c r="L834" i="1"/>
  <c r="M834" i="1" s="1"/>
  <c r="N834" i="1" s="1"/>
  <c r="L833" i="1"/>
  <c r="L832" i="1"/>
  <c r="M832" i="1" s="1"/>
  <c r="L831" i="1"/>
  <c r="M831" i="1" s="1"/>
  <c r="N831" i="1" s="1"/>
  <c r="L830" i="1"/>
  <c r="M830" i="1" s="1"/>
  <c r="N830" i="1" s="1"/>
  <c r="L829" i="1"/>
  <c r="M829" i="1" s="1"/>
  <c r="N829" i="1" s="1"/>
  <c r="L828" i="1"/>
  <c r="M828" i="1" s="1"/>
  <c r="N828" i="1" s="1"/>
  <c r="L827" i="1"/>
  <c r="M827" i="1" s="1"/>
  <c r="N827" i="1" s="1"/>
  <c r="Q826" i="1"/>
  <c r="L826" i="1"/>
  <c r="M826" i="1" s="1"/>
  <c r="N826" i="1" s="1"/>
  <c r="P825" i="1"/>
  <c r="L825" i="1"/>
  <c r="M825" i="1" s="1"/>
  <c r="N825" i="1" s="1"/>
  <c r="Q824" i="1"/>
  <c r="L824" i="1"/>
  <c r="M824" i="1" s="1"/>
  <c r="N824" i="1" s="1"/>
  <c r="L823" i="1"/>
  <c r="M823" i="1" s="1"/>
  <c r="N823" i="1" s="1"/>
  <c r="L822" i="1"/>
  <c r="M822" i="1" s="1"/>
  <c r="N822" i="1" s="1"/>
  <c r="L821" i="1"/>
  <c r="M821" i="1" s="1"/>
  <c r="N821" i="1" s="1"/>
  <c r="L820" i="1"/>
  <c r="M820" i="1" s="1"/>
  <c r="N820" i="1" s="1"/>
  <c r="L819" i="1"/>
  <c r="M819" i="1" s="1"/>
  <c r="N819" i="1" s="1"/>
  <c r="L818" i="1"/>
  <c r="M818" i="1" s="1"/>
  <c r="N818" i="1" s="1"/>
  <c r="L817" i="1"/>
  <c r="L816" i="1"/>
  <c r="M816" i="1" s="1"/>
  <c r="L815" i="1"/>
  <c r="M815" i="1" s="1"/>
  <c r="N815" i="1" s="1"/>
  <c r="L814" i="1"/>
  <c r="M814" i="1" s="1"/>
  <c r="N814" i="1" s="1"/>
  <c r="L813" i="1"/>
  <c r="M813" i="1" s="1"/>
  <c r="N813" i="1" s="1"/>
  <c r="L812" i="1"/>
  <c r="M812" i="1" s="1"/>
  <c r="N812" i="1" s="1"/>
  <c r="L811" i="1"/>
  <c r="M811" i="1" s="1"/>
  <c r="N811" i="1" s="1"/>
  <c r="Q810" i="1"/>
  <c r="L810" i="1"/>
  <c r="M810" i="1" s="1"/>
  <c r="N810" i="1" s="1"/>
  <c r="P809" i="1"/>
  <c r="L809" i="1"/>
  <c r="M809" i="1" s="1"/>
  <c r="N809" i="1" s="1"/>
  <c r="Q808" i="1"/>
  <c r="L808" i="1"/>
  <c r="M808" i="1" s="1"/>
  <c r="N808" i="1" s="1"/>
  <c r="L807" i="1"/>
  <c r="M807" i="1" s="1"/>
  <c r="N807" i="1" s="1"/>
  <c r="L806" i="1"/>
  <c r="M806" i="1" s="1"/>
  <c r="N806" i="1" s="1"/>
  <c r="L805" i="1"/>
  <c r="M805" i="1" s="1"/>
  <c r="N805" i="1" s="1"/>
  <c r="L804" i="1"/>
  <c r="M804" i="1" s="1"/>
  <c r="N804" i="1" s="1"/>
  <c r="L803" i="1"/>
  <c r="M803" i="1" s="1"/>
  <c r="N803" i="1" s="1"/>
  <c r="L802" i="1"/>
  <c r="L801" i="1"/>
  <c r="M801" i="1" s="1"/>
  <c r="N801" i="1" s="1"/>
  <c r="L800" i="1"/>
  <c r="M800" i="1" s="1"/>
  <c r="L799" i="1"/>
  <c r="M799" i="1" s="1"/>
  <c r="N799" i="1" s="1"/>
  <c r="L798" i="1"/>
  <c r="M798" i="1" s="1"/>
  <c r="N798" i="1" s="1"/>
  <c r="L797" i="1"/>
  <c r="M797" i="1" s="1"/>
  <c r="N797" i="1" s="1"/>
  <c r="L796" i="1"/>
  <c r="M796" i="1" s="1"/>
  <c r="N796" i="1" s="1"/>
  <c r="L795" i="1"/>
  <c r="M795" i="1" s="1"/>
  <c r="N795" i="1" s="1"/>
  <c r="Q794" i="1"/>
  <c r="L794" i="1"/>
  <c r="M794" i="1" s="1"/>
  <c r="N794" i="1" s="1"/>
  <c r="P793" i="1"/>
  <c r="L793" i="1"/>
  <c r="M793" i="1" s="1"/>
  <c r="N793" i="1" s="1"/>
  <c r="Q792" i="1"/>
  <c r="L792" i="1"/>
  <c r="M792" i="1" s="1"/>
  <c r="N792" i="1" s="1"/>
  <c r="L791" i="1"/>
  <c r="M791" i="1" s="1"/>
  <c r="N791" i="1" s="1"/>
  <c r="L790" i="1"/>
  <c r="M790" i="1" s="1"/>
  <c r="N790" i="1" s="1"/>
  <c r="L789" i="1"/>
  <c r="M789" i="1" s="1"/>
  <c r="N789" i="1" s="1"/>
  <c r="L788" i="1"/>
  <c r="M788" i="1" s="1"/>
  <c r="N788" i="1" s="1"/>
  <c r="L787" i="1"/>
  <c r="M787" i="1" s="1"/>
  <c r="N787" i="1" s="1"/>
  <c r="L786" i="1"/>
  <c r="M786" i="1" s="1"/>
  <c r="N786" i="1" s="1"/>
  <c r="L785" i="1"/>
  <c r="L784" i="1"/>
  <c r="M784" i="1" s="1"/>
  <c r="L783" i="1"/>
  <c r="M783" i="1" s="1"/>
  <c r="N783" i="1" s="1"/>
  <c r="L782" i="1"/>
  <c r="M782" i="1" s="1"/>
  <c r="N782" i="1" s="1"/>
  <c r="L781" i="1"/>
  <c r="M781" i="1" s="1"/>
  <c r="N781" i="1" s="1"/>
  <c r="L780" i="1"/>
  <c r="M780" i="1" s="1"/>
  <c r="N780" i="1" s="1"/>
  <c r="L779" i="1"/>
  <c r="M779" i="1" s="1"/>
  <c r="N779" i="1" s="1"/>
  <c r="Q778" i="1"/>
  <c r="L778" i="1"/>
  <c r="M778" i="1" s="1"/>
  <c r="N778" i="1" s="1"/>
  <c r="P777" i="1"/>
  <c r="L777" i="1"/>
  <c r="M777" i="1" s="1"/>
  <c r="N777" i="1" s="1"/>
  <c r="Q776" i="1"/>
  <c r="L776" i="1"/>
  <c r="M776" i="1" s="1"/>
  <c r="N776" i="1" s="1"/>
  <c r="L775" i="1"/>
  <c r="M775" i="1" s="1"/>
  <c r="N775" i="1" s="1"/>
  <c r="L774" i="1"/>
  <c r="M774" i="1" s="1"/>
  <c r="N774" i="1" s="1"/>
  <c r="L773" i="1"/>
  <c r="M773" i="1" s="1"/>
  <c r="N773" i="1" s="1"/>
  <c r="L772" i="1"/>
  <c r="M772" i="1" s="1"/>
  <c r="N772" i="1" s="1"/>
  <c r="L771" i="1"/>
  <c r="M771" i="1" s="1"/>
  <c r="N771" i="1" s="1"/>
  <c r="L770" i="1"/>
  <c r="L769" i="1"/>
  <c r="M769" i="1" s="1"/>
  <c r="N769" i="1" s="1"/>
  <c r="L768" i="1"/>
  <c r="M768" i="1" s="1"/>
  <c r="L767" i="1"/>
  <c r="M767" i="1" s="1"/>
  <c r="N767" i="1" s="1"/>
  <c r="L766" i="1"/>
  <c r="M766" i="1" s="1"/>
  <c r="N766" i="1" s="1"/>
  <c r="L765" i="1"/>
  <c r="M765" i="1" s="1"/>
  <c r="N765" i="1" s="1"/>
  <c r="L764" i="1"/>
  <c r="M764" i="1" s="1"/>
  <c r="N764" i="1" s="1"/>
  <c r="L763" i="1"/>
  <c r="M763" i="1" s="1"/>
  <c r="N763" i="1" s="1"/>
  <c r="Q762" i="1"/>
  <c r="L762" i="1"/>
  <c r="M762" i="1" s="1"/>
  <c r="N762" i="1" s="1"/>
  <c r="P761" i="1"/>
  <c r="L761" i="1"/>
  <c r="M761" i="1" s="1"/>
  <c r="N761" i="1" s="1"/>
  <c r="Q760" i="1"/>
  <c r="L760" i="1"/>
  <c r="M760" i="1" s="1"/>
  <c r="N760" i="1" s="1"/>
  <c r="L759" i="1"/>
  <c r="M759" i="1" s="1"/>
  <c r="N759" i="1" s="1"/>
  <c r="L758" i="1"/>
  <c r="M758" i="1" s="1"/>
  <c r="N758" i="1" s="1"/>
  <c r="L757" i="1"/>
  <c r="M757" i="1" s="1"/>
  <c r="N757" i="1" s="1"/>
  <c r="L756" i="1"/>
  <c r="M756" i="1" s="1"/>
  <c r="N756" i="1" s="1"/>
  <c r="L755" i="1"/>
  <c r="M755" i="1" s="1"/>
  <c r="N755" i="1" s="1"/>
  <c r="L754" i="1"/>
  <c r="M754" i="1" s="1"/>
  <c r="N754" i="1" s="1"/>
  <c r="L753" i="1"/>
  <c r="L752" i="1"/>
  <c r="M752" i="1" s="1"/>
  <c r="L751" i="1"/>
  <c r="M751" i="1" s="1"/>
  <c r="N751" i="1" s="1"/>
  <c r="L750" i="1"/>
  <c r="M750" i="1" s="1"/>
  <c r="N750" i="1" s="1"/>
  <c r="L749" i="1"/>
  <c r="M749" i="1" s="1"/>
  <c r="N749" i="1" s="1"/>
  <c r="L748" i="1"/>
  <c r="M748" i="1" s="1"/>
  <c r="N748" i="1" s="1"/>
  <c r="L747" i="1"/>
  <c r="M747" i="1" s="1"/>
  <c r="N747" i="1" s="1"/>
  <c r="Q746" i="1"/>
  <c r="L746" i="1"/>
  <c r="M746" i="1" s="1"/>
  <c r="N746" i="1" s="1"/>
  <c r="P745" i="1"/>
  <c r="L745" i="1"/>
  <c r="M745" i="1" s="1"/>
  <c r="N745" i="1" s="1"/>
  <c r="Q744" i="1"/>
  <c r="L744" i="1"/>
  <c r="M744" i="1" s="1"/>
  <c r="N744" i="1" s="1"/>
  <c r="L743" i="1"/>
  <c r="M743" i="1" s="1"/>
  <c r="N743" i="1" s="1"/>
  <c r="L742" i="1"/>
  <c r="M742" i="1" s="1"/>
  <c r="N742" i="1" s="1"/>
  <c r="L741" i="1"/>
  <c r="M741" i="1" s="1"/>
  <c r="N741" i="1" s="1"/>
  <c r="L740" i="1"/>
  <c r="M740" i="1" s="1"/>
  <c r="N740" i="1" s="1"/>
  <c r="L739" i="1"/>
  <c r="M739" i="1" s="1"/>
  <c r="N739" i="1" s="1"/>
  <c r="L738" i="1"/>
  <c r="L737" i="1"/>
  <c r="M737" i="1" s="1"/>
  <c r="N737" i="1" s="1"/>
  <c r="L736" i="1"/>
  <c r="M736" i="1" s="1"/>
  <c r="L735" i="1"/>
  <c r="M735" i="1" s="1"/>
  <c r="N735" i="1" s="1"/>
  <c r="L734" i="1"/>
  <c r="M734" i="1" s="1"/>
  <c r="N734" i="1" s="1"/>
  <c r="L733" i="1"/>
  <c r="M733" i="1" s="1"/>
  <c r="N733" i="1" s="1"/>
  <c r="L732" i="1"/>
  <c r="M732" i="1" s="1"/>
  <c r="N732" i="1" s="1"/>
  <c r="L731" i="1"/>
  <c r="M731" i="1" s="1"/>
  <c r="N731" i="1" s="1"/>
  <c r="Q730" i="1"/>
  <c r="L730" i="1"/>
  <c r="M730" i="1" s="1"/>
  <c r="N730" i="1" s="1"/>
  <c r="P729" i="1"/>
  <c r="L729" i="1"/>
  <c r="M729" i="1" s="1"/>
  <c r="N729" i="1" s="1"/>
  <c r="Q728" i="1"/>
  <c r="L728" i="1"/>
  <c r="M728" i="1" s="1"/>
  <c r="N728" i="1" s="1"/>
  <c r="L727" i="1"/>
  <c r="M727" i="1" s="1"/>
  <c r="N727" i="1" s="1"/>
  <c r="L726" i="1"/>
  <c r="M726" i="1" s="1"/>
  <c r="N726" i="1" s="1"/>
  <c r="L725" i="1"/>
  <c r="M725" i="1" s="1"/>
  <c r="N725" i="1" s="1"/>
  <c r="L724" i="1"/>
  <c r="M724" i="1" s="1"/>
  <c r="N724" i="1" s="1"/>
  <c r="L723" i="1"/>
  <c r="M723" i="1" s="1"/>
  <c r="N723" i="1" s="1"/>
  <c r="L722" i="1"/>
  <c r="L721" i="1"/>
  <c r="M721" i="1" s="1"/>
  <c r="N721" i="1" s="1"/>
  <c r="L720" i="1"/>
  <c r="M720" i="1" s="1"/>
  <c r="L719" i="1"/>
  <c r="M719" i="1" s="1"/>
  <c r="N719" i="1" s="1"/>
  <c r="L718" i="1"/>
  <c r="M718" i="1" s="1"/>
  <c r="N718" i="1" s="1"/>
  <c r="L717" i="1"/>
  <c r="M717" i="1" s="1"/>
  <c r="N717" i="1" s="1"/>
  <c r="L716" i="1"/>
  <c r="M716" i="1" s="1"/>
  <c r="N716" i="1" s="1"/>
  <c r="L715" i="1"/>
  <c r="M715" i="1" s="1"/>
  <c r="N715" i="1" s="1"/>
  <c r="Q714" i="1"/>
  <c r="L714" i="1"/>
  <c r="M714" i="1" s="1"/>
  <c r="N714" i="1" s="1"/>
  <c r="P713" i="1"/>
  <c r="L713" i="1"/>
  <c r="M713" i="1" s="1"/>
  <c r="N713" i="1" s="1"/>
  <c r="Q712" i="1"/>
  <c r="L712" i="1"/>
  <c r="M712" i="1" s="1"/>
  <c r="N712" i="1" s="1"/>
  <c r="L711" i="1"/>
  <c r="M711" i="1" s="1"/>
  <c r="N711" i="1" s="1"/>
  <c r="L710" i="1"/>
  <c r="M710" i="1" s="1"/>
  <c r="N710" i="1" s="1"/>
  <c r="L709" i="1"/>
  <c r="M709" i="1" s="1"/>
  <c r="N709" i="1" s="1"/>
  <c r="L708" i="1"/>
  <c r="M708" i="1" s="1"/>
  <c r="N708" i="1" s="1"/>
  <c r="L707" i="1"/>
  <c r="M707" i="1" s="1"/>
  <c r="N707" i="1" s="1"/>
  <c r="L706" i="1"/>
  <c r="L705" i="1"/>
  <c r="M705" i="1" s="1"/>
  <c r="N705" i="1" s="1"/>
  <c r="L704" i="1"/>
  <c r="M704" i="1" s="1"/>
  <c r="L703" i="1"/>
  <c r="M703" i="1" s="1"/>
  <c r="N703" i="1" s="1"/>
  <c r="L702" i="1"/>
  <c r="M702" i="1" s="1"/>
  <c r="N702" i="1" s="1"/>
  <c r="L701" i="1"/>
  <c r="M701" i="1" s="1"/>
  <c r="N701" i="1" s="1"/>
  <c r="L700" i="1"/>
  <c r="M700" i="1" s="1"/>
  <c r="N700" i="1" s="1"/>
  <c r="L699" i="1"/>
  <c r="M699" i="1" s="1"/>
  <c r="N699" i="1" s="1"/>
  <c r="Q698" i="1"/>
  <c r="L698" i="1"/>
  <c r="M698" i="1" s="1"/>
  <c r="N698" i="1" s="1"/>
  <c r="P697" i="1"/>
  <c r="L697" i="1"/>
  <c r="M697" i="1" s="1"/>
  <c r="N697" i="1" s="1"/>
  <c r="Q696" i="1"/>
  <c r="L696" i="1"/>
  <c r="M696" i="1" s="1"/>
  <c r="N696" i="1" s="1"/>
  <c r="L695" i="1"/>
  <c r="M695" i="1" s="1"/>
  <c r="N695" i="1" s="1"/>
  <c r="L694" i="1"/>
  <c r="M694" i="1" s="1"/>
  <c r="N694" i="1" s="1"/>
  <c r="L693" i="1"/>
  <c r="M693" i="1" s="1"/>
  <c r="N693" i="1" s="1"/>
  <c r="L692" i="1"/>
  <c r="M692" i="1" s="1"/>
  <c r="N692" i="1" s="1"/>
  <c r="L691" i="1"/>
  <c r="M691" i="1" s="1"/>
  <c r="N691" i="1" s="1"/>
  <c r="L690" i="1"/>
  <c r="M690" i="1" s="1"/>
  <c r="N690" i="1" s="1"/>
  <c r="L689" i="1"/>
  <c r="L688" i="1"/>
  <c r="M688" i="1" s="1"/>
  <c r="L687" i="1"/>
  <c r="M687" i="1" s="1"/>
  <c r="N687" i="1" s="1"/>
  <c r="L686" i="1"/>
  <c r="M686" i="1" s="1"/>
  <c r="N686" i="1" s="1"/>
  <c r="L685" i="1"/>
  <c r="M685" i="1" s="1"/>
  <c r="N685" i="1" s="1"/>
  <c r="L684" i="1"/>
  <c r="M684" i="1" s="1"/>
  <c r="N684" i="1" s="1"/>
  <c r="L683" i="1"/>
  <c r="M683" i="1" s="1"/>
  <c r="N683" i="1" s="1"/>
  <c r="Q682" i="1"/>
  <c r="L682" i="1"/>
  <c r="M682" i="1" s="1"/>
  <c r="N682" i="1" s="1"/>
  <c r="P681" i="1"/>
  <c r="L681" i="1"/>
  <c r="M681" i="1" s="1"/>
  <c r="N681" i="1" s="1"/>
  <c r="Q680" i="1"/>
  <c r="L680" i="1"/>
  <c r="M680" i="1" s="1"/>
  <c r="N680" i="1" s="1"/>
  <c r="L679" i="1"/>
  <c r="M679" i="1" s="1"/>
  <c r="N679" i="1" s="1"/>
  <c r="L678" i="1"/>
  <c r="M678" i="1" s="1"/>
  <c r="N678" i="1" s="1"/>
  <c r="L677" i="1"/>
  <c r="M677" i="1" s="1"/>
  <c r="N677" i="1" s="1"/>
  <c r="L676" i="1"/>
  <c r="M676" i="1" s="1"/>
  <c r="N676" i="1" s="1"/>
  <c r="L675" i="1"/>
  <c r="M675" i="1" s="1"/>
  <c r="N675" i="1" s="1"/>
  <c r="L674" i="1"/>
  <c r="M674" i="1" s="1"/>
  <c r="N674" i="1" s="1"/>
  <c r="L673" i="1"/>
  <c r="L672" i="1"/>
  <c r="M672" i="1" s="1"/>
  <c r="L671" i="1"/>
  <c r="M671" i="1" s="1"/>
  <c r="N671" i="1" s="1"/>
  <c r="L670" i="1"/>
  <c r="M670" i="1" s="1"/>
  <c r="N670" i="1" s="1"/>
  <c r="L669" i="1"/>
  <c r="M669" i="1" s="1"/>
  <c r="N669" i="1" s="1"/>
  <c r="L668" i="1"/>
  <c r="M668" i="1" s="1"/>
  <c r="N668" i="1" s="1"/>
  <c r="L667" i="1"/>
  <c r="M667" i="1" s="1"/>
  <c r="N667" i="1" s="1"/>
  <c r="Q666" i="1"/>
  <c r="L666" i="1"/>
  <c r="M666" i="1" s="1"/>
  <c r="N666" i="1" s="1"/>
  <c r="P665" i="1"/>
  <c r="L665" i="1"/>
  <c r="M665" i="1" s="1"/>
  <c r="N665" i="1" s="1"/>
  <c r="Q664" i="1"/>
  <c r="L664" i="1"/>
  <c r="M664" i="1" s="1"/>
  <c r="N664" i="1" s="1"/>
  <c r="L663" i="1"/>
  <c r="M663" i="1" s="1"/>
  <c r="N663" i="1" s="1"/>
  <c r="L662" i="1"/>
  <c r="M662" i="1" s="1"/>
  <c r="N662" i="1" s="1"/>
  <c r="L661" i="1"/>
  <c r="M661" i="1" s="1"/>
  <c r="N661" i="1" s="1"/>
  <c r="L660" i="1"/>
  <c r="M660" i="1" s="1"/>
  <c r="N660" i="1" s="1"/>
  <c r="L659" i="1"/>
  <c r="M659" i="1" s="1"/>
  <c r="N659" i="1" s="1"/>
  <c r="L658" i="1"/>
  <c r="L657" i="1"/>
  <c r="M657" i="1" s="1"/>
  <c r="N657" i="1" s="1"/>
  <c r="L656" i="1"/>
  <c r="M656" i="1" s="1"/>
  <c r="L655" i="1"/>
  <c r="M655" i="1" s="1"/>
  <c r="N655" i="1" s="1"/>
  <c r="L654" i="1"/>
  <c r="M654" i="1" s="1"/>
  <c r="N654" i="1" s="1"/>
  <c r="L653" i="1"/>
  <c r="M653" i="1" s="1"/>
  <c r="N653" i="1" s="1"/>
  <c r="L652" i="1"/>
  <c r="M652" i="1" s="1"/>
  <c r="N652" i="1" s="1"/>
  <c r="L651" i="1"/>
  <c r="M651" i="1" s="1"/>
  <c r="N651" i="1" s="1"/>
  <c r="Q650" i="1"/>
  <c r="L650" i="1"/>
  <c r="M650" i="1" s="1"/>
  <c r="N650" i="1" s="1"/>
  <c r="L649" i="1"/>
  <c r="M649" i="1" s="1"/>
  <c r="N649" i="1" s="1"/>
  <c r="L648" i="1"/>
  <c r="M648" i="1" s="1"/>
  <c r="N648" i="1" s="1"/>
  <c r="L647" i="1"/>
  <c r="M647" i="1" s="1"/>
  <c r="N647" i="1" s="1"/>
  <c r="L646" i="1"/>
  <c r="P645" i="1"/>
  <c r="Q645" i="1"/>
  <c r="L645" i="1"/>
  <c r="M645" i="1" s="1"/>
  <c r="N645" i="1" s="1"/>
  <c r="Q644" i="1"/>
  <c r="L644" i="1"/>
  <c r="M644" i="1" s="1"/>
  <c r="N644" i="1" s="1"/>
  <c r="L643" i="1"/>
  <c r="M643" i="1" s="1"/>
  <c r="N643" i="1" s="1"/>
  <c r="Q642" i="1"/>
  <c r="L642" i="1"/>
  <c r="M642" i="1" s="1"/>
  <c r="N642" i="1" s="1"/>
  <c r="P641" i="1"/>
  <c r="Q641" i="1"/>
  <c r="L641" i="1"/>
  <c r="M641" i="1" s="1"/>
  <c r="N641" i="1" s="1"/>
  <c r="Q640" i="1"/>
  <c r="L640" i="1"/>
  <c r="M640" i="1" s="1"/>
  <c r="N640" i="1" s="1"/>
  <c r="L639" i="1"/>
  <c r="M639" i="1" s="1"/>
  <c r="N639" i="1" s="1"/>
  <c r="L638" i="1"/>
  <c r="M638" i="1" s="1"/>
  <c r="N638" i="1" s="1"/>
  <c r="P637" i="1"/>
  <c r="Q637" i="1"/>
  <c r="L637" i="1"/>
  <c r="M637" i="1" s="1"/>
  <c r="N637" i="1" s="1"/>
  <c r="Q636" i="1"/>
  <c r="L636" i="1"/>
  <c r="M636" i="1" s="1"/>
  <c r="N636" i="1" s="1"/>
  <c r="L635" i="1"/>
  <c r="M635" i="1" s="1"/>
  <c r="N635" i="1" s="1"/>
  <c r="Q634" i="1"/>
  <c r="L634" i="1"/>
  <c r="M634" i="1" s="1"/>
  <c r="N634" i="1" s="1"/>
  <c r="P633" i="1"/>
  <c r="Q633" i="1"/>
  <c r="L633" i="1"/>
  <c r="M633" i="1" s="1"/>
  <c r="N633" i="1" s="1"/>
  <c r="Q632" i="1"/>
  <c r="L632" i="1"/>
  <c r="M632" i="1" s="1"/>
  <c r="N632" i="1" s="1"/>
  <c r="L631" i="1"/>
  <c r="M631" i="1" s="1"/>
  <c r="N631" i="1" s="1"/>
  <c r="L630" i="1"/>
  <c r="M630" i="1" s="1"/>
  <c r="N630" i="1" s="1"/>
  <c r="Q629" i="1"/>
  <c r="L629" i="1"/>
  <c r="M629" i="1" s="1"/>
  <c r="Q628" i="1"/>
  <c r="L628" i="1"/>
  <c r="M628" i="1" s="1"/>
  <c r="N628" i="1" s="1"/>
  <c r="L627" i="1"/>
  <c r="M627" i="1" s="1"/>
  <c r="N627" i="1" s="1"/>
  <c r="L626" i="1"/>
  <c r="M626" i="1" s="1"/>
  <c r="Q625" i="1"/>
  <c r="L625" i="1"/>
  <c r="M625" i="1" s="1"/>
  <c r="Q624" i="1"/>
  <c r="L624" i="1"/>
  <c r="M624" i="1" s="1"/>
  <c r="N624" i="1" s="1"/>
  <c r="L623" i="1"/>
  <c r="M623" i="1" s="1"/>
  <c r="N623" i="1" s="1"/>
  <c r="L622" i="1"/>
  <c r="L621" i="1"/>
  <c r="M621" i="1" s="1"/>
  <c r="L620" i="1"/>
  <c r="M620" i="1" s="1"/>
  <c r="L619" i="1"/>
  <c r="M619" i="1" s="1"/>
  <c r="N619" i="1" s="1"/>
  <c r="L618" i="1"/>
  <c r="M618" i="1" s="1"/>
  <c r="N618" i="1" s="1"/>
  <c r="P617" i="1"/>
  <c r="Q617" i="1"/>
  <c r="L617" i="1"/>
  <c r="M617" i="1" s="1"/>
  <c r="N617" i="1" s="1"/>
  <c r="Q616" i="1"/>
  <c r="L616" i="1"/>
  <c r="M616" i="1" s="1"/>
  <c r="N616" i="1" s="1"/>
  <c r="L615" i="1"/>
  <c r="M615" i="1" s="1"/>
  <c r="N615" i="1" s="1"/>
  <c r="L614" i="1"/>
  <c r="M614" i="1" s="1"/>
  <c r="N614" i="1" s="1"/>
  <c r="L613" i="1"/>
  <c r="L612" i="1"/>
  <c r="M612" i="1" s="1"/>
  <c r="L611" i="1"/>
  <c r="M611" i="1" s="1"/>
  <c r="N611" i="1" s="1"/>
  <c r="Q610" i="1"/>
  <c r="L610" i="1"/>
  <c r="M610" i="1" s="1"/>
  <c r="N610" i="1" s="1"/>
  <c r="P609" i="1"/>
  <c r="L609" i="1"/>
  <c r="M609" i="1" s="1"/>
  <c r="N609" i="1" s="1"/>
  <c r="Q608" i="1"/>
  <c r="L608" i="1"/>
  <c r="M608" i="1" s="1"/>
  <c r="N608" i="1" s="1"/>
  <c r="L607" i="1"/>
  <c r="M607" i="1" s="1"/>
  <c r="N607" i="1" s="1"/>
  <c r="L606" i="1"/>
  <c r="M606" i="1" s="1"/>
  <c r="N606" i="1" s="1"/>
  <c r="L605" i="1"/>
  <c r="M605" i="1" s="1"/>
  <c r="N605" i="1" s="1"/>
  <c r="L604" i="1"/>
  <c r="M604" i="1" s="1"/>
  <c r="L603" i="1"/>
  <c r="M603" i="1" s="1"/>
  <c r="N603" i="1" s="1"/>
  <c r="L602" i="1"/>
  <c r="M602" i="1" s="1"/>
  <c r="N602" i="1" s="1"/>
  <c r="L601" i="1"/>
  <c r="M601" i="1" s="1"/>
  <c r="N601" i="1" s="1"/>
  <c r="L600" i="1"/>
  <c r="M600" i="1" s="1"/>
  <c r="N600" i="1" s="1"/>
  <c r="L599" i="1"/>
  <c r="M599" i="1" s="1"/>
  <c r="N599" i="1" s="1"/>
  <c r="L598" i="1"/>
  <c r="M598" i="1" s="1"/>
  <c r="N598" i="1" s="1"/>
  <c r="L597" i="1"/>
  <c r="Q596" i="1"/>
  <c r="L596" i="1"/>
  <c r="M596" i="1" s="1"/>
  <c r="N596" i="1" s="1"/>
  <c r="L595" i="1"/>
  <c r="M595" i="1" s="1"/>
  <c r="N595" i="1" s="1"/>
  <c r="L594" i="1"/>
  <c r="M594" i="1" s="1"/>
  <c r="N594" i="1" s="1"/>
  <c r="P593" i="1"/>
  <c r="L593" i="1"/>
  <c r="M593" i="1" s="1"/>
  <c r="N593" i="1" s="1"/>
  <c r="L592" i="1"/>
  <c r="M592" i="1" s="1"/>
  <c r="N592" i="1" s="1"/>
  <c r="L591" i="1"/>
  <c r="M591" i="1" s="1"/>
  <c r="N591" i="1" s="1"/>
  <c r="L590" i="1"/>
  <c r="M590" i="1" s="1"/>
  <c r="N590" i="1" s="1"/>
  <c r="L589" i="1"/>
  <c r="M589" i="1" s="1"/>
  <c r="N589" i="1" s="1"/>
  <c r="Q588" i="1"/>
  <c r="L588" i="1"/>
  <c r="M588" i="1" s="1"/>
  <c r="N588" i="1" s="1"/>
  <c r="L587" i="1"/>
  <c r="M587" i="1" s="1"/>
  <c r="N587" i="1" s="1"/>
  <c r="L586" i="1"/>
  <c r="M586" i="1" s="1"/>
  <c r="N586" i="1" s="1"/>
  <c r="L585" i="1"/>
  <c r="M585" i="1" s="1"/>
  <c r="N585" i="1" s="1"/>
  <c r="Q584" i="1"/>
  <c r="L584" i="1"/>
  <c r="M584" i="1" s="1"/>
  <c r="N584" i="1" s="1"/>
  <c r="L583" i="1"/>
  <c r="M583" i="1" s="1"/>
  <c r="N583" i="1" s="1"/>
  <c r="L582" i="1"/>
  <c r="L581" i="1"/>
  <c r="M581" i="1" s="1"/>
  <c r="N581" i="1" s="1"/>
  <c r="L580" i="1"/>
  <c r="M580" i="1" s="1"/>
  <c r="L579" i="1"/>
  <c r="M579" i="1" s="1"/>
  <c r="N579" i="1" s="1"/>
  <c r="Q578" i="1"/>
  <c r="L578" i="1"/>
  <c r="M578" i="1" s="1"/>
  <c r="N578" i="1" s="1"/>
  <c r="P577" i="1"/>
  <c r="L577" i="1"/>
  <c r="M577" i="1" s="1"/>
  <c r="N577" i="1" s="1"/>
  <c r="Q576" i="1"/>
  <c r="L576" i="1"/>
  <c r="M576" i="1" s="1"/>
  <c r="N576" i="1" s="1"/>
  <c r="L575" i="1"/>
  <c r="M575" i="1" s="1"/>
  <c r="N575" i="1" s="1"/>
  <c r="L574" i="1"/>
  <c r="M574" i="1" s="1"/>
  <c r="N574" i="1" s="1"/>
  <c r="L573" i="1"/>
  <c r="M573" i="1" s="1"/>
  <c r="N573" i="1" s="1"/>
  <c r="L572" i="1"/>
  <c r="M572" i="1" s="1"/>
  <c r="L571" i="1"/>
  <c r="M571" i="1" s="1"/>
  <c r="N571" i="1" s="1"/>
  <c r="L570" i="1"/>
  <c r="M570" i="1" s="1"/>
  <c r="N570" i="1" s="1"/>
  <c r="L569" i="1"/>
  <c r="M569" i="1" s="1"/>
  <c r="N569" i="1" s="1"/>
  <c r="L568" i="1"/>
  <c r="M568" i="1" s="1"/>
  <c r="N568" i="1" s="1"/>
  <c r="L567" i="1"/>
  <c r="M567" i="1" s="1"/>
  <c r="N567" i="1" s="1"/>
  <c r="L566" i="1"/>
  <c r="L565" i="1"/>
  <c r="M565" i="1" s="1"/>
  <c r="N565" i="1" s="1"/>
  <c r="L564" i="1"/>
  <c r="M564" i="1" s="1"/>
  <c r="N564" i="1" s="1"/>
  <c r="L563" i="1"/>
  <c r="M563" i="1" s="1"/>
  <c r="N563" i="1" s="1"/>
  <c r="L562" i="1"/>
  <c r="P561" i="1"/>
  <c r="L561" i="1"/>
  <c r="M561" i="1" s="1"/>
  <c r="N561" i="1" s="1"/>
  <c r="L560" i="1"/>
  <c r="M560" i="1" s="1"/>
  <c r="N560" i="1" s="1"/>
  <c r="L559" i="1"/>
  <c r="M559" i="1" s="1"/>
  <c r="N559" i="1" s="1"/>
  <c r="Q558" i="1"/>
  <c r="L558" i="1"/>
  <c r="M558" i="1" s="1"/>
  <c r="N558" i="1" s="1"/>
  <c r="L557" i="1"/>
  <c r="M557" i="1" s="1"/>
  <c r="N557" i="1" s="1"/>
  <c r="L556" i="1"/>
  <c r="M556" i="1" s="1"/>
  <c r="N556" i="1" s="1"/>
  <c r="L555" i="1"/>
  <c r="M555" i="1" s="1"/>
  <c r="N555" i="1" s="1"/>
  <c r="L554" i="1"/>
  <c r="M554" i="1" s="1"/>
  <c r="N554" i="1" s="1"/>
  <c r="P553" i="1"/>
  <c r="L553" i="1"/>
  <c r="M553" i="1" s="1"/>
  <c r="N553" i="1" s="1"/>
  <c r="L552" i="1"/>
  <c r="M552" i="1" s="1"/>
  <c r="N552" i="1" s="1"/>
  <c r="L551" i="1"/>
  <c r="M551" i="1" s="1"/>
  <c r="N551" i="1" s="1"/>
  <c r="L550" i="1"/>
  <c r="M550" i="1" s="1"/>
  <c r="N550" i="1" s="1"/>
  <c r="P549" i="1"/>
  <c r="L549" i="1"/>
  <c r="M549" i="1" s="1"/>
  <c r="N549" i="1" s="1"/>
  <c r="L548" i="1"/>
  <c r="M548" i="1" s="1"/>
  <c r="N548" i="1" s="1"/>
  <c r="L547" i="1"/>
  <c r="M547" i="1" s="1"/>
  <c r="N547" i="1" s="1"/>
  <c r="L546" i="1"/>
  <c r="M546" i="1" s="1"/>
  <c r="N546" i="1" s="1"/>
  <c r="P545" i="1"/>
  <c r="L545" i="1"/>
  <c r="M545" i="1" s="1"/>
  <c r="N545" i="1" s="1"/>
  <c r="L544" i="1"/>
  <c r="M544" i="1" s="1"/>
  <c r="N544" i="1" s="1"/>
  <c r="L543" i="1"/>
  <c r="M543" i="1" s="1"/>
  <c r="N543" i="1" s="1"/>
  <c r="Q542" i="1"/>
  <c r="L542" i="1"/>
  <c r="M542" i="1" s="1"/>
  <c r="N542" i="1" s="1"/>
  <c r="P541" i="1"/>
  <c r="L541" i="1"/>
  <c r="M541" i="1" s="1"/>
  <c r="N541" i="1" s="1"/>
  <c r="L540" i="1"/>
  <c r="M540" i="1" s="1"/>
  <c r="N540" i="1" s="1"/>
  <c r="L539" i="1"/>
  <c r="M539" i="1" s="1"/>
  <c r="N539" i="1" s="1"/>
  <c r="L538" i="1"/>
  <c r="M538" i="1" s="1"/>
  <c r="N538" i="1" s="1"/>
  <c r="L537" i="1"/>
  <c r="M537" i="1" s="1"/>
  <c r="N537" i="1" s="1"/>
  <c r="L536" i="1"/>
  <c r="M536" i="1" s="1"/>
  <c r="N536" i="1" s="1"/>
  <c r="L535" i="1"/>
  <c r="M535" i="1" s="1"/>
  <c r="N535" i="1" s="1"/>
  <c r="L534" i="1"/>
  <c r="M534" i="1" s="1"/>
  <c r="N534" i="1" s="1"/>
  <c r="P533" i="1"/>
  <c r="L533" i="1"/>
  <c r="M533" i="1" s="1"/>
  <c r="N533" i="1" s="1"/>
  <c r="L532" i="1"/>
  <c r="M532" i="1" s="1"/>
  <c r="N532" i="1" s="1"/>
  <c r="L531" i="1"/>
  <c r="M531" i="1" s="1"/>
  <c r="N531" i="1" s="1"/>
  <c r="L530" i="1"/>
  <c r="L529" i="1"/>
  <c r="M529" i="1" s="1"/>
  <c r="N529" i="1" s="1"/>
  <c r="L528" i="1"/>
  <c r="M528" i="1" s="1"/>
  <c r="N528" i="1" s="1"/>
  <c r="L527" i="1"/>
  <c r="M527" i="1" s="1"/>
  <c r="N527" i="1" s="1"/>
  <c r="L526" i="1"/>
  <c r="M526" i="1" s="1"/>
  <c r="N526" i="1" s="1"/>
  <c r="L525" i="1"/>
  <c r="M525" i="1" s="1"/>
  <c r="N525" i="1" s="1"/>
  <c r="L524" i="1"/>
  <c r="M524" i="1" s="1"/>
  <c r="N524" i="1" s="1"/>
  <c r="L523" i="1"/>
  <c r="M523" i="1" s="1"/>
  <c r="N523" i="1" s="1"/>
  <c r="L522" i="1"/>
  <c r="M522" i="1" s="1"/>
  <c r="N522" i="1" s="1"/>
  <c r="P521" i="1"/>
  <c r="L521" i="1"/>
  <c r="M521" i="1" s="1"/>
  <c r="N521" i="1" s="1"/>
  <c r="L520" i="1"/>
  <c r="M520" i="1" s="1"/>
  <c r="N520" i="1" s="1"/>
  <c r="L519" i="1"/>
  <c r="M519" i="1" s="1"/>
  <c r="N519" i="1" s="1"/>
  <c r="L518" i="1"/>
  <c r="M518" i="1" s="1"/>
  <c r="N518" i="1" s="1"/>
  <c r="L517" i="1"/>
  <c r="M517" i="1" s="1"/>
  <c r="N517" i="1" s="1"/>
  <c r="L516" i="1"/>
  <c r="M516" i="1" s="1"/>
  <c r="N516" i="1" s="1"/>
  <c r="L515" i="1"/>
  <c r="M515" i="1" s="1"/>
  <c r="N515" i="1" s="1"/>
  <c r="L514" i="1"/>
  <c r="P513" i="1"/>
  <c r="L513" i="1"/>
  <c r="M513" i="1" s="1"/>
  <c r="N513" i="1" s="1"/>
  <c r="L512" i="1"/>
  <c r="M512" i="1" s="1"/>
  <c r="N512" i="1" s="1"/>
  <c r="L511" i="1"/>
  <c r="M511" i="1" s="1"/>
  <c r="N511" i="1" s="1"/>
  <c r="Q510" i="1"/>
  <c r="L510" i="1"/>
  <c r="M510" i="1" s="1"/>
  <c r="N510" i="1" s="1"/>
  <c r="P509" i="1"/>
  <c r="L509" i="1"/>
  <c r="M509" i="1" s="1"/>
  <c r="N509" i="1" s="1"/>
  <c r="L508" i="1"/>
  <c r="M508" i="1" s="1"/>
  <c r="N508" i="1" s="1"/>
  <c r="L507" i="1"/>
  <c r="M507" i="1" s="1"/>
  <c r="N507" i="1" s="1"/>
  <c r="L506" i="1"/>
  <c r="M506" i="1" s="1"/>
  <c r="N506" i="1" s="1"/>
  <c r="L505" i="1"/>
  <c r="M505" i="1" s="1"/>
  <c r="N505" i="1" s="1"/>
  <c r="L504" i="1"/>
  <c r="M504" i="1" s="1"/>
  <c r="N504" i="1" s="1"/>
  <c r="L503" i="1"/>
  <c r="M503" i="1" s="1"/>
  <c r="N503" i="1" s="1"/>
  <c r="L502" i="1"/>
  <c r="M502" i="1" s="1"/>
  <c r="N502" i="1" s="1"/>
  <c r="P501" i="1"/>
  <c r="L501" i="1"/>
  <c r="M501" i="1" s="1"/>
  <c r="N501" i="1" s="1"/>
  <c r="L500" i="1"/>
  <c r="M500" i="1" s="1"/>
  <c r="N500" i="1" s="1"/>
  <c r="L499" i="1"/>
  <c r="M499" i="1" s="1"/>
  <c r="N499" i="1" s="1"/>
  <c r="L498" i="1"/>
  <c r="M498" i="1" s="1"/>
  <c r="N498" i="1" s="1"/>
  <c r="L497" i="1"/>
  <c r="M497" i="1" s="1"/>
  <c r="N497" i="1" s="1"/>
  <c r="L496" i="1"/>
  <c r="M496" i="1" s="1"/>
  <c r="N496" i="1" s="1"/>
  <c r="L495" i="1"/>
  <c r="M495" i="1" s="1"/>
  <c r="N495" i="1" s="1"/>
  <c r="L494" i="1"/>
  <c r="M494" i="1" s="1"/>
  <c r="N494" i="1" s="1"/>
  <c r="L493" i="1"/>
  <c r="M493" i="1" s="1"/>
  <c r="N493" i="1" s="1"/>
  <c r="L492" i="1"/>
  <c r="M492" i="1" s="1"/>
  <c r="N492" i="1" s="1"/>
  <c r="L491" i="1"/>
  <c r="M491" i="1" s="1"/>
  <c r="N491" i="1" s="1"/>
  <c r="L490" i="1"/>
  <c r="M490" i="1" s="1"/>
  <c r="N490" i="1" s="1"/>
  <c r="P489" i="1"/>
  <c r="L489" i="1"/>
  <c r="M489" i="1" s="1"/>
  <c r="N489" i="1" s="1"/>
  <c r="L488" i="1"/>
  <c r="M488" i="1" s="1"/>
  <c r="N488" i="1" s="1"/>
  <c r="L487" i="1"/>
  <c r="M487" i="1" s="1"/>
  <c r="N487" i="1" s="1"/>
  <c r="L486" i="1"/>
  <c r="M486" i="1" s="1"/>
  <c r="N486" i="1" s="1"/>
  <c r="L485" i="1"/>
  <c r="M485" i="1" s="1"/>
  <c r="N485" i="1" s="1"/>
  <c r="L484" i="1"/>
  <c r="M484" i="1" s="1"/>
  <c r="N484" i="1" s="1"/>
  <c r="L483" i="1"/>
  <c r="M483" i="1" s="1"/>
  <c r="N483" i="1" s="1"/>
  <c r="L482" i="1"/>
  <c r="M482" i="1" s="1"/>
  <c r="N482" i="1" s="1"/>
  <c r="P481" i="1"/>
  <c r="L481" i="1"/>
  <c r="M481" i="1" s="1"/>
  <c r="N481" i="1" s="1"/>
  <c r="L480" i="1"/>
  <c r="M480" i="1" s="1"/>
  <c r="N480" i="1" s="1"/>
  <c r="L479" i="1"/>
  <c r="M479" i="1" s="1"/>
  <c r="N479" i="1" s="1"/>
  <c r="Q478" i="1"/>
  <c r="L478" i="1"/>
  <c r="M478" i="1" s="1"/>
  <c r="N478" i="1" s="1"/>
  <c r="P477" i="1"/>
  <c r="L477" i="1"/>
  <c r="M477" i="1" s="1"/>
  <c r="N477" i="1" s="1"/>
  <c r="L476" i="1"/>
  <c r="M476" i="1" s="1"/>
  <c r="N476" i="1" s="1"/>
  <c r="L475" i="1"/>
  <c r="M475" i="1" s="1"/>
  <c r="N475" i="1" s="1"/>
  <c r="L474" i="1"/>
  <c r="M474" i="1" s="1"/>
  <c r="N474" i="1" s="1"/>
  <c r="L473" i="1"/>
  <c r="M473" i="1" s="1"/>
  <c r="N473" i="1" s="1"/>
  <c r="L472" i="1"/>
  <c r="M472" i="1" s="1"/>
  <c r="N472" i="1" s="1"/>
  <c r="L471" i="1"/>
  <c r="M471" i="1" s="1"/>
  <c r="N471" i="1" s="1"/>
  <c r="L470" i="1"/>
  <c r="M470" i="1" s="1"/>
  <c r="N470" i="1" s="1"/>
  <c r="P469" i="1"/>
  <c r="L469" i="1"/>
  <c r="M469" i="1" s="1"/>
  <c r="N469" i="1" s="1"/>
  <c r="L468" i="1"/>
  <c r="M468" i="1" s="1"/>
  <c r="N468" i="1" s="1"/>
  <c r="L467" i="1"/>
  <c r="M467" i="1" s="1"/>
  <c r="N467" i="1" s="1"/>
  <c r="L466" i="1"/>
  <c r="M466" i="1" s="1"/>
  <c r="N466" i="1" s="1"/>
  <c r="L465" i="1"/>
  <c r="M465" i="1" s="1"/>
  <c r="N465" i="1" s="1"/>
  <c r="L464" i="1"/>
  <c r="M464" i="1" s="1"/>
  <c r="N464" i="1" s="1"/>
  <c r="L463" i="1"/>
  <c r="M463" i="1" s="1"/>
  <c r="N463" i="1" s="1"/>
  <c r="L462" i="1"/>
  <c r="M462" i="1" s="1"/>
  <c r="N462" i="1" s="1"/>
  <c r="L461" i="1"/>
  <c r="M461" i="1" s="1"/>
  <c r="N461" i="1" s="1"/>
  <c r="L460" i="1"/>
  <c r="M460" i="1" s="1"/>
  <c r="N460" i="1" s="1"/>
  <c r="L459" i="1"/>
  <c r="M459" i="1" s="1"/>
  <c r="N459" i="1" s="1"/>
  <c r="L458" i="1"/>
  <c r="M458" i="1" s="1"/>
  <c r="N458" i="1" s="1"/>
  <c r="P457" i="1"/>
  <c r="L457" i="1"/>
  <c r="M457" i="1" s="1"/>
  <c r="N457" i="1" s="1"/>
  <c r="L456" i="1"/>
  <c r="M456" i="1" s="1"/>
  <c r="N456" i="1" s="1"/>
  <c r="L455" i="1"/>
  <c r="M455" i="1" s="1"/>
  <c r="N455" i="1" s="1"/>
  <c r="L454" i="1"/>
  <c r="M454" i="1" s="1"/>
  <c r="N454" i="1" s="1"/>
  <c r="L453" i="1"/>
  <c r="M453" i="1" s="1"/>
  <c r="N453" i="1" s="1"/>
  <c r="L452" i="1"/>
  <c r="M452" i="1" s="1"/>
  <c r="N452" i="1" s="1"/>
  <c r="L451" i="1"/>
  <c r="M451" i="1" s="1"/>
  <c r="N451" i="1" s="1"/>
  <c r="L450" i="1"/>
  <c r="P449" i="1"/>
  <c r="L449" i="1"/>
  <c r="M449" i="1" s="1"/>
  <c r="N449" i="1" s="1"/>
  <c r="L448" i="1"/>
  <c r="M448" i="1" s="1"/>
  <c r="N448" i="1" s="1"/>
  <c r="L447" i="1"/>
  <c r="M447" i="1" s="1"/>
  <c r="N447" i="1" s="1"/>
  <c r="Q446" i="1"/>
  <c r="L446" i="1"/>
  <c r="M446" i="1" s="1"/>
  <c r="N446" i="1" s="1"/>
  <c r="P445" i="1"/>
  <c r="L445" i="1"/>
  <c r="M445" i="1" s="1"/>
  <c r="N445" i="1" s="1"/>
  <c r="L444" i="1"/>
  <c r="M444" i="1" s="1"/>
  <c r="N444" i="1" s="1"/>
  <c r="L443" i="1"/>
  <c r="M443" i="1" s="1"/>
  <c r="N443" i="1" s="1"/>
  <c r="L442" i="1"/>
  <c r="M442" i="1" s="1"/>
  <c r="N442" i="1" s="1"/>
  <c r="L441" i="1"/>
  <c r="M441" i="1" s="1"/>
  <c r="N441" i="1" s="1"/>
  <c r="L440" i="1"/>
  <c r="M440" i="1" s="1"/>
  <c r="N440" i="1" s="1"/>
  <c r="L439" i="1"/>
  <c r="M439" i="1" s="1"/>
  <c r="N439" i="1" s="1"/>
  <c r="L438" i="1"/>
  <c r="M438" i="1" s="1"/>
  <c r="N438" i="1" s="1"/>
  <c r="P437" i="1"/>
  <c r="L437" i="1"/>
  <c r="M437" i="1" s="1"/>
  <c r="N437" i="1" s="1"/>
  <c r="L436" i="1"/>
  <c r="M436" i="1" s="1"/>
  <c r="N436" i="1" s="1"/>
  <c r="L435" i="1"/>
  <c r="M435" i="1" s="1"/>
  <c r="N435" i="1" s="1"/>
  <c r="L434" i="1"/>
  <c r="L433" i="1"/>
  <c r="M433" i="1" s="1"/>
  <c r="N433" i="1" s="1"/>
  <c r="L432" i="1"/>
  <c r="M432" i="1" s="1"/>
  <c r="N432" i="1" s="1"/>
  <c r="L431" i="1"/>
  <c r="M431" i="1" s="1"/>
  <c r="N431" i="1" s="1"/>
  <c r="L430" i="1"/>
  <c r="M430" i="1" s="1"/>
  <c r="N430" i="1" s="1"/>
  <c r="L429" i="1"/>
  <c r="M429" i="1" s="1"/>
  <c r="N429" i="1" s="1"/>
  <c r="L428" i="1"/>
  <c r="M428" i="1" s="1"/>
  <c r="N428" i="1" s="1"/>
  <c r="L427" i="1"/>
  <c r="M427" i="1" s="1"/>
  <c r="N427" i="1" s="1"/>
  <c r="L426" i="1"/>
  <c r="M426" i="1" s="1"/>
  <c r="N426" i="1" s="1"/>
  <c r="P425" i="1"/>
  <c r="L425" i="1"/>
  <c r="M425" i="1" s="1"/>
  <c r="N425" i="1" s="1"/>
  <c r="L424" i="1"/>
  <c r="M424" i="1" s="1"/>
  <c r="N424" i="1" s="1"/>
  <c r="L423" i="1"/>
  <c r="M423" i="1" s="1"/>
  <c r="N423" i="1" s="1"/>
  <c r="L422" i="1"/>
  <c r="M422" i="1" s="1"/>
  <c r="N422" i="1" s="1"/>
  <c r="L421" i="1"/>
  <c r="M421" i="1" s="1"/>
  <c r="N421" i="1" s="1"/>
  <c r="L420" i="1"/>
  <c r="M420" i="1" s="1"/>
  <c r="N420" i="1" s="1"/>
  <c r="L419" i="1"/>
  <c r="M419" i="1" s="1"/>
  <c r="N419" i="1" s="1"/>
  <c r="L418" i="1"/>
  <c r="M418" i="1" s="1"/>
  <c r="N418" i="1" s="1"/>
  <c r="P417" i="1"/>
  <c r="L417" i="1"/>
  <c r="M417" i="1" s="1"/>
  <c r="N417" i="1" s="1"/>
  <c r="L416" i="1"/>
  <c r="M416" i="1" s="1"/>
  <c r="N416" i="1" s="1"/>
  <c r="L415" i="1"/>
  <c r="M415" i="1" s="1"/>
  <c r="N415" i="1" s="1"/>
  <c r="Q414" i="1"/>
  <c r="L414" i="1"/>
  <c r="M414" i="1" s="1"/>
  <c r="N414" i="1" s="1"/>
  <c r="P413" i="1"/>
  <c r="L413" i="1"/>
  <c r="M413" i="1" s="1"/>
  <c r="N413" i="1" s="1"/>
  <c r="L412" i="1"/>
  <c r="M412" i="1" s="1"/>
  <c r="N412" i="1" s="1"/>
  <c r="L411" i="1"/>
  <c r="M411" i="1" s="1"/>
  <c r="N411" i="1" s="1"/>
  <c r="L410" i="1"/>
  <c r="M410" i="1" s="1"/>
  <c r="N410" i="1" s="1"/>
  <c r="L409" i="1"/>
  <c r="M409" i="1" s="1"/>
  <c r="N409" i="1" s="1"/>
  <c r="L408" i="1"/>
  <c r="M408" i="1" s="1"/>
  <c r="N408" i="1" s="1"/>
  <c r="L407" i="1"/>
  <c r="M407" i="1" s="1"/>
  <c r="N407" i="1" s="1"/>
  <c r="L406" i="1"/>
  <c r="M406" i="1" s="1"/>
  <c r="N406" i="1" s="1"/>
  <c r="P405" i="1"/>
  <c r="L405" i="1"/>
  <c r="M405" i="1" s="1"/>
  <c r="N405" i="1" s="1"/>
  <c r="L404" i="1"/>
  <c r="M404" i="1" s="1"/>
  <c r="N404" i="1" s="1"/>
  <c r="L403" i="1"/>
  <c r="M403" i="1" s="1"/>
  <c r="N403" i="1" s="1"/>
  <c r="L402" i="1"/>
  <c r="M402" i="1" s="1"/>
  <c r="N402" i="1" s="1"/>
  <c r="L401" i="1"/>
  <c r="M401" i="1" s="1"/>
  <c r="N401" i="1" s="1"/>
  <c r="L400" i="1"/>
  <c r="M400" i="1" s="1"/>
  <c r="N400" i="1" s="1"/>
  <c r="L399" i="1"/>
  <c r="M399" i="1" s="1"/>
  <c r="N399" i="1" s="1"/>
  <c r="L398" i="1"/>
  <c r="M398" i="1" s="1"/>
  <c r="N398" i="1" s="1"/>
  <c r="L397" i="1"/>
  <c r="M397" i="1" s="1"/>
  <c r="N397" i="1" s="1"/>
  <c r="L396" i="1"/>
  <c r="M396" i="1" s="1"/>
  <c r="N396" i="1" s="1"/>
  <c r="L395" i="1"/>
  <c r="M395" i="1" s="1"/>
  <c r="N395" i="1" s="1"/>
  <c r="L394" i="1"/>
  <c r="M394" i="1" s="1"/>
  <c r="N394" i="1" s="1"/>
  <c r="P393" i="1"/>
  <c r="L393" i="1"/>
  <c r="M393" i="1" s="1"/>
  <c r="N393" i="1" s="1"/>
  <c r="L392" i="1"/>
  <c r="M392" i="1" s="1"/>
  <c r="N392" i="1" s="1"/>
  <c r="L391" i="1"/>
  <c r="M391" i="1" s="1"/>
  <c r="N391" i="1" s="1"/>
  <c r="L390" i="1"/>
  <c r="M390" i="1" s="1"/>
  <c r="N390" i="1" s="1"/>
  <c r="L389" i="1"/>
  <c r="M389" i="1" s="1"/>
  <c r="N389" i="1" s="1"/>
  <c r="L388" i="1"/>
  <c r="M388" i="1" s="1"/>
  <c r="N388" i="1" s="1"/>
  <c r="L387" i="1"/>
  <c r="M387" i="1" s="1"/>
  <c r="N387" i="1" s="1"/>
  <c r="L386" i="1"/>
  <c r="M386" i="1" s="1"/>
  <c r="N386" i="1" s="1"/>
  <c r="P385" i="1"/>
  <c r="L385" i="1"/>
  <c r="M385" i="1" s="1"/>
  <c r="N385" i="1" s="1"/>
  <c r="L384" i="1"/>
  <c r="M384" i="1" s="1"/>
  <c r="N384" i="1" s="1"/>
  <c r="L383" i="1"/>
  <c r="M383" i="1" s="1"/>
  <c r="N383" i="1" s="1"/>
  <c r="Q382" i="1"/>
  <c r="L382" i="1"/>
  <c r="M382" i="1" s="1"/>
  <c r="N382" i="1" s="1"/>
  <c r="P381" i="1"/>
  <c r="L381" i="1"/>
  <c r="M381" i="1" s="1"/>
  <c r="N381" i="1" s="1"/>
  <c r="L380" i="1"/>
  <c r="M380" i="1" s="1"/>
  <c r="N380" i="1" s="1"/>
  <c r="L379" i="1"/>
  <c r="M379" i="1" s="1"/>
  <c r="N379" i="1" s="1"/>
  <c r="L378" i="1"/>
  <c r="M378" i="1" s="1"/>
  <c r="N378" i="1" s="1"/>
  <c r="L377" i="1"/>
  <c r="M377" i="1" s="1"/>
  <c r="N377" i="1" s="1"/>
  <c r="L376" i="1"/>
  <c r="M376" i="1" s="1"/>
  <c r="N376" i="1" s="1"/>
  <c r="L375" i="1"/>
  <c r="M375" i="1" s="1"/>
  <c r="N375" i="1" s="1"/>
  <c r="L374" i="1"/>
  <c r="M374" i="1" s="1"/>
  <c r="N374" i="1" s="1"/>
  <c r="P373" i="1"/>
  <c r="L373" i="1"/>
  <c r="M373" i="1" s="1"/>
  <c r="N373" i="1" s="1"/>
  <c r="L372" i="1"/>
  <c r="M372" i="1" s="1"/>
  <c r="N372" i="1" s="1"/>
  <c r="L371" i="1"/>
  <c r="M371" i="1" s="1"/>
  <c r="N371" i="1" s="1"/>
  <c r="L370" i="1"/>
  <c r="M370" i="1" s="1"/>
  <c r="N370" i="1" s="1"/>
  <c r="L369" i="1"/>
  <c r="M369" i="1" s="1"/>
  <c r="N369" i="1" s="1"/>
  <c r="L368" i="1"/>
  <c r="M368" i="1" s="1"/>
  <c r="N368" i="1" s="1"/>
  <c r="L367" i="1"/>
  <c r="M367" i="1" s="1"/>
  <c r="N367" i="1" s="1"/>
  <c r="L366" i="1"/>
  <c r="M366" i="1" s="1"/>
  <c r="N366" i="1" s="1"/>
  <c r="L365" i="1"/>
  <c r="M365" i="1" s="1"/>
  <c r="N365" i="1" s="1"/>
  <c r="L364" i="1"/>
  <c r="M364" i="1" s="1"/>
  <c r="N364" i="1" s="1"/>
  <c r="L363" i="1"/>
  <c r="M363" i="1" s="1"/>
  <c r="N363" i="1" s="1"/>
  <c r="L362" i="1"/>
  <c r="M362" i="1" s="1"/>
  <c r="N362" i="1" s="1"/>
  <c r="P361" i="1"/>
  <c r="L361" i="1"/>
  <c r="M361" i="1" s="1"/>
  <c r="N361" i="1" s="1"/>
  <c r="L360" i="1"/>
  <c r="M360" i="1" s="1"/>
  <c r="N360" i="1" s="1"/>
  <c r="L359" i="1"/>
  <c r="M359" i="1" s="1"/>
  <c r="N359" i="1" s="1"/>
  <c r="L358" i="1"/>
  <c r="M358" i="1" s="1"/>
  <c r="N358" i="1" s="1"/>
  <c r="L357" i="1"/>
  <c r="M357" i="1" s="1"/>
  <c r="N357" i="1" s="1"/>
  <c r="L356" i="1"/>
  <c r="M356" i="1" s="1"/>
  <c r="N356" i="1" s="1"/>
  <c r="L355" i="1"/>
  <c r="M355" i="1" s="1"/>
  <c r="N355" i="1" s="1"/>
  <c r="L354" i="1"/>
  <c r="P353" i="1"/>
  <c r="L353" i="1"/>
  <c r="M353" i="1" s="1"/>
  <c r="N353" i="1" s="1"/>
  <c r="L352" i="1"/>
  <c r="M352" i="1" s="1"/>
  <c r="N352" i="1" s="1"/>
  <c r="L351" i="1"/>
  <c r="M351" i="1" s="1"/>
  <c r="N351" i="1" s="1"/>
  <c r="Q350" i="1"/>
  <c r="L350" i="1"/>
  <c r="M350" i="1" s="1"/>
  <c r="N350" i="1" s="1"/>
  <c r="P349" i="1"/>
  <c r="L349" i="1"/>
  <c r="M349" i="1" s="1"/>
  <c r="N349" i="1" s="1"/>
  <c r="L348" i="1"/>
  <c r="M348" i="1" s="1"/>
  <c r="N348" i="1" s="1"/>
  <c r="L347" i="1"/>
  <c r="M347" i="1" s="1"/>
  <c r="N347" i="1" s="1"/>
  <c r="L346" i="1"/>
  <c r="M346" i="1" s="1"/>
  <c r="N346" i="1" s="1"/>
  <c r="L345" i="1"/>
  <c r="M345" i="1" s="1"/>
  <c r="N345" i="1" s="1"/>
  <c r="L344" i="1"/>
  <c r="M344" i="1" s="1"/>
  <c r="N344" i="1" s="1"/>
  <c r="L343" i="1"/>
  <c r="M343" i="1" s="1"/>
  <c r="N343" i="1" s="1"/>
  <c r="L342" i="1"/>
  <c r="M342" i="1" s="1"/>
  <c r="N342" i="1" s="1"/>
  <c r="P341" i="1"/>
  <c r="L341" i="1"/>
  <c r="M341" i="1" s="1"/>
  <c r="N341" i="1" s="1"/>
  <c r="L340" i="1"/>
  <c r="M340" i="1" s="1"/>
  <c r="N340" i="1" s="1"/>
  <c r="L339" i="1"/>
  <c r="M339" i="1" s="1"/>
  <c r="N339" i="1" s="1"/>
  <c r="L338" i="1"/>
  <c r="M338" i="1" s="1"/>
  <c r="N338" i="1" s="1"/>
  <c r="L337" i="1"/>
  <c r="M337" i="1" s="1"/>
  <c r="N337" i="1" s="1"/>
  <c r="L336" i="1"/>
  <c r="M336" i="1" s="1"/>
  <c r="N336" i="1" s="1"/>
  <c r="L335" i="1"/>
  <c r="M335" i="1" s="1"/>
  <c r="N335" i="1" s="1"/>
  <c r="L334" i="1"/>
  <c r="M334" i="1" s="1"/>
  <c r="N334" i="1" s="1"/>
  <c r="L333" i="1"/>
  <c r="M333" i="1" s="1"/>
  <c r="N333" i="1" s="1"/>
  <c r="L332" i="1"/>
  <c r="M332" i="1" s="1"/>
  <c r="N332" i="1" s="1"/>
  <c r="L331" i="1"/>
  <c r="M331" i="1" s="1"/>
  <c r="N331" i="1" s="1"/>
  <c r="L330" i="1"/>
  <c r="M330" i="1" s="1"/>
  <c r="N330" i="1" s="1"/>
  <c r="P329" i="1"/>
  <c r="L329" i="1"/>
  <c r="M329" i="1" s="1"/>
  <c r="N329" i="1" s="1"/>
  <c r="L328" i="1"/>
  <c r="M328" i="1" s="1"/>
  <c r="N328" i="1" s="1"/>
  <c r="L327" i="1"/>
  <c r="M327" i="1" s="1"/>
  <c r="N327" i="1" s="1"/>
  <c r="L326" i="1"/>
  <c r="M326" i="1" s="1"/>
  <c r="N326" i="1" s="1"/>
  <c r="L325" i="1"/>
  <c r="M325" i="1" s="1"/>
  <c r="N325" i="1" s="1"/>
  <c r="L324" i="1"/>
  <c r="M324" i="1" s="1"/>
  <c r="N324" i="1" s="1"/>
  <c r="L323" i="1"/>
  <c r="M323" i="1" s="1"/>
  <c r="N323" i="1" s="1"/>
  <c r="L322" i="1"/>
  <c r="M322" i="1" s="1"/>
  <c r="N322" i="1" s="1"/>
  <c r="P321" i="1"/>
  <c r="L321" i="1"/>
  <c r="M321" i="1" s="1"/>
  <c r="N321" i="1" s="1"/>
  <c r="L320" i="1"/>
  <c r="M320" i="1" s="1"/>
  <c r="N320" i="1" s="1"/>
  <c r="L319" i="1"/>
  <c r="M319" i="1" s="1"/>
  <c r="N319" i="1" s="1"/>
  <c r="Q318" i="1"/>
  <c r="L318" i="1"/>
  <c r="M318" i="1" s="1"/>
  <c r="N318" i="1" s="1"/>
  <c r="P317" i="1"/>
  <c r="L317" i="1"/>
  <c r="M317" i="1" s="1"/>
  <c r="N317" i="1" s="1"/>
  <c r="L316" i="1"/>
  <c r="M316" i="1" s="1"/>
  <c r="N316" i="1" s="1"/>
  <c r="L315" i="1"/>
  <c r="M315" i="1" s="1"/>
  <c r="N315" i="1" s="1"/>
  <c r="L314" i="1"/>
  <c r="M314" i="1" s="1"/>
  <c r="N314" i="1" s="1"/>
  <c r="L313" i="1"/>
  <c r="M313" i="1" s="1"/>
  <c r="N313" i="1" s="1"/>
  <c r="L312" i="1"/>
  <c r="L311" i="1"/>
  <c r="M311" i="1" s="1"/>
  <c r="N311" i="1" s="1"/>
  <c r="L310" i="1"/>
  <c r="L309" i="1"/>
  <c r="M309" i="1" s="1"/>
  <c r="N309" i="1" s="1"/>
  <c r="L308" i="1"/>
  <c r="L307" i="1"/>
  <c r="M307" i="1" s="1"/>
  <c r="L306" i="1"/>
  <c r="L305" i="1"/>
  <c r="M305" i="1" s="1"/>
  <c r="N305" i="1" s="1"/>
  <c r="L304" i="1"/>
  <c r="L303" i="1"/>
  <c r="M303" i="1" s="1"/>
  <c r="N303" i="1" s="1"/>
  <c r="L302" i="1"/>
  <c r="L301" i="1"/>
  <c r="M301" i="1" s="1"/>
  <c r="N301" i="1" s="1"/>
  <c r="L300" i="1"/>
  <c r="L299" i="1"/>
  <c r="M299" i="1" s="1"/>
  <c r="N299" i="1" s="1"/>
  <c r="L298" i="1"/>
  <c r="L297" i="1"/>
  <c r="M297" i="1" s="1"/>
  <c r="N297" i="1" s="1"/>
  <c r="L296" i="1"/>
  <c r="L295" i="1"/>
  <c r="M295" i="1" s="1"/>
  <c r="L294" i="1"/>
  <c r="L293" i="1"/>
  <c r="M293" i="1" s="1"/>
  <c r="N293" i="1" s="1"/>
  <c r="L292" i="1"/>
  <c r="L291" i="1"/>
  <c r="M291" i="1" s="1"/>
  <c r="L290" i="1"/>
  <c r="L289" i="1"/>
  <c r="M289" i="1" s="1"/>
  <c r="N289" i="1" s="1"/>
  <c r="L288" i="1"/>
  <c r="L287" i="1"/>
  <c r="M287" i="1" s="1"/>
  <c r="L286" i="1"/>
  <c r="L285" i="1"/>
  <c r="M285" i="1" s="1"/>
  <c r="N285" i="1" s="1"/>
  <c r="L284" i="1"/>
  <c r="L283" i="1"/>
  <c r="M283" i="1" s="1"/>
  <c r="L282" i="1"/>
  <c r="L281" i="1"/>
  <c r="M281" i="1" s="1"/>
  <c r="N281" i="1" s="1"/>
  <c r="L280" i="1"/>
  <c r="L279" i="1"/>
  <c r="M279" i="1" s="1"/>
  <c r="L278" i="1"/>
  <c r="L277" i="1"/>
  <c r="M277" i="1" s="1"/>
  <c r="N277" i="1" s="1"/>
  <c r="L276" i="1"/>
  <c r="L275" i="1"/>
  <c r="M275" i="1" s="1"/>
  <c r="N275" i="1" s="1"/>
  <c r="L274" i="1"/>
  <c r="L273" i="1"/>
  <c r="M273" i="1" s="1"/>
  <c r="N273" i="1" s="1"/>
  <c r="L272" i="1"/>
  <c r="L271" i="1"/>
  <c r="M271" i="1" s="1"/>
  <c r="L270" i="1"/>
  <c r="L269" i="1"/>
  <c r="M269" i="1" s="1"/>
  <c r="N269" i="1" s="1"/>
  <c r="L268" i="1"/>
  <c r="L267" i="1"/>
  <c r="M267" i="1" s="1"/>
  <c r="N267" i="1" s="1"/>
  <c r="L266" i="1"/>
  <c r="L265" i="1"/>
  <c r="M265" i="1" s="1"/>
  <c r="N265" i="1" s="1"/>
  <c r="L264" i="1"/>
  <c r="L263" i="1"/>
  <c r="M263" i="1" s="1"/>
  <c r="N263" i="1" s="1"/>
  <c r="L262" i="1"/>
  <c r="L261" i="1"/>
  <c r="M261" i="1" s="1"/>
  <c r="N261" i="1" s="1"/>
  <c r="L260" i="1"/>
  <c r="L259" i="1"/>
  <c r="M259" i="1" s="1"/>
  <c r="N259" i="1" s="1"/>
  <c r="L258" i="1"/>
  <c r="L257" i="1"/>
  <c r="M257" i="1" s="1"/>
  <c r="N257" i="1" s="1"/>
  <c r="L256" i="1"/>
  <c r="L255" i="1"/>
  <c r="M255" i="1" s="1"/>
  <c r="N255" i="1" s="1"/>
  <c r="L254" i="1"/>
  <c r="L253" i="1"/>
  <c r="M253" i="1" s="1"/>
  <c r="N253" i="1" s="1"/>
  <c r="L252" i="1"/>
  <c r="L251" i="1"/>
  <c r="M251" i="1" s="1"/>
  <c r="N251" i="1" s="1"/>
  <c r="L250" i="1"/>
  <c r="L249" i="1"/>
  <c r="M249" i="1" s="1"/>
  <c r="N249" i="1" s="1"/>
  <c r="L248" i="1"/>
  <c r="L247" i="1"/>
  <c r="M247" i="1" s="1"/>
  <c r="N247" i="1" s="1"/>
  <c r="L246" i="1"/>
  <c r="L245" i="1"/>
  <c r="M245" i="1" s="1"/>
  <c r="N245" i="1" s="1"/>
  <c r="L244" i="1"/>
  <c r="L243" i="1"/>
  <c r="M243" i="1" s="1"/>
  <c r="N243" i="1" s="1"/>
  <c r="L242" i="1"/>
  <c r="L241" i="1"/>
  <c r="M241" i="1" s="1"/>
  <c r="N241" i="1" s="1"/>
  <c r="L240" i="1"/>
  <c r="L239" i="1"/>
  <c r="M239" i="1" s="1"/>
  <c r="N239" i="1" s="1"/>
  <c r="L238" i="1"/>
  <c r="L237" i="1"/>
  <c r="M237" i="1" s="1"/>
  <c r="N237" i="1" s="1"/>
  <c r="L236" i="1"/>
  <c r="L235" i="1"/>
  <c r="M235" i="1" s="1"/>
  <c r="L234" i="1"/>
  <c r="L233" i="1"/>
  <c r="M233" i="1" s="1"/>
  <c r="N233" i="1" s="1"/>
  <c r="L232" i="1"/>
  <c r="L231" i="1"/>
  <c r="M231" i="1" s="1"/>
  <c r="L230" i="1"/>
  <c r="L229" i="1"/>
  <c r="M229" i="1" s="1"/>
  <c r="N229" i="1" s="1"/>
  <c r="L228" i="1"/>
  <c r="L227" i="1"/>
  <c r="M227" i="1" s="1"/>
  <c r="N227" i="1" s="1"/>
  <c r="L226" i="1"/>
  <c r="L225" i="1"/>
  <c r="M225" i="1" s="1"/>
  <c r="N225" i="1" s="1"/>
  <c r="L224" i="1"/>
  <c r="L223" i="1"/>
  <c r="M223" i="1" s="1"/>
  <c r="N223" i="1" s="1"/>
  <c r="L222" i="1"/>
  <c r="L221" i="1"/>
  <c r="M221" i="1" s="1"/>
  <c r="N221" i="1" s="1"/>
  <c r="L220" i="1"/>
  <c r="L219" i="1"/>
  <c r="M219" i="1" s="1"/>
  <c r="N219" i="1" s="1"/>
  <c r="L218" i="1"/>
  <c r="L217" i="1"/>
  <c r="M217" i="1" s="1"/>
  <c r="N217" i="1" s="1"/>
  <c r="L216" i="1"/>
  <c r="L215" i="1"/>
  <c r="M215" i="1" s="1"/>
  <c r="N215" i="1" s="1"/>
  <c r="L214" i="1"/>
  <c r="L213" i="1"/>
  <c r="M213" i="1" s="1"/>
  <c r="N213" i="1" s="1"/>
  <c r="L212" i="1"/>
  <c r="L211" i="1"/>
  <c r="M211" i="1" s="1"/>
  <c r="L210" i="1"/>
  <c r="L209" i="1"/>
  <c r="M209" i="1" s="1"/>
  <c r="N209" i="1" s="1"/>
  <c r="L208" i="1"/>
  <c r="P207" i="1"/>
  <c r="L207" i="1"/>
  <c r="M207" i="1" s="1"/>
  <c r="N207" i="1" s="1"/>
  <c r="L206" i="1"/>
  <c r="L205" i="1"/>
  <c r="M205" i="1" s="1"/>
  <c r="N205" i="1" s="1"/>
  <c r="L204" i="1"/>
  <c r="L203" i="1"/>
  <c r="M203" i="1" s="1"/>
  <c r="L202" i="1"/>
  <c r="L201" i="1"/>
  <c r="M201" i="1" s="1"/>
  <c r="N201" i="1" s="1"/>
  <c r="L200" i="1"/>
  <c r="L199" i="1"/>
  <c r="M199" i="1" s="1"/>
  <c r="N199" i="1" s="1"/>
  <c r="L198" i="1"/>
  <c r="L197" i="1"/>
  <c r="M197" i="1" s="1"/>
  <c r="N197" i="1" s="1"/>
  <c r="L196" i="1"/>
  <c r="L195" i="1"/>
  <c r="M195" i="1" s="1"/>
  <c r="N195" i="1" s="1"/>
  <c r="L194" i="1"/>
  <c r="L193" i="1"/>
  <c r="M193" i="1" s="1"/>
  <c r="N193" i="1" s="1"/>
  <c r="L192" i="1"/>
  <c r="L191" i="1"/>
  <c r="M191" i="1" s="1"/>
  <c r="N191" i="1" s="1"/>
  <c r="L190" i="1"/>
  <c r="L189" i="1"/>
  <c r="M189" i="1" s="1"/>
  <c r="N189" i="1" s="1"/>
  <c r="L188" i="1"/>
  <c r="L187" i="1"/>
  <c r="M187" i="1" s="1"/>
  <c r="N187" i="1" s="1"/>
  <c r="L186" i="1"/>
  <c r="L185" i="1"/>
  <c r="M185" i="1" s="1"/>
  <c r="N185" i="1" s="1"/>
  <c r="L184" i="1"/>
  <c r="L183" i="1"/>
  <c r="M183" i="1" s="1"/>
  <c r="N183" i="1" s="1"/>
  <c r="L182" i="1"/>
  <c r="L181" i="1"/>
  <c r="M181" i="1" s="1"/>
  <c r="N181" i="1" s="1"/>
  <c r="L180" i="1"/>
  <c r="L179" i="1"/>
  <c r="M179" i="1" s="1"/>
  <c r="N179" i="1" s="1"/>
  <c r="L178" i="1"/>
  <c r="L177" i="1"/>
  <c r="M177" i="1" s="1"/>
  <c r="N177" i="1" s="1"/>
  <c r="L176" i="1"/>
  <c r="L175" i="1"/>
  <c r="M175" i="1" s="1"/>
  <c r="N175" i="1" s="1"/>
  <c r="L174" i="1"/>
  <c r="L173" i="1"/>
  <c r="M173" i="1" s="1"/>
  <c r="N173" i="1" s="1"/>
  <c r="L172" i="1"/>
  <c r="L171" i="1"/>
  <c r="M171" i="1" s="1"/>
  <c r="N171" i="1" s="1"/>
  <c r="L170" i="1"/>
  <c r="L169" i="1"/>
  <c r="M169" i="1" s="1"/>
  <c r="N169" i="1" s="1"/>
  <c r="L168" i="1"/>
  <c r="L167" i="1"/>
  <c r="M167" i="1" s="1"/>
  <c r="N167" i="1" s="1"/>
  <c r="L166" i="1"/>
  <c r="L165" i="1"/>
  <c r="M165" i="1" s="1"/>
  <c r="N165" i="1" s="1"/>
  <c r="L164" i="1"/>
  <c r="L163" i="1"/>
  <c r="M163" i="1" s="1"/>
  <c r="N163" i="1" s="1"/>
  <c r="L162" i="1"/>
  <c r="L161" i="1"/>
  <c r="M161" i="1" s="1"/>
  <c r="N161" i="1" s="1"/>
  <c r="L160" i="1"/>
  <c r="L159" i="1"/>
  <c r="M159" i="1" s="1"/>
  <c r="L158" i="1"/>
  <c r="L157" i="1"/>
  <c r="M157" i="1" s="1"/>
  <c r="N157" i="1" s="1"/>
  <c r="L156" i="1"/>
  <c r="L155" i="1"/>
  <c r="M155" i="1" s="1"/>
  <c r="N155" i="1" s="1"/>
  <c r="L154" i="1"/>
  <c r="L153" i="1"/>
  <c r="M153" i="1" s="1"/>
  <c r="N153" i="1" s="1"/>
  <c r="L152" i="1"/>
  <c r="P151" i="1"/>
  <c r="L151" i="1"/>
  <c r="M151" i="1" s="1"/>
  <c r="N151" i="1" s="1"/>
  <c r="L150" i="1"/>
  <c r="L149" i="1"/>
  <c r="M149" i="1" s="1"/>
  <c r="N149" i="1" s="1"/>
  <c r="L148" i="1"/>
  <c r="L147" i="1"/>
  <c r="M147" i="1" s="1"/>
  <c r="L146" i="1"/>
  <c r="L145" i="1"/>
  <c r="M145" i="1" s="1"/>
  <c r="N145" i="1" s="1"/>
  <c r="L144" i="1"/>
  <c r="L143" i="1"/>
  <c r="M143" i="1" s="1"/>
  <c r="N143" i="1" s="1"/>
  <c r="L142" i="1"/>
  <c r="L141" i="1"/>
  <c r="M141" i="1" s="1"/>
  <c r="N141" i="1" s="1"/>
  <c r="L140" i="1"/>
  <c r="L139" i="1"/>
  <c r="M139" i="1" s="1"/>
  <c r="L138" i="1"/>
  <c r="L137" i="1"/>
  <c r="M137" i="1" s="1"/>
  <c r="N137" i="1" s="1"/>
  <c r="L136" i="1"/>
  <c r="P135" i="1"/>
  <c r="L135" i="1"/>
  <c r="M135" i="1" s="1"/>
  <c r="N135" i="1" s="1"/>
  <c r="L134" i="1"/>
  <c r="L133" i="1"/>
  <c r="M133" i="1" s="1"/>
  <c r="N133" i="1" s="1"/>
  <c r="L132" i="1"/>
  <c r="L131" i="1"/>
  <c r="M131" i="1" s="1"/>
  <c r="N131" i="1" s="1"/>
  <c r="L130" i="1"/>
  <c r="L129" i="1"/>
  <c r="M129" i="1" s="1"/>
  <c r="N129" i="1" s="1"/>
  <c r="L128" i="1"/>
  <c r="L127" i="1"/>
  <c r="M127" i="1" s="1"/>
  <c r="L126" i="1"/>
  <c r="L125" i="1"/>
  <c r="M125" i="1" s="1"/>
  <c r="N125" i="1" s="1"/>
  <c r="L124" i="1"/>
  <c r="L123" i="1"/>
  <c r="M123" i="1" s="1"/>
  <c r="L122" i="1"/>
  <c r="L121" i="1"/>
  <c r="M121" i="1" s="1"/>
  <c r="N121" i="1" s="1"/>
  <c r="L120" i="1"/>
  <c r="L119" i="1"/>
  <c r="M119" i="1" s="1"/>
  <c r="L118" i="1"/>
  <c r="L117" i="1"/>
  <c r="M117" i="1" s="1"/>
  <c r="N117" i="1" s="1"/>
  <c r="L116" i="1"/>
  <c r="L115" i="1"/>
  <c r="M115" i="1" s="1"/>
  <c r="L114" i="1"/>
  <c r="L113" i="1"/>
  <c r="M113" i="1" s="1"/>
  <c r="N113" i="1" s="1"/>
  <c r="L112" i="1"/>
  <c r="L111" i="1"/>
  <c r="M111" i="1" s="1"/>
  <c r="L110" i="1"/>
  <c r="L109" i="1"/>
  <c r="M109" i="1" s="1"/>
  <c r="N109" i="1" s="1"/>
  <c r="L108" i="1"/>
  <c r="L107" i="1"/>
  <c r="M107" i="1" s="1"/>
  <c r="L106" i="1"/>
  <c r="L105" i="1"/>
  <c r="M105" i="1" s="1"/>
  <c r="N105" i="1" s="1"/>
  <c r="L104" i="1"/>
  <c r="L103" i="1"/>
  <c r="M103" i="1" s="1"/>
  <c r="L102" i="1"/>
  <c r="L101" i="1"/>
  <c r="M101" i="1" s="1"/>
  <c r="N101" i="1" s="1"/>
  <c r="L100" i="1"/>
  <c r="L99" i="1"/>
  <c r="M99" i="1" s="1"/>
  <c r="L98" i="1"/>
  <c r="L97" i="1"/>
  <c r="M97" i="1" s="1"/>
  <c r="N97" i="1" s="1"/>
  <c r="L96" i="1"/>
  <c r="L95" i="1"/>
  <c r="M95" i="1" s="1"/>
  <c r="L94" i="1"/>
  <c r="L93" i="1"/>
  <c r="M93" i="1" s="1"/>
  <c r="N93" i="1" s="1"/>
  <c r="L92" i="1"/>
  <c r="L91" i="1"/>
  <c r="M91" i="1" s="1"/>
  <c r="L90" i="1"/>
  <c r="L89" i="1"/>
  <c r="M89" i="1" s="1"/>
  <c r="N89" i="1" s="1"/>
  <c r="L88" i="1"/>
  <c r="L87" i="1"/>
  <c r="M87" i="1" s="1"/>
  <c r="L86" i="1"/>
  <c r="L85" i="1"/>
  <c r="M85" i="1" s="1"/>
  <c r="N85" i="1" s="1"/>
  <c r="L84" i="1"/>
  <c r="L83" i="1"/>
  <c r="M83" i="1" s="1"/>
  <c r="N83" i="1" s="1"/>
  <c r="L82" i="1"/>
  <c r="L81" i="1"/>
  <c r="M81" i="1" s="1"/>
  <c r="N81" i="1" s="1"/>
  <c r="L80" i="1"/>
  <c r="L79" i="1"/>
  <c r="M79" i="1" s="1"/>
  <c r="L78" i="1"/>
  <c r="L77" i="1"/>
  <c r="M77" i="1" s="1"/>
  <c r="N77" i="1" s="1"/>
  <c r="L76" i="1"/>
  <c r="P75" i="1"/>
  <c r="L75" i="1"/>
  <c r="M75" i="1" s="1"/>
  <c r="N75" i="1" s="1"/>
  <c r="L74" i="1"/>
  <c r="L73" i="1"/>
  <c r="M73" i="1" s="1"/>
  <c r="N73" i="1" s="1"/>
  <c r="L72" i="1"/>
  <c r="L71" i="1"/>
  <c r="M71" i="1" s="1"/>
  <c r="N71" i="1" s="1"/>
  <c r="L70" i="1"/>
  <c r="L69" i="1"/>
  <c r="M69" i="1" s="1"/>
  <c r="N69" i="1" s="1"/>
  <c r="L68" i="1"/>
  <c r="L67" i="1"/>
  <c r="M67" i="1" s="1"/>
  <c r="N67" i="1" s="1"/>
  <c r="L66" i="1"/>
  <c r="L65" i="1"/>
  <c r="M65" i="1" s="1"/>
  <c r="N65" i="1" s="1"/>
  <c r="L64" i="1"/>
  <c r="P63" i="1"/>
  <c r="L63" i="1"/>
  <c r="M63" i="1" s="1"/>
  <c r="N63" i="1" s="1"/>
  <c r="L62" i="1"/>
  <c r="L61" i="1"/>
  <c r="M61" i="1" s="1"/>
  <c r="N61" i="1" s="1"/>
  <c r="L60" i="1"/>
  <c r="L59" i="1"/>
  <c r="M59" i="1" s="1"/>
  <c r="N59" i="1" s="1"/>
  <c r="L58" i="1"/>
  <c r="L57" i="1"/>
  <c r="M57" i="1" s="1"/>
  <c r="N57" i="1" s="1"/>
  <c r="L56" i="1"/>
  <c r="L55" i="1"/>
  <c r="M55" i="1" s="1"/>
  <c r="N55" i="1" s="1"/>
  <c r="L54" i="1"/>
  <c r="L53" i="1"/>
  <c r="M53" i="1" s="1"/>
  <c r="N53" i="1" s="1"/>
  <c r="L52" i="1"/>
  <c r="P51" i="1"/>
  <c r="L51" i="1"/>
  <c r="M51" i="1" s="1"/>
  <c r="N51" i="1" s="1"/>
  <c r="L50" i="1"/>
  <c r="L49" i="1"/>
  <c r="M49" i="1" s="1"/>
  <c r="N49" i="1" s="1"/>
  <c r="L48" i="1"/>
  <c r="L47" i="1"/>
  <c r="M47" i="1" s="1"/>
  <c r="L46" i="1"/>
  <c r="L45" i="1"/>
  <c r="M45" i="1" s="1"/>
  <c r="N45" i="1" s="1"/>
  <c r="L44" i="1"/>
  <c r="L43" i="1"/>
  <c r="M43" i="1" s="1"/>
  <c r="N43" i="1" s="1"/>
  <c r="L42" i="1"/>
  <c r="L41" i="1"/>
  <c r="M41" i="1" s="1"/>
  <c r="N41" i="1" s="1"/>
  <c r="L40" i="1"/>
  <c r="L39" i="1"/>
  <c r="M39" i="1" s="1"/>
  <c r="L38" i="1"/>
  <c r="L37" i="1"/>
  <c r="M37" i="1" s="1"/>
  <c r="N37" i="1" s="1"/>
  <c r="L36" i="1"/>
  <c r="P35" i="1"/>
  <c r="L35" i="1"/>
  <c r="M35" i="1" s="1"/>
  <c r="N35" i="1" s="1"/>
  <c r="L34" i="1"/>
  <c r="L33" i="1"/>
  <c r="M33" i="1" s="1"/>
  <c r="N33" i="1" s="1"/>
  <c r="L32" i="1"/>
  <c r="L31" i="1"/>
  <c r="M31" i="1" s="1"/>
  <c r="N31" i="1" s="1"/>
  <c r="L30" i="1"/>
  <c r="L29" i="1"/>
  <c r="M29" i="1" s="1"/>
  <c r="N29" i="1" s="1"/>
  <c r="L28" i="1"/>
  <c r="L27" i="1"/>
  <c r="M27" i="1" s="1"/>
  <c r="N27" i="1" s="1"/>
  <c r="L26" i="1"/>
  <c r="L25" i="1"/>
  <c r="M25" i="1" s="1"/>
  <c r="N25" i="1" s="1"/>
  <c r="L24" i="1"/>
  <c r="P23" i="1"/>
  <c r="L23" i="1"/>
  <c r="M23" i="1" s="1"/>
  <c r="N23" i="1" s="1"/>
  <c r="L22" i="1"/>
  <c r="L21" i="1"/>
  <c r="M21" i="1" s="1"/>
  <c r="N21" i="1" s="1"/>
  <c r="L20" i="1"/>
  <c r="L19" i="1"/>
  <c r="M19" i="1" s="1"/>
  <c r="N19" i="1" s="1"/>
  <c r="L18" i="1"/>
  <c r="L17" i="1"/>
  <c r="M17" i="1" s="1"/>
  <c r="N17" i="1" s="1"/>
  <c r="L16" i="1"/>
  <c r="L15" i="1"/>
  <c r="M15" i="1" s="1"/>
  <c r="L14" i="1"/>
  <c r="L13" i="1"/>
  <c r="M13" i="1" s="1"/>
  <c r="N13" i="1" s="1"/>
  <c r="L12" i="1"/>
  <c r="L11" i="1"/>
  <c r="M11" i="1" s="1"/>
  <c r="L10" i="1"/>
  <c r="S8" i="1"/>
  <c r="R8" i="1"/>
  <c r="L8" i="1"/>
  <c r="P42" i="1" l="1"/>
  <c r="M42" i="1"/>
  <c r="P44" i="1"/>
  <c r="M44" i="1"/>
  <c r="N44" i="1" s="1"/>
  <c r="P56" i="1"/>
  <c r="M56" i="1"/>
  <c r="N56" i="1" s="1"/>
  <c r="P68" i="1"/>
  <c r="M68" i="1"/>
  <c r="N68" i="1" s="1"/>
  <c r="P80" i="1"/>
  <c r="M80" i="1"/>
  <c r="N80" i="1" s="1"/>
  <c r="P90" i="1"/>
  <c r="M90" i="1"/>
  <c r="P91" i="1"/>
  <c r="N91" i="1"/>
  <c r="P96" i="1"/>
  <c r="M96" i="1"/>
  <c r="N96" i="1" s="1"/>
  <c r="P106" i="1"/>
  <c r="M106" i="1"/>
  <c r="P107" i="1"/>
  <c r="N107" i="1"/>
  <c r="P112" i="1"/>
  <c r="M112" i="1"/>
  <c r="N112" i="1" s="1"/>
  <c r="P122" i="1"/>
  <c r="M122" i="1"/>
  <c r="P123" i="1"/>
  <c r="N123" i="1"/>
  <c r="P128" i="1"/>
  <c r="M128" i="1"/>
  <c r="N128" i="1" s="1"/>
  <c r="P140" i="1"/>
  <c r="M140" i="1"/>
  <c r="N140" i="1" s="1"/>
  <c r="P146" i="1"/>
  <c r="M146" i="1"/>
  <c r="P147" i="1"/>
  <c r="N147" i="1"/>
  <c r="P158" i="1"/>
  <c r="M158" i="1"/>
  <c r="P159" i="1"/>
  <c r="N159" i="1"/>
  <c r="P164" i="1"/>
  <c r="M164" i="1"/>
  <c r="N164" i="1" s="1"/>
  <c r="P174" i="1"/>
  <c r="M174" i="1"/>
  <c r="P176" i="1"/>
  <c r="M176" i="1"/>
  <c r="N176" i="1" s="1"/>
  <c r="P186" i="1"/>
  <c r="M186" i="1"/>
  <c r="P188" i="1"/>
  <c r="M188" i="1"/>
  <c r="N188" i="1" s="1"/>
  <c r="P198" i="1"/>
  <c r="M198" i="1"/>
  <c r="P200" i="1"/>
  <c r="M200" i="1"/>
  <c r="N200" i="1" s="1"/>
  <c r="P212" i="1"/>
  <c r="M212" i="1"/>
  <c r="N212" i="1" s="1"/>
  <c r="P218" i="1"/>
  <c r="M218" i="1"/>
  <c r="P224" i="1"/>
  <c r="M224" i="1"/>
  <c r="N224" i="1" s="1"/>
  <c r="P234" i="1"/>
  <c r="M234" i="1"/>
  <c r="P235" i="1"/>
  <c r="N235" i="1"/>
  <c r="P240" i="1"/>
  <c r="M240" i="1"/>
  <c r="N240" i="1" s="1"/>
  <c r="P250" i="1"/>
  <c r="M250" i="1"/>
  <c r="P256" i="1"/>
  <c r="M256" i="1"/>
  <c r="N256" i="1" s="1"/>
  <c r="P266" i="1"/>
  <c r="M266" i="1"/>
  <c r="P268" i="1"/>
  <c r="M268" i="1"/>
  <c r="N268" i="1" s="1"/>
  <c r="P278" i="1"/>
  <c r="M278" i="1"/>
  <c r="P279" i="1"/>
  <c r="N279" i="1"/>
  <c r="P284" i="1"/>
  <c r="M284" i="1"/>
  <c r="N284" i="1" s="1"/>
  <c r="P294" i="1"/>
  <c r="M294" i="1"/>
  <c r="P295" i="1"/>
  <c r="N295" i="1"/>
  <c r="P300" i="1"/>
  <c r="M300" i="1"/>
  <c r="N300" i="1" s="1"/>
  <c r="P306" i="1"/>
  <c r="M306" i="1"/>
  <c r="P307" i="1"/>
  <c r="N307" i="1"/>
  <c r="P312" i="1"/>
  <c r="M312" i="1"/>
  <c r="N312" i="1" s="1"/>
  <c r="Q434" i="1"/>
  <c r="M434" i="1"/>
  <c r="N434" i="1" s="1"/>
  <c r="P597" i="1"/>
  <c r="M597" i="1"/>
  <c r="N597" i="1" s="1"/>
  <c r="N612" i="1"/>
  <c r="Q612" i="1"/>
  <c r="P689" i="1"/>
  <c r="M689" i="1"/>
  <c r="N689" i="1" s="1"/>
  <c r="P753" i="1"/>
  <c r="M753" i="1"/>
  <c r="N753" i="1" s="1"/>
  <c r="P785" i="1"/>
  <c r="M785" i="1"/>
  <c r="N785" i="1" s="1"/>
  <c r="P817" i="1"/>
  <c r="M817" i="1"/>
  <c r="N817" i="1" s="1"/>
  <c r="N864" i="1"/>
  <c r="Q864" i="1"/>
  <c r="P864" i="1"/>
  <c r="N896" i="1"/>
  <c r="Q896" i="1"/>
  <c r="P896" i="1"/>
  <c r="N928" i="1"/>
  <c r="Q928" i="1"/>
  <c r="P928" i="1"/>
  <c r="N960" i="1"/>
  <c r="Q960" i="1"/>
  <c r="P960" i="1"/>
  <c r="N992" i="1"/>
  <c r="Q992" i="1"/>
  <c r="P992" i="1"/>
  <c r="N1024" i="1"/>
  <c r="Q1024" i="1"/>
  <c r="P1024" i="1"/>
  <c r="N1056" i="1"/>
  <c r="Q1056" i="1"/>
  <c r="P1056" i="1"/>
  <c r="N1088" i="1"/>
  <c r="Q1088" i="1"/>
  <c r="P1088" i="1"/>
  <c r="P1123" i="1"/>
  <c r="M1123" i="1"/>
  <c r="P1155" i="1"/>
  <c r="M1155" i="1"/>
  <c r="P1187" i="1"/>
  <c r="M1187" i="1"/>
  <c r="P18" i="1"/>
  <c r="M18" i="1"/>
  <c r="P30" i="1"/>
  <c r="M30" i="1"/>
  <c r="P8" i="1"/>
  <c r="M8" i="1"/>
  <c r="N8" i="1" s="1"/>
  <c r="P12" i="1"/>
  <c r="M12" i="1"/>
  <c r="N12" i="1" s="1"/>
  <c r="P22" i="1"/>
  <c r="M22" i="1"/>
  <c r="P24" i="1"/>
  <c r="M24" i="1"/>
  <c r="N24" i="1" s="1"/>
  <c r="P34" i="1"/>
  <c r="M34" i="1"/>
  <c r="P36" i="1"/>
  <c r="M36" i="1"/>
  <c r="N36" i="1" s="1"/>
  <c r="P43" i="1"/>
  <c r="M48" i="1"/>
  <c r="N48" i="1" s="1"/>
  <c r="M54" i="1"/>
  <c r="M60" i="1"/>
  <c r="N60" i="1" s="1"/>
  <c r="M66" i="1"/>
  <c r="M72" i="1"/>
  <c r="N72" i="1" s="1"/>
  <c r="M78" i="1"/>
  <c r="P79" i="1"/>
  <c r="N79" i="1"/>
  <c r="M84" i="1"/>
  <c r="N84" i="1" s="1"/>
  <c r="M94" i="1"/>
  <c r="P94" i="1" s="1"/>
  <c r="P95" i="1"/>
  <c r="N95" i="1"/>
  <c r="M100" i="1"/>
  <c r="N100" i="1" s="1"/>
  <c r="M110" i="1"/>
  <c r="P111" i="1"/>
  <c r="N111" i="1"/>
  <c r="M116" i="1"/>
  <c r="N116" i="1" s="1"/>
  <c r="M126" i="1"/>
  <c r="P126" i="1" s="1"/>
  <c r="P127" i="1"/>
  <c r="N127" i="1"/>
  <c r="M132" i="1"/>
  <c r="N132" i="1" s="1"/>
  <c r="M138" i="1"/>
  <c r="P139" i="1"/>
  <c r="N139" i="1"/>
  <c r="M150" i="1"/>
  <c r="M152" i="1"/>
  <c r="N152" i="1" s="1"/>
  <c r="M162" i="1"/>
  <c r="M168" i="1"/>
  <c r="N168" i="1" s="1"/>
  <c r="P175" i="1"/>
  <c r="P180" i="1"/>
  <c r="M180" i="1"/>
  <c r="N180" i="1" s="1"/>
  <c r="P187" i="1"/>
  <c r="M192" i="1"/>
  <c r="N192" i="1" s="1"/>
  <c r="P199" i="1"/>
  <c r="P204" i="1"/>
  <c r="M204" i="1"/>
  <c r="N204" i="1" s="1"/>
  <c r="P210" i="1"/>
  <c r="M210" i="1"/>
  <c r="P211" i="1"/>
  <c r="N211" i="1"/>
  <c r="P222" i="1"/>
  <c r="M222" i="1"/>
  <c r="P228" i="1"/>
  <c r="M228" i="1"/>
  <c r="N228" i="1" s="1"/>
  <c r="P238" i="1"/>
  <c r="M238" i="1"/>
  <c r="P244" i="1"/>
  <c r="M244" i="1"/>
  <c r="N244" i="1" s="1"/>
  <c r="P254" i="1"/>
  <c r="M254" i="1"/>
  <c r="P260" i="1"/>
  <c r="M260" i="1"/>
  <c r="N260" i="1" s="1"/>
  <c r="P267" i="1"/>
  <c r="M272" i="1"/>
  <c r="N272" i="1" s="1"/>
  <c r="M282" i="1"/>
  <c r="P283" i="1"/>
  <c r="N283" i="1"/>
  <c r="M288" i="1"/>
  <c r="N288" i="1" s="1"/>
  <c r="M298" i="1"/>
  <c r="P298" i="1" s="1"/>
  <c r="M310" i="1"/>
  <c r="P333" i="1"/>
  <c r="Q334" i="1"/>
  <c r="P345" i="1"/>
  <c r="P357" i="1"/>
  <c r="P369" i="1"/>
  <c r="P397" i="1"/>
  <c r="Q398" i="1"/>
  <c r="P409" i="1"/>
  <c r="P421" i="1"/>
  <c r="P433" i="1"/>
  <c r="M450" i="1"/>
  <c r="N450" i="1" s="1"/>
  <c r="P461" i="1"/>
  <c r="Q462" i="1"/>
  <c r="P473" i="1"/>
  <c r="P485" i="1"/>
  <c r="P497" i="1"/>
  <c r="Q514" i="1"/>
  <c r="M514" i="1"/>
  <c r="N514" i="1" s="1"/>
  <c r="P525" i="1"/>
  <c r="Q526" i="1"/>
  <c r="P537" i="1"/>
  <c r="P557" i="1"/>
  <c r="N572" i="1"/>
  <c r="Q572" i="1"/>
  <c r="Q594" i="1"/>
  <c r="Q600" i="1"/>
  <c r="N620" i="1"/>
  <c r="Q620" i="1"/>
  <c r="N672" i="1"/>
  <c r="Q672" i="1"/>
  <c r="N704" i="1"/>
  <c r="Q704" i="1"/>
  <c r="N736" i="1"/>
  <c r="Q736" i="1"/>
  <c r="N768" i="1"/>
  <c r="Q768" i="1"/>
  <c r="N800" i="1"/>
  <c r="Q800" i="1"/>
  <c r="N832" i="1"/>
  <c r="Q832" i="1"/>
  <c r="N852" i="1"/>
  <c r="Q852" i="1"/>
  <c r="P852" i="1"/>
  <c r="N884" i="1"/>
  <c r="Q884" i="1"/>
  <c r="P884" i="1"/>
  <c r="N916" i="1"/>
  <c r="Q916" i="1"/>
  <c r="P916" i="1"/>
  <c r="N948" i="1"/>
  <c r="Q948" i="1"/>
  <c r="P948" i="1"/>
  <c r="N980" i="1"/>
  <c r="Q980" i="1"/>
  <c r="P980" i="1"/>
  <c r="N1012" i="1"/>
  <c r="Q1012" i="1"/>
  <c r="P1012" i="1"/>
  <c r="N1044" i="1"/>
  <c r="Q1044" i="1"/>
  <c r="P1044" i="1"/>
  <c r="N1076" i="1"/>
  <c r="Q1076" i="1"/>
  <c r="P1076" i="1"/>
  <c r="N1106" i="1"/>
  <c r="P1106" i="1"/>
  <c r="P1133" i="1"/>
  <c r="M1133" i="1"/>
  <c r="N1133" i="1" s="1"/>
  <c r="N1138" i="1"/>
  <c r="P1138" i="1"/>
  <c r="P1165" i="1"/>
  <c r="M1165" i="1"/>
  <c r="N1165" i="1" s="1"/>
  <c r="N1170" i="1"/>
  <c r="P1170" i="1"/>
  <c r="P1197" i="1"/>
  <c r="M1197" i="1"/>
  <c r="N1197" i="1" s="1"/>
  <c r="P11" i="1"/>
  <c r="N11" i="1"/>
  <c r="P40" i="1"/>
  <c r="M40" i="1"/>
  <c r="N40" i="1" s="1"/>
  <c r="P46" i="1"/>
  <c r="M46" i="1"/>
  <c r="P47" i="1"/>
  <c r="N47" i="1"/>
  <c r="P58" i="1"/>
  <c r="M58" i="1"/>
  <c r="P70" i="1"/>
  <c r="M70" i="1"/>
  <c r="P82" i="1"/>
  <c r="M82" i="1"/>
  <c r="P88" i="1"/>
  <c r="M88" i="1"/>
  <c r="N88" i="1" s="1"/>
  <c r="P98" i="1"/>
  <c r="M98" i="1"/>
  <c r="P99" i="1"/>
  <c r="N99" i="1"/>
  <c r="P104" i="1"/>
  <c r="M104" i="1"/>
  <c r="N104" i="1" s="1"/>
  <c r="P114" i="1"/>
  <c r="M114" i="1"/>
  <c r="P115" i="1"/>
  <c r="N115" i="1"/>
  <c r="P120" i="1"/>
  <c r="M120" i="1"/>
  <c r="N120" i="1" s="1"/>
  <c r="P130" i="1"/>
  <c r="M130" i="1"/>
  <c r="P142" i="1"/>
  <c r="M142" i="1"/>
  <c r="P144" i="1"/>
  <c r="M144" i="1"/>
  <c r="N144" i="1" s="1"/>
  <c r="P156" i="1"/>
  <c r="M156" i="1"/>
  <c r="N156" i="1" s="1"/>
  <c r="P166" i="1"/>
  <c r="M166" i="1"/>
  <c r="P172" i="1"/>
  <c r="M172" i="1"/>
  <c r="N172" i="1" s="1"/>
  <c r="P178" i="1"/>
  <c r="M178" i="1"/>
  <c r="P184" i="1"/>
  <c r="M184" i="1"/>
  <c r="N184" i="1" s="1"/>
  <c r="P190" i="1"/>
  <c r="M190" i="1"/>
  <c r="P196" i="1"/>
  <c r="M196" i="1"/>
  <c r="N196" i="1" s="1"/>
  <c r="P202" i="1"/>
  <c r="M202" i="1"/>
  <c r="P203" i="1"/>
  <c r="N203" i="1"/>
  <c r="P214" i="1"/>
  <c r="M214" i="1"/>
  <c r="P216" i="1"/>
  <c r="M216" i="1"/>
  <c r="N216" i="1" s="1"/>
  <c r="P226" i="1"/>
  <c r="M226" i="1"/>
  <c r="P232" i="1"/>
  <c r="M232" i="1"/>
  <c r="N232" i="1" s="1"/>
  <c r="P242" i="1"/>
  <c r="M242" i="1"/>
  <c r="P248" i="1"/>
  <c r="M248" i="1"/>
  <c r="N248" i="1" s="1"/>
  <c r="P258" i="1"/>
  <c r="M258" i="1"/>
  <c r="P264" i="1"/>
  <c r="M264" i="1"/>
  <c r="N264" i="1" s="1"/>
  <c r="P270" i="1"/>
  <c r="M270" i="1"/>
  <c r="P271" i="1"/>
  <c r="N271" i="1"/>
  <c r="P276" i="1"/>
  <c r="M276" i="1"/>
  <c r="N276" i="1" s="1"/>
  <c r="P286" i="1"/>
  <c r="M286" i="1"/>
  <c r="P287" i="1"/>
  <c r="N287" i="1"/>
  <c r="P292" i="1"/>
  <c r="M292" i="1"/>
  <c r="N292" i="1" s="1"/>
  <c r="P302" i="1"/>
  <c r="M302" i="1"/>
  <c r="P304" i="1"/>
  <c r="M304" i="1"/>
  <c r="N304" i="1" s="1"/>
  <c r="Q530" i="1"/>
  <c r="M530" i="1"/>
  <c r="N530" i="1" s="1"/>
  <c r="N580" i="1"/>
  <c r="Q580" i="1"/>
  <c r="N604" i="1"/>
  <c r="Q604" i="1"/>
  <c r="P613" i="1"/>
  <c r="M613" i="1"/>
  <c r="N613" i="1" s="1"/>
  <c r="N626" i="1"/>
  <c r="Q626" i="1"/>
  <c r="P673" i="1"/>
  <c r="M673" i="1"/>
  <c r="N673" i="1" s="1"/>
  <c r="P833" i="1"/>
  <c r="M833" i="1"/>
  <c r="N833" i="1" s="1"/>
  <c r="N848" i="1"/>
  <c r="Q848" i="1"/>
  <c r="P848" i="1"/>
  <c r="N880" i="1"/>
  <c r="Q880" i="1"/>
  <c r="P880" i="1"/>
  <c r="N912" i="1"/>
  <c r="Q912" i="1"/>
  <c r="P912" i="1"/>
  <c r="N944" i="1"/>
  <c r="Q944" i="1"/>
  <c r="P944" i="1"/>
  <c r="N976" i="1"/>
  <c r="Q976" i="1"/>
  <c r="P976" i="1"/>
  <c r="N1008" i="1"/>
  <c r="Q1008" i="1"/>
  <c r="P1008" i="1"/>
  <c r="N1040" i="1"/>
  <c r="Q1040" i="1"/>
  <c r="P1040" i="1"/>
  <c r="N1072" i="1"/>
  <c r="Q1072" i="1"/>
  <c r="P1072" i="1"/>
  <c r="N1104" i="1"/>
  <c r="P1104" i="1"/>
  <c r="Q1104" i="1"/>
  <c r="M1107" i="1"/>
  <c r="P1107" i="1" s="1"/>
  <c r="M1139" i="1"/>
  <c r="M1171" i="1"/>
  <c r="P1171" i="1" s="1"/>
  <c r="M10" i="1"/>
  <c r="M16" i="1"/>
  <c r="N16" i="1" s="1"/>
  <c r="M28" i="1"/>
  <c r="N28" i="1" s="1"/>
  <c r="M14" i="1"/>
  <c r="P14" i="1" s="1"/>
  <c r="P15" i="1"/>
  <c r="N15" i="1"/>
  <c r="M20" i="1"/>
  <c r="N20" i="1" s="1"/>
  <c r="M26" i="1"/>
  <c r="M32" i="1"/>
  <c r="N32" i="1" s="1"/>
  <c r="M38" i="1"/>
  <c r="P39" i="1"/>
  <c r="N39" i="1"/>
  <c r="M50" i="1"/>
  <c r="M52" i="1"/>
  <c r="N52" i="1" s="1"/>
  <c r="M62" i="1"/>
  <c r="M64" i="1"/>
  <c r="N64" i="1" s="1"/>
  <c r="M74" i="1"/>
  <c r="M76" i="1"/>
  <c r="N76" i="1" s="1"/>
  <c r="M86" i="1"/>
  <c r="P87" i="1"/>
  <c r="N87" i="1"/>
  <c r="M92" i="1"/>
  <c r="N92" i="1" s="1"/>
  <c r="M102" i="1"/>
  <c r="P102" i="1" s="1"/>
  <c r="P103" i="1"/>
  <c r="N103" i="1"/>
  <c r="M108" i="1"/>
  <c r="N108" i="1" s="1"/>
  <c r="M118" i="1"/>
  <c r="P119" i="1"/>
  <c r="N119" i="1"/>
  <c r="M124" i="1"/>
  <c r="N124" i="1" s="1"/>
  <c r="M134" i="1"/>
  <c r="P134" i="1" s="1"/>
  <c r="M136" i="1"/>
  <c r="N136" i="1" s="1"/>
  <c r="P143" i="1"/>
  <c r="P148" i="1"/>
  <c r="M148" i="1"/>
  <c r="N148" i="1" s="1"/>
  <c r="P154" i="1"/>
  <c r="M154" i="1"/>
  <c r="P160" i="1"/>
  <c r="M160" i="1"/>
  <c r="N160" i="1" s="1"/>
  <c r="P170" i="1"/>
  <c r="M170" i="1"/>
  <c r="P182" i="1"/>
  <c r="M182" i="1"/>
  <c r="P194" i="1"/>
  <c r="M194" i="1"/>
  <c r="P206" i="1"/>
  <c r="M206" i="1"/>
  <c r="P208" i="1"/>
  <c r="M208" i="1"/>
  <c r="N208" i="1" s="1"/>
  <c r="P215" i="1"/>
  <c r="M220" i="1"/>
  <c r="N220" i="1" s="1"/>
  <c r="M230" i="1"/>
  <c r="P230" i="1" s="1"/>
  <c r="P231" i="1"/>
  <c r="N231" i="1"/>
  <c r="M236" i="1"/>
  <c r="N236" i="1" s="1"/>
  <c r="M246" i="1"/>
  <c r="M252" i="1"/>
  <c r="N252" i="1" s="1"/>
  <c r="M262" i="1"/>
  <c r="M274" i="1"/>
  <c r="P274" i="1" s="1"/>
  <c r="M280" i="1"/>
  <c r="N280" i="1" s="1"/>
  <c r="M290" i="1"/>
  <c r="P290" i="1" s="1"/>
  <c r="P291" i="1"/>
  <c r="N291" i="1"/>
  <c r="M296" i="1"/>
  <c r="N296" i="1" s="1"/>
  <c r="P303" i="1"/>
  <c r="P308" i="1"/>
  <c r="M308" i="1"/>
  <c r="N308" i="1" s="1"/>
  <c r="P325" i="1"/>
  <c r="P337" i="1"/>
  <c r="Q354" i="1"/>
  <c r="M354" i="1"/>
  <c r="N354" i="1" s="1"/>
  <c r="P365" i="1"/>
  <c r="Q366" i="1"/>
  <c r="P377" i="1"/>
  <c r="P389" i="1"/>
  <c r="P401" i="1"/>
  <c r="P429" i="1"/>
  <c r="Q430" i="1"/>
  <c r="P441" i="1"/>
  <c r="P453" i="1"/>
  <c r="P465" i="1"/>
  <c r="P493" i="1"/>
  <c r="Q494" i="1"/>
  <c r="P505" i="1"/>
  <c r="P517" i="1"/>
  <c r="P529" i="1"/>
  <c r="Q568" i="1"/>
  <c r="Q582" i="1"/>
  <c r="M582" i="1"/>
  <c r="N582" i="1" s="1"/>
  <c r="Q592" i="1"/>
  <c r="N621" i="1"/>
  <c r="P621" i="1"/>
  <c r="Q621" i="1"/>
  <c r="N625" i="1"/>
  <c r="P625" i="1"/>
  <c r="N629" i="1"/>
  <c r="P629" i="1"/>
  <c r="N656" i="1"/>
  <c r="Q656" i="1"/>
  <c r="N688" i="1"/>
  <c r="Q688" i="1"/>
  <c r="N720" i="1"/>
  <c r="Q720" i="1"/>
  <c r="N752" i="1"/>
  <c r="Q752" i="1"/>
  <c r="N784" i="1"/>
  <c r="Q784" i="1"/>
  <c r="N816" i="1"/>
  <c r="Q816" i="1"/>
  <c r="N868" i="1"/>
  <c r="Q868" i="1"/>
  <c r="P868" i="1"/>
  <c r="N900" i="1"/>
  <c r="Q900" i="1"/>
  <c r="P900" i="1"/>
  <c r="N932" i="1"/>
  <c r="Q932" i="1"/>
  <c r="P932" i="1"/>
  <c r="N964" i="1"/>
  <c r="Q964" i="1"/>
  <c r="P964" i="1"/>
  <c r="N996" i="1"/>
  <c r="Q996" i="1"/>
  <c r="P996" i="1"/>
  <c r="N1028" i="1"/>
  <c r="Q1028" i="1"/>
  <c r="P1028" i="1"/>
  <c r="N1060" i="1"/>
  <c r="Q1060" i="1"/>
  <c r="P1060" i="1"/>
  <c r="N1092" i="1"/>
  <c r="Q1092" i="1"/>
  <c r="P1092" i="1"/>
  <c r="P1117" i="1"/>
  <c r="M1117" i="1"/>
  <c r="N1117" i="1" s="1"/>
  <c r="N1122" i="1"/>
  <c r="P1122" i="1"/>
  <c r="P1149" i="1"/>
  <c r="M1149" i="1"/>
  <c r="N1149" i="1" s="1"/>
  <c r="N1154" i="1"/>
  <c r="P1154" i="1"/>
  <c r="P1181" i="1"/>
  <c r="M1181" i="1"/>
  <c r="N1181" i="1" s="1"/>
  <c r="N1186" i="1"/>
  <c r="P1186" i="1"/>
  <c r="Q562" i="1"/>
  <c r="M562" i="1"/>
  <c r="N562" i="1" s="1"/>
  <c r="Q566" i="1"/>
  <c r="M566" i="1"/>
  <c r="N566" i="1" s="1"/>
  <c r="Q622" i="1"/>
  <c r="M622" i="1"/>
  <c r="N622" i="1" s="1"/>
  <c r="Q648" i="1"/>
  <c r="Q649" i="1"/>
  <c r="Q652" i="1"/>
  <c r="P653" i="1"/>
  <c r="Q654" i="1"/>
  <c r="Q660" i="1"/>
  <c r="Q668" i="1"/>
  <c r="P669" i="1"/>
  <c r="Q670" i="1"/>
  <c r="Q676" i="1"/>
  <c r="Q684" i="1"/>
  <c r="P685" i="1"/>
  <c r="Q686" i="1"/>
  <c r="Q692" i="1"/>
  <c r="Q700" i="1"/>
  <c r="P701" i="1"/>
  <c r="Q702" i="1"/>
  <c r="Q708" i="1"/>
  <c r="Q716" i="1"/>
  <c r="P717" i="1"/>
  <c r="Q718" i="1"/>
  <c r="Q724" i="1"/>
  <c r="Q732" i="1"/>
  <c r="P733" i="1"/>
  <c r="Q734" i="1"/>
  <c r="Q740" i="1"/>
  <c r="Q748" i="1"/>
  <c r="P749" i="1"/>
  <c r="Q750" i="1"/>
  <c r="Q756" i="1"/>
  <c r="Q764" i="1"/>
  <c r="P765" i="1"/>
  <c r="Q766" i="1"/>
  <c r="Q772" i="1"/>
  <c r="Q780" i="1"/>
  <c r="P781" i="1"/>
  <c r="Q782" i="1"/>
  <c r="Q788" i="1"/>
  <c r="Q796" i="1"/>
  <c r="P797" i="1"/>
  <c r="Q798" i="1"/>
  <c r="Q804" i="1"/>
  <c r="Q812" i="1"/>
  <c r="P813" i="1"/>
  <c r="Q814" i="1"/>
  <c r="Q820" i="1"/>
  <c r="Q828" i="1"/>
  <c r="P829" i="1"/>
  <c r="Q830" i="1"/>
  <c r="Q836" i="1"/>
  <c r="P849" i="1"/>
  <c r="Q850" i="1"/>
  <c r="P865" i="1"/>
  <c r="Q866" i="1"/>
  <c r="P881" i="1"/>
  <c r="Q882" i="1"/>
  <c r="P897" i="1"/>
  <c r="Q898" i="1"/>
  <c r="P913" i="1"/>
  <c r="Q914" i="1"/>
  <c r="P929" i="1"/>
  <c r="Q930" i="1"/>
  <c r="P945" i="1"/>
  <c r="Q946" i="1"/>
  <c r="P961" i="1"/>
  <c r="Q962" i="1"/>
  <c r="P977" i="1"/>
  <c r="Q978" i="1"/>
  <c r="P993" i="1"/>
  <c r="Q994" i="1"/>
  <c r="P1009" i="1"/>
  <c r="Q1010" i="1"/>
  <c r="P1025" i="1"/>
  <c r="Q1026" i="1"/>
  <c r="P1041" i="1"/>
  <c r="Q1042" i="1"/>
  <c r="P1057" i="1"/>
  <c r="Q1058" i="1"/>
  <c r="P1073" i="1"/>
  <c r="Q1074" i="1"/>
  <c r="P1089" i="1"/>
  <c r="Q1090" i="1"/>
  <c r="P1109" i="1"/>
  <c r="M1109" i="1"/>
  <c r="N1109" i="1" s="1"/>
  <c r="P1110" i="1"/>
  <c r="M1115" i="1"/>
  <c r="M1125" i="1"/>
  <c r="N1125" i="1" s="1"/>
  <c r="P1126" i="1"/>
  <c r="P1131" i="1"/>
  <c r="M1131" i="1"/>
  <c r="P1141" i="1"/>
  <c r="M1141" i="1"/>
  <c r="N1141" i="1" s="1"/>
  <c r="P1142" i="1"/>
  <c r="M1147" i="1"/>
  <c r="P1147" i="1" s="1"/>
  <c r="M1157" i="1"/>
  <c r="N1157" i="1" s="1"/>
  <c r="P1158" i="1"/>
  <c r="P1163" i="1"/>
  <c r="M1163" i="1"/>
  <c r="P1173" i="1"/>
  <c r="M1173" i="1"/>
  <c r="N1173" i="1" s="1"/>
  <c r="P1174" i="1"/>
  <c r="M1179" i="1"/>
  <c r="M1189" i="1"/>
  <c r="N1189" i="1" s="1"/>
  <c r="P1190" i="1"/>
  <c r="P1195" i="1"/>
  <c r="M1195" i="1"/>
  <c r="M646" i="1"/>
  <c r="N646" i="1" s="1"/>
  <c r="P649" i="1"/>
  <c r="Q658" i="1"/>
  <c r="M658" i="1"/>
  <c r="N658" i="1" s="1"/>
  <c r="Q706" i="1"/>
  <c r="M706" i="1"/>
  <c r="N706" i="1" s="1"/>
  <c r="Q722" i="1"/>
  <c r="M722" i="1"/>
  <c r="N722" i="1" s="1"/>
  <c r="Q738" i="1"/>
  <c r="M738" i="1"/>
  <c r="N738" i="1" s="1"/>
  <c r="Q770" i="1"/>
  <c r="M770" i="1"/>
  <c r="N770" i="1" s="1"/>
  <c r="Q802" i="1"/>
  <c r="M802" i="1"/>
  <c r="N802" i="1" s="1"/>
  <c r="P1113" i="1"/>
  <c r="M1113" i="1"/>
  <c r="N1113" i="1" s="1"/>
  <c r="Q1119" i="1"/>
  <c r="N1119" i="1"/>
  <c r="P1129" i="1"/>
  <c r="M1129" i="1"/>
  <c r="N1129" i="1" s="1"/>
  <c r="Q1135" i="1"/>
  <c r="N1135" i="1"/>
  <c r="P1145" i="1"/>
  <c r="M1145" i="1"/>
  <c r="N1145" i="1" s="1"/>
  <c r="Q1151" i="1"/>
  <c r="N1151" i="1"/>
  <c r="P1161" i="1"/>
  <c r="M1161" i="1"/>
  <c r="N1161" i="1" s="1"/>
  <c r="Q1167" i="1"/>
  <c r="N1167" i="1"/>
  <c r="P1177" i="1"/>
  <c r="M1177" i="1"/>
  <c r="N1177" i="1" s="1"/>
  <c r="Q1183" i="1"/>
  <c r="N1183" i="1"/>
  <c r="P1193" i="1"/>
  <c r="M1193" i="1"/>
  <c r="N1193" i="1" s="1"/>
  <c r="Q1111" i="1"/>
  <c r="N1111" i="1"/>
  <c r="M1121" i="1"/>
  <c r="N1121" i="1" s="1"/>
  <c r="Q1127" i="1"/>
  <c r="N1127" i="1"/>
  <c r="M1137" i="1"/>
  <c r="N1137" i="1" s="1"/>
  <c r="Q1143" i="1"/>
  <c r="N1143" i="1"/>
  <c r="M1153" i="1"/>
  <c r="N1153" i="1" s="1"/>
  <c r="Q1159" i="1"/>
  <c r="N1159" i="1"/>
  <c r="M1169" i="1"/>
  <c r="N1169" i="1" s="1"/>
  <c r="Q1175" i="1"/>
  <c r="N1175" i="1"/>
  <c r="M1185" i="1"/>
  <c r="N1185" i="1" s="1"/>
  <c r="Q1191" i="1"/>
  <c r="N1191" i="1"/>
  <c r="Y7" i="2"/>
  <c r="Y9" i="2"/>
  <c r="Y11" i="2"/>
  <c r="Y13" i="2"/>
  <c r="Y15" i="2"/>
  <c r="Y17" i="2"/>
  <c r="Y19" i="2"/>
  <c r="Y21" i="2"/>
  <c r="Y23" i="2"/>
  <c r="Y25" i="2"/>
  <c r="Y27" i="2"/>
  <c r="Y29" i="2"/>
  <c r="Y31" i="2"/>
  <c r="Y33" i="2"/>
  <c r="Y35" i="2"/>
  <c r="Y37" i="2"/>
  <c r="Y39" i="2"/>
  <c r="Y41" i="2"/>
  <c r="Y43" i="2"/>
  <c r="Y45" i="2"/>
  <c r="Y47" i="2"/>
  <c r="Y49" i="2"/>
  <c r="Y51" i="2"/>
  <c r="Y53" i="2"/>
  <c r="Y55" i="2"/>
  <c r="Y57" i="2"/>
  <c r="Y59" i="2"/>
  <c r="Y61" i="2"/>
  <c r="Y63" i="2"/>
  <c r="Y65" i="2"/>
  <c r="Y67" i="2"/>
  <c r="Y69" i="2"/>
  <c r="Y71" i="2"/>
  <c r="Y73" i="2"/>
  <c r="Y75" i="2"/>
  <c r="Y77" i="2"/>
  <c r="Y79" i="2"/>
  <c r="Y81" i="2"/>
  <c r="Y83" i="2"/>
  <c r="Y85" i="2"/>
  <c r="Y87" i="2"/>
  <c r="Y89" i="2"/>
  <c r="Y91" i="2"/>
  <c r="Y93" i="2"/>
  <c r="Y95" i="2"/>
  <c r="Y97" i="2"/>
  <c r="Y99" i="2"/>
  <c r="Y101" i="2"/>
  <c r="Y103" i="2"/>
  <c r="Y105" i="2"/>
  <c r="Y107" i="2"/>
  <c r="Y109" i="2"/>
  <c r="Y111" i="2"/>
  <c r="Y113" i="2"/>
  <c r="Y115" i="2"/>
  <c r="Y117" i="2"/>
  <c r="Y119" i="2"/>
  <c r="Y121" i="2"/>
  <c r="Y123" i="2"/>
  <c r="Y125" i="2"/>
  <c r="Y127" i="2"/>
  <c r="Y129" i="2"/>
  <c r="Y131" i="2"/>
  <c r="Y133" i="2"/>
  <c r="Y135" i="2"/>
  <c r="Y137" i="2"/>
  <c r="Y139" i="2"/>
  <c r="Y141" i="2"/>
  <c r="Y143" i="2"/>
  <c r="Y145" i="2"/>
  <c r="Y147" i="2"/>
  <c r="Y149" i="2"/>
  <c r="Y151" i="2"/>
  <c r="Y153" i="2"/>
  <c r="Y155" i="2"/>
  <c r="Y157" i="2"/>
  <c r="Y159" i="2"/>
  <c r="Y161" i="2"/>
  <c r="Y163" i="2"/>
  <c r="Y165" i="2"/>
  <c r="Y167" i="2"/>
  <c r="Y169" i="2"/>
  <c r="Y171" i="2"/>
  <c r="Y173" i="2"/>
  <c r="Y175" i="2"/>
  <c r="Y177" i="2"/>
  <c r="Y179" i="2"/>
  <c r="Y181" i="2"/>
  <c r="Y183" i="2"/>
  <c r="Y185" i="2"/>
  <c r="Y187" i="2"/>
  <c r="Y189" i="2"/>
  <c r="Y191" i="2"/>
  <c r="Y193" i="2"/>
  <c r="Y195" i="2"/>
  <c r="Y197" i="2"/>
  <c r="Y199" i="2"/>
  <c r="Y201" i="2"/>
  <c r="Y203" i="2"/>
  <c r="Y205" i="2"/>
  <c r="Y207" i="2"/>
  <c r="Y209" i="2"/>
  <c r="Y211" i="2"/>
  <c r="Y213" i="2"/>
  <c r="Y215" i="2"/>
  <c r="Y217" i="2"/>
  <c r="Y219" i="2"/>
  <c r="Y221" i="2"/>
  <c r="Y223" i="2"/>
  <c r="Y225" i="2"/>
  <c r="Y227" i="2"/>
  <c r="Y229" i="2"/>
  <c r="Y231" i="2"/>
  <c r="Y233" i="2"/>
  <c r="Y235" i="2"/>
  <c r="Y237" i="2"/>
  <c r="Y239" i="2"/>
  <c r="Y241" i="2"/>
  <c r="Y243" i="2"/>
  <c r="Y245" i="2"/>
  <c r="Y247" i="2"/>
  <c r="Y249" i="2"/>
  <c r="Y251" i="2"/>
  <c r="Y253" i="2"/>
  <c r="Y255" i="2"/>
  <c r="Y257" i="2"/>
  <c r="Y259" i="2"/>
  <c r="Y261" i="2"/>
  <c r="Y263" i="2"/>
  <c r="Y265" i="2"/>
  <c r="Y267" i="2"/>
  <c r="Y269" i="2"/>
  <c r="Y271" i="2"/>
  <c r="Y273" i="2"/>
  <c r="Y275" i="2"/>
  <c r="Y277" i="2"/>
  <c r="Y279" i="2"/>
  <c r="Y281" i="2"/>
  <c r="Y283" i="2"/>
  <c r="Y285" i="2"/>
  <c r="Y287" i="2"/>
  <c r="Y289" i="2"/>
  <c r="Y291" i="2"/>
  <c r="Y293" i="2"/>
  <c r="Y295" i="2"/>
  <c r="Y297" i="2"/>
  <c r="Y299" i="2"/>
  <c r="Y301" i="2"/>
  <c r="Y303" i="2"/>
  <c r="Y305" i="2"/>
  <c r="Y307" i="2"/>
  <c r="Y309" i="2"/>
  <c r="Y311" i="2"/>
  <c r="Y313" i="2"/>
  <c r="Y315" i="2"/>
  <c r="Y317" i="2"/>
  <c r="Y319" i="2"/>
  <c r="Y321" i="2"/>
  <c r="Y323" i="2"/>
  <c r="Y325" i="2"/>
  <c r="Y327" i="2"/>
  <c r="Y329" i="2"/>
  <c r="Y331" i="2"/>
  <c r="Y333" i="2"/>
  <c r="Y335" i="2"/>
  <c r="Y337" i="2"/>
  <c r="Y339" i="2"/>
  <c r="Y341" i="2"/>
  <c r="Y343" i="2"/>
  <c r="Y345" i="2"/>
  <c r="Y347" i="2"/>
  <c r="Y349" i="2"/>
  <c r="Y351" i="2"/>
  <c r="Y353" i="2"/>
  <c r="Y355" i="2"/>
  <c r="Y357" i="2"/>
  <c r="Y359" i="2"/>
  <c r="Y361" i="2"/>
  <c r="Y363" i="2"/>
  <c r="Y365" i="2"/>
  <c r="Y367" i="2"/>
  <c r="Y369" i="2"/>
  <c r="Y371" i="2"/>
  <c r="Y373" i="2"/>
  <c r="Y375" i="2"/>
  <c r="Y377" i="2"/>
  <c r="Y379" i="2"/>
  <c r="Y381" i="2"/>
  <c r="Y383" i="2"/>
  <c r="Y385" i="2"/>
  <c r="Y387" i="2"/>
  <c r="Y389" i="2"/>
  <c r="Y391" i="2"/>
  <c r="Y393" i="2"/>
  <c r="Y395" i="2"/>
  <c r="Y397" i="2"/>
  <c r="Y399" i="2"/>
  <c r="Y401" i="2"/>
  <c r="Y403" i="2"/>
  <c r="Y405" i="2"/>
  <c r="Y407" i="2"/>
  <c r="Y409" i="2"/>
  <c r="Y411" i="2"/>
  <c r="Y413" i="2"/>
  <c r="Y415" i="2"/>
  <c r="Y417" i="2"/>
  <c r="Y419" i="2"/>
  <c r="Y421" i="2"/>
  <c r="Y423" i="2"/>
  <c r="Y425" i="2"/>
  <c r="Y427" i="2"/>
  <c r="Y429" i="2"/>
  <c r="Y431" i="2"/>
  <c r="Y433" i="2"/>
  <c r="Y435" i="2"/>
  <c r="Y437" i="2"/>
  <c r="Y439" i="2"/>
  <c r="Y441" i="2"/>
  <c r="Y443" i="2"/>
  <c r="Y445" i="2"/>
  <c r="Y447" i="2"/>
  <c r="Y449" i="2"/>
  <c r="Y451" i="2"/>
  <c r="Y453" i="2"/>
  <c r="Y455" i="2"/>
  <c r="Y457" i="2"/>
  <c r="Y459" i="2"/>
  <c r="Y461" i="2"/>
  <c r="Y463" i="2"/>
  <c r="Y465" i="2"/>
  <c r="Y467" i="2"/>
  <c r="Y469" i="2"/>
  <c r="Y471" i="2"/>
  <c r="Y473" i="2"/>
  <c r="Y475" i="2"/>
  <c r="Y477" i="2"/>
  <c r="Y479" i="2"/>
  <c r="Y481" i="2"/>
  <c r="Y483" i="2"/>
  <c r="Y485" i="2"/>
  <c r="Y487" i="2"/>
  <c r="Y489" i="2"/>
  <c r="Y491" i="2"/>
  <c r="Y493" i="2"/>
  <c r="Y495" i="2"/>
  <c r="Y497" i="2"/>
  <c r="Y499" i="2"/>
  <c r="Y501" i="2"/>
  <c r="Y503" i="2"/>
  <c r="Y505" i="2"/>
  <c r="Y507" i="2"/>
  <c r="Y509" i="2"/>
  <c r="Y511" i="2"/>
  <c r="Y513" i="2"/>
  <c r="Y515" i="2"/>
  <c r="Y517" i="2"/>
  <c r="Y519" i="2"/>
  <c r="Y521" i="2"/>
  <c r="Y523" i="2"/>
  <c r="Y525" i="2"/>
  <c r="Y527" i="2"/>
  <c r="Y529" i="2"/>
  <c r="Y531" i="2"/>
  <c r="Y533" i="2"/>
  <c r="Y535" i="2"/>
  <c r="Y537" i="2"/>
  <c r="Y539" i="2"/>
  <c r="Y541" i="2"/>
  <c r="Y543" i="2"/>
  <c r="Y545" i="2"/>
  <c r="Y547" i="2"/>
  <c r="Y549" i="2"/>
  <c r="Y551" i="2"/>
  <c r="Y553" i="2"/>
  <c r="Y555" i="2"/>
  <c r="Y557" i="2"/>
  <c r="Y559" i="2"/>
  <c r="Y561" i="2"/>
  <c r="Y563" i="2"/>
  <c r="Y565" i="2"/>
  <c r="Y567" i="2"/>
  <c r="Y569" i="2"/>
  <c r="Y571" i="2"/>
  <c r="Y573" i="2"/>
  <c r="Y575" i="2"/>
  <c r="Y577" i="2"/>
  <c r="Y579" i="2"/>
  <c r="Y581" i="2"/>
  <c r="Y583" i="2"/>
  <c r="Y585" i="2"/>
  <c r="Y587" i="2"/>
  <c r="Y589" i="2"/>
  <c r="Y591" i="2"/>
  <c r="Y593" i="2"/>
  <c r="Y595" i="2"/>
  <c r="Y597" i="2"/>
  <c r="Y599" i="2"/>
  <c r="Y601" i="2"/>
  <c r="Y603" i="2"/>
  <c r="Y605" i="2"/>
  <c r="Y607" i="2"/>
  <c r="Y609" i="2"/>
  <c r="Y611" i="2"/>
  <c r="Y613" i="2"/>
  <c r="Y615" i="2"/>
  <c r="Y617" i="2"/>
  <c r="Y619" i="2"/>
  <c r="Y621" i="2"/>
  <c r="Y629" i="2"/>
  <c r="Y631" i="2"/>
  <c r="Y633" i="2"/>
  <c r="Y635" i="2"/>
  <c r="Y637" i="2"/>
  <c r="Y639" i="2"/>
  <c r="Y641" i="2"/>
  <c r="Y643" i="2"/>
  <c r="Y645" i="2"/>
  <c r="Y647" i="2"/>
  <c r="Y649" i="2"/>
  <c r="Y651" i="2"/>
  <c r="Y653" i="2"/>
  <c r="Y655" i="2"/>
  <c r="Y657" i="2"/>
  <c r="Y659" i="2"/>
  <c r="Y661" i="2"/>
  <c r="Y663" i="2"/>
  <c r="Y665" i="2"/>
  <c r="Y667" i="2"/>
  <c r="Y669" i="2"/>
  <c r="Y671" i="2"/>
  <c r="Y673" i="2"/>
  <c r="Y675" i="2"/>
  <c r="Y677" i="2"/>
  <c r="Y679" i="2"/>
  <c r="Y681" i="2"/>
  <c r="Y683" i="2"/>
  <c r="Y685" i="2"/>
  <c r="Y687" i="2"/>
  <c r="Y689" i="2"/>
  <c r="Y691" i="2"/>
  <c r="Y693" i="2"/>
  <c r="Y695" i="2"/>
  <c r="Y697" i="2"/>
  <c r="Y699" i="2"/>
  <c r="Y701" i="2"/>
  <c r="Y703" i="2"/>
  <c r="Y705" i="2"/>
  <c r="Y707" i="2"/>
  <c r="Y709" i="2"/>
  <c r="Y711" i="2"/>
  <c r="Y713" i="2"/>
  <c r="Y715" i="2"/>
  <c r="Y717" i="2"/>
  <c r="Y719" i="2"/>
  <c r="Y721" i="2"/>
  <c r="Y723" i="2"/>
  <c r="Y725" i="2"/>
  <c r="Y727" i="2"/>
  <c r="Y729" i="2"/>
  <c r="Y731" i="2"/>
  <c r="Y733" i="2"/>
  <c r="Y735" i="2"/>
  <c r="Y737" i="2"/>
  <c r="Y739" i="2"/>
  <c r="Y741" i="2"/>
  <c r="Y743" i="2"/>
  <c r="Y745" i="2"/>
  <c r="Y747" i="2"/>
  <c r="Y749" i="2"/>
  <c r="Y751" i="2"/>
  <c r="Y753" i="2"/>
  <c r="Y755" i="2"/>
  <c r="Y757" i="2"/>
  <c r="Y759" i="2"/>
  <c r="Y761" i="2"/>
  <c r="Y763" i="2"/>
  <c r="Y765" i="2"/>
  <c r="Y767" i="2"/>
  <c r="Y769" i="2"/>
  <c r="Y771" i="2"/>
  <c r="Y773" i="2"/>
  <c r="Y775" i="2"/>
  <c r="Y777" i="2"/>
  <c r="Y779" i="2"/>
  <c r="Y781" i="2"/>
  <c r="Y783" i="2"/>
  <c r="Y785" i="2"/>
  <c r="Y787" i="2"/>
  <c r="Y789" i="2"/>
  <c r="Y791" i="2"/>
  <c r="Y793" i="2"/>
  <c r="Y795" i="2"/>
  <c r="Y797" i="2"/>
  <c r="Y799" i="2"/>
  <c r="Y801" i="2"/>
  <c r="Y803" i="2"/>
  <c r="Y805" i="2"/>
  <c r="Y807" i="2"/>
  <c r="Y809" i="2"/>
  <c r="Y811" i="2"/>
  <c r="Y813" i="2"/>
  <c r="Y815" i="2"/>
  <c r="Y817" i="2"/>
  <c r="Y819" i="2"/>
  <c r="Y821" i="2"/>
  <c r="Y823" i="2"/>
  <c r="Y825" i="2"/>
  <c r="Y827" i="2"/>
  <c r="Y829" i="2"/>
  <c r="Y831" i="2"/>
  <c r="Y833" i="2"/>
  <c r="Y835" i="2"/>
  <c r="Y837" i="2"/>
  <c r="Y839" i="2"/>
  <c r="Y841" i="2"/>
  <c r="Y843" i="2"/>
  <c r="Y845" i="2"/>
  <c r="Y847" i="2"/>
  <c r="Y849" i="2"/>
  <c r="Y851" i="2"/>
  <c r="Y853" i="2"/>
  <c r="Y855" i="2"/>
  <c r="Y857" i="2"/>
  <c r="Y859" i="2"/>
  <c r="Y861" i="2"/>
  <c r="Y863" i="2"/>
  <c r="Y865" i="2"/>
  <c r="Y867" i="2"/>
  <c r="Y869" i="2"/>
  <c r="Y871" i="2"/>
  <c r="Y873" i="2"/>
  <c r="Y875" i="2"/>
  <c r="Y877" i="2"/>
  <c r="Y879" i="2"/>
  <c r="Y881" i="2"/>
  <c r="Y883" i="2"/>
  <c r="Y885" i="2"/>
  <c r="Y887" i="2"/>
  <c r="Y889" i="2"/>
  <c r="Y891" i="2"/>
  <c r="Y893" i="2"/>
  <c r="Y895" i="2"/>
  <c r="Y897" i="2"/>
  <c r="Y899" i="2"/>
  <c r="Y901" i="2"/>
  <c r="Y903" i="2"/>
  <c r="Y905" i="2"/>
  <c r="Y907" i="2"/>
  <c r="Y909" i="2"/>
  <c r="Y911" i="2"/>
  <c r="Y913" i="2"/>
  <c r="Y915" i="2"/>
  <c r="Y917" i="2"/>
  <c r="Y919" i="2"/>
  <c r="Y921" i="2"/>
  <c r="Y923" i="2"/>
  <c r="Y925" i="2"/>
  <c r="Y927" i="2"/>
  <c r="Y929" i="2"/>
  <c r="Y931" i="2"/>
  <c r="Y933" i="2"/>
  <c r="Y935" i="2"/>
  <c r="Y937" i="2"/>
  <c r="Y939" i="2"/>
  <c r="Y941" i="2"/>
  <c r="Y943" i="2"/>
  <c r="Y945" i="2"/>
  <c r="Y947" i="2"/>
  <c r="Y949" i="2"/>
  <c r="Y951" i="2"/>
  <c r="Y953" i="2"/>
  <c r="Y955" i="2"/>
  <c r="Y957" i="2"/>
  <c r="Y959" i="2"/>
  <c r="Y961" i="2"/>
  <c r="Y963" i="2"/>
  <c r="Y965" i="2"/>
  <c r="Y967" i="2"/>
  <c r="Y969" i="2"/>
  <c r="Y971" i="2"/>
  <c r="Y973" i="2"/>
  <c r="Y975" i="2"/>
  <c r="Y977" i="2"/>
  <c r="Y979" i="2"/>
  <c r="Y981" i="2"/>
  <c r="Y983" i="2"/>
  <c r="Y9" i="10"/>
  <c r="Z8" i="10"/>
  <c r="Y8" i="13"/>
  <c r="Z7" i="13"/>
  <c r="Y623" i="2"/>
  <c r="Y625" i="2"/>
  <c r="Y627" i="2"/>
  <c r="Y985" i="2"/>
  <c r="Y987" i="2"/>
  <c r="Y989" i="2"/>
  <c r="Y991" i="2"/>
  <c r="Y993" i="2"/>
  <c r="Y995" i="2"/>
  <c r="Y997" i="2"/>
  <c r="Y999" i="2"/>
  <c r="Y1001" i="2"/>
  <c r="Y1003" i="2"/>
  <c r="Y1005" i="2"/>
  <c r="Y1007" i="2"/>
  <c r="Y1009" i="2"/>
  <c r="Y1011" i="2"/>
  <c r="Y1013" i="2"/>
  <c r="Y1015" i="2"/>
  <c r="Y1017" i="2"/>
  <c r="Y1019" i="2"/>
  <c r="Y1021" i="2"/>
  <c r="Y1023" i="2"/>
  <c r="Y1025" i="2"/>
  <c r="Y1027" i="2"/>
  <c r="Y1029" i="2"/>
  <c r="Y1031" i="2"/>
  <c r="Y1033" i="2"/>
  <c r="Y1035" i="2"/>
  <c r="Y1037" i="2"/>
  <c r="Y1039" i="2"/>
  <c r="Y1041" i="2"/>
  <c r="Y1043" i="2"/>
  <c r="Y1045" i="2"/>
  <c r="Y1047" i="2"/>
  <c r="Y1049" i="2"/>
  <c r="Y1051" i="2"/>
  <c r="Y1053" i="2"/>
  <c r="Y1055" i="2"/>
  <c r="Y1057" i="2"/>
  <c r="Y1059" i="2"/>
  <c r="Y1061" i="2"/>
  <c r="Y1063" i="2"/>
  <c r="Y1065" i="2"/>
  <c r="Y1067" i="2"/>
  <c r="Y1069" i="2"/>
  <c r="Y1071" i="2"/>
  <c r="Y1073" i="2"/>
  <c r="Y1075" i="2"/>
  <c r="Y1077" i="2"/>
  <c r="Y1079" i="2"/>
  <c r="Y1081" i="2"/>
  <c r="Y1083" i="2"/>
  <c r="Y1085" i="2"/>
  <c r="Y1087" i="2"/>
  <c r="Y1089" i="2"/>
  <c r="Y1091" i="2"/>
  <c r="Y1093" i="2"/>
  <c r="Y1095" i="2"/>
  <c r="Y1097" i="2"/>
  <c r="Y1099" i="2"/>
  <c r="Y1101" i="2"/>
  <c r="Y1103" i="2"/>
  <c r="Y1105" i="2"/>
  <c r="Y1107" i="2"/>
  <c r="Y1109" i="2"/>
  <c r="Y1111" i="2"/>
  <c r="Y1113" i="2"/>
  <c r="Y1115" i="2"/>
  <c r="Y1117" i="2"/>
  <c r="Y1119" i="2"/>
  <c r="Y1121" i="2"/>
  <c r="Y1123" i="2"/>
  <c r="Y1125" i="2"/>
  <c r="Y1127" i="2"/>
  <c r="Y1129" i="2"/>
  <c r="Y1131" i="2"/>
  <c r="Y1133" i="2"/>
  <c r="Y1135" i="2"/>
  <c r="Y1137" i="2"/>
  <c r="Y1139" i="2"/>
  <c r="Y1141" i="2"/>
  <c r="Y1143" i="2"/>
  <c r="Y1145" i="2"/>
  <c r="Y1147" i="2"/>
  <c r="Y1149" i="2"/>
  <c r="Y1151" i="2"/>
  <c r="Y1153" i="2"/>
  <c r="Y1155" i="2"/>
  <c r="Y1157" i="2"/>
  <c r="Y1159" i="2"/>
  <c r="Y1161" i="2"/>
  <c r="Y1163" i="2"/>
  <c r="Y1165" i="2"/>
  <c r="Y1167" i="2"/>
  <c r="Y1169" i="2"/>
  <c r="Y1171" i="2"/>
  <c r="Y1173" i="2"/>
  <c r="Y1175" i="2"/>
  <c r="Y1177" i="2"/>
  <c r="Y1179" i="2"/>
  <c r="Y1181" i="2"/>
  <c r="Y1183" i="2"/>
  <c r="Y1185" i="2"/>
  <c r="Y1187" i="2"/>
  <c r="Y1189" i="2"/>
  <c r="Y1191" i="2"/>
  <c r="Y1193" i="2"/>
  <c r="Y1195" i="2"/>
  <c r="Y1197" i="2"/>
  <c r="Y1199" i="2"/>
  <c r="Y1201" i="2"/>
  <c r="Y1203" i="2"/>
  <c r="Y1205" i="2"/>
  <c r="Y1207" i="2"/>
  <c r="Y1209" i="2"/>
  <c r="Y1211" i="2"/>
  <c r="Y1213" i="2"/>
  <c r="Y1215" i="2"/>
  <c r="Y1217" i="2"/>
  <c r="Y1219" i="2"/>
  <c r="Y1221" i="2"/>
  <c r="Y1223" i="2"/>
  <c r="Y1225" i="2"/>
  <c r="Y1227" i="2"/>
  <c r="Y1229" i="2"/>
  <c r="Y1231" i="2"/>
  <c r="Y1233" i="2"/>
  <c r="Y1235" i="2"/>
  <c r="Y1237" i="2"/>
  <c r="Y1239" i="2"/>
  <c r="Y1241" i="2"/>
  <c r="Y1243" i="2"/>
  <c r="Y1245" i="2"/>
  <c r="Y1247" i="2"/>
  <c r="Y1249" i="2"/>
  <c r="Y1251" i="2"/>
  <c r="Y1253" i="2"/>
  <c r="Y1255" i="2"/>
  <c r="Y1257" i="2"/>
  <c r="Y1259" i="2"/>
  <c r="Y1261" i="2"/>
  <c r="Y1263" i="2"/>
  <c r="Y1265" i="2"/>
  <c r="Y1267" i="2"/>
  <c r="Y1269" i="2"/>
  <c r="Y1271" i="2"/>
  <c r="Y1273" i="2"/>
  <c r="Y1275" i="2"/>
  <c r="Y1277" i="2"/>
  <c r="Y1279" i="2"/>
  <c r="Y1281" i="2"/>
  <c r="Y1283" i="2"/>
  <c r="Y1285" i="2"/>
  <c r="Y1287" i="2"/>
  <c r="Y1289" i="2"/>
  <c r="Y1291" i="2"/>
  <c r="Y1293" i="2"/>
  <c r="Y1295" i="2"/>
  <c r="Y1297" i="2"/>
  <c r="Y1299" i="2"/>
  <c r="Y1301" i="2"/>
  <c r="Y1303" i="2"/>
  <c r="Y1305" i="2"/>
  <c r="Y1307" i="2"/>
  <c r="Y1309" i="2"/>
  <c r="Y1311" i="2"/>
  <c r="Y1313" i="2"/>
  <c r="Y1315" i="2"/>
  <c r="Y1317" i="2"/>
  <c r="Y1319" i="2"/>
  <c r="Y1321" i="2"/>
  <c r="Y1323" i="2"/>
  <c r="Y1325" i="2"/>
  <c r="Y1327" i="2"/>
  <c r="Y1329" i="2"/>
  <c r="Y1331" i="2"/>
  <c r="Y1333" i="2"/>
  <c r="Y1335" i="2"/>
  <c r="Y1337" i="2"/>
  <c r="Y1339" i="2"/>
  <c r="Y1341" i="2"/>
  <c r="Y1343" i="2"/>
  <c r="Y1345" i="2"/>
  <c r="Y1347" i="2"/>
  <c r="Y1349" i="2"/>
  <c r="Y1351" i="2"/>
  <c r="Y1353" i="2"/>
  <c r="Y1355" i="2"/>
  <c r="Y1357" i="2"/>
  <c r="Y1359" i="2"/>
  <c r="Y1361" i="2"/>
  <c r="Y1363" i="2"/>
  <c r="Y1365" i="2"/>
  <c r="Y1367" i="2"/>
  <c r="Y1369" i="2"/>
  <c r="Y1371" i="2"/>
  <c r="Y1373" i="2"/>
  <c r="Y1375" i="2"/>
  <c r="Y1377" i="2"/>
  <c r="Y1379" i="2"/>
  <c r="Y1381" i="2"/>
  <c r="Y1383" i="2"/>
  <c r="Y1385" i="2"/>
  <c r="Y1387" i="2"/>
  <c r="Y1389" i="2"/>
  <c r="Y1391" i="2"/>
  <c r="Y1393" i="2"/>
  <c r="Y1395" i="2"/>
  <c r="Y1397" i="2"/>
  <c r="Y1399" i="2"/>
  <c r="Y1401" i="2"/>
  <c r="Y1403" i="2"/>
  <c r="Y1405" i="2"/>
  <c r="Y1407" i="2"/>
  <c r="Y1409" i="2"/>
  <c r="Y1411" i="2"/>
  <c r="Y1413" i="2"/>
  <c r="Y1415" i="2"/>
  <c r="Y1417" i="2"/>
  <c r="Y1419" i="2"/>
  <c r="Y1421" i="2"/>
  <c r="Y1423" i="2"/>
  <c r="Y1425" i="2"/>
  <c r="Y1427" i="2"/>
  <c r="Y1429" i="2"/>
  <c r="Y1431" i="2"/>
  <c r="Y1433" i="2"/>
  <c r="Y1435" i="2"/>
  <c r="Y1437" i="2"/>
  <c r="Y1439" i="2"/>
  <c r="Y1441" i="2"/>
  <c r="Y1443" i="2"/>
  <c r="Y1445" i="2"/>
  <c r="Y1447" i="2"/>
  <c r="Y1449" i="2"/>
  <c r="Y32" i="2"/>
  <c r="Y96" i="2"/>
  <c r="Y160" i="2"/>
  <c r="Y224" i="2"/>
  <c r="Y288" i="2"/>
  <c r="Y352" i="2"/>
  <c r="Y416" i="2"/>
  <c r="Y982" i="2"/>
  <c r="Y1451" i="2"/>
  <c r="Y1453" i="2"/>
  <c r="Y1455" i="2"/>
  <c r="Y1457" i="2"/>
  <c r="Y1459" i="2"/>
  <c r="Y1461" i="2"/>
  <c r="Y1463" i="2"/>
  <c r="Y1465" i="2"/>
  <c r="Y1467" i="2"/>
  <c r="Y1469" i="2"/>
  <c r="Y1471" i="2"/>
  <c r="Y1473" i="2"/>
  <c r="Y1475" i="2"/>
  <c r="Y1477" i="2"/>
  <c r="Y1479" i="2"/>
  <c r="Y1481" i="2"/>
  <c r="Y1483" i="2"/>
  <c r="Y1485" i="2"/>
  <c r="Y1487" i="2"/>
  <c r="Y1489" i="2"/>
  <c r="Y1491" i="2"/>
  <c r="Y1493" i="2"/>
  <c r="Y1495" i="2"/>
  <c r="Y1497" i="2"/>
  <c r="Y1499" i="2"/>
  <c r="Y1501" i="2"/>
  <c r="Y1503" i="2"/>
  <c r="Y1505" i="2"/>
  <c r="Y1507" i="2"/>
  <c r="Y1509" i="2"/>
  <c r="Y1511" i="2"/>
  <c r="Y1513" i="2"/>
  <c r="Y1515" i="2"/>
  <c r="Y1517" i="2"/>
  <c r="Y1519" i="2"/>
  <c r="Y1521" i="2"/>
  <c r="Y1523" i="2"/>
  <c r="Y1525" i="2"/>
  <c r="Y1527" i="2"/>
  <c r="Y1529" i="2"/>
  <c r="Y1531" i="2"/>
  <c r="Y1533" i="2"/>
  <c r="Y1535" i="2"/>
  <c r="Y1537" i="2"/>
  <c r="Y1539" i="2"/>
  <c r="Y1541" i="2"/>
  <c r="Y1543" i="2"/>
  <c r="Y1545" i="2"/>
  <c r="Y1547" i="2"/>
  <c r="Y1549" i="2"/>
  <c r="Y1551" i="2"/>
  <c r="Y1553" i="2"/>
  <c r="Y1555" i="2"/>
  <c r="Y1557" i="2"/>
  <c r="Y1559" i="2"/>
  <c r="Y1561" i="2"/>
  <c r="Y1563" i="2"/>
  <c r="Y1565" i="2"/>
  <c r="Y1567" i="2"/>
  <c r="Y1569" i="2"/>
  <c r="Y1571" i="2"/>
  <c r="Y1573" i="2"/>
  <c r="Y1575" i="2"/>
  <c r="Y1577" i="2"/>
  <c r="Y1579" i="2"/>
  <c r="Y1581" i="2"/>
  <c r="Y1583" i="2"/>
  <c r="Y1585" i="2"/>
  <c r="Y1587" i="2"/>
  <c r="Y1589" i="2"/>
  <c r="Y1591" i="2"/>
  <c r="Y1593" i="2"/>
  <c r="Y1595" i="2"/>
  <c r="Y1597" i="2"/>
  <c r="Y1599" i="2"/>
  <c r="Y1601" i="2"/>
  <c r="Y1603" i="2"/>
  <c r="Y1605" i="2"/>
  <c r="Y1607" i="2"/>
  <c r="Y1609" i="2"/>
  <c r="Y1611" i="2"/>
  <c r="Y1613" i="2"/>
  <c r="Y1615" i="2"/>
  <c r="Y1617" i="2"/>
  <c r="Y1619" i="2"/>
  <c r="Y1621" i="2"/>
  <c r="Y1623" i="2"/>
  <c r="Y1625" i="2"/>
  <c r="Y1627" i="2"/>
  <c r="Y1629" i="2"/>
  <c r="Y1631" i="2"/>
  <c r="Y1633" i="2"/>
  <c r="Y1635" i="2"/>
  <c r="Y1637" i="2"/>
  <c r="Y1639" i="2"/>
  <c r="Y1641" i="2"/>
  <c r="Y1643" i="2"/>
  <c r="Y1645" i="2"/>
  <c r="Y1647" i="2"/>
  <c r="Y1649" i="2"/>
  <c r="Y1651" i="2"/>
  <c r="Y1653" i="2"/>
  <c r="Y1655" i="2"/>
  <c r="Y1657" i="2"/>
  <c r="Y1659" i="2"/>
  <c r="Y1661" i="2"/>
  <c r="Y1663" i="2"/>
  <c r="Z14" i="14"/>
  <c r="Y15" i="14"/>
  <c r="Z9" i="12"/>
  <c r="Y10" i="12"/>
  <c r="Z8" i="11"/>
  <c r="Y9" i="11"/>
  <c r="Y8" i="2"/>
  <c r="Y10" i="2"/>
  <c r="Y12" i="2"/>
  <c r="Y14" i="2"/>
  <c r="Y16" i="2"/>
  <c r="Y18" i="2"/>
  <c r="Y20" i="2"/>
  <c r="Y22" i="2"/>
  <c r="Y24" i="2"/>
  <c r="Y26" i="2"/>
  <c r="Y28" i="2"/>
  <c r="Y30" i="2"/>
  <c r="Y34" i="2"/>
  <c r="Y36" i="2"/>
  <c r="Y38" i="2"/>
  <c r="Y40" i="2"/>
  <c r="Y42" i="2"/>
  <c r="Y44" i="2"/>
  <c r="Y46" i="2"/>
  <c r="Y48" i="2"/>
  <c r="Y50" i="2"/>
  <c r="Y52" i="2"/>
  <c r="Y54" i="2"/>
  <c r="Y56" i="2"/>
  <c r="Y58" i="2"/>
  <c r="Y60" i="2"/>
  <c r="Y62" i="2"/>
  <c r="Y64" i="2"/>
  <c r="Y66" i="2"/>
  <c r="Y68" i="2"/>
  <c r="Y70" i="2"/>
  <c r="Y72" i="2"/>
  <c r="Y74" i="2"/>
  <c r="Y76" i="2"/>
  <c r="Y78" i="2"/>
  <c r="Y80" i="2"/>
  <c r="Y82" i="2"/>
  <c r="Y84" i="2"/>
  <c r="Y86" i="2"/>
  <c r="Y88" i="2"/>
  <c r="Y90" i="2"/>
  <c r="Y92" i="2"/>
  <c r="Y94" i="2"/>
  <c r="Y98" i="2"/>
  <c r="Y100" i="2"/>
  <c r="Y102" i="2"/>
  <c r="Y104" i="2"/>
  <c r="Y106" i="2"/>
  <c r="Y108" i="2"/>
  <c r="Y110" i="2"/>
  <c r="Y112" i="2"/>
  <c r="Y114" i="2"/>
  <c r="Y116" i="2"/>
  <c r="Y118" i="2"/>
  <c r="Y120" i="2"/>
  <c r="Y122" i="2"/>
  <c r="Y124" i="2"/>
  <c r="Y126" i="2"/>
  <c r="Y128" i="2"/>
  <c r="Y130" i="2"/>
  <c r="Y132" i="2"/>
  <c r="Y134" i="2"/>
  <c r="Y136" i="2"/>
  <c r="Y138" i="2"/>
  <c r="Y140" i="2"/>
  <c r="Y142" i="2"/>
  <c r="Y144" i="2"/>
  <c r="Y146" i="2"/>
  <c r="Y148" i="2"/>
  <c r="Y150" i="2"/>
  <c r="Y152" i="2"/>
  <c r="Y154" i="2"/>
  <c r="Y156" i="2"/>
  <c r="Y158" i="2"/>
  <c r="Y162" i="2"/>
  <c r="Y164" i="2"/>
  <c r="Y166" i="2"/>
  <c r="Y168" i="2"/>
  <c r="Y170" i="2"/>
  <c r="Y172" i="2"/>
  <c r="Y174" i="2"/>
  <c r="Y176" i="2"/>
  <c r="Y178" i="2"/>
  <c r="Y180" i="2"/>
  <c r="Y182" i="2"/>
  <c r="Y184" i="2"/>
  <c r="Y186" i="2"/>
  <c r="Y188" i="2"/>
  <c r="Y190" i="2"/>
  <c r="Y192" i="2"/>
  <c r="Y194" i="2"/>
  <c r="Y196" i="2"/>
  <c r="Y198" i="2"/>
  <c r="Y200" i="2"/>
  <c r="Y202" i="2"/>
  <c r="Y204" i="2"/>
  <c r="Y206" i="2"/>
  <c r="Y208" i="2"/>
  <c r="Y210" i="2"/>
  <c r="Y212" i="2"/>
  <c r="Y214" i="2"/>
  <c r="Y216" i="2"/>
  <c r="Y218" i="2"/>
  <c r="Y220" i="2"/>
  <c r="Y222" i="2"/>
  <c r="Y226" i="2"/>
  <c r="Y228" i="2"/>
  <c r="Y230" i="2"/>
  <c r="Y232" i="2"/>
  <c r="Y234" i="2"/>
  <c r="Y236" i="2"/>
  <c r="Y238" i="2"/>
  <c r="Y240" i="2"/>
  <c r="Y242" i="2"/>
  <c r="Y244" i="2"/>
  <c r="Y246" i="2"/>
  <c r="Y248" i="2"/>
  <c r="Y250" i="2"/>
  <c r="Y252" i="2"/>
  <c r="Y254" i="2"/>
  <c r="Y256" i="2"/>
  <c r="Y258" i="2"/>
  <c r="Y260" i="2"/>
  <c r="Y262" i="2"/>
  <c r="Y264" i="2"/>
  <c r="Y266" i="2"/>
  <c r="Y268" i="2"/>
  <c r="Y270" i="2"/>
  <c r="Y272" i="2"/>
  <c r="Y274" i="2"/>
  <c r="Y276" i="2"/>
  <c r="Y278" i="2"/>
  <c r="Y280" i="2"/>
  <c r="Y282" i="2"/>
  <c r="Y284" i="2"/>
  <c r="Y286" i="2"/>
  <c r="Y290" i="2"/>
  <c r="Y292" i="2"/>
  <c r="Y294" i="2"/>
  <c r="Y296" i="2"/>
  <c r="Y298" i="2"/>
  <c r="Y300" i="2"/>
  <c r="Y302" i="2"/>
  <c r="Y304" i="2"/>
  <c r="Y306" i="2"/>
  <c r="Y308" i="2"/>
  <c r="Y310" i="2"/>
  <c r="Y312" i="2"/>
  <c r="Y314" i="2"/>
  <c r="Y316" i="2"/>
  <c r="Y318" i="2"/>
  <c r="Y320" i="2"/>
  <c r="Y322" i="2"/>
  <c r="Y324" i="2"/>
  <c r="Y326" i="2"/>
  <c r="Y328" i="2"/>
  <c r="Y330" i="2"/>
  <c r="Y332" i="2"/>
  <c r="Y334" i="2"/>
  <c r="Y336" i="2"/>
  <c r="Y338" i="2"/>
  <c r="Y340" i="2"/>
  <c r="Y342" i="2"/>
  <c r="Y344" i="2"/>
  <c r="Y346" i="2"/>
  <c r="Y348" i="2"/>
  <c r="Y350" i="2"/>
  <c r="Y354" i="2"/>
  <c r="Y356" i="2"/>
  <c r="Y358" i="2"/>
  <c r="Y360" i="2"/>
  <c r="Y362" i="2"/>
  <c r="Y364" i="2"/>
  <c r="Y366" i="2"/>
  <c r="Y368" i="2"/>
  <c r="Y370" i="2"/>
  <c r="Y372" i="2"/>
  <c r="Y374" i="2"/>
  <c r="Y376" i="2"/>
  <c r="Y378" i="2"/>
  <c r="Y380" i="2"/>
  <c r="Y382" i="2"/>
  <c r="Y384" i="2"/>
  <c r="Y386" i="2"/>
  <c r="Y388" i="2"/>
  <c r="Y390" i="2"/>
  <c r="Y392" i="2"/>
  <c r="Y394" i="2"/>
  <c r="Y396" i="2"/>
  <c r="Y398" i="2"/>
  <c r="Y400" i="2"/>
  <c r="Y402" i="2"/>
  <c r="Y404" i="2"/>
  <c r="Y406" i="2"/>
  <c r="Y408" i="2"/>
  <c r="Y410" i="2"/>
  <c r="Y412" i="2"/>
  <c r="Y414" i="2"/>
  <c r="Y418" i="2"/>
  <c r="Y420" i="2"/>
  <c r="Y422" i="2"/>
  <c r="Y424" i="2"/>
  <c r="Y426" i="2"/>
  <c r="Y428" i="2"/>
  <c r="Y430" i="2"/>
  <c r="Y432" i="2"/>
  <c r="Y434" i="2"/>
  <c r="Y436" i="2"/>
  <c r="Y438" i="2"/>
  <c r="Y440" i="2"/>
  <c r="Y442" i="2"/>
  <c r="Y444" i="2"/>
  <c r="Y446" i="2"/>
  <c r="Y448" i="2"/>
  <c r="Y450" i="2"/>
  <c r="Y452" i="2"/>
  <c r="Y454" i="2"/>
  <c r="Y456" i="2"/>
  <c r="Y458" i="2"/>
  <c r="Y460" i="2"/>
  <c r="Y462" i="2"/>
  <c r="Y464" i="2"/>
  <c r="Y466" i="2"/>
  <c r="Y468" i="2"/>
  <c r="Y470" i="2"/>
  <c r="Y472" i="2"/>
  <c r="Y474" i="2"/>
  <c r="Y476" i="2"/>
  <c r="Y478" i="2"/>
  <c r="Y480" i="2"/>
  <c r="Y482" i="2"/>
  <c r="Y484" i="2"/>
  <c r="Y486" i="2"/>
  <c r="Y488" i="2"/>
  <c r="Y490" i="2"/>
  <c r="Y492" i="2"/>
  <c r="Y494" i="2"/>
  <c r="Y496" i="2"/>
  <c r="Y498" i="2"/>
  <c r="Y500" i="2"/>
  <c r="Y502" i="2"/>
  <c r="Y504" i="2"/>
  <c r="Y506" i="2"/>
  <c r="Y508" i="2"/>
  <c r="Y510" i="2"/>
  <c r="Y512" i="2"/>
  <c r="Y514" i="2"/>
  <c r="Y516" i="2"/>
  <c r="Y518" i="2"/>
  <c r="Y520" i="2"/>
  <c r="Y522" i="2"/>
  <c r="Y524" i="2"/>
  <c r="Y526" i="2"/>
  <c r="Y528" i="2"/>
  <c r="Y530" i="2"/>
  <c r="Y532" i="2"/>
  <c r="Y534" i="2"/>
  <c r="Y536" i="2"/>
  <c r="Y538" i="2"/>
  <c r="Y540" i="2"/>
  <c r="Y542" i="2"/>
  <c r="Y544" i="2"/>
  <c r="Y546" i="2"/>
  <c r="Y548" i="2"/>
  <c r="Y550" i="2"/>
  <c r="Y552" i="2"/>
  <c r="Y554" i="2"/>
  <c r="Y556" i="2"/>
  <c r="Y558" i="2"/>
  <c r="Y560" i="2"/>
  <c r="Y562" i="2"/>
  <c r="Y564" i="2"/>
  <c r="Y566" i="2"/>
  <c r="Y568" i="2"/>
  <c r="Y570" i="2"/>
  <c r="Y572" i="2"/>
  <c r="Y574" i="2"/>
  <c r="Y576" i="2"/>
  <c r="Y578" i="2"/>
  <c r="Y580" i="2"/>
  <c r="Y582" i="2"/>
  <c r="Y584" i="2"/>
  <c r="Y586" i="2"/>
  <c r="Y588" i="2"/>
  <c r="Y590" i="2"/>
  <c r="Y592" i="2"/>
  <c r="Y594" i="2"/>
  <c r="Y596" i="2"/>
  <c r="Y598" i="2"/>
  <c r="Y600" i="2"/>
  <c r="Y602" i="2"/>
  <c r="Y604" i="2"/>
  <c r="Y606" i="2"/>
  <c r="Y608" i="2"/>
  <c r="Y610" i="2"/>
  <c r="Y612" i="2"/>
  <c r="Y614" i="2"/>
  <c r="Y616" i="2"/>
  <c r="Y618" i="2"/>
  <c r="Y620" i="2"/>
  <c r="Y622" i="2"/>
  <c r="Y624" i="2"/>
  <c r="Y626" i="2"/>
  <c r="Y628" i="2"/>
  <c r="Y630" i="2"/>
  <c r="Y632" i="2"/>
  <c r="Y634" i="2"/>
  <c r="Y636" i="2"/>
  <c r="Y638" i="2"/>
  <c r="Y640" i="2"/>
  <c r="Y642" i="2"/>
  <c r="Y644" i="2"/>
  <c r="Y646" i="2"/>
  <c r="Y648" i="2"/>
  <c r="Y650" i="2"/>
  <c r="Y652" i="2"/>
  <c r="Y654" i="2"/>
  <c r="Y656" i="2"/>
  <c r="Y658" i="2"/>
  <c r="Y660" i="2"/>
  <c r="Y662" i="2"/>
  <c r="Y664" i="2"/>
  <c r="Y666" i="2"/>
  <c r="Y668" i="2"/>
  <c r="Y670" i="2"/>
  <c r="Y672" i="2"/>
  <c r="Y674" i="2"/>
  <c r="Y676" i="2"/>
  <c r="Y678" i="2"/>
  <c r="Y680" i="2"/>
  <c r="Y682" i="2"/>
  <c r="Y684" i="2"/>
  <c r="Y686" i="2"/>
  <c r="Y688" i="2"/>
  <c r="Y690" i="2"/>
  <c r="Y692" i="2"/>
  <c r="Y694" i="2"/>
  <c r="Y696" i="2"/>
  <c r="Y698" i="2"/>
  <c r="Y700" i="2"/>
  <c r="Y702" i="2"/>
  <c r="Y704" i="2"/>
  <c r="Y706" i="2"/>
  <c r="Y708" i="2"/>
  <c r="Y710" i="2"/>
  <c r="Y712" i="2"/>
  <c r="Y714" i="2"/>
  <c r="Y716" i="2"/>
  <c r="Y718" i="2"/>
  <c r="Y720" i="2"/>
  <c r="Y722" i="2"/>
  <c r="Y724" i="2"/>
  <c r="Y726" i="2"/>
  <c r="Y728" i="2"/>
  <c r="Y730" i="2"/>
  <c r="Y732" i="2"/>
  <c r="Y734" i="2"/>
  <c r="Y736" i="2"/>
  <c r="Y738" i="2"/>
  <c r="Y740" i="2"/>
  <c r="Y742" i="2"/>
  <c r="Y744" i="2"/>
  <c r="Y746" i="2"/>
  <c r="Y748" i="2"/>
  <c r="Y750" i="2"/>
  <c r="Y752" i="2"/>
  <c r="Y754" i="2"/>
  <c r="Y756" i="2"/>
  <c r="Y758" i="2"/>
  <c r="Y760" i="2"/>
  <c r="Y762" i="2"/>
  <c r="Y764" i="2"/>
  <c r="Y766" i="2"/>
  <c r="Y768" i="2"/>
  <c r="Y770" i="2"/>
  <c r="Y772" i="2"/>
  <c r="Y774" i="2"/>
  <c r="Y776" i="2"/>
  <c r="Y778" i="2"/>
  <c r="Y780" i="2"/>
  <c r="Y782" i="2"/>
  <c r="Y784" i="2"/>
  <c r="Y786" i="2"/>
  <c r="Y788" i="2"/>
  <c r="Y790" i="2"/>
  <c r="Y792" i="2"/>
  <c r="Y794" i="2"/>
  <c r="Y796" i="2"/>
  <c r="Y798" i="2"/>
  <c r="Y800" i="2"/>
  <c r="Y802" i="2"/>
  <c r="Y804" i="2"/>
  <c r="Y806" i="2"/>
  <c r="Y808" i="2"/>
  <c r="Y810" i="2"/>
  <c r="Y812" i="2"/>
  <c r="Y814" i="2"/>
  <c r="Y816" i="2"/>
  <c r="Y818" i="2"/>
  <c r="Y820" i="2"/>
  <c r="Y822" i="2"/>
  <c r="Y824" i="2"/>
  <c r="Y826" i="2"/>
  <c r="Y828" i="2"/>
  <c r="Y830" i="2"/>
  <c r="Y832" i="2"/>
  <c r="Y834" i="2"/>
  <c r="Y836" i="2"/>
  <c r="Y838" i="2"/>
  <c r="Y840" i="2"/>
  <c r="Y842" i="2"/>
  <c r="Y844" i="2"/>
  <c r="Y846" i="2"/>
  <c r="Y848" i="2"/>
  <c r="Y850" i="2"/>
  <c r="Y852" i="2"/>
  <c r="Y854" i="2"/>
  <c r="Y856" i="2"/>
  <c r="Y858" i="2"/>
  <c r="Y860" i="2"/>
  <c r="Y862" i="2"/>
  <c r="Y864" i="2"/>
  <c r="Y866" i="2"/>
  <c r="Y868" i="2"/>
  <c r="Y870" i="2"/>
  <c r="Y872" i="2"/>
  <c r="Y874" i="2"/>
  <c r="Y876" i="2"/>
  <c r="Y878" i="2"/>
  <c r="Y880" i="2"/>
  <c r="Y882" i="2"/>
  <c r="Y884" i="2"/>
  <c r="Y886" i="2"/>
  <c r="Y888" i="2"/>
  <c r="Y890" i="2"/>
  <c r="Y892" i="2"/>
  <c r="Y894" i="2"/>
  <c r="Y896" i="2"/>
  <c r="Y898" i="2"/>
  <c r="Y900" i="2"/>
  <c r="Y902" i="2"/>
  <c r="Y904" i="2"/>
  <c r="Y906" i="2"/>
  <c r="Y908" i="2"/>
  <c r="Y910" i="2"/>
  <c r="Y912" i="2"/>
  <c r="Y914" i="2"/>
  <c r="Y916" i="2"/>
  <c r="Y918" i="2"/>
  <c r="Y920" i="2"/>
  <c r="Y922" i="2"/>
  <c r="Y924" i="2"/>
  <c r="Y926" i="2"/>
  <c r="Y928" i="2"/>
  <c r="Y930" i="2"/>
  <c r="Y932" i="2"/>
  <c r="Y934" i="2"/>
  <c r="Y936" i="2"/>
  <c r="Y938" i="2"/>
  <c r="Y940" i="2"/>
  <c r="Y942" i="2"/>
  <c r="Y944" i="2"/>
  <c r="Y946" i="2"/>
  <c r="Y948" i="2"/>
  <c r="Y950" i="2"/>
  <c r="Y952" i="2"/>
  <c r="Y954" i="2"/>
  <c r="Y956" i="2"/>
  <c r="Y958" i="2"/>
  <c r="Y960" i="2"/>
  <c r="Y962" i="2"/>
  <c r="Y964" i="2"/>
  <c r="Y966" i="2"/>
  <c r="Y968" i="2"/>
  <c r="Y970" i="2"/>
  <c r="Y972" i="2"/>
  <c r="Y974" i="2"/>
  <c r="Y976" i="2"/>
  <c r="Y978" i="2"/>
  <c r="Y980" i="2"/>
  <c r="Y1224" i="2"/>
  <c r="Y1226" i="2"/>
  <c r="Y1228" i="2"/>
  <c r="Y1230" i="2"/>
  <c r="Y1232" i="2"/>
  <c r="Y1234" i="2"/>
  <c r="Y1236" i="2"/>
  <c r="Y1238" i="2"/>
  <c r="Y1240" i="2"/>
  <c r="Y1242" i="2"/>
  <c r="Y1244" i="2"/>
  <c r="Y1246" i="2"/>
  <c r="Y1248" i="2"/>
  <c r="Y1250" i="2"/>
  <c r="Y1252" i="2"/>
  <c r="Y1254" i="2"/>
  <c r="Y1256" i="2"/>
  <c r="Y1258" i="2"/>
  <c r="Y1260" i="2"/>
  <c r="Y1262" i="2"/>
  <c r="Y1264" i="2"/>
  <c r="Y1266" i="2"/>
  <c r="Y1268" i="2"/>
  <c r="Y1270" i="2"/>
  <c r="Y1272" i="2"/>
  <c r="Y1274" i="2"/>
  <c r="Y1276" i="2"/>
  <c r="Y1278" i="2"/>
  <c r="Y1280" i="2"/>
  <c r="Y1282" i="2"/>
  <c r="Y1284" i="2"/>
  <c r="Y1286" i="2"/>
  <c r="Y1288" i="2"/>
  <c r="Y1290" i="2"/>
  <c r="Y1292" i="2"/>
  <c r="Y1294" i="2"/>
  <c r="Y1296" i="2"/>
  <c r="Y1298" i="2"/>
  <c r="Y1300" i="2"/>
  <c r="Y1302" i="2"/>
  <c r="Y1304" i="2"/>
  <c r="Y1306" i="2"/>
  <c r="Y1308" i="2"/>
  <c r="Y1310" i="2"/>
  <c r="Y1312" i="2"/>
  <c r="Y1314" i="2"/>
  <c r="Y1316" i="2"/>
  <c r="Y1318" i="2"/>
  <c r="Y1320" i="2"/>
  <c r="Y1322" i="2"/>
  <c r="Y1324" i="2"/>
  <c r="Y1326" i="2"/>
  <c r="Y1328" i="2"/>
  <c r="Y1330" i="2"/>
  <c r="Y1332" i="2"/>
  <c r="Y1334" i="2"/>
  <c r="Y1336" i="2"/>
  <c r="Y1338" i="2"/>
  <c r="Y1340" i="2"/>
  <c r="Y1342" i="2"/>
  <c r="Y1344" i="2"/>
  <c r="Y1346" i="2"/>
  <c r="Y1348" i="2"/>
  <c r="Y1350" i="2"/>
  <c r="Y1352" i="2"/>
  <c r="Y1354" i="2"/>
  <c r="Y1356" i="2"/>
  <c r="Y1358" i="2"/>
  <c r="Y1360" i="2"/>
  <c r="Y1362" i="2"/>
  <c r="Y1364" i="2"/>
  <c r="Y1366" i="2"/>
  <c r="Y1368" i="2"/>
  <c r="Y1370" i="2"/>
  <c r="Y1372" i="2"/>
  <c r="Y1374" i="2"/>
  <c r="Y1376" i="2"/>
  <c r="Y1378" i="2"/>
  <c r="Y1380" i="2"/>
  <c r="Y1382" i="2"/>
  <c r="Y1384" i="2"/>
  <c r="Y1386" i="2"/>
  <c r="Y1388" i="2"/>
  <c r="Y1390" i="2"/>
  <c r="Y1392" i="2"/>
  <c r="Y1394" i="2"/>
  <c r="Y1396" i="2"/>
  <c r="Y1398" i="2"/>
  <c r="Y1400" i="2"/>
  <c r="Y1402" i="2"/>
  <c r="Y1404" i="2"/>
  <c r="Y1406" i="2"/>
  <c r="Y1408" i="2"/>
  <c r="Y1410" i="2"/>
  <c r="Y1412" i="2"/>
  <c r="Y1414" i="2"/>
  <c r="Y1416" i="2"/>
  <c r="Y1418" i="2"/>
  <c r="Y1420" i="2"/>
  <c r="Y1422" i="2"/>
  <c r="Y1424" i="2"/>
  <c r="Y1426" i="2"/>
  <c r="Y1428" i="2"/>
  <c r="Y1430" i="2"/>
  <c r="Y1432" i="2"/>
  <c r="Y1434" i="2"/>
  <c r="Y1436" i="2"/>
  <c r="Y1438" i="2"/>
  <c r="Y1440" i="2"/>
  <c r="Y1442" i="2"/>
  <c r="Y1444" i="2"/>
  <c r="Y1446" i="2"/>
  <c r="Y1448" i="2"/>
  <c r="Y1450" i="2"/>
  <c r="Y1452" i="2"/>
  <c r="Y1454" i="2"/>
  <c r="Y1456" i="2"/>
  <c r="Y1458" i="2"/>
  <c r="Y1460" i="2"/>
  <c r="Y1462" i="2"/>
  <c r="Y1464" i="2"/>
  <c r="Y1466" i="2"/>
  <c r="Y1468" i="2"/>
  <c r="Y1470" i="2"/>
  <c r="Y1472" i="2"/>
  <c r="Y1474" i="2"/>
  <c r="Y1476" i="2"/>
  <c r="Y1478" i="2"/>
  <c r="Y1480" i="2"/>
  <c r="Y1482" i="2"/>
  <c r="Y1484" i="2"/>
  <c r="Y1486" i="2"/>
  <c r="Y1488" i="2"/>
  <c r="Y1490" i="2"/>
  <c r="Y1492" i="2"/>
  <c r="Y1494" i="2"/>
  <c r="Y1496" i="2"/>
  <c r="Y1498" i="2"/>
  <c r="Y1500" i="2"/>
  <c r="Y1502" i="2"/>
  <c r="Y1504" i="2"/>
  <c r="Y1506" i="2"/>
  <c r="Y1508" i="2"/>
  <c r="Y1510" i="2"/>
  <c r="Y1512" i="2"/>
  <c r="Y1514" i="2"/>
  <c r="Y1516" i="2"/>
  <c r="Y1518" i="2"/>
  <c r="Y1520" i="2"/>
  <c r="Y1522" i="2"/>
  <c r="Y1524" i="2"/>
  <c r="Y1526" i="2"/>
  <c r="Y1528" i="2"/>
  <c r="Y1530" i="2"/>
  <c r="Y1532" i="2"/>
  <c r="Y1534" i="2"/>
  <c r="Y1536" i="2"/>
  <c r="Y1538" i="2"/>
  <c r="Y1540" i="2"/>
  <c r="Y1542" i="2"/>
  <c r="Y1544" i="2"/>
  <c r="Y1546" i="2"/>
  <c r="Y1548" i="2"/>
  <c r="Y1550" i="2"/>
  <c r="Y1552" i="2"/>
  <c r="Y1554" i="2"/>
  <c r="Y1556" i="2"/>
  <c r="Y1558" i="2"/>
  <c r="Y1560" i="2"/>
  <c r="Y1562" i="2"/>
  <c r="Y1564" i="2"/>
  <c r="Y1566" i="2"/>
  <c r="Y1568" i="2"/>
  <c r="Y1570" i="2"/>
  <c r="Y1572" i="2"/>
  <c r="Y1574" i="2"/>
  <c r="Y1576" i="2"/>
  <c r="Y1578" i="2"/>
  <c r="Y1580" i="2"/>
  <c r="Y1582" i="2"/>
  <c r="Y1584" i="2"/>
  <c r="Y1586" i="2"/>
  <c r="Y1588" i="2"/>
  <c r="Y1590" i="2"/>
  <c r="Y1592" i="2"/>
  <c r="Y1594" i="2"/>
  <c r="Y1596" i="2"/>
  <c r="Y1598" i="2"/>
  <c r="Y1600" i="2"/>
  <c r="Y1602" i="2"/>
  <c r="Y1604" i="2"/>
  <c r="Y1606" i="2"/>
  <c r="Y1608" i="2"/>
  <c r="Y1610" i="2"/>
  <c r="Y1612" i="2"/>
  <c r="Y1614" i="2"/>
  <c r="Y1616" i="2"/>
  <c r="Y1618" i="2"/>
  <c r="Y1620" i="2"/>
  <c r="Y1622" i="2"/>
  <c r="Y1624" i="2"/>
  <c r="Y1626" i="2"/>
  <c r="Y1628" i="2"/>
  <c r="Y1630" i="2"/>
  <c r="Y1632" i="2"/>
  <c r="Y1634" i="2"/>
  <c r="Y1636" i="2"/>
  <c r="Y1638" i="2"/>
  <c r="Y1640" i="2"/>
  <c r="Y1642" i="2"/>
  <c r="Y1644" i="2"/>
  <c r="Y1646" i="2"/>
  <c r="Y1648" i="2"/>
  <c r="Y1650" i="2"/>
  <c r="Y1652" i="2"/>
  <c r="Y1654" i="2"/>
  <c r="Y1656" i="2"/>
  <c r="Y1658" i="2"/>
  <c r="Y1660" i="2"/>
  <c r="Y1662" i="2"/>
  <c r="Y1664" i="2"/>
  <c r="P1111" i="1"/>
  <c r="P1119" i="1"/>
  <c r="P1127" i="1"/>
  <c r="P1135" i="1"/>
  <c r="P1143" i="1"/>
  <c r="P1151" i="1"/>
  <c r="P1159" i="1"/>
  <c r="P1167" i="1"/>
  <c r="P1175" i="1"/>
  <c r="P1183" i="1"/>
  <c r="P1191" i="1"/>
  <c r="Q19" i="1"/>
  <c r="Q27" i="1"/>
  <c r="Q31" i="1"/>
  <c r="Q55" i="1"/>
  <c r="Q59" i="1"/>
  <c r="Q67" i="1"/>
  <c r="Q71" i="1"/>
  <c r="Q83" i="1"/>
  <c r="Q131" i="1"/>
  <c r="Q155" i="1"/>
  <c r="Q163" i="1"/>
  <c r="Q167" i="1"/>
  <c r="Q171" i="1"/>
  <c r="Q179" i="1"/>
  <c r="Q183" i="1"/>
  <c r="Q191" i="1"/>
  <c r="Q195" i="1"/>
  <c r="Q219" i="1"/>
  <c r="Q223" i="1"/>
  <c r="Q227" i="1"/>
  <c r="Q239" i="1"/>
  <c r="Q243" i="1"/>
  <c r="Q247" i="1"/>
  <c r="Q251" i="1"/>
  <c r="Q255" i="1"/>
  <c r="Q259" i="1"/>
  <c r="Q263" i="1"/>
  <c r="Q275" i="1"/>
  <c r="Q299" i="1"/>
  <c r="Q311" i="1"/>
  <c r="P322" i="1"/>
  <c r="P338" i="1"/>
  <c r="Q351" i="1"/>
  <c r="P351" i="1"/>
  <c r="Q356" i="1"/>
  <c r="P356" i="1"/>
  <c r="P370" i="1"/>
  <c r="P386" i="1"/>
  <c r="P402" i="1"/>
  <c r="P418" i="1"/>
  <c r="Q431" i="1"/>
  <c r="P431" i="1"/>
  <c r="Q447" i="1"/>
  <c r="P447" i="1"/>
  <c r="Q452" i="1"/>
  <c r="P452" i="1"/>
  <c r="P466" i="1"/>
  <c r="P482" i="1"/>
  <c r="P498" i="1"/>
  <c r="Q511" i="1"/>
  <c r="P511" i="1"/>
  <c r="Q516" i="1"/>
  <c r="P516" i="1"/>
  <c r="Q527" i="1"/>
  <c r="P527" i="1"/>
  <c r="Q532" i="1"/>
  <c r="P532" i="1"/>
  <c r="P546" i="1"/>
  <c r="Q559" i="1"/>
  <c r="P559" i="1"/>
  <c r="Q564" i="1"/>
  <c r="P564" i="1"/>
  <c r="Q565" i="1"/>
  <c r="Q581" i="1"/>
  <c r="P598" i="1"/>
  <c r="Q611" i="1"/>
  <c r="P611" i="1"/>
  <c r="P614" i="1"/>
  <c r="P630" i="1"/>
  <c r="P638" i="1"/>
  <c r="Q655" i="1"/>
  <c r="P655" i="1"/>
  <c r="Q657" i="1"/>
  <c r="Q671" i="1"/>
  <c r="P671" i="1"/>
  <c r="P674" i="1"/>
  <c r="P690" i="1"/>
  <c r="Q705" i="1"/>
  <c r="Q721" i="1"/>
  <c r="Q737" i="1"/>
  <c r="P754" i="1"/>
  <c r="Q769" i="1"/>
  <c r="P786" i="1"/>
  <c r="Q801" i="1"/>
  <c r="P818" i="1"/>
  <c r="Q831" i="1"/>
  <c r="P831" i="1"/>
  <c r="P834" i="1"/>
  <c r="Q843" i="1"/>
  <c r="P843" i="1"/>
  <c r="Q859" i="1"/>
  <c r="P859" i="1"/>
  <c r="Q875" i="1"/>
  <c r="P875" i="1"/>
  <c r="Q907" i="1"/>
  <c r="P907" i="1"/>
  <c r="Q923" i="1"/>
  <c r="P923" i="1"/>
  <c r="Q947" i="1"/>
  <c r="P947" i="1"/>
  <c r="Q963" i="1"/>
  <c r="P963" i="1"/>
  <c r="Q971" i="1"/>
  <c r="P971" i="1"/>
  <c r="Q987" i="1"/>
  <c r="P987" i="1"/>
  <c r="Q1019" i="1"/>
  <c r="P1019" i="1"/>
  <c r="Q1043" i="1"/>
  <c r="P1043" i="1"/>
  <c r="Q1067" i="1"/>
  <c r="P1067" i="1"/>
  <c r="Q1083" i="1"/>
  <c r="P1083" i="1"/>
  <c r="Q1099" i="1"/>
  <c r="P1099" i="1"/>
  <c r="P19" i="1"/>
  <c r="P27" i="1"/>
  <c r="P31" i="1"/>
  <c r="P55" i="1"/>
  <c r="P59" i="1"/>
  <c r="P67" i="1"/>
  <c r="P71" i="1"/>
  <c r="P83" i="1"/>
  <c r="P131" i="1"/>
  <c r="P155" i="1"/>
  <c r="P163" i="1"/>
  <c r="P167" i="1"/>
  <c r="P171" i="1"/>
  <c r="P179" i="1"/>
  <c r="P183" i="1"/>
  <c r="P191" i="1"/>
  <c r="P195" i="1"/>
  <c r="P219" i="1"/>
  <c r="P223" i="1"/>
  <c r="P227" i="1"/>
  <c r="P239" i="1"/>
  <c r="P243" i="1"/>
  <c r="P247" i="1"/>
  <c r="P251" i="1"/>
  <c r="P255" i="1"/>
  <c r="P259" i="1"/>
  <c r="P263" i="1"/>
  <c r="P275" i="1"/>
  <c r="P299" i="1"/>
  <c r="P311" i="1"/>
  <c r="Q322" i="1"/>
  <c r="Q323" i="1"/>
  <c r="P323" i="1"/>
  <c r="P326" i="1"/>
  <c r="Q328" i="1"/>
  <c r="P328" i="1"/>
  <c r="Q338" i="1"/>
  <c r="Q339" i="1"/>
  <c r="P339" i="1"/>
  <c r="P342" i="1"/>
  <c r="Q344" i="1"/>
  <c r="P344" i="1"/>
  <c r="Q355" i="1"/>
  <c r="P355" i="1"/>
  <c r="P358" i="1"/>
  <c r="Q360" i="1"/>
  <c r="P360" i="1"/>
  <c r="Q370" i="1"/>
  <c r="Q371" i="1"/>
  <c r="P371" i="1"/>
  <c r="P374" i="1"/>
  <c r="Q376" i="1"/>
  <c r="P376" i="1"/>
  <c r="Q386" i="1"/>
  <c r="Q387" i="1"/>
  <c r="P387" i="1"/>
  <c r="P390" i="1"/>
  <c r="Q392" i="1"/>
  <c r="P392" i="1"/>
  <c r="Q402" i="1"/>
  <c r="Q403" i="1"/>
  <c r="P403" i="1"/>
  <c r="P406" i="1"/>
  <c r="Q408" i="1"/>
  <c r="P408" i="1"/>
  <c r="Q418" i="1"/>
  <c r="Q419" i="1"/>
  <c r="P419" i="1"/>
  <c r="P422" i="1"/>
  <c r="Q424" i="1"/>
  <c r="P424" i="1"/>
  <c r="Q435" i="1"/>
  <c r="P435" i="1"/>
  <c r="P438" i="1"/>
  <c r="Q440" i="1"/>
  <c r="P440" i="1"/>
  <c r="Q451" i="1"/>
  <c r="P451" i="1"/>
  <c r="P454" i="1"/>
  <c r="Q456" i="1"/>
  <c r="P456" i="1"/>
  <c r="Q466" i="1"/>
  <c r="Q467" i="1"/>
  <c r="P467" i="1"/>
  <c r="P470" i="1"/>
  <c r="Q472" i="1"/>
  <c r="P472" i="1"/>
  <c r="Q482" i="1"/>
  <c r="Q483" i="1"/>
  <c r="P483" i="1"/>
  <c r="P486" i="1"/>
  <c r="Q488" i="1"/>
  <c r="P488" i="1"/>
  <c r="Q498" i="1"/>
  <c r="Q499" i="1"/>
  <c r="P499" i="1"/>
  <c r="P502" i="1"/>
  <c r="Q504" i="1"/>
  <c r="P504" i="1"/>
  <c r="Q515" i="1"/>
  <c r="P515" i="1"/>
  <c r="P518" i="1"/>
  <c r="Q520" i="1"/>
  <c r="P520" i="1"/>
  <c r="Q531" i="1"/>
  <c r="P531" i="1"/>
  <c r="P534" i="1"/>
  <c r="Q536" i="1"/>
  <c r="P536" i="1"/>
  <c r="Q546" i="1"/>
  <c r="Q547" i="1"/>
  <c r="P547" i="1"/>
  <c r="P550" i="1"/>
  <c r="Q552" i="1"/>
  <c r="P552" i="1"/>
  <c r="Q563" i="1"/>
  <c r="P563" i="1"/>
  <c r="P565" i="1"/>
  <c r="Q567" i="1"/>
  <c r="P567" i="1"/>
  <c r="Q569" i="1"/>
  <c r="P570" i="1"/>
  <c r="P581" i="1"/>
  <c r="Q583" i="1"/>
  <c r="P583" i="1"/>
  <c r="Q585" i="1"/>
  <c r="P586" i="1"/>
  <c r="Q598" i="1"/>
  <c r="Q599" i="1"/>
  <c r="P599" i="1"/>
  <c r="Q601" i="1"/>
  <c r="P602" i="1"/>
  <c r="Q614" i="1"/>
  <c r="Q615" i="1"/>
  <c r="P615" i="1"/>
  <c r="Q623" i="1"/>
  <c r="P623" i="1"/>
  <c r="Q630" i="1"/>
  <c r="Q631" i="1"/>
  <c r="P631" i="1"/>
  <c r="Q638" i="1"/>
  <c r="Q639" i="1"/>
  <c r="P639" i="1"/>
  <c r="Q647" i="1"/>
  <c r="P647" i="1"/>
  <c r="P657" i="1"/>
  <c r="Q659" i="1"/>
  <c r="P659" i="1"/>
  <c r="Q661" i="1"/>
  <c r="P662" i="1"/>
  <c r="Q674" i="1"/>
  <c r="Q675" i="1"/>
  <c r="P675" i="1"/>
  <c r="Q677" i="1"/>
  <c r="P678" i="1"/>
  <c r="Q690" i="1"/>
  <c r="Q691" i="1"/>
  <c r="P691" i="1"/>
  <c r="Q693" i="1"/>
  <c r="P694" i="1"/>
  <c r="P705" i="1"/>
  <c r="Q707" i="1"/>
  <c r="P707" i="1"/>
  <c r="Q709" i="1"/>
  <c r="P710" i="1"/>
  <c r="P721" i="1"/>
  <c r="Q723" i="1"/>
  <c r="P723" i="1"/>
  <c r="Q725" i="1"/>
  <c r="P726" i="1"/>
  <c r="P737" i="1"/>
  <c r="Q739" i="1"/>
  <c r="P739" i="1"/>
  <c r="Q741" i="1"/>
  <c r="P742" i="1"/>
  <c r="Q754" i="1"/>
  <c r="Q755" i="1"/>
  <c r="P755" i="1"/>
  <c r="Q757" i="1"/>
  <c r="P758" i="1"/>
  <c r="P769" i="1"/>
  <c r="Q771" i="1"/>
  <c r="P771" i="1"/>
  <c r="Q773" i="1"/>
  <c r="P774" i="1"/>
  <c r="Q786" i="1"/>
  <c r="Q787" i="1"/>
  <c r="P787" i="1"/>
  <c r="Q789" i="1"/>
  <c r="P790" i="1"/>
  <c r="P801" i="1"/>
  <c r="Q803" i="1"/>
  <c r="P803" i="1"/>
  <c r="Q805" i="1"/>
  <c r="P806" i="1"/>
  <c r="Q818" i="1"/>
  <c r="Q819" i="1"/>
  <c r="P819" i="1"/>
  <c r="Q821" i="1"/>
  <c r="P822" i="1"/>
  <c r="Q834" i="1"/>
  <c r="Q835" i="1"/>
  <c r="P835" i="1"/>
  <c r="Q837" i="1"/>
  <c r="P838" i="1"/>
  <c r="Q845" i="1"/>
  <c r="P846" i="1"/>
  <c r="Q853" i="1"/>
  <c r="P854" i="1"/>
  <c r="Q861" i="1"/>
  <c r="P862" i="1"/>
  <c r="Q869" i="1"/>
  <c r="P870" i="1"/>
  <c r="Q877" i="1"/>
  <c r="P878" i="1"/>
  <c r="Q885" i="1"/>
  <c r="P886" i="1"/>
  <c r="Q893" i="1"/>
  <c r="P894" i="1"/>
  <c r="Q901" i="1"/>
  <c r="P902" i="1"/>
  <c r="Q909" i="1"/>
  <c r="P910" i="1"/>
  <c r="Q917" i="1"/>
  <c r="P918" i="1"/>
  <c r="Q925" i="1"/>
  <c r="P926" i="1"/>
  <c r="Q933" i="1"/>
  <c r="P934" i="1"/>
  <c r="Q941" i="1"/>
  <c r="P942" i="1"/>
  <c r="Q949" i="1"/>
  <c r="P950" i="1"/>
  <c r="Q957" i="1"/>
  <c r="P958" i="1"/>
  <c r="Q965" i="1"/>
  <c r="P966" i="1"/>
  <c r="Q973" i="1"/>
  <c r="P974" i="1"/>
  <c r="Q981" i="1"/>
  <c r="P982" i="1"/>
  <c r="Q989" i="1"/>
  <c r="P990" i="1"/>
  <c r="Q997" i="1"/>
  <c r="P998" i="1"/>
  <c r="Q1005" i="1"/>
  <c r="P1006" i="1"/>
  <c r="Q1013" i="1"/>
  <c r="P1014" i="1"/>
  <c r="Q1021" i="1"/>
  <c r="P1022" i="1"/>
  <c r="Q1029" i="1"/>
  <c r="P1030" i="1"/>
  <c r="Q1037" i="1"/>
  <c r="P1038" i="1"/>
  <c r="Q1045" i="1"/>
  <c r="P1046" i="1"/>
  <c r="Q1053" i="1"/>
  <c r="P1054" i="1"/>
  <c r="Q1061" i="1"/>
  <c r="P1062" i="1"/>
  <c r="Q1069" i="1"/>
  <c r="P1070" i="1"/>
  <c r="Q1077" i="1"/>
  <c r="P1078" i="1"/>
  <c r="Q1085" i="1"/>
  <c r="P1086" i="1"/>
  <c r="Q1093" i="1"/>
  <c r="P1094" i="1"/>
  <c r="Q1101" i="1"/>
  <c r="P1102" i="1"/>
  <c r="Q11" i="1"/>
  <c r="Q79" i="1"/>
  <c r="Q91" i="1"/>
  <c r="Q103" i="1"/>
  <c r="Q107" i="1"/>
  <c r="Q111" i="1"/>
  <c r="Q115" i="1"/>
  <c r="Q119" i="1"/>
  <c r="Q123" i="1"/>
  <c r="Q135" i="1"/>
  <c r="Q139" i="1"/>
  <c r="Q12" i="1"/>
  <c r="Q13" i="1"/>
  <c r="Q20" i="1"/>
  <c r="Q21" i="1"/>
  <c r="Q28" i="1"/>
  <c r="Q29" i="1"/>
  <c r="Q32" i="1"/>
  <c r="Q33" i="1"/>
  <c r="Q40" i="1"/>
  <c r="Q41" i="1"/>
  <c r="Q44" i="1"/>
  <c r="Q45" i="1"/>
  <c r="Q52" i="1"/>
  <c r="Q53" i="1"/>
  <c r="Q64" i="1"/>
  <c r="Q65" i="1"/>
  <c r="Q68" i="1"/>
  <c r="Q69" i="1"/>
  <c r="Q76" i="1"/>
  <c r="Q77" i="1"/>
  <c r="Q84" i="1"/>
  <c r="Q85" i="1"/>
  <c r="Q88" i="1"/>
  <c r="Q89" i="1"/>
  <c r="Q100" i="1"/>
  <c r="Q101" i="1"/>
  <c r="Q108" i="1"/>
  <c r="Q109" i="1"/>
  <c r="Q112" i="1"/>
  <c r="Q113" i="1"/>
  <c r="Q120" i="1"/>
  <c r="Q121" i="1"/>
  <c r="Q128" i="1"/>
  <c r="Q129" i="1"/>
  <c r="Q136" i="1"/>
  <c r="Q137" i="1"/>
  <c r="Q148" i="1"/>
  <c r="Q149" i="1"/>
  <c r="Q152" i="1"/>
  <c r="Q153" i="1"/>
  <c r="Q160" i="1"/>
  <c r="Q161" i="1"/>
  <c r="Q164" i="1"/>
  <c r="Q165" i="1"/>
  <c r="Q168" i="1"/>
  <c r="Q169" i="1"/>
  <c r="Q176" i="1"/>
  <c r="Q177" i="1"/>
  <c r="Q180" i="1"/>
  <c r="Q181" i="1"/>
  <c r="Q188" i="1"/>
  <c r="Q189" i="1"/>
  <c r="Q196" i="1"/>
  <c r="Q197" i="1"/>
  <c r="Q200" i="1"/>
  <c r="Q201" i="1"/>
  <c r="Q208" i="1"/>
  <c r="Q209" i="1"/>
  <c r="Q212" i="1"/>
  <c r="Q213" i="1"/>
  <c r="Q220" i="1"/>
  <c r="Q221" i="1"/>
  <c r="Q224" i="1"/>
  <c r="Q225" i="1"/>
  <c r="Q232" i="1"/>
  <c r="Q233" i="1"/>
  <c r="Q236" i="1"/>
  <c r="Q237" i="1"/>
  <c r="Q248" i="1"/>
  <c r="Q249" i="1"/>
  <c r="Q252" i="1"/>
  <c r="Q253" i="1"/>
  <c r="Q260" i="1"/>
  <c r="Q261" i="1"/>
  <c r="Q264" i="1"/>
  <c r="Q265" i="1"/>
  <c r="Q272" i="1"/>
  <c r="Q273" i="1"/>
  <c r="Q280" i="1"/>
  <c r="Q281" i="1"/>
  <c r="Q284" i="1"/>
  <c r="Q285" i="1"/>
  <c r="Q292" i="1"/>
  <c r="Q293" i="1"/>
  <c r="Q300" i="1"/>
  <c r="Q301" i="1"/>
  <c r="Q304" i="1"/>
  <c r="Q305" i="1"/>
  <c r="Q308" i="1"/>
  <c r="Q309" i="1"/>
  <c r="P314" i="1"/>
  <c r="Q326" i="1"/>
  <c r="P330" i="1"/>
  <c r="P346" i="1"/>
  <c r="Q358" i="1"/>
  <c r="Q359" i="1"/>
  <c r="P359" i="1"/>
  <c r="Q364" i="1"/>
  <c r="P364" i="1"/>
  <c r="Q374" i="1"/>
  <c r="Q375" i="1"/>
  <c r="P375" i="1"/>
  <c r="Q380" i="1"/>
  <c r="P380" i="1"/>
  <c r="Q390" i="1"/>
  <c r="P394" i="1"/>
  <c r="Q407" i="1"/>
  <c r="P407" i="1"/>
  <c r="Q412" i="1"/>
  <c r="P412" i="1"/>
  <c r="P426" i="1"/>
  <c r="Q438" i="1"/>
  <c r="Q439" i="1"/>
  <c r="P439" i="1"/>
  <c r="Q454" i="1"/>
  <c r="Q455" i="1"/>
  <c r="P455" i="1"/>
  <c r="Q460" i="1"/>
  <c r="P460" i="1"/>
  <c r="P474" i="1"/>
  <c r="Q486" i="1"/>
  <c r="Q487" i="1"/>
  <c r="P487" i="1"/>
  <c r="Q492" i="1"/>
  <c r="P492" i="1"/>
  <c r="Q502" i="1"/>
  <c r="Q503" i="1"/>
  <c r="P503" i="1"/>
  <c r="Q508" i="1"/>
  <c r="P508" i="1"/>
  <c r="Q519" i="1"/>
  <c r="P519" i="1"/>
  <c r="Q524" i="1"/>
  <c r="P524" i="1"/>
  <c r="P538" i="1"/>
  <c r="P554" i="1"/>
  <c r="Q570" i="1"/>
  <c r="Q573" i="1"/>
  <c r="P585" i="1"/>
  <c r="Q587" i="1"/>
  <c r="P587" i="1"/>
  <c r="Q589" i="1"/>
  <c r="Q602" i="1"/>
  <c r="Q603" i="1"/>
  <c r="P603" i="1"/>
  <c r="Q605" i="1"/>
  <c r="P606" i="1"/>
  <c r="P618" i="1"/>
  <c r="P626" i="1"/>
  <c r="P634" i="1"/>
  <c r="P642" i="1"/>
  <c r="P650" i="1"/>
  <c r="P661" i="1"/>
  <c r="Q662" i="1"/>
  <c r="Q663" i="1"/>
  <c r="P663" i="1"/>
  <c r="Q665" i="1"/>
  <c r="P666" i="1"/>
  <c r="P677" i="1"/>
  <c r="Q678" i="1"/>
  <c r="Q679" i="1"/>
  <c r="P679" i="1"/>
  <c r="Q681" i="1"/>
  <c r="P682" i="1"/>
  <c r="P693" i="1"/>
  <c r="Q694" i="1"/>
  <c r="Q695" i="1"/>
  <c r="P695" i="1"/>
  <c r="Q697" i="1"/>
  <c r="P698" i="1"/>
  <c r="P709" i="1"/>
  <c r="Q710" i="1"/>
  <c r="Q711" i="1"/>
  <c r="P711" i="1"/>
  <c r="Q713" i="1"/>
  <c r="P714" i="1"/>
  <c r="P725" i="1"/>
  <c r="Q726" i="1"/>
  <c r="Q727" i="1"/>
  <c r="P727" i="1"/>
  <c r="Q729" i="1"/>
  <c r="P730" i="1"/>
  <c r="P741" i="1"/>
  <c r="Q742" i="1"/>
  <c r="Q743" i="1"/>
  <c r="P743" i="1"/>
  <c r="Q745" i="1"/>
  <c r="P746" i="1"/>
  <c r="P757" i="1"/>
  <c r="Q758" i="1"/>
  <c r="Q759" i="1"/>
  <c r="P759" i="1"/>
  <c r="Q761" i="1"/>
  <c r="P762" i="1"/>
  <c r="P773" i="1"/>
  <c r="Q774" i="1"/>
  <c r="Q775" i="1"/>
  <c r="P775" i="1"/>
  <c r="Q777" i="1"/>
  <c r="P778" i="1"/>
  <c r="P789" i="1"/>
  <c r="Q790" i="1"/>
  <c r="Q791" i="1"/>
  <c r="P791" i="1"/>
  <c r="Q793" i="1"/>
  <c r="P794" i="1"/>
  <c r="P805" i="1"/>
  <c r="Q806" i="1"/>
  <c r="Q807" i="1"/>
  <c r="P807" i="1"/>
  <c r="Q809" i="1"/>
  <c r="P810" i="1"/>
  <c r="P821" i="1"/>
  <c r="Q822" i="1"/>
  <c r="Q823" i="1"/>
  <c r="P823" i="1"/>
  <c r="Q825" i="1"/>
  <c r="P826" i="1"/>
  <c r="P837" i="1"/>
  <c r="Q838" i="1"/>
  <c r="Q839" i="1"/>
  <c r="P839" i="1"/>
  <c r="P845" i="1"/>
  <c r="Q846" i="1"/>
  <c r="Q847" i="1"/>
  <c r="P847" i="1"/>
  <c r="P853" i="1"/>
  <c r="Q854" i="1"/>
  <c r="Q855" i="1"/>
  <c r="P855" i="1"/>
  <c r="P861" i="1"/>
  <c r="Q862" i="1"/>
  <c r="Q863" i="1"/>
  <c r="P863" i="1"/>
  <c r="P869" i="1"/>
  <c r="Q870" i="1"/>
  <c r="Q871" i="1"/>
  <c r="P871" i="1"/>
  <c r="P877" i="1"/>
  <c r="Q878" i="1"/>
  <c r="Q879" i="1"/>
  <c r="P879" i="1"/>
  <c r="P885" i="1"/>
  <c r="Q886" i="1"/>
  <c r="Q887" i="1"/>
  <c r="P887" i="1"/>
  <c r="P893" i="1"/>
  <c r="Q894" i="1"/>
  <c r="Q895" i="1"/>
  <c r="P895" i="1"/>
  <c r="P901" i="1"/>
  <c r="Q902" i="1"/>
  <c r="Q903" i="1"/>
  <c r="P903" i="1"/>
  <c r="P909" i="1"/>
  <c r="Q910" i="1"/>
  <c r="Q911" i="1"/>
  <c r="P911" i="1"/>
  <c r="P917" i="1"/>
  <c r="Q918" i="1"/>
  <c r="Q919" i="1"/>
  <c r="P919" i="1"/>
  <c r="P925" i="1"/>
  <c r="Q926" i="1"/>
  <c r="Q927" i="1"/>
  <c r="P927" i="1"/>
  <c r="P933" i="1"/>
  <c r="Q934" i="1"/>
  <c r="Q935" i="1"/>
  <c r="P935" i="1"/>
  <c r="P941" i="1"/>
  <c r="Q942" i="1"/>
  <c r="Q943" i="1"/>
  <c r="P943" i="1"/>
  <c r="P949" i="1"/>
  <c r="Q950" i="1"/>
  <c r="Q951" i="1"/>
  <c r="P951" i="1"/>
  <c r="P957" i="1"/>
  <c r="Q958" i="1"/>
  <c r="Q959" i="1"/>
  <c r="P959" i="1"/>
  <c r="P965" i="1"/>
  <c r="Q966" i="1"/>
  <c r="Q967" i="1"/>
  <c r="P967" i="1"/>
  <c r="P973" i="1"/>
  <c r="Q974" i="1"/>
  <c r="Q975" i="1"/>
  <c r="P975" i="1"/>
  <c r="P981" i="1"/>
  <c r="Q982" i="1"/>
  <c r="Q983" i="1"/>
  <c r="P983" i="1"/>
  <c r="P989" i="1"/>
  <c r="Q990" i="1"/>
  <c r="Q991" i="1"/>
  <c r="P991" i="1"/>
  <c r="P997" i="1"/>
  <c r="Q998" i="1"/>
  <c r="Q999" i="1"/>
  <c r="P999" i="1"/>
  <c r="P1005" i="1"/>
  <c r="Q1006" i="1"/>
  <c r="Q1007" i="1"/>
  <c r="P1007" i="1"/>
  <c r="P1013" i="1"/>
  <c r="Q1014" i="1"/>
  <c r="Q1015" i="1"/>
  <c r="P1015" i="1"/>
  <c r="P1021" i="1"/>
  <c r="Q1022" i="1"/>
  <c r="Q1023" i="1"/>
  <c r="P1023" i="1"/>
  <c r="P1029" i="1"/>
  <c r="Q1030" i="1"/>
  <c r="Q1031" i="1"/>
  <c r="P1031" i="1"/>
  <c r="P1037" i="1"/>
  <c r="Q1038" i="1"/>
  <c r="Q1039" i="1"/>
  <c r="P1039" i="1"/>
  <c r="P1045" i="1"/>
  <c r="Q1046" i="1"/>
  <c r="Q1047" i="1"/>
  <c r="P1047" i="1"/>
  <c r="P1053" i="1"/>
  <c r="Q1054" i="1"/>
  <c r="Q1055" i="1"/>
  <c r="P1055" i="1"/>
  <c r="P1061" i="1"/>
  <c r="Q1062" i="1"/>
  <c r="Q1063" i="1"/>
  <c r="P1063" i="1"/>
  <c r="P1069" i="1"/>
  <c r="Q1070" i="1"/>
  <c r="Q1071" i="1"/>
  <c r="P1071" i="1"/>
  <c r="P1077" i="1"/>
  <c r="Q1078" i="1"/>
  <c r="Q1079" i="1"/>
  <c r="P1079" i="1"/>
  <c r="P1085" i="1"/>
  <c r="Q1086" i="1"/>
  <c r="Q1087" i="1"/>
  <c r="P1087" i="1"/>
  <c r="P1093" i="1"/>
  <c r="Q1094" i="1"/>
  <c r="Q1095" i="1"/>
  <c r="P1095" i="1"/>
  <c r="P1101" i="1"/>
  <c r="Q1102" i="1"/>
  <c r="Q1103" i="1"/>
  <c r="P1103" i="1"/>
  <c r="Q15" i="1"/>
  <c r="Q23" i="1"/>
  <c r="Q35" i="1"/>
  <c r="Q39" i="1"/>
  <c r="Q43" i="1"/>
  <c r="Q47" i="1"/>
  <c r="Q51" i="1"/>
  <c r="Q63" i="1"/>
  <c r="Q75" i="1"/>
  <c r="Q87" i="1"/>
  <c r="Q95" i="1"/>
  <c r="Q99" i="1"/>
  <c r="Q127" i="1"/>
  <c r="Q143" i="1"/>
  <c r="Q147" i="1"/>
  <c r="Q151" i="1"/>
  <c r="Q159" i="1"/>
  <c r="Q175" i="1"/>
  <c r="Q187" i="1"/>
  <c r="Q199" i="1"/>
  <c r="Q203" i="1"/>
  <c r="Q207" i="1"/>
  <c r="Q211" i="1"/>
  <c r="Q215" i="1"/>
  <c r="Q231" i="1"/>
  <c r="Q235" i="1"/>
  <c r="Q267" i="1"/>
  <c r="Q271" i="1"/>
  <c r="Q279" i="1"/>
  <c r="Q283" i="1"/>
  <c r="Q287" i="1"/>
  <c r="Q291" i="1"/>
  <c r="Q295" i="1"/>
  <c r="Q303" i="1"/>
  <c r="Q307" i="1"/>
  <c r="Q319" i="1"/>
  <c r="P319" i="1"/>
  <c r="Q324" i="1"/>
  <c r="P324" i="1"/>
  <c r="Q335" i="1"/>
  <c r="P335" i="1"/>
  <c r="Q340" i="1"/>
  <c r="P340" i="1"/>
  <c r="P354" i="1"/>
  <c r="Q367" i="1"/>
  <c r="P367" i="1"/>
  <c r="Q372" i="1"/>
  <c r="P372" i="1"/>
  <c r="Q383" i="1"/>
  <c r="P383" i="1"/>
  <c r="Q388" i="1"/>
  <c r="P388" i="1"/>
  <c r="Q399" i="1"/>
  <c r="P399" i="1"/>
  <c r="Q404" i="1"/>
  <c r="P404" i="1"/>
  <c r="Q415" i="1"/>
  <c r="P415" i="1"/>
  <c r="Q420" i="1"/>
  <c r="P420" i="1"/>
  <c r="P434" i="1"/>
  <c r="Q436" i="1"/>
  <c r="P436" i="1"/>
  <c r="P450" i="1"/>
  <c r="Q463" i="1"/>
  <c r="P463" i="1"/>
  <c r="Q468" i="1"/>
  <c r="P468" i="1"/>
  <c r="Q479" i="1"/>
  <c r="P479" i="1"/>
  <c r="Q484" i="1"/>
  <c r="P484" i="1"/>
  <c r="Q495" i="1"/>
  <c r="P495" i="1"/>
  <c r="Q500" i="1"/>
  <c r="P500" i="1"/>
  <c r="P514" i="1"/>
  <c r="P530" i="1"/>
  <c r="Q543" i="1"/>
  <c r="P543" i="1"/>
  <c r="Q548" i="1"/>
  <c r="P548" i="1"/>
  <c r="P562" i="1"/>
  <c r="P566" i="1"/>
  <c r="Q579" i="1"/>
  <c r="P579" i="1"/>
  <c r="P582" i="1"/>
  <c r="Q595" i="1"/>
  <c r="P595" i="1"/>
  <c r="Q597" i="1"/>
  <c r="Q613" i="1"/>
  <c r="P622" i="1"/>
  <c r="P646" i="1"/>
  <c r="P658" i="1"/>
  <c r="Q673" i="1"/>
  <c r="Q687" i="1"/>
  <c r="P687" i="1"/>
  <c r="Q689" i="1"/>
  <c r="Q703" i="1"/>
  <c r="P703" i="1"/>
  <c r="P706" i="1"/>
  <c r="Q719" i="1"/>
  <c r="P719" i="1"/>
  <c r="P722" i="1"/>
  <c r="Q735" i="1"/>
  <c r="P735" i="1"/>
  <c r="P738" i="1"/>
  <c r="Q751" i="1"/>
  <c r="P751" i="1"/>
  <c r="Q753" i="1"/>
  <c r="Q767" i="1"/>
  <c r="P767" i="1"/>
  <c r="P770" i="1"/>
  <c r="Q783" i="1"/>
  <c r="P783" i="1"/>
  <c r="Q785" i="1"/>
  <c r="Q799" i="1"/>
  <c r="P799" i="1"/>
  <c r="P802" i="1"/>
  <c r="Q815" i="1"/>
  <c r="P815" i="1"/>
  <c r="Q817" i="1"/>
  <c r="Q833" i="1"/>
  <c r="Q851" i="1"/>
  <c r="P851" i="1"/>
  <c r="Q867" i="1"/>
  <c r="P867" i="1"/>
  <c r="Q883" i="1"/>
  <c r="P883" i="1"/>
  <c r="Q891" i="1"/>
  <c r="P891" i="1"/>
  <c r="Q899" i="1"/>
  <c r="P899" i="1"/>
  <c r="Q915" i="1"/>
  <c r="P915" i="1"/>
  <c r="Q931" i="1"/>
  <c r="P931" i="1"/>
  <c r="Q939" i="1"/>
  <c r="P939" i="1"/>
  <c r="Q955" i="1"/>
  <c r="P955" i="1"/>
  <c r="Q979" i="1"/>
  <c r="P979" i="1"/>
  <c r="Q995" i="1"/>
  <c r="P995" i="1"/>
  <c r="Q1003" i="1"/>
  <c r="P1003" i="1"/>
  <c r="Q1011" i="1"/>
  <c r="P1011" i="1"/>
  <c r="Q1027" i="1"/>
  <c r="P1027" i="1"/>
  <c r="Q1035" i="1"/>
  <c r="P1035" i="1"/>
  <c r="Q1051" i="1"/>
  <c r="P1051" i="1"/>
  <c r="Q1059" i="1"/>
  <c r="P1059" i="1"/>
  <c r="Q1075" i="1"/>
  <c r="P1075" i="1"/>
  <c r="Q1091" i="1"/>
  <c r="P1091" i="1"/>
  <c r="Q8" i="1"/>
  <c r="Q9" i="1"/>
  <c r="Q16" i="1"/>
  <c r="Q17" i="1"/>
  <c r="Q24" i="1"/>
  <c r="Q25" i="1"/>
  <c r="Q36" i="1"/>
  <c r="Q37" i="1"/>
  <c r="Q48" i="1"/>
  <c r="Q49" i="1"/>
  <c r="Q56" i="1"/>
  <c r="Q57" i="1"/>
  <c r="Q60" i="1"/>
  <c r="Q61" i="1"/>
  <c r="Q72" i="1"/>
  <c r="Q73" i="1"/>
  <c r="Q80" i="1"/>
  <c r="Q81" i="1"/>
  <c r="Q92" i="1"/>
  <c r="Q93" i="1"/>
  <c r="Q96" i="1"/>
  <c r="Q97" i="1"/>
  <c r="Q104" i="1"/>
  <c r="Q105" i="1"/>
  <c r="Q116" i="1"/>
  <c r="Q117" i="1"/>
  <c r="Q124" i="1"/>
  <c r="Q125" i="1"/>
  <c r="Q132" i="1"/>
  <c r="Q133" i="1"/>
  <c r="Q140" i="1"/>
  <c r="Q141" i="1"/>
  <c r="Q144" i="1"/>
  <c r="Q145" i="1"/>
  <c r="Q156" i="1"/>
  <c r="Q157" i="1"/>
  <c r="Q172" i="1"/>
  <c r="Q173" i="1"/>
  <c r="Q184" i="1"/>
  <c r="Q185" i="1"/>
  <c r="Q192" i="1"/>
  <c r="Q193" i="1"/>
  <c r="Q204" i="1"/>
  <c r="Q205" i="1"/>
  <c r="Q216" i="1"/>
  <c r="Q217" i="1"/>
  <c r="Q228" i="1"/>
  <c r="Q229" i="1"/>
  <c r="Q240" i="1"/>
  <c r="Q241" i="1"/>
  <c r="Q244" i="1"/>
  <c r="Q245" i="1"/>
  <c r="Q256" i="1"/>
  <c r="Q257" i="1"/>
  <c r="Q268" i="1"/>
  <c r="Q269" i="1"/>
  <c r="Q276" i="1"/>
  <c r="Q277" i="1"/>
  <c r="Q288" i="1"/>
  <c r="Q289" i="1"/>
  <c r="Q296" i="1"/>
  <c r="Q297" i="1"/>
  <c r="Q312" i="1"/>
  <c r="Q313" i="1"/>
  <c r="Q316" i="1"/>
  <c r="P316" i="1"/>
  <c r="Q327" i="1"/>
  <c r="P327" i="1"/>
  <c r="Q332" i="1"/>
  <c r="P332" i="1"/>
  <c r="Q342" i="1"/>
  <c r="Q343" i="1"/>
  <c r="P343" i="1"/>
  <c r="Q348" i="1"/>
  <c r="P348" i="1"/>
  <c r="P362" i="1"/>
  <c r="P378" i="1"/>
  <c r="Q391" i="1"/>
  <c r="P391" i="1"/>
  <c r="Q396" i="1"/>
  <c r="P396" i="1"/>
  <c r="Q406" i="1"/>
  <c r="P410" i="1"/>
  <c r="Q422" i="1"/>
  <c r="Q423" i="1"/>
  <c r="P423" i="1"/>
  <c r="Q428" i="1"/>
  <c r="P428" i="1"/>
  <c r="P442" i="1"/>
  <c r="Q444" i="1"/>
  <c r="P444" i="1"/>
  <c r="P458" i="1"/>
  <c r="Q470" i="1"/>
  <c r="Q471" i="1"/>
  <c r="P471" i="1"/>
  <c r="Q476" i="1"/>
  <c r="P476" i="1"/>
  <c r="P490" i="1"/>
  <c r="P506" i="1"/>
  <c r="Q518" i="1"/>
  <c r="P522" i="1"/>
  <c r="Q534" i="1"/>
  <c r="Q535" i="1"/>
  <c r="P535" i="1"/>
  <c r="Q540" i="1"/>
  <c r="P540" i="1"/>
  <c r="Q550" i="1"/>
  <c r="Q551" i="1"/>
  <c r="P551" i="1"/>
  <c r="Q556" i="1"/>
  <c r="P556" i="1"/>
  <c r="P569" i="1"/>
  <c r="Q571" i="1"/>
  <c r="P571" i="1"/>
  <c r="P574" i="1"/>
  <c r="Q586" i="1"/>
  <c r="P590" i="1"/>
  <c r="P601" i="1"/>
  <c r="P9" i="1"/>
  <c r="P13" i="1"/>
  <c r="P17" i="1"/>
  <c r="P21" i="1"/>
  <c r="P25" i="1"/>
  <c r="P29" i="1"/>
  <c r="P33" i="1"/>
  <c r="P37" i="1"/>
  <c r="P41" i="1"/>
  <c r="P45" i="1"/>
  <c r="P49" i="1"/>
  <c r="P53" i="1"/>
  <c r="P57" i="1"/>
  <c r="P61" i="1"/>
  <c r="P65" i="1"/>
  <c r="P69" i="1"/>
  <c r="P73" i="1"/>
  <c r="P77" i="1"/>
  <c r="P81" i="1"/>
  <c r="P85" i="1"/>
  <c r="P89" i="1"/>
  <c r="P93" i="1"/>
  <c r="P97" i="1"/>
  <c r="P101" i="1"/>
  <c r="P105" i="1"/>
  <c r="P109" i="1"/>
  <c r="P113" i="1"/>
  <c r="P117" i="1"/>
  <c r="P121" i="1"/>
  <c r="P125" i="1"/>
  <c r="P129" i="1"/>
  <c r="P133" i="1"/>
  <c r="P137" i="1"/>
  <c r="P141" i="1"/>
  <c r="P145" i="1"/>
  <c r="P149" i="1"/>
  <c r="P153" i="1"/>
  <c r="P157" i="1"/>
  <c r="P161" i="1"/>
  <c r="P165" i="1"/>
  <c r="P169" i="1"/>
  <c r="P173" i="1"/>
  <c r="P177" i="1"/>
  <c r="P181" i="1"/>
  <c r="P185" i="1"/>
  <c r="P189" i="1"/>
  <c r="P193" i="1"/>
  <c r="P197" i="1"/>
  <c r="P201" i="1"/>
  <c r="P205" i="1"/>
  <c r="P209" i="1"/>
  <c r="P213" i="1"/>
  <c r="P217" i="1"/>
  <c r="P221" i="1"/>
  <c r="P225" i="1"/>
  <c r="P229" i="1"/>
  <c r="P233" i="1"/>
  <c r="P237" i="1"/>
  <c r="P241" i="1"/>
  <c r="P245" i="1"/>
  <c r="P249" i="1"/>
  <c r="P253" i="1"/>
  <c r="P257" i="1"/>
  <c r="P261" i="1"/>
  <c r="P265" i="1"/>
  <c r="P269" i="1"/>
  <c r="P273" i="1"/>
  <c r="P277" i="1"/>
  <c r="P281" i="1"/>
  <c r="P285" i="1"/>
  <c r="P289" i="1"/>
  <c r="P293" i="1"/>
  <c r="P297" i="1"/>
  <c r="P301" i="1"/>
  <c r="P305" i="1"/>
  <c r="P309" i="1"/>
  <c r="P313" i="1"/>
  <c r="Q314" i="1"/>
  <c r="Q315" i="1"/>
  <c r="P315" i="1"/>
  <c r="P318" i="1"/>
  <c r="Q320" i="1"/>
  <c r="P320" i="1"/>
  <c r="Q330" i="1"/>
  <c r="Q331" i="1"/>
  <c r="P331" i="1"/>
  <c r="P334" i="1"/>
  <c r="Q336" i="1"/>
  <c r="P336" i="1"/>
  <c r="Q346" i="1"/>
  <c r="Q347" i="1"/>
  <c r="P347" i="1"/>
  <c r="P350" i="1"/>
  <c r="Q352" i="1"/>
  <c r="P352" i="1"/>
  <c r="Q362" i="1"/>
  <c r="Q363" i="1"/>
  <c r="P363" i="1"/>
  <c r="P366" i="1"/>
  <c r="Q368" i="1"/>
  <c r="P368" i="1"/>
  <c r="Q378" i="1"/>
  <c r="Q379" i="1"/>
  <c r="P379" i="1"/>
  <c r="P382" i="1"/>
  <c r="Q384" i="1"/>
  <c r="P384" i="1"/>
  <c r="Q394" i="1"/>
  <c r="Q395" i="1"/>
  <c r="P395" i="1"/>
  <c r="P398" i="1"/>
  <c r="Q400" i="1"/>
  <c r="P400" i="1"/>
  <c r="Q410" i="1"/>
  <c r="Q411" i="1"/>
  <c r="P411" i="1"/>
  <c r="P414" i="1"/>
  <c r="Q416" i="1"/>
  <c r="P416" i="1"/>
  <c r="Q426" i="1"/>
  <c r="Q427" i="1"/>
  <c r="P427" i="1"/>
  <c r="P430" i="1"/>
  <c r="Q432" i="1"/>
  <c r="P432" i="1"/>
  <c r="Q442" i="1"/>
  <c r="Q443" i="1"/>
  <c r="P443" i="1"/>
  <c r="P446" i="1"/>
  <c r="Q448" i="1"/>
  <c r="P448" i="1"/>
  <c r="Q458" i="1"/>
  <c r="Q459" i="1"/>
  <c r="P459" i="1"/>
  <c r="P462" i="1"/>
  <c r="Q464" i="1"/>
  <c r="P464" i="1"/>
  <c r="Q474" i="1"/>
  <c r="Q475" i="1"/>
  <c r="P475" i="1"/>
  <c r="P478" i="1"/>
  <c r="Q480" i="1"/>
  <c r="P480" i="1"/>
  <c r="Q490" i="1"/>
  <c r="Q491" i="1"/>
  <c r="P491" i="1"/>
  <c r="P494" i="1"/>
  <c r="Q496" i="1"/>
  <c r="P496" i="1"/>
  <c r="Q506" i="1"/>
  <c r="Q507" i="1"/>
  <c r="P507" i="1"/>
  <c r="P510" i="1"/>
  <c r="Q512" i="1"/>
  <c r="P512" i="1"/>
  <c r="Q522" i="1"/>
  <c r="Q523" i="1"/>
  <c r="P523" i="1"/>
  <c r="P526" i="1"/>
  <c r="Q528" i="1"/>
  <c r="P528" i="1"/>
  <c r="Q538" i="1"/>
  <c r="Q539" i="1"/>
  <c r="P539" i="1"/>
  <c r="P542" i="1"/>
  <c r="Q544" i="1"/>
  <c r="P544" i="1"/>
  <c r="Q554" i="1"/>
  <c r="Q555" i="1"/>
  <c r="P555" i="1"/>
  <c r="P558" i="1"/>
  <c r="Q560" i="1"/>
  <c r="P560" i="1"/>
  <c r="P573" i="1"/>
  <c r="Q574" i="1"/>
  <c r="Q575" i="1"/>
  <c r="P575" i="1"/>
  <c r="Q577" i="1"/>
  <c r="P578" i="1"/>
  <c r="P589" i="1"/>
  <c r="Q590" i="1"/>
  <c r="Q591" i="1"/>
  <c r="P591" i="1"/>
  <c r="Q593" i="1"/>
  <c r="P594" i="1"/>
  <c r="P605" i="1"/>
  <c r="Q606" i="1"/>
  <c r="Q607" i="1"/>
  <c r="P607" i="1"/>
  <c r="Q609" i="1"/>
  <c r="P610" i="1"/>
  <c r="Q618" i="1"/>
  <c r="Q619" i="1"/>
  <c r="P619" i="1"/>
  <c r="Q627" i="1"/>
  <c r="P627" i="1"/>
  <c r="Q635" i="1"/>
  <c r="P635" i="1"/>
  <c r="Q643" i="1"/>
  <c r="P643" i="1"/>
  <c r="Q651" i="1"/>
  <c r="P651" i="1"/>
  <c r="Q653" i="1"/>
  <c r="P654" i="1"/>
  <c r="Q667" i="1"/>
  <c r="P667" i="1"/>
  <c r="Q669" i="1"/>
  <c r="P670" i="1"/>
  <c r="Q683" i="1"/>
  <c r="P683" i="1"/>
  <c r="Q685" i="1"/>
  <c r="P686" i="1"/>
  <c r="Q699" i="1"/>
  <c r="P699" i="1"/>
  <c r="Q701" i="1"/>
  <c r="P702" i="1"/>
  <c r="Q715" i="1"/>
  <c r="P715" i="1"/>
  <c r="Q717" i="1"/>
  <c r="P718" i="1"/>
  <c r="Q731" i="1"/>
  <c r="P731" i="1"/>
  <c r="Q733" i="1"/>
  <c r="P734" i="1"/>
  <c r="Q747" i="1"/>
  <c r="P747" i="1"/>
  <c r="Q749" i="1"/>
  <c r="P750" i="1"/>
  <c r="Q763" i="1"/>
  <c r="P763" i="1"/>
  <c r="Q765" i="1"/>
  <c r="P766" i="1"/>
  <c r="Q779" i="1"/>
  <c r="P779" i="1"/>
  <c r="Q781" i="1"/>
  <c r="P782" i="1"/>
  <c r="Q795" i="1"/>
  <c r="P795" i="1"/>
  <c r="Q797" i="1"/>
  <c r="P798" i="1"/>
  <c r="Q811" i="1"/>
  <c r="P811" i="1"/>
  <c r="Q813" i="1"/>
  <c r="P814" i="1"/>
  <c r="Q827" i="1"/>
  <c r="P827" i="1"/>
  <c r="Q829" i="1"/>
  <c r="P830" i="1"/>
  <c r="Q841" i="1"/>
  <c r="P842" i="1"/>
  <c r="Q849" i="1"/>
  <c r="P850" i="1"/>
  <c r="Q857" i="1"/>
  <c r="P858" i="1"/>
  <c r="Q865" i="1"/>
  <c r="P866" i="1"/>
  <c r="Q873" i="1"/>
  <c r="P874" i="1"/>
  <c r="Q881" i="1"/>
  <c r="P882" i="1"/>
  <c r="Q889" i="1"/>
  <c r="P890" i="1"/>
  <c r="Q897" i="1"/>
  <c r="P898" i="1"/>
  <c r="Q905" i="1"/>
  <c r="P906" i="1"/>
  <c r="Q913" i="1"/>
  <c r="P914" i="1"/>
  <c r="Q921" i="1"/>
  <c r="P922" i="1"/>
  <c r="Q929" i="1"/>
  <c r="P930" i="1"/>
  <c r="Q937" i="1"/>
  <c r="P938" i="1"/>
  <c r="Q945" i="1"/>
  <c r="P946" i="1"/>
  <c r="Q953" i="1"/>
  <c r="P954" i="1"/>
  <c r="Q961" i="1"/>
  <c r="P962" i="1"/>
  <c r="Q969" i="1"/>
  <c r="P970" i="1"/>
  <c r="Q977" i="1"/>
  <c r="P978" i="1"/>
  <c r="Q985" i="1"/>
  <c r="P986" i="1"/>
  <c r="Q993" i="1"/>
  <c r="P994" i="1"/>
  <c r="Q1001" i="1"/>
  <c r="P1002" i="1"/>
  <c r="Q1009" i="1"/>
  <c r="P1010" i="1"/>
  <c r="Q1017" i="1"/>
  <c r="P1018" i="1"/>
  <c r="Q1025" i="1"/>
  <c r="P1026" i="1"/>
  <c r="Q1033" i="1"/>
  <c r="P1034" i="1"/>
  <c r="Q1041" i="1"/>
  <c r="P1042" i="1"/>
  <c r="Q1049" i="1"/>
  <c r="P1050" i="1"/>
  <c r="Q1057" i="1"/>
  <c r="P1058" i="1"/>
  <c r="Q1065" i="1"/>
  <c r="P1066" i="1"/>
  <c r="Q1073" i="1"/>
  <c r="P1074" i="1"/>
  <c r="Q1081" i="1"/>
  <c r="P1082" i="1"/>
  <c r="Q1089" i="1"/>
  <c r="P1090" i="1"/>
  <c r="Q1097" i="1"/>
  <c r="P1098" i="1"/>
  <c r="P1105" i="1"/>
  <c r="Q1105" i="1"/>
  <c r="Q317" i="1"/>
  <c r="Q321" i="1"/>
  <c r="Q325" i="1"/>
  <c r="Q329" i="1"/>
  <c r="Q333" i="1"/>
  <c r="Q337" i="1"/>
  <c r="Q341" i="1"/>
  <c r="Q345" i="1"/>
  <c r="Q349" i="1"/>
  <c r="Q353" i="1"/>
  <c r="Q357" i="1"/>
  <c r="Q361" i="1"/>
  <c r="Q365" i="1"/>
  <c r="Q369" i="1"/>
  <c r="Q373" i="1"/>
  <c r="Q377" i="1"/>
  <c r="Q381" i="1"/>
  <c r="Q385" i="1"/>
  <c r="Q389" i="1"/>
  <c r="Q393" i="1"/>
  <c r="Q397" i="1"/>
  <c r="Q401" i="1"/>
  <c r="Q405" i="1"/>
  <c r="Q409" i="1"/>
  <c r="Q413" i="1"/>
  <c r="Q417" i="1"/>
  <c r="Q421" i="1"/>
  <c r="Q425" i="1"/>
  <c r="Q429" i="1"/>
  <c r="Q433" i="1"/>
  <c r="Q437" i="1"/>
  <c r="Q441" i="1"/>
  <c r="Q445" i="1"/>
  <c r="Q449" i="1"/>
  <c r="Q453" i="1"/>
  <c r="Q457" i="1"/>
  <c r="Q461" i="1"/>
  <c r="Q465" i="1"/>
  <c r="Q469" i="1"/>
  <c r="Q473" i="1"/>
  <c r="Q477" i="1"/>
  <c r="Q481" i="1"/>
  <c r="Q485" i="1"/>
  <c r="Q489" i="1"/>
  <c r="Q493" i="1"/>
  <c r="Q497" i="1"/>
  <c r="Q501" i="1"/>
  <c r="Q505" i="1"/>
  <c r="Q509" i="1"/>
  <c r="Q513" i="1"/>
  <c r="Q517" i="1"/>
  <c r="Q521" i="1"/>
  <c r="Q525" i="1"/>
  <c r="Q529" i="1"/>
  <c r="Q533" i="1"/>
  <c r="Q537" i="1"/>
  <c r="Q541" i="1"/>
  <c r="Q545" i="1"/>
  <c r="Q549" i="1"/>
  <c r="Q553" i="1"/>
  <c r="Q557" i="1"/>
  <c r="Q561" i="1"/>
  <c r="P568" i="1"/>
  <c r="P572" i="1"/>
  <c r="P576" i="1"/>
  <c r="P580" i="1"/>
  <c r="P584" i="1"/>
  <c r="P588" i="1"/>
  <c r="P592" i="1"/>
  <c r="P596" i="1"/>
  <c r="P600" i="1"/>
  <c r="P604" i="1"/>
  <c r="P608" i="1"/>
  <c r="P612" i="1"/>
  <c r="P616" i="1"/>
  <c r="P620" i="1"/>
  <c r="P624" i="1"/>
  <c r="P628" i="1"/>
  <c r="P632" i="1"/>
  <c r="P636" i="1"/>
  <c r="P640" i="1"/>
  <c r="P644" i="1"/>
  <c r="P648" i="1"/>
  <c r="P652" i="1"/>
  <c r="P656" i="1"/>
  <c r="P660" i="1"/>
  <c r="P664" i="1"/>
  <c r="P668" i="1"/>
  <c r="P672" i="1"/>
  <c r="P676" i="1"/>
  <c r="P680" i="1"/>
  <c r="P684" i="1"/>
  <c r="P688" i="1"/>
  <c r="P692" i="1"/>
  <c r="P696" i="1"/>
  <c r="P700" i="1"/>
  <c r="P704" i="1"/>
  <c r="P708" i="1"/>
  <c r="P712" i="1"/>
  <c r="P716" i="1"/>
  <c r="P720" i="1"/>
  <c r="P724" i="1"/>
  <c r="P728" i="1"/>
  <c r="P732" i="1"/>
  <c r="P736" i="1"/>
  <c r="P740" i="1"/>
  <c r="P744" i="1"/>
  <c r="P748" i="1"/>
  <c r="P752" i="1"/>
  <c r="P756" i="1"/>
  <c r="P760" i="1"/>
  <c r="P764" i="1"/>
  <c r="P768" i="1"/>
  <c r="P772" i="1"/>
  <c r="P776" i="1"/>
  <c r="P780" i="1"/>
  <c r="P784" i="1"/>
  <c r="P788" i="1"/>
  <c r="P792" i="1"/>
  <c r="P796" i="1"/>
  <c r="P800" i="1"/>
  <c r="P804" i="1"/>
  <c r="P808" i="1"/>
  <c r="P812" i="1"/>
  <c r="P816" i="1"/>
  <c r="P820" i="1"/>
  <c r="P824" i="1"/>
  <c r="P828" i="1"/>
  <c r="P832" i="1"/>
  <c r="P836" i="1"/>
  <c r="Q1108" i="1"/>
  <c r="Q1112" i="1"/>
  <c r="Q1116" i="1"/>
  <c r="Q1120" i="1"/>
  <c r="Q1124" i="1"/>
  <c r="Q1128" i="1"/>
  <c r="Q1132" i="1"/>
  <c r="Q1136" i="1"/>
  <c r="Q1140" i="1"/>
  <c r="Q1144" i="1"/>
  <c r="Q1148" i="1"/>
  <c r="Q1152" i="1"/>
  <c r="Q1156" i="1"/>
  <c r="Q1160" i="1"/>
  <c r="Q1164" i="1"/>
  <c r="Q1168" i="1"/>
  <c r="Q1172" i="1"/>
  <c r="Q1176" i="1"/>
  <c r="Q1180" i="1"/>
  <c r="Q1184" i="1"/>
  <c r="Q1188" i="1"/>
  <c r="Q1192" i="1"/>
  <c r="Q1196" i="1"/>
  <c r="P1108" i="1"/>
  <c r="P1112" i="1"/>
  <c r="P1116" i="1"/>
  <c r="P1120" i="1"/>
  <c r="P1124" i="1"/>
  <c r="P1128" i="1"/>
  <c r="P1132" i="1"/>
  <c r="P1136" i="1"/>
  <c r="P1140" i="1"/>
  <c r="P1144" i="1"/>
  <c r="P1148" i="1"/>
  <c r="P1152" i="1"/>
  <c r="P1156" i="1"/>
  <c r="P1160" i="1"/>
  <c r="P1164" i="1"/>
  <c r="P1168" i="1"/>
  <c r="P1172" i="1"/>
  <c r="P1176" i="1"/>
  <c r="P1180" i="1"/>
  <c r="P1184" i="1"/>
  <c r="P1188" i="1"/>
  <c r="P1192" i="1"/>
  <c r="P1196" i="1"/>
  <c r="Q1106" i="1"/>
  <c r="Q1109" i="1"/>
  <c r="Q1110" i="1"/>
  <c r="Q1113" i="1"/>
  <c r="Q1114" i="1"/>
  <c r="Q1117" i="1"/>
  <c r="Q1118" i="1"/>
  <c r="Q1121" i="1"/>
  <c r="Q1122" i="1"/>
  <c r="Q1125" i="1"/>
  <c r="Q1126" i="1"/>
  <c r="Q1129" i="1"/>
  <c r="Q1130" i="1"/>
  <c r="Q1133" i="1"/>
  <c r="Q1134" i="1"/>
  <c r="Q1137" i="1"/>
  <c r="Q1138" i="1"/>
  <c r="Q1141" i="1"/>
  <c r="Q1142" i="1"/>
  <c r="Q1145" i="1"/>
  <c r="Q1146" i="1"/>
  <c r="Q1149" i="1"/>
  <c r="Q1150" i="1"/>
  <c r="Q1153" i="1"/>
  <c r="Q1154" i="1"/>
  <c r="Q1157" i="1"/>
  <c r="Q1158" i="1"/>
  <c r="Q1161" i="1"/>
  <c r="Q1162" i="1"/>
  <c r="Q1165" i="1"/>
  <c r="Q1166" i="1"/>
  <c r="Q1169" i="1"/>
  <c r="Q1170" i="1"/>
  <c r="Q1173" i="1"/>
  <c r="Q1174" i="1"/>
  <c r="Q1177" i="1"/>
  <c r="Q1178" i="1"/>
  <c r="Q1181" i="1"/>
  <c r="Q1182" i="1"/>
  <c r="Q1185" i="1"/>
  <c r="Q1186" i="1"/>
  <c r="Q1189" i="1"/>
  <c r="Q1190" i="1"/>
  <c r="Q1193" i="1"/>
  <c r="Q1194" i="1"/>
  <c r="Q1197" i="1"/>
  <c r="Q1198" i="1"/>
  <c r="P1185" i="1" l="1"/>
  <c r="P1169" i="1"/>
  <c r="P1153" i="1"/>
  <c r="P1137" i="1"/>
  <c r="P1121" i="1"/>
  <c r="Q1195" i="1"/>
  <c r="N1195" i="1"/>
  <c r="P1189" i="1"/>
  <c r="Q1131" i="1"/>
  <c r="N1131" i="1"/>
  <c r="P1125" i="1"/>
  <c r="P296" i="1"/>
  <c r="P252" i="1"/>
  <c r="P236" i="1"/>
  <c r="N194" i="1"/>
  <c r="Q194" i="1"/>
  <c r="N170" i="1"/>
  <c r="Q170" i="1"/>
  <c r="N154" i="1"/>
  <c r="Q154" i="1"/>
  <c r="P108" i="1"/>
  <c r="P76" i="1"/>
  <c r="P64" i="1"/>
  <c r="P52" i="1"/>
  <c r="P32" i="1"/>
  <c r="P20" i="1"/>
  <c r="P16" i="1"/>
  <c r="N302" i="1"/>
  <c r="Q302" i="1"/>
  <c r="N270" i="1"/>
  <c r="Q270" i="1"/>
  <c r="N258" i="1"/>
  <c r="Q258" i="1"/>
  <c r="N242" i="1"/>
  <c r="Q242" i="1"/>
  <c r="N226" i="1"/>
  <c r="Q226" i="1"/>
  <c r="N214" i="1"/>
  <c r="Q214" i="1"/>
  <c r="N202" i="1"/>
  <c r="Q202" i="1"/>
  <c r="N190" i="1"/>
  <c r="Q190" i="1"/>
  <c r="N178" i="1"/>
  <c r="Q178" i="1"/>
  <c r="N166" i="1"/>
  <c r="Q166" i="1"/>
  <c r="N130" i="1"/>
  <c r="Q130" i="1"/>
  <c r="N98" i="1"/>
  <c r="Q98" i="1"/>
  <c r="N82" i="1"/>
  <c r="Q82" i="1"/>
  <c r="N58" i="1"/>
  <c r="Q58" i="1"/>
  <c r="N46" i="1"/>
  <c r="Q46" i="1"/>
  <c r="P272" i="1"/>
  <c r="N254" i="1"/>
  <c r="Q254" i="1"/>
  <c r="N238" i="1"/>
  <c r="Q238" i="1"/>
  <c r="N222" i="1"/>
  <c r="Q222" i="1"/>
  <c r="N210" i="1"/>
  <c r="Q210" i="1"/>
  <c r="P168" i="1"/>
  <c r="P152" i="1"/>
  <c r="P132" i="1"/>
  <c r="P100" i="1"/>
  <c r="P72" i="1"/>
  <c r="P60" i="1"/>
  <c r="P48" i="1"/>
  <c r="N34" i="1"/>
  <c r="Q34" i="1"/>
  <c r="N22" i="1"/>
  <c r="Q22" i="1"/>
  <c r="N18" i="1"/>
  <c r="Q18" i="1"/>
  <c r="Q1155" i="1"/>
  <c r="N1155" i="1"/>
  <c r="N294" i="1"/>
  <c r="Q294" i="1"/>
  <c r="N234" i="1"/>
  <c r="Q234" i="1"/>
  <c r="N218" i="1"/>
  <c r="Q218" i="1"/>
  <c r="N158" i="1"/>
  <c r="Q158" i="1"/>
  <c r="N146" i="1"/>
  <c r="Q146" i="1"/>
  <c r="N122" i="1"/>
  <c r="Q122" i="1"/>
  <c r="N90" i="1"/>
  <c r="Q90" i="1"/>
  <c r="Q1179" i="1"/>
  <c r="N1179" i="1"/>
  <c r="Q1115" i="1"/>
  <c r="N1115" i="1"/>
  <c r="N262" i="1"/>
  <c r="Q262" i="1"/>
  <c r="N246" i="1"/>
  <c r="Q246" i="1"/>
  <c r="N118" i="1"/>
  <c r="Q118" i="1"/>
  <c r="N86" i="1"/>
  <c r="Q86" i="1"/>
  <c r="N74" i="1"/>
  <c r="Q74" i="1"/>
  <c r="N62" i="1"/>
  <c r="Q62" i="1"/>
  <c r="N50" i="1"/>
  <c r="Q50" i="1"/>
  <c r="N38" i="1"/>
  <c r="Q38" i="1"/>
  <c r="N26" i="1"/>
  <c r="Q26" i="1"/>
  <c r="N10" i="1"/>
  <c r="Q10" i="1"/>
  <c r="Q1139" i="1"/>
  <c r="N1139" i="1"/>
  <c r="N310" i="1"/>
  <c r="Q310" i="1"/>
  <c r="N282" i="1"/>
  <c r="Q282" i="1"/>
  <c r="N162" i="1"/>
  <c r="Q162" i="1"/>
  <c r="N150" i="1"/>
  <c r="Q150" i="1"/>
  <c r="N138" i="1"/>
  <c r="Q138" i="1"/>
  <c r="N110" i="1"/>
  <c r="Q110" i="1"/>
  <c r="N78" i="1"/>
  <c r="Q78" i="1"/>
  <c r="N66" i="1"/>
  <c r="Q66" i="1"/>
  <c r="N54" i="1"/>
  <c r="Q54" i="1"/>
  <c r="Y10" i="10"/>
  <c r="Z9" i="10"/>
  <c r="Q646" i="1"/>
  <c r="P1179" i="1"/>
  <c r="Q1163" i="1"/>
  <c r="N1163" i="1"/>
  <c r="P1157" i="1"/>
  <c r="P1115" i="1"/>
  <c r="P280" i="1"/>
  <c r="P262" i="1"/>
  <c r="P246" i="1"/>
  <c r="P220" i="1"/>
  <c r="N206" i="1"/>
  <c r="Q206" i="1"/>
  <c r="N182" i="1"/>
  <c r="Q182" i="1"/>
  <c r="P136" i="1"/>
  <c r="P124" i="1"/>
  <c r="P118" i="1"/>
  <c r="P92" i="1"/>
  <c r="P86" i="1"/>
  <c r="P74" i="1"/>
  <c r="P62" i="1"/>
  <c r="P50" i="1"/>
  <c r="P38" i="1"/>
  <c r="P26" i="1"/>
  <c r="P28" i="1"/>
  <c r="P10" i="1"/>
  <c r="P1139" i="1"/>
  <c r="N286" i="1"/>
  <c r="Q286" i="1"/>
  <c r="N142" i="1"/>
  <c r="Q142" i="1"/>
  <c r="N114" i="1"/>
  <c r="Q114" i="1"/>
  <c r="N70" i="1"/>
  <c r="Q70" i="1"/>
  <c r="Q450" i="1"/>
  <c r="P310" i="1"/>
  <c r="P288" i="1"/>
  <c r="P282" i="1"/>
  <c r="P192" i="1"/>
  <c r="P162" i="1"/>
  <c r="P150" i="1"/>
  <c r="P138" i="1"/>
  <c r="P116" i="1"/>
  <c r="P110" i="1"/>
  <c r="P84" i="1"/>
  <c r="P78" i="1"/>
  <c r="P66" i="1"/>
  <c r="P54" i="1"/>
  <c r="N30" i="1"/>
  <c r="Q30" i="1"/>
  <c r="Q1187" i="1"/>
  <c r="N1187" i="1"/>
  <c r="Q1123" i="1"/>
  <c r="N1123" i="1"/>
  <c r="N306" i="1"/>
  <c r="Q306" i="1"/>
  <c r="N278" i="1"/>
  <c r="Q278" i="1"/>
  <c r="N266" i="1"/>
  <c r="Q266" i="1"/>
  <c r="N250" i="1"/>
  <c r="Q250" i="1"/>
  <c r="N198" i="1"/>
  <c r="Q198" i="1"/>
  <c r="N186" i="1"/>
  <c r="Q186" i="1"/>
  <c r="N174" i="1"/>
  <c r="Q174" i="1"/>
  <c r="N106" i="1"/>
  <c r="Q106" i="1"/>
  <c r="N42" i="1"/>
  <c r="Q42" i="1"/>
  <c r="Z8" i="13"/>
  <c r="Y9" i="13"/>
  <c r="Q1147" i="1"/>
  <c r="N1147" i="1"/>
  <c r="N290" i="1"/>
  <c r="Q290" i="1"/>
  <c r="N274" i="1"/>
  <c r="Q274" i="1"/>
  <c r="N230" i="1"/>
  <c r="Q230" i="1"/>
  <c r="N134" i="1"/>
  <c r="Q134" i="1"/>
  <c r="N102" i="1"/>
  <c r="Q102" i="1"/>
  <c r="N14" i="1"/>
  <c r="Q14" i="1"/>
  <c r="Q1171" i="1"/>
  <c r="N1171" i="1"/>
  <c r="Q1107" i="1"/>
  <c r="N1107" i="1"/>
  <c r="N298" i="1"/>
  <c r="Q298" i="1"/>
  <c r="N126" i="1"/>
  <c r="Q126" i="1"/>
  <c r="N94" i="1"/>
  <c r="Q94" i="1"/>
  <c r="Z15" i="14"/>
  <c r="Y16" i="14"/>
  <c r="Z10" i="12"/>
  <c r="Y11" i="12"/>
  <c r="Z9" i="11"/>
  <c r="Y10" i="11"/>
  <c r="G1198" i="1"/>
  <c r="F1198" i="1"/>
  <c r="G1197" i="1"/>
  <c r="F1197" i="1"/>
  <c r="H1197" i="1" s="1"/>
  <c r="H1196" i="1"/>
  <c r="J1196" i="1" s="1"/>
  <c r="S1196" i="1" s="1"/>
  <c r="G1196" i="1"/>
  <c r="F1196" i="1"/>
  <c r="H1195" i="1"/>
  <c r="J1195" i="1" s="1"/>
  <c r="S1195" i="1" s="1"/>
  <c r="G1195" i="1"/>
  <c r="F1195" i="1"/>
  <c r="G1194" i="1"/>
  <c r="F1194" i="1"/>
  <c r="H1194" i="1" s="1"/>
  <c r="G1193" i="1"/>
  <c r="F1193" i="1"/>
  <c r="H1193" i="1" s="1"/>
  <c r="G1192" i="1"/>
  <c r="H1192" i="1" s="1"/>
  <c r="J1192" i="1" s="1"/>
  <c r="S1192" i="1" s="1"/>
  <c r="F1192" i="1"/>
  <c r="G1191" i="1"/>
  <c r="H1191" i="1" s="1"/>
  <c r="F1191" i="1"/>
  <c r="G1190" i="1"/>
  <c r="F1190" i="1"/>
  <c r="H1190" i="1" s="1"/>
  <c r="G1189" i="1"/>
  <c r="F1189" i="1"/>
  <c r="G1188" i="1"/>
  <c r="F1188" i="1"/>
  <c r="H1188" i="1" s="1"/>
  <c r="J1188" i="1" s="1"/>
  <c r="S1188" i="1" s="1"/>
  <c r="G1187" i="1"/>
  <c r="F1187" i="1"/>
  <c r="H1187" i="1" s="1"/>
  <c r="G1186" i="1"/>
  <c r="F1186" i="1"/>
  <c r="H1186" i="1" s="1"/>
  <c r="G1185" i="1"/>
  <c r="F1185" i="1"/>
  <c r="H1185" i="1" s="1"/>
  <c r="G1184" i="1"/>
  <c r="F1184" i="1"/>
  <c r="H1184" i="1" s="1"/>
  <c r="J1184" i="1" s="1"/>
  <c r="S1184" i="1" s="1"/>
  <c r="G1183" i="1"/>
  <c r="F1183" i="1"/>
  <c r="H1183" i="1" s="1"/>
  <c r="G1182" i="1"/>
  <c r="F1182" i="1"/>
  <c r="G1181" i="1"/>
  <c r="F1181" i="1"/>
  <c r="H1181" i="1" s="1"/>
  <c r="H1180" i="1"/>
  <c r="J1180" i="1" s="1"/>
  <c r="S1180" i="1" s="1"/>
  <c r="G1180" i="1"/>
  <c r="F1180" i="1"/>
  <c r="H1179" i="1"/>
  <c r="J1179" i="1" s="1"/>
  <c r="S1179" i="1" s="1"/>
  <c r="G1179" i="1"/>
  <c r="F1179" i="1"/>
  <c r="G1178" i="1"/>
  <c r="F1178" i="1"/>
  <c r="H1178" i="1" s="1"/>
  <c r="G1177" i="1"/>
  <c r="F1177" i="1"/>
  <c r="H1177" i="1" s="1"/>
  <c r="G1176" i="1"/>
  <c r="H1176" i="1" s="1"/>
  <c r="J1176" i="1" s="1"/>
  <c r="S1176" i="1" s="1"/>
  <c r="F1176" i="1"/>
  <c r="G1175" i="1"/>
  <c r="H1175" i="1" s="1"/>
  <c r="F1175" i="1"/>
  <c r="G1174" i="1"/>
  <c r="F1174" i="1"/>
  <c r="H1174" i="1" s="1"/>
  <c r="G1173" i="1"/>
  <c r="F1173" i="1"/>
  <c r="G1172" i="1"/>
  <c r="F1172" i="1"/>
  <c r="H1172" i="1" s="1"/>
  <c r="J1172" i="1" s="1"/>
  <c r="S1172" i="1" s="1"/>
  <c r="G1171" i="1"/>
  <c r="F1171" i="1"/>
  <c r="H1171" i="1" s="1"/>
  <c r="G1170" i="1"/>
  <c r="F1170" i="1"/>
  <c r="G1169" i="1"/>
  <c r="F1169" i="1"/>
  <c r="H1169" i="1" s="1"/>
  <c r="G1168" i="1"/>
  <c r="F1168" i="1"/>
  <c r="H1168" i="1" s="1"/>
  <c r="J1168" i="1" s="1"/>
  <c r="S1168" i="1" s="1"/>
  <c r="G1167" i="1"/>
  <c r="F1167" i="1"/>
  <c r="H1167" i="1" s="1"/>
  <c r="G1166" i="1"/>
  <c r="F1166" i="1"/>
  <c r="G1165" i="1"/>
  <c r="F1165" i="1"/>
  <c r="H1165" i="1" s="1"/>
  <c r="H1164" i="1"/>
  <c r="J1164" i="1" s="1"/>
  <c r="S1164" i="1" s="1"/>
  <c r="G1164" i="1"/>
  <c r="F1164" i="1"/>
  <c r="H1163" i="1"/>
  <c r="J1163" i="1" s="1"/>
  <c r="S1163" i="1" s="1"/>
  <c r="G1163" i="1"/>
  <c r="F1163" i="1"/>
  <c r="G1162" i="1"/>
  <c r="F1162" i="1"/>
  <c r="H1162" i="1" s="1"/>
  <c r="G1161" i="1"/>
  <c r="F1161" i="1"/>
  <c r="H1161" i="1" s="1"/>
  <c r="G1160" i="1"/>
  <c r="H1160" i="1" s="1"/>
  <c r="J1160" i="1" s="1"/>
  <c r="S1160" i="1" s="1"/>
  <c r="F1160" i="1"/>
  <c r="G1159" i="1"/>
  <c r="H1159" i="1" s="1"/>
  <c r="F1159" i="1"/>
  <c r="G1158" i="1"/>
  <c r="F1158" i="1"/>
  <c r="H1158" i="1" s="1"/>
  <c r="G1157" i="1"/>
  <c r="F1157" i="1"/>
  <c r="G1156" i="1"/>
  <c r="F1156" i="1"/>
  <c r="H1156" i="1" s="1"/>
  <c r="J1156" i="1" s="1"/>
  <c r="S1156" i="1" s="1"/>
  <c r="G1155" i="1"/>
  <c r="F1155" i="1"/>
  <c r="H1155" i="1" s="1"/>
  <c r="G1154" i="1"/>
  <c r="F1154" i="1"/>
  <c r="G1153" i="1"/>
  <c r="F1153" i="1"/>
  <c r="H1153" i="1" s="1"/>
  <c r="G1152" i="1"/>
  <c r="F1152" i="1"/>
  <c r="H1152" i="1" s="1"/>
  <c r="J1152" i="1" s="1"/>
  <c r="S1152" i="1" s="1"/>
  <c r="G1151" i="1"/>
  <c r="F1151" i="1"/>
  <c r="H1151" i="1" s="1"/>
  <c r="G1150" i="1"/>
  <c r="F1150" i="1"/>
  <c r="G1149" i="1"/>
  <c r="F1149" i="1"/>
  <c r="H1149" i="1" s="1"/>
  <c r="H1148" i="1"/>
  <c r="J1148" i="1" s="1"/>
  <c r="S1148" i="1" s="1"/>
  <c r="G1148" i="1"/>
  <c r="F1148" i="1"/>
  <c r="H1147" i="1"/>
  <c r="J1147" i="1" s="1"/>
  <c r="S1147" i="1" s="1"/>
  <c r="G1147" i="1"/>
  <c r="F1147" i="1"/>
  <c r="G1146" i="1"/>
  <c r="F1146" i="1"/>
  <c r="H1146" i="1" s="1"/>
  <c r="G1145" i="1"/>
  <c r="F1145" i="1"/>
  <c r="H1145" i="1" s="1"/>
  <c r="G1144" i="1"/>
  <c r="H1144" i="1" s="1"/>
  <c r="J1144" i="1" s="1"/>
  <c r="S1144" i="1" s="1"/>
  <c r="F1144" i="1"/>
  <c r="G1143" i="1"/>
  <c r="H1143" i="1" s="1"/>
  <c r="F1143" i="1"/>
  <c r="G1142" i="1"/>
  <c r="F1142" i="1"/>
  <c r="H1142" i="1" s="1"/>
  <c r="G1141" i="1"/>
  <c r="F1141" i="1"/>
  <c r="G1140" i="1"/>
  <c r="F1140" i="1"/>
  <c r="H1140" i="1" s="1"/>
  <c r="J1140" i="1" s="1"/>
  <c r="S1140" i="1" s="1"/>
  <c r="G1139" i="1"/>
  <c r="F1139" i="1"/>
  <c r="H1139" i="1" s="1"/>
  <c r="G1138" i="1"/>
  <c r="F1138" i="1"/>
  <c r="G1137" i="1"/>
  <c r="F1137" i="1"/>
  <c r="H1137" i="1" s="1"/>
  <c r="G1136" i="1"/>
  <c r="F1136" i="1"/>
  <c r="H1136" i="1" s="1"/>
  <c r="J1136" i="1" s="1"/>
  <c r="S1136" i="1" s="1"/>
  <c r="G1135" i="1"/>
  <c r="F1135" i="1"/>
  <c r="H1135" i="1" s="1"/>
  <c r="G1134" i="1"/>
  <c r="F1134" i="1"/>
  <c r="G1133" i="1"/>
  <c r="F1133" i="1"/>
  <c r="H1133" i="1" s="1"/>
  <c r="H1132" i="1"/>
  <c r="J1132" i="1" s="1"/>
  <c r="S1132" i="1" s="1"/>
  <c r="G1132" i="1"/>
  <c r="F1132" i="1"/>
  <c r="H1131" i="1"/>
  <c r="J1131" i="1" s="1"/>
  <c r="S1131" i="1" s="1"/>
  <c r="G1131" i="1"/>
  <c r="F1131" i="1"/>
  <c r="G1130" i="1"/>
  <c r="F1130" i="1"/>
  <c r="H1130" i="1" s="1"/>
  <c r="G1129" i="1"/>
  <c r="F1129" i="1"/>
  <c r="H1129" i="1" s="1"/>
  <c r="G1128" i="1"/>
  <c r="H1128" i="1" s="1"/>
  <c r="J1128" i="1" s="1"/>
  <c r="S1128" i="1" s="1"/>
  <c r="F1128" i="1"/>
  <c r="G1127" i="1"/>
  <c r="H1127" i="1" s="1"/>
  <c r="F1127" i="1"/>
  <c r="G1126" i="1"/>
  <c r="F1126" i="1"/>
  <c r="H1126" i="1" s="1"/>
  <c r="G1125" i="1"/>
  <c r="F1125" i="1"/>
  <c r="G1124" i="1"/>
  <c r="F1124" i="1"/>
  <c r="H1124" i="1" s="1"/>
  <c r="J1124" i="1" s="1"/>
  <c r="S1124" i="1" s="1"/>
  <c r="G1123" i="1"/>
  <c r="F1123" i="1"/>
  <c r="H1123" i="1" s="1"/>
  <c r="G1122" i="1"/>
  <c r="F1122" i="1"/>
  <c r="H1122" i="1" s="1"/>
  <c r="G1121" i="1"/>
  <c r="F1121" i="1"/>
  <c r="H1121" i="1" s="1"/>
  <c r="G1120" i="1"/>
  <c r="F1120" i="1"/>
  <c r="H1120" i="1" s="1"/>
  <c r="J1120" i="1" s="1"/>
  <c r="S1120" i="1" s="1"/>
  <c r="G1119" i="1"/>
  <c r="F1119" i="1"/>
  <c r="H1119" i="1" s="1"/>
  <c r="G1118" i="1"/>
  <c r="F1118" i="1"/>
  <c r="G1117" i="1"/>
  <c r="F1117" i="1"/>
  <c r="H1117" i="1" s="1"/>
  <c r="H1116" i="1"/>
  <c r="J1116" i="1" s="1"/>
  <c r="S1116" i="1" s="1"/>
  <c r="G1116" i="1"/>
  <c r="F1116" i="1"/>
  <c r="H1115" i="1"/>
  <c r="J1115" i="1" s="1"/>
  <c r="S1115" i="1" s="1"/>
  <c r="G1115" i="1"/>
  <c r="F1115" i="1"/>
  <c r="G1114" i="1"/>
  <c r="F1114" i="1"/>
  <c r="H1114" i="1" s="1"/>
  <c r="G1113" i="1"/>
  <c r="F1113" i="1"/>
  <c r="H1113" i="1" s="1"/>
  <c r="G1112" i="1"/>
  <c r="H1112" i="1" s="1"/>
  <c r="J1112" i="1" s="1"/>
  <c r="S1112" i="1" s="1"/>
  <c r="F1112" i="1"/>
  <c r="G1111" i="1"/>
  <c r="H1111" i="1" s="1"/>
  <c r="F1111" i="1"/>
  <c r="G1110" i="1"/>
  <c r="F1110" i="1"/>
  <c r="H1110" i="1" s="1"/>
  <c r="G1109" i="1"/>
  <c r="F1109" i="1"/>
  <c r="G1108" i="1"/>
  <c r="F1108" i="1"/>
  <c r="H1108" i="1" s="1"/>
  <c r="J1108" i="1" s="1"/>
  <c r="S1108" i="1" s="1"/>
  <c r="G1107" i="1"/>
  <c r="F1107" i="1"/>
  <c r="H1107" i="1" s="1"/>
  <c r="G1106" i="1"/>
  <c r="F1106" i="1"/>
  <c r="G1105" i="1"/>
  <c r="F1105" i="1"/>
  <c r="H1105" i="1" s="1"/>
  <c r="G1104" i="1"/>
  <c r="F1104" i="1"/>
  <c r="H1104" i="1" s="1"/>
  <c r="J1104" i="1" s="1"/>
  <c r="S1104" i="1" s="1"/>
  <c r="G1103" i="1"/>
  <c r="F1103" i="1"/>
  <c r="H1103" i="1" s="1"/>
  <c r="G1102" i="1"/>
  <c r="F1102" i="1"/>
  <c r="G1101" i="1"/>
  <c r="F1101" i="1"/>
  <c r="H1101" i="1" s="1"/>
  <c r="H1100" i="1"/>
  <c r="J1100" i="1" s="1"/>
  <c r="S1100" i="1" s="1"/>
  <c r="G1100" i="1"/>
  <c r="F1100" i="1"/>
  <c r="H1099" i="1"/>
  <c r="J1099" i="1" s="1"/>
  <c r="S1099" i="1" s="1"/>
  <c r="G1099" i="1"/>
  <c r="F1099" i="1"/>
  <c r="G1098" i="1"/>
  <c r="F1098" i="1"/>
  <c r="H1098" i="1" s="1"/>
  <c r="G1097" i="1"/>
  <c r="F1097" i="1"/>
  <c r="H1097" i="1" s="1"/>
  <c r="G1096" i="1"/>
  <c r="H1096" i="1" s="1"/>
  <c r="J1096" i="1" s="1"/>
  <c r="S1096" i="1" s="1"/>
  <c r="F1096" i="1"/>
  <c r="G1095" i="1"/>
  <c r="H1095" i="1" s="1"/>
  <c r="F1095" i="1"/>
  <c r="G1094" i="1"/>
  <c r="F1094" i="1"/>
  <c r="H1094" i="1" s="1"/>
  <c r="G1093" i="1"/>
  <c r="F1093" i="1"/>
  <c r="G1092" i="1"/>
  <c r="F1092" i="1"/>
  <c r="H1092" i="1" s="1"/>
  <c r="J1092" i="1" s="1"/>
  <c r="S1092" i="1" s="1"/>
  <c r="G1091" i="1"/>
  <c r="F1091" i="1"/>
  <c r="H1091" i="1" s="1"/>
  <c r="G1090" i="1"/>
  <c r="F1090" i="1"/>
  <c r="G1089" i="1"/>
  <c r="F1089" i="1"/>
  <c r="H1089" i="1" s="1"/>
  <c r="G1088" i="1"/>
  <c r="F1088" i="1"/>
  <c r="H1088" i="1" s="1"/>
  <c r="J1088" i="1" s="1"/>
  <c r="S1088" i="1" s="1"/>
  <c r="G1087" i="1"/>
  <c r="F1087" i="1"/>
  <c r="H1087" i="1" s="1"/>
  <c r="G1086" i="1"/>
  <c r="F1086" i="1"/>
  <c r="G1085" i="1"/>
  <c r="F1085" i="1"/>
  <c r="H1085" i="1" s="1"/>
  <c r="H1084" i="1"/>
  <c r="J1084" i="1" s="1"/>
  <c r="S1084" i="1" s="1"/>
  <c r="G1084" i="1"/>
  <c r="F1084" i="1"/>
  <c r="H1083" i="1"/>
  <c r="J1083" i="1" s="1"/>
  <c r="S1083" i="1" s="1"/>
  <c r="G1083" i="1"/>
  <c r="F1083" i="1"/>
  <c r="G1082" i="1"/>
  <c r="F1082" i="1"/>
  <c r="H1082" i="1" s="1"/>
  <c r="G1081" i="1"/>
  <c r="F1081" i="1"/>
  <c r="H1081" i="1" s="1"/>
  <c r="G1080" i="1"/>
  <c r="H1080" i="1" s="1"/>
  <c r="J1080" i="1" s="1"/>
  <c r="S1080" i="1" s="1"/>
  <c r="F1080" i="1"/>
  <c r="G1079" i="1"/>
  <c r="H1079" i="1" s="1"/>
  <c r="F1079" i="1"/>
  <c r="G1078" i="1"/>
  <c r="F1078" i="1"/>
  <c r="H1078" i="1" s="1"/>
  <c r="G1077" i="1"/>
  <c r="F1077" i="1"/>
  <c r="G1076" i="1"/>
  <c r="F1076" i="1"/>
  <c r="H1076" i="1" s="1"/>
  <c r="J1076" i="1" s="1"/>
  <c r="S1076" i="1" s="1"/>
  <c r="G1075" i="1"/>
  <c r="F1075" i="1"/>
  <c r="H1075" i="1" s="1"/>
  <c r="G1074" i="1"/>
  <c r="F1074" i="1"/>
  <c r="G1073" i="1"/>
  <c r="F1073" i="1"/>
  <c r="H1073" i="1" s="1"/>
  <c r="G1072" i="1"/>
  <c r="F1072" i="1"/>
  <c r="H1072" i="1" s="1"/>
  <c r="J1072" i="1" s="1"/>
  <c r="S1072" i="1" s="1"/>
  <c r="G1071" i="1"/>
  <c r="F1071" i="1"/>
  <c r="H1071" i="1" s="1"/>
  <c r="G1070" i="1"/>
  <c r="F1070" i="1"/>
  <c r="G1069" i="1"/>
  <c r="F1069" i="1"/>
  <c r="H1069" i="1" s="1"/>
  <c r="H1068" i="1"/>
  <c r="J1068" i="1" s="1"/>
  <c r="S1068" i="1" s="1"/>
  <c r="G1068" i="1"/>
  <c r="F1068" i="1"/>
  <c r="H1067" i="1"/>
  <c r="J1067" i="1" s="1"/>
  <c r="S1067" i="1" s="1"/>
  <c r="G1067" i="1"/>
  <c r="F1067" i="1"/>
  <c r="G1066" i="1"/>
  <c r="F1066" i="1"/>
  <c r="H1066" i="1" s="1"/>
  <c r="G1065" i="1"/>
  <c r="F1065" i="1"/>
  <c r="H1065" i="1" s="1"/>
  <c r="G1064" i="1"/>
  <c r="H1064" i="1" s="1"/>
  <c r="J1064" i="1" s="1"/>
  <c r="S1064" i="1" s="1"/>
  <c r="F1064" i="1"/>
  <c r="G1063" i="1"/>
  <c r="H1063" i="1" s="1"/>
  <c r="F1063" i="1"/>
  <c r="G1062" i="1"/>
  <c r="F1062" i="1"/>
  <c r="H1062" i="1" s="1"/>
  <c r="G1061" i="1"/>
  <c r="F1061" i="1"/>
  <c r="G1060" i="1"/>
  <c r="F1060" i="1"/>
  <c r="H1060" i="1" s="1"/>
  <c r="J1060" i="1" s="1"/>
  <c r="S1060" i="1" s="1"/>
  <c r="G1059" i="1"/>
  <c r="F1059" i="1"/>
  <c r="H1059" i="1" s="1"/>
  <c r="G1058" i="1"/>
  <c r="F1058" i="1"/>
  <c r="H1058" i="1" s="1"/>
  <c r="G1057" i="1"/>
  <c r="F1057" i="1"/>
  <c r="H1057" i="1" s="1"/>
  <c r="G1056" i="1"/>
  <c r="F1056" i="1"/>
  <c r="H1056" i="1" s="1"/>
  <c r="J1056" i="1" s="1"/>
  <c r="S1056" i="1" s="1"/>
  <c r="G1055" i="1"/>
  <c r="F1055" i="1"/>
  <c r="H1055" i="1" s="1"/>
  <c r="G1054" i="1"/>
  <c r="F1054" i="1"/>
  <c r="G1053" i="1"/>
  <c r="F1053" i="1"/>
  <c r="H1053" i="1" s="1"/>
  <c r="H1052" i="1"/>
  <c r="J1052" i="1" s="1"/>
  <c r="S1052" i="1" s="1"/>
  <c r="G1052" i="1"/>
  <c r="F1052" i="1"/>
  <c r="H1051" i="1"/>
  <c r="J1051" i="1" s="1"/>
  <c r="S1051" i="1" s="1"/>
  <c r="G1051" i="1"/>
  <c r="F1051" i="1"/>
  <c r="G1050" i="1"/>
  <c r="F1050" i="1"/>
  <c r="H1050" i="1" s="1"/>
  <c r="G1049" i="1"/>
  <c r="F1049" i="1"/>
  <c r="H1049" i="1" s="1"/>
  <c r="G1048" i="1"/>
  <c r="H1048" i="1" s="1"/>
  <c r="J1048" i="1" s="1"/>
  <c r="S1048" i="1" s="1"/>
  <c r="F1048" i="1"/>
  <c r="G1047" i="1"/>
  <c r="H1047" i="1" s="1"/>
  <c r="F1047" i="1"/>
  <c r="G1046" i="1"/>
  <c r="F1046" i="1"/>
  <c r="H1046" i="1" s="1"/>
  <c r="G1045" i="1"/>
  <c r="F1045" i="1"/>
  <c r="G1044" i="1"/>
  <c r="F1044" i="1"/>
  <c r="H1044" i="1" s="1"/>
  <c r="J1044" i="1" s="1"/>
  <c r="S1044" i="1" s="1"/>
  <c r="G1043" i="1"/>
  <c r="F1043" i="1"/>
  <c r="H1043" i="1" s="1"/>
  <c r="G1042" i="1"/>
  <c r="F1042" i="1"/>
  <c r="H1042" i="1" s="1"/>
  <c r="G1041" i="1"/>
  <c r="F1041" i="1"/>
  <c r="H1041" i="1" s="1"/>
  <c r="G1040" i="1"/>
  <c r="F1040" i="1"/>
  <c r="H1040" i="1" s="1"/>
  <c r="J1040" i="1" s="1"/>
  <c r="S1040" i="1" s="1"/>
  <c r="G1039" i="1"/>
  <c r="F1039" i="1"/>
  <c r="H1039" i="1" s="1"/>
  <c r="G1038" i="1"/>
  <c r="F1038" i="1"/>
  <c r="G1037" i="1"/>
  <c r="F1037" i="1"/>
  <c r="H1037" i="1" s="1"/>
  <c r="H1036" i="1"/>
  <c r="J1036" i="1" s="1"/>
  <c r="S1036" i="1" s="1"/>
  <c r="G1036" i="1"/>
  <c r="F1036" i="1"/>
  <c r="H1035" i="1"/>
  <c r="J1035" i="1" s="1"/>
  <c r="S1035" i="1" s="1"/>
  <c r="G1035" i="1"/>
  <c r="F1035" i="1"/>
  <c r="G1034" i="1"/>
  <c r="F1034" i="1"/>
  <c r="H1034" i="1" s="1"/>
  <c r="G1033" i="1"/>
  <c r="F1033" i="1"/>
  <c r="H1033" i="1" s="1"/>
  <c r="G1032" i="1"/>
  <c r="H1032" i="1" s="1"/>
  <c r="J1032" i="1" s="1"/>
  <c r="S1032" i="1" s="1"/>
  <c r="F1032" i="1"/>
  <c r="G1031" i="1"/>
  <c r="H1031" i="1" s="1"/>
  <c r="F1031" i="1"/>
  <c r="G1030" i="1"/>
  <c r="F1030" i="1"/>
  <c r="H1030" i="1" s="1"/>
  <c r="G1029" i="1"/>
  <c r="F1029" i="1"/>
  <c r="G1028" i="1"/>
  <c r="F1028" i="1"/>
  <c r="H1028" i="1" s="1"/>
  <c r="J1028" i="1" s="1"/>
  <c r="S1028" i="1" s="1"/>
  <c r="G1027" i="1"/>
  <c r="F1027" i="1"/>
  <c r="H1027" i="1" s="1"/>
  <c r="G1026" i="1"/>
  <c r="F1026" i="1"/>
  <c r="G1025" i="1"/>
  <c r="F1025" i="1"/>
  <c r="H1025" i="1" s="1"/>
  <c r="G1024" i="1"/>
  <c r="F1024" i="1"/>
  <c r="H1024" i="1" s="1"/>
  <c r="J1024" i="1" s="1"/>
  <c r="S1024" i="1" s="1"/>
  <c r="G1023" i="1"/>
  <c r="F1023" i="1"/>
  <c r="H1023" i="1" s="1"/>
  <c r="G1022" i="1"/>
  <c r="F1022" i="1"/>
  <c r="G1021" i="1"/>
  <c r="F1021" i="1"/>
  <c r="H1021" i="1" s="1"/>
  <c r="H1020" i="1"/>
  <c r="J1020" i="1" s="1"/>
  <c r="S1020" i="1" s="1"/>
  <c r="G1020" i="1"/>
  <c r="F1020" i="1"/>
  <c r="H1019" i="1"/>
  <c r="J1019" i="1" s="1"/>
  <c r="S1019" i="1" s="1"/>
  <c r="G1019" i="1"/>
  <c r="F1019" i="1"/>
  <c r="G1018" i="1"/>
  <c r="F1018" i="1"/>
  <c r="H1018" i="1" s="1"/>
  <c r="G1017" i="1"/>
  <c r="F1017" i="1"/>
  <c r="H1017" i="1" s="1"/>
  <c r="G1016" i="1"/>
  <c r="H1016" i="1" s="1"/>
  <c r="J1016" i="1" s="1"/>
  <c r="S1016" i="1" s="1"/>
  <c r="F1016" i="1"/>
  <c r="G1015" i="1"/>
  <c r="H1015" i="1" s="1"/>
  <c r="F1015" i="1"/>
  <c r="G1014" i="1"/>
  <c r="F1014" i="1"/>
  <c r="H1014" i="1" s="1"/>
  <c r="G1013" i="1"/>
  <c r="F1013" i="1"/>
  <c r="G1012" i="1"/>
  <c r="F1012" i="1"/>
  <c r="H1012" i="1" s="1"/>
  <c r="J1012" i="1" s="1"/>
  <c r="S1012" i="1" s="1"/>
  <c r="G1011" i="1"/>
  <c r="F1011" i="1"/>
  <c r="H1011" i="1" s="1"/>
  <c r="G1010" i="1"/>
  <c r="F1010" i="1"/>
  <c r="H1010" i="1" s="1"/>
  <c r="G1009" i="1"/>
  <c r="F1009" i="1"/>
  <c r="H1009" i="1" s="1"/>
  <c r="G1008" i="1"/>
  <c r="F1008" i="1"/>
  <c r="H1008" i="1" s="1"/>
  <c r="J1008" i="1" s="1"/>
  <c r="S1008" i="1" s="1"/>
  <c r="G1007" i="1"/>
  <c r="F1007" i="1"/>
  <c r="H1007" i="1" s="1"/>
  <c r="G1006" i="1"/>
  <c r="F1006" i="1"/>
  <c r="G1005" i="1"/>
  <c r="F1005" i="1"/>
  <c r="H1005" i="1" s="1"/>
  <c r="H1004" i="1"/>
  <c r="J1004" i="1" s="1"/>
  <c r="S1004" i="1" s="1"/>
  <c r="G1004" i="1"/>
  <c r="F1004" i="1"/>
  <c r="H1003" i="1"/>
  <c r="J1003" i="1" s="1"/>
  <c r="S1003" i="1" s="1"/>
  <c r="G1003" i="1"/>
  <c r="F1003" i="1"/>
  <c r="G1002" i="1"/>
  <c r="F1002" i="1"/>
  <c r="H1002" i="1" s="1"/>
  <c r="G1001" i="1"/>
  <c r="F1001" i="1"/>
  <c r="H1001" i="1" s="1"/>
  <c r="G1000" i="1"/>
  <c r="H1000" i="1" s="1"/>
  <c r="F1000" i="1"/>
  <c r="G999" i="1"/>
  <c r="H999" i="1" s="1"/>
  <c r="F999" i="1"/>
  <c r="G998" i="1"/>
  <c r="F998" i="1"/>
  <c r="H998" i="1" s="1"/>
  <c r="I998" i="1" s="1"/>
  <c r="R998" i="1" s="1"/>
  <c r="G997" i="1"/>
  <c r="F997" i="1"/>
  <c r="G996" i="1"/>
  <c r="F996" i="1"/>
  <c r="H996" i="1" s="1"/>
  <c r="G995" i="1"/>
  <c r="F995" i="1"/>
  <c r="H995" i="1" s="1"/>
  <c r="G994" i="1"/>
  <c r="F994" i="1"/>
  <c r="G993" i="1"/>
  <c r="F993" i="1"/>
  <c r="G992" i="1"/>
  <c r="F992" i="1"/>
  <c r="H992" i="1" s="1"/>
  <c r="G991" i="1"/>
  <c r="F991" i="1"/>
  <c r="H991" i="1" s="1"/>
  <c r="G990" i="1"/>
  <c r="F990" i="1"/>
  <c r="G989" i="1"/>
  <c r="F989" i="1"/>
  <c r="H988" i="1"/>
  <c r="G988" i="1"/>
  <c r="F988" i="1"/>
  <c r="H987" i="1"/>
  <c r="J987" i="1" s="1"/>
  <c r="S987" i="1" s="1"/>
  <c r="G987" i="1"/>
  <c r="F987" i="1"/>
  <c r="G986" i="1"/>
  <c r="F986" i="1"/>
  <c r="H986" i="1" s="1"/>
  <c r="I986" i="1" s="1"/>
  <c r="R986" i="1" s="1"/>
  <c r="G985" i="1"/>
  <c r="F985" i="1"/>
  <c r="G984" i="1"/>
  <c r="H984" i="1" s="1"/>
  <c r="F984" i="1"/>
  <c r="G983" i="1"/>
  <c r="H983" i="1" s="1"/>
  <c r="F983" i="1"/>
  <c r="G982" i="1"/>
  <c r="F982" i="1"/>
  <c r="H982" i="1" s="1"/>
  <c r="I982" i="1" s="1"/>
  <c r="R982" i="1" s="1"/>
  <c r="G981" i="1"/>
  <c r="F981" i="1"/>
  <c r="G980" i="1"/>
  <c r="F980" i="1"/>
  <c r="H980" i="1" s="1"/>
  <c r="G979" i="1"/>
  <c r="F979" i="1"/>
  <c r="H979" i="1" s="1"/>
  <c r="G978" i="1"/>
  <c r="F978" i="1"/>
  <c r="H978" i="1" s="1"/>
  <c r="I978" i="1" s="1"/>
  <c r="R978" i="1" s="1"/>
  <c r="G977" i="1"/>
  <c r="F977" i="1"/>
  <c r="G976" i="1"/>
  <c r="F976" i="1"/>
  <c r="H976" i="1" s="1"/>
  <c r="G975" i="1"/>
  <c r="F975" i="1"/>
  <c r="H975" i="1" s="1"/>
  <c r="G974" i="1"/>
  <c r="F974" i="1"/>
  <c r="G973" i="1"/>
  <c r="F973" i="1"/>
  <c r="H972" i="1"/>
  <c r="G972" i="1"/>
  <c r="F972" i="1"/>
  <c r="H971" i="1"/>
  <c r="J971" i="1" s="1"/>
  <c r="S971" i="1" s="1"/>
  <c r="G971" i="1"/>
  <c r="F971" i="1"/>
  <c r="G970" i="1"/>
  <c r="F970" i="1"/>
  <c r="H970" i="1" s="1"/>
  <c r="I970" i="1" s="1"/>
  <c r="R970" i="1" s="1"/>
  <c r="G969" i="1"/>
  <c r="F969" i="1"/>
  <c r="G968" i="1"/>
  <c r="H968" i="1" s="1"/>
  <c r="F968" i="1"/>
  <c r="G967" i="1"/>
  <c r="H967" i="1" s="1"/>
  <c r="F967" i="1"/>
  <c r="G966" i="1"/>
  <c r="F966" i="1"/>
  <c r="H966" i="1" s="1"/>
  <c r="I966" i="1" s="1"/>
  <c r="R966" i="1" s="1"/>
  <c r="G965" i="1"/>
  <c r="F965" i="1"/>
  <c r="G964" i="1"/>
  <c r="F964" i="1"/>
  <c r="H964" i="1" s="1"/>
  <c r="G963" i="1"/>
  <c r="F963" i="1"/>
  <c r="H963" i="1" s="1"/>
  <c r="G962" i="1"/>
  <c r="F962" i="1"/>
  <c r="H962" i="1" s="1"/>
  <c r="I962" i="1" s="1"/>
  <c r="R962" i="1" s="1"/>
  <c r="G961" i="1"/>
  <c r="F961" i="1"/>
  <c r="G960" i="1"/>
  <c r="F960" i="1"/>
  <c r="H960" i="1" s="1"/>
  <c r="G959" i="1"/>
  <c r="F959" i="1"/>
  <c r="H959" i="1" s="1"/>
  <c r="G958" i="1"/>
  <c r="F958" i="1"/>
  <c r="G957" i="1"/>
  <c r="F957" i="1"/>
  <c r="H956" i="1"/>
  <c r="G956" i="1"/>
  <c r="F956" i="1"/>
  <c r="H955" i="1"/>
  <c r="J955" i="1" s="1"/>
  <c r="S955" i="1" s="1"/>
  <c r="G955" i="1"/>
  <c r="F955" i="1"/>
  <c r="G954" i="1"/>
  <c r="F954" i="1"/>
  <c r="H954" i="1" s="1"/>
  <c r="I954" i="1" s="1"/>
  <c r="R954" i="1" s="1"/>
  <c r="G953" i="1"/>
  <c r="F953" i="1"/>
  <c r="G952" i="1"/>
  <c r="H952" i="1" s="1"/>
  <c r="F952" i="1"/>
  <c r="G951" i="1"/>
  <c r="H951" i="1" s="1"/>
  <c r="F951" i="1"/>
  <c r="G950" i="1"/>
  <c r="F950" i="1"/>
  <c r="H950" i="1" s="1"/>
  <c r="I950" i="1" s="1"/>
  <c r="R950" i="1" s="1"/>
  <c r="G949" i="1"/>
  <c r="F949" i="1"/>
  <c r="G948" i="1"/>
  <c r="F948" i="1"/>
  <c r="H948" i="1" s="1"/>
  <c r="G947" i="1"/>
  <c r="F947" i="1"/>
  <c r="H947" i="1" s="1"/>
  <c r="G946" i="1"/>
  <c r="F946" i="1"/>
  <c r="H946" i="1" s="1"/>
  <c r="I946" i="1" s="1"/>
  <c r="R946" i="1" s="1"/>
  <c r="G945" i="1"/>
  <c r="F945" i="1"/>
  <c r="G944" i="1"/>
  <c r="F944" i="1"/>
  <c r="H944" i="1" s="1"/>
  <c r="G943" i="1"/>
  <c r="F943" i="1"/>
  <c r="H943" i="1" s="1"/>
  <c r="G942" i="1"/>
  <c r="F942" i="1"/>
  <c r="G941" i="1"/>
  <c r="F941" i="1"/>
  <c r="H940" i="1"/>
  <c r="G940" i="1"/>
  <c r="F940" i="1"/>
  <c r="H939" i="1"/>
  <c r="J939" i="1" s="1"/>
  <c r="S939" i="1" s="1"/>
  <c r="G939" i="1"/>
  <c r="F939" i="1"/>
  <c r="G938" i="1"/>
  <c r="F938" i="1"/>
  <c r="H938" i="1" s="1"/>
  <c r="I938" i="1" s="1"/>
  <c r="R938" i="1" s="1"/>
  <c r="G937" i="1"/>
  <c r="F937" i="1"/>
  <c r="G936" i="1"/>
  <c r="H936" i="1" s="1"/>
  <c r="F936" i="1"/>
  <c r="G935" i="1"/>
  <c r="H935" i="1" s="1"/>
  <c r="F935" i="1"/>
  <c r="G934" i="1"/>
  <c r="F934" i="1"/>
  <c r="H934" i="1" s="1"/>
  <c r="I934" i="1" s="1"/>
  <c r="R934" i="1" s="1"/>
  <c r="G933" i="1"/>
  <c r="F933" i="1"/>
  <c r="G932" i="1"/>
  <c r="F932" i="1"/>
  <c r="H932" i="1" s="1"/>
  <c r="G931" i="1"/>
  <c r="F931" i="1"/>
  <c r="H931" i="1" s="1"/>
  <c r="G930" i="1"/>
  <c r="F930" i="1"/>
  <c r="H930" i="1" s="1"/>
  <c r="I930" i="1" s="1"/>
  <c r="R930" i="1" s="1"/>
  <c r="G929" i="1"/>
  <c r="F929" i="1"/>
  <c r="G928" i="1"/>
  <c r="F928" i="1"/>
  <c r="H928" i="1" s="1"/>
  <c r="G927" i="1"/>
  <c r="F927" i="1"/>
  <c r="H927" i="1" s="1"/>
  <c r="G926" i="1"/>
  <c r="F926" i="1"/>
  <c r="G925" i="1"/>
  <c r="F925" i="1"/>
  <c r="H924" i="1"/>
  <c r="G924" i="1"/>
  <c r="F924" i="1"/>
  <c r="H923" i="1"/>
  <c r="J923" i="1" s="1"/>
  <c r="S923" i="1" s="1"/>
  <c r="G923" i="1"/>
  <c r="F923" i="1"/>
  <c r="G922" i="1"/>
  <c r="F922" i="1"/>
  <c r="H922" i="1" s="1"/>
  <c r="I922" i="1" s="1"/>
  <c r="R922" i="1" s="1"/>
  <c r="G921" i="1"/>
  <c r="F921" i="1"/>
  <c r="G920" i="1"/>
  <c r="H920" i="1" s="1"/>
  <c r="F920" i="1"/>
  <c r="G919" i="1"/>
  <c r="H919" i="1" s="1"/>
  <c r="F919" i="1"/>
  <c r="G918" i="1"/>
  <c r="F918" i="1"/>
  <c r="H918" i="1" s="1"/>
  <c r="I918" i="1" s="1"/>
  <c r="R918" i="1" s="1"/>
  <c r="G917" i="1"/>
  <c r="F917" i="1"/>
  <c r="G916" i="1"/>
  <c r="F916" i="1"/>
  <c r="H916" i="1" s="1"/>
  <c r="G915" i="1"/>
  <c r="F915" i="1"/>
  <c r="H915" i="1" s="1"/>
  <c r="G914" i="1"/>
  <c r="F914" i="1"/>
  <c r="H914" i="1" s="1"/>
  <c r="I914" i="1" s="1"/>
  <c r="R914" i="1" s="1"/>
  <c r="G913" i="1"/>
  <c r="F913" i="1"/>
  <c r="G912" i="1"/>
  <c r="F912" i="1"/>
  <c r="H912" i="1" s="1"/>
  <c r="G911" i="1"/>
  <c r="F911" i="1"/>
  <c r="H911" i="1" s="1"/>
  <c r="G910" i="1"/>
  <c r="F910" i="1"/>
  <c r="G909" i="1"/>
  <c r="F909" i="1"/>
  <c r="H908" i="1"/>
  <c r="G908" i="1"/>
  <c r="F908" i="1"/>
  <c r="H907" i="1"/>
  <c r="J907" i="1" s="1"/>
  <c r="S907" i="1" s="1"/>
  <c r="G907" i="1"/>
  <c r="F907" i="1"/>
  <c r="G906" i="1"/>
  <c r="F906" i="1"/>
  <c r="H906" i="1" s="1"/>
  <c r="I906" i="1" s="1"/>
  <c r="R906" i="1" s="1"/>
  <c r="G905" i="1"/>
  <c r="F905" i="1"/>
  <c r="G904" i="1"/>
  <c r="H904" i="1" s="1"/>
  <c r="F904" i="1"/>
  <c r="G903" i="1"/>
  <c r="H903" i="1" s="1"/>
  <c r="F903" i="1"/>
  <c r="G902" i="1"/>
  <c r="F902" i="1"/>
  <c r="H902" i="1" s="1"/>
  <c r="I902" i="1" s="1"/>
  <c r="R902" i="1" s="1"/>
  <c r="G901" i="1"/>
  <c r="F901" i="1"/>
  <c r="G900" i="1"/>
  <c r="F900" i="1"/>
  <c r="H900" i="1" s="1"/>
  <c r="G899" i="1"/>
  <c r="F899" i="1"/>
  <c r="H899" i="1" s="1"/>
  <c r="G898" i="1"/>
  <c r="F898" i="1"/>
  <c r="H898" i="1" s="1"/>
  <c r="I898" i="1" s="1"/>
  <c r="R898" i="1" s="1"/>
  <c r="G897" i="1"/>
  <c r="F897" i="1"/>
  <c r="G896" i="1"/>
  <c r="F896" i="1"/>
  <c r="H896" i="1" s="1"/>
  <c r="G895" i="1"/>
  <c r="F895" i="1"/>
  <c r="H895" i="1" s="1"/>
  <c r="G894" i="1"/>
  <c r="F894" i="1"/>
  <c r="G893" i="1"/>
  <c r="F893" i="1"/>
  <c r="H892" i="1"/>
  <c r="G892" i="1"/>
  <c r="F892" i="1"/>
  <c r="H891" i="1"/>
  <c r="J891" i="1" s="1"/>
  <c r="S891" i="1" s="1"/>
  <c r="G891" i="1"/>
  <c r="F891" i="1"/>
  <c r="G890" i="1"/>
  <c r="F890" i="1"/>
  <c r="H890" i="1" s="1"/>
  <c r="I890" i="1" s="1"/>
  <c r="R890" i="1" s="1"/>
  <c r="G889" i="1"/>
  <c r="F889" i="1"/>
  <c r="G888" i="1"/>
  <c r="H888" i="1" s="1"/>
  <c r="F888" i="1"/>
  <c r="G887" i="1"/>
  <c r="H887" i="1" s="1"/>
  <c r="F887" i="1"/>
  <c r="G886" i="1"/>
  <c r="F886" i="1"/>
  <c r="H886" i="1" s="1"/>
  <c r="I886" i="1" s="1"/>
  <c r="R886" i="1" s="1"/>
  <c r="G885" i="1"/>
  <c r="F885" i="1"/>
  <c r="G884" i="1"/>
  <c r="F884" i="1"/>
  <c r="H884" i="1" s="1"/>
  <c r="G883" i="1"/>
  <c r="F883" i="1"/>
  <c r="H883" i="1" s="1"/>
  <c r="G882" i="1"/>
  <c r="F882" i="1"/>
  <c r="H882" i="1" s="1"/>
  <c r="I882" i="1" s="1"/>
  <c r="R882" i="1" s="1"/>
  <c r="G881" i="1"/>
  <c r="F881" i="1"/>
  <c r="G880" i="1"/>
  <c r="F880" i="1"/>
  <c r="H880" i="1" s="1"/>
  <c r="G879" i="1"/>
  <c r="F879" i="1"/>
  <c r="H879" i="1" s="1"/>
  <c r="G878" i="1"/>
  <c r="F878" i="1"/>
  <c r="G877" i="1"/>
  <c r="F877" i="1"/>
  <c r="H876" i="1"/>
  <c r="G876" i="1"/>
  <c r="F876" i="1"/>
  <c r="H875" i="1"/>
  <c r="J875" i="1" s="1"/>
  <c r="S875" i="1" s="1"/>
  <c r="G875" i="1"/>
  <c r="F875" i="1"/>
  <c r="G874" i="1"/>
  <c r="F874" i="1"/>
  <c r="H874" i="1" s="1"/>
  <c r="I874" i="1" s="1"/>
  <c r="R874" i="1" s="1"/>
  <c r="G873" i="1"/>
  <c r="F873" i="1"/>
  <c r="G872" i="1"/>
  <c r="H872" i="1" s="1"/>
  <c r="F872" i="1"/>
  <c r="G871" i="1"/>
  <c r="H871" i="1" s="1"/>
  <c r="F871" i="1"/>
  <c r="G870" i="1"/>
  <c r="F870" i="1"/>
  <c r="H870" i="1" s="1"/>
  <c r="I870" i="1" s="1"/>
  <c r="R870" i="1" s="1"/>
  <c r="G869" i="1"/>
  <c r="F869" i="1"/>
  <c r="G868" i="1"/>
  <c r="F868" i="1"/>
  <c r="H868" i="1" s="1"/>
  <c r="G867" i="1"/>
  <c r="F867" i="1"/>
  <c r="H867" i="1" s="1"/>
  <c r="G866" i="1"/>
  <c r="F866" i="1"/>
  <c r="H866" i="1" s="1"/>
  <c r="I866" i="1" s="1"/>
  <c r="R866" i="1" s="1"/>
  <c r="G865" i="1"/>
  <c r="F865" i="1"/>
  <c r="G864" i="1"/>
  <c r="F864" i="1"/>
  <c r="H864" i="1" s="1"/>
  <c r="G863" i="1"/>
  <c r="F863" i="1"/>
  <c r="H863" i="1" s="1"/>
  <c r="G862" i="1"/>
  <c r="F862" i="1"/>
  <c r="G861" i="1"/>
  <c r="F861" i="1"/>
  <c r="H860" i="1"/>
  <c r="G860" i="1"/>
  <c r="F860" i="1"/>
  <c r="H859" i="1"/>
  <c r="J859" i="1" s="1"/>
  <c r="S859" i="1" s="1"/>
  <c r="G859" i="1"/>
  <c r="F859" i="1"/>
  <c r="G858" i="1"/>
  <c r="F858" i="1"/>
  <c r="H858" i="1" s="1"/>
  <c r="I858" i="1" s="1"/>
  <c r="R858" i="1" s="1"/>
  <c r="G857" i="1"/>
  <c r="F857" i="1"/>
  <c r="G856" i="1"/>
  <c r="H856" i="1" s="1"/>
  <c r="F856" i="1"/>
  <c r="G855" i="1"/>
  <c r="H855" i="1" s="1"/>
  <c r="F855" i="1"/>
  <c r="G854" i="1"/>
  <c r="F854" i="1"/>
  <c r="H854" i="1" s="1"/>
  <c r="I854" i="1" s="1"/>
  <c r="R854" i="1" s="1"/>
  <c r="G853" i="1"/>
  <c r="F853" i="1"/>
  <c r="G852" i="1"/>
  <c r="F852" i="1"/>
  <c r="H852" i="1" s="1"/>
  <c r="G851" i="1"/>
  <c r="F851" i="1"/>
  <c r="H851" i="1" s="1"/>
  <c r="G850" i="1"/>
  <c r="F850" i="1"/>
  <c r="H850" i="1" s="1"/>
  <c r="I850" i="1" s="1"/>
  <c r="R850" i="1" s="1"/>
  <c r="G849" i="1"/>
  <c r="F849" i="1"/>
  <c r="G848" i="1"/>
  <c r="F848" i="1"/>
  <c r="H848" i="1" s="1"/>
  <c r="G847" i="1"/>
  <c r="F847" i="1"/>
  <c r="H847" i="1" s="1"/>
  <c r="G846" i="1"/>
  <c r="F846" i="1"/>
  <c r="G845" i="1"/>
  <c r="F845" i="1"/>
  <c r="H844" i="1"/>
  <c r="G844" i="1"/>
  <c r="F844" i="1"/>
  <c r="H843" i="1"/>
  <c r="J843" i="1" s="1"/>
  <c r="S843" i="1" s="1"/>
  <c r="G843" i="1"/>
  <c r="F843" i="1"/>
  <c r="G842" i="1"/>
  <c r="F842" i="1"/>
  <c r="H842" i="1" s="1"/>
  <c r="I842" i="1" s="1"/>
  <c r="R842" i="1" s="1"/>
  <c r="G841" i="1"/>
  <c r="F841" i="1"/>
  <c r="G840" i="1"/>
  <c r="H840" i="1" s="1"/>
  <c r="F840" i="1"/>
  <c r="G839" i="1"/>
  <c r="H839" i="1" s="1"/>
  <c r="F839" i="1"/>
  <c r="G838" i="1"/>
  <c r="F838" i="1"/>
  <c r="H838" i="1" s="1"/>
  <c r="I838" i="1" s="1"/>
  <c r="R838" i="1" s="1"/>
  <c r="G837" i="1"/>
  <c r="F837" i="1"/>
  <c r="G836" i="1"/>
  <c r="F836" i="1"/>
  <c r="H836" i="1" s="1"/>
  <c r="G835" i="1"/>
  <c r="F835" i="1"/>
  <c r="H835" i="1" s="1"/>
  <c r="G834" i="1"/>
  <c r="F834" i="1"/>
  <c r="G833" i="1"/>
  <c r="F833" i="1"/>
  <c r="G832" i="1"/>
  <c r="F832" i="1"/>
  <c r="H832" i="1" s="1"/>
  <c r="G831" i="1"/>
  <c r="F831" i="1"/>
  <c r="H831" i="1" s="1"/>
  <c r="G830" i="1"/>
  <c r="F830" i="1"/>
  <c r="G829" i="1"/>
  <c r="F829" i="1"/>
  <c r="H828" i="1"/>
  <c r="G828" i="1"/>
  <c r="F828" i="1"/>
  <c r="H827" i="1"/>
  <c r="J827" i="1" s="1"/>
  <c r="S827" i="1" s="1"/>
  <c r="G827" i="1"/>
  <c r="F827" i="1"/>
  <c r="G826" i="1"/>
  <c r="F826" i="1"/>
  <c r="H826" i="1" s="1"/>
  <c r="I826" i="1" s="1"/>
  <c r="R826" i="1" s="1"/>
  <c r="G825" i="1"/>
  <c r="F825" i="1"/>
  <c r="G824" i="1"/>
  <c r="H824" i="1" s="1"/>
  <c r="F824" i="1"/>
  <c r="G823" i="1"/>
  <c r="H823" i="1" s="1"/>
  <c r="F823" i="1"/>
  <c r="G822" i="1"/>
  <c r="F822" i="1"/>
  <c r="H822" i="1" s="1"/>
  <c r="I822" i="1" s="1"/>
  <c r="R822" i="1" s="1"/>
  <c r="G821" i="1"/>
  <c r="F821" i="1"/>
  <c r="G820" i="1"/>
  <c r="F820" i="1"/>
  <c r="H820" i="1" s="1"/>
  <c r="G819" i="1"/>
  <c r="F819" i="1"/>
  <c r="H819" i="1" s="1"/>
  <c r="G818" i="1"/>
  <c r="F818" i="1"/>
  <c r="G817" i="1"/>
  <c r="F817" i="1"/>
  <c r="G816" i="1"/>
  <c r="F816" i="1"/>
  <c r="H816" i="1" s="1"/>
  <c r="G815" i="1"/>
  <c r="F815" i="1"/>
  <c r="H815" i="1" s="1"/>
  <c r="G814" i="1"/>
  <c r="F814" i="1"/>
  <c r="G813" i="1"/>
  <c r="F813" i="1"/>
  <c r="H812" i="1"/>
  <c r="G812" i="1"/>
  <c r="F812" i="1"/>
  <c r="H811" i="1"/>
  <c r="J811" i="1" s="1"/>
  <c r="S811" i="1" s="1"/>
  <c r="G811" i="1"/>
  <c r="F811" i="1"/>
  <c r="G810" i="1"/>
  <c r="F810" i="1"/>
  <c r="H810" i="1" s="1"/>
  <c r="I810" i="1" s="1"/>
  <c r="R810" i="1" s="1"/>
  <c r="G809" i="1"/>
  <c r="F809" i="1"/>
  <c r="G808" i="1"/>
  <c r="H808" i="1" s="1"/>
  <c r="F808" i="1"/>
  <c r="G807" i="1"/>
  <c r="H807" i="1" s="1"/>
  <c r="F807" i="1"/>
  <c r="G806" i="1"/>
  <c r="F806" i="1"/>
  <c r="H806" i="1" s="1"/>
  <c r="I806" i="1" s="1"/>
  <c r="R806" i="1" s="1"/>
  <c r="G805" i="1"/>
  <c r="F805" i="1"/>
  <c r="G804" i="1"/>
  <c r="F804" i="1"/>
  <c r="H804" i="1" s="1"/>
  <c r="G803" i="1"/>
  <c r="F803" i="1"/>
  <c r="H803" i="1" s="1"/>
  <c r="G802" i="1"/>
  <c r="F802" i="1"/>
  <c r="H802" i="1" s="1"/>
  <c r="I802" i="1" s="1"/>
  <c r="R802" i="1" s="1"/>
  <c r="G801" i="1"/>
  <c r="F801" i="1"/>
  <c r="G800" i="1"/>
  <c r="F800" i="1"/>
  <c r="H800" i="1" s="1"/>
  <c r="G799" i="1"/>
  <c r="F799" i="1"/>
  <c r="H799" i="1" s="1"/>
  <c r="G798" i="1"/>
  <c r="F798" i="1"/>
  <c r="G797" i="1"/>
  <c r="F797" i="1"/>
  <c r="H796" i="1"/>
  <c r="G796" i="1"/>
  <c r="F796" i="1"/>
  <c r="H795" i="1"/>
  <c r="J795" i="1" s="1"/>
  <c r="S795" i="1" s="1"/>
  <c r="G795" i="1"/>
  <c r="F795" i="1"/>
  <c r="G794" i="1"/>
  <c r="F794" i="1"/>
  <c r="H794" i="1" s="1"/>
  <c r="I794" i="1" s="1"/>
  <c r="R794" i="1" s="1"/>
  <c r="G793" i="1"/>
  <c r="F793" i="1"/>
  <c r="G792" i="1"/>
  <c r="H792" i="1" s="1"/>
  <c r="F792" i="1"/>
  <c r="G791" i="1"/>
  <c r="H791" i="1" s="1"/>
  <c r="F791" i="1"/>
  <c r="G790" i="1"/>
  <c r="F790" i="1"/>
  <c r="H790" i="1" s="1"/>
  <c r="I790" i="1" s="1"/>
  <c r="R790" i="1" s="1"/>
  <c r="G789" i="1"/>
  <c r="F789" i="1"/>
  <c r="G788" i="1"/>
  <c r="F788" i="1"/>
  <c r="H788" i="1" s="1"/>
  <c r="G787" i="1"/>
  <c r="F787" i="1"/>
  <c r="H787" i="1" s="1"/>
  <c r="G786" i="1"/>
  <c r="F786" i="1"/>
  <c r="H786" i="1" s="1"/>
  <c r="I786" i="1" s="1"/>
  <c r="R786" i="1" s="1"/>
  <c r="G785" i="1"/>
  <c r="F785" i="1"/>
  <c r="G784" i="1"/>
  <c r="F784" i="1"/>
  <c r="H784" i="1" s="1"/>
  <c r="G783" i="1"/>
  <c r="F783" i="1"/>
  <c r="H783" i="1" s="1"/>
  <c r="G782" i="1"/>
  <c r="F782" i="1"/>
  <c r="G781" i="1"/>
  <c r="F781" i="1"/>
  <c r="H780" i="1"/>
  <c r="G780" i="1"/>
  <c r="F780" i="1"/>
  <c r="H779" i="1"/>
  <c r="J779" i="1" s="1"/>
  <c r="S779" i="1" s="1"/>
  <c r="G779" i="1"/>
  <c r="F779" i="1"/>
  <c r="G778" i="1"/>
  <c r="F778" i="1"/>
  <c r="H778" i="1" s="1"/>
  <c r="I778" i="1" s="1"/>
  <c r="R778" i="1" s="1"/>
  <c r="G777" i="1"/>
  <c r="F777" i="1"/>
  <c r="G776" i="1"/>
  <c r="H776" i="1" s="1"/>
  <c r="F776" i="1"/>
  <c r="G775" i="1"/>
  <c r="H775" i="1" s="1"/>
  <c r="F775" i="1"/>
  <c r="G774" i="1"/>
  <c r="F774" i="1"/>
  <c r="H774" i="1" s="1"/>
  <c r="I774" i="1" s="1"/>
  <c r="R774" i="1" s="1"/>
  <c r="H773" i="1"/>
  <c r="G773" i="1"/>
  <c r="F773" i="1"/>
  <c r="H772" i="1"/>
  <c r="J772" i="1" s="1"/>
  <c r="S772" i="1" s="1"/>
  <c r="G772" i="1"/>
  <c r="F772" i="1"/>
  <c r="G771" i="1"/>
  <c r="F771" i="1"/>
  <c r="G770" i="1"/>
  <c r="F770" i="1"/>
  <c r="G769" i="1"/>
  <c r="H769" i="1" s="1"/>
  <c r="F769" i="1"/>
  <c r="G768" i="1"/>
  <c r="F768" i="1"/>
  <c r="H768" i="1" s="1"/>
  <c r="J768" i="1" s="1"/>
  <c r="S768" i="1" s="1"/>
  <c r="G767" i="1"/>
  <c r="F767" i="1"/>
  <c r="G766" i="1"/>
  <c r="F766" i="1"/>
  <c r="H766" i="1" s="1"/>
  <c r="I766" i="1" s="1"/>
  <c r="R766" i="1" s="1"/>
  <c r="G765" i="1"/>
  <c r="F765" i="1"/>
  <c r="H765" i="1" s="1"/>
  <c r="G764" i="1"/>
  <c r="F764" i="1"/>
  <c r="H764" i="1" s="1"/>
  <c r="J763" i="1"/>
  <c r="S763" i="1" s="1"/>
  <c r="G763" i="1"/>
  <c r="F763" i="1"/>
  <c r="H763" i="1" s="1"/>
  <c r="I763" i="1" s="1"/>
  <c r="R763" i="1" s="1"/>
  <c r="G762" i="1"/>
  <c r="F762" i="1"/>
  <c r="G761" i="1"/>
  <c r="F761" i="1"/>
  <c r="G760" i="1"/>
  <c r="H760" i="1" s="1"/>
  <c r="J760" i="1" s="1"/>
  <c r="S760" i="1" s="1"/>
  <c r="F760" i="1"/>
  <c r="G759" i="1"/>
  <c r="F759" i="1"/>
  <c r="H759" i="1" s="1"/>
  <c r="J759" i="1" s="1"/>
  <c r="S759" i="1" s="1"/>
  <c r="G758" i="1"/>
  <c r="F758" i="1"/>
  <c r="G757" i="1"/>
  <c r="F757" i="1"/>
  <c r="H757" i="1" s="1"/>
  <c r="G756" i="1"/>
  <c r="F756" i="1"/>
  <c r="H756" i="1" s="1"/>
  <c r="G755" i="1"/>
  <c r="F755" i="1"/>
  <c r="H755" i="1" s="1"/>
  <c r="I755" i="1" s="1"/>
  <c r="R755" i="1" s="1"/>
  <c r="G754" i="1"/>
  <c r="F754" i="1"/>
  <c r="G753" i="1"/>
  <c r="F753" i="1"/>
  <c r="H752" i="1"/>
  <c r="J752" i="1" s="1"/>
  <c r="S752" i="1" s="1"/>
  <c r="G752" i="1"/>
  <c r="F752" i="1"/>
  <c r="G751" i="1"/>
  <c r="F751" i="1"/>
  <c r="H751" i="1" s="1"/>
  <c r="J751" i="1" s="1"/>
  <c r="S751" i="1" s="1"/>
  <c r="G750" i="1"/>
  <c r="F750" i="1"/>
  <c r="H750" i="1" s="1"/>
  <c r="I750" i="1" s="1"/>
  <c r="R750" i="1" s="1"/>
  <c r="G749" i="1"/>
  <c r="H749" i="1" s="1"/>
  <c r="F749" i="1"/>
  <c r="G748" i="1"/>
  <c r="H748" i="1" s="1"/>
  <c r="F748" i="1"/>
  <c r="G747" i="1"/>
  <c r="F747" i="1"/>
  <c r="H747" i="1" s="1"/>
  <c r="I747" i="1" s="1"/>
  <c r="R747" i="1" s="1"/>
  <c r="G746" i="1"/>
  <c r="F746" i="1"/>
  <c r="G745" i="1"/>
  <c r="F745" i="1"/>
  <c r="G744" i="1"/>
  <c r="F744" i="1"/>
  <c r="H744" i="1" s="1"/>
  <c r="J744" i="1" s="1"/>
  <c r="S744" i="1" s="1"/>
  <c r="G743" i="1"/>
  <c r="F743" i="1"/>
  <c r="G742" i="1"/>
  <c r="F742" i="1"/>
  <c r="H742" i="1" s="1"/>
  <c r="I742" i="1" s="1"/>
  <c r="R742" i="1" s="1"/>
  <c r="H741" i="1"/>
  <c r="G741" i="1"/>
  <c r="F741" i="1"/>
  <c r="H740" i="1"/>
  <c r="J740" i="1" s="1"/>
  <c r="S740" i="1" s="1"/>
  <c r="G740" i="1"/>
  <c r="F740" i="1"/>
  <c r="G739" i="1"/>
  <c r="F739" i="1"/>
  <c r="G738" i="1"/>
  <c r="F738" i="1"/>
  <c r="G737" i="1"/>
  <c r="H737" i="1" s="1"/>
  <c r="F737" i="1"/>
  <c r="G736" i="1"/>
  <c r="F736" i="1"/>
  <c r="H736" i="1" s="1"/>
  <c r="J736" i="1" s="1"/>
  <c r="S736" i="1" s="1"/>
  <c r="G735" i="1"/>
  <c r="F735" i="1"/>
  <c r="G734" i="1"/>
  <c r="F734" i="1"/>
  <c r="H734" i="1" s="1"/>
  <c r="I734" i="1" s="1"/>
  <c r="R734" i="1" s="1"/>
  <c r="G733" i="1"/>
  <c r="F733" i="1"/>
  <c r="H733" i="1" s="1"/>
  <c r="G732" i="1"/>
  <c r="F732" i="1"/>
  <c r="H732" i="1" s="1"/>
  <c r="J731" i="1"/>
  <c r="S731" i="1" s="1"/>
  <c r="G731" i="1"/>
  <c r="F731" i="1"/>
  <c r="H731" i="1" s="1"/>
  <c r="I731" i="1" s="1"/>
  <c r="R731" i="1" s="1"/>
  <c r="G730" i="1"/>
  <c r="F730" i="1"/>
  <c r="G729" i="1"/>
  <c r="F729" i="1"/>
  <c r="H729" i="1" s="1"/>
  <c r="G728" i="1"/>
  <c r="F728" i="1"/>
  <c r="G727" i="1"/>
  <c r="F727" i="1"/>
  <c r="H727" i="1" s="1"/>
  <c r="J727" i="1" s="1"/>
  <c r="S727" i="1" s="1"/>
  <c r="G726" i="1"/>
  <c r="F726" i="1"/>
  <c r="G725" i="1"/>
  <c r="F725" i="1"/>
  <c r="H725" i="1" s="1"/>
  <c r="I725" i="1" s="1"/>
  <c r="R725" i="1" s="1"/>
  <c r="G724" i="1"/>
  <c r="F724" i="1"/>
  <c r="H724" i="1" s="1"/>
  <c r="J724" i="1" s="1"/>
  <c r="S724" i="1" s="1"/>
  <c r="G723" i="1"/>
  <c r="F723" i="1"/>
  <c r="H723" i="1" s="1"/>
  <c r="J722" i="1"/>
  <c r="S722" i="1" s="1"/>
  <c r="G722" i="1"/>
  <c r="F722" i="1"/>
  <c r="H722" i="1" s="1"/>
  <c r="I722" i="1" s="1"/>
  <c r="R722" i="1" s="1"/>
  <c r="G721" i="1"/>
  <c r="F721" i="1"/>
  <c r="H721" i="1" s="1"/>
  <c r="G720" i="1"/>
  <c r="F720" i="1"/>
  <c r="H720" i="1" s="1"/>
  <c r="G719" i="1"/>
  <c r="F719" i="1"/>
  <c r="G718" i="1"/>
  <c r="F718" i="1"/>
  <c r="H718" i="1" s="1"/>
  <c r="J718" i="1" s="1"/>
  <c r="S718" i="1" s="1"/>
  <c r="G717" i="1"/>
  <c r="F717" i="1"/>
  <c r="G716" i="1"/>
  <c r="F716" i="1"/>
  <c r="H716" i="1" s="1"/>
  <c r="H715" i="1"/>
  <c r="J715" i="1" s="1"/>
  <c r="S715" i="1" s="1"/>
  <c r="G715" i="1"/>
  <c r="F715" i="1"/>
  <c r="H714" i="1"/>
  <c r="J714" i="1" s="1"/>
  <c r="S714" i="1" s="1"/>
  <c r="G714" i="1"/>
  <c r="F714" i="1"/>
  <c r="G713" i="1"/>
  <c r="F713" i="1"/>
  <c r="H713" i="1" s="1"/>
  <c r="G712" i="1"/>
  <c r="F712" i="1"/>
  <c r="H712" i="1" s="1"/>
  <c r="G711" i="1"/>
  <c r="H711" i="1" s="1"/>
  <c r="J711" i="1" s="1"/>
  <c r="S711" i="1" s="1"/>
  <c r="F711" i="1"/>
  <c r="G710" i="1"/>
  <c r="H710" i="1" s="1"/>
  <c r="F710" i="1"/>
  <c r="G709" i="1"/>
  <c r="F709" i="1"/>
  <c r="H709" i="1" s="1"/>
  <c r="G708" i="1"/>
  <c r="F708" i="1"/>
  <c r="G707" i="1"/>
  <c r="F707" i="1"/>
  <c r="H707" i="1" s="1"/>
  <c r="J707" i="1" s="1"/>
  <c r="S707" i="1" s="1"/>
  <c r="G706" i="1"/>
  <c r="F706" i="1"/>
  <c r="H706" i="1" s="1"/>
  <c r="G705" i="1"/>
  <c r="F705" i="1"/>
  <c r="H705" i="1" s="1"/>
  <c r="G704" i="1"/>
  <c r="F704" i="1"/>
  <c r="H704" i="1" s="1"/>
  <c r="G703" i="1"/>
  <c r="F703" i="1"/>
  <c r="H703" i="1" s="1"/>
  <c r="J703" i="1" s="1"/>
  <c r="S703" i="1" s="1"/>
  <c r="G702" i="1"/>
  <c r="F702" i="1"/>
  <c r="H702" i="1" s="1"/>
  <c r="G701" i="1"/>
  <c r="F701" i="1"/>
  <c r="G700" i="1"/>
  <c r="F700" i="1"/>
  <c r="H700" i="1" s="1"/>
  <c r="H699" i="1"/>
  <c r="J699" i="1" s="1"/>
  <c r="S699" i="1" s="1"/>
  <c r="G699" i="1"/>
  <c r="F699" i="1"/>
  <c r="H698" i="1"/>
  <c r="J698" i="1" s="1"/>
  <c r="S698" i="1" s="1"/>
  <c r="G698" i="1"/>
  <c r="F698" i="1"/>
  <c r="G697" i="1"/>
  <c r="F697" i="1"/>
  <c r="H697" i="1" s="1"/>
  <c r="G696" i="1"/>
  <c r="F696" i="1"/>
  <c r="H696" i="1" s="1"/>
  <c r="G695" i="1"/>
  <c r="H695" i="1" s="1"/>
  <c r="J695" i="1" s="1"/>
  <c r="S695" i="1" s="1"/>
  <c r="F695" i="1"/>
  <c r="G694" i="1"/>
  <c r="H694" i="1" s="1"/>
  <c r="F694" i="1"/>
  <c r="G693" i="1"/>
  <c r="F693" i="1"/>
  <c r="H693" i="1" s="1"/>
  <c r="G692" i="1"/>
  <c r="F692" i="1"/>
  <c r="G691" i="1"/>
  <c r="F691" i="1"/>
  <c r="H691" i="1" s="1"/>
  <c r="J691" i="1" s="1"/>
  <c r="S691" i="1" s="1"/>
  <c r="G690" i="1"/>
  <c r="F690" i="1"/>
  <c r="H690" i="1" s="1"/>
  <c r="G689" i="1"/>
  <c r="F689" i="1"/>
  <c r="G688" i="1"/>
  <c r="F688" i="1"/>
  <c r="H688" i="1" s="1"/>
  <c r="G687" i="1"/>
  <c r="F687" i="1"/>
  <c r="H687" i="1" s="1"/>
  <c r="J687" i="1" s="1"/>
  <c r="S687" i="1" s="1"/>
  <c r="G686" i="1"/>
  <c r="F686" i="1"/>
  <c r="H686" i="1" s="1"/>
  <c r="G685" i="1"/>
  <c r="F685" i="1"/>
  <c r="G684" i="1"/>
  <c r="F684" i="1"/>
  <c r="H684" i="1" s="1"/>
  <c r="H683" i="1"/>
  <c r="J683" i="1" s="1"/>
  <c r="S683" i="1" s="1"/>
  <c r="G683" i="1"/>
  <c r="F683" i="1"/>
  <c r="H682" i="1"/>
  <c r="J682" i="1" s="1"/>
  <c r="S682" i="1" s="1"/>
  <c r="G682" i="1"/>
  <c r="F682" i="1"/>
  <c r="G681" i="1"/>
  <c r="F681" i="1"/>
  <c r="H681" i="1" s="1"/>
  <c r="G680" i="1"/>
  <c r="F680" i="1"/>
  <c r="H680" i="1" s="1"/>
  <c r="G679" i="1"/>
  <c r="H679" i="1" s="1"/>
  <c r="J679" i="1" s="1"/>
  <c r="S679" i="1" s="1"/>
  <c r="F679" i="1"/>
  <c r="G678" i="1"/>
  <c r="H678" i="1" s="1"/>
  <c r="F678" i="1"/>
  <c r="G677" i="1"/>
  <c r="F677" i="1"/>
  <c r="H677" i="1" s="1"/>
  <c r="G676" i="1"/>
  <c r="F676" i="1"/>
  <c r="G675" i="1"/>
  <c r="F675" i="1"/>
  <c r="H675" i="1" s="1"/>
  <c r="J675" i="1" s="1"/>
  <c r="S675" i="1" s="1"/>
  <c r="G674" i="1"/>
  <c r="F674" i="1"/>
  <c r="H674" i="1" s="1"/>
  <c r="G673" i="1"/>
  <c r="F673" i="1"/>
  <c r="G672" i="1"/>
  <c r="F672" i="1"/>
  <c r="H672" i="1" s="1"/>
  <c r="G671" i="1"/>
  <c r="F671" i="1"/>
  <c r="H671" i="1" s="1"/>
  <c r="J671" i="1" s="1"/>
  <c r="S671" i="1" s="1"/>
  <c r="G670" i="1"/>
  <c r="F670" i="1"/>
  <c r="H670" i="1" s="1"/>
  <c r="G669" i="1"/>
  <c r="F669" i="1"/>
  <c r="G668" i="1"/>
  <c r="F668" i="1"/>
  <c r="H668" i="1" s="1"/>
  <c r="H667" i="1"/>
  <c r="J667" i="1" s="1"/>
  <c r="S667" i="1" s="1"/>
  <c r="G667" i="1"/>
  <c r="F667" i="1"/>
  <c r="H666" i="1"/>
  <c r="J666" i="1" s="1"/>
  <c r="S666" i="1" s="1"/>
  <c r="G666" i="1"/>
  <c r="F666" i="1"/>
  <c r="G665" i="1"/>
  <c r="F665" i="1"/>
  <c r="H665" i="1" s="1"/>
  <c r="G664" i="1"/>
  <c r="F664" i="1"/>
  <c r="H664" i="1" s="1"/>
  <c r="G663" i="1"/>
  <c r="H663" i="1" s="1"/>
  <c r="J663" i="1" s="1"/>
  <c r="S663" i="1" s="1"/>
  <c r="F663" i="1"/>
  <c r="G662" i="1"/>
  <c r="H662" i="1" s="1"/>
  <c r="F662" i="1"/>
  <c r="G661" i="1"/>
  <c r="F661" i="1"/>
  <c r="H661" i="1" s="1"/>
  <c r="G660" i="1"/>
  <c r="F660" i="1"/>
  <c r="G659" i="1"/>
  <c r="F659" i="1"/>
  <c r="H659" i="1" s="1"/>
  <c r="J659" i="1" s="1"/>
  <c r="S659" i="1" s="1"/>
  <c r="G658" i="1"/>
  <c r="F658" i="1"/>
  <c r="H658" i="1" s="1"/>
  <c r="G657" i="1"/>
  <c r="F657" i="1"/>
  <c r="H657" i="1" s="1"/>
  <c r="G656" i="1"/>
  <c r="F656" i="1"/>
  <c r="H656" i="1" s="1"/>
  <c r="G655" i="1"/>
  <c r="F655" i="1"/>
  <c r="H655" i="1" s="1"/>
  <c r="J655" i="1" s="1"/>
  <c r="S655" i="1" s="1"/>
  <c r="G654" i="1"/>
  <c r="F654" i="1"/>
  <c r="H654" i="1" s="1"/>
  <c r="G653" i="1"/>
  <c r="F653" i="1"/>
  <c r="G652" i="1"/>
  <c r="F652" i="1"/>
  <c r="H652" i="1" s="1"/>
  <c r="H651" i="1"/>
  <c r="J651" i="1" s="1"/>
  <c r="S651" i="1" s="1"/>
  <c r="G651" i="1"/>
  <c r="F651" i="1"/>
  <c r="H650" i="1"/>
  <c r="J650" i="1" s="1"/>
  <c r="S650" i="1" s="1"/>
  <c r="G650" i="1"/>
  <c r="F650" i="1"/>
  <c r="G649" i="1"/>
  <c r="F649" i="1"/>
  <c r="H649" i="1" s="1"/>
  <c r="G648" i="1"/>
  <c r="F648" i="1"/>
  <c r="H648" i="1" s="1"/>
  <c r="G647" i="1"/>
  <c r="H647" i="1" s="1"/>
  <c r="J647" i="1" s="1"/>
  <c r="S647" i="1" s="1"/>
  <c r="F647" i="1"/>
  <c r="G646" i="1"/>
  <c r="H646" i="1" s="1"/>
  <c r="F646" i="1"/>
  <c r="G645" i="1"/>
  <c r="F645" i="1"/>
  <c r="H645" i="1" s="1"/>
  <c r="G644" i="1"/>
  <c r="F644" i="1"/>
  <c r="G643" i="1"/>
  <c r="F643" i="1"/>
  <c r="H643" i="1" s="1"/>
  <c r="J643" i="1" s="1"/>
  <c r="S643" i="1" s="1"/>
  <c r="G642" i="1"/>
  <c r="F642" i="1"/>
  <c r="H642" i="1" s="1"/>
  <c r="G641" i="1"/>
  <c r="F641" i="1"/>
  <c r="G640" i="1"/>
  <c r="F640" i="1"/>
  <c r="H640" i="1" s="1"/>
  <c r="G639" i="1"/>
  <c r="F639" i="1"/>
  <c r="H639" i="1" s="1"/>
  <c r="J639" i="1" s="1"/>
  <c r="S639" i="1" s="1"/>
  <c r="G638" i="1"/>
  <c r="F638" i="1"/>
  <c r="H638" i="1" s="1"/>
  <c r="G637" i="1"/>
  <c r="F637" i="1"/>
  <c r="G636" i="1"/>
  <c r="F636" i="1"/>
  <c r="H636" i="1" s="1"/>
  <c r="H635" i="1"/>
  <c r="J635" i="1" s="1"/>
  <c r="S635" i="1" s="1"/>
  <c r="G635" i="1"/>
  <c r="F635" i="1"/>
  <c r="H634" i="1"/>
  <c r="J634" i="1" s="1"/>
  <c r="S634" i="1" s="1"/>
  <c r="G634" i="1"/>
  <c r="F634" i="1"/>
  <c r="G633" i="1"/>
  <c r="F633" i="1"/>
  <c r="H633" i="1" s="1"/>
  <c r="G632" i="1"/>
  <c r="F632" i="1"/>
  <c r="H632" i="1" s="1"/>
  <c r="G631" i="1"/>
  <c r="H631" i="1" s="1"/>
  <c r="J631" i="1" s="1"/>
  <c r="S631" i="1" s="1"/>
  <c r="F631" i="1"/>
  <c r="G630" i="1"/>
  <c r="H630" i="1" s="1"/>
  <c r="F630" i="1"/>
  <c r="G629" i="1"/>
  <c r="F629" i="1"/>
  <c r="H629" i="1" s="1"/>
  <c r="G628" i="1"/>
  <c r="F628" i="1"/>
  <c r="G627" i="1"/>
  <c r="F627" i="1"/>
  <c r="H627" i="1" s="1"/>
  <c r="J627" i="1" s="1"/>
  <c r="S627" i="1" s="1"/>
  <c r="G626" i="1"/>
  <c r="F626" i="1"/>
  <c r="H626" i="1" s="1"/>
  <c r="G625" i="1"/>
  <c r="F625" i="1"/>
  <c r="G624" i="1"/>
  <c r="F624" i="1"/>
  <c r="H624" i="1" s="1"/>
  <c r="G623" i="1"/>
  <c r="F623" i="1"/>
  <c r="H623" i="1" s="1"/>
  <c r="J623" i="1" s="1"/>
  <c r="S623" i="1" s="1"/>
  <c r="G622" i="1"/>
  <c r="F622" i="1"/>
  <c r="H622" i="1" s="1"/>
  <c r="G621" i="1"/>
  <c r="F621" i="1"/>
  <c r="G620" i="1"/>
  <c r="F620" i="1"/>
  <c r="H620" i="1" s="1"/>
  <c r="H619" i="1"/>
  <c r="J619" i="1" s="1"/>
  <c r="S619" i="1" s="1"/>
  <c r="G619" i="1"/>
  <c r="F619" i="1"/>
  <c r="H618" i="1"/>
  <c r="J618" i="1" s="1"/>
  <c r="S618" i="1" s="1"/>
  <c r="G618" i="1"/>
  <c r="F618" i="1"/>
  <c r="G617" i="1"/>
  <c r="F617" i="1"/>
  <c r="H617" i="1" s="1"/>
  <c r="G616" i="1"/>
  <c r="F616" i="1"/>
  <c r="H616" i="1" s="1"/>
  <c r="G615" i="1"/>
  <c r="H615" i="1" s="1"/>
  <c r="J615" i="1" s="1"/>
  <c r="S615" i="1" s="1"/>
  <c r="F615" i="1"/>
  <c r="G614" i="1"/>
  <c r="H614" i="1" s="1"/>
  <c r="F614" i="1"/>
  <c r="G613" i="1"/>
  <c r="F613" i="1"/>
  <c r="H613" i="1" s="1"/>
  <c r="G612" i="1"/>
  <c r="F612" i="1"/>
  <c r="G611" i="1"/>
  <c r="F611" i="1"/>
  <c r="H611" i="1" s="1"/>
  <c r="J611" i="1" s="1"/>
  <c r="S611" i="1" s="1"/>
  <c r="G610" i="1"/>
  <c r="F610" i="1"/>
  <c r="H610" i="1" s="1"/>
  <c r="G609" i="1"/>
  <c r="F609" i="1"/>
  <c r="H609" i="1" s="1"/>
  <c r="G608" i="1"/>
  <c r="F608" i="1"/>
  <c r="H608" i="1" s="1"/>
  <c r="G607" i="1"/>
  <c r="F607" i="1"/>
  <c r="H607" i="1" s="1"/>
  <c r="J607" i="1" s="1"/>
  <c r="S607" i="1" s="1"/>
  <c r="G606" i="1"/>
  <c r="F606" i="1"/>
  <c r="H606" i="1" s="1"/>
  <c r="G605" i="1"/>
  <c r="F605" i="1"/>
  <c r="G604" i="1"/>
  <c r="F604" i="1"/>
  <c r="H604" i="1" s="1"/>
  <c r="H603" i="1"/>
  <c r="J603" i="1" s="1"/>
  <c r="S603" i="1" s="1"/>
  <c r="G603" i="1"/>
  <c r="F603" i="1"/>
  <c r="H602" i="1"/>
  <c r="J602" i="1" s="1"/>
  <c r="S602" i="1" s="1"/>
  <c r="G602" i="1"/>
  <c r="F602" i="1"/>
  <c r="G601" i="1"/>
  <c r="F601" i="1"/>
  <c r="H601" i="1" s="1"/>
  <c r="G600" i="1"/>
  <c r="F600" i="1"/>
  <c r="H600" i="1" s="1"/>
  <c r="G599" i="1"/>
  <c r="H599" i="1" s="1"/>
  <c r="J599" i="1" s="1"/>
  <c r="S599" i="1" s="1"/>
  <c r="F599" i="1"/>
  <c r="G598" i="1"/>
  <c r="H598" i="1" s="1"/>
  <c r="F598" i="1"/>
  <c r="G597" i="1"/>
  <c r="F597" i="1"/>
  <c r="H597" i="1" s="1"/>
  <c r="G596" i="1"/>
  <c r="F596" i="1"/>
  <c r="G595" i="1"/>
  <c r="F595" i="1"/>
  <c r="H595" i="1" s="1"/>
  <c r="J595" i="1" s="1"/>
  <c r="S595" i="1" s="1"/>
  <c r="G594" i="1"/>
  <c r="F594" i="1"/>
  <c r="H594" i="1" s="1"/>
  <c r="G593" i="1"/>
  <c r="F593" i="1"/>
  <c r="G592" i="1"/>
  <c r="F592" i="1"/>
  <c r="H592" i="1" s="1"/>
  <c r="G591" i="1"/>
  <c r="F591" i="1"/>
  <c r="H591" i="1" s="1"/>
  <c r="J591" i="1" s="1"/>
  <c r="S591" i="1" s="1"/>
  <c r="G590" i="1"/>
  <c r="F590" i="1"/>
  <c r="H590" i="1" s="1"/>
  <c r="G589" i="1"/>
  <c r="F589" i="1"/>
  <c r="G588" i="1"/>
  <c r="F588" i="1"/>
  <c r="H588" i="1" s="1"/>
  <c r="H587" i="1"/>
  <c r="J587" i="1" s="1"/>
  <c r="S587" i="1" s="1"/>
  <c r="G587" i="1"/>
  <c r="F587" i="1"/>
  <c r="H586" i="1"/>
  <c r="J586" i="1" s="1"/>
  <c r="S586" i="1" s="1"/>
  <c r="G586" i="1"/>
  <c r="F586" i="1"/>
  <c r="G585" i="1"/>
  <c r="F585" i="1"/>
  <c r="H585" i="1" s="1"/>
  <c r="G584" i="1"/>
  <c r="F584" i="1"/>
  <c r="H584" i="1" s="1"/>
  <c r="G583" i="1"/>
  <c r="H583" i="1" s="1"/>
  <c r="J583" i="1" s="1"/>
  <c r="S583" i="1" s="1"/>
  <c r="F583" i="1"/>
  <c r="G582" i="1"/>
  <c r="H582" i="1" s="1"/>
  <c r="F582" i="1"/>
  <c r="G581" i="1"/>
  <c r="F581" i="1"/>
  <c r="H581" i="1" s="1"/>
  <c r="G580" i="1"/>
  <c r="F580" i="1"/>
  <c r="G579" i="1"/>
  <c r="F579" i="1"/>
  <c r="H579" i="1" s="1"/>
  <c r="J579" i="1" s="1"/>
  <c r="S579" i="1" s="1"/>
  <c r="G578" i="1"/>
  <c r="F578" i="1"/>
  <c r="H578" i="1" s="1"/>
  <c r="G577" i="1"/>
  <c r="F577" i="1"/>
  <c r="H577" i="1" s="1"/>
  <c r="G576" i="1"/>
  <c r="F576" i="1"/>
  <c r="H576" i="1" s="1"/>
  <c r="G575" i="1"/>
  <c r="F575" i="1"/>
  <c r="H575" i="1" s="1"/>
  <c r="J575" i="1" s="1"/>
  <c r="S575" i="1" s="1"/>
  <c r="G574" i="1"/>
  <c r="F574" i="1"/>
  <c r="H574" i="1" s="1"/>
  <c r="G573" i="1"/>
  <c r="F573" i="1"/>
  <c r="G572" i="1"/>
  <c r="F572" i="1"/>
  <c r="H572" i="1" s="1"/>
  <c r="H571" i="1"/>
  <c r="J571" i="1" s="1"/>
  <c r="S571" i="1" s="1"/>
  <c r="G571" i="1"/>
  <c r="F571" i="1"/>
  <c r="H570" i="1"/>
  <c r="J570" i="1" s="1"/>
  <c r="S570" i="1" s="1"/>
  <c r="G570" i="1"/>
  <c r="F570" i="1"/>
  <c r="G569" i="1"/>
  <c r="F569" i="1"/>
  <c r="H569" i="1" s="1"/>
  <c r="G568" i="1"/>
  <c r="F568" i="1"/>
  <c r="H568" i="1" s="1"/>
  <c r="G567" i="1"/>
  <c r="H567" i="1" s="1"/>
  <c r="J567" i="1" s="1"/>
  <c r="S567" i="1" s="1"/>
  <c r="F567" i="1"/>
  <c r="G566" i="1"/>
  <c r="H566" i="1" s="1"/>
  <c r="F566" i="1"/>
  <c r="G565" i="1"/>
  <c r="F565" i="1"/>
  <c r="H565" i="1" s="1"/>
  <c r="G564" i="1"/>
  <c r="F564" i="1"/>
  <c r="G563" i="1"/>
  <c r="F563" i="1"/>
  <c r="H563" i="1" s="1"/>
  <c r="J563" i="1" s="1"/>
  <c r="S563" i="1" s="1"/>
  <c r="G562" i="1"/>
  <c r="F562" i="1"/>
  <c r="H562" i="1" s="1"/>
  <c r="G561" i="1"/>
  <c r="F561" i="1"/>
  <c r="G560" i="1"/>
  <c r="F560" i="1"/>
  <c r="H560" i="1" s="1"/>
  <c r="G559" i="1"/>
  <c r="F559" i="1"/>
  <c r="H559" i="1" s="1"/>
  <c r="J559" i="1" s="1"/>
  <c r="S559" i="1" s="1"/>
  <c r="G558" i="1"/>
  <c r="F558" i="1"/>
  <c r="H558" i="1" s="1"/>
  <c r="G557" i="1"/>
  <c r="F557" i="1"/>
  <c r="G556" i="1"/>
  <c r="F556" i="1"/>
  <c r="H556" i="1" s="1"/>
  <c r="H555" i="1"/>
  <c r="J555" i="1" s="1"/>
  <c r="S555" i="1" s="1"/>
  <c r="G555" i="1"/>
  <c r="F555" i="1"/>
  <c r="H554" i="1"/>
  <c r="J554" i="1" s="1"/>
  <c r="S554" i="1" s="1"/>
  <c r="G554" i="1"/>
  <c r="F554" i="1"/>
  <c r="G553" i="1"/>
  <c r="F553" i="1"/>
  <c r="H553" i="1" s="1"/>
  <c r="G552" i="1"/>
  <c r="F552" i="1"/>
  <c r="H552" i="1" s="1"/>
  <c r="G551" i="1"/>
  <c r="H551" i="1" s="1"/>
  <c r="J551" i="1" s="1"/>
  <c r="S551" i="1" s="1"/>
  <c r="F551" i="1"/>
  <c r="G550" i="1"/>
  <c r="H550" i="1" s="1"/>
  <c r="F550" i="1"/>
  <c r="G549" i="1"/>
  <c r="F549" i="1"/>
  <c r="H549" i="1" s="1"/>
  <c r="G548" i="1"/>
  <c r="F548" i="1"/>
  <c r="G547" i="1"/>
  <c r="F547" i="1"/>
  <c r="H547" i="1" s="1"/>
  <c r="J547" i="1" s="1"/>
  <c r="S547" i="1" s="1"/>
  <c r="G546" i="1"/>
  <c r="F546" i="1"/>
  <c r="H546" i="1" s="1"/>
  <c r="G545" i="1"/>
  <c r="F545" i="1"/>
  <c r="G544" i="1"/>
  <c r="F544" i="1"/>
  <c r="H544" i="1" s="1"/>
  <c r="G543" i="1"/>
  <c r="F543" i="1"/>
  <c r="H543" i="1" s="1"/>
  <c r="J543" i="1" s="1"/>
  <c r="S543" i="1" s="1"/>
  <c r="G542" i="1"/>
  <c r="F542" i="1"/>
  <c r="H542" i="1" s="1"/>
  <c r="G541" i="1"/>
  <c r="F541" i="1"/>
  <c r="G540" i="1"/>
  <c r="F540" i="1"/>
  <c r="H540" i="1" s="1"/>
  <c r="H539" i="1"/>
  <c r="J539" i="1" s="1"/>
  <c r="S539" i="1" s="1"/>
  <c r="G539" i="1"/>
  <c r="F539" i="1"/>
  <c r="H538" i="1"/>
  <c r="J538" i="1" s="1"/>
  <c r="S538" i="1" s="1"/>
  <c r="G538" i="1"/>
  <c r="F538" i="1"/>
  <c r="G537" i="1"/>
  <c r="F537" i="1"/>
  <c r="H537" i="1" s="1"/>
  <c r="G536" i="1"/>
  <c r="F536" i="1"/>
  <c r="H536" i="1" s="1"/>
  <c r="G535" i="1"/>
  <c r="H535" i="1" s="1"/>
  <c r="J535" i="1" s="1"/>
  <c r="S535" i="1" s="1"/>
  <c r="F535" i="1"/>
  <c r="G534" i="1"/>
  <c r="H534" i="1" s="1"/>
  <c r="F534" i="1"/>
  <c r="G533" i="1"/>
  <c r="F533" i="1"/>
  <c r="H533" i="1" s="1"/>
  <c r="G532" i="1"/>
  <c r="F532" i="1"/>
  <c r="G531" i="1"/>
  <c r="F531" i="1"/>
  <c r="H531" i="1" s="1"/>
  <c r="J531" i="1" s="1"/>
  <c r="S531" i="1" s="1"/>
  <c r="G530" i="1"/>
  <c r="F530" i="1"/>
  <c r="H530" i="1" s="1"/>
  <c r="G529" i="1"/>
  <c r="F529" i="1"/>
  <c r="G528" i="1"/>
  <c r="F528" i="1"/>
  <c r="H528" i="1" s="1"/>
  <c r="G527" i="1"/>
  <c r="F527" i="1"/>
  <c r="H527" i="1" s="1"/>
  <c r="J527" i="1" s="1"/>
  <c r="S527" i="1" s="1"/>
  <c r="G526" i="1"/>
  <c r="F526" i="1"/>
  <c r="H526" i="1" s="1"/>
  <c r="G525" i="1"/>
  <c r="F525" i="1"/>
  <c r="G524" i="1"/>
  <c r="F524" i="1"/>
  <c r="H524" i="1" s="1"/>
  <c r="H523" i="1"/>
  <c r="J523" i="1" s="1"/>
  <c r="S523" i="1" s="1"/>
  <c r="G523" i="1"/>
  <c r="F523" i="1"/>
  <c r="H522" i="1"/>
  <c r="J522" i="1" s="1"/>
  <c r="S522" i="1" s="1"/>
  <c r="G522" i="1"/>
  <c r="F522" i="1"/>
  <c r="G521" i="1"/>
  <c r="F521" i="1"/>
  <c r="H521" i="1" s="1"/>
  <c r="G520" i="1"/>
  <c r="F520" i="1"/>
  <c r="H520" i="1" s="1"/>
  <c r="G519" i="1"/>
  <c r="H519" i="1" s="1"/>
  <c r="J519" i="1" s="1"/>
  <c r="S519" i="1" s="1"/>
  <c r="F519" i="1"/>
  <c r="G518" i="1"/>
  <c r="H518" i="1" s="1"/>
  <c r="F518" i="1"/>
  <c r="G517" i="1"/>
  <c r="F517" i="1"/>
  <c r="H517" i="1" s="1"/>
  <c r="G516" i="1"/>
  <c r="F516" i="1"/>
  <c r="G515" i="1"/>
  <c r="F515" i="1"/>
  <c r="H515" i="1" s="1"/>
  <c r="J515" i="1" s="1"/>
  <c r="S515" i="1" s="1"/>
  <c r="G514" i="1"/>
  <c r="F514" i="1"/>
  <c r="H514" i="1" s="1"/>
  <c r="G513" i="1"/>
  <c r="F513" i="1"/>
  <c r="G512" i="1"/>
  <c r="F512" i="1"/>
  <c r="H512" i="1" s="1"/>
  <c r="G511" i="1"/>
  <c r="F511" i="1"/>
  <c r="H511" i="1" s="1"/>
  <c r="J511" i="1" s="1"/>
  <c r="S511" i="1" s="1"/>
  <c r="G510" i="1"/>
  <c r="F510" i="1"/>
  <c r="H510" i="1" s="1"/>
  <c r="G509" i="1"/>
  <c r="F509" i="1"/>
  <c r="G508" i="1"/>
  <c r="F508" i="1"/>
  <c r="H508" i="1" s="1"/>
  <c r="H507" i="1"/>
  <c r="J507" i="1" s="1"/>
  <c r="S507" i="1" s="1"/>
  <c r="G507" i="1"/>
  <c r="F507" i="1"/>
  <c r="H506" i="1"/>
  <c r="J506" i="1" s="1"/>
  <c r="S506" i="1" s="1"/>
  <c r="G506" i="1"/>
  <c r="F506" i="1"/>
  <c r="G505" i="1"/>
  <c r="F505" i="1"/>
  <c r="H505" i="1" s="1"/>
  <c r="G504" i="1"/>
  <c r="F504" i="1"/>
  <c r="H504" i="1" s="1"/>
  <c r="G503" i="1"/>
  <c r="H503" i="1" s="1"/>
  <c r="J503" i="1" s="1"/>
  <c r="S503" i="1" s="1"/>
  <c r="F503" i="1"/>
  <c r="G502" i="1"/>
  <c r="H502" i="1" s="1"/>
  <c r="F502" i="1"/>
  <c r="G501" i="1"/>
  <c r="F501" i="1"/>
  <c r="H501" i="1" s="1"/>
  <c r="G500" i="1"/>
  <c r="F500" i="1"/>
  <c r="G499" i="1"/>
  <c r="F499" i="1"/>
  <c r="H499" i="1" s="1"/>
  <c r="J499" i="1" s="1"/>
  <c r="S499" i="1" s="1"/>
  <c r="G498" i="1"/>
  <c r="F498" i="1"/>
  <c r="H498" i="1" s="1"/>
  <c r="G497" i="1"/>
  <c r="F497" i="1"/>
  <c r="H497" i="1" s="1"/>
  <c r="G496" i="1"/>
  <c r="F496" i="1"/>
  <c r="H496" i="1" s="1"/>
  <c r="G495" i="1"/>
  <c r="F495" i="1"/>
  <c r="H495" i="1" s="1"/>
  <c r="J495" i="1" s="1"/>
  <c r="S495" i="1" s="1"/>
  <c r="G494" i="1"/>
  <c r="F494" i="1"/>
  <c r="H494" i="1" s="1"/>
  <c r="G493" i="1"/>
  <c r="F493" i="1"/>
  <c r="G492" i="1"/>
  <c r="F492" i="1"/>
  <c r="H492" i="1" s="1"/>
  <c r="H491" i="1"/>
  <c r="J491" i="1" s="1"/>
  <c r="S491" i="1" s="1"/>
  <c r="G491" i="1"/>
  <c r="F491" i="1"/>
  <c r="H490" i="1"/>
  <c r="J490" i="1" s="1"/>
  <c r="S490" i="1" s="1"/>
  <c r="G490" i="1"/>
  <c r="F490" i="1"/>
  <c r="G489" i="1"/>
  <c r="F489" i="1"/>
  <c r="H489" i="1" s="1"/>
  <c r="G488" i="1"/>
  <c r="F488" i="1"/>
  <c r="H488" i="1" s="1"/>
  <c r="G487" i="1"/>
  <c r="H487" i="1" s="1"/>
  <c r="J487" i="1" s="1"/>
  <c r="S487" i="1" s="1"/>
  <c r="F487" i="1"/>
  <c r="G486" i="1"/>
  <c r="H486" i="1" s="1"/>
  <c r="F486" i="1"/>
  <c r="G485" i="1"/>
  <c r="F485" i="1"/>
  <c r="H485" i="1" s="1"/>
  <c r="G484" i="1"/>
  <c r="F484" i="1"/>
  <c r="G483" i="1"/>
  <c r="F483" i="1"/>
  <c r="H483" i="1" s="1"/>
  <c r="J483" i="1" s="1"/>
  <c r="S483" i="1" s="1"/>
  <c r="G482" i="1"/>
  <c r="F482" i="1"/>
  <c r="H482" i="1" s="1"/>
  <c r="G481" i="1"/>
  <c r="F481" i="1"/>
  <c r="G480" i="1"/>
  <c r="F480" i="1"/>
  <c r="H480" i="1" s="1"/>
  <c r="G479" i="1"/>
  <c r="F479" i="1"/>
  <c r="H479" i="1" s="1"/>
  <c r="J479" i="1" s="1"/>
  <c r="S479" i="1" s="1"/>
  <c r="G478" i="1"/>
  <c r="F478" i="1"/>
  <c r="H478" i="1" s="1"/>
  <c r="G477" i="1"/>
  <c r="F477" i="1"/>
  <c r="G476" i="1"/>
  <c r="F476" i="1"/>
  <c r="H476" i="1" s="1"/>
  <c r="H475" i="1"/>
  <c r="J475" i="1" s="1"/>
  <c r="S475" i="1" s="1"/>
  <c r="G475" i="1"/>
  <c r="F475" i="1"/>
  <c r="H474" i="1"/>
  <c r="J474" i="1" s="1"/>
  <c r="S474" i="1" s="1"/>
  <c r="G474" i="1"/>
  <c r="F474" i="1"/>
  <c r="G473" i="1"/>
  <c r="F473" i="1"/>
  <c r="H473" i="1" s="1"/>
  <c r="G472" i="1"/>
  <c r="F472" i="1"/>
  <c r="H472" i="1" s="1"/>
  <c r="G471" i="1"/>
  <c r="H471" i="1" s="1"/>
  <c r="J471" i="1" s="1"/>
  <c r="S471" i="1" s="1"/>
  <c r="F471" i="1"/>
  <c r="G470" i="1"/>
  <c r="H470" i="1" s="1"/>
  <c r="F470" i="1"/>
  <c r="G469" i="1"/>
  <c r="F469" i="1"/>
  <c r="H469" i="1" s="1"/>
  <c r="G468" i="1"/>
  <c r="F468" i="1"/>
  <c r="G467" i="1"/>
  <c r="F467" i="1"/>
  <c r="H467" i="1" s="1"/>
  <c r="J467" i="1" s="1"/>
  <c r="S467" i="1" s="1"/>
  <c r="G466" i="1"/>
  <c r="F466" i="1"/>
  <c r="H466" i="1" s="1"/>
  <c r="G465" i="1"/>
  <c r="F465" i="1"/>
  <c r="H465" i="1" s="1"/>
  <c r="G464" i="1"/>
  <c r="F464" i="1"/>
  <c r="H464" i="1" s="1"/>
  <c r="G463" i="1"/>
  <c r="F463" i="1"/>
  <c r="H463" i="1" s="1"/>
  <c r="J463" i="1" s="1"/>
  <c r="S463" i="1" s="1"/>
  <c r="G462" i="1"/>
  <c r="F462" i="1"/>
  <c r="H462" i="1" s="1"/>
  <c r="G461" i="1"/>
  <c r="F461" i="1"/>
  <c r="G460" i="1"/>
  <c r="F460" i="1"/>
  <c r="H460" i="1" s="1"/>
  <c r="H459" i="1"/>
  <c r="J459" i="1" s="1"/>
  <c r="S459" i="1" s="1"/>
  <c r="G459" i="1"/>
  <c r="F459" i="1"/>
  <c r="H458" i="1"/>
  <c r="J458" i="1" s="1"/>
  <c r="S458" i="1" s="1"/>
  <c r="G458" i="1"/>
  <c r="F458" i="1"/>
  <c r="G457" i="1"/>
  <c r="F457" i="1"/>
  <c r="H457" i="1" s="1"/>
  <c r="G456" i="1"/>
  <c r="F456" i="1"/>
  <c r="H456" i="1" s="1"/>
  <c r="G455" i="1"/>
  <c r="H455" i="1" s="1"/>
  <c r="J455" i="1" s="1"/>
  <c r="S455" i="1" s="1"/>
  <c r="F455" i="1"/>
  <c r="G454" i="1"/>
  <c r="H454" i="1" s="1"/>
  <c r="F454" i="1"/>
  <c r="G453" i="1"/>
  <c r="F453" i="1"/>
  <c r="H453" i="1" s="1"/>
  <c r="G452" i="1"/>
  <c r="F452" i="1"/>
  <c r="G451" i="1"/>
  <c r="F451" i="1"/>
  <c r="H451" i="1" s="1"/>
  <c r="J451" i="1" s="1"/>
  <c r="S451" i="1" s="1"/>
  <c r="G450" i="1"/>
  <c r="F450" i="1"/>
  <c r="H450" i="1" s="1"/>
  <c r="G449" i="1"/>
  <c r="F449" i="1"/>
  <c r="H449" i="1" s="1"/>
  <c r="G448" i="1"/>
  <c r="F448" i="1"/>
  <c r="H448" i="1" s="1"/>
  <c r="G447" i="1"/>
  <c r="F447" i="1"/>
  <c r="H447" i="1" s="1"/>
  <c r="J447" i="1" s="1"/>
  <c r="S447" i="1" s="1"/>
  <c r="G446" i="1"/>
  <c r="F446" i="1"/>
  <c r="H446" i="1" s="1"/>
  <c r="G445" i="1"/>
  <c r="F445" i="1"/>
  <c r="G444" i="1"/>
  <c r="F444" i="1"/>
  <c r="H444" i="1" s="1"/>
  <c r="H443" i="1"/>
  <c r="J443" i="1" s="1"/>
  <c r="S443" i="1" s="1"/>
  <c r="G443" i="1"/>
  <c r="F443" i="1"/>
  <c r="H442" i="1"/>
  <c r="J442" i="1" s="1"/>
  <c r="S442" i="1" s="1"/>
  <c r="G442" i="1"/>
  <c r="F442" i="1"/>
  <c r="G441" i="1"/>
  <c r="F441" i="1"/>
  <c r="H441" i="1" s="1"/>
  <c r="G440" i="1"/>
  <c r="F440" i="1"/>
  <c r="H440" i="1" s="1"/>
  <c r="G439" i="1"/>
  <c r="H439" i="1" s="1"/>
  <c r="J439" i="1" s="1"/>
  <c r="S439" i="1" s="1"/>
  <c r="F439" i="1"/>
  <c r="G438" i="1"/>
  <c r="H438" i="1" s="1"/>
  <c r="F438" i="1"/>
  <c r="G437" i="1"/>
  <c r="F437" i="1"/>
  <c r="H437" i="1" s="1"/>
  <c r="G436" i="1"/>
  <c r="F436" i="1"/>
  <c r="G435" i="1"/>
  <c r="F435" i="1"/>
  <c r="H435" i="1" s="1"/>
  <c r="J435" i="1" s="1"/>
  <c r="S435" i="1" s="1"/>
  <c r="G434" i="1"/>
  <c r="F434" i="1"/>
  <c r="H434" i="1" s="1"/>
  <c r="G433" i="1"/>
  <c r="F433" i="1"/>
  <c r="G432" i="1"/>
  <c r="F432" i="1"/>
  <c r="H432" i="1" s="1"/>
  <c r="G431" i="1"/>
  <c r="F431" i="1"/>
  <c r="H431" i="1" s="1"/>
  <c r="J431" i="1" s="1"/>
  <c r="S431" i="1" s="1"/>
  <c r="G430" i="1"/>
  <c r="F430" i="1"/>
  <c r="H430" i="1" s="1"/>
  <c r="G429" i="1"/>
  <c r="F429" i="1"/>
  <c r="G428" i="1"/>
  <c r="F428" i="1"/>
  <c r="H428" i="1" s="1"/>
  <c r="H427" i="1"/>
  <c r="J427" i="1" s="1"/>
  <c r="S427" i="1" s="1"/>
  <c r="G427" i="1"/>
  <c r="F427" i="1"/>
  <c r="H426" i="1"/>
  <c r="J426" i="1" s="1"/>
  <c r="S426" i="1" s="1"/>
  <c r="G426" i="1"/>
  <c r="F426" i="1"/>
  <c r="G425" i="1"/>
  <c r="F425" i="1"/>
  <c r="H425" i="1" s="1"/>
  <c r="G424" i="1"/>
  <c r="F424" i="1"/>
  <c r="H424" i="1" s="1"/>
  <c r="G423" i="1"/>
  <c r="H423" i="1" s="1"/>
  <c r="J423" i="1" s="1"/>
  <c r="S423" i="1" s="1"/>
  <c r="F423" i="1"/>
  <c r="G422" i="1"/>
  <c r="H422" i="1" s="1"/>
  <c r="F422" i="1"/>
  <c r="G421" i="1"/>
  <c r="F421" i="1"/>
  <c r="H421" i="1" s="1"/>
  <c r="G420" i="1"/>
  <c r="F420" i="1"/>
  <c r="G419" i="1"/>
  <c r="F419" i="1"/>
  <c r="H419" i="1" s="1"/>
  <c r="J419" i="1" s="1"/>
  <c r="S419" i="1" s="1"/>
  <c r="G418" i="1"/>
  <c r="F418" i="1"/>
  <c r="H418" i="1" s="1"/>
  <c r="G417" i="1"/>
  <c r="F417" i="1"/>
  <c r="G416" i="1"/>
  <c r="F416" i="1"/>
  <c r="H416" i="1" s="1"/>
  <c r="G415" i="1"/>
  <c r="F415" i="1"/>
  <c r="H415" i="1" s="1"/>
  <c r="J415" i="1" s="1"/>
  <c r="S415" i="1" s="1"/>
  <c r="G414" i="1"/>
  <c r="F414" i="1"/>
  <c r="H414" i="1" s="1"/>
  <c r="G413" i="1"/>
  <c r="F413" i="1"/>
  <c r="G412" i="1"/>
  <c r="F412" i="1"/>
  <c r="H412" i="1" s="1"/>
  <c r="H411" i="1"/>
  <c r="J411" i="1" s="1"/>
  <c r="S411" i="1" s="1"/>
  <c r="G411" i="1"/>
  <c r="F411" i="1"/>
  <c r="H410" i="1"/>
  <c r="J410" i="1" s="1"/>
  <c r="S410" i="1" s="1"/>
  <c r="G410" i="1"/>
  <c r="F410" i="1"/>
  <c r="G409" i="1"/>
  <c r="F409" i="1"/>
  <c r="H409" i="1" s="1"/>
  <c r="G408" i="1"/>
  <c r="F408" i="1"/>
  <c r="H408" i="1" s="1"/>
  <c r="G407" i="1"/>
  <c r="H407" i="1" s="1"/>
  <c r="J407" i="1" s="1"/>
  <c r="S407" i="1" s="1"/>
  <c r="F407" i="1"/>
  <c r="G406" i="1"/>
  <c r="H406" i="1" s="1"/>
  <c r="F406" i="1"/>
  <c r="G405" i="1"/>
  <c r="F405" i="1"/>
  <c r="H405" i="1" s="1"/>
  <c r="G404" i="1"/>
  <c r="F404" i="1"/>
  <c r="G403" i="1"/>
  <c r="F403" i="1"/>
  <c r="H403" i="1" s="1"/>
  <c r="J403" i="1" s="1"/>
  <c r="S403" i="1" s="1"/>
  <c r="G402" i="1"/>
  <c r="F402" i="1"/>
  <c r="H402" i="1" s="1"/>
  <c r="G401" i="1"/>
  <c r="F401" i="1"/>
  <c r="H401" i="1" s="1"/>
  <c r="G400" i="1"/>
  <c r="F400" i="1"/>
  <c r="H400" i="1" s="1"/>
  <c r="G399" i="1"/>
  <c r="F399" i="1"/>
  <c r="H399" i="1" s="1"/>
  <c r="J399" i="1" s="1"/>
  <c r="S399" i="1" s="1"/>
  <c r="G398" i="1"/>
  <c r="F398" i="1"/>
  <c r="H398" i="1" s="1"/>
  <c r="G397" i="1"/>
  <c r="F397" i="1"/>
  <c r="G396" i="1"/>
  <c r="F396" i="1"/>
  <c r="H396" i="1" s="1"/>
  <c r="H395" i="1"/>
  <c r="J395" i="1" s="1"/>
  <c r="S395" i="1" s="1"/>
  <c r="G395" i="1"/>
  <c r="F395" i="1"/>
  <c r="H394" i="1"/>
  <c r="J394" i="1" s="1"/>
  <c r="S394" i="1" s="1"/>
  <c r="G394" i="1"/>
  <c r="F394" i="1"/>
  <c r="G393" i="1"/>
  <c r="F393" i="1"/>
  <c r="H393" i="1" s="1"/>
  <c r="G392" i="1"/>
  <c r="F392" i="1"/>
  <c r="H392" i="1" s="1"/>
  <c r="G391" i="1"/>
  <c r="H391" i="1" s="1"/>
  <c r="J391" i="1" s="1"/>
  <c r="S391" i="1" s="1"/>
  <c r="F391" i="1"/>
  <c r="G390" i="1"/>
  <c r="H390" i="1" s="1"/>
  <c r="F390" i="1"/>
  <c r="G389" i="1"/>
  <c r="F389" i="1"/>
  <c r="H389" i="1" s="1"/>
  <c r="G388" i="1"/>
  <c r="F388" i="1"/>
  <c r="G387" i="1"/>
  <c r="F387" i="1"/>
  <c r="H387" i="1" s="1"/>
  <c r="J387" i="1" s="1"/>
  <c r="S387" i="1" s="1"/>
  <c r="G386" i="1"/>
  <c r="F386" i="1"/>
  <c r="H386" i="1" s="1"/>
  <c r="G385" i="1"/>
  <c r="F385" i="1"/>
  <c r="G384" i="1"/>
  <c r="F384" i="1"/>
  <c r="H384" i="1" s="1"/>
  <c r="G383" i="1"/>
  <c r="F383" i="1"/>
  <c r="H383" i="1" s="1"/>
  <c r="J383" i="1" s="1"/>
  <c r="S383" i="1" s="1"/>
  <c r="G382" i="1"/>
  <c r="F382" i="1"/>
  <c r="H382" i="1" s="1"/>
  <c r="G381" i="1"/>
  <c r="F381" i="1"/>
  <c r="G380" i="1"/>
  <c r="F380" i="1"/>
  <c r="H380" i="1" s="1"/>
  <c r="H379" i="1"/>
  <c r="J379" i="1" s="1"/>
  <c r="S379" i="1" s="1"/>
  <c r="G379" i="1"/>
  <c r="F379" i="1"/>
  <c r="H378" i="1"/>
  <c r="J378" i="1" s="1"/>
  <c r="S378" i="1" s="1"/>
  <c r="G378" i="1"/>
  <c r="F378" i="1"/>
  <c r="G377" i="1"/>
  <c r="F377" i="1"/>
  <c r="H377" i="1" s="1"/>
  <c r="G376" i="1"/>
  <c r="F376" i="1"/>
  <c r="H376" i="1" s="1"/>
  <c r="G375" i="1"/>
  <c r="H375" i="1" s="1"/>
  <c r="J375" i="1" s="1"/>
  <c r="S375" i="1" s="1"/>
  <c r="F375" i="1"/>
  <c r="G374" i="1"/>
  <c r="H374" i="1" s="1"/>
  <c r="F374" i="1"/>
  <c r="G373" i="1"/>
  <c r="F373" i="1"/>
  <c r="H373" i="1" s="1"/>
  <c r="G372" i="1"/>
  <c r="F372" i="1"/>
  <c r="G371" i="1"/>
  <c r="F371" i="1"/>
  <c r="H371" i="1" s="1"/>
  <c r="J371" i="1" s="1"/>
  <c r="S371" i="1" s="1"/>
  <c r="G370" i="1"/>
  <c r="F370" i="1"/>
  <c r="H370" i="1" s="1"/>
  <c r="G369" i="1"/>
  <c r="F369" i="1"/>
  <c r="G368" i="1"/>
  <c r="F368" i="1"/>
  <c r="H368" i="1" s="1"/>
  <c r="G367" i="1"/>
  <c r="F367" i="1"/>
  <c r="H367" i="1" s="1"/>
  <c r="J367" i="1" s="1"/>
  <c r="S367" i="1" s="1"/>
  <c r="G366" i="1"/>
  <c r="F366" i="1"/>
  <c r="H366" i="1" s="1"/>
  <c r="G365" i="1"/>
  <c r="F365" i="1"/>
  <c r="G364" i="1"/>
  <c r="F364" i="1"/>
  <c r="H364" i="1" s="1"/>
  <c r="H363" i="1"/>
  <c r="J363" i="1" s="1"/>
  <c r="S363" i="1" s="1"/>
  <c r="G363" i="1"/>
  <c r="F363" i="1"/>
  <c r="H362" i="1"/>
  <c r="J362" i="1" s="1"/>
  <c r="S362" i="1" s="1"/>
  <c r="G362" i="1"/>
  <c r="F362" i="1"/>
  <c r="G361" i="1"/>
  <c r="F361" i="1"/>
  <c r="H361" i="1" s="1"/>
  <c r="G360" i="1"/>
  <c r="F360" i="1"/>
  <c r="H360" i="1" s="1"/>
  <c r="G359" i="1"/>
  <c r="H359" i="1" s="1"/>
  <c r="J359" i="1" s="1"/>
  <c r="S359" i="1" s="1"/>
  <c r="F359" i="1"/>
  <c r="G358" i="1"/>
  <c r="H358" i="1" s="1"/>
  <c r="F358" i="1"/>
  <c r="G357" i="1"/>
  <c r="F357" i="1"/>
  <c r="H357" i="1" s="1"/>
  <c r="G356" i="1"/>
  <c r="F356" i="1"/>
  <c r="G355" i="1"/>
  <c r="F355" i="1"/>
  <c r="H355" i="1" s="1"/>
  <c r="J355" i="1" s="1"/>
  <c r="S355" i="1" s="1"/>
  <c r="G354" i="1"/>
  <c r="F354" i="1"/>
  <c r="H354" i="1" s="1"/>
  <c r="G353" i="1"/>
  <c r="F353" i="1"/>
  <c r="H353" i="1" s="1"/>
  <c r="G352" i="1"/>
  <c r="F352" i="1"/>
  <c r="H352" i="1" s="1"/>
  <c r="G351" i="1"/>
  <c r="F351" i="1"/>
  <c r="H351" i="1" s="1"/>
  <c r="J351" i="1" s="1"/>
  <c r="S351" i="1" s="1"/>
  <c r="G350" i="1"/>
  <c r="F350" i="1"/>
  <c r="H350" i="1" s="1"/>
  <c r="G349" i="1"/>
  <c r="F349" i="1"/>
  <c r="G348" i="1"/>
  <c r="F348" i="1"/>
  <c r="H348" i="1" s="1"/>
  <c r="H347" i="1"/>
  <c r="J347" i="1" s="1"/>
  <c r="S347" i="1" s="1"/>
  <c r="G347" i="1"/>
  <c r="F347" i="1"/>
  <c r="H346" i="1"/>
  <c r="J346" i="1" s="1"/>
  <c r="S346" i="1" s="1"/>
  <c r="G346" i="1"/>
  <c r="F346" i="1"/>
  <c r="G345" i="1"/>
  <c r="F345" i="1"/>
  <c r="H345" i="1" s="1"/>
  <c r="G344" i="1"/>
  <c r="F344" i="1"/>
  <c r="H344" i="1" s="1"/>
  <c r="G343" i="1"/>
  <c r="H343" i="1" s="1"/>
  <c r="J343" i="1" s="1"/>
  <c r="S343" i="1" s="1"/>
  <c r="F343" i="1"/>
  <c r="G342" i="1"/>
  <c r="H342" i="1" s="1"/>
  <c r="F342" i="1"/>
  <c r="G341" i="1"/>
  <c r="F341" i="1"/>
  <c r="H341" i="1" s="1"/>
  <c r="G340" i="1"/>
  <c r="F340" i="1"/>
  <c r="G339" i="1"/>
  <c r="F339" i="1"/>
  <c r="H339" i="1" s="1"/>
  <c r="J339" i="1" s="1"/>
  <c r="S339" i="1" s="1"/>
  <c r="G338" i="1"/>
  <c r="F338" i="1"/>
  <c r="H338" i="1" s="1"/>
  <c r="G337" i="1"/>
  <c r="F337" i="1"/>
  <c r="G336" i="1"/>
  <c r="F336" i="1"/>
  <c r="H336" i="1" s="1"/>
  <c r="G335" i="1"/>
  <c r="F335" i="1"/>
  <c r="H335" i="1" s="1"/>
  <c r="J335" i="1" s="1"/>
  <c r="S335" i="1" s="1"/>
  <c r="G334" i="1"/>
  <c r="F334" i="1"/>
  <c r="H334" i="1" s="1"/>
  <c r="G333" i="1"/>
  <c r="F333" i="1"/>
  <c r="G332" i="1"/>
  <c r="F332" i="1"/>
  <c r="H332" i="1" s="1"/>
  <c r="H331" i="1"/>
  <c r="J331" i="1" s="1"/>
  <c r="S331" i="1" s="1"/>
  <c r="G331" i="1"/>
  <c r="F331" i="1"/>
  <c r="H330" i="1"/>
  <c r="J330" i="1" s="1"/>
  <c r="S330" i="1" s="1"/>
  <c r="G330" i="1"/>
  <c r="F330" i="1"/>
  <c r="G329" i="1"/>
  <c r="F329" i="1"/>
  <c r="H329" i="1" s="1"/>
  <c r="G328" i="1"/>
  <c r="F328" i="1"/>
  <c r="H328" i="1" s="1"/>
  <c r="G327" i="1"/>
  <c r="H327" i="1" s="1"/>
  <c r="J327" i="1" s="1"/>
  <c r="S327" i="1" s="1"/>
  <c r="F327" i="1"/>
  <c r="G326" i="1"/>
  <c r="H326" i="1" s="1"/>
  <c r="F326" i="1"/>
  <c r="G325" i="1"/>
  <c r="F325" i="1"/>
  <c r="H325" i="1" s="1"/>
  <c r="G324" i="1"/>
  <c r="F324" i="1"/>
  <c r="G323" i="1"/>
  <c r="F323" i="1"/>
  <c r="H323" i="1" s="1"/>
  <c r="J323" i="1" s="1"/>
  <c r="S323" i="1" s="1"/>
  <c r="G322" i="1"/>
  <c r="F322" i="1"/>
  <c r="H322" i="1" s="1"/>
  <c r="G321" i="1"/>
  <c r="F321" i="1"/>
  <c r="H321" i="1" s="1"/>
  <c r="G320" i="1"/>
  <c r="F320" i="1"/>
  <c r="H320" i="1" s="1"/>
  <c r="G319" i="1"/>
  <c r="F319" i="1"/>
  <c r="H319" i="1" s="1"/>
  <c r="J319" i="1" s="1"/>
  <c r="S319" i="1" s="1"/>
  <c r="G318" i="1"/>
  <c r="F318" i="1"/>
  <c r="H318" i="1" s="1"/>
  <c r="G317" i="1"/>
  <c r="F317" i="1"/>
  <c r="G316" i="1"/>
  <c r="F316" i="1"/>
  <c r="H316" i="1" s="1"/>
  <c r="H315" i="1"/>
  <c r="J315" i="1" s="1"/>
  <c r="S315" i="1" s="1"/>
  <c r="G315" i="1"/>
  <c r="F315" i="1"/>
  <c r="H314" i="1"/>
  <c r="J314" i="1" s="1"/>
  <c r="S314" i="1" s="1"/>
  <c r="G314" i="1"/>
  <c r="F314" i="1"/>
  <c r="G313" i="1"/>
  <c r="F313" i="1"/>
  <c r="H313" i="1" s="1"/>
  <c r="G312" i="1"/>
  <c r="F312" i="1"/>
  <c r="H312" i="1" s="1"/>
  <c r="G311" i="1"/>
  <c r="H311" i="1" s="1"/>
  <c r="J311" i="1" s="1"/>
  <c r="S311" i="1" s="1"/>
  <c r="F311" i="1"/>
  <c r="G310" i="1"/>
  <c r="H310" i="1" s="1"/>
  <c r="F310" i="1"/>
  <c r="G309" i="1"/>
  <c r="F309" i="1"/>
  <c r="H309" i="1" s="1"/>
  <c r="G308" i="1"/>
  <c r="F308" i="1"/>
  <c r="G307" i="1"/>
  <c r="F307" i="1"/>
  <c r="H307" i="1" s="1"/>
  <c r="J307" i="1" s="1"/>
  <c r="S307" i="1" s="1"/>
  <c r="G306" i="1"/>
  <c r="F306" i="1"/>
  <c r="H306" i="1" s="1"/>
  <c r="G305" i="1"/>
  <c r="F305" i="1"/>
  <c r="H305" i="1" s="1"/>
  <c r="G304" i="1"/>
  <c r="F304" i="1"/>
  <c r="H304" i="1" s="1"/>
  <c r="G303" i="1"/>
  <c r="F303" i="1"/>
  <c r="H303" i="1" s="1"/>
  <c r="J303" i="1" s="1"/>
  <c r="S303" i="1" s="1"/>
  <c r="G302" i="1"/>
  <c r="F302" i="1"/>
  <c r="H302" i="1" s="1"/>
  <c r="G301" i="1"/>
  <c r="F301" i="1"/>
  <c r="G300" i="1"/>
  <c r="F300" i="1"/>
  <c r="H300" i="1" s="1"/>
  <c r="H299" i="1"/>
  <c r="J299" i="1" s="1"/>
  <c r="S299" i="1" s="1"/>
  <c r="G299" i="1"/>
  <c r="F299" i="1"/>
  <c r="H298" i="1"/>
  <c r="J298" i="1" s="1"/>
  <c r="S298" i="1" s="1"/>
  <c r="G298" i="1"/>
  <c r="F298" i="1"/>
  <c r="G297" i="1"/>
  <c r="F297" i="1"/>
  <c r="H297" i="1" s="1"/>
  <c r="G296" i="1"/>
  <c r="F296" i="1"/>
  <c r="H296" i="1" s="1"/>
  <c r="G295" i="1"/>
  <c r="H295" i="1" s="1"/>
  <c r="J295" i="1" s="1"/>
  <c r="S295" i="1" s="1"/>
  <c r="F295" i="1"/>
  <c r="G294" i="1"/>
  <c r="H294" i="1" s="1"/>
  <c r="F294" i="1"/>
  <c r="G293" i="1"/>
  <c r="F293" i="1"/>
  <c r="H293" i="1" s="1"/>
  <c r="G292" i="1"/>
  <c r="F292" i="1"/>
  <c r="G291" i="1"/>
  <c r="F291" i="1"/>
  <c r="H291" i="1" s="1"/>
  <c r="J291" i="1" s="1"/>
  <c r="S291" i="1" s="1"/>
  <c r="G290" i="1"/>
  <c r="F290" i="1"/>
  <c r="H290" i="1" s="1"/>
  <c r="G289" i="1"/>
  <c r="F289" i="1"/>
  <c r="G288" i="1"/>
  <c r="F288" i="1"/>
  <c r="H288" i="1" s="1"/>
  <c r="G287" i="1"/>
  <c r="F287" i="1"/>
  <c r="H287" i="1" s="1"/>
  <c r="J287" i="1" s="1"/>
  <c r="S287" i="1" s="1"/>
  <c r="G286" i="1"/>
  <c r="F286" i="1"/>
  <c r="H286" i="1" s="1"/>
  <c r="G285" i="1"/>
  <c r="F285" i="1"/>
  <c r="G284" i="1"/>
  <c r="F284" i="1"/>
  <c r="H284" i="1" s="1"/>
  <c r="H283" i="1"/>
  <c r="J283" i="1" s="1"/>
  <c r="S283" i="1" s="1"/>
  <c r="G283" i="1"/>
  <c r="F283" i="1"/>
  <c r="H282" i="1"/>
  <c r="J282" i="1" s="1"/>
  <c r="S282" i="1" s="1"/>
  <c r="G282" i="1"/>
  <c r="F282" i="1"/>
  <c r="G281" i="1"/>
  <c r="F281" i="1"/>
  <c r="H281" i="1" s="1"/>
  <c r="G280" i="1"/>
  <c r="F280" i="1"/>
  <c r="H280" i="1" s="1"/>
  <c r="G279" i="1"/>
  <c r="H279" i="1" s="1"/>
  <c r="J279" i="1" s="1"/>
  <c r="S279" i="1" s="1"/>
  <c r="F279" i="1"/>
  <c r="G278" i="1"/>
  <c r="H278" i="1" s="1"/>
  <c r="F278" i="1"/>
  <c r="G277" i="1"/>
  <c r="F277" i="1"/>
  <c r="H277" i="1" s="1"/>
  <c r="G276" i="1"/>
  <c r="F276" i="1"/>
  <c r="G275" i="1"/>
  <c r="F275" i="1"/>
  <c r="H275" i="1" s="1"/>
  <c r="J275" i="1" s="1"/>
  <c r="S275" i="1" s="1"/>
  <c r="G274" i="1"/>
  <c r="F274" i="1"/>
  <c r="H274" i="1" s="1"/>
  <c r="G273" i="1"/>
  <c r="F273" i="1"/>
  <c r="G272" i="1"/>
  <c r="F272" i="1"/>
  <c r="H272" i="1" s="1"/>
  <c r="G271" i="1"/>
  <c r="F271" i="1"/>
  <c r="H271" i="1" s="1"/>
  <c r="J271" i="1" s="1"/>
  <c r="S271" i="1" s="1"/>
  <c r="G270" i="1"/>
  <c r="F270" i="1"/>
  <c r="H270" i="1" s="1"/>
  <c r="G269" i="1"/>
  <c r="F269" i="1"/>
  <c r="G268" i="1"/>
  <c r="F268" i="1"/>
  <c r="H268" i="1" s="1"/>
  <c r="H267" i="1"/>
  <c r="J267" i="1" s="1"/>
  <c r="S267" i="1" s="1"/>
  <c r="G267" i="1"/>
  <c r="F267" i="1"/>
  <c r="H266" i="1"/>
  <c r="J266" i="1" s="1"/>
  <c r="S266" i="1" s="1"/>
  <c r="G266" i="1"/>
  <c r="F266" i="1"/>
  <c r="G265" i="1"/>
  <c r="F265" i="1"/>
  <c r="H265" i="1" s="1"/>
  <c r="G264" i="1"/>
  <c r="F264" i="1"/>
  <c r="H264" i="1" s="1"/>
  <c r="G263" i="1"/>
  <c r="H263" i="1" s="1"/>
  <c r="J263" i="1" s="1"/>
  <c r="S263" i="1" s="1"/>
  <c r="F263" i="1"/>
  <c r="G262" i="1"/>
  <c r="H262" i="1" s="1"/>
  <c r="F262" i="1"/>
  <c r="G261" i="1"/>
  <c r="F261" i="1"/>
  <c r="H261" i="1" s="1"/>
  <c r="G260" i="1"/>
  <c r="F260" i="1"/>
  <c r="G259" i="1"/>
  <c r="F259" i="1"/>
  <c r="H259" i="1" s="1"/>
  <c r="J259" i="1" s="1"/>
  <c r="S259" i="1" s="1"/>
  <c r="G258" i="1"/>
  <c r="F258" i="1"/>
  <c r="H258" i="1" s="1"/>
  <c r="G257" i="1"/>
  <c r="F257" i="1"/>
  <c r="H257" i="1" s="1"/>
  <c r="G256" i="1"/>
  <c r="F256" i="1"/>
  <c r="H256" i="1" s="1"/>
  <c r="G255" i="1"/>
  <c r="F255" i="1"/>
  <c r="H255" i="1" s="1"/>
  <c r="J255" i="1" s="1"/>
  <c r="S255" i="1" s="1"/>
  <c r="G254" i="1"/>
  <c r="F254" i="1"/>
  <c r="H254" i="1" s="1"/>
  <c r="G253" i="1"/>
  <c r="F253" i="1"/>
  <c r="G252" i="1"/>
  <c r="F252" i="1"/>
  <c r="H252" i="1" s="1"/>
  <c r="H251" i="1"/>
  <c r="J251" i="1" s="1"/>
  <c r="S251" i="1" s="1"/>
  <c r="G251" i="1"/>
  <c r="F251" i="1"/>
  <c r="H250" i="1"/>
  <c r="J250" i="1" s="1"/>
  <c r="S250" i="1" s="1"/>
  <c r="G250" i="1"/>
  <c r="F250" i="1"/>
  <c r="G249" i="1"/>
  <c r="F249" i="1"/>
  <c r="H249" i="1" s="1"/>
  <c r="G248" i="1"/>
  <c r="F248" i="1"/>
  <c r="H248" i="1" s="1"/>
  <c r="G247" i="1"/>
  <c r="H247" i="1" s="1"/>
  <c r="J247" i="1" s="1"/>
  <c r="S247" i="1" s="1"/>
  <c r="F247" i="1"/>
  <c r="G246" i="1"/>
  <c r="H246" i="1" s="1"/>
  <c r="F246" i="1"/>
  <c r="G245" i="1"/>
  <c r="F245" i="1"/>
  <c r="H245" i="1" s="1"/>
  <c r="G244" i="1"/>
  <c r="F244" i="1"/>
  <c r="G243" i="1"/>
  <c r="F243" i="1"/>
  <c r="H243" i="1" s="1"/>
  <c r="J243" i="1" s="1"/>
  <c r="S243" i="1" s="1"/>
  <c r="G242" i="1"/>
  <c r="F242" i="1"/>
  <c r="H242" i="1" s="1"/>
  <c r="G241" i="1"/>
  <c r="F241" i="1"/>
  <c r="G240" i="1"/>
  <c r="F240" i="1"/>
  <c r="H240" i="1" s="1"/>
  <c r="G239" i="1"/>
  <c r="F239" i="1"/>
  <c r="H239" i="1" s="1"/>
  <c r="J239" i="1" s="1"/>
  <c r="S239" i="1" s="1"/>
  <c r="G238" i="1"/>
  <c r="F238" i="1"/>
  <c r="H238" i="1" s="1"/>
  <c r="G237" i="1"/>
  <c r="F237" i="1"/>
  <c r="G236" i="1"/>
  <c r="F236" i="1"/>
  <c r="H236" i="1" s="1"/>
  <c r="H235" i="1"/>
  <c r="J235" i="1" s="1"/>
  <c r="S235" i="1" s="1"/>
  <c r="G235" i="1"/>
  <c r="F235" i="1"/>
  <c r="H234" i="1"/>
  <c r="J234" i="1" s="1"/>
  <c r="S234" i="1" s="1"/>
  <c r="G234" i="1"/>
  <c r="F234" i="1"/>
  <c r="G233" i="1"/>
  <c r="F233" i="1"/>
  <c r="H233" i="1" s="1"/>
  <c r="G232" i="1"/>
  <c r="F232" i="1"/>
  <c r="H232" i="1" s="1"/>
  <c r="G231" i="1"/>
  <c r="H231" i="1" s="1"/>
  <c r="J231" i="1" s="1"/>
  <c r="S231" i="1" s="1"/>
  <c r="F231" i="1"/>
  <c r="G230" i="1"/>
  <c r="H230" i="1" s="1"/>
  <c r="F230" i="1"/>
  <c r="G229" i="1"/>
  <c r="F229" i="1"/>
  <c r="H229" i="1" s="1"/>
  <c r="G228" i="1"/>
  <c r="F228" i="1"/>
  <c r="G227" i="1"/>
  <c r="F227" i="1"/>
  <c r="H227" i="1" s="1"/>
  <c r="J227" i="1" s="1"/>
  <c r="S227" i="1" s="1"/>
  <c r="G226" i="1"/>
  <c r="F226" i="1"/>
  <c r="H226" i="1" s="1"/>
  <c r="G225" i="1"/>
  <c r="F225" i="1"/>
  <c r="G224" i="1"/>
  <c r="F224" i="1"/>
  <c r="H224" i="1" s="1"/>
  <c r="G223" i="1"/>
  <c r="F223" i="1"/>
  <c r="H223" i="1" s="1"/>
  <c r="J223" i="1" s="1"/>
  <c r="S223" i="1" s="1"/>
  <c r="G222" i="1"/>
  <c r="F222" i="1"/>
  <c r="H222" i="1" s="1"/>
  <c r="G221" i="1"/>
  <c r="F221" i="1"/>
  <c r="G220" i="1"/>
  <c r="F220" i="1"/>
  <c r="H220" i="1" s="1"/>
  <c r="H219" i="1"/>
  <c r="J219" i="1" s="1"/>
  <c r="S219" i="1" s="1"/>
  <c r="G219" i="1"/>
  <c r="F219" i="1"/>
  <c r="H218" i="1"/>
  <c r="J218" i="1" s="1"/>
  <c r="S218" i="1" s="1"/>
  <c r="G218" i="1"/>
  <c r="F218" i="1"/>
  <c r="G217" i="1"/>
  <c r="F217" i="1"/>
  <c r="H217" i="1" s="1"/>
  <c r="G216" i="1"/>
  <c r="F216" i="1"/>
  <c r="H216" i="1" s="1"/>
  <c r="G215" i="1"/>
  <c r="H215" i="1" s="1"/>
  <c r="J215" i="1" s="1"/>
  <c r="S215" i="1" s="1"/>
  <c r="F215" i="1"/>
  <c r="G214" i="1"/>
  <c r="H214" i="1" s="1"/>
  <c r="F214" i="1"/>
  <c r="G213" i="1"/>
  <c r="F213" i="1"/>
  <c r="H213" i="1" s="1"/>
  <c r="G212" i="1"/>
  <c r="F212" i="1"/>
  <c r="G211" i="1"/>
  <c r="F211" i="1"/>
  <c r="H211" i="1" s="1"/>
  <c r="J211" i="1" s="1"/>
  <c r="S211" i="1" s="1"/>
  <c r="G210" i="1"/>
  <c r="F210" i="1"/>
  <c r="H210" i="1" s="1"/>
  <c r="G209" i="1"/>
  <c r="F209" i="1"/>
  <c r="G208" i="1"/>
  <c r="F208" i="1"/>
  <c r="H208" i="1" s="1"/>
  <c r="G207" i="1"/>
  <c r="F207" i="1"/>
  <c r="H207" i="1" s="1"/>
  <c r="J207" i="1" s="1"/>
  <c r="S207" i="1" s="1"/>
  <c r="G206" i="1"/>
  <c r="F206" i="1"/>
  <c r="H206" i="1" s="1"/>
  <c r="G205" i="1"/>
  <c r="F205" i="1"/>
  <c r="G204" i="1"/>
  <c r="F204" i="1"/>
  <c r="H204" i="1" s="1"/>
  <c r="H203" i="1"/>
  <c r="J203" i="1" s="1"/>
  <c r="S203" i="1" s="1"/>
  <c r="G203" i="1"/>
  <c r="F203" i="1"/>
  <c r="H202" i="1"/>
  <c r="J202" i="1" s="1"/>
  <c r="S202" i="1" s="1"/>
  <c r="G202" i="1"/>
  <c r="F202" i="1"/>
  <c r="G201" i="1"/>
  <c r="F201" i="1"/>
  <c r="H201" i="1" s="1"/>
  <c r="G200" i="1"/>
  <c r="F200" i="1"/>
  <c r="H200" i="1" s="1"/>
  <c r="G199" i="1"/>
  <c r="H199" i="1" s="1"/>
  <c r="J199" i="1" s="1"/>
  <c r="S199" i="1" s="1"/>
  <c r="F199" i="1"/>
  <c r="G198" i="1"/>
  <c r="H198" i="1" s="1"/>
  <c r="F198" i="1"/>
  <c r="G197" i="1"/>
  <c r="F197" i="1"/>
  <c r="H197" i="1" s="1"/>
  <c r="G196" i="1"/>
  <c r="F196" i="1"/>
  <c r="G195" i="1"/>
  <c r="F195" i="1"/>
  <c r="H195" i="1" s="1"/>
  <c r="J195" i="1" s="1"/>
  <c r="S195" i="1" s="1"/>
  <c r="G194" i="1"/>
  <c r="F194" i="1"/>
  <c r="H194" i="1" s="1"/>
  <c r="G193" i="1"/>
  <c r="F193" i="1"/>
  <c r="H193" i="1" s="1"/>
  <c r="G192" i="1"/>
  <c r="F192" i="1"/>
  <c r="H192" i="1" s="1"/>
  <c r="G191" i="1"/>
  <c r="F191" i="1"/>
  <c r="H191" i="1" s="1"/>
  <c r="J191" i="1" s="1"/>
  <c r="S191" i="1" s="1"/>
  <c r="G190" i="1"/>
  <c r="F190" i="1"/>
  <c r="H190" i="1" s="1"/>
  <c r="G189" i="1"/>
  <c r="F189" i="1"/>
  <c r="G188" i="1"/>
  <c r="F188" i="1"/>
  <c r="H188" i="1" s="1"/>
  <c r="H187" i="1"/>
  <c r="J187" i="1" s="1"/>
  <c r="S187" i="1" s="1"/>
  <c r="G187" i="1"/>
  <c r="F187" i="1"/>
  <c r="H186" i="1"/>
  <c r="J186" i="1" s="1"/>
  <c r="S186" i="1" s="1"/>
  <c r="G186" i="1"/>
  <c r="F186" i="1"/>
  <c r="G185" i="1"/>
  <c r="F185" i="1"/>
  <c r="H185" i="1" s="1"/>
  <c r="G184" i="1"/>
  <c r="F184" i="1"/>
  <c r="H184" i="1" s="1"/>
  <c r="G183" i="1"/>
  <c r="H183" i="1" s="1"/>
  <c r="J183" i="1" s="1"/>
  <c r="S183" i="1" s="1"/>
  <c r="F183" i="1"/>
  <c r="G182" i="1"/>
  <c r="H182" i="1" s="1"/>
  <c r="F182" i="1"/>
  <c r="G181" i="1"/>
  <c r="F181" i="1"/>
  <c r="H181" i="1" s="1"/>
  <c r="G180" i="1"/>
  <c r="F180" i="1"/>
  <c r="G179" i="1"/>
  <c r="F179" i="1"/>
  <c r="H179" i="1" s="1"/>
  <c r="J179" i="1" s="1"/>
  <c r="S179" i="1" s="1"/>
  <c r="G178" i="1"/>
  <c r="F178" i="1"/>
  <c r="H178" i="1" s="1"/>
  <c r="G177" i="1"/>
  <c r="F177" i="1"/>
  <c r="H177" i="1" s="1"/>
  <c r="G176" i="1"/>
  <c r="F176" i="1"/>
  <c r="H176" i="1" s="1"/>
  <c r="G175" i="1"/>
  <c r="F175" i="1"/>
  <c r="H175" i="1" s="1"/>
  <c r="J175" i="1" s="1"/>
  <c r="S175" i="1" s="1"/>
  <c r="G174" i="1"/>
  <c r="F174" i="1"/>
  <c r="H174" i="1" s="1"/>
  <c r="G173" i="1"/>
  <c r="F173" i="1"/>
  <c r="G172" i="1"/>
  <c r="F172" i="1"/>
  <c r="H172" i="1" s="1"/>
  <c r="H171" i="1"/>
  <c r="J171" i="1" s="1"/>
  <c r="S171" i="1" s="1"/>
  <c r="G171" i="1"/>
  <c r="F171" i="1"/>
  <c r="H170" i="1"/>
  <c r="J170" i="1" s="1"/>
  <c r="S170" i="1" s="1"/>
  <c r="G170" i="1"/>
  <c r="F170" i="1"/>
  <c r="G169" i="1"/>
  <c r="F169" i="1"/>
  <c r="H169" i="1" s="1"/>
  <c r="G168" i="1"/>
  <c r="F168" i="1"/>
  <c r="H168" i="1" s="1"/>
  <c r="G167" i="1"/>
  <c r="H167" i="1" s="1"/>
  <c r="J167" i="1" s="1"/>
  <c r="S167" i="1" s="1"/>
  <c r="F167" i="1"/>
  <c r="G166" i="1"/>
  <c r="H166" i="1" s="1"/>
  <c r="F166" i="1"/>
  <c r="G165" i="1"/>
  <c r="F165" i="1"/>
  <c r="H165" i="1" s="1"/>
  <c r="G164" i="1"/>
  <c r="F164" i="1"/>
  <c r="G163" i="1"/>
  <c r="F163" i="1"/>
  <c r="H163" i="1" s="1"/>
  <c r="J163" i="1" s="1"/>
  <c r="S163" i="1" s="1"/>
  <c r="G162" i="1"/>
  <c r="F162" i="1"/>
  <c r="H162" i="1" s="1"/>
  <c r="G161" i="1"/>
  <c r="F161" i="1"/>
  <c r="G160" i="1"/>
  <c r="F160" i="1"/>
  <c r="H160" i="1" s="1"/>
  <c r="G159" i="1"/>
  <c r="F159" i="1"/>
  <c r="H159" i="1" s="1"/>
  <c r="J159" i="1" s="1"/>
  <c r="S159" i="1" s="1"/>
  <c r="G158" i="1"/>
  <c r="F158" i="1"/>
  <c r="H158" i="1" s="1"/>
  <c r="G157" i="1"/>
  <c r="F157" i="1"/>
  <c r="G156" i="1"/>
  <c r="F156" i="1"/>
  <c r="H156" i="1" s="1"/>
  <c r="H155" i="1"/>
  <c r="J155" i="1" s="1"/>
  <c r="S155" i="1" s="1"/>
  <c r="G155" i="1"/>
  <c r="F155" i="1"/>
  <c r="H154" i="1"/>
  <c r="J154" i="1" s="1"/>
  <c r="S154" i="1" s="1"/>
  <c r="G154" i="1"/>
  <c r="F154" i="1"/>
  <c r="G153" i="1"/>
  <c r="F153" i="1"/>
  <c r="H153" i="1" s="1"/>
  <c r="G152" i="1"/>
  <c r="F152" i="1"/>
  <c r="H152" i="1" s="1"/>
  <c r="G151" i="1"/>
  <c r="H151" i="1" s="1"/>
  <c r="J151" i="1" s="1"/>
  <c r="S151" i="1" s="1"/>
  <c r="F151" i="1"/>
  <c r="G150" i="1"/>
  <c r="H150" i="1" s="1"/>
  <c r="F150" i="1"/>
  <c r="G149" i="1"/>
  <c r="F149" i="1"/>
  <c r="H149" i="1" s="1"/>
  <c r="G148" i="1"/>
  <c r="F148" i="1"/>
  <c r="G147" i="1"/>
  <c r="F147" i="1"/>
  <c r="H147" i="1" s="1"/>
  <c r="J147" i="1" s="1"/>
  <c r="S147" i="1" s="1"/>
  <c r="G146" i="1"/>
  <c r="F146" i="1"/>
  <c r="H146" i="1" s="1"/>
  <c r="G145" i="1"/>
  <c r="F145" i="1"/>
  <c r="G144" i="1"/>
  <c r="F144" i="1"/>
  <c r="H144" i="1" s="1"/>
  <c r="G143" i="1"/>
  <c r="F143" i="1"/>
  <c r="H143" i="1" s="1"/>
  <c r="J143" i="1" s="1"/>
  <c r="S143" i="1" s="1"/>
  <c r="G142" i="1"/>
  <c r="F142" i="1"/>
  <c r="H142" i="1" s="1"/>
  <c r="G141" i="1"/>
  <c r="F141" i="1"/>
  <c r="G140" i="1"/>
  <c r="F140" i="1"/>
  <c r="H140" i="1" s="1"/>
  <c r="H139" i="1"/>
  <c r="J139" i="1" s="1"/>
  <c r="S139" i="1" s="1"/>
  <c r="G139" i="1"/>
  <c r="F139" i="1"/>
  <c r="H138" i="1"/>
  <c r="J138" i="1" s="1"/>
  <c r="S138" i="1" s="1"/>
  <c r="G138" i="1"/>
  <c r="F138" i="1"/>
  <c r="G137" i="1"/>
  <c r="F137" i="1"/>
  <c r="H137" i="1" s="1"/>
  <c r="G136" i="1"/>
  <c r="F136" i="1"/>
  <c r="H136" i="1" s="1"/>
  <c r="G135" i="1"/>
  <c r="H135" i="1" s="1"/>
  <c r="J135" i="1" s="1"/>
  <c r="S135" i="1" s="1"/>
  <c r="F135" i="1"/>
  <c r="G134" i="1"/>
  <c r="H134" i="1" s="1"/>
  <c r="F134" i="1"/>
  <c r="G133" i="1"/>
  <c r="F133" i="1"/>
  <c r="H133" i="1" s="1"/>
  <c r="G132" i="1"/>
  <c r="F132" i="1"/>
  <c r="G131" i="1"/>
  <c r="F131" i="1"/>
  <c r="H131" i="1" s="1"/>
  <c r="J131" i="1" s="1"/>
  <c r="S131" i="1" s="1"/>
  <c r="G130" i="1"/>
  <c r="F130" i="1"/>
  <c r="H130" i="1" s="1"/>
  <c r="G129" i="1"/>
  <c r="F129" i="1"/>
  <c r="G128" i="1"/>
  <c r="F128" i="1"/>
  <c r="H128" i="1" s="1"/>
  <c r="G127" i="1"/>
  <c r="F127" i="1"/>
  <c r="H127" i="1" s="1"/>
  <c r="J127" i="1" s="1"/>
  <c r="S127" i="1" s="1"/>
  <c r="G126" i="1"/>
  <c r="F126" i="1"/>
  <c r="H126" i="1" s="1"/>
  <c r="G125" i="1"/>
  <c r="F125" i="1"/>
  <c r="G124" i="1"/>
  <c r="F124" i="1"/>
  <c r="H124" i="1" s="1"/>
  <c r="H123" i="1"/>
  <c r="J123" i="1" s="1"/>
  <c r="S123" i="1" s="1"/>
  <c r="G123" i="1"/>
  <c r="F123" i="1"/>
  <c r="H122" i="1"/>
  <c r="J122" i="1" s="1"/>
  <c r="S122" i="1" s="1"/>
  <c r="G122" i="1"/>
  <c r="F122" i="1"/>
  <c r="G121" i="1"/>
  <c r="F121" i="1"/>
  <c r="H121" i="1" s="1"/>
  <c r="G120" i="1"/>
  <c r="F120" i="1"/>
  <c r="H120" i="1" s="1"/>
  <c r="G119" i="1"/>
  <c r="H119" i="1" s="1"/>
  <c r="J119" i="1" s="1"/>
  <c r="S119" i="1" s="1"/>
  <c r="F119" i="1"/>
  <c r="G118" i="1"/>
  <c r="H118" i="1" s="1"/>
  <c r="F118" i="1"/>
  <c r="G117" i="1"/>
  <c r="F117" i="1"/>
  <c r="H117" i="1" s="1"/>
  <c r="G116" i="1"/>
  <c r="F116" i="1"/>
  <c r="G115" i="1"/>
  <c r="F115" i="1"/>
  <c r="H115" i="1" s="1"/>
  <c r="J115" i="1" s="1"/>
  <c r="S115" i="1" s="1"/>
  <c r="G114" i="1"/>
  <c r="F114" i="1"/>
  <c r="H114" i="1" s="1"/>
  <c r="G113" i="1"/>
  <c r="F113" i="1"/>
  <c r="G112" i="1"/>
  <c r="F112" i="1"/>
  <c r="H112" i="1" s="1"/>
  <c r="G111" i="1"/>
  <c r="F111" i="1"/>
  <c r="H111" i="1" s="1"/>
  <c r="J111" i="1" s="1"/>
  <c r="S111" i="1" s="1"/>
  <c r="G110" i="1"/>
  <c r="F110" i="1"/>
  <c r="H110" i="1" s="1"/>
  <c r="G109" i="1"/>
  <c r="F109" i="1"/>
  <c r="G108" i="1"/>
  <c r="F108" i="1"/>
  <c r="H108" i="1" s="1"/>
  <c r="H107" i="1"/>
  <c r="J107" i="1" s="1"/>
  <c r="S107" i="1" s="1"/>
  <c r="G107" i="1"/>
  <c r="F107" i="1"/>
  <c r="H106" i="1"/>
  <c r="J106" i="1" s="1"/>
  <c r="S106" i="1" s="1"/>
  <c r="G106" i="1"/>
  <c r="F106" i="1"/>
  <c r="G105" i="1"/>
  <c r="F105" i="1"/>
  <c r="H105" i="1" s="1"/>
  <c r="G104" i="1"/>
  <c r="F104" i="1"/>
  <c r="H104" i="1" s="1"/>
  <c r="G103" i="1"/>
  <c r="H103" i="1" s="1"/>
  <c r="J103" i="1" s="1"/>
  <c r="S103" i="1" s="1"/>
  <c r="F103" i="1"/>
  <c r="G102" i="1"/>
  <c r="H102" i="1" s="1"/>
  <c r="F102" i="1"/>
  <c r="G101" i="1"/>
  <c r="F101" i="1"/>
  <c r="H101" i="1" s="1"/>
  <c r="G100" i="1"/>
  <c r="F100" i="1"/>
  <c r="G99" i="1"/>
  <c r="F99" i="1"/>
  <c r="H99" i="1" s="1"/>
  <c r="J99" i="1" s="1"/>
  <c r="S99" i="1" s="1"/>
  <c r="G98" i="1"/>
  <c r="F98" i="1"/>
  <c r="H98" i="1" s="1"/>
  <c r="G97" i="1"/>
  <c r="F97" i="1"/>
  <c r="H97" i="1" s="1"/>
  <c r="G96" i="1"/>
  <c r="F96" i="1"/>
  <c r="H96" i="1" s="1"/>
  <c r="G95" i="1"/>
  <c r="F95" i="1"/>
  <c r="H95" i="1" s="1"/>
  <c r="J95" i="1" s="1"/>
  <c r="S95" i="1" s="1"/>
  <c r="G94" i="1"/>
  <c r="F94" i="1"/>
  <c r="H94" i="1" s="1"/>
  <c r="G93" i="1"/>
  <c r="F93" i="1"/>
  <c r="G92" i="1"/>
  <c r="F92" i="1"/>
  <c r="H92" i="1" s="1"/>
  <c r="H91" i="1"/>
  <c r="J91" i="1" s="1"/>
  <c r="S91" i="1" s="1"/>
  <c r="G91" i="1"/>
  <c r="F91" i="1"/>
  <c r="H90" i="1"/>
  <c r="J90" i="1" s="1"/>
  <c r="S90" i="1" s="1"/>
  <c r="G90" i="1"/>
  <c r="F90" i="1"/>
  <c r="G89" i="1"/>
  <c r="F89" i="1"/>
  <c r="H89" i="1" s="1"/>
  <c r="G88" i="1"/>
  <c r="F88" i="1"/>
  <c r="H88" i="1" s="1"/>
  <c r="G87" i="1"/>
  <c r="H87" i="1" s="1"/>
  <c r="J87" i="1" s="1"/>
  <c r="S87" i="1" s="1"/>
  <c r="F87" i="1"/>
  <c r="G86" i="1"/>
  <c r="H86" i="1" s="1"/>
  <c r="F86" i="1"/>
  <c r="G85" i="1"/>
  <c r="F85" i="1"/>
  <c r="H85" i="1" s="1"/>
  <c r="G84" i="1"/>
  <c r="F84" i="1"/>
  <c r="G83" i="1"/>
  <c r="F83" i="1"/>
  <c r="H83" i="1" s="1"/>
  <c r="J83" i="1" s="1"/>
  <c r="S83" i="1" s="1"/>
  <c r="G82" i="1"/>
  <c r="F82" i="1"/>
  <c r="H82" i="1" s="1"/>
  <c r="G81" i="1"/>
  <c r="F81" i="1"/>
  <c r="H81" i="1" s="1"/>
  <c r="G80" i="1"/>
  <c r="F80" i="1"/>
  <c r="H80" i="1" s="1"/>
  <c r="G79" i="1"/>
  <c r="F79" i="1"/>
  <c r="H79" i="1" s="1"/>
  <c r="J79" i="1" s="1"/>
  <c r="S79" i="1" s="1"/>
  <c r="G78" i="1"/>
  <c r="F78" i="1"/>
  <c r="H78" i="1" s="1"/>
  <c r="G77" i="1"/>
  <c r="F77" i="1"/>
  <c r="G76" i="1"/>
  <c r="F76" i="1"/>
  <c r="H76" i="1" s="1"/>
  <c r="H75" i="1"/>
  <c r="J75" i="1" s="1"/>
  <c r="S75" i="1" s="1"/>
  <c r="G75" i="1"/>
  <c r="F75" i="1"/>
  <c r="H74" i="1"/>
  <c r="J74" i="1" s="1"/>
  <c r="S74" i="1" s="1"/>
  <c r="G74" i="1"/>
  <c r="F74" i="1"/>
  <c r="G73" i="1"/>
  <c r="F73" i="1"/>
  <c r="H73" i="1" s="1"/>
  <c r="G72" i="1"/>
  <c r="F72" i="1"/>
  <c r="H72" i="1" s="1"/>
  <c r="G71" i="1"/>
  <c r="H71" i="1" s="1"/>
  <c r="J71" i="1" s="1"/>
  <c r="S71" i="1" s="1"/>
  <c r="F71" i="1"/>
  <c r="G70" i="1"/>
  <c r="H70" i="1" s="1"/>
  <c r="F70" i="1"/>
  <c r="G69" i="1"/>
  <c r="F69" i="1"/>
  <c r="H69" i="1" s="1"/>
  <c r="G68" i="1"/>
  <c r="F68" i="1"/>
  <c r="G67" i="1"/>
  <c r="F67" i="1"/>
  <c r="H67" i="1" s="1"/>
  <c r="J67" i="1" s="1"/>
  <c r="S67" i="1" s="1"/>
  <c r="G66" i="1"/>
  <c r="F66" i="1"/>
  <c r="H66" i="1" s="1"/>
  <c r="G65" i="1"/>
  <c r="F65" i="1"/>
  <c r="H65" i="1" s="1"/>
  <c r="G64" i="1"/>
  <c r="F64" i="1"/>
  <c r="H64" i="1" s="1"/>
  <c r="G63" i="1"/>
  <c r="F63" i="1"/>
  <c r="H63" i="1" s="1"/>
  <c r="J63" i="1" s="1"/>
  <c r="S63" i="1" s="1"/>
  <c r="G62" i="1"/>
  <c r="F62" i="1"/>
  <c r="H62" i="1" s="1"/>
  <c r="G61" i="1"/>
  <c r="F61" i="1"/>
  <c r="G60" i="1"/>
  <c r="F60" i="1"/>
  <c r="H60" i="1" s="1"/>
  <c r="H59" i="1"/>
  <c r="J59" i="1" s="1"/>
  <c r="S59" i="1" s="1"/>
  <c r="G59" i="1"/>
  <c r="F59" i="1"/>
  <c r="H58" i="1"/>
  <c r="J58" i="1" s="1"/>
  <c r="S58" i="1" s="1"/>
  <c r="G58" i="1"/>
  <c r="F58" i="1"/>
  <c r="G57" i="1"/>
  <c r="F57" i="1"/>
  <c r="H57" i="1" s="1"/>
  <c r="G56" i="1"/>
  <c r="F56" i="1"/>
  <c r="H56" i="1" s="1"/>
  <c r="G55" i="1"/>
  <c r="H55" i="1" s="1"/>
  <c r="J55" i="1" s="1"/>
  <c r="S55" i="1" s="1"/>
  <c r="F55" i="1"/>
  <c r="G54" i="1"/>
  <c r="H54" i="1" s="1"/>
  <c r="F54" i="1"/>
  <c r="G53" i="1"/>
  <c r="F53" i="1"/>
  <c r="H53" i="1" s="1"/>
  <c r="G52" i="1"/>
  <c r="F52" i="1"/>
  <c r="G51" i="1"/>
  <c r="F51" i="1"/>
  <c r="H51" i="1" s="1"/>
  <c r="J51" i="1" s="1"/>
  <c r="S51" i="1" s="1"/>
  <c r="G50" i="1"/>
  <c r="F50" i="1"/>
  <c r="H50" i="1" s="1"/>
  <c r="G49" i="1"/>
  <c r="F49" i="1"/>
  <c r="H49" i="1" s="1"/>
  <c r="G48" i="1"/>
  <c r="F48" i="1"/>
  <c r="H48" i="1" s="1"/>
  <c r="G47" i="1"/>
  <c r="F47" i="1"/>
  <c r="H47" i="1" s="1"/>
  <c r="J47" i="1" s="1"/>
  <c r="S47" i="1" s="1"/>
  <c r="G46" i="1"/>
  <c r="F46" i="1"/>
  <c r="H46" i="1" s="1"/>
  <c r="G45" i="1"/>
  <c r="F45" i="1"/>
  <c r="G44" i="1"/>
  <c r="F44" i="1"/>
  <c r="H44" i="1" s="1"/>
  <c r="H43" i="1"/>
  <c r="J43" i="1" s="1"/>
  <c r="S43" i="1" s="1"/>
  <c r="G43" i="1"/>
  <c r="F43" i="1"/>
  <c r="H42" i="1"/>
  <c r="J42" i="1" s="1"/>
  <c r="S42" i="1" s="1"/>
  <c r="G42" i="1"/>
  <c r="F42" i="1"/>
  <c r="G41" i="1"/>
  <c r="F41" i="1"/>
  <c r="H41" i="1" s="1"/>
  <c r="G40" i="1"/>
  <c r="F40" i="1"/>
  <c r="H40" i="1" s="1"/>
  <c r="G39" i="1"/>
  <c r="H39" i="1" s="1"/>
  <c r="J39" i="1" s="1"/>
  <c r="S39" i="1" s="1"/>
  <c r="F39" i="1"/>
  <c r="G38" i="1"/>
  <c r="H38" i="1" s="1"/>
  <c r="F38" i="1"/>
  <c r="G37" i="1"/>
  <c r="F37" i="1"/>
  <c r="H37" i="1" s="1"/>
  <c r="G36" i="1"/>
  <c r="F36" i="1"/>
  <c r="G35" i="1"/>
  <c r="F35" i="1"/>
  <c r="H35" i="1" s="1"/>
  <c r="J35" i="1" s="1"/>
  <c r="S35" i="1" s="1"/>
  <c r="G34" i="1"/>
  <c r="F34" i="1"/>
  <c r="H34" i="1" s="1"/>
  <c r="G33" i="1"/>
  <c r="F33" i="1"/>
  <c r="G32" i="1"/>
  <c r="F32" i="1"/>
  <c r="H32" i="1" s="1"/>
  <c r="G31" i="1"/>
  <c r="F31" i="1"/>
  <c r="H31" i="1" s="1"/>
  <c r="J31" i="1" s="1"/>
  <c r="S31" i="1" s="1"/>
  <c r="G30" i="1"/>
  <c r="F30" i="1"/>
  <c r="H30" i="1" s="1"/>
  <c r="G29" i="1"/>
  <c r="F29" i="1"/>
  <c r="G28" i="1"/>
  <c r="F28" i="1"/>
  <c r="H28" i="1" s="1"/>
  <c r="H27" i="1"/>
  <c r="J27" i="1" s="1"/>
  <c r="S27" i="1" s="1"/>
  <c r="G27" i="1"/>
  <c r="F27" i="1"/>
  <c r="H26" i="1"/>
  <c r="J26" i="1" s="1"/>
  <c r="S26" i="1" s="1"/>
  <c r="G26" i="1"/>
  <c r="F26" i="1"/>
  <c r="G25" i="1"/>
  <c r="F25" i="1"/>
  <c r="H25" i="1" s="1"/>
  <c r="G24" i="1"/>
  <c r="F24" i="1"/>
  <c r="H24" i="1" s="1"/>
  <c r="G23" i="1"/>
  <c r="H23" i="1" s="1"/>
  <c r="J23" i="1" s="1"/>
  <c r="S23" i="1" s="1"/>
  <c r="F23" i="1"/>
  <c r="G22" i="1"/>
  <c r="H22" i="1" s="1"/>
  <c r="F22" i="1"/>
  <c r="G21" i="1"/>
  <c r="F21" i="1"/>
  <c r="H21" i="1" s="1"/>
  <c r="G20" i="1"/>
  <c r="F20" i="1"/>
  <c r="G19" i="1"/>
  <c r="F19" i="1"/>
  <c r="H19" i="1" s="1"/>
  <c r="J19" i="1" s="1"/>
  <c r="S19" i="1" s="1"/>
  <c r="G18" i="1"/>
  <c r="F18" i="1"/>
  <c r="H18" i="1" s="1"/>
  <c r="G17" i="1"/>
  <c r="F17" i="1"/>
  <c r="H17" i="1" s="1"/>
  <c r="G16" i="1"/>
  <c r="F16" i="1"/>
  <c r="H16" i="1" s="1"/>
  <c r="G15" i="1"/>
  <c r="F15" i="1"/>
  <c r="H15" i="1" s="1"/>
  <c r="J15" i="1" s="1"/>
  <c r="S15" i="1" s="1"/>
  <c r="G14" i="1"/>
  <c r="F14" i="1"/>
  <c r="H14" i="1" s="1"/>
  <c r="G13" i="1"/>
  <c r="F13" i="1"/>
  <c r="G12" i="1"/>
  <c r="F12" i="1"/>
  <c r="H12" i="1" s="1"/>
  <c r="H11" i="1"/>
  <c r="J11" i="1" s="1"/>
  <c r="S11" i="1" s="1"/>
  <c r="G11" i="1"/>
  <c r="F11" i="1"/>
  <c r="H10" i="1"/>
  <c r="J10" i="1" s="1"/>
  <c r="S10" i="1" s="1"/>
  <c r="G10" i="1"/>
  <c r="F10" i="1"/>
  <c r="G9" i="1"/>
  <c r="J7" i="1"/>
  <c r="S7" i="1" s="1"/>
  <c r="I7" i="1"/>
  <c r="R7" i="1" s="1"/>
  <c r="J14" i="1" l="1"/>
  <c r="S14" i="1" s="1"/>
  <c r="I14" i="1"/>
  <c r="R14" i="1" s="1"/>
  <c r="J18" i="1"/>
  <c r="S18" i="1" s="1"/>
  <c r="I18" i="1"/>
  <c r="R18" i="1" s="1"/>
  <c r="J46" i="1"/>
  <c r="S46" i="1" s="1"/>
  <c r="I46" i="1"/>
  <c r="R46" i="1" s="1"/>
  <c r="J50" i="1"/>
  <c r="S50" i="1" s="1"/>
  <c r="I50" i="1"/>
  <c r="R50" i="1" s="1"/>
  <c r="J82" i="1"/>
  <c r="S82" i="1" s="1"/>
  <c r="I82" i="1"/>
  <c r="R82" i="1" s="1"/>
  <c r="J114" i="1"/>
  <c r="S114" i="1" s="1"/>
  <c r="I114" i="1"/>
  <c r="R114" i="1" s="1"/>
  <c r="J142" i="1"/>
  <c r="S142" i="1" s="1"/>
  <c r="I142" i="1"/>
  <c r="R142" i="1" s="1"/>
  <c r="J146" i="1"/>
  <c r="S146" i="1" s="1"/>
  <c r="I146" i="1"/>
  <c r="R146" i="1" s="1"/>
  <c r="J178" i="1"/>
  <c r="S178" i="1" s="1"/>
  <c r="I178" i="1"/>
  <c r="R178" i="1" s="1"/>
  <c r="J206" i="1"/>
  <c r="S206" i="1" s="1"/>
  <c r="I206" i="1"/>
  <c r="R206" i="1" s="1"/>
  <c r="J210" i="1"/>
  <c r="S210" i="1" s="1"/>
  <c r="I210" i="1"/>
  <c r="R210" i="1" s="1"/>
  <c r="J238" i="1"/>
  <c r="S238" i="1" s="1"/>
  <c r="I238" i="1"/>
  <c r="R238" i="1" s="1"/>
  <c r="J270" i="1"/>
  <c r="S270" i="1" s="1"/>
  <c r="I270" i="1"/>
  <c r="R270" i="1" s="1"/>
  <c r="J274" i="1"/>
  <c r="S274" i="1" s="1"/>
  <c r="I274" i="1"/>
  <c r="R274" i="1" s="1"/>
  <c r="J306" i="1"/>
  <c r="S306" i="1" s="1"/>
  <c r="I306" i="1"/>
  <c r="R306" i="1" s="1"/>
  <c r="J22" i="1"/>
  <c r="S22" i="1" s="1"/>
  <c r="I22" i="1"/>
  <c r="R22" i="1" s="1"/>
  <c r="J54" i="1"/>
  <c r="S54" i="1" s="1"/>
  <c r="I54" i="1"/>
  <c r="R54" i="1" s="1"/>
  <c r="J86" i="1"/>
  <c r="S86" i="1" s="1"/>
  <c r="I86" i="1"/>
  <c r="R86" i="1" s="1"/>
  <c r="J118" i="1"/>
  <c r="S118" i="1" s="1"/>
  <c r="I118" i="1"/>
  <c r="R118" i="1" s="1"/>
  <c r="J150" i="1"/>
  <c r="S150" i="1" s="1"/>
  <c r="I150" i="1"/>
  <c r="R150" i="1" s="1"/>
  <c r="J182" i="1"/>
  <c r="S182" i="1" s="1"/>
  <c r="I182" i="1"/>
  <c r="R182" i="1" s="1"/>
  <c r="J214" i="1"/>
  <c r="S214" i="1" s="1"/>
  <c r="I214" i="1"/>
  <c r="R214" i="1" s="1"/>
  <c r="J246" i="1"/>
  <c r="S246" i="1" s="1"/>
  <c r="I246" i="1"/>
  <c r="R246" i="1" s="1"/>
  <c r="J278" i="1"/>
  <c r="S278" i="1" s="1"/>
  <c r="I278" i="1"/>
  <c r="R278" i="1" s="1"/>
  <c r="J310" i="1"/>
  <c r="S310" i="1" s="1"/>
  <c r="I310" i="1"/>
  <c r="R310" i="1" s="1"/>
  <c r="J342" i="1"/>
  <c r="S342" i="1" s="1"/>
  <c r="I342" i="1"/>
  <c r="R342" i="1" s="1"/>
  <c r="J374" i="1"/>
  <c r="S374" i="1" s="1"/>
  <c r="I374" i="1"/>
  <c r="R374" i="1" s="1"/>
  <c r="J406" i="1"/>
  <c r="S406" i="1" s="1"/>
  <c r="I406" i="1"/>
  <c r="R406" i="1" s="1"/>
  <c r="J438" i="1"/>
  <c r="S438" i="1" s="1"/>
  <c r="I438" i="1"/>
  <c r="R438" i="1" s="1"/>
  <c r="J470" i="1"/>
  <c r="S470" i="1" s="1"/>
  <c r="I470" i="1"/>
  <c r="R470" i="1" s="1"/>
  <c r="J502" i="1"/>
  <c r="S502" i="1" s="1"/>
  <c r="I502" i="1"/>
  <c r="R502" i="1" s="1"/>
  <c r="J534" i="1"/>
  <c r="S534" i="1" s="1"/>
  <c r="I534" i="1"/>
  <c r="R534" i="1" s="1"/>
  <c r="J566" i="1"/>
  <c r="S566" i="1" s="1"/>
  <c r="I566" i="1"/>
  <c r="R566" i="1" s="1"/>
  <c r="J598" i="1"/>
  <c r="S598" i="1" s="1"/>
  <c r="I598" i="1"/>
  <c r="R598" i="1" s="1"/>
  <c r="J630" i="1"/>
  <c r="S630" i="1" s="1"/>
  <c r="I630" i="1"/>
  <c r="R630" i="1" s="1"/>
  <c r="J662" i="1"/>
  <c r="S662" i="1" s="1"/>
  <c r="I662" i="1"/>
  <c r="R662" i="1" s="1"/>
  <c r="J694" i="1"/>
  <c r="S694" i="1" s="1"/>
  <c r="I694" i="1"/>
  <c r="R694" i="1" s="1"/>
  <c r="J748" i="1"/>
  <c r="S748" i="1" s="1"/>
  <c r="I748" i="1"/>
  <c r="R748" i="1" s="1"/>
  <c r="J756" i="1"/>
  <c r="S756" i="1" s="1"/>
  <c r="I756" i="1"/>
  <c r="R756" i="1" s="1"/>
  <c r="J791" i="1"/>
  <c r="S791" i="1" s="1"/>
  <c r="I791" i="1"/>
  <c r="R791" i="1" s="1"/>
  <c r="J823" i="1"/>
  <c r="S823" i="1" s="1"/>
  <c r="I823" i="1"/>
  <c r="R823" i="1" s="1"/>
  <c r="J855" i="1"/>
  <c r="S855" i="1" s="1"/>
  <c r="I855" i="1"/>
  <c r="R855" i="1" s="1"/>
  <c r="J887" i="1"/>
  <c r="S887" i="1" s="1"/>
  <c r="I887" i="1"/>
  <c r="R887" i="1" s="1"/>
  <c r="J919" i="1"/>
  <c r="S919" i="1" s="1"/>
  <c r="I919" i="1"/>
  <c r="R919" i="1" s="1"/>
  <c r="J951" i="1"/>
  <c r="S951" i="1" s="1"/>
  <c r="I951" i="1"/>
  <c r="R951" i="1" s="1"/>
  <c r="J983" i="1"/>
  <c r="S983" i="1" s="1"/>
  <c r="I983" i="1"/>
  <c r="R983" i="1" s="1"/>
  <c r="J1015" i="1"/>
  <c r="S1015" i="1" s="1"/>
  <c r="I1015" i="1"/>
  <c r="R1015" i="1" s="1"/>
  <c r="J1047" i="1"/>
  <c r="S1047" i="1" s="1"/>
  <c r="I1047" i="1"/>
  <c r="R1047" i="1" s="1"/>
  <c r="J1079" i="1"/>
  <c r="S1079" i="1" s="1"/>
  <c r="I1079" i="1"/>
  <c r="R1079" i="1" s="1"/>
  <c r="J1111" i="1"/>
  <c r="S1111" i="1" s="1"/>
  <c r="I1111" i="1"/>
  <c r="R1111" i="1" s="1"/>
  <c r="J1143" i="1"/>
  <c r="S1143" i="1" s="1"/>
  <c r="I1143" i="1"/>
  <c r="R1143" i="1" s="1"/>
  <c r="J1175" i="1"/>
  <c r="S1175" i="1" s="1"/>
  <c r="I1175" i="1"/>
  <c r="R1175" i="1" s="1"/>
  <c r="J30" i="1"/>
  <c r="S30" i="1" s="1"/>
  <c r="I30" i="1"/>
  <c r="R30" i="1" s="1"/>
  <c r="J126" i="1"/>
  <c r="S126" i="1" s="1"/>
  <c r="I126" i="1"/>
  <c r="R126" i="1" s="1"/>
  <c r="J190" i="1"/>
  <c r="S190" i="1" s="1"/>
  <c r="I190" i="1"/>
  <c r="R190" i="1" s="1"/>
  <c r="J258" i="1"/>
  <c r="S258" i="1" s="1"/>
  <c r="I258" i="1"/>
  <c r="R258" i="1" s="1"/>
  <c r="J286" i="1"/>
  <c r="S286" i="1" s="1"/>
  <c r="I286" i="1"/>
  <c r="R286" i="1" s="1"/>
  <c r="J290" i="1"/>
  <c r="S290" i="1" s="1"/>
  <c r="I290" i="1"/>
  <c r="R290" i="1" s="1"/>
  <c r="J322" i="1"/>
  <c r="S322" i="1" s="1"/>
  <c r="I322" i="1"/>
  <c r="R322" i="1" s="1"/>
  <c r="J350" i="1"/>
  <c r="S350" i="1" s="1"/>
  <c r="I350" i="1"/>
  <c r="R350" i="1" s="1"/>
  <c r="J354" i="1"/>
  <c r="S354" i="1" s="1"/>
  <c r="I354" i="1"/>
  <c r="R354" i="1" s="1"/>
  <c r="J382" i="1"/>
  <c r="S382" i="1" s="1"/>
  <c r="I382" i="1"/>
  <c r="R382" i="1" s="1"/>
  <c r="J386" i="1"/>
  <c r="S386" i="1" s="1"/>
  <c r="I386" i="1"/>
  <c r="R386" i="1" s="1"/>
  <c r="J414" i="1"/>
  <c r="S414" i="1" s="1"/>
  <c r="I414" i="1"/>
  <c r="R414" i="1" s="1"/>
  <c r="J418" i="1"/>
  <c r="S418" i="1" s="1"/>
  <c r="I418" i="1"/>
  <c r="R418" i="1" s="1"/>
  <c r="J446" i="1"/>
  <c r="S446" i="1" s="1"/>
  <c r="I446" i="1"/>
  <c r="R446" i="1" s="1"/>
  <c r="J450" i="1"/>
  <c r="S450" i="1" s="1"/>
  <c r="I450" i="1"/>
  <c r="R450" i="1" s="1"/>
  <c r="J478" i="1"/>
  <c r="S478" i="1" s="1"/>
  <c r="I478" i="1"/>
  <c r="R478" i="1" s="1"/>
  <c r="J482" i="1"/>
  <c r="S482" i="1" s="1"/>
  <c r="I482" i="1"/>
  <c r="R482" i="1" s="1"/>
  <c r="J510" i="1"/>
  <c r="S510" i="1" s="1"/>
  <c r="I510" i="1"/>
  <c r="R510" i="1" s="1"/>
  <c r="J514" i="1"/>
  <c r="S514" i="1" s="1"/>
  <c r="I514" i="1"/>
  <c r="R514" i="1" s="1"/>
  <c r="J542" i="1"/>
  <c r="S542" i="1" s="1"/>
  <c r="I542" i="1"/>
  <c r="R542" i="1" s="1"/>
  <c r="J546" i="1"/>
  <c r="S546" i="1" s="1"/>
  <c r="I546" i="1"/>
  <c r="R546" i="1" s="1"/>
  <c r="J574" i="1"/>
  <c r="S574" i="1" s="1"/>
  <c r="I574" i="1"/>
  <c r="R574" i="1" s="1"/>
  <c r="J578" i="1"/>
  <c r="S578" i="1" s="1"/>
  <c r="I578" i="1"/>
  <c r="R578" i="1" s="1"/>
  <c r="J606" i="1"/>
  <c r="S606" i="1" s="1"/>
  <c r="I606" i="1"/>
  <c r="R606" i="1" s="1"/>
  <c r="J610" i="1"/>
  <c r="S610" i="1" s="1"/>
  <c r="I610" i="1"/>
  <c r="R610" i="1" s="1"/>
  <c r="J638" i="1"/>
  <c r="S638" i="1" s="1"/>
  <c r="I638" i="1"/>
  <c r="R638" i="1" s="1"/>
  <c r="J642" i="1"/>
  <c r="S642" i="1" s="1"/>
  <c r="I642" i="1"/>
  <c r="R642" i="1" s="1"/>
  <c r="J670" i="1"/>
  <c r="S670" i="1" s="1"/>
  <c r="I670" i="1"/>
  <c r="R670" i="1" s="1"/>
  <c r="J674" i="1"/>
  <c r="S674" i="1" s="1"/>
  <c r="I674" i="1"/>
  <c r="R674" i="1" s="1"/>
  <c r="J702" i="1"/>
  <c r="S702" i="1" s="1"/>
  <c r="I702" i="1"/>
  <c r="R702" i="1" s="1"/>
  <c r="J706" i="1"/>
  <c r="S706" i="1" s="1"/>
  <c r="I706" i="1"/>
  <c r="R706" i="1" s="1"/>
  <c r="I721" i="1"/>
  <c r="R721" i="1" s="1"/>
  <c r="J721" i="1"/>
  <c r="S721" i="1" s="1"/>
  <c r="J732" i="1"/>
  <c r="S732" i="1" s="1"/>
  <c r="I732" i="1"/>
  <c r="R732" i="1" s="1"/>
  <c r="J764" i="1"/>
  <c r="S764" i="1" s="1"/>
  <c r="I764" i="1"/>
  <c r="R764" i="1" s="1"/>
  <c r="J799" i="1"/>
  <c r="S799" i="1" s="1"/>
  <c r="I799" i="1"/>
  <c r="R799" i="1" s="1"/>
  <c r="J803" i="1"/>
  <c r="S803" i="1" s="1"/>
  <c r="I803" i="1"/>
  <c r="R803" i="1" s="1"/>
  <c r="J831" i="1"/>
  <c r="S831" i="1" s="1"/>
  <c r="I831" i="1"/>
  <c r="R831" i="1" s="1"/>
  <c r="J835" i="1"/>
  <c r="S835" i="1" s="1"/>
  <c r="I835" i="1"/>
  <c r="R835" i="1" s="1"/>
  <c r="J863" i="1"/>
  <c r="S863" i="1" s="1"/>
  <c r="I863" i="1"/>
  <c r="R863" i="1" s="1"/>
  <c r="J867" i="1"/>
  <c r="S867" i="1" s="1"/>
  <c r="I867" i="1"/>
  <c r="R867" i="1" s="1"/>
  <c r="J895" i="1"/>
  <c r="S895" i="1" s="1"/>
  <c r="I895" i="1"/>
  <c r="R895" i="1" s="1"/>
  <c r="J899" i="1"/>
  <c r="S899" i="1" s="1"/>
  <c r="I899" i="1"/>
  <c r="R899" i="1" s="1"/>
  <c r="J927" i="1"/>
  <c r="S927" i="1" s="1"/>
  <c r="I927" i="1"/>
  <c r="R927" i="1" s="1"/>
  <c r="J931" i="1"/>
  <c r="S931" i="1" s="1"/>
  <c r="I931" i="1"/>
  <c r="R931" i="1" s="1"/>
  <c r="J959" i="1"/>
  <c r="S959" i="1" s="1"/>
  <c r="I959" i="1"/>
  <c r="R959" i="1" s="1"/>
  <c r="J963" i="1"/>
  <c r="S963" i="1" s="1"/>
  <c r="I963" i="1"/>
  <c r="R963" i="1" s="1"/>
  <c r="J991" i="1"/>
  <c r="S991" i="1" s="1"/>
  <c r="I991" i="1"/>
  <c r="R991" i="1" s="1"/>
  <c r="J995" i="1"/>
  <c r="S995" i="1" s="1"/>
  <c r="I995" i="1"/>
  <c r="R995" i="1" s="1"/>
  <c r="J1023" i="1"/>
  <c r="S1023" i="1" s="1"/>
  <c r="I1023" i="1"/>
  <c r="R1023" i="1" s="1"/>
  <c r="J1027" i="1"/>
  <c r="S1027" i="1" s="1"/>
  <c r="I1027" i="1"/>
  <c r="R1027" i="1" s="1"/>
  <c r="J1055" i="1"/>
  <c r="S1055" i="1" s="1"/>
  <c r="I1055" i="1"/>
  <c r="R1055" i="1" s="1"/>
  <c r="J1059" i="1"/>
  <c r="S1059" i="1" s="1"/>
  <c r="I1059" i="1"/>
  <c r="R1059" i="1" s="1"/>
  <c r="J1087" i="1"/>
  <c r="S1087" i="1" s="1"/>
  <c r="I1087" i="1"/>
  <c r="R1087" i="1" s="1"/>
  <c r="J1091" i="1"/>
  <c r="S1091" i="1" s="1"/>
  <c r="I1091" i="1"/>
  <c r="R1091" i="1" s="1"/>
  <c r="J1119" i="1"/>
  <c r="S1119" i="1" s="1"/>
  <c r="I1119" i="1"/>
  <c r="R1119" i="1" s="1"/>
  <c r="J1123" i="1"/>
  <c r="S1123" i="1" s="1"/>
  <c r="I1123" i="1"/>
  <c r="R1123" i="1" s="1"/>
  <c r="J1151" i="1"/>
  <c r="S1151" i="1" s="1"/>
  <c r="I1151" i="1"/>
  <c r="R1151" i="1" s="1"/>
  <c r="J1155" i="1"/>
  <c r="S1155" i="1" s="1"/>
  <c r="I1155" i="1"/>
  <c r="R1155" i="1" s="1"/>
  <c r="J1183" i="1"/>
  <c r="S1183" i="1" s="1"/>
  <c r="I1183" i="1"/>
  <c r="R1183" i="1" s="1"/>
  <c r="J1187" i="1"/>
  <c r="S1187" i="1" s="1"/>
  <c r="I1187" i="1"/>
  <c r="R1187" i="1" s="1"/>
  <c r="J34" i="1"/>
  <c r="S34" i="1" s="1"/>
  <c r="I34" i="1"/>
  <c r="R34" i="1" s="1"/>
  <c r="J62" i="1"/>
  <c r="S62" i="1" s="1"/>
  <c r="I62" i="1"/>
  <c r="R62" i="1" s="1"/>
  <c r="J66" i="1"/>
  <c r="S66" i="1" s="1"/>
  <c r="I66" i="1"/>
  <c r="R66" i="1" s="1"/>
  <c r="J94" i="1"/>
  <c r="S94" i="1" s="1"/>
  <c r="I94" i="1"/>
  <c r="R94" i="1" s="1"/>
  <c r="J98" i="1"/>
  <c r="S98" i="1" s="1"/>
  <c r="I98" i="1"/>
  <c r="R98" i="1" s="1"/>
  <c r="J130" i="1"/>
  <c r="S130" i="1" s="1"/>
  <c r="I130" i="1"/>
  <c r="R130" i="1" s="1"/>
  <c r="J158" i="1"/>
  <c r="S158" i="1" s="1"/>
  <c r="I158" i="1"/>
  <c r="R158" i="1" s="1"/>
  <c r="J162" i="1"/>
  <c r="S162" i="1" s="1"/>
  <c r="I162" i="1"/>
  <c r="R162" i="1" s="1"/>
  <c r="J194" i="1"/>
  <c r="S194" i="1" s="1"/>
  <c r="I194" i="1"/>
  <c r="R194" i="1" s="1"/>
  <c r="J222" i="1"/>
  <c r="S222" i="1" s="1"/>
  <c r="I222" i="1"/>
  <c r="R222" i="1" s="1"/>
  <c r="J226" i="1"/>
  <c r="S226" i="1" s="1"/>
  <c r="I226" i="1"/>
  <c r="R226" i="1" s="1"/>
  <c r="J254" i="1"/>
  <c r="S254" i="1" s="1"/>
  <c r="I254" i="1"/>
  <c r="R254" i="1" s="1"/>
  <c r="J318" i="1"/>
  <c r="S318" i="1" s="1"/>
  <c r="I318" i="1"/>
  <c r="R318" i="1" s="1"/>
  <c r="J38" i="1"/>
  <c r="S38" i="1" s="1"/>
  <c r="I38" i="1"/>
  <c r="R38" i="1" s="1"/>
  <c r="J70" i="1"/>
  <c r="S70" i="1" s="1"/>
  <c r="I70" i="1"/>
  <c r="R70" i="1" s="1"/>
  <c r="J102" i="1"/>
  <c r="S102" i="1" s="1"/>
  <c r="I102" i="1"/>
  <c r="R102" i="1" s="1"/>
  <c r="J134" i="1"/>
  <c r="S134" i="1" s="1"/>
  <c r="I134" i="1"/>
  <c r="R134" i="1" s="1"/>
  <c r="J166" i="1"/>
  <c r="S166" i="1" s="1"/>
  <c r="I166" i="1"/>
  <c r="R166" i="1" s="1"/>
  <c r="J198" i="1"/>
  <c r="S198" i="1" s="1"/>
  <c r="I198" i="1"/>
  <c r="R198" i="1" s="1"/>
  <c r="J230" i="1"/>
  <c r="S230" i="1" s="1"/>
  <c r="I230" i="1"/>
  <c r="R230" i="1" s="1"/>
  <c r="J262" i="1"/>
  <c r="S262" i="1" s="1"/>
  <c r="I262" i="1"/>
  <c r="R262" i="1" s="1"/>
  <c r="J294" i="1"/>
  <c r="S294" i="1" s="1"/>
  <c r="I294" i="1"/>
  <c r="R294" i="1" s="1"/>
  <c r="J326" i="1"/>
  <c r="S326" i="1" s="1"/>
  <c r="I326" i="1"/>
  <c r="R326" i="1" s="1"/>
  <c r="J358" i="1"/>
  <c r="S358" i="1" s="1"/>
  <c r="I358" i="1"/>
  <c r="R358" i="1" s="1"/>
  <c r="J390" i="1"/>
  <c r="S390" i="1" s="1"/>
  <c r="I390" i="1"/>
  <c r="R390" i="1" s="1"/>
  <c r="J422" i="1"/>
  <c r="S422" i="1" s="1"/>
  <c r="I422" i="1"/>
  <c r="R422" i="1" s="1"/>
  <c r="J454" i="1"/>
  <c r="S454" i="1" s="1"/>
  <c r="I454" i="1"/>
  <c r="R454" i="1" s="1"/>
  <c r="J486" i="1"/>
  <c r="S486" i="1" s="1"/>
  <c r="I486" i="1"/>
  <c r="R486" i="1" s="1"/>
  <c r="J518" i="1"/>
  <c r="S518" i="1" s="1"/>
  <c r="I518" i="1"/>
  <c r="R518" i="1" s="1"/>
  <c r="J550" i="1"/>
  <c r="S550" i="1" s="1"/>
  <c r="I550" i="1"/>
  <c r="R550" i="1" s="1"/>
  <c r="J582" i="1"/>
  <c r="S582" i="1" s="1"/>
  <c r="I582" i="1"/>
  <c r="R582" i="1" s="1"/>
  <c r="J614" i="1"/>
  <c r="S614" i="1" s="1"/>
  <c r="I614" i="1"/>
  <c r="R614" i="1" s="1"/>
  <c r="J646" i="1"/>
  <c r="S646" i="1" s="1"/>
  <c r="I646" i="1"/>
  <c r="R646" i="1" s="1"/>
  <c r="J678" i="1"/>
  <c r="S678" i="1" s="1"/>
  <c r="I678" i="1"/>
  <c r="R678" i="1" s="1"/>
  <c r="J710" i="1"/>
  <c r="S710" i="1" s="1"/>
  <c r="I710" i="1"/>
  <c r="R710" i="1" s="1"/>
  <c r="J723" i="1"/>
  <c r="S723" i="1" s="1"/>
  <c r="I723" i="1"/>
  <c r="R723" i="1" s="1"/>
  <c r="J775" i="1"/>
  <c r="S775" i="1" s="1"/>
  <c r="I775" i="1"/>
  <c r="R775" i="1" s="1"/>
  <c r="J807" i="1"/>
  <c r="S807" i="1" s="1"/>
  <c r="I807" i="1"/>
  <c r="R807" i="1" s="1"/>
  <c r="J839" i="1"/>
  <c r="S839" i="1" s="1"/>
  <c r="I839" i="1"/>
  <c r="R839" i="1" s="1"/>
  <c r="J871" i="1"/>
  <c r="S871" i="1" s="1"/>
  <c r="I871" i="1"/>
  <c r="R871" i="1" s="1"/>
  <c r="J903" i="1"/>
  <c r="S903" i="1" s="1"/>
  <c r="I903" i="1"/>
  <c r="R903" i="1" s="1"/>
  <c r="J935" i="1"/>
  <c r="S935" i="1" s="1"/>
  <c r="I935" i="1"/>
  <c r="R935" i="1" s="1"/>
  <c r="J967" i="1"/>
  <c r="S967" i="1" s="1"/>
  <c r="I967" i="1"/>
  <c r="R967" i="1" s="1"/>
  <c r="J999" i="1"/>
  <c r="S999" i="1" s="1"/>
  <c r="I999" i="1"/>
  <c r="R999" i="1" s="1"/>
  <c r="J1031" i="1"/>
  <c r="S1031" i="1" s="1"/>
  <c r="I1031" i="1"/>
  <c r="R1031" i="1" s="1"/>
  <c r="J1063" i="1"/>
  <c r="S1063" i="1" s="1"/>
  <c r="I1063" i="1"/>
  <c r="R1063" i="1" s="1"/>
  <c r="J1095" i="1"/>
  <c r="S1095" i="1" s="1"/>
  <c r="I1095" i="1"/>
  <c r="R1095" i="1" s="1"/>
  <c r="J1127" i="1"/>
  <c r="S1127" i="1" s="1"/>
  <c r="I1127" i="1"/>
  <c r="R1127" i="1" s="1"/>
  <c r="J1159" i="1"/>
  <c r="S1159" i="1" s="1"/>
  <c r="I1159" i="1"/>
  <c r="R1159" i="1" s="1"/>
  <c r="J1191" i="1"/>
  <c r="S1191" i="1" s="1"/>
  <c r="I1191" i="1"/>
  <c r="R1191" i="1" s="1"/>
  <c r="J78" i="1"/>
  <c r="S78" i="1" s="1"/>
  <c r="I78" i="1"/>
  <c r="R78" i="1" s="1"/>
  <c r="J110" i="1"/>
  <c r="S110" i="1" s="1"/>
  <c r="I110" i="1"/>
  <c r="R110" i="1" s="1"/>
  <c r="J174" i="1"/>
  <c r="S174" i="1" s="1"/>
  <c r="I174" i="1"/>
  <c r="R174" i="1" s="1"/>
  <c r="J242" i="1"/>
  <c r="S242" i="1" s="1"/>
  <c r="I242" i="1"/>
  <c r="R242" i="1" s="1"/>
  <c r="J302" i="1"/>
  <c r="S302" i="1" s="1"/>
  <c r="I302" i="1"/>
  <c r="R302" i="1" s="1"/>
  <c r="J334" i="1"/>
  <c r="S334" i="1" s="1"/>
  <c r="I334" i="1"/>
  <c r="R334" i="1" s="1"/>
  <c r="J338" i="1"/>
  <c r="S338" i="1" s="1"/>
  <c r="I338" i="1"/>
  <c r="R338" i="1" s="1"/>
  <c r="J366" i="1"/>
  <c r="S366" i="1" s="1"/>
  <c r="I366" i="1"/>
  <c r="R366" i="1" s="1"/>
  <c r="J370" i="1"/>
  <c r="S370" i="1" s="1"/>
  <c r="I370" i="1"/>
  <c r="R370" i="1" s="1"/>
  <c r="J398" i="1"/>
  <c r="S398" i="1" s="1"/>
  <c r="I398" i="1"/>
  <c r="R398" i="1" s="1"/>
  <c r="J402" i="1"/>
  <c r="S402" i="1" s="1"/>
  <c r="I402" i="1"/>
  <c r="R402" i="1" s="1"/>
  <c r="J430" i="1"/>
  <c r="S430" i="1" s="1"/>
  <c r="I430" i="1"/>
  <c r="R430" i="1" s="1"/>
  <c r="J434" i="1"/>
  <c r="S434" i="1" s="1"/>
  <c r="I434" i="1"/>
  <c r="R434" i="1" s="1"/>
  <c r="J462" i="1"/>
  <c r="S462" i="1" s="1"/>
  <c r="I462" i="1"/>
  <c r="R462" i="1" s="1"/>
  <c r="J466" i="1"/>
  <c r="S466" i="1" s="1"/>
  <c r="I466" i="1"/>
  <c r="R466" i="1" s="1"/>
  <c r="J494" i="1"/>
  <c r="S494" i="1" s="1"/>
  <c r="I494" i="1"/>
  <c r="R494" i="1" s="1"/>
  <c r="J498" i="1"/>
  <c r="S498" i="1" s="1"/>
  <c r="I498" i="1"/>
  <c r="R498" i="1" s="1"/>
  <c r="J526" i="1"/>
  <c r="S526" i="1" s="1"/>
  <c r="I526" i="1"/>
  <c r="R526" i="1" s="1"/>
  <c r="J530" i="1"/>
  <c r="S530" i="1" s="1"/>
  <c r="I530" i="1"/>
  <c r="R530" i="1" s="1"/>
  <c r="J558" i="1"/>
  <c r="S558" i="1" s="1"/>
  <c r="I558" i="1"/>
  <c r="R558" i="1" s="1"/>
  <c r="J562" i="1"/>
  <c r="S562" i="1" s="1"/>
  <c r="I562" i="1"/>
  <c r="R562" i="1" s="1"/>
  <c r="J590" i="1"/>
  <c r="S590" i="1" s="1"/>
  <c r="I590" i="1"/>
  <c r="R590" i="1" s="1"/>
  <c r="J594" i="1"/>
  <c r="S594" i="1" s="1"/>
  <c r="I594" i="1"/>
  <c r="R594" i="1" s="1"/>
  <c r="J622" i="1"/>
  <c r="S622" i="1" s="1"/>
  <c r="I622" i="1"/>
  <c r="R622" i="1" s="1"/>
  <c r="J626" i="1"/>
  <c r="S626" i="1" s="1"/>
  <c r="I626" i="1"/>
  <c r="R626" i="1" s="1"/>
  <c r="J654" i="1"/>
  <c r="S654" i="1" s="1"/>
  <c r="I654" i="1"/>
  <c r="R654" i="1" s="1"/>
  <c r="J658" i="1"/>
  <c r="S658" i="1" s="1"/>
  <c r="I658" i="1"/>
  <c r="R658" i="1" s="1"/>
  <c r="J686" i="1"/>
  <c r="S686" i="1" s="1"/>
  <c r="I686" i="1"/>
  <c r="R686" i="1" s="1"/>
  <c r="J690" i="1"/>
  <c r="S690" i="1" s="1"/>
  <c r="I690" i="1"/>
  <c r="R690" i="1" s="1"/>
  <c r="J720" i="1"/>
  <c r="S720" i="1" s="1"/>
  <c r="I720" i="1"/>
  <c r="R720" i="1" s="1"/>
  <c r="J783" i="1"/>
  <c r="S783" i="1" s="1"/>
  <c r="I783" i="1"/>
  <c r="R783" i="1" s="1"/>
  <c r="J787" i="1"/>
  <c r="S787" i="1" s="1"/>
  <c r="I787" i="1"/>
  <c r="R787" i="1" s="1"/>
  <c r="J815" i="1"/>
  <c r="S815" i="1" s="1"/>
  <c r="I815" i="1"/>
  <c r="R815" i="1" s="1"/>
  <c r="J819" i="1"/>
  <c r="S819" i="1" s="1"/>
  <c r="I819" i="1"/>
  <c r="R819" i="1" s="1"/>
  <c r="J847" i="1"/>
  <c r="S847" i="1" s="1"/>
  <c r="I847" i="1"/>
  <c r="R847" i="1" s="1"/>
  <c r="J851" i="1"/>
  <c r="S851" i="1" s="1"/>
  <c r="I851" i="1"/>
  <c r="R851" i="1" s="1"/>
  <c r="J879" i="1"/>
  <c r="S879" i="1" s="1"/>
  <c r="I879" i="1"/>
  <c r="R879" i="1" s="1"/>
  <c r="J883" i="1"/>
  <c r="S883" i="1" s="1"/>
  <c r="I883" i="1"/>
  <c r="R883" i="1" s="1"/>
  <c r="J911" i="1"/>
  <c r="S911" i="1" s="1"/>
  <c r="I911" i="1"/>
  <c r="R911" i="1" s="1"/>
  <c r="J915" i="1"/>
  <c r="S915" i="1" s="1"/>
  <c r="I915" i="1"/>
  <c r="R915" i="1" s="1"/>
  <c r="J943" i="1"/>
  <c r="S943" i="1" s="1"/>
  <c r="I943" i="1"/>
  <c r="R943" i="1" s="1"/>
  <c r="J947" i="1"/>
  <c r="S947" i="1" s="1"/>
  <c r="I947" i="1"/>
  <c r="R947" i="1" s="1"/>
  <c r="J975" i="1"/>
  <c r="S975" i="1" s="1"/>
  <c r="I975" i="1"/>
  <c r="R975" i="1" s="1"/>
  <c r="J979" i="1"/>
  <c r="S979" i="1" s="1"/>
  <c r="I979" i="1"/>
  <c r="R979" i="1" s="1"/>
  <c r="J1007" i="1"/>
  <c r="S1007" i="1" s="1"/>
  <c r="I1007" i="1"/>
  <c r="R1007" i="1" s="1"/>
  <c r="J1011" i="1"/>
  <c r="S1011" i="1" s="1"/>
  <c r="I1011" i="1"/>
  <c r="R1011" i="1" s="1"/>
  <c r="J1039" i="1"/>
  <c r="S1039" i="1" s="1"/>
  <c r="I1039" i="1"/>
  <c r="R1039" i="1" s="1"/>
  <c r="J1043" i="1"/>
  <c r="S1043" i="1" s="1"/>
  <c r="I1043" i="1"/>
  <c r="R1043" i="1" s="1"/>
  <c r="J1071" i="1"/>
  <c r="S1071" i="1" s="1"/>
  <c r="I1071" i="1"/>
  <c r="R1071" i="1" s="1"/>
  <c r="J1075" i="1"/>
  <c r="S1075" i="1" s="1"/>
  <c r="I1075" i="1"/>
  <c r="R1075" i="1" s="1"/>
  <c r="J1103" i="1"/>
  <c r="S1103" i="1" s="1"/>
  <c r="I1103" i="1"/>
  <c r="R1103" i="1" s="1"/>
  <c r="J1107" i="1"/>
  <c r="S1107" i="1" s="1"/>
  <c r="I1107" i="1"/>
  <c r="R1107" i="1" s="1"/>
  <c r="J1135" i="1"/>
  <c r="S1135" i="1" s="1"/>
  <c r="I1135" i="1"/>
  <c r="R1135" i="1" s="1"/>
  <c r="J1139" i="1"/>
  <c r="S1139" i="1" s="1"/>
  <c r="I1139" i="1"/>
  <c r="R1139" i="1" s="1"/>
  <c r="J1167" i="1"/>
  <c r="S1167" i="1" s="1"/>
  <c r="I1167" i="1"/>
  <c r="R1167" i="1" s="1"/>
  <c r="J1171" i="1"/>
  <c r="S1171" i="1" s="1"/>
  <c r="I1171" i="1"/>
  <c r="R1171" i="1" s="1"/>
  <c r="I106" i="1"/>
  <c r="R106" i="1" s="1"/>
  <c r="I122" i="1"/>
  <c r="R122" i="1" s="1"/>
  <c r="I138" i="1"/>
  <c r="R138" i="1" s="1"/>
  <c r="I154" i="1"/>
  <c r="R154" i="1" s="1"/>
  <c r="I170" i="1"/>
  <c r="R170" i="1" s="1"/>
  <c r="I186" i="1"/>
  <c r="R186" i="1" s="1"/>
  <c r="I202" i="1"/>
  <c r="R202" i="1" s="1"/>
  <c r="I218" i="1"/>
  <c r="R218" i="1" s="1"/>
  <c r="I234" i="1"/>
  <c r="R234" i="1" s="1"/>
  <c r="I250" i="1"/>
  <c r="R250" i="1" s="1"/>
  <c r="I266" i="1"/>
  <c r="R266" i="1" s="1"/>
  <c r="I282" i="1"/>
  <c r="R282" i="1" s="1"/>
  <c r="I298" i="1"/>
  <c r="R298" i="1" s="1"/>
  <c r="I314" i="1"/>
  <c r="R314" i="1" s="1"/>
  <c r="I330" i="1"/>
  <c r="R330" i="1" s="1"/>
  <c r="I346" i="1"/>
  <c r="R346" i="1" s="1"/>
  <c r="I362" i="1"/>
  <c r="R362" i="1" s="1"/>
  <c r="I378" i="1"/>
  <c r="R378" i="1" s="1"/>
  <c r="I394" i="1"/>
  <c r="R394" i="1" s="1"/>
  <c r="I410" i="1"/>
  <c r="R410" i="1" s="1"/>
  <c r="I426" i="1"/>
  <c r="R426" i="1" s="1"/>
  <c r="I442" i="1"/>
  <c r="R442" i="1" s="1"/>
  <c r="I458" i="1"/>
  <c r="R458" i="1" s="1"/>
  <c r="I474" i="1"/>
  <c r="R474" i="1" s="1"/>
  <c r="I490" i="1"/>
  <c r="R490" i="1" s="1"/>
  <c r="I506" i="1"/>
  <c r="R506" i="1" s="1"/>
  <c r="I522" i="1"/>
  <c r="R522" i="1" s="1"/>
  <c r="I538" i="1"/>
  <c r="R538" i="1" s="1"/>
  <c r="I554" i="1"/>
  <c r="R554" i="1" s="1"/>
  <c r="I570" i="1"/>
  <c r="R570" i="1" s="1"/>
  <c r="I586" i="1"/>
  <c r="R586" i="1" s="1"/>
  <c r="I602" i="1"/>
  <c r="R602" i="1" s="1"/>
  <c r="I618" i="1"/>
  <c r="R618" i="1" s="1"/>
  <c r="I634" i="1"/>
  <c r="R634" i="1" s="1"/>
  <c r="I650" i="1"/>
  <c r="R650" i="1" s="1"/>
  <c r="I666" i="1"/>
  <c r="R666" i="1" s="1"/>
  <c r="I682" i="1"/>
  <c r="R682" i="1" s="1"/>
  <c r="I698" i="1"/>
  <c r="R698" i="1" s="1"/>
  <c r="I714" i="1"/>
  <c r="R714" i="1" s="1"/>
  <c r="H728" i="1"/>
  <c r="I740" i="1"/>
  <c r="R740" i="1" s="1"/>
  <c r="H745" i="1"/>
  <c r="I772" i="1"/>
  <c r="R772" i="1" s="1"/>
  <c r="I779" i="1"/>
  <c r="R779" i="1" s="1"/>
  <c r="I795" i="1"/>
  <c r="R795" i="1" s="1"/>
  <c r="I811" i="1"/>
  <c r="R811" i="1" s="1"/>
  <c r="I827" i="1"/>
  <c r="R827" i="1" s="1"/>
  <c r="I843" i="1"/>
  <c r="R843" i="1" s="1"/>
  <c r="I859" i="1"/>
  <c r="R859" i="1" s="1"/>
  <c r="I875" i="1"/>
  <c r="R875" i="1" s="1"/>
  <c r="I891" i="1"/>
  <c r="R891" i="1" s="1"/>
  <c r="I907" i="1"/>
  <c r="R907" i="1" s="1"/>
  <c r="I923" i="1"/>
  <c r="R923" i="1" s="1"/>
  <c r="I939" i="1"/>
  <c r="R939" i="1" s="1"/>
  <c r="I955" i="1"/>
  <c r="R955" i="1" s="1"/>
  <c r="I971" i="1"/>
  <c r="R971" i="1" s="1"/>
  <c r="I987" i="1"/>
  <c r="R987" i="1" s="1"/>
  <c r="I1003" i="1"/>
  <c r="R1003" i="1" s="1"/>
  <c r="I1019" i="1"/>
  <c r="R1019" i="1" s="1"/>
  <c r="I1035" i="1"/>
  <c r="R1035" i="1" s="1"/>
  <c r="I1051" i="1"/>
  <c r="R1051" i="1" s="1"/>
  <c r="I1067" i="1"/>
  <c r="R1067" i="1" s="1"/>
  <c r="I1083" i="1"/>
  <c r="R1083" i="1" s="1"/>
  <c r="I1099" i="1"/>
  <c r="R1099" i="1" s="1"/>
  <c r="I1115" i="1"/>
  <c r="R1115" i="1" s="1"/>
  <c r="I1131" i="1"/>
  <c r="R1131" i="1" s="1"/>
  <c r="I1147" i="1"/>
  <c r="R1147" i="1" s="1"/>
  <c r="I1163" i="1"/>
  <c r="R1163" i="1" s="1"/>
  <c r="I1179" i="1"/>
  <c r="R1179" i="1" s="1"/>
  <c r="I1195" i="1"/>
  <c r="R1195" i="1" s="1"/>
  <c r="I26" i="1"/>
  <c r="R26" i="1" s="1"/>
  <c r="I42" i="1"/>
  <c r="R42" i="1" s="1"/>
  <c r="I58" i="1"/>
  <c r="R58" i="1" s="1"/>
  <c r="I90" i="1"/>
  <c r="R90" i="1" s="1"/>
  <c r="H33" i="1"/>
  <c r="H113" i="1"/>
  <c r="H129" i="1"/>
  <c r="H145" i="1"/>
  <c r="H161" i="1"/>
  <c r="H209" i="1"/>
  <c r="H225" i="1"/>
  <c r="H241" i="1"/>
  <c r="H273" i="1"/>
  <c r="H289" i="1"/>
  <c r="H337" i="1"/>
  <c r="H369" i="1"/>
  <c r="H385" i="1"/>
  <c r="H417" i="1"/>
  <c r="H433" i="1"/>
  <c r="H481" i="1"/>
  <c r="H513" i="1"/>
  <c r="H529" i="1"/>
  <c r="H545" i="1"/>
  <c r="H561" i="1"/>
  <c r="H593" i="1"/>
  <c r="H625" i="1"/>
  <c r="H641" i="1"/>
  <c r="H673" i="1"/>
  <c r="H689" i="1"/>
  <c r="H735" i="1"/>
  <c r="J735" i="1" s="1"/>
  <c r="S735" i="1" s="1"/>
  <c r="J747" i="1"/>
  <c r="S747" i="1" s="1"/>
  <c r="H753" i="1"/>
  <c r="H767" i="1"/>
  <c r="J767" i="1" s="1"/>
  <c r="S767" i="1" s="1"/>
  <c r="H818" i="1"/>
  <c r="I818" i="1" s="1"/>
  <c r="R818" i="1" s="1"/>
  <c r="H834" i="1"/>
  <c r="I834" i="1" s="1"/>
  <c r="R834" i="1" s="1"/>
  <c r="H994" i="1"/>
  <c r="I994" i="1" s="1"/>
  <c r="R994" i="1" s="1"/>
  <c r="H1026" i="1"/>
  <c r="H1074" i="1"/>
  <c r="H1090" i="1"/>
  <c r="H1106" i="1"/>
  <c r="H1138" i="1"/>
  <c r="H1154" i="1"/>
  <c r="H1170" i="1"/>
  <c r="I10" i="1"/>
  <c r="R10" i="1" s="1"/>
  <c r="I74" i="1"/>
  <c r="R74" i="1" s="1"/>
  <c r="H13" i="1"/>
  <c r="H20" i="1"/>
  <c r="H29" i="1"/>
  <c r="H36" i="1"/>
  <c r="H45" i="1"/>
  <c r="H52" i="1"/>
  <c r="H61" i="1"/>
  <c r="H68" i="1"/>
  <c r="H77" i="1"/>
  <c r="H84" i="1"/>
  <c r="H93" i="1"/>
  <c r="H100" i="1"/>
  <c r="H109" i="1"/>
  <c r="H116" i="1"/>
  <c r="H125" i="1"/>
  <c r="H132" i="1"/>
  <c r="H141" i="1"/>
  <c r="H148" i="1"/>
  <c r="H157" i="1"/>
  <c r="H164" i="1"/>
  <c r="H173" i="1"/>
  <c r="H180" i="1"/>
  <c r="H189" i="1"/>
  <c r="H196" i="1"/>
  <c r="H205" i="1"/>
  <c r="H212" i="1"/>
  <c r="H221" i="1"/>
  <c r="H228" i="1"/>
  <c r="H237" i="1"/>
  <c r="H244" i="1"/>
  <c r="H253" i="1"/>
  <c r="H260" i="1"/>
  <c r="H269" i="1"/>
  <c r="H276" i="1"/>
  <c r="H285" i="1"/>
  <c r="H292" i="1"/>
  <c r="H301" i="1"/>
  <c r="H308" i="1"/>
  <c r="H317" i="1"/>
  <c r="H324" i="1"/>
  <c r="H333" i="1"/>
  <c r="H340" i="1"/>
  <c r="H349" i="1"/>
  <c r="H356" i="1"/>
  <c r="H365" i="1"/>
  <c r="H372" i="1"/>
  <c r="H381" i="1"/>
  <c r="H388" i="1"/>
  <c r="H397" i="1"/>
  <c r="H404" i="1"/>
  <c r="H413" i="1"/>
  <c r="H420" i="1"/>
  <c r="H429" i="1"/>
  <c r="H436" i="1"/>
  <c r="H445" i="1"/>
  <c r="H452" i="1"/>
  <c r="H461" i="1"/>
  <c r="H468" i="1"/>
  <c r="H477" i="1"/>
  <c r="H484" i="1"/>
  <c r="H493" i="1"/>
  <c r="H500" i="1"/>
  <c r="H509" i="1"/>
  <c r="H516" i="1"/>
  <c r="H525" i="1"/>
  <c r="H532" i="1"/>
  <c r="H541" i="1"/>
  <c r="H548" i="1"/>
  <c r="H557" i="1"/>
  <c r="H564" i="1"/>
  <c r="H573" i="1"/>
  <c r="H580" i="1"/>
  <c r="H589" i="1"/>
  <c r="H596" i="1"/>
  <c r="H605" i="1"/>
  <c r="H612" i="1"/>
  <c r="H621" i="1"/>
  <c r="H628" i="1"/>
  <c r="H637" i="1"/>
  <c r="H644" i="1"/>
  <c r="H653" i="1"/>
  <c r="H660" i="1"/>
  <c r="H669" i="1"/>
  <c r="H676" i="1"/>
  <c r="H685" i="1"/>
  <c r="H692" i="1"/>
  <c r="H701" i="1"/>
  <c r="H708" i="1"/>
  <c r="H717" i="1"/>
  <c r="H719" i="1"/>
  <c r="H739" i="1"/>
  <c r="H743" i="1"/>
  <c r="J743" i="1" s="1"/>
  <c r="S743" i="1" s="1"/>
  <c r="J755" i="1"/>
  <c r="S755" i="1" s="1"/>
  <c r="H758" i="1"/>
  <c r="I758" i="1" s="1"/>
  <c r="R758" i="1" s="1"/>
  <c r="H761" i="1"/>
  <c r="H771" i="1"/>
  <c r="H782" i="1"/>
  <c r="I782" i="1" s="1"/>
  <c r="R782" i="1" s="1"/>
  <c r="H798" i="1"/>
  <c r="I798" i="1" s="1"/>
  <c r="R798" i="1" s="1"/>
  <c r="H814" i="1"/>
  <c r="I814" i="1" s="1"/>
  <c r="R814" i="1" s="1"/>
  <c r="H830" i="1"/>
  <c r="I830" i="1" s="1"/>
  <c r="R830" i="1" s="1"/>
  <c r="H846" i="1"/>
  <c r="I846" i="1" s="1"/>
  <c r="R846" i="1" s="1"/>
  <c r="H862" i="1"/>
  <c r="I862" i="1" s="1"/>
  <c r="R862" i="1" s="1"/>
  <c r="H878" i="1"/>
  <c r="I878" i="1" s="1"/>
  <c r="R878" i="1" s="1"/>
  <c r="H894" i="1"/>
  <c r="I894" i="1" s="1"/>
  <c r="R894" i="1" s="1"/>
  <c r="H910" i="1"/>
  <c r="I910" i="1" s="1"/>
  <c r="R910" i="1" s="1"/>
  <c r="H926" i="1"/>
  <c r="I926" i="1" s="1"/>
  <c r="R926" i="1" s="1"/>
  <c r="H942" i="1"/>
  <c r="I942" i="1" s="1"/>
  <c r="R942" i="1" s="1"/>
  <c r="H958" i="1"/>
  <c r="I958" i="1" s="1"/>
  <c r="R958" i="1" s="1"/>
  <c r="H974" i="1"/>
  <c r="I974" i="1" s="1"/>
  <c r="R974" i="1" s="1"/>
  <c r="H990" i="1"/>
  <c r="I990" i="1" s="1"/>
  <c r="R990" i="1" s="1"/>
  <c r="H1006" i="1"/>
  <c r="H1013" i="1"/>
  <c r="H1022" i="1"/>
  <c r="H1029" i="1"/>
  <c r="H1038" i="1"/>
  <c r="H1045" i="1"/>
  <c r="H1054" i="1"/>
  <c r="H1061" i="1"/>
  <c r="H1070" i="1"/>
  <c r="H1077" i="1"/>
  <c r="H1086" i="1"/>
  <c r="H1093" i="1"/>
  <c r="H1102" i="1"/>
  <c r="H1109" i="1"/>
  <c r="H1118" i="1"/>
  <c r="H1125" i="1"/>
  <c r="H1134" i="1"/>
  <c r="H1141" i="1"/>
  <c r="H1150" i="1"/>
  <c r="H1157" i="1"/>
  <c r="H1166" i="1"/>
  <c r="H1173" i="1"/>
  <c r="H1182" i="1"/>
  <c r="H1189" i="1"/>
  <c r="H1198" i="1"/>
  <c r="Y10" i="13"/>
  <c r="Z9" i="13"/>
  <c r="Y11" i="10"/>
  <c r="Z10" i="10"/>
  <c r="Z16" i="14"/>
  <c r="Y17" i="14"/>
  <c r="Z11" i="12"/>
  <c r="Y12" i="12"/>
  <c r="Z10" i="11"/>
  <c r="Y11" i="11"/>
  <c r="I17" i="1"/>
  <c r="R17" i="1" s="1"/>
  <c r="J17" i="1"/>
  <c r="S17" i="1" s="1"/>
  <c r="I13" i="1"/>
  <c r="R13" i="1" s="1"/>
  <c r="J13" i="1"/>
  <c r="S13" i="1" s="1"/>
  <c r="J20" i="1"/>
  <c r="S20" i="1" s="1"/>
  <c r="I20" i="1"/>
  <c r="R20" i="1" s="1"/>
  <c r="I9" i="1"/>
  <c r="R9" i="1" s="1"/>
  <c r="J9" i="1"/>
  <c r="S9" i="1" s="1"/>
  <c r="J16" i="1"/>
  <c r="S16" i="1" s="1"/>
  <c r="I16" i="1"/>
  <c r="R16" i="1" s="1"/>
  <c r="I25" i="1"/>
  <c r="R25" i="1" s="1"/>
  <c r="J25" i="1"/>
  <c r="S25" i="1" s="1"/>
  <c r="J32" i="1"/>
  <c r="S32" i="1" s="1"/>
  <c r="I32" i="1"/>
  <c r="R32" i="1" s="1"/>
  <c r="I41" i="1"/>
  <c r="R41" i="1" s="1"/>
  <c r="J41" i="1"/>
  <c r="S41" i="1" s="1"/>
  <c r="J48" i="1"/>
  <c r="S48" i="1" s="1"/>
  <c r="I48" i="1"/>
  <c r="R48" i="1" s="1"/>
  <c r="I57" i="1"/>
  <c r="R57" i="1" s="1"/>
  <c r="J57" i="1"/>
  <c r="S57" i="1" s="1"/>
  <c r="J64" i="1"/>
  <c r="S64" i="1" s="1"/>
  <c r="I64" i="1"/>
  <c r="R64" i="1" s="1"/>
  <c r="I73" i="1"/>
  <c r="R73" i="1" s="1"/>
  <c r="J73" i="1"/>
  <c r="S73" i="1" s="1"/>
  <c r="J80" i="1"/>
  <c r="S80" i="1" s="1"/>
  <c r="I80" i="1"/>
  <c r="R80" i="1" s="1"/>
  <c r="I89" i="1"/>
  <c r="R89" i="1" s="1"/>
  <c r="J89" i="1"/>
  <c r="S89" i="1" s="1"/>
  <c r="J96" i="1"/>
  <c r="S96" i="1" s="1"/>
  <c r="I96" i="1"/>
  <c r="R96" i="1" s="1"/>
  <c r="I105" i="1"/>
  <c r="R105" i="1" s="1"/>
  <c r="J105" i="1"/>
  <c r="S105" i="1" s="1"/>
  <c r="J112" i="1"/>
  <c r="S112" i="1" s="1"/>
  <c r="I112" i="1"/>
  <c r="R112" i="1" s="1"/>
  <c r="I121" i="1"/>
  <c r="R121" i="1" s="1"/>
  <c r="J121" i="1"/>
  <c r="S121" i="1" s="1"/>
  <c r="J128" i="1"/>
  <c r="S128" i="1" s="1"/>
  <c r="I128" i="1"/>
  <c r="R128" i="1" s="1"/>
  <c r="I137" i="1"/>
  <c r="R137" i="1" s="1"/>
  <c r="J137" i="1"/>
  <c r="S137" i="1" s="1"/>
  <c r="J144" i="1"/>
  <c r="S144" i="1" s="1"/>
  <c r="I144" i="1"/>
  <c r="R144" i="1" s="1"/>
  <c r="I153" i="1"/>
  <c r="R153" i="1" s="1"/>
  <c r="J153" i="1"/>
  <c r="S153" i="1" s="1"/>
  <c r="J160" i="1"/>
  <c r="S160" i="1" s="1"/>
  <c r="I160" i="1"/>
  <c r="R160" i="1" s="1"/>
  <c r="I169" i="1"/>
  <c r="R169" i="1" s="1"/>
  <c r="J169" i="1"/>
  <c r="S169" i="1" s="1"/>
  <c r="J176" i="1"/>
  <c r="S176" i="1" s="1"/>
  <c r="I176" i="1"/>
  <c r="R176" i="1" s="1"/>
  <c r="I185" i="1"/>
  <c r="R185" i="1" s="1"/>
  <c r="J185" i="1"/>
  <c r="S185" i="1" s="1"/>
  <c r="J192" i="1"/>
  <c r="S192" i="1" s="1"/>
  <c r="I192" i="1"/>
  <c r="R192" i="1" s="1"/>
  <c r="I201" i="1"/>
  <c r="R201" i="1" s="1"/>
  <c r="J201" i="1"/>
  <c r="S201" i="1" s="1"/>
  <c r="J208" i="1"/>
  <c r="S208" i="1" s="1"/>
  <c r="I208" i="1"/>
  <c r="R208" i="1" s="1"/>
  <c r="I217" i="1"/>
  <c r="R217" i="1" s="1"/>
  <c r="J217" i="1"/>
  <c r="S217" i="1" s="1"/>
  <c r="J224" i="1"/>
  <c r="S224" i="1" s="1"/>
  <c r="I224" i="1"/>
  <c r="R224" i="1" s="1"/>
  <c r="I233" i="1"/>
  <c r="R233" i="1" s="1"/>
  <c r="J233" i="1"/>
  <c r="S233" i="1" s="1"/>
  <c r="J240" i="1"/>
  <c r="S240" i="1" s="1"/>
  <c r="I240" i="1"/>
  <c r="R240" i="1" s="1"/>
  <c r="I249" i="1"/>
  <c r="R249" i="1" s="1"/>
  <c r="J249" i="1"/>
  <c r="S249" i="1" s="1"/>
  <c r="J256" i="1"/>
  <c r="S256" i="1" s="1"/>
  <c r="I256" i="1"/>
  <c r="R256" i="1" s="1"/>
  <c r="I265" i="1"/>
  <c r="R265" i="1" s="1"/>
  <c r="J265" i="1"/>
  <c r="S265" i="1" s="1"/>
  <c r="J272" i="1"/>
  <c r="S272" i="1" s="1"/>
  <c r="I272" i="1"/>
  <c r="R272" i="1" s="1"/>
  <c r="I281" i="1"/>
  <c r="R281" i="1" s="1"/>
  <c r="J281" i="1"/>
  <c r="S281" i="1" s="1"/>
  <c r="J288" i="1"/>
  <c r="S288" i="1" s="1"/>
  <c r="I288" i="1"/>
  <c r="R288" i="1" s="1"/>
  <c r="I297" i="1"/>
  <c r="R297" i="1" s="1"/>
  <c r="J297" i="1"/>
  <c r="S297" i="1" s="1"/>
  <c r="J304" i="1"/>
  <c r="S304" i="1" s="1"/>
  <c r="I304" i="1"/>
  <c r="R304" i="1" s="1"/>
  <c r="I313" i="1"/>
  <c r="R313" i="1" s="1"/>
  <c r="J313" i="1"/>
  <c r="S313" i="1" s="1"/>
  <c r="J320" i="1"/>
  <c r="S320" i="1" s="1"/>
  <c r="I320" i="1"/>
  <c r="R320" i="1" s="1"/>
  <c r="I329" i="1"/>
  <c r="R329" i="1" s="1"/>
  <c r="J329" i="1"/>
  <c r="S329" i="1" s="1"/>
  <c r="J336" i="1"/>
  <c r="S336" i="1" s="1"/>
  <c r="I336" i="1"/>
  <c r="R336" i="1" s="1"/>
  <c r="I345" i="1"/>
  <c r="R345" i="1" s="1"/>
  <c r="J345" i="1"/>
  <c r="S345" i="1" s="1"/>
  <c r="J352" i="1"/>
  <c r="S352" i="1" s="1"/>
  <c r="I352" i="1"/>
  <c r="R352" i="1" s="1"/>
  <c r="I361" i="1"/>
  <c r="R361" i="1" s="1"/>
  <c r="J361" i="1"/>
  <c r="S361" i="1" s="1"/>
  <c r="J368" i="1"/>
  <c r="S368" i="1" s="1"/>
  <c r="I368" i="1"/>
  <c r="R368" i="1" s="1"/>
  <c r="I377" i="1"/>
  <c r="R377" i="1" s="1"/>
  <c r="J377" i="1"/>
  <c r="S377" i="1" s="1"/>
  <c r="J384" i="1"/>
  <c r="S384" i="1" s="1"/>
  <c r="I384" i="1"/>
  <c r="R384" i="1" s="1"/>
  <c r="I393" i="1"/>
  <c r="R393" i="1" s="1"/>
  <c r="J393" i="1"/>
  <c r="S393" i="1" s="1"/>
  <c r="J400" i="1"/>
  <c r="S400" i="1" s="1"/>
  <c r="I400" i="1"/>
  <c r="R400" i="1" s="1"/>
  <c r="I409" i="1"/>
  <c r="R409" i="1" s="1"/>
  <c r="J409" i="1"/>
  <c r="S409" i="1" s="1"/>
  <c r="J416" i="1"/>
  <c r="S416" i="1" s="1"/>
  <c r="I416" i="1"/>
  <c r="R416" i="1" s="1"/>
  <c r="I425" i="1"/>
  <c r="R425" i="1" s="1"/>
  <c r="J425" i="1"/>
  <c r="S425" i="1" s="1"/>
  <c r="J432" i="1"/>
  <c r="S432" i="1" s="1"/>
  <c r="I432" i="1"/>
  <c r="R432" i="1" s="1"/>
  <c r="I441" i="1"/>
  <c r="R441" i="1" s="1"/>
  <c r="J441" i="1"/>
  <c r="S441" i="1" s="1"/>
  <c r="J448" i="1"/>
  <c r="S448" i="1" s="1"/>
  <c r="I448" i="1"/>
  <c r="R448" i="1" s="1"/>
  <c r="I457" i="1"/>
  <c r="R457" i="1" s="1"/>
  <c r="J457" i="1"/>
  <c r="S457" i="1" s="1"/>
  <c r="J464" i="1"/>
  <c r="S464" i="1" s="1"/>
  <c r="I464" i="1"/>
  <c r="R464" i="1" s="1"/>
  <c r="I473" i="1"/>
  <c r="R473" i="1" s="1"/>
  <c r="J473" i="1"/>
  <c r="S473" i="1" s="1"/>
  <c r="J480" i="1"/>
  <c r="S480" i="1" s="1"/>
  <c r="I480" i="1"/>
  <c r="R480" i="1" s="1"/>
  <c r="I489" i="1"/>
  <c r="R489" i="1" s="1"/>
  <c r="J489" i="1"/>
  <c r="S489" i="1" s="1"/>
  <c r="J496" i="1"/>
  <c r="S496" i="1" s="1"/>
  <c r="I496" i="1"/>
  <c r="R496" i="1" s="1"/>
  <c r="I505" i="1"/>
  <c r="R505" i="1" s="1"/>
  <c r="J505" i="1"/>
  <c r="S505" i="1" s="1"/>
  <c r="J512" i="1"/>
  <c r="S512" i="1" s="1"/>
  <c r="I512" i="1"/>
  <c r="R512" i="1" s="1"/>
  <c r="I521" i="1"/>
  <c r="R521" i="1" s="1"/>
  <c r="J521" i="1"/>
  <c r="S521" i="1" s="1"/>
  <c r="J528" i="1"/>
  <c r="S528" i="1" s="1"/>
  <c r="I528" i="1"/>
  <c r="R528" i="1" s="1"/>
  <c r="I537" i="1"/>
  <c r="R537" i="1" s="1"/>
  <c r="J537" i="1"/>
  <c r="S537" i="1" s="1"/>
  <c r="J544" i="1"/>
  <c r="S544" i="1" s="1"/>
  <c r="I544" i="1"/>
  <c r="R544" i="1" s="1"/>
  <c r="I553" i="1"/>
  <c r="R553" i="1" s="1"/>
  <c r="J553" i="1"/>
  <c r="S553" i="1" s="1"/>
  <c r="J560" i="1"/>
  <c r="S560" i="1" s="1"/>
  <c r="I560" i="1"/>
  <c r="R560" i="1" s="1"/>
  <c r="I569" i="1"/>
  <c r="R569" i="1" s="1"/>
  <c r="J569" i="1"/>
  <c r="S569" i="1" s="1"/>
  <c r="J576" i="1"/>
  <c r="S576" i="1" s="1"/>
  <c r="I576" i="1"/>
  <c r="R576" i="1" s="1"/>
  <c r="I585" i="1"/>
  <c r="R585" i="1" s="1"/>
  <c r="J585" i="1"/>
  <c r="S585" i="1" s="1"/>
  <c r="J592" i="1"/>
  <c r="S592" i="1" s="1"/>
  <c r="I592" i="1"/>
  <c r="R592" i="1" s="1"/>
  <c r="I601" i="1"/>
  <c r="R601" i="1" s="1"/>
  <c r="J601" i="1"/>
  <c r="S601" i="1" s="1"/>
  <c r="J608" i="1"/>
  <c r="S608" i="1" s="1"/>
  <c r="I608" i="1"/>
  <c r="R608" i="1" s="1"/>
  <c r="I617" i="1"/>
  <c r="R617" i="1" s="1"/>
  <c r="J617" i="1"/>
  <c r="S617" i="1" s="1"/>
  <c r="J624" i="1"/>
  <c r="S624" i="1" s="1"/>
  <c r="I624" i="1"/>
  <c r="R624" i="1" s="1"/>
  <c r="I633" i="1"/>
  <c r="R633" i="1" s="1"/>
  <c r="J633" i="1"/>
  <c r="S633" i="1" s="1"/>
  <c r="J640" i="1"/>
  <c r="S640" i="1" s="1"/>
  <c r="I640" i="1"/>
  <c r="R640" i="1" s="1"/>
  <c r="I649" i="1"/>
  <c r="R649" i="1" s="1"/>
  <c r="J649" i="1"/>
  <c r="S649" i="1" s="1"/>
  <c r="J656" i="1"/>
  <c r="S656" i="1" s="1"/>
  <c r="I656" i="1"/>
  <c r="R656" i="1" s="1"/>
  <c r="I665" i="1"/>
  <c r="R665" i="1" s="1"/>
  <c r="J665" i="1"/>
  <c r="S665" i="1" s="1"/>
  <c r="J672" i="1"/>
  <c r="S672" i="1" s="1"/>
  <c r="I672" i="1"/>
  <c r="R672" i="1" s="1"/>
  <c r="I681" i="1"/>
  <c r="R681" i="1" s="1"/>
  <c r="J681" i="1"/>
  <c r="S681" i="1" s="1"/>
  <c r="J688" i="1"/>
  <c r="S688" i="1" s="1"/>
  <c r="I688" i="1"/>
  <c r="R688" i="1" s="1"/>
  <c r="I697" i="1"/>
  <c r="R697" i="1" s="1"/>
  <c r="J697" i="1"/>
  <c r="S697" i="1" s="1"/>
  <c r="J704" i="1"/>
  <c r="S704" i="1" s="1"/>
  <c r="I704" i="1"/>
  <c r="R704" i="1" s="1"/>
  <c r="I713" i="1"/>
  <c r="R713" i="1" s="1"/>
  <c r="J713" i="1"/>
  <c r="S713" i="1" s="1"/>
  <c r="J737" i="1"/>
  <c r="S737" i="1" s="1"/>
  <c r="I737" i="1"/>
  <c r="R737" i="1" s="1"/>
  <c r="J769" i="1"/>
  <c r="S769" i="1" s="1"/>
  <c r="I769" i="1"/>
  <c r="R769" i="1" s="1"/>
  <c r="I29" i="1"/>
  <c r="R29" i="1" s="1"/>
  <c r="J29" i="1"/>
  <c r="S29" i="1" s="1"/>
  <c r="J12" i="1"/>
  <c r="S12" i="1" s="1"/>
  <c r="I12" i="1"/>
  <c r="R12" i="1" s="1"/>
  <c r="I21" i="1"/>
  <c r="R21" i="1" s="1"/>
  <c r="J21" i="1"/>
  <c r="S21" i="1" s="1"/>
  <c r="J28" i="1"/>
  <c r="S28" i="1" s="1"/>
  <c r="I28" i="1"/>
  <c r="R28" i="1" s="1"/>
  <c r="I37" i="1"/>
  <c r="R37" i="1" s="1"/>
  <c r="J37" i="1"/>
  <c r="S37" i="1" s="1"/>
  <c r="J44" i="1"/>
  <c r="S44" i="1" s="1"/>
  <c r="I44" i="1"/>
  <c r="R44" i="1" s="1"/>
  <c r="I53" i="1"/>
  <c r="R53" i="1" s="1"/>
  <c r="J53" i="1"/>
  <c r="S53" i="1" s="1"/>
  <c r="J60" i="1"/>
  <c r="S60" i="1" s="1"/>
  <c r="I60" i="1"/>
  <c r="R60" i="1" s="1"/>
  <c r="I69" i="1"/>
  <c r="R69" i="1" s="1"/>
  <c r="J69" i="1"/>
  <c r="S69" i="1" s="1"/>
  <c r="J76" i="1"/>
  <c r="S76" i="1" s="1"/>
  <c r="I76" i="1"/>
  <c r="R76" i="1" s="1"/>
  <c r="I85" i="1"/>
  <c r="R85" i="1" s="1"/>
  <c r="J85" i="1"/>
  <c r="S85" i="1" s="1"/>
  <c r="J92" i="1"/>
  <c r="S92" i="1" s="1"/>
  <c r="I92" i="1"/>
  <c r="R92" i="1" s="1"/>
  <c r="I101" i="1"/>
  <c r="R101" i="1" s="1"/>
  <c r="J101" i="1"/>
  <c r="S101" i="1" s="1"/>
  <c r="J108" i="1"/>
  <c r="S108" i="1" s="1"/>
  <c r="I108" i="1"/>
  <c r="R108" i="1" s="1"/>
  <c r="I117" i="1"/>
  <c r="R117" i="1" s="1"/>
  <c r="J117" i="1"/>
  <c r="S117" i="1" s="1"/>
  <c r="J124" i="1"/>
  <c r="S124" i="1" s="1"/>
  <c r="I124" i="1"/>
  <c r="R124" i="1" s="1"/>
  <c r="I133" i="1"/>
  <c r="R133" i="1" s="1"/>
  <c r="J133" i="1"/>
  <c r="S133" i="1" s="1"/>
  <c r="J140" i="1"/>
  <c r="S140" i="1" s="1"/>
  <c r="I140" i="1"/>
  <c r="R140" i="1" s="1"/>
  <c r="I149" i="1"/>
  <c r="R149" i="1" s="1"/>
  <c r="J149" i="1"/>
  <c r="S149" i="1" s="1"/>
  <c r="J156" i="1"/>
  <c r="S156" i="1" s="1"/>
  <c r="I156" i="1"/>
  <c r="R156" i="1" s="1"/>
  <c r="I165" i="1"/>
  <c r="R165" i="1" s="1"/>
  <c r="J165" i="1"/>
  <c r="S165" i="1" s="1"/>
  <c r="J172" i="1"/>
  <c r="S172" i="1" s="1"/>
  <c r="I172" i="1"/>
  <c r="R172" i="1" s="1"/>
  <c r="I181" i="1"/>
  <c r="R181" i="1" s="1"/>
  <c r="J181" i="1"/>
  <c r="S181" i="1" s="1"/>
  <c r="J188" i="1"/>
  <c r="S188" i="1" s="1"/>
  <c r="I188" i="1"/>
  <c r="R188" i="1" s="1"/>
  <c r="I197" i="1"/>
  <c r="R197" i="1" s="1"/>
  <c r="J197" i="1"/>
  <c r="S197" i="1" s="1"/>
  <c r="J204" i="1"/>
  <c r="S204" i="1" s="1"/>
  <c r="I204" i="1"/>
  <c r="R204" i="1" s="1"/>
  <c r="I213" i="1"/>
  <c r="R213" i="1" s="1"/>
  <c r="J213" i="1"/>
  <c r="S213" i="1" s="1"/>
  <c r="J220" i="1"/>
  <c r="S220" i="1" s="1"/>
  <c r="I220" i="1"/>
  <c r="R220" i="1" s="1"/>
  <c r="I229" i="1"/>
  <c r="R229" i="1" s="1"/>
  <c r="J229" i="1"/>
  <c r="S229" i="1" s="1"/>
  <c r="J236" i="1"/>
  <c r="S236" i="1" s="1"/>
  <c r="I236" i="1"/>
  <c r="R236" i="1" s="1"/>
  <c r="I245" i="1"/>
  <c r="R245" i="1" s="1"/>
  <c r="J245" i="1"/>
  <c r="S245" i="1" s="1"/>
  <c r="J252" i="1"/>
  <c r="S252" i="1" s="1"/>
  <c r="I252" i="1"/>
  <c r="R252" i="1" s="1"/>
  <c r="I261" i="1"/>
  <c r="R261" i="1" s="1"/>
  <c r="J261" i="1"/>
  <c r="S261" i="1" s="1"/>
  <c r="J268" i="1"/>
  <c r="S268" i="1" s="1"/>
  <c r="I268" i="1"/>
  <c r="R268" i="1" s="1"/>
  <c r="I277" i="1"/>
  <c r="R277" i="1" s="1"/>
  <c r="J277" i="1"/>
  <c r="S277" i="1" s="1"/>
  <c r="J284" i="1"/>
  <c r="S284" i="1" s="1"/>
  <c r="I284" i="1"/>
  <c r="R284" i="1" s="1"/>
  <c r="I293" i="1"/>
  <c r="R293" i="1" s="1"/>
  <c r="J293" i="1"/>
  <c r="S293" i="1" s="1"/>
  <c r="J300" i="1"/>
  <c r="S300" i="1" s="1"/>
  <c r="I300" i="1"/>
  <c r="R300" i="1" s="1"/>
  <c r="I309" i="1"/>
  <c r="R309" i="1" s="1"/>
  <c r="J309" i="1"/>
  <c r="S309" i="1" s="1"/>
  <c r="J316" i="1"/>
  <c r="S316" i="1" s="1"/>
  <c r="I316" i="1"/>
  <c r="R316" i="1" s="1"/>
  <c r="I325" i="1"/>
  <c r="R325" i="1" s="1"/>
  <c r="J325" i="1"/>
  <c r="S325" i="1" s="1"/>
  <c r="J332" i="1"/>
  <c r="S332" i="1" s="1"/>
  <c r="I332" i="1"/>
  <c r="R332" i="1" s="1"/>
  <c r="I341" i="1"/>
  <c r="R341" i="1" s="1"/>
  <c r="J341" i="1"/>
  <c r="S341" i="1" s="1"/>
  <c r="J348" i="1"/>
  <c r="S348" i="1" s="1"/>
  <c r="I348" i="1"/>
  <c r="R348" i="1" s="1"/>
  <c r="I357" i="1"/>
  <c r="R357" i="1" s="1"/>
  <c r="J357" i="1"/>
  <c r="S357" i="1" s="1"/>
  <c r="J364" i="1"/>
  <c r="S364" i="1" s="1"/>
  <c r="I364" i="1"/>
  <c r="R364" i="1" s="1"/>
  <c r="I373" i="1"/>
  <c r="R373" i="1" s="1"/>
  <c r="J373" i="1"/>
  <c r="S373" i="1" s="1"/>
  <c r="J380" i="1"/>
  <c r="S380" i="1" s="1"/>
  <c r="I380" i="1"/>
  <c r="R380" i="1" s="1"/>
  <c r="I389" i="1"/>
  <c r="R389" i="1" s="1"/>
  <c r="J389" i="1"/>
  <c r="S389" i="1" s="1"/>
  <c r="J396" i="1"/>
  <c r="S396" i="1" s="1"/>
  <c r="I396" i="1"/>
  <c r="R396" i="1" s="1"/>
  <c r="I405" i="1"/>
  <c r="R405" i="1" s="1"/>
  <c r="J405" i="1"/>
  <c r="S405" i="1" s="1"/>
  <c r="J412" i="1"/>
  <c r="S412" i="1" s="1"/>
  <c r="I412" i="1"/>
  <c r="R412" i="1" s="1"/>
  <c r="I421" i="1"/>
  <c r="R421" i="1" s="1"/>
  <c r="J421" i="1"/>
  <c r="S421" i="1" s="1"/>
  <c r="J428" i="1"/>
  <c r="S428" i="1" s="1"/>
  <c r="I428" i="1"/>
  <c r="R428" i="1" s="1"/>
  <c r="I437" i="1"/>
  <c r="R437" i="1" s="1"/>
  <c r="J437" i="1"/>
  <c r="S437" i="1" s="1"/>
  <c r="J444" i="1"/>
  <c r="S444" i="1" s="1"/>
  <c r="I444" i="1"/>
  <c r="R444" i="1" s="1"/>
  <c r="I453" i="1"/>
  <c r="R453" i="1" s="1"/>
  <c r="J453" i="1"/>
  <c r="S453" i="1" s="1"/>
  <c r="J460" i="1"/>
  <c r="S460" i="1" s="1"/>
  <c r="I460" i="1"/>
  <c r="R460" i="1" s="1"/>
  <c r="I469" i="1"/>
  <c r="R469" i="1" s="1"/>
  <c r="J469" i="1"/>
  <c r="S469" i="1" s="1"/>
  <c r="J476" i="1"/>
  <c r="S476" i="1" s="1"/>
  <c r="I476" i="1"/>
  <c r="R476" i="1" s="1"/>
  <c r="I485" i="1"/>
  <c r="R485" i="1" s="1"/>
  <c r="J485" i="1"/>
  <c r="S485" i="1" s="1"/>
  <c r="J492" i="1"/>
  <c r="S492" i="1" s="1"/>
  <c r="I492" i="1"/>
  <c r="R492" i="1" s="1"/>
  <c r="I501" i="1"/>
  <c r="R501" i="1" s="1"/>
  <c r="J501" i="1"/>
  <c r="S501" i="1" s="1"/>
  <c r="J508" i="1"/>
  <c r="S508" i="1" s="1"/>
  <c r="I508" i="1"/>
  <c r="R508" i="1" s="1"/>
  <c r="I517" i="1"/>
  <c r="R517" i="1" s="1"/>
  <c r="J517" i="1"/>
  <c r="S517" i="1" s="1"/>
  <c r="J524" i="1"/>
  <c r="S524" i="1" s="1"/>
  <c r="I524" i="1"/>
  <c r="R524" i="1" s="1"/>
  <c r="I533" i="1"/>
  <c r="R533" i="1" s="1"/>
  <c r="J533" i="1"/>
  <c r="S533" i="1" s="1"/>
  <c r="J540" i="1"/>
  <c r="S540" i="1" s="1"/>
  <c r="I540" i="1"/>
  <c r="R540" i="1" s="1"/>
  <c r="I549" i="1"/>
  <c r="R549" i="1" s="1"/>
  <c r="J549" i="1"/>
  <c r="S549" i="1" s="1"/>
  <c r="J556" i="1"/>
  <c r="S556" i="1" s="1"/>
  <c r="I556" i="1"/>
  <c r="R556" i="1" s="1"/>
  <c r="I565" i="1"/>
  <c r="R565" i="1" s="1"/>
  <c r="J565" i="1"/>
  <c r="S565" i="1" s="1"/>
  <c r="J572" i="1"/>
  <c r="S572" i="1" s="1"/>
  <c r="I572" i="1"/>
  <c r="R572" i="1" s="1"/>
  <c r="I581" i="1"/>
  <c r="R581" i="1" s="1"/>
  <c r="J581" i="1"/>
  <c r="S581" i="1" s="1"/>
  <c r="J588" i="1"/>
  <c r="S588" i="1" s="1"/>
  <c r="I588" i="1"/>
  <c r="R588" i="1" s="1"/>
  <c r="I597" i="1"/>
  <c r="R597" i="1" s="1"/>
  <c r="J597" i="1"/>
  <c r="S597" i="1" s="1"/>
  <c r="J604" i="1"/>
  <c r="S604" i="1" s="1"/>
  <c r="I604" i="1"/>
  <c r="R604" i="1" s="1"/>
  <c r="I613" i="1"/>
  <c r="R613" i="1" s="1"/>
  <c r="J613" i="1"/>
  <c r="S613" i="1" s="1"/>
  <c r="J620" i="1"/>
  <c r="S620" i="1" s="1"/>
  <c r="I620" i="1"/>
  <c r="R620" i="1" s="1"/>
  <c r="I629" i="1"/>
  <c r="R629" i="1" s="1"/>
  <c r="J629" i="1"/>
  <c r="S629" i="1" s="1"/>
  <c r="J636" i="1"/>
  <c r="S636" i="1" s="1"/>
  <c r="I636" i="1"/>
  <c r="R636" i="1" s="1"/>
  <c r="I645" i="1"/>
  <c r="R645" i="1" s="1"/>
  <c r="J645" i="1"/>
  <c r="S645" i="1" s="1"/>
  <c r="J652" i="1"/>
  <c r="S652" i="1" s="1"/>
  <c r="I652" i="1"/>
  <c r="R652" i="1" s="1"/>
  <c r="I661" i="1"/>
  <c r="R661" i="1" s="1"/>
  <c r="J661" i="1"/>
  <c r="S661" i="1" s="1"/>
  <c r="J668" i="1"/>
  <c r="S668" i="1" s="1"/>
  <c r="I668" i="1"/>
  <c r="R668" i="1" s="1"/>
  <c r="I677" i="1"/>
  <c r="R677" i="1" s="1"/>
  <c r="J677" i="1"/>
  <c r="S677" i="1" s="1"/>
  <c r="J684" i="1"/>
  <c r="S684" i="1" s="1"/>
  <c r="I684" i="1"/>
  <c r="R684" i="1" s="1"/>
  <c r="I693" i="1"/>
  <c r="R693" i="1" s="1"/>
  <c r="J693" i="1"/>
  <c r="S693" i="1" s="1"/>
  <c r="J700" i="1"/>
  <c r="S700" i="1" s="1"/>
  <c r="I700" i="1"/>
  <c r="R700" i="1" s="1"/>
  <c r="I709" i="1"/>
  <c r="R709" i="1" s="1"/>
  <c r="J709" i="1"/>
  <c r="S709" i="1" s="1"/>
  <c r="J716" i="1"/>
  <c r="S716" i="1" s="1"/>
  <c r="I716" i="1"/>
  <c r="R716" i="1" s="1"/>
  <c r="J728" i="1"/>
  <c r="S728" i="1" s="1"/>
  <c r="I728" i="1"/>
  <c r="R728" i="1" s="1"/>
  <c r="J745" i="1"/>
  <c r="S745" i="1" s="1"/>
  <c r="I745" i="1"/>
  <c r="R745" i="1" s="1"/>
  <c r="J24" i="1"/>
  <c r="S24" i="1" s="1"/>
  <c r="I24" i="1"/>
  <c r="R24" i="1" s="1"/>
  <c r="I33" i="1"/>
  <c r="R33" i="1" s="1"/>
  <c r="J33" i="1"/>
  <c r="S33" i="1" s="1"/>
  <c r="J40" i="1"/>
  <c r="S40" i="1" s="1"/>
  <c r="I40" i="1"/>
  <c r="R40" i="1" s="1"/>
  <c r="I49" i="1"/>
  <c r="R49" i="1" s="1"/>
  <c r="J49" i="1"/>
  <c r="S49" i="1" s="1"/>
  <c r="J56" i="1"/>
  <c r="S56" i="1" s="1"/>
  <c r="I56" i="1"/>
  <c r="R56" i="1" s="1"/>
  <c r="I65" i="1"/>
  <c r="R65" i="1" s="1"/>
  <c r="J65" i="1"/>
  <c r="S65" i="1" s="1"/>
  <c r="J72" i="1"/>
  <c r="S72" i="1" s="1"/>
  <c r="I72" i="1"/>
  <c r="R72" i="1" s="1"/>
  <c r="I81" i="1"/>
  <c r="R81" i="1" s="1"/>
  <c r="J81" i="1"/>
  <c r="S81" i="1" s="1"/>
  <c r="J88" i="1"/>
  <c r="S88" i="1" s="1"/>
  <c r="I88" i="1"/>
  <c r="R88" i="1" s="1"/>
  <c r="I97" i="1"/>
  <c r="R97" i="1" s="1"/>
  <c r="J97" i="1"/>
  <c r="S97" i="1" s="1"/>
  <c r="J104" i="1"/>
  <c r="S104" i="1" s="1"/>
  <c r="I104" i="1"/>
  <c r="R104" i="1" s="1"/>
  <c r="I113" i="1"/>
  <c r="R113" i="1" s="1"/>
  <c r="J113" i="1"/>
  <c r="S113" i="1" s="1"/>
  <c r="J120" i="1"/>
  <c r="S120" i="1" s="1"/>
  <c r="I120" i="1"/>
  <c r="R120" i="1" s="1"/>
  <c r="I129" i="1"/>
  <c r="R129" i="1" s="1"/>
  <c r="J129" i="1"/>
  <c r="S129" i="1" s="1"/>
  <c r="J136" i="1"/>
  <c r="S136" i="1" s="1"/>
  <c r="I136" i="1"/>
  <c r="R136" i="1" s="1"/>
  <c r="I145" i="1"/>
  <c r="R145" i="1" s="1"/>
  <c r="J145" i="1"/>
  <c r="S145" i="1" s="1"/>
  <c r="J152" i="1"/>
  <c r="S152" i="1" s="1"/>
  <c r="I152" i="1"/>
  <c r="R152" i="1" s="1"/>
  <c r="I161" i="1"/>
  <c r="R161" i="1" s="1"/>
  <c r="J161" i="1"/>
  <c r="S161" i="1" s="1"/>
  <c r="J168" i="1"/>
  <c r="S168" i="1" s="1"/>
  <c r="I168" i="1"/>
  <c r="R168" i="1" s="1"/>
  <c r="I177" i="1"/>
  <c r="R177" i="1" s="1"/>
  <c r="J177" i="1"/>
  <c r="S177" i="1" s="1"/>
  <c r="J184" i="1"/>
  <c r="S184" i="1" s="1"/>
  <c r="I184" i="1"/>
  <c r="R184" i="1" s="1"/>
  <c r="I193" i="1"/>
  <c r="R193" i="1" s="1"/>
  <c r="J193" i="1"/>
  <c r="S193" i="1" s="1"/>
  <c r="J200" i="1"/>
  <c r="S200" i="1" s="1"/>
  <c r="I200" i="1"/>
  <c r="R200" i="1" s="1"/>
  <c r="I209" i="1"/>
  <c r="R209" i="1" s="1"/>
  <c r="J209" i="1"/>
  <c r="S209" i="1" s="1"/>
  <c r="J216" i="1"/>
  <c r="S216" i="1" s="1"/>
  <c r="I216" i="1"/>
  <c r="R216" i="1" s="1"/>
  <c r="I225" i="1"/>
  <c r="R225" i="1" s="1"/>
  <c r="J225" i="1"/>
  <c r="S225" i="1" s="1"/>
  <c r="J232" i="1"/>
  <c r="S232" i="1" s="1"/>
  <c r="I232" i="1"/>
  <c r="R232" i="1" s="1"/>
  <c r="I241" i="1"/>
  <c r="R241" i="1" s="1"/>
  <c r="J241" i="1"/>
  <c r="S241" i="1" s="1"/>
  <c r="J248" i="1"/>
  <c r="S248" i="1" s="1"/>
  <c r="I248" i="1"/>
  <c r="R248" i="1" s="1"/>
  <c r="I257" i="1"/>
  <c r="R257" i="1" s="1"/>
  <c r="J257" i="1"/>
  <c r="S257" i="1" s="1"/>
  <c r="J264" i="1"/>
  <c r="S264" i="1" s="1"/>
  <c r="I264" i="1"/>
  <c r="R264" i="1" s="1"/>
  <c r="I273" i="1"/>
  <c r="R273" i="1" s="1"/>
  <c r="J273" i="1"/>
  <c r="S273" i="1" s="1"/>
  <c r="J280" i="1"/>
  <c r="S280" i="1" s="1"/>
  <c r="I280" i="1"/>
  <c r="R280" i="1" s="1"/>
  <c r="I289" i="1"/>
  <c r="R289" i="1" s="1"/>
  <c r="J289" i="1"/>
  <c r="S289" i="1" s="1"/>
  <c r="J296" i="1"/>
  <c r="S296" i="1" s="1"/>
  <c r="I296" i="1"/>
  <c r="R296" i="1" s="1"/>
  <c r="I305" i="1"/>
  <c r="R305" i="1" s="1"/>
  <c r="J305" i="1"/>
  <c r="S305" i="1" s="1"/>
  <c r="J312" i="1"/>
  <c r="S312" i="1" s="1"/>
  <c r="I312" i="1"/>
  <c r="R312" i="1" s="1"/>
  <c r="I321" i="1"/>
  <c r="R321" i="1" s="1"/>
  <c r="J321" i="1"/>
  <c r="S321" i="1" s="1"/>
  <c r="J328" i="1"/>
  <c r="S328" i="1" s="1"/>
  <c r="I328" i="1"/>
  <c r="R328" i="1" s="1"/>
  <c r="I337" i="1"/>
  <c r="R337" i="1" s="1"/>
  <c r="J337" i="1"/>
  <c r="S337" i="1" s="1"/>
  <c r="J344" i="1"/>
  <c r="S344" i="1" s="1"/>
  <c r="I344" i="1"/>
  <c r="R344" i="1" s="1"/>
  <c r="I353" i="1"/>
  <c r="R353" i="1" s="1"/>
  <c r="J353" i="1"/>
  <c r="S353" i="1" s="1"/>
  <c r="J360" i="1"/>
  <c r="S360" i="1" s="1"/>
  <c r="I360" i="1"/>
  <c r="R360" i="1" s="1"/>
  <c r="I369" i="1"/>
  <c r="R369" i="1" s="1"/>
  <c r="J369" i="1"/>
  <c r="S369" i="1" s="1"/>
  <c r="J376" i="1"/>
  <c r="S376" i="1" s="1"/>
  <c r="I376" i="1"/>
  <c r="R376" i="1" s="1"/>
  <c r="I385" i="1"/>
  <c r="R385" i="1" s="1"/>
  <c r="J385" i="1"/>
  <c r="S385" i="1" s="1"/>
  <c r="J392" i="1"/>
  <c r="S392" i="1" s="1"/>
  <c r="I392" i="1"/>
  <c r="R392" i="1" s="1"/>
  <c r="I401" i="1"/>
  <c r="R401" i="1" s="1"/>
  <c r="J401" i="1"/>
  <c r="S401" i="1" s="1"/>
  <c r="J408" i="1"/>
  <c r="S408" i="1" s="1"/>
  <c r="I408" i="1"/>
  <c r="R408" i="1" s="1"/>
  <c r="I417" i="1"/>
  <c r="R417" i="1" s="1"/>
  <c r="J417" i="1"/>
  <c r="S417" i="1" s="1"/>
  <c r="J424" i="1"/>
  <c r="S424" i="1" s="1"/>
  <c r="I424" i="1"/>
  <c r="R424" i="1" s="1"/>
  <c r="I433" i="1"/>
  <c r="R433" i="1" s="1"/>
  <c r="J433" i="1"/>
  <c r="S433" i="1" s="1"/>
  <c r="J440" i="1"/>
  <c r="S440" i="1" s="1"/>
  <c r="I440" i="1"/>
  <c r="R440" i="1" s="1"/>
  <c r="I449" i="1"/>
  <c r="R449" i="1" s="1"/>
  <c r="J449" i="1"/>
  <c r="S449" i="1" s="1"/>
  <c r="J456" i="1"/>
  <c r="S456" i="1" s="1"/>
  <c r="I456" i="1"/>
  <c r="R456" i="1" s="1"/>
  <c r="I465" i="1"/>
  <c r="R465" i="1" s="1"/>
  <c r="J465" i="1"/>
  <c r="S465" i="1" s="1"/>
  <c r="J472" i="1"/>
  <c r="S472" i="1" s="1"/>
  <c r="I472" i="1"/>
  <c r="R472" i="1" s="1"/>
  <c r="I481" i="1"/>
  <c r="R481" i="1" s="1"/>
  <c r="J481" i="1"/>
  <c r="S481" i="1" s="1"/>
  <c r="J488" i="1"/>
  <c r="S488" i="1" s="1"/>
  <c r="I488" i="1"/>
  <c r="R488" i="1" s="1"/>
  <c r="I497" i="1"/>
  <c r="R497" i="1" s="1"/>
  <c r="J497" i="1"/>
  <c r="S497" i="1" s="1"/>
  <c r="J504" i="1"/>
  <c r="S504" i="1" s="1"/>
  <c r="I504" i="1"/>
  <c r="R504" i="1" s="1"/>
  <c r="I513" i="1"/>
  <c r="R513" i="1" s="1"/>
  <c r="J513" i="1"/>
  <c r="S513" i="1" s="1"/>
  <c r="J520" i="1"/>
  <c r="S520" i="1" s="1"/>
  <c r="I520" i="1"/>
  <c r="R520" i="1" s="1"/>
  <c r="I529" i="1"/>
  <c r="R529" i="1" s="1"/>
  <c r="J529" i="1"/>
  <c r="S529" i="1" s="1"/>
  <c r="J536" i="1"/>
  <c r="S536" i="1" s="1"/>
  <c r="I536" i="1"/>
  <c r="R536" i="1" s="1"/>
  <c r="I545" i="1"/>
  <c r="R545" i="1" s="1"/>
  <c r="J545" i="1"/>
  <c r="S545" i="1" s="1"/>
  <c r="J552" i="1"/>
  <c r="S552" i="1" s="1"/>
  <c r="I552" i="1"/>
  <c r="R552" i="1" s="1"/>
  <c r="I561" i="1"/>
  <c r="R561" i="1" s="1"/>
  <c r="J561" i="1"/>
  <c r="S561" i="1" s="1"/>
  <c r="J568" i="1"/>
  <c r="S568" i="1" s="1"/>
  <c r="I568" i="1"/>
  <c r="R568" i="1" s="1"/>
  <c r="I577" i="1"/>
  <c r="R577" i="1" s="1"/>
  <c r="J577" i="1"/>
  <c r="S577" i="1" s="1"/>
  <c r="J584" i="1"/>
  <c r="S584" i="1" s="1"/>
  <c r="I584" i="1"/>
  <c r="R584" i="1" s="1"/>
  <c r="I593" i="1"/>
  <c r="R593" i="1" s="1"/>
  <c r="J593" i="1"/>
  <c r="S593" i="1" s="1"/>
  <c r="J600" i="1"/>
  <c r="S600" i="1" s="1"/>
  <c r="I600" i="1"/>
  <c r="R600" i="1" s="1"/>
  <c r="I609" i="1"/>
  <c r="R609" i="1" s="1"/>
  <c r="J609" i="1"/>
  <c r="S609" i="1" s="1"/>
  <c r="J616" i="1"/>
  <c r="S616" i="1" s="1"/>
  <c r="I616" i="1"/>
  <c r="R616" i="1" s="1"/>
  <c r="I625" i="1"/>
  <c r="R625" i="1" s="1"/>
  <c r="J625" i="1"/>
  <c r="S625" i="1" s="1"/>
  <c r="J632" i="1"/>
  <c r="S632" i="1" s="1"/>
  <c r="I632" i="1"/>
  <c r="R632" i="1" s="1"/>
  <c r="I641" i="1"/>
  <c r="R641" i="1" s="1"/>
  <c r="J641" i="1"/>
  <c r="S641" i="1" s="1"/>
  <c r="J648" i="1"/>
  <c r="S648" i="1" s="1"/>
  <c r="I648" i="1"/>
  <c r="R648" i="1" s="1"/>
  <c r="I657" i="1"/>
  <c r="R657" i="1" s="1"/>
  <c r="J657" i="1"/>
  <c r="S657" i="1" s="1"/>
  <c r="J664" i="1"/>
  <c r="S664" i="1" s="1"/>
  <c r="I664" i="1"/>
  <c r="R664" i="1" s="1"/>
  <c r="I673" i="1"/>
  <c r="R673" i="1" s="1"/>
  <c r="J673" i="1"/>
  <c r="S673" i="1" s="1"/>
  <c r="J680" i="1"/>
  <c r="S680" i="1" s="1"/>
  <c r="I680" i="1"/>
  <c r="R680" i="1" s="1"/>
  <c r="I689" i="1"/>
  <c r="R689" i="1" s="1"/>
  <c r="J689" i="1"/>
  <c r="S689" i="1" s="1"/>
  <c r="J696" i="1"/>
  <c r="S696" i="1" s="1"/>
  <c r="I696" i="1"/>
  <c r="R696" i="1" s="1"/>
  <c r="I705" i="1"/>
  <c r="R705" i="1" s="1"/>
  <c r="J705" i="1"/>
  <c r="S705" i="1" s="1"/>
  <c r="J712" i="1"/>
  <c r="S712" i="1" s="1"/>
  <c r="I712" i="1"/>
  <c r="R712" i="1" s="1"/>
  <c r="J729" i="1"/>
  <c r="S729" i="1" s="1"/>
  <c r="I729" i="1"/>
  <c r="R729" i="1" s="1"/>
  <c r="J753" i="1"/>
  <c r="S753" i="1" s="1"/>
  <c r="I753" i="1"/>
  <c r="R753" i="1" s="1"/>
  <c r="J36" i="1"/>
  <c r="S36" i="1" s="1"/>
  <c r="I36" i="1"/>
  <c r="R36" i="1" s="1"/>
  <c r="I45" i="1"/>
  <c r="R45" i="1" s="1"/>
  <c r="J45" i="1"/>
  <c r="S45" i="1" s="1"/>
  <c r="J52" i="1"/>
  <c r="S52" i="1" s="1"/>
  <c r="I52" i="1"/>
  <c r="R52" i="1" s="1"/>
  <c r="I61" i="1"/>
  <c r="R61" i="1" s="1"/>
  <c r="J61" i="1"/>
  <c r="S61" i="1" s="1"/>
  <c r="J68" i="1"/>
  <c r="S68" i="1" s="1"/>
  <c r="I68" i="1"/>
  <c r="R68" i="1" s="1"/>
  <c r="I77" i="1"/>
  <c r="R77" i="1" s="1"/>
  <c r="J77" i="1"/>
  <c r="S77" i="1" s="1"/>
  <c r="J84" i="1"/>
  <c r="S84" i="1" s="1"/>
  <c r="I84" i="1"/>
  <c r="R84" i="1" s="1"/>
  <c r="I93" i="1"/>
  <c r="R93" i="1" s="1"/>
  <c r="J93" i="1"/>
  <c r="S93" i="1" s="1"/>
  <c r="J100" i="1"/>
  <c r="S100" i="1" s="1"/>
  <c r="I100" i="1"/>
  <c r="R100" i="1" s="1"/>
  <c r="I109" i="1"/>
  <c r="R109" i="1" s="1"/>
  <c r="J109" i="1"/>
  <c r="S109" i="1" s="1"/>
  <c r="J116" i="1"/>
  <c r="S116" i="1" s="1"/>
  <c r="I116" i="1"/>
  <c r="R116" i="1" s="1"/>
  <c r="I125" i="1"/>
  <c r="R125" i="1" s="1"/>
  <c r="J125" i="1"/>
  <c r="S125" i="1" s="1"/>
  <c r="J132" i="1"/>
  <c r="S132" i="1" s="1"/>
  <c r="I132" i="1"/>
  <c r="R132" i="1" s="1"/>
  <c r="I141" i="1"/>
  <c r="R141" i="1" s="1"/>
  <c r="J141" i="1"/>
  <c r="S141" i="1" s="1"/>
  <c r="J148" i="1"/>
  <c r="S148" i="1" s="1"/>
  <c r="I148" i="1"/>
  <c r="R148" i="1" s="1"/>
  <c r="I157" i="1"/>
  <c r="R157" i="1" s="1"/>
  <c r="J157" i="1"/>
  <c r="S157" i="1" s="1"/>
  <c r="J164" i="1"/>
  <c r="S164" i="1" s="1"/>
  <c r="I164" i="1"/>
  <c r="R164" i="1" s="1"/>
  <c r="I173" i="1"/>
  <c r="R173" i="1" s="1"/>
  <c r="J173" i="1"/>
  <c r="S173" i="1" s="1"/>
  <c r="J180" i="1"/>
  <c r="S180" i="1" s="1"/>
  <c r="I180" i="1"/>
  <c r="R180" i="1" s="1"/>
  <c r="I189" i="1"/>
  <c r="R189" i="1" s="1"/>
  <c r="J189" i="1"/>
  <c r="S189" i="1" s="1"/>
  <c r="J196" i="1"/>
  <c r="S196" i="1" s="1"/>
  <c r="I196" i="1"/>
  <c r="R196" i="1" s="1"/>
  <c r="I205" i="1"/>
  <c r="R205" i="1" s="1"/>
  <c r="J205" i="1"/>
  <c r="S205" i="1" s="1"/>
  <c r="J212" i="1"/>
  <c r="S212" i="1" s="1"/>
  <c r="I212" i="1"/>
  <c r="R212" i="1" s="1"/>
  <c r="I221" i="1"/>
  <c r="R221" i="1" s="1"/>
  <c r="J221" i="1"/>
  <c r="S221" i="1" s="1"/>
  <c r="J228" i="1"/>
  <c r="S228" i="1" s="1"/>
  <c r="I228" i="1"/>
  <c r="R228" i="1" s="1"/>
  <c r="I237" i="1"/>
  <c r="R237" i="1" s="1"/>
  <c r="J237" i="1"/>
  <c r="S237" i="1" s="1"/>
  <c r="J244" i="1"/>
  <c r="S244" i="1" s="1"/>
  <c r="I244" i="1"/>
  <c r="R244" i="1" s="1"/>
  <c r="I253" i="1"/>
  <c r="R253" i="1" s="1"/>
  <c r="J253" i="1"/>
  <c r="S253" i="1" s="1"/>
  <c r="J260" i="1"/>
  <c r="S260" i="1" s="1"/>
  <c r="I260" i="1"/>
  <c r="R260" i="1" s="1"/>
  <c r="I269" i="1"/>
  <c r="R269" i="1" s="1"/>
  <c r="J269" i="1"/>
  <c r="S269" i="1" s="1"/>
  <c r="J276" i="1"/>
  <c r="S276" i="1" s="1"/>
  <c r="I276" i="1"/>
  <c r="R276" i="1" s="1"/>
  <c r="I285" i="1"/>
  <c r="R285" i="1" s="1"/>
  <c r="J285" i="1"/>
  <c r="S285" i="1" s="1"/>
  <c r="J292" i="1"/>
  <c r="S292" i="1" s="1"/>
  <c r="I292" i="1"/>
  <c r="R292" i="1" s="1"/>
  <c r="I301" i="1"/>
  <c r="R301" i="1" s="1"/>
  <c r="J301" i="1"/>
  <c r="S301" i="1" s="1"/>
  <c r="J308" i="1"/>
  <c r="S308" i="1" s="1"/>
  <c r="I308" i="1"/>
  <c r="R308" i="1" s="1"/>
  <c r="I317" i="1"/>
  <c r="R317" i="1" s="1"/>
  <c r="J317" i="1"/>
  <c r="S317" i="1" s="1"/>
  <c r="J324" i="1"/>
  <c r="S324" i="1" s="1"/>
  <c r="I324" i="1"/>
  <c r="R324" i="1" s="1"/>
  <c r="I333" i="1"/>
  <c r="R333" i="1" s="1"/>
  <c r="J333" i="1"/>
  <c r="S333" i="1" s="1"/>
  <c r="J340" i="1"/>
  <c r="S340" i="1" s="1"/>
  <c r="I340" i="1"/>
  <c r="R340" i="1" s="1"/>
  <c r="I349" i="1"/>
  <c r="R349" i="1" s="1"/>
  <c r="J349" i="1"/>
  <c r="S349" i="1" s="1"/>
  <c r="J356" i="1"/>
  <c r="S356" i="1" s="1"/>
  <c r="I356" i="1"/>
  <c r="R356" i="1" s="1"/>
  <c r="I365" i="1"/>
  <c r="R365" i="1" s="1"/>
  <c r="J365" i="1"/>
  <c r="S365" i="1" s="1"/>
  <c r="J372" i="1"/>
  <c r="S372" i="1" s="1"/>
  <c r="I372" i="1"/>
  <c r="R372" i="1" s="1"/>
  <c r="I381" i="1"/>
  <c r="R381" i="1" s="1"/>
  <c r="J381" i="1"/>
  <c r="S381" i="1" s="1"/>
  <c r="J388" i="1"/>
  <c r="S388" i="1" s="1"/>
  <c r="I388" i="1"/>
  <c r="R388" i="1" s="1"/>
  <c r="I397" i="1"/>
  <c r="R397" i="1" s="1"/>
  <c r="J397" i="1"/>
  <c r="S397" i="1" s="1"/>
  <c r="J404" i="1"/>
  <c r="S404" i="1" s="1"/>
  <c r="I404" i="1"/>
  <c r="R404" i="1" s="1"/>
  <c r="I413" i="1"/>
  <c r="R413" i="1" s="1"/>
  <c r="J413" i="1"/>
  <c r="S413" i="1" s="1"/>
  <c r="J420" i="1"/>
  <c r="S420" i="1" s="1"/>
  <c r="I420" i="1"/>
  <c r="R420" i="1" s="1"/>
  <c r="I429" i="1"/>
  <c r="R429" i="1" s="1"/>
  <c r="J429" i="1"/>
  <c r="S429" i="1" s="1"/>
  <c r="J436" i="1"/>
  <c r="S436" i="1" s="1"/>
  <c r="I436" i="1"/>
  <c r="R436" i="1" s="1"/>
  <c r="I445" i="1"/>
  <c r="R445" i="1" s="1"/>
  <c r="J445" i="1"/>
  <c r="S445" i="1" s="1"/>
  <c r="J452" i="1"/>
  <c r="S452" i="1" s="1"/>
  <c r="I452" i="1"/>
  <c r="R452" i="1" s="1"/>
  <c r="I461" i="1"/>
  <c r="R461" i="1" s="1"/>
  <c r="J461" i="1"/>
  <c r="S461" i="1" s="1"/>
  <c r="J468" i="1"/>
  <c r="S468" i="1" s="1"/>
  <c r="I468" i="1"/>
  <c r="R468" i="1" s="1"/>
  <c r="I477" i="1"/>
  <c r="R477" i="1" s="1"/>
  <c r="J477" i="1"/>
  <c r="S477" i="1" s="1"/>
  <c r="J484" i="1"/>
  <c r="S484" i="1" s="1"/>
  <c r="I484" i="1"/>
  <c r="R484" i="1" s="1"/>
  <c r="I493" i="1"/>
  <c r="R493" i="1" s="1"/>
  <c r="J493" i="1"/>
  <c r="S493" i="1" s="1"/>
  <c r="J500" i="1"/>
  <c r="S500" i="1" s="1"/>
  <c r="I500" i="1"/>
  <c r="R500" i="1" s="1"/>
  <c r="I509" i="1"/>
  <c r="R509" i="1" s="1"/>
  <c r="J509" i="1"/>
  <c r="S509" i="1" s="1"/>
  <c r="J516" i="1"/>
  <c r="S516" i="1" s="1"/>
  <c r="I516" i="1"/>
  <c r="R516" i="1" s="1"/>
  <c r="I525" i="1"/>
  <c r="R525" i="1" s="1"/>
  <c r="J525" i="1"/>
  <c r="S525" i="1" s="1"/>
  <c r="J532" i="1"/>
  <c r="S532" i="1" s="1"/>
  <c r="I532" i="1"/>
  <c r="R532" i="1" s="1"/>
  <c r="I541" i="1"/>
  <c r="R541" i="1" s="1"/>
  <c r="J541" i="1"/>
  <c r="S541" i="1" s="1"/>
  <c r="J548" i="1"/>
  <c r="S548" i="1" s="1"/>
  <c r="I548" i="1"/>
  <c r="R548" i="1" s="1"/>
  <c r="I557" i="1"/>
  <c r="R557" i="1" s="1"/>
  <c r="J557" i="1"/>
  <c r="S557" i="1" s="1"/>
  <c r="J564" i="1"/>
  <c r="S564" i="1" s="1"/>
  <c r="I564" i="1"/>
  <c r="R564" i="1" s="1"/>
  <c r="I573" i="1"/>
  <c r="R573" i="1" s="1"/>
  <c r="J573" i="1"/>
  <c r="S573" i="1" s="1"/>
  <c r="J580" i="1"/>
  <c r="S580" i="1" s="1"/>
  <c r="I580" i="1"/>
  <c r="R580" i="1" s="1"/>
  <c r="I589" i="1"/>
  <c r="R589" i="1" s="1"/>
  <c r="J589" i="1"/>
  <c r="S589" i="1" s="1"/>
  <c r="J596" i="1"/>
  <c r="S596" i="1" s="1"/>
  <c r="I596" i="1"/>
  <c r="R596" i="1" s="1"/>
  <c r="I605" i="1"/>
  <c r="R605" i="1" s="1"/>
  <c r="J605" i="1"/>
  <c r="S605" i="1" s="1"/>
  <c r="J612" i="1"/>
  <c r="S612" i="1" s="1"/>
  <c r="I612" i="1"/>
  <c r="R612" i="1" s="1"/>
  <c r="I621" i="1"/>
  <c r="R621" i="1" s="1"/>
  <c r="J621" i="1"/>
  <c r="S621" i="1" s="1"/>
  <c r="J628" i="1"/>
  <c r="S628" i="1" s="1"/>
  <c r="I628" i="1"/>
  <c r="R628" i="1" s="1"/>
  <c r="I637" i="1"/>
  <c r="R637" i="1" s="1"/>
  <c r="J637" i="1"/>
  <c r="S637" i="1" s="1"/>
  <c r="J644" i="1"/>
  <c r="S644" i="1" s="1"/>
  <c r="I644" i="1"/>
  <c r="R644" i="1" s="1"/>
  <c r="I653" i="1"/>
  <c r="R653" i="1" s="1"/>
  <c r="J653" i="1"/>
  <c r="S653" i="1" s="1"/>
  <c r="J660" i="1"/>
  <c r="S660" i="1" s="1"/>
  <c r="I660" i="1"/>
  <c r="R660" i="1" s="1"/>
  <c r="I669" i="1"/>
  <c r="R669" i="1" s="1"/>
  <c r="J669" i="1"/>
  <c r="S669" i="1" s="1"/>
  <c r="J676" i="1"/>
  <c r="S676" i="1" s="1"/>
  <c r="I676" i="1"/>
  <c r="R676" i="1" s="1"/>
  <c r="I685" i="1"/>
  <c r="R685" i="1" s="1"/>
  <c r="J685" i="1"/>
  <c r="S685" i="1" s="1"/>
  <c r="J692" i="1"/>
  <c r="S692" i="1" s="1"/>
  <c r="I692" i="1"/>
  <c r="R692" i="1" s="1"/>
  <c r="I701" i="1"/>
  <c r="R701" i="1" s="1"/>
  <c r="J701" i="1"/>
  <c r="S701" i="1" s="1"/>
  <c r="J708" i="1"/>
  <c r="S708" i="1" s="1"/>
  <c r="I708" i="1"/>
  <c r="R708" i="1" s="1"/>
  <c r="I717" i="1"/>
  <c r="R717" i="1" s="1"/>
  <c r="J717" i="1"/>
  <c r="S717" i="1" s="1"/>
  <c r="I719" i="1"/>
  <c r="R719" i="1" s="1"/>
  <c r="J719" i="1"/>
  <c r="S719" i="1" s="1"/>
  <c r="J761" i="1"/>
  <c r="S761" i="1" s="1"/>
  <c r="I761" i="1"/>
  <c r="R761" i="1" s="1"/>
  <c r="J1002" i="1"/>
  <c r="S1002" i="1" s="1"/>
  <c r="I1002" i="1"/>
  <c r="R1002" i="1" s="1"/>
  <c r="J1009" i="1"/>
  <c r="S1009" i="1" s="1"/>
  <c r="I1009" i="1"/>
  <c r="R1009" i="1" s="1"/>
  <c r="J1018" i="1"/>
  <c r="S1018" i="1" s="1"/>
  <c r="I1018" i="1"/>
  <c r="R1018" i="1" s="1"/>
  <c r="J1025" i="1"/>
  <c r="S1025" i="1" s="1"/>
  <c r="I1025" i="1"/>
  <c r="R1025" i="1" s="1"/>
  <c r="J1034" i="1"/>
  <c r="S1034" i="1" s="1"/>
  <c r="I1034" i="1"/>
  <c r="R1034" i="1" s="1"/>
  <c r="J1041" i="1"/>
  <c r="S1041" i="1" s="1"/>
  <c r="I1041" i="1"/>
  <c r="R1041" i="1" s="1"/>
  <c r="J1050" i="1"/>
  <c r="S1050" i="1" s="1"/>
  <c r="I1050" i="1"/>
  <c r="R1050" i="1" s="1"/>
  <c r="J1057" i="1"/>
  <c r="S1057" i="1" s="1"/>
  <c r="I1057" i="1"/>
  <c r="R1057" i="1" s="1"/>
  <c r="J1066" i="1"/>
  <c r="S1066" i="1" s="1"/>
  <c r="I1066" i="1"/>
  <c r="R1066" i="1" s="1"/>
  <c r="J1073" i="1"/>
  <c r="S1073" i="1" s="1"/>
  <c r="I1073" i="1"/>
  <c r="R1073" i="1" s="1"/>
  <c r="J1082" i="1"/>
  <c r="S1082" i="1" s="1"/>
  <c r="I1082" i="1"/>
  <c r="R1082" i="1" s="1"/>
  <c r="J1089" i="1"/>
  <c r="S1089" i="1" s="1"/>
  <c r="I1089" i="1"/>
  <c r="R1089" i="1" s="1"/>
  <c r="J1098" i="1"/>
  <c r="S1098" i="1" s="1"/>
  <c r="I1098" i="1"/>
  <c r="R1098" i="1" s="1"/>
  <c r="J1105" i="1"/>
  <c r="S1105" i="1" s="1"/>
  <c r="I1105" i="1"/>
  <c r="R1105" i="1" s="1"/>
  <c r="J1114" i="1"/>
  <c r="S1114" i="1" s="1"/>
  <c r="I1114" i="1"/>
  <c r="R1114" i="1" s="1"/>
  <c r="J1121" i="1"/>
  <c r="S1121" i="1" s="1"/>
  <c r="I1121" i="1"/>
  <c r="R1121" i="1" s="1"/>
  <c r="J1130" i="1"/>
  <c r="S1130" i="1" s="1"/>
  <c r="I1130" i="1"/>
  <c r="R1130" i="1" s="1"/>
  <c r="J1137" i="1"/>
  <c r="S1137" i="1" s="1"/>
  <c r="I1137" i="1"/>
  <c r="R1137" i="1" s="1"/>
  <c r="J1146" i="1"/>
  <c r="S1146" i="1" s="1"/>
  <c r="I1146" i="1"/>
  <c r="R1146" i="1" s="1"/>
  <c r="J1153" i="1"/>
  <c r="S1153" i="1" s="1"/>
  <c r="I1153" i="1"/>
  <c r="R1153" i="1" s="1"/>
  <c r="J1162" i="1"/>
  <c r="S1162" i="1" s="1"/>
  <c r="I1162" i="1"/>
  <c r="R1162" i="1" s="1"/>
  <c r="J1169" i="1"/>
  <c r="S1169" i="1" s="1"/>
  <c r="I1169" i="1"/>
  <c r="R1169" i="1" s="1"/>
  <c r="J1178" i="1"/>
  <c r="S1178" i="1" s="1"/>
  <c r="I1178" i="1"/>
  <c r="R1178" i="1" s="1"/>
  <c r="J1185" i="1"/>
  <c r="S1185" i="1" s="1"/>
  <c r="I1185" i="1"/>
  <c r="R1185" i="1" s="1"/>
  <c r="J1194" i="1"/>
  <c r="S1194" i="1" s="1"/>
  <c r="I1194" i="1"/>
  <c r="R1194" i="1" s="1"/>
  <c r="I11" i="1"/>
  <c r="R11" i="1" s="1"/>
  <c r="I15" i="1"/>
  <c r="R15" i="1" s="1"/>
  <c r="I19" i="1"/>
  <c r="R19" i="1" s="1"/>
  <c r="I23" i="1"/>
  <c r="R23" i="1" s="1"/>
  <c r="I27" i="1"/>
  <c r="R27" i="1" s="1"/>
  <c r="I31" i="1"/>
  <c r="R31" i="1" s="1"/>
  <c r="I35" i="1"/>
  <c r="R35" i="1" s="1"/>
  <c r="I39" i="1"/>
  <c r="R39" i="1" s="1"/>
  <c r="I43" i="1"/>
  <c r="R43" i="1" s="1"/>
  <c r="I47" i="1"/>
  <c r="R47" i="1" s="1"/>
  <c r="I51" i="1"/>
  <c r="R51" i="1" s="1"/>
  <c r="I55" i="1"/>
  <c r="R55" i="1" s="1"/>
  <c r="I59" i="1"/>
  <c r="R59" i="1" s="1"/>
  <c r="I63" i="1"/>
  <c r="R63" i="1" s="1"/>
  <c r="I67" i="1"/>
  <c r="R67" i="1" s="1"/>
  <c r="I71" i="1"/>
  <c r="R71" i="1" s="1"/>
  <c r="I75" i="1"/>
  <c r="R75" i="1" s="1"/>
  <c r="I79" i="1"/>
  <c r="R79" i="1" s="1"/>
  <c r="I83" i="1"/>
  <c r="R83" i="1" s="1"/>
  <c r="I87" i="1"/>
  <c r="R87" i="1" s="1"/>
  <c r="I91" i="1"/>
  <c r="R91" i="1" s="1"/>
  <c r="I95" i="1"/>
  <c r="R95" i="1" s="1"/>
  <c r="I99" i="1"/>
  <c r="R99" i="1" s="1"/>
  <c r="I103" i="1"/>
  <c r="R103" i="1" s="1"/>
  <c r="I107" i="1"/>
  <c r="R107" i="1" s="1"/>
  <c r="I111" i="1"/>
  <c r="R111" i="1" s="1"/>
  <c r="I115" i="1"/>
  <c r="R115" i="1" s="1"/>
  <c r="I119" i="1"/>
  <c r="R119" i="1" s="1"/>
  <c r="I123" i="1"/>
  <c r="R123" i="1" s="1"/>
  <c r="I127" i="1"/>
  <c r="R127" i="1" s="1"/>
  <c r="I131" i="1"/>
  <c r="R131" i="1" s="1"/>
  <c r="I135" i="1"/>
  <c r="R135" i="1" s="1"/>
  <c r="I139" i="1"/>
  <c r="R139" i="1" s="1"/>
  <c r="I143" i="1"/>
  <c r="R143" i="1" s="1"/>
  <c r="I147" i="1"/>
  <c r="R147" i="1" s="1"/>
  <c r="I151" i="1"/>
  <c r="R151" i="1" s="1"/>
  <c r="I155" i="1"/>
  <c r="R155" i="1" s="1"/>
  <c r="I159" i="1"/>
  <c r="R159" i="1" s="1"/>
  <c r="I163" i="1"/>
  <c r="R163" i="1" s="1"/>
  <c r="I167" i="1"/>
  <c r="R167" i="1" s="1"/>
  <c r="I171" i="1"/>
  <c r="R171" i="1" s="1"/>
  <c r="I175" i="1"/>
  <c r="R175" i="1" s="1"/>
  <c r="I179" i="1"/>
  <c r="R179" i="1" s="1"/>
  <c r="I183" i="1"/>
  <c r="R183" i="1" s="1"/>
  <c r="I187" i="1"/>
  <c r="R187" i="1" s="1"/>
  <c r="I191" i="1"/>
  <c r="R191" i="1" s="1"/>
  <c r="I195" i="1"/>
  <c r="R195" i="1" s="1"/>
  <c r="I199" i="1"/>
  <c r="R199" i="1" s="1"/>
  <c r="I203" i="1"/>
  <c r="R203" i="1" s="1"/>
  <c r="I207" i="1"/>
  <c r="R207" i="1" s="1"/>
  <c r="I211" i="1"/>
  <c r="R211" i="1" s="1"/>
  <c r="I215" i="1"/>
  <c r="R215" i="1" s="1"/>
  <c r="I219" i="1"/>
  <c r="R219" i="1" s="1"/>
  <c r="I223" i="1"/>
  <c r="R223" i="1" s="1"/>
  <c r="I227" i="1"/>
  <c r="R227" i="1" s="1"/>
  <c r="I231" i="1"/>
  <c r="R231" i="1" s="1"/>
  <c r="I235" i="1"/>
  <c r="R235" i="1" s="1"/>
  <c r="I239" i="1"/>
  <c r="R239" i="1" s="1"/>
  <c r="I243" i="1"/>
  <c r="R243" i="1" s="1"/>
  <c r="I247" i="1"/>
  <c r="R247" i="1" s="1"/>
  <c r="I251" i="1"/>
  <c r="R251" i="1" s="1"/>
  <c r="I255" i="1"/>
  <c r="R255" i="1" s="1"/>
  <c r="I259" i="1"/>
  <c r="R259" i="1" s="1"/>
  <c r="I263" i="1"/>
  <c r="R263" i="1" s="1"/>
  <c r="I267" i="1"/>
  <c r="R267" i="1" s="1"/>
  <c r="I271" i="1"/>
  <c r="R271" i="1" s="1"/>
  <c r="I275" i="1"/>
  <c r="R275" i="1" s="1"/>
  <c r="I279" i="1"/>
  <c r="R279" i="1" s="1"/>
  <c r="I283" i="1"/>
  <c r="R283" i="1" s="1"/>
  <c r="I287" i="1"/>
  <c r="R287" i="1" s="1"/>
  <c r="I291" i="1"/>
  <c r="R291" i="1" s="1"/>
  <c r="I295" i="1"/>
  <c r="R295" i="1" s="1"/>
  <c r="I299" i="1"/>
  <c r="R299" i="1" s="1"/>
  <c r="I303" i="1"/>
  <c r="R303" i="1" s="1"/>
  <c r="I307" i="1"/>
  <c r="R307" i="1" s="1"/>
  <c r="I311" i="1"/>
  <c r="R311" i="1" s="1"/>
  <c r="I315" i="1"/>
  <c r="R315" i="1" s="1"/>
  <c r="I319" i="1"/>
  <c r="R319" i="1" s="1"/>
  <c r="I323" i="1"/>
  <c r="R323" i="1" s="1"/>
  <c r="I327" i="1"/>
  <c r="R327" i="1" s="1"/>
  <c r="I331" i="1"/>
  <c r="R331" i="1" s="1"/>
  <c r="I335" i="1"/>
  <c r="R335" i="1" s="1"/>
  <c r="I339" i="1"/>
  <c r="R339" i="1" s="1"/>
  <c r="I343" i="1"/>
  <c r="R343" i="1" s="1"/>
  <c r="I347" i="1"/>
  <c r="R347" i="1" s="1"/>
  <c r="I351" i="1"/>
  <c r="R351" i="1" s="1"/>
  <c r="I355" i="1"/>
  <c r="R355" i="1" s="1"/>
  <c r="I359" i="1"/>
  <c r="R359" i="1" s="1"/>
  <c r="I363" i="1"/>
  <c r="R363" i="1" s="1"/>
  <c r="I367" i="1"/>
  <c r="R367" i="1" s="1"/>
  <c r="I371" i="1"/>
  <c r="R371" i="1" s="1"/>
  <c r="I375" i="1"/>
  <c r="R375" i="1" s="1"/>
  <c r="I379" i="1"/>
  <c r="R379" i="1" s="1"/>
  <c r="I383" i="1"/>
  <c r="R383" i="1" s="1"/>
  <c r="I387" i="1"/>
  <c r="R387" i="1" s="1"/>
  <c r="I391" i="1"/>
  <c r="R391" i="1" s="1"/>
  <c r="I395" i="1"/>
  <c r="R395" i="1" s="1"/>
  <c r="I399" i="1"/>
  <c r="R399" i="1" s="1"/>
  <c r="I403" i="1"/>
  <c r="R403" i="1" s="1"/>
  <c r="I407" i="1"/>
  <c r="R407" i="1" s="1"/>
  <c r="I411" i="1"/>
  <c r="R411" i="1" s="1"/>
  <c r="I415" i="1"/>
  <c r="R415" i="1" s="1"/>
  <c r="I419" i="1"/>
  <c r="R419" i="1" s="1"/>
  <c r="I423" i="1"/>
  <c r="R423" i="1" s="1"/>
  <c r="I427" i="1"/>
  <c r="R427" i="1" s="1"/>
  <c r="I431" i="1"/>
  <c r="R431" i="1" s="1"/>
  <c r="I435" i="1"/>
  <c r="R435" i="1" s="1"/>
  <c r="I439" i="1"/>
  <c r="R439" i="1" s="1"/>
  <c r="I443" i="1"/>
  <c r="R443" i="1" s="1"/>
  <c r="I447" i="1"/>
  <c r="R447" i="1" s="1"/>
  <c r="I451" i="1"/>
  <c r="R451" i="1" s="1"/>
  <c r="I455" i="1"/>
  <c r="R455" i="1" s="1"/>
  <c r="I459" i="1"/>
  <c r="R459" i="1" s="1"/>
  <c r="I463" i="1"/>
  <c r="R463" i="1" s="1"/>
  <c r="I467" i="1"/>
  <c r="R467" i="1" s="1"/>
  <c r="I471" i="1"/>
  <c r="R471" i="1" s="1"/>
  <c r="I475" i="1"/>
  <c r="R475" i="1" s="1"/>
  <c r="I479" i="1"/>
  <c r="R479" i="1" s="1"/>
  <c r="I483" i="1"/>
  <c r="R483" i="1" s="1"/>
  <c r="I487" i="1"/>
  <c r="R487" i="1" s="1"/>
  <c r="I491" i="1"/>
  <c r="R491" i="1" s="1"/>
  <c r="I495" i="1"/>
  <c r="R495" i="1" s="1"/>
  <c r="I499" i="1"/>
  <c r="R499" i="1" s="1"/>
  <c r="I503" i="1"/>
  <c r="R503" i="1" s="1"/>
  <c r="I507" i="1"/>
  <c r="R507" i="1" s="1"/>
  <c r="I511" i="1"/>
  <c r="R511" i="1" s="1"/>
  <c r="I515" i="1"/>
  <c r="R515" i="1" s="1"/>
  <c r="I519" i="1"/>
  <c r="R519" i="1" s="1"/>
  <c r="I523" i="1"/>
  <c r="R523" i="1" s="1"/>
  <c r="I527" i="1"/>
  <c r="R527" i="1" s="1"/>
  <c r="I531" i="1"/>
  <c r="R531" i="1" s="1"/>
  <c r="I535" i="1"/>
  <c r="R535" i="1" s="1"/>
  <c r="I539" i="1"/>
  <c r="R539" i="1" s="1"/>
  <c r="I543" i="1"/>
  <c r="R543" i="1" s="1"/>
  <c r="I547" i="1"/>
  <c r="R547" i="1" s="1"/>
  <c r="I551" i="1"/>
  <c r="R551" i="1" s="1"/>
  <c r="I555" i="1"/>
  <c r="R555" i="1" s="1"/>
  <c r="I559" i="1"/>
  <c r="R559" i="1" s="1"/>
  <c r="I563" i="1"/>
  <c r="R563" i="1" s="1"/>
  <c r="I567" i="1"/>
  <c r="R567" i="1" s="1"/>
  <c r="I571" i="1"/>
  <c r="R571" i="1" s="1"/>
  <c r="I575" i="1"/>
  <c r="R575" i="1" s="1"/>
  <c r="I579" i="1"/>
  <c r="R579" i="1" s="1"/>
  <c r="I583" i="1"/>
  <c r="R583" i="1" s="1"/>
  <c r="I587" i="1"/>
  <c r="R587" i="1" s="1"/>
  <c r="I591" i="1"/>
  <c r="R591" i="1" s="1"/>
  <c r="I595" i="1"/>
  <c r="R595" i="1" s="1"/>
  <c r="I599" i="1"/>
  <c r="R599" i="1" s="1"/>
  <c r="I603" i="1"/>
  <c r="R603" i="1" s="1"/>
  <c r="I607" i="1"/>
  <c r="R607" i="1" s="1"/>
  <c r="I611" i="1"/>
  <c r="R611" i="1" s="1"/>
  <c r="I615" i="1"/>
  <c r="R615" i="1" s="1"/>
  <c r="I619" i="1"/>
  <c r="R619" i="1" s="1"/>
  <c r="I623" i="1"/>
  <c r="R623" i="1" s="1"/>
  <c r="I627" i="1"/>
  <c r="R627" i="1" s="1"/>
  <c r="I631" i="1"/>
  <c r="R631" i="1" s="1"/>
  <c r="I635" i="1"/>
  <c r="R635" i="1" s="1"/>
  <c r="I639" i="1"/>
  <c r="R639" i="1" s="1"/>
  <c r="I643" i="1"/>
  <c r="R643" i="1" s="1"/>
  <c r="I647" i="1"/>
  <c r="R647" i="1" s="1"/>
  <c r="I651" i="1"/>
  <c r="R651" i="1" s="1"/>
  <c r="I655" i="1"/>
  <c r="R655" i="1" s="1"/>
  <c r="I659" i="1"/>
  <c r="R659" i="1" s="1"/>
  <c r="I663" i="1"/>
  <c r="R663" i="1" s="1"/>
  <c r="I667" i="1"/>
  <c r="R667" i="1" s="1"/>
  <c r="I671" i="1"/>
  <c r="R671" i="1" s="1"/>
  <c r="I675" i="1"/>
  <c r="R675" i="1" s="1"/>
  <c r="I679" i="1"/>
  <c r="R679" i="1" s="1"/>
  <c r="I683" i="1"/>
  <c r="R683" i="1" s="1"/>
  <c r="I687" i="1"/>
  <c r="R687" i="1" s="1"/>
  <c r="I691" i="1"/>
  <c r="R691" i="1" s="1"/>
  <c r="I695" i="1"/>
  <c r="R695" i="1" s="1"/>
  <c r="I699" i="1"/>
  <c r="R699" i="1" s="1"/>
  <c r="I703" i="1"/>
  <c r="R703" i="1" s="1"/>
  <c r="I707" i="1"/>
  <c r="R707" i="1" s="1"/>
  <c r="I711" i="1"/>
  <c r="R711" i="1" s="1"/>
  <c r="I715" i="1"/>
  <c r="R715" i="1" s="1"/>
  <c r="I724" i="1"/>
  <c r="R724" i="1" s="1"/>
  <c r="J725" i="1"/>
  <c r="S725" i="1" s="1"/>
  <c r="I727" i="1"/>
  <c r="R727" i="1" s="1"/>
  <c r="I735" i="1"/>
  <c r="R735" i="1" s="1"/>
  <c r="I743" i="1"/>
  <c r="R743" i="1" s="1"/>
  <c r="I751" i="1"/>
  <c r="R751" i="1" s="1"/>
  <c r="I759" i="1"/>
  <c r="R759" i="1" s="1"/>
  <c r="I767" i="1"/>
  <c r="R767" i="1" s="1"/>
  <c r="J776" i="1"/>
  <c r="S776" i="1" s="1"/>
  <c r="I776" i="1"/>
  <c r="R776" i="1" s="1"/>
  <c r="J780" i="1"/>
  <c r="S780" i="1" s="1"/>
  <c r="I780" i="1"/>
  <c r="R780" i="1" s="1"/>
  <c r="J784" i="1"/>
  <c r="S784" i="1" s="1"/>
  <c r="I784" i="1"/>
  <c r="R784" i="1" s="1"/>
  <c r="J788" i="1"/>
  <c r="S788" i="1" s="1"/>
  <c r="I788" i="1"/>
  <c r="R788" i="1" s="1"/>
  <c r="J792" i="1"/>
  <c r="S792" i="1" s="1"/>
  <c r="I792" i="1"/>
  <c r="R792" i="1" s="1"/>
  <c r="J796" i="1"/>
  <c r="S796" i="1" s="1"/>
  <c r="I796" i="1"/>
  <c r="R796" i="1" s="1"/>
  <c r="J800" i="1"/>
  <c r="S800" i="1" s="1"/>
  <c r="I800" i="1"/>
  <c r="R800" i="1" s="1"/>
  <c r="J804" i="1"/>
  <c r="S804" i="1" s="1"/>
  <c r="I804" i="1"/>
  <c r="R804" i="1" s="1"/>
  <c r="J808" i="1"/>
  <c r="S808" i="1" s="1"/>
  <c r="I808" i="1"/>
  <c r="R808" i="1" s="1"/>
  <c r="J812" i="1"/>
  <c r="S812" i="1" s="1"/>
  <c r="I812" i="1"/>
  <c r="R812" i="1" s="1"/>
  <c r="J816" i="1"/>
  <c r="S816" i="1" s="1"/>
  <c r="I816" i="1"/>
  <c r="R816" i="1" s="1"/>
  <c r="J820" i="1"/>
  <c r="S820" i="1" s="1"/>
  <c r="I820" i="1"/>
  <c r="R820" i="1" s="1"/>
  <c r="J824" i="1"/>
  <c r="S824" i="1" s="1"/>
  <c r="I824" i="1"/>
  <c r="R824" i="1" s="1"/>
  <c r="J828" i="1"/>
  <c r="S828" i="1" s="1"/>
  <c r="I828" i="1"/>
  <c r="R828" i="1" s="1"/>
  <c r="J832" i="1"/>
  <c r="S832" i="1" s="1"/>
  <c r="I832" i="1"/>
  <c r="R832" i="1" s="1"/>
  <c r="J836" i="1"/>
  <c r="S836" i="1" s="1"/>
  <c r="I836" i="1"/>
  <c r="R836" i="1" s="1"/>
  <c r="J840" i="1"/>
  <c r="S840" i="1" s="1"/>
  <c r="I840" i="1"/>
  <c r="R840" i="1" s="1"/>
  <c r="J844" i="1"/>
  <c r="S844" i="1" s="1"/>
  <c r="I844" i="1"/>
  <c r="R844" i="1" s="1"/>
  <c r="J848" i="1"/>
  <c r="S848" i="1" s="1"/>
  <c r="I848" i="1"/>
  <c r="R848" i="1" s="1"/>
  <c r="J852" i="1"/>
  <c r="S852" i="1" s="1"/>
  <c r="I852" i="1"/>
  <c r="R852" i="1" s="1"/>
  <c r="J856" i="1"/>
  <c r="S856" i="1" s="1"/>
  <c r="I856" i="1"/>
  <c r="R856" i="1" s="1"/>
  <c r="J860" i="1"/>
  <c r="S860" i="1" s="1"/>
  <c r="I860" i="1"/>
  <c r="R860" i="1" s="1"/>
  <c r="J864" i="1"/>
  <c r="S864" i="1" s="1"/>
  <c r="I864" i="1"/>
  <c r="R864" i="1" s="1"/>
  <c r="J868" i="1"/>
  <c r="S868" i="1" s="1"/>
  <c r="I868" i="1"/>
  <c r="R868" i="1" s="1"/>
  <c r="J872" i="1"/>
  <c r="S872" i="1" s="1"/>
  <c r="I872" i="1"/>
  <c r="R872" i="1" s="1"/>
  <c r="J876" i="1"/>
  <c r="S876" i="1" s="1"/>
  <c r="I876" i="1"/>
  <c r="R876" i="1" s="1"/>
  <c r="J880" i="1"/>
  <c r="S880" i="1" s="1"/>
  <c r="I880" i="1"/>
  <c r="R880" i="1" s="1"/>
  <c r="J884" i="1"/>
  <c r="S884" i="1" s="1"/>
  <c r="I884" i="1"/>
  <c r="R884" i="1" s="1"/>
  <c r="J888" i="1"/>
  <c r="S888" i="1" s="1"/>
  <c r="I888" i="1"/>
  <c r="R888" i="1" s="1"/>
  <c r="J892" i="1"/>
  <c r="S892" i="1" s="1"/>
  <c r="I892" i="1"/>
  <c r="R892" i="1" s="1"/>
  <c r="J896" i="1"/>
  <c r="S896" i="1" s="1"/>
  <c r="I896" i="1"/>
  <c r="R896" i="1" s="1"/>
  <c r="J900" i="1"/>
  <c r="S900" i="1" s="1"/>
  <c r="I900" i="1"/>
  <c r="R900" i="1" s="1"/>
  <c r="J904" i="1"/>
  <c r="S904" i="1" s="1"/>
  <c r="I904" i="1"/>
  <c r="R904" i="1" s="1"/>
  <c r="J908" i="1"/>
  <c r="S908" i="1" s="1"/>
  <c r="I908" i="1"/>
  <c r="R908" i="1" s="1"/>
  <c r="J912" i="1"/>
  <c r="S912" i="1" s="1"/>
  <c r="I912" i="1"/>
  <c r="R912" i="1" s="1"/>
  <c r="J916" i="1"/>
  <c r="S916" i="1" s="1"/>
  <c r="I916" i="1"/>
  <c r="R916" i="1" s="1"/>
  <c r="J920" i="1"/>
  <c r="S920" i="1" s="1"/>
  <c r="I920" i="1"/>
  <c r="R920" i="1" s="1"/>
  <c r="J924" i="1"/>
  <c r="S924" i="1" s="1"/>
  <c r="I924" i="1"/>
  <c r="R924" i="1" s="1"/>
  <c r="J928" i="1"/>
  <c r="S928" i="1" s="1"/>
  <c r="I928" i="1"/>
  <c r="R928" i="1" s="1"/>
  <c r="J932" i="1"/>
  <c r="S932" i="1" s="1"/>
  <c r="I932" i="1"/>
  <c r="R932" i="1" s="1"/>
  <c r="J936" i="1"/>
  <c r="S936" i="1" s="1"/>
  <c r="I936" i="1"/>
  <c r="R936" i="1" s="1"/>
  <c r="J940" i="1"/>
  <c r="S940" i="1" s="1"/>
  <c r="I940" i="1"/>
  <c r="R940" i="1" s="1"/>
  <c r="J944" i="1"/>
  <c r="S944" i="1" s="1"/>
  <c r="I944" i="1"/>
  <c r="R944" i="1" s="1"/>
  <c r="J948" i="1"/>
  <c r="S948" i="1" s="1"/>
  <c r="I948" i="1"/>
  <c r="R948" i="1" s="1"/>
  <c r="J952" i="1"/>
  <c r="S952" i="1" s="1"/>
  <c r="I952" i="1"/>
  <c r="R952" i="1" s="1"/>
  <c r="J956" i="1"/>
  <c r="S956" i="1" s="1"/>
  <c r="I956" i="1"/>
  <c r="R956" i="1" s="1"/>
  <c r="J960" i="1"/>
  <c r="S960" i="1" s="1"/>
  <c r="I960" i="1"/>
  <c r="R960" i="1" s="1"/>
  <c r="J964" i="1"/>
  <c r="S964" i="1" s="1"/>
  <c r="I964" i="1"/>
  <c r="R964" i="1" s="1"/>
  <c r="J968" i="1"/>
  <c r="S968" i="1" s="1"/>
  <c r="I968" i="1"/>
  <c r="R968" i="1" s="1"/>
  <c r="J972" i="1"/>
  <c r="S972" i="1" s="1"/>
  <c r="I972" i="1"/>
  <c r="R972" i="1" s="1"/>
  <c r="J976" i="1"/>
  <c r="S976" i="1" s="1"/>
  <c r="I976" i="1"/>
  <c r="R976" i="1" s="1"/>
  <c r="J980" i="1"/>
  <c r="S980" i="1" s="1"/>
  <c r="I980" i="1"/>
  <c r="R980" i="1" s="1"/>
  <c r="J984" i="1"/>
  <c r="S984" i="1" s="1"/>
  <c r="I984" i="1"/>
  <c r="R984" i="1" s="1"/>
  <c r="J988" i="1"/>
  <c r="S988" i="1" s="1"/>
  <c r="I988" i="1"/>
  <c r="R988" i="1" s="1"/>
  <c r="J992" i="1"/>
  <c r="S992" i="1" s="1"/>
  <c r="I992" i="1"/>
  <c r="R992" i="1" s="1"/>
  <c r="J996" i="1"/>
  <c r="S996" i="1" s="1"/>
  <c r="I996" i="1"/>
  <c r="R996" i="1" s="1"/>
  <c r="J1000" i="1"/>
  <c r="S1000" i="1" s="1"/>
  <c r="I1000" i="1"/>
  <c r="R1000" i="1" s="1"/>
  <c r="J1005" i="1"/>
  <c r="S1005" i="1" s="1"/>
  <c r="I1005" i="1"/>
  <c r="R1005" i="1" s="1"/>
  <c r="J1014" i="1"/>
  <c r="S1014" i="1" s="1"/>
  <c r="I1014" i="1"/>
  <c r="R1014" i="1" s="1"/>
  <c r="J1021" i="1"/>
  <c r="S1021" i="1" s="1"/>
  <c r="I1021" i="1"/>
  <c r="R1021" i="1" s="1"/>
  <c r="J1030" i="1"/>
  <c r="S1030" i="1" s="1"/>
  <c r="I1030" i="1"/>
  <c r="R1030" i="1" s="1"/>
  <c r="J1037" i="1"/>
  <c r="S1037" i="1" s="1"/>
  <c r="I1037" i="1"/>
  <c r="R1037" i="1" s="1"/>
  <c r="J1046" i="1"/>
  <c r="S1046" i="1" s="1"/>
  <c r="I1046" i="1"/>
  <c r="R1046" i="1" s="1"/>
  <c r="J1053" i="1"/>
  <c r="S1053" i="1" s="1"/>
  <c r="I1053" i="1"/>
  <c r="R1053" i="1" s="1"/>
  <c r="J1062" i="1"/>
  <c r="S1062" i="1" s="1"/>
  <c r="I1062" i="1"/>
  <c r="R1062" i="1" s="1"/>
  <c r="J1069" i="1"/>
  <c r="S1069" i="1" s="1"/>
  <c r="I1069" i="1"/>
  <c r="R1069" i="1" s="1"/>
  <c r="J1078" i="1"/>
  <c r="S1078" i="1" s="1"/>
  <c r="I1078" i="1"/>
  <c r="R1078" i="1" s="1"/>
  <c r="J1085" i="1"/>
  <c r="S1085" i="1" s="1"/>
  <c r="I1085" i="1"/>
  <c r="R1085" i="1" s="1"/>
  <c r="J1094" i="1"/>
  <c r="S1094" i="1" s="1"/>
  <c r="I1094" i="1"/>
  <c r="R1094" i="1" s="1"/>
  <c r="J1101" i="1"/>
  <c r="S1101" i="1" s="1"/>
  <c r="I1101" i="1"/>
  <c r="R1101" i="1" s="1"/>
  <c r="J1110" i="1"/>
  <c r="S1110" i="1" s="1"/>
  <c r="I1110" i="1"/>
  <c r="R1110" i="1" s="1"/>
  <c r="J1117" i="1"/>
  <c r="S1117" i="1" s="1"/>
  <c r="I1117" i="1"/>
  <c r="R1117" i="1" s="1"/>
  <c r="J1126" i="1"/>
  <c r="S1126" i="1" s="1"/>
  <c r="I1126" i="1"/>
  <c r="R1126" i="1" s="1"/>
  <c r="J1133" i="1"/>
  <c r="S1133" i="1" s="1"/>
  <c r="I1133" i="1"/>
  <c r="R1133" i="1" s="1"/>
  <c r="J1142" i="1"/>
  <c r="S1142" i="1" s="1"/>
  <c r="I1142" i="1"/>
  <c r="R1142" i="1" s="1"/>
  <c r="J1149" i="1"/>
  <c r="S1149" i="1" s="1"/>
  <c r="I1149" i="1"/>
  <c r="R1149" i="1" s="1"/>
  <c r="J1158" i="1"/>
  <c r="S1158" i="1" s="1"/>
  <c r="I1158" i="1"/>
  <c r="R1158" i="1" s="1"/>
  <c r="J1165" i="1"/>
  <c r="S1165" i="1" s="1"/>
  <c r="I1165" i="1"/>
  <c r="R1165" i="1" s="1"/>
  <c r="J1174" i="1"/>
  <c r="S1174" i="1" s="1"/>
  <c r="I1174" i="1"/>
  <c r="R1174" i="1" s="1"/>
  <c r="J1181" i="1"/>
  <c r="S1181" i="1" s="1"/>
  <c r="I1181" i="1"/>
  <c r="R1181" i="1" s="1"/>
  <c r="J1190" i="1"/>
  <c r="S1190" i="1" s="1"/>
  <c r="I1190" i="1"/>
  <c r="R1190" i="1" s="1"/>
  <c r="J1197" i="1"/>
  <c r="S1197" i="1" s="1"/>
  <c r="I1197" i="1"/>
  <c r="R1197" i="1" s="1"/>
  <c r="I718" i="1"/>
  <c r="R718" i="1" s="1"/>
  <c r="H726" i="1"/>
  <c r="H730" i="1"/>
  <c r="J734" i="1"/>
  <c r="S734" i="1" s="1"/>
  <c r="I736" i="1"/>
  <c r="R736" i="1" s="1"/>
  <c r="H738" i="1"/>
  <c r="J742" i="1"/>
  <c r="S742" i="1" s="1"/>
  <c r="I744" i="1"/>
  <c r="R744" i="1" s="1"/>
  <c r="H746" i="1"/>
  <c r="J750" i="1"/>
  <c r="S750" i="1" s="1"/>
  <c r="I752" i="1"/>
  <c r="R752" i="1" s="1"/>
  <c r="H754" i="1"/>
  <c r="J758" i="1"/>
  <c r="S758" i="1" s="1"/>
  <c r="I760" i="1"/>
  <c r="R760" i="1" s="1"/>
  <c r="H762" i="1"/>
  <c r="J766" i="1"/>
  <c r="S766" i="1" s="1"/>
  <c r="I768" i="1"/>
  <c r="R768" i="1" s="1"/>
  <c r="H770" i="1"/>
  <c r="J774" i="1"/>
  <c r="S774" i="1" s="1"/>
  <c r="H777" i="1"/>
  <c r="J778" i="1"/>
  <c r="S778" i="1" s="1"/>
  <c r="H781" i="1"/>
  <c r="J782" i="1"/>
  <c r="S782" i="1" s="1"/>
  <c r="H785" i="1"/>
  <c r="J786" i="1"/>
  <c r="S786" i="1" s="1"/>
  <c r="H789" i="1"/>
  <c r="J790" i="1"/>
  <c r="S790" i="1" s="1"/>
  <c r="H793" i="1"/>
  <c r="J794" i="1"/>
  <c r="S794" i="1" s="1"/>
  <c r="H797" i="1"/>
  <c r="J798" i="1"/>
  <c r="S798" i="1" s="1"/>
  <c r="H801" i="1"/>
  <c r="J802" i="1"/>
  <c r="S802" i="1" s="1"/>
  <c r="H805" i="1"/>
  <c r="J806" i="1"/>
  <c r="S806" i="1" s="1"/>
  <c r="H809" i="1"/>
  <c r="J810" i="1"/>
  <c r="S810" i="1" s="1"/>
  <c r="H813" i="1"/>
  <c r="J814" i="1"/>
  <c r="S814" i="1" s="1"/>
  <c r="H817" i="1"/>
  <c r="J818" i="1"/>
  <c r="S818" i="1" s="1"/>
  <c r="H821" i="1"/>
  <c r="J822" i="1"/>
  <c r="S822" i="1" s="1"/>
  <c r="H825" i="1"/>
  <c r="J826" i="1"/>
  <c r="S826" i="1" s="1"/>
  <c r="H829" i="1"/>
  <c r="J830" i="1"/>
  <c r="S830" i="1" s="1"/>
  <c r="H833" i="1"/>
  <c r="J834" i="1"/>
  <c r="S834" i="1" s="1"/>
  <c r="H837" i="1"/>
  <c r="J838" i="1"/>
  <c r="S838" i="1" s="1"/>
  <c r="H841" i="1"/>
  <c r="J842" i="1"/>
  <c r="S842" i="1" s="1"/>
  <c r="H845" i="1"/>
  <c r="J846" i="1"/>
  <c r="S846" i="1" s="1"/>
  <c r="H849" i="1"/>
  <c r="J850" i="1"/>
  <c r="S850" i="1" s="1"/>
  <c r="H853" i="1"/>
  <c r="J854" i="1"/>
  <c r="S854" i="1" s="1"/>
  <c r="H857" i="1"/>
  <c r="J858" i="1"/>
  <c r="S858" i="1" s="1"/>
  <c r="H861" i="1"/>
  <c r="J862" i="1"/>
  <c r="S862" i="1" s="1"/>
  <c r="H865" i="1"/>
  <c r="J866" i="1"/>
  <c r="S866" i="1" s="1"/>
  <c r="H869" i="1"/>
  <c r="J870" i="1"/>
  <c r="S870" i="1" s="1"/>
  <c r="H873" i="1"/>
  <c r="J874" i="1"/>
  <c r="S874" i="1" s="1"/>
  <c r="H877" i="1"/>
  <c r="J878" i="1"/>
  <c r="S878" i="1" s="1"/>
  <c r="H881" i="1"/>
  <c r="J882" i="1"/>
  <c r="S882" i="1" s="1"/>
  <c r="H885" i="1"/>
  <c r="J886" i="1"/>
  <c r="S886" i="1" s="1"/>
  <c r="H889" i="1"/>
  <c r="J890" i="1"/>
  <c r="S890" i="1" s="1"/>
  <c r="H893" i="1"/>
  <c r="J894" i="1"/>
  <c r="S894" i="1" s="1"/>
  <c r="H897" i="1"/>
  <c r="J898" i="1"/>
  <c r="S898" i="1" s="1"/>
  <c r="H901" i="1"/>
  <c r="J902" i="1"/>
  <c r="S902" i="1" s="1"/>
  <c r="H905" i="1"/>
  <c r="J906" i="1"/>
  <c r="S906" i="1" s="1"/>
  <c r="H909" i="1"/>
  <c r="J910" i="1"/>
  <c r="S910" i="1" s="1"/>
  <c r="H913" i="1"/>
  <c r="J914" i="1"/>
  <c r="S914" i="1" s="1"/>
  <c r="H917" i="1"/>
  <c r="J918" i="1"/>
  <c r="S918" i="1" s="1"/>
  <c r="H921" i="1"/>
  <c r="J922" i="1"/>
  <c r="S922" i="1" s="1"/>
  <c r="H925" i="1"/>
  <c r="J926" i="1"/>
  <c r="S926" i="1" s="1"/>
  <c r="H929" i="1"/>
  <c r="J930" i="1"/>
  <c r="S930" i="1" s="1"/>
  <c r="H933" i="1"/>
  <c r="J934" i="1"/>
  <c r="S934" i="1" s="1"/>
  <c r="H937" i="1"/>
  <c r="J938" i="1"/>
  <c r="S938" i="1" s="1"/>
  <c r="H941" i="1"/>
  <c r="J942" i="1"/>
  <c r="S942" i="1" s="1"/>
  <c r="H945" i="1"/>
  <c r="J946" i="1"/>
  <c r="S946" i="1" s="1"/>
  <c r="H949" i="1"/>
  <c r="J950" i="1"/>
  <c r="S950" i="1" s="1"/>
  <c r="H953" i="1"/>
  <c r="J954" i="1"/>
  <c r="S954" i="1" s="1"/>
  <c r="H957" i="1"/>
  <c r="J958" i="1"/>
  <c r="S958" i="1" s="1"/>
  <c r="H961" i="1"/>
  <c r="J962" i="1"/>
  <c r="S962" i="1" s="1"/>
  <c r="H965" i="1"/>
  <c r="J966" i="1"/>
  <c r="S966" i="1" s="1"/>
  <c r="H969" i="1"/>
  <c r="J970" i="1"/>
  <c r="S970" i="1" s="1"/>
  <c r="H973" i="1"/>
  <c r="J974" i="1"/>
  <c r="S974" i="1" s="1"/>
  <c r="H977" i="1"/>
  <c r="J978" i="1"/>
  <c r="S978" i="1" s="1"/>
  <c r="H981" i="1"/>
  <c r="J982" i="1"/>
  <c r="S982" i="1" s="1"/>
  <c r="H985" i="1"/>
  <c r="J986" i="1"/>
  <c r="S986" i="1" s="1"/>
  <c r="H989" i="1"/>
  <c r="J990" i="1"/>
  <c r="S990" i="1" s="1"/>
  <c r="H993" i="1"/>
  <c r="J994" i="1"/>
  <c r="S994" i="1" s="1"/>
  <c r="H997" i="1"/>
  <c r="J998" i="1"/>
  <c r="S998" i="1" s="1"/>
  <c r="J1001" i="1"/>
  <c r="S1001" i="1" s="1"/>
  <c r="I1001" i="1"/>
  <c r="R1001" i="1" s="1"/>
  <c r="J1010" i="1"/>
  <c r="S1010" i="1" s="1"/>
  <c r="I1010" i="1"/>
  <c r="R1010" i="1" s="1"/>
  <c r="J1017" i="1"/>
  <c r="S1017" i="1" s="1"/>
  <c r="I1017" i="1"/>
  <c r="R1017" i="1" s="1"/>
  <c r="J1026" i="1"/>
  <c r="S1026" i="1" s="1"/>
  <c r="I1026" i="1"/>
  <c r="R1026" i="1" s="1"/>
  <c r="J1033" i="1"/>
  <c r="S1033" i="1" s="1"/>
  <c r="I1033" i="1"/>
  <c r="R1033" i="1" s="1"/>
  <c r="J1042" i="1"/>
  <c r="S1042" i="1" s="1"/>
  <c r="I1042" i="1"/>
  <c r="R1042" i="1" s="1"/>
  <c r="J1049" i="1"/>
  <c r="S1049" i="1" s="1"/>
  <c r="I1049" i="1"/>
  <c r="R1049" i="1" s="1"/>
  <c r="J1058" i="1"/>
  <c r="S1058" i="1" s="1"/>
  <c r="I1058" i="1"/>
  <c r="R1058" i="1" s="1"/>
  <c r="J1065" i="1"/>
  <c r="S1065" i="1" s="1"/>
  <c r="I1065" i="1"/>
  <c r="R1065" i="1" s="1"/>
  <c r="J1074" i="1"/>
  <c r="S1074" i="1" s="1"/>
  <c r="I1074" i="1"/>
  <c r="R1074" i="1" s="1"/>
  <c r="J1081" i="1"/>
  <c r="S1081" i="1" s="1"/>
  <c r="I1081" i="1"/>
  <c r="R1081" i="1" s="1"/>
  <c r="J1090" i="1"/>
  <c r="S1090" i="1" s="1"/>
  <c r="I1090" i="1"/>
  <c r="R1090" i="1" s="1"/>
  <c r="J1097" i="1"/>
  <c r="S1097" i="1" s="1"/>
  <c r="I1097" i="1"/>
  <c r="R1097" i="1" s="1"/>
  <c r="J1106" i="1"/>
  <c r="S1106" i="1" s="1"/>
  <c r="I1106" i="1"/>
  <c r="R1106" i="1" s="1"/>
  <c r="J1113" i="1"/>
  <c r="S1113" i="1" s="1"/>
  <c r="I1113" i="1"/>
  <c r="R1113" i="1" s="1"/>
  <c r="J1122" i="1"/>
  <c r="S1122" i="1" s="1"/>
  <c r="I1122" i="1"/>
  <c r="R1122" i="1" s="1"/>
  <c r="J1129" i="1"/>
  <c r="S1129" i="1" s="1"/>
  <c r="I1129" i="1"/>
  <c r="R1129" i="1" s="1"/>
  <c r="J1138" i="1"/>
  <c r="S1138" i="1" s="1"/>
  <c r="I1138" i="1"/>
  <c r="R1138" i="1" s="1"/>
  <c r="J1145" i="1"/>
  <c r="S1145" i="1" s="1"/>
  <c r="I1145" i="1"/>
  <c r="R1145" i="1" s="1"/>
  <c r="J1154" i="1"/>
  <c r="S1154" i="1" s="1"/>
  <c r="I1154" i="1"/>
  <c r="R1154" i="1" s="1"/>
  <c r="J1161" i="1"/>
  <c r="S1161" i="1" s="1"/>
  <c r="I1161" i="1"/>
  <c r="R1161" i="1" s="1"/>
  <c r="J1170" i="1"/>
  <c r="S1170" i="1" s="1"/>
  <c r="I1170" i="1"/>
  <c r="R1170" i="1" s="1"/>
  <c r="J1177" i="1"/>
  <c r="S1177" i="1" s="1"/>
  <c r="I1177" i="1"/>
  <c r="R1177" i="1" s="1"/>
  <c r="J1186" i="1"/>
  <c r="S1186" i="1" s="1"/>
  <c r="I1186" i="1"/>
  <c r="R1186" i="1" s="1"/>
  <c r="J1193" i="1"/>
  <c r="S1193" i="1" s="1"/>
  <c r="I1193" i="1"/>
  <c r="R1193" i="1" s="1"/>
  <c r="J733" i="1"/>
  <c r="S733" i="1" s="1"/>
  <c r="I733" i="1"/>
  <c r="R733" i="1" s="1"/>
  <c r="J741" i="1"/>
  <c r="S741" i="1" s="1"/>
  <c r="I741" i="1"/>
  <c r="R741" i="1" s="1"/>
  <c r="J749" i="1"/>
  <c r="S749" i="1" s="1"/>
  <c r="I749" i="1"/>
  <c r="R749" i="1" s="1"/>
  <c r="J757" i="1"/>
  <c r="S757" i="1" s="1"/>
  <c r="I757" i="1"/>
  <c r="R757" i="1" s="1"/>
  <c r="J765" i="1"/>
  <c r="S765" i="1" s="1"/>
  <c r="I765" i="1"/>
  <c r="R765" i="1" s="1"/>
  <c r="J773" i="1"/>
  <c r="S773" i="1" s="1"/>
  <c r="I773" i="1"/>
  <c r="R773" i="1" s="1"/>
  <c r="J1006" i="1"/>
  <c r="S1006" i="1" s="1"/>
  <c r="I1006" i="1"/>
  <c r="R1006" i="1" s="1"/>
  <c r="J1013" i="1"/>
  <c r="S1013" i="1" s="1"/>
  <c r="I1013" i="1"/>
  <c r="R1013" i="1" s="1"/>
  <c r="J1022" i="1"/>
  <c r="S1022" i="1" s="1"/>
  <c r="I1022" i="1"/>
  <c r="R1022" i="1" s="1"/>
  <c r="J1029" i="1"/>
  <c r="S1029" i="1" s="1"/>
  <c r="I1029" i="1"/>
  <c r="R1029" i="1" s="1"/>
  <c r="J1038" i="1"/>
  <c r="S1038" i="1" s="1"/>
  <c r="I1038" i="1"/>
  <c r="R1038" i="1" s="1"/>
  <c r="J1045" i="1"/>
  <c r="S1045" i="1" s="1"/>
  <c r="I1045" i="1"/>
  <c r="R1045" i="1" s="1"/>
  <c r="J1054" i="1"/>
  <c r="S1054" i="1" s="1"/>
  <c r="I1054" i="1"/>
  <c r="R1054" i="1" s="1"/>
  <c r="J1061" i="1"/>
  <c r="S1061" i="1" s="1"/>
  <c r="I1061" i="1"/>
  <c r="R1061" i="1" s="1"/>
  <c r="J1070" i="1"/>
  <c r="S1070" i="1" s="1"/>
  <c r="I1070" i="1"/>
  <c r="R1070" i="1" s="1"/>
  <c r="J1077" i="1"/>
  <c r="S1077" i="1" s="1"/>
  <c r="I1077" i="1"/>
  <c r="R1077" i="1" s="1"/>
  <c r="J1086" i="1"/>
  <c r="S1086" i="1" s="1"/>
  <c r="I1086" i="1"/>
  <c r="R1086" i="1" s="1"/>
  <c r="J1093" i="1"/>
  <c r="S1093" i="1" s="1"/>
  <c r="I1093" i="1"/>
  <c r="R1093" i="1" s="1"/>
  <c r="J1102" i="1"/>
  <c r="S1102" i="1" s="1"/>
  <c r="I1102" i="1"/>
  <c r="R1102" i="1" s="1"/>
  <c r="J1109" i="1"/>
  <c r="S1109" i="1" s="1"/>
  <c r="I1109" i="1"/>
  <c r="R1109" i="1" s="1"/>
  <c r="J1118" i="1"/>
  <c r="S1118" i="1" s="1"/>
  <c r="I1118" i="1"/>
  <c r="R1118" i="1" s="1"/>
  <c r="J1125" i="1"/>
  <c r="S1125" i="1" s="1"/>
  <c r="I1125" i="1"/>
  <c r="R1125" i="1" s="1"/>
  <c r="J1134" i="1"/>
  <c r="S1134" i="1" s="1"/>
  <c r="I1134" i="1"/>
  <c r="R1134" i="1" s="1"/>
  <c r="J1141" i="1"/>
  <c r="S1141" i="1" s="1"/>
  <c r="I1141" i="1"/>
  <c r="R1141" i="1" s="1"/>
  <c r="J1150" i="1"/>
  <c r="S1150" i="1" s="1"/>
  <c r="I1150" i="1"/>
  <c r="R1150" i="1" s="1"/>
  <c r="J1157" i="1"/>
  <c r="S1157" i="1" s="1"/>
  <c r="I1157" i="1"/>
  <c r="R1157" i="1" s="1"/>
  <c r="J1166" i="1"/>
  <c r="S1166" i="1" s="1"/>
  <c r="I1166" i="1"/>
  <c r="R1166" i="1" s="1"/>
  <c r="J1173" i="1"/>
  <c r="S1173" i="1" s="1"/>
  <c r="I1173" i="1"/>
  <c r="R1173" i="1" s="1"/>
  <c r="J1182" i="1"/>
  <c r="S1182" i="1" s="1"/>
  <c r="I1182" i="1"/>
  <c r="R1182" i="1" s="1"/>
  <c r="J1189" i="1"/>
  <c r="S1189" i="1" s="1"/>
  <c r="I1189" i="1"/>
  <c r="R1189" i="1" s="1"/>
  <c r="J1198" i="1"/>
  <c r="S1198" i="1" s="1"/>
  <c r="I1198" i="1"/>
  <c r="R1198" i="1" s="1"/>
  <c r="I1004" i="1"/>
  <c r="R1004" i="1" s="1"/>
  <c r="I1008" i="1"/>
  <c r="R1008" i="1" s="1"/>
  <c r="I1012" i="1"/>
  <c r="R1012" i="1" s="1"/>
  <c r="I1016" i="1"/>
  <c r="R1016" i="1" s="1"/>
  <c r="I1020" i="1"/>
  <c r="R1020" i="1" s="1"/>
  <c r="I1024" i="1"/>
  <c r="R1024" i="1" s="1"/>
  <c r="I1028" i="1"/>
  <c r="R1028" i="1" s="1"/>
  <c r="I1032" i="1"/>
  <c r="R1032" i="1" s="1"/>
  <c r="I1036" i="1"/>
  <c r="R1036" i="1" s="1"/>
  <c r="I1040" i="1"/>
  <c r="R1040" i="1" s="1"/>
  <c r="I1044" i="1"/>
  <c r="R1044" i="1" s="1"/>
  <c r="I1048" i="1"/>
  <c r="R1048" i="1" s="1"/>
  <c r="I1052" i="1"/>
  <c r="R1052" i="1" s="1"/>
  <c r="I1056" i="1"/>
  <c r="R1056" i="1" s="1"/>
  <c r="I1060" i="1"/>
  <c r="R1060" i="1" s="1"/>
  <c r="I1064" i="1"/>
  <c r="R1064" i="1" s="1"/>
  <c r="I1068" i="1"/>
  <c r="R1068" i="1" s="1"/>
  <c r="I1072" i="1"/>
  <c r="R1072" i="1" s="1"/>
  <c r="I1076" i="1"/>
  <c r="R1076" i="1" s="1"/>
  <c r="I1080" i="1"/>
  <c r="R1080" i="1" s="1"/>
  <c r="I1084" i="1"/>
  <c r="R1084" i="1" s="1"/>
  <c r="I1088" i="1"/>
  <c r="R1088" i="1" s="1"/>
  <c r="I1092" i="1"/>
  <c r="R1092" i="1" s="1"/>
  <c r="I1096" i="1"/>
  <c r="R1096" i="1" s="1"/>
  <c r="I1100" i="1"/>
  <c r="R1100" i="1" s="1"/>
  <c r="I1104" i="1"/>
  <c r="R1104" i="1" s="1"/>
  <c r="I1108" i="1"/>
  <c r="R1108" i="1" s="1"/>
  <c r="I1112" i="1"/>
  <c r="R1112" i="1" s="1"/>
  <c r="I1116" i="1"/>
  <c r="R1116" i="1" s="1"/>
  <c r="I1120" i="1"/>
  <c r="R1120" i="1" s="1"/>
  <c r="I1124" i="1"/>
  <c r="R1124" i="1" s="1"/>
  <c r="I1128" i="1"/>
  <c r="R1128" i="1" s="1"/>
  <c r="I1132" i="1"/>
  <c r="R1132" i="1" s="1"/>
  <c r="I1136" i="1"/>
  <c r="R1136" i="1" s="1"/>
  <c r="I1140" i="1"/>
  <c r="R1140" i="1" s="1"/>
  <c r="I1144" i="1"/>
  <c r="R1144" i="1" s="1"/>
  <c r="I1148" i="1"/>
  <c r="R1148" i="1" s="1"/>
  <c r="I1152" i="1"/>
  <c r="R1152" i="1" s="1"/>
  <c r="I1156" i="1"/>
  <c r="R1156" i="1" s="1"/>
  <c r="I1160" i="1"/>
  <c r="R1160" i="1" s="1"/>
  <c r="I1164" i="1"/>
  <c r="R1164" i="1" s="1"/>
  <c r="I1168" i="1"/>
  <c r="R1168" i="1" s="1"/>
  <c r="I1172" i="1"/>
  <c r="R1172" i="1" s="1"/>
  <c r="I1176" i="1"/>
  <c r="R1176" i="1" s="1"/>
  <c r="I1180" i="1"/>
  <c r="R1180" i="1" s="1"/>
  <c r="I1184" i="1"/>
  <c r="R1184" i="1" s="1"/>
  <c r="I1188" i="1"/>
  <c r="R1188" i="1" s="1"/>
  <c r="I1192" i="1"/>
  <c r="R1192" i="1" s="1"/>
  <c r="I1196" i="1"/>
  <c r="R1196" i="1" s="1"/>
  <c r="Y11" i="13" l="1"/>
  <c r="Z10" i="13"/>
  <c r="Y12" i="10"/>
  <c r="Z11" i="10"/>
  <c r="I771" i="1"/>
  <c r="R771" i="1" s="1"/>
  <c r="J771" i="1"/>
  <c r="S771" i="1" s="1"/>
  <c r="I739" i="1"/>
  <c r="R739" i="1" s="1"/>
  <c r="J739" i="1"/>
  <c r="S739" i="1" s="1"/>
  <c r="Z17" i="14"/>
  <c r="Y18" i="14"/>
  <c r="Z12" i="12"/>
  <c r="Y13" i="12"/>
  <c r="Z11" i="11"/>
  <c r="Y12" i="11"/>
  <c r="J993" i="1"/>
  <c r="S993" i="1" s="1"/>
  <c r="I993" i="1"/>
  <c r="R993" i="1" s="1"/>
  <c r="J985" i="1"/>
  <c r="S985" i="1" s="1"/>
  <c r="I985" i="1"/>
  <c r="R985" i="1" s="1"/>
  <c r="J977" i="1"/>
  <c r="S977" i="1" s="1"/>
  <c r="I977" i="1"/>
  <c r="R977" i="1" s="1"/>
  <c r="J969" i="1"/>
  <c r="S969" i="1" s="1"/>
  <c r="I969" i="1"/>
  <c r="R969" i="1" s="1"/>
  <c r="J961" i="1"/>
  <c r="S961" i="1" s="1"/>
  <c r="I961" i="1"/>
  <c r="R961" i="1" s="1"/>
  <c r="J953" i="1"/>
  <c r="S953" i="1" s="1"/>
  <c r="I953" i="1"/>
  <c r="R953" i="1" s="1"/>
  <c r="J945" i="1"/>
  <c r="S945" i="1" s="1"/>
  <c r="I945" i="1"/>
  <c r="R945" i="1" s="1"/>
  <c r="J937" i="1"/>
  <c r="S937" i="1" s="1"/>
  <c r="I937" i="1"/>
  <c r="R937" i="1" s="1"/>
  <c r="J929" i="1"/>
  <c r="S929" i="1" s="1"/>
  <c r="I929" i="1"/>
  <c r="R929" i="1" s="1"/>
  <c r="J921" i="1"/>
  <c r="S921" i="1" s="1"/>
  <c r="I921" i="1"/>
  <c r="R921" i="1" s="1"/>
  <c r="J913" i="1"/>
  <c r="S913" i="1" s="1"/>
  <c r="I913" i="1"/>
  <c r="R913" i="1" s="1"/>
  <c r="J905" i="1"/>
  <c r="S905" i="1" s="1"/>
  <c r="I905" i="1"/>
  <c r="R905" i="1" s="1"/>
  <c r="J897" i="1"/>
  <c r="S897" i="1" s="1"/>
  <c r="I897" i="1"/>
  <c r="R897" i="1" s="1"/>
  <c r="J889" i="1"/>
  <c r="S889" i="1" s="1"/>
  <c r="I889" i="1"/>
  <c r="R889" i="1" s="1"/>
  <c r="J881" i="1"/>
  <c r="S881" i="1" s="1"/>
  <c r="I881" i="1"/>
  <c r="R881" i="1" s="1"/>
  <c r="J873" i="1"/>
  <c r="S873" i="1" s="1"/>
  <c r="I873" i="1"/>
  <c r="R873" i="1" s="1"/>
  <c r="J865" i="1"/>
  <c r="S865" i="1" s="1"/>
  <c r="I865" i="1"/>
  <c r="R865" i="1" s="1"/>
  <c r="J857" i="1"/>
  <c r="S857" i="1" s="1"/>
  <c r="I857" i="1"/>
  <c r="R857" i="1" s="1"/>
  <c r="J849" i="1"/>
  <c r="S849" i="1" s="1"/>
  <c r="I849" i="1"/>
  <c r="R849" i="1" s="1"/>
  <c r="J841" i="1"/>
  <c r="S841" i="1" s="1"/>
  <c r="I841" i="1"/>
  <c r="R841" i="1" s="1"/>
  <c r="J833" i="1"/>
  <c r="S833" i="1" s="1"/>
  <c r="I833" i="1"/>
  <c r="R833" i="1" s="1"/>
  <c r="J825" i="1"/>
  <c r="S825" i="1" s="1"/>
  <c r="I825" i="1"/>
  <c r="R825" i="1" s="1"/>
  <c r="J817" i="1"/>
  <c r="S817" i="1" s="1"/>
  <c r="I817" i="1"/>
  <c r="R817" i="1" s="1"/>
  <c r="J809" i="1"/>
  <c r="S809" i="1" s="1"/>
  <c r="I809" i="1"/>
  <c r="R809" i="1" s="1"/>
  <c r="J801" i="1"/>
  <c r="S801" i="1" s="1"/>
  <c r="I801" i="1"/>
  <c r="R801" i="1" s="1"/>
  <c r="J793" i="1"/>
  <c r="S793" i="1" s="1"/>
  <c r="I793" i="1"/>
  <c r="R793" i="1" s="1"/>
  <c r="J785" i="1"/>
  <c r="S785" i="1" s="1"/>
  <c r="I785" i="1"/>
  <c r="R785" i="1" s="1"/>
  <c r="J777" i="1"/>
  <c r="S777" i="1" s="1"/>
  <c r="I777" i="1"/>
  <c r="R777" i="1" s="1"/>
  <c r="I754" i="1"/>
  <c r="R754" i="1" s="1"/>
  <c r="J754" i="1"/>
  <c r="S754" i="1" s="1"/>
  <c r="I762" i="1"/>
  <c r="R762" i="1" s="1"/>
  <c r="J762" i="1"/>
  <c r="S762" i="1" s="1"/>
  <c r="I730" i="1"/>
  <c r="R730" i="1" s="1"/>
  <c r="J730" i="1"/>
  <c r="S730" i="1" s="1"/>
  <c r="J997" i="1"/>
  <c r="S997" i="1" s="1"/>
  <c r="I997" i="1"/>
  <c r="R997" i="1" s="1"/>
  <c r="J989" i="1"/>
  <c r="S989" i="1" s="1"/>
  <c r="I989" i="1"/>
  <c r="R989" i="1" s="1"/>
  <c r="J981" i="1"/>
  <c r="S981" i="1" s="1"/>
  <c r="I981" i="1"/>
  <c r="R981" i="1" s="1"/>
  <c r="J973" i="1"/>
  <c r="S973" i="1" s="1"/>
  <c r="I973" i="1"/>
  <c r="R973" i="1" s="1"/>
  <c r="J965" i="1"/>
  <c r="S965" i="1" s="1"/>
  <c r="I965" i="1"/>
  <c r="R965" i="1" s="1"/>
  <c r="J957" i="1"/>
  <c r="S957" i="1" s="1"/>
  <c r="I957" i="1"/>
  <c r="R957" i="1" s="1"/>
  <c r="J949" i="1"/>
  <c r="S949" i="1" s="1"/>
  <c r="I949" i="1"/>
  <c r="R949" i="1" s="1"/>
  <c r="J941" i="1"/>
  <c r="S941" i="1" s="1"/>
  <c r="I941" i="1"/>
  <c r="R941" i="1" s="1"/>
  <c r="J933" i="1"/>
  <c r="S933" i="1" s="1"/>
  <c r="I933" i="1"/>
  <c r="R933" i="1" s="1"/>
  <c r="J925" i="1"/>
  <c r="S925" i="1" s="1"/>
  <c r="I925" i="1"/>
  <c r="R925" i="1" s="1"/>
  <c r="J917" i="1"/>
  <c r="S917" i="1" s="1"/>
  <c r="I917" i="1"/>
  <c r="R917" i="1" s="1"/>
  <c r="J909" i="1"/>
  <c r="S909" i="1" s="1"/>
  <c r="I909" i="1"/>
  <c r="R909" i="1" s="1"/>
  <c r="J901" i="1"/>
  <c r="S901" i="1" s="1"/>
  <c r="I901" i="1"/>
  <c r="R901" i="1" s="1"/>
  <c r="J893" i="1"/>
  <c r="S893" i="1" s="1"/>
  <c r="I893" i="1"/>
  <c r="R893" i="1" s="1"/>
  <c r="J885" i="1"/>
  <c r="S885" i="1" s="1"/>
  <c r="I885" i="1"/>
  <c r="R885" i="1" s="1"/>
  <c r="J877" i="1"/>
  <c r="S877" i="1" s="1"/>
  <c r="I877" i="1"/>
  <c r="R877" i="1" s="1"/>
  <c r="J869" i="1"/>
  <c r="S869" i="1" s="1"/>
  <c r="I869" i="1"/>
  <c r="R869" i="1" s="1"/>
  <c r="J861" i="1"/>
  <c r="S861" i="1" s="1"/>
  <c r="I861" i="1"/>
  <c r="R861" i="1" s="1"/>
  <c r="J853" i="1"/>
  <c r="S853" i="1" s="1"/>
  <c r="I853" i="1"/>
  <c r="R853" i="1" s="1"/>
  <c r="J845" i="1"/>
  <c r="S845" i="1" s="1"/>
  <c r="I845" i="1"/>
  <c r="R845" i="1" s="1"/>
  <c r="J837" i="1"/>
  <c r="S837" i="1" s="1"/>
  <c r="I837" i="1"/>
  <c r="R837" i="1" s="1"/>
  <c r="J829" i="1"/>
  <c r="S829" i="1" s="1"/>
  <c r="I829" i="1"/>
  <c r="R829" i="1" s="1"/>
  <c r="J821" i="1"/>
  <c r="S821" i="1" s="1"/>
  <c r="I821" i="1"/>
  <c r="R821" i="1" s="1"/>
  <c r="J813" i="1"/>
  <c r="S813" i="1" s="1"/>
  <c r="I813" i="1"/>
  <c r="R813" i="1" s="1"/>
  <c r="J805" i="1"/>
  <c r="S805" i="1" s="1"/>
  <c r="I805" i="1"/>
  <c r="R805" i="1" s="1"/>
  <c r="J797" i="1"/>
  <c r="S797" i="1" s="1"/>
  <c r="I797" i="1"/>
  <c r="R797" i="1" s="1"/>
  <c r="J789" i="1"/>
  <c r="S789" i="1" s="1"/>
  <c r="I789" i="1"/>
  <c r="R789" i="1" s="1"/>
  <c r="J781" i="1"/>
  <c r="S781" i="1" s="1"/>
  <c r="I781" i="1"/>
  <c r="R781" i="1" s="1"/>
  <c r="I770" i="1"/>
  <c r="R770" i="1" s="1"/>
  <c r="J770" i="1"/>
  <c r="S770" i="1" s="1"/>
  <c r="I738" i="1"/>
  <c r="R738" i="1" s="1"/>
  <c r="J738" i="1"/>
  <c r="S738" i="1" s="1"/>
  <c r="J726" i="1"/>
  <c r="S726" i="1" s="1"/>
  <c r="I726" i="1"/>
  <c r="R726" i="1" s="1"/>
  <c r="I746" i="1"/>
  <c r="R746" i="1" s="1"/>
  <c r="J746" i="1"/>
  <c r="S746" i="1" s="1"/>
  <c r="Y13" i="10" l="1"/>
  <c r="Z12" i="10"/>
  <c r="Z11" i="13"/>
  <c r="Y12" i="13"/>
  <c r="Z18" i="14"/>
  <c r="Y19" i="14"/>
  <c r="Z13" i="12"/>
  <c r="Y14" i="12"/>
  <c r="Z12" i="11"/>
  <c r="Y13" i="11"/>
  <c r="Y13" i="13" l="1"/>
  <c r="Z12" i="13"/>
  <c r="Y14" i="10"/>
  <c r="Z13" i="10"/>
  <c r="Z19" i="14"/>
  <c r="Y20" i="14"/>
  <c r="Z14" i="12"/>
  <c r="Y15" i="12"/>
  <c r="Z13" i="11"/>
  <c r="Y14" i="11"/>
  <c r="Y15" i="10" l="1"/>
  <c r="Z14" i="10"/>
  <c r="Z13" i="13"/>
  <c r="Y14" i="13"/>
  <c r="Z20" i="14"/>
  <c r="Y21" i="14"/>
  <c r="Z15" i="12"/>
  <c r="Y16" i="12"/>
  <c r="Z14" i="11"/>
  <c r="Y15" i="11"/>
  <c r="Y16" i="10" l="1"/>
  <c r="Z15" i="10"/>
  <c r="Y15" i="13"/>
  <c r="Z14" i="13"/>
  <c r="Z21" i="14"/>
  <c r="Y22" i="14"/>
  <c r="Z16" i="12"/>
  <c r="Y17" i="12"/>
  <c r="Z15" i="11"/>
  <c r="Y16" i="11"/>
  <c r="Y16" i="13" l="1"/>
  <c r="Z15" i="13"/>
  <c r="Y17" i="10"/>
  <c r="Z16" i="10"/>
  <c r="Z22" i="14"/>
  <c r="Y23" i="14"/>
  <c r="Z17" i="12"/>
  <c r="Y18" i="12"/>
  <c r="Z16" i="11"/>
  <c r="Y17" i="11"/>
  <c r="Y17" i="13" l="1"/>
  <c r="Z16" i="13"/>
  <c r="Y18" i="10"/>
  <c r="Z17" i="10"/>
  <c r="Z23" i="14"/>
  <c r="Y24" i="14"/>
  <c r="Z18" i="12"/>
  <c r="Y19" i="12"/>
  <c r="Z17" i="11"/>
  <c r="Y18" i="11"/>
  <c r="Y18" i="13" l="1"/>
  <c r="Z17" i="13"/>
  <c r="Y19" i="10"/>
  <c r="Z18" i="10"/>
  <c r="Z24" i="14"/>
  <c r="Y25" i="14"/>
  <c r="Z19" i="12"/>
  <c r="Y20" i="12"/>
  <c r="Z18" i="11"/>
  <c r="Y19" i="11"/>
  <c r="Y20" i="10" l="1"/>
  <c r="Z19" i="10"/>
  <c r="Y19" i="13"/>
  <c r="Z18" i="13"/>
  <c r="Z25" i="14"/>
  <c r="Y26" i="14"/>
  <c r="Z20" i="12"/>
  <c r="Y21" i="12"/>
  <c r="Z19" i="11"/>
  <c r="Y20" i="11"/>
  <c r="Y20" i="13" l="1"/>
  <c r="Z19" i="13"/>
  <c r="Y21" i="10"/>
  <c r="Z20" i="10"/>
  <c r="Z26" i="14"/>
  <c r="Y27" i="14"/>
  <c r="Z21" i="12"/>
  <c r="Y22" i="12"/>
  <c r="Z20" i="11"/>
  <c r="Y21" i="11"/>
  <c r="Y22" i="10" l="1"/>
  <c r="Z21" i="10"/>
  <c r="Z20" i="13"/>
  <c r="Y21" i="13"/>
  <c r="Z27" i="14"/>
  <c r="Y28" i="14"/>
  <c r="Z22" i="12"/>
  <c r="Y23" i="12"/>
  <c r="Z21" i="11"/>
  <c r="Y22" i="11"/>
  <c r="Y23" i="10" l="1"/>
  <c r="Z22" i="10"/>
  <c r="Z21" i="13"/>
  <c r="Y22" i="13"/>
  <c r="Z28" i="14"/>
  <c r="Y29" i="14"/>
  <c r="Z23" i="12"/>
  <c r="Y24" i="12"/>
  <c r="Z22" i="11"/>
  <c r="Y23" i="11"/>
  <c r="Z22" i="13" l="1"/>
  <c r="Y23" i="13"/>
  <c r="Y24" i="10"/>
  <c r="Z23" i="10"/>
  <c r="Z29" i="14"/>
  <c r="Y30" i="14"/>
  <c r="Z24" i="12"/>
  <c r="Y25" i="12"/>
  <c r="Z23" i="11"/>
  <c r="Y24" i="11"/>
  <c r="Z23" i="13" l="1"/>
  <c r="Y24" i="13"/>
  <c r="Y25" i="10"/>
  <c r="Z24" i="10"/>
  <c r="Z30" i="14"/>
  <c r="Y31" i="14"/>
  <c r="Z25" i="12"/>
  <c r="Y26" i="12"/>
  <c r="Z24" i="11"/>
  <c r="Y25" i="11"/>
  <c r="Z24" i="13" l="1"/>
  <c r="Y25" i="13"/>
  <c r="Y26" i="10"/>
  <c r="Z25" i="10"/>
  <c r="Z31" i="14"/>
  <c r="Y32" i="14"/>
  <c r="Z26" i="12"/>
  <c r="Y27" i="12"/>
  <c r="Z25" i="11"/>
  <c r="Y26" i="11"/>
  <c r="Z25" i="13" l="1"/>
  <c r="Y26" i="13"/>
  <c r="Y27" i="10"/>
  <c r="Z26" i="10"/>
  <c r="Z32" i="14"/>
  <c r="Y33" i="14"/>
  <c r="Z27" i="12"/>
  <c r="Y28" i="12"/>
  <c r="Z26" i="11"/>
  <c r="Y27" i="11"/>
  <c r="Z26" i="13" l="1"/>
  <c r="Y27" i="13"/>
  <c r="Y28" i="10"/>
  <c r="Z27" i="10"/>
  <c r="Z33" i="14"/>
  <c r="Y34" i="14"/>
  <c r="Z28" i="12"/>
  <c r="Y29" i="12"/>
  <c r="Z27" i="11"/>
  <c r="Y28" i="11"/>
  <c r="Z27" i="13" l="1"/>
  <c r="Y28" i="13"/>
  <c r="Y29" i="10"/>
  <c r="Z28" i="10"/>
  <c r="Z34" i="14"/>
  <c r="Y35" i="14"/>
  <c r="Z29" i="12"/>
  <c r="Y30" i="12"/>
  <c r="Z28" i="11"/>
  <c r="Y29" i="11"/>
  <c r="Z28" i="13" l="1"/>
  <c r="Y29" i="13"/>
  <c r="Y30" i="10"/>
  <c r="Z29" i="10"/>
  <c r="Z35" i="14"/>
  <c r="Y36" i="14"/>
  <c r="Z30" i="12"/>
  <c r="Y31" i="12"/>
  <c r="Z29" i="11"/>
  <c r="Y30" i="11"/>
  <c r="Y31" i="10" l="1"/>
  <c r="Z30" i="10"/>
  <c r="Z29" i="13"/>
  <c r="Y30" i="13"/>
  <c r="Z36" i="14"/>
  <c r="Y37" i="14"/>
  <c r="Z31" i="12"/>
  <c r="Y32" i="12"/>
  <c r="Z30" i="11"/>
  <c r="Y31" i="11"/>
  <c r="Z30" i="13" l="1"/>
  <c r="Y31" i="13"/>
  <c r="Y32" i="10"/>
  <c r="Z31" i="10"/>
  <c r="Z37" i="14"/>
  <c r="Y38" i="14"/>
  <c r="Z38" i="14" s="1"/>
  <c r="Z32" i="12"/>
  <c r="Y33" i="12"/>
  <c r="Z33" i="12" s="1"/>
  <c r="Z31" i="11"/>
  <c r="Y32" i="11"/>
  <c r="Z31" i="13" l="1"/>
  <c r="Y32" i="13"/>
  <c r="Y33" i="10"/>
  <c r="Z33" i="10" s="1"/>
  <c r="Z32" i="10"/>
  <c r="Z32" i="11"/>
  <c r="Y33" i="11"/>
  <c r="Z33" i="11" s="1"/>
  <c r="Z32" i="13" l="1"/>
  <c r="Y33" i="13"/>
  <c r="Z33" i="13" s="1"/>
</calcChain>
</file>

<file path=xl/sharedStrings.xml><?xml version="1.0" encoding="utf-8"?>
<sst xmlns="http://schemas.openxmlformats.org/spreadsheetml/2006/main" count="1624" uniqueCount="191">
  <si>
    <t>unixSecondsUTC</t>
  </si>
  <si>
    <t>In Byte/sec</t>
  </si>
  <si>
    <t>Out Byte/Second</t>
  </si>
  <si>
    <t>Total Byte/second</t>
  </si>
  <si>
    <t>total kib/s</t>
  </si>
  <si>
    <t>total mib/s</t>
  </si>
  <si>
    <t>MST Time</t>
  </si>
  <si>
    <t>Hour</t>
  </si>
  <si>
    <t>Minute</t>
  </si>
  <si>
    <t>Second</t>
  </si>
  <si>
    <t>kib/s</t>
  </si>
  <si>
    <t>mib/s</t>
  </si>
  <si>
    <t>Store No.</t>
  </si>
  <si>
    <t>Date</t>
  </si>
  <si>
    <t>Time</t>
  </si>
  <si>
    <t>Millisecond</t>
  </si>
  <si>
    <t>WT1:U-1</t>
  </si>
  <si>
    <t>WT1:I-1</t>
  </si>
  <si>
    <t>WT1:P-1</t>
  </si>
  <si>
    <t>WT1:S-1</t>
  </si>
  <si>
    <t>WT1:Q-1</t>
  </si>
  <si>
    <t>WT1:PF-1</t>
  </si>
  <si>
    <t>WT1:Phi-1</t>
  </si>
  <si>
    <t>WT1:FreqU-1</t>
  </si>
  <si>
    <t>WT1:FreqI-1</t>
  </si>
  <si>
    <t>WT1:Uthd-1</t>
  </si>
  <si>
    <t>WT1:Ithd-1</t>
  </si>
  <si>
    <t>Seconds</t>
  </si>
  <si>
    <t>Power</t>
  </si>
  <si>
    <t>Average</t>
  </si>
  <si>
    <t>Keep</t>
  </si>
  <si>
    <t>Start Test</t>
  </si>
  <si>
    <t xml:space="preserve">Start </t>
  </si>
  <si>
    <t>VDA</t>
  </si>
  <si>
    <t>Start</t>
  </si>
  <si>
    <t>Warmup</t>
  </si>
  <si>
    <t>Run</t>
  </si>
  <si>
    <t xml:space="preserve">Finished </t>
  </si>
  <si>
    <t>finshed</t>
  </si>
  <si>
    <t>Stat</t>
  </si>
  <si>
    <t xml:space="preserve">VDA </t>
  </si>
  <si>
    <t>run</t>
  </si>
  <si>
    <t>vda</t>
  </si>
  <si>
    <t>Marker</t>
  </si>
  <si>
    <t>Finished</t>
  </si>
  <si>
    <t>Finshed</t>
  </si>
  <si>
    <t>w</t>
  </si>
  <si>
    <t>Sn</t>
  </si>
  <si>
    <t>Moving Average</t>
  </si>
  <si>
    <t>Sample #</t>
  </si>
  <si>
    <t>Sflow Time</t>
  </si>
  <si>
    <t>Sflow Hour</t>
  </si>
  <si>
    <t>Sflow Minute</t>
  </si>
  <si>
    <t>Sflow Second</t>
  </si>
  <si>
    <t>Power Time</t>
  </si>
  <si>
    <t>Power Hour</t>
  </si>
  <si>
    <t>Power Minute</t>
  </si>
  <si>
    <t>Power Second</t>
  </si>
  <si>
    <t>Watts</t>
  </si>
  <si>
    <t>Int</t>
  </si>
  <si>
    <t>Y1</t>
  </si>
  <si>
    <t>Y30</t>
  </si>
  <si>
    <t>Difference in Seconds</t>
  </si>
  <si>
    <t>Linear Interperalation mib/s</t>
  </si>
  <si>
    <t>Sample</t>
  </si>
  <si>
    <t>Metric</t>
  </si>
  <si>
    <t>K</t>
  </si>
  <si>
    <t>Sn-S0/S0</t>
  </si>
  <si>
    <t>Slope Term</t>
  </si>
  <si>
    <t>SM</t>
  </si>
  <si>
    <t>Primary Metric</t>
  </si>
  <si>
    <t>In Bytes</t>
  </si>
  <si>
    <t>Out Bytes</t>
  </si>
  <si>
    <t xml:space="preserve">Have to pull out the data from the Sflow text log file.   </t>
  </si>
  <si>
    <r>
      <t>(C</t>
    </r>
    <r>
      <rPr>
        <vertAlign val="subscript"/>
        <sz val="11"/>
        <color theme="1"/>
        <rFont val="Calibri"/>
        <family val="2"/>
        <scheme val="minor"/>
      </rPr>
      <t>n</t>
    </r>
    <r>
      <rPr>
        <sz val="11"/>
        <color theme="1"/>
        <rFont val="Calibri"/>
        <family val="2"/>
        <scheme val="minor"/>
      </rPr>
      <t xml:space="preserve"> - C</t>
    </r>
    <r>
      <rPr>
        <vertAlign val="subscript"/>
        <sz val="11"/>
        <color theme="1"/>
        <rFont val="Calibri"/>
        <family val="2"/>
        <scheme val="minor"/>
      </rPr>
      <t>n-1</t>
    </r>
    <r>
      <rPr>
        <sz val="11"/>
        <color theme="1"/>
        <rFont val="Calibri"/>
        <family val="2"/>
        <scheme val="minor"/>
      </rPr>
      <t>)/(B</t>
    </r>
    <r>
      <rPr>
        <vertAlign val="subscript"/>
        <sz val="11"/>
        <color theme="1"/>
        <rFont val="Calibri"/>
        <family val="2"/>
        <scheme val="minor"/>
      </rPr>
      <t>n</t>
    </r>
    <r>
      <rPr>
        <sz val="11"/>
        <color theme="1"/>
        <rFont val="Calibri"/>
        <family val="2"/>
        <scheme val="minor"/>
      </rPr>
      <t xml:space="preserve"> -B</t>
    </r>
    <r>
      <rPr>
        <vertAlign val="subscript"/>
        <sz val="11"/>
        <color theme="1"/>
        <rFont val="Calibri"/>
        <family val="2"/>
        <scheme val="minor"/>
      </rPr>
      <t>n-1</t>
    </r>
    <r>
      <rPr>
        <sz val="11"/>
        <color theme="1"/>
        <rFont val="Calibri"/>
        <family val="2"/>
        <scheme val="minor"/>
      </rPr>
      <t>)</t>
    </r>
  </si>
  <si>
    <r>
      <t>(D</t>
    </r>
    <r>
      <rPr>
        <vertAlign val="subscript"/>
        <sz val="11"/>
        <color theme="1"/>
        <rFont val="Calibri"/>
        <family val="2"/>
        <scheme val="minor"/>
      </rPr>
      <t>n</t>
    </r>
    <r>
      <rPr>
        <sz val="11"/>
        <color theme="1"/>
        <rFont val="Calibri"/>
        <family val="2"/>
        <scheme val="minor"/>
      </rPr>
      <t xml:space="preserve"> -DC</t>
    </r>
    <r>
      <rPr>
        <vertAlign val="subscript"/>
        <sz val="11"/>
        <color theme="1"/>
        <rFont val="Calibri"/>
        <family val="2"/>
        <scheme val="minor"/>
      </rPr>
      <t>n-1</t>
    </r>
    <r>
      <rPr>
        <sz val="11"/>
        <color theme="1"/>
        <rFont val="Calibri"/>
        <family val="2"/>
        <scheme val="minor"/>
      </rPr>
      <t>)/(B</t>
    </r>
    <r>
      <rPr>
        <vertAlign val="subscript"/>
        <sz val="11"/>
        <color theme="1"/>
        <rFont val="Calibri"/>
        <family val="2"/>
        <scheme val="minor"/>
      </rPr>
      <t>n</t>
    </r>
    <r>
      <rPr>
        <sz val="11"/>
        <color theme="1"/>
        <rFont val="Calibri"/>
        <family val="2"/>
        <scheme val="minor"/>
      </rPr>
      <t xml:space="preserve"> -B</t>
    </r>
    <r>
      <rPr>
        <vertAlign val="subscript"/>
        <sz val="11"/>
        <color theme="1"/>
        <rFont val="Calibri"/>
        <family val="2"/>
        <scheme val="minor"/>
      </rPr>
      <t>n-1</t>
    </r>
    <r>
      <rPr>
        <sz val="11"/>
        <color theme="1"/>
        <rFont val="Calibri"/>
        <family val="2"/>
        <scheme val="minor"/>
      </rPr>
      <t>)</t>
    </r>
  </si>
  <si>
    <r>
      <t>F</t>
    </r>
    <r>
      <rPr>
        <vertAlign val="subscript"/>
        <sz val="11"/>
        <color theme="1"/>
        <rFont val="Calibri"/>
        <family val="2"/>
        <scheme val="minor"/>
      </rPr>
      <t>n</t>
    </r>
    <r>
      <rPr>
        <sz val="11"/>
        <color theme="1"/>
        <rFont val="Calibri"/>
        <family val="2"/>
        <scheme val="minor"/>
      </rPr>
      <t xml:space="preserve"> + G</t>
    </r>
    <r>
      <rPr>
        <vertAlign val="subscript"/>
        <sz val="11"/>
        <color theme="1"/>
        <rFont val="Calibri"/>
        <family val="2"/>
        <scheme val="minor"/>
      </rPr>
      <t>n</t>
    </r>
  </si>
  <si>
    <r>
      <t>H</t>
    </r>
    <r>
      <rPr>
        <vertAlign val="subscript"/>
        <sz val="11"/>
        <color theme="1"/>
        <rFont val="Calibri"/>
        <family val="2"/>
        <scheme val="minor"/>
      </rPr>
      <t>n</t>
    </r>
    <r>
      <rPr>
        <sz val="11"/>
        <color theme="1"/>
        <rFont val="Calibri"/>
        <family val="2"/>
        <scheme val="minor"/>
      </rPr>
      <t>/1024</t>
    </r>
  </si>
  <si>
    <r>
      <t>H</t>
    </r>
    <r>
      <rPr>
        <vertAlign val="subscript"/>
        <sz val="11"/>
        <color theme="1"/>
        <rFont val="Calibri"/>
        <family val="2"/>
        <scheme val="minor"/>
      </rPr>
      <t>n</t>
    </r>
    <r>
      <rPr>
        <sz val="11"/>
        <color theme="1"/>
        <rFont val="Calibri"/>
        <family val="2"/>
        <scheme val="minor"/>
      </rPr>
      <t>/1048576</t>
    </r>
  </si>
  <si>
    <r>
      <t>(((B</t>
    </r>
    <r>
      <rPr>
        <vertAlign val="subscript"/>
        <sz val="11"/>
        <color theme="1"/>
        <rFont val="Calibri"/>
        <family val="2"/>
        <scheme val="minor"/>
      </rPr>
      <t>n</t>
    </r>
    <r>
      <rPr>
        <sz val="11"/>
        <color theme="1"/>
        <rFont val="Calibri"/>
        <family val="2"/>
        <scheme val="minor"/>
      </rPr>
      <t>/60)/60)/24)+DATE(1970,1,1)</t>
    </r>
  </si>
  <si>
    <r>
      <t>L</t>
    </r>
    <r>
      <rPr>
        <vertAlign val="subscript"/>
        <sz val="11"/>
        <color theme="1"/>
        <rFont val="Calibri"/>
        <family val="2"/>
        <scheme val="minor"/>
      </rPr>
      <t>n</t>
    </r>
    <r>
      <rPr>
        <sz val="11"/>
        <color theme="1"/>
        <rFont val="Calibri"/>
        <family val="2"/>
        <scheme val="minor"/>
      </rPr>
      <t>-(7/24)</t>
    </r>
  </si>
  <si>
    <r>
      <t>M</t>
    </r>
    <r>
      <rPr>
        <vertAlign val="subscript"/>
        <sz val="11"/>
        <color theme="1"/>
        <rFont val="Calibri"/>
        <family val="2"/>
        <scheme val="minor"/>
      </rPr>
      <t>n</t>
    </r>
    <r>
      <rPr>
        <sz val="11"/>
        <color theme="1"/>
        <rFont val="Calibri"/>
        <family val="2"/>
        <scheme val="minor"/>
      </rPr>
      <t>-$N$6</t>
    </r>
  </si>
  <si>
    <t>Convert unixSecondsUTC to Date and time</t>
  </si>
  <si>
    <t>Convert to MST</t>
  </si>
  <si>
    <t>Strip out the date in MS excel format</t>
  </si>
  <si>
    <t>HOUR(M7-$N$6)</t>
  </si>
  <si>
    <t>Find the hour</t>
  </si>
  <si>
    <t>Find the Minute</t>
  </si>
  <si>
    <t>Find the Second</t>
  </si>
  <si>
    <r>
      <t>MINUTE(M</t>
    </r>
    <r>
      <rPr>
        <vertAlign val="subscript"/>
        <sz val="11"/>
        <color theme="1"/>
        <rFont val="Calibri"/>
        <family val="2"/>
        <scheme val="minor"/>
      </rPr>
      <t>n</t>
    </r>
    <r>
      <rPr>
        <sz val="11"/>
        <color theme="1"/>
        <rFont val="Calibri"/>
        <family val="2"/>
        <scheme val="minor"/>
      </rPr>
      <t>)</t>
    </r>
  </si>
  <si>
    <r>
      <t>SECOND(M</t>
    </r>
    <r>
      <rPr>
        <vertAlign val="subscript"/>
        <sz val="11"/>
        <color theme="1"/>
        <rFont val="Calibri"/>
        <family val="2"/>
        <scheme val="minor"/>
      </rPr>
      <t>n</t>
    </r>
    <r>
      <rPr>
        <sz val="11"/>
        <color theme="1"/>
        <rFont val="Calibri"/>
        <family val="2"/>
        <scheme val="minor"/>
      </rPr>
      <t>)</t>
    </r>
  </si>
  <si>
    <r>
      <t>I</t>
    </r>
    <r>
      <rPr>
        <vertAlign val="subscript"/>
        <sz val="11"/>
        <color theme="1"/>
        <rFont val="Calibri"/>
        <family val="2"/>
        <scheme val="minor"/>
      </rPr>
      <t>n</t>
    </r>
  </si>
  <si>
    <r>
      <t>J</t>
    </r>
    <r>
      <rPr>
        <vertAlign val="subscript"/>
        <sz val="11"/>
        <color theme="1"/>
        <rFont val="Calibri"/>
        <family val="2"/>
        <scheme val="minor"/>
      </rPr>
      <t>n</t>
    </r>
  </si>
  <si>
    <t>Find the mib/s</t>
  </si>
  <si>
    <t xml:space="preserve">Steps </t>
  </si>
  <si>
    <t>Pull out the Sflow Data from the txt file.</t>
  </si>
  <si>
    <t>Convert Sflow data into mib/s and time stamp into MS Excel format</t>
  </si>
  <si>
    <t>Sheet</t>
  </si>
  <si>
    <t>Sflow Data</t>
  </si>
  <si>
    <t>Pull out Power data and average as needed in 10 second intervals</t>
  </si>
  <si>
    <t>Combine Sflow and Power data into a single sheet aligned on 10 second time stamps</t>
  </si>
  <si>
    <t>Combind</t>
  </si>
  <si>
    <t>Pull out the desired workload data (example VDA)</t>
  </si>
  <si>
    <t>VDA Raw</t>
  </si>
  <si>
    <t>VDA Test Chart</t>
  </si>
  <si>
    <t>Chart workload test (I added a marker line to distinguished the phases)</t>
  </si>
  <si>
    <t>VDA10</t>
  </si>
  <si>
    <t>Pull out a data for a single load point of the workload</t>
  </si>
  <si>
    <t>Calculate 30 metric points on the power time stamp</t>
  </si>
  <si>
    <t>Validate the stability using the moving average and least squares linear fit</t>
  </si>
  <si>
    <t>Calculate the metric</t>
  </si>
  <si>
    <t>Match the performance data to the power data time stamp using linear interpolation</t>
  </si>
  <si>
    <t>Power supply Data</t>
  </si>
  <si>
    <r>
      <t>B</t>
    </r>
    <r>
      <rPr>
        <vertAlign val="subscript"/>
        <sz val="11"/>
        <color theme="1"/>
        <rFont val="Calibri"/>
        <family val="2"/>
        <scheme val="minor"/>
      </rPr>
      <t>n</t>
    </r>
  </si>
  <si>
    <r>
      <t>C</t>
    </r>
    <r>
      <rPr>
        <vertAlign val="subscript"/>
        <sz val="11"/>
        <color theme="1"/>
        <rFont val="Calibri"/>
        <family val="2"/>
        <scheme val="minor"/>
      </rPr>
      <t>n</t>
    </r>
  </si>
  <si>
    <r>
      <t>HOUR(T</t>
    </r>
    <r>
      <rPr>
        <vertAlign val="subscript"/>
        <sz val="11"/>
        <color theme="1"/>
        <rFont val="Calibri"/>
        <family val="2"/>
        <scheme val="minor"/>
      </rPr>
      <t>n</t>
    </r>
    <r>
      <rPr>
        <sz val="11"/>
        <color theme="1"/>
        <rFont val="Calibri"/>
        <family val="2"/>
        <scheme val="minor"/>
      </rPr>
      <t>)</t>
    </r>
  </si>
  <si>
    <t>MINUTE(Tn)</t>
  </si>
  <si>
    <t>SECOND(Tn)</t>
  </si>
  <si>
    <r>
      <t>G</t>
    </r>
    <r>
      <rPr>
        <vertAlign val="subscript"/>
        <sz val="11"/>
        <color theme="1"/>
        <rFont val="Calibri"/>
        <family val="2"/>
        <scheme val="minor"/>
      </rPr>
      <t>n</t>
    </r>
  </si>
  <si>
    <r>
      <t>Average(X</t>
    </r>
    <r>
      <rPr>
        <vertAlign val="superscript"/>
        <sz val="11"/>
        <color theme="1"/>
        <rFont val="Calibri"/>
        <family val="2"/>
        <scheme val="minor"/>
      </rPr>
      <t>n-1</t>
    </r>
    <r>
      <rPr>
        <sz val="11"/>
        <color theme="1"/>
        <rFont val="Calibri"/>
        <family val="2"/>
        <scheme val="minor"/>
      </rPr>
      <t>,X</t>
    </r>
    <r>
      <rPr>
        <vertAlign val="subscript"/>
        <sz val="11"/>
        <color theme="1"/>
        <rFont val="Calibri"/>
        <family val="2"/>
        <scheme val="minor"/>
      </rPr>
      <t>n</t>
    </r>
    <r>
      <rPr>
        <sz val="11"/>
        <color theme="1"/>
        <rFont val="Calibri"/>
        <family val="2"/>
        <scheme val="minor"/>
      </rPr>
      <t>)</t>
    </r>
  </si>
  <si>
    <t>Mark to keep which timestamp average</t>
  </si>
  <si>
    <t>Equations:</t>
  </si>
  <si>
    <t>Pull Sflow data for the workload of interest</t>
  </si>
  <si>
    <t>Pull power data for the workload of interest</t>
  </si>
  <si>
    <t>Align the start time stamp</t>
  </si>
  <si>
    <t>Test to see if they match</t>
  </si>
  <si>
    <r>
      <t>IF(AND(D</t>
    </r>
    <r>
      <rPr>
        <vertAlign val="subscript"/>
        <sz val="11"/>
        <color theme="1"/>
        <rFont val="Calibri"/>
        <family val="2"/>
        <scheme val="minor"/>
      </rPr>
      <t>n</t>
    </r>
    <r>
      <rPr>
        <sz val="11"/>
        <color theme="1"/>
        <rFont val="Calibri"/>
        <family val="2"/>
        <scheme val="minor"/>
      </rPr>
      <t>=L</t>
    </r>
    <r>
      <rPr>
        <vertAlign val="subscript"/>
        <sz val="11"/>
        <color theme="1"/>
        <rFont val="Calibri"/>
        <family val="2"/>
        <scheme val="minor"/>
      </rPr>
      <t>n</t>
    </r>
    <r>
      <rPr>
        <sz val="11"/>
        <color theme="1"/>
        <rFont val="Calibri"/>
        <family val="2"/>
        <scheme val="minor"/>
      </rPr>
      <t>,E</t>
    </r>
    <r>
      <rPr>
        <vertAlign val="subscript"/>
        <sz val="11"/>
        <color theme="1"/>
        <rFont val="Calibri"/>
        <family val="2"/>
        <scheme val="minor"/>
      </rPr>
      <t>n</t>
    </r>
    <r>
      <rPr>
        <sz val="11"/>
        <color theme="1"/>
        <rFont val="Calibri"/>
        <family val="2"/>
        <scheme val="minor"/>
      </rPr>
      <t>=M</t>
    </r>
    <r>
      <rPr>
        <vertAlign val="subscript"/>
        <sz val="11"/>
        <color theme="1"/>
        <rFont val="Calibri"/>
        <family val="2"/>
        <scheme val="minor"/>
      </rPr>
      <t>n</t>
    </r>
    <r>
      <rPr>
        <sz val="11"/>
        <color theme="1"/>
        <rFont val="Calibri"/>
        <family val="2"/>
        <scheme val="minor"/>
      </rPr>
      <t>),"Match",E</t>
    </r>
    <r>
      <rPr>
        <vertAlign val="subscript"/>
        <sz val="11"/>
        <color theme="1"/>
        <rFont val="Calibri"/>
        <family val="2"/>
        <scheme val="minor"/>
      </rPr>
      <t>n</t>
    </r>
    <r>
      <rPr>
        <sz val="11"/>
        <color theme="1"/>
        <rFont val="Calibri"/>
        <family val="2"/>
        <scheme val="minor"/>
      </rPr>
      <t>-M</t>
    </r>
    <r>
      <rPr>
        <vertAlign val="subscript"/>
        <sz val="11"/>
        <color theme="1"/>
        <rFont val="Calibri"/>
        <family val="2"/>
        <scheme val="minor"/>
      </rPr>
      <t>n</t>
    </r>
    <r>
      <rPr>
        <sz val="11"/>
        <color theme="1"/>
        <rFont val="Calibri"/>
        <family val="2"/>
        <scheme val="minor"/>
      </rPr>
      <t>)</t>
    </r>
  </si>
  <si>
    <t>If not how far are they off</t>
  </si>
  <si>
    <t>Review the SFS2014 log file to find the load point phases</t>
  </si>
  <si>
    <t>A Marker line was added to show each phase</t>
  </si>
  <si>
    <t>Pull out the workload of interest.   For example this is the VDA workload run.</t>
  </si>
  <si>
    <t xml:space="preserve">A chart was plotted to review the test. </t>
  </si>
  <si>
    <t>Find the difference between time stamps</t>
  </si>
  <si>
    <t>Calculate Metric on 10 second intervals</t>
  </si>
  <si>
    <t>Value</t>
  </si>
  <si>
    <t>Moving Average Stability Test</t>
  </si>
  <si>
    <t>Least Squares Linear Fit Stability Test</t>
  </si>
  <si>
    <t>Primary Metric Calculation</t>
  </si>
  <si>
    <t>Pull in the desired load point data</t>
  </si>
  <si>
    <t>elements of the stability tests</t>
  </si>
  <si>
    <r>
      <t>M</t>
    </r>
    <r>
      <rPr>
        <vertAlign val="subscript"/>
        <sz val="11"/>
        <color theme="1"/>
        <rFont val="Calibri"/>
        <family val="2"/>
        <scheme val="minor"/>
      </rPr>
      <t>n</t>
    </r>
    <r>
      <rPr>
        <sz val="11"/>
        <color theme="1"/>
        <rFont val="Calibri"/>
        <family val="2"/>
        <scheme val="minor"/>
      </rPr>
      <t>-E</t>
    </r>
    <r>
      <rPr>
        <vertAlign val="subscript"/>
        <sz val="11"/>
        <color theme="1"/>
        <rFont val="Calibri"/>
        <family val="2"/>
        <scheme val="minor"/>
      </rPr>
      <t>n</t>
    </r>
  </si>
  <si>
    <r>
      <t>G</t>
    </r>
    <r>
      <rPr>
        <vertAlign val="subscript"/>
        <sz val="11"/>
        <color theme="1"/>
        <rFont val="Calibri"/>
        <family val="2"/>
        <scheme val="minor"/>
      </rPr>
      <t>n-1</t>
    </r>
    <r>
      <rPr>
        <sz val="11"/>
        <color theme="1"/>
        <rFont val="Calibri"/>
        <family val="2"/>
        <scheme val="minor"/>
      </rPr>
      <t>+((E</t>
    </r>
    <r>
      <rPr>
        <vertAlign val="subscript"/>
        <sz val="11"/>
        <color theme="1"/>
        <rFont val="Calibri"/>
        <family val="2"/>
        <scheme val="minor"/>
      </rPr>
      <t>n</t>
    </r>
    <r>
      <rPr>
        <sz val="11"/>
        <color theme="1"/>
        <rFont val="Calibri"/>
        <family val="2"/>
        <scheme val="minor"/>
      </rPr>
      <t>+P</t>
    </r>
    <r>
      <rPr>
        <vertAlign val="subscript"/>
        <sz val="11"/>
        <color theme="1"/>
        <rFont val="Calibri"/>
        <family val="2"/>
        <scheme val="minor"/>
      </rPr>
      <t>n</t>
    </r>
    <r>
      <rPr>
        <sz val="11"/>
        <color theme="1"/>
        <rFont val="Calibri"/>
        <family val="2"/>
        <scheme val="minor"/>
      </rPr>
      <t>-E</t>
    </r>
    <r>
      <rPr>
        <vertAlign val="subscript"/>
        <sz val="11"/>
        <color theme="1"/>
        <rFont val="Calibri"/>
        <family val="2"/>
        <scheme val="minor"/>
      </rPr>
      <t>n-1</t>
    </r>
    <r>
      <rPr>
        <sz val="11"/>
        <color theme="1"/>
        <rFont val="Calibri"/>
        <family val="2"/>
        <scheme val="minor"/>
      </rPr>
      <t>)/(E</t>
    </r>
    <r>
      <rPr>
        <vertAlign val="subscript"/>
        <sz val="11"/>
        <color theme="1"/>
        <rFont val="Calibri"/>
        <family val="2"/>
        <scheme val="minor"/>
      </rPr>
      <t>n</t>
    </r>
    <r>
      <rPr>
        <sz val="11"/>
        <color theme="1"/>
        <rFont val="Calibri"/>
        <family val="2"/>
        <scheme val="minor"/>
      </rPr>
      <t>-E</t>
    </r>
    <r>
      <rPr>
        <vertAlign val="subscript"/>
        <sz val="11"/>
        <color theme="1"/>
        <rFont val="Calibri"/>
        <family val="2"/>
        <scheme val="minor"/>
      </rPr>
      <t>n-1</t>
    </r>
    <r>
      <rPr>
        <sz val="11"/>
        <color theme="1"/>
        <rFont val="Calibri"/>
        <family val="2"/>
        <scheme val="minor"/>
      </rPr>
      <t>))*(G</t>
    </r>
    <r>
      <rPr>
        <vertAlign val="subscript"/>
        <sz val="11"/>
        <color theme="1"/>
        <rFont val="Calibri"/>
        <family val="2"/>
        <scheme val="minor"/>
      </rPr>
      <t>n</t>
    </r>
    <r>
      <rPr>
        <sz val="11"/>
        <color theme="1"/>
        <rFont val="Calibri"/>
        <family val="2"/>
        <scheme val="minor"/>
      </rPr>
      <t>-G</t>
    </r>
    <r>
      <rPr>
        <vertAlign val="subscript"/>
        <sz val="11"/>
        <color theme="1"/>
        <rFont val="Calibri"/>
        <family val="2"/>
        <scheme val="minor"/>
      </rPr>
      <t>n</t>
    </r>
    <r>
      <rPr>
        <sz val="11"/>
        <color theme="1"/>
        <rFont val="Calibri"/>
        <family val="2"/>
        <scheme val="minor"/>
      </rPr>
      <t>)</t>
    </r>
  </si>
  <si>
    <r>
      <t>Q</t>
    </r>
    <r>
      <rPr>
        <vertAlign val="subscript"/>
        <sz val="11"/>
        <color theme="1"/>
        <rFont val="Calibri"/>
        <family val="2"/>
        <scheme val="minor"/>
      </rPr>
      <t>n</t>
    </r>
    <r>
      <rPr>
        <sz val="11"/>
        <color theme="1"/>
        <rFont val="Calibri"/>
        <family val="2"/>
        <scheme val="minor"/>
      </rPr>
      <t>/N</t>
    </r>
    <r>
      <rPr>
        <vertAlign val="subscript"/>
        <sz val="11"/>
        <color theme="1"/>
        <rFont val="Calibri"/>
        <family val="2"/>
        <scheme val="minor"/>
      </rPr>
      <t>n</t>
    </r>
  </si>
  <si>
    <t>So</t>
  </si>
  <si>
    <r>
      <t>Average(Y</t>
    </r>
    <r>
      <rPr>
        <vertAlign val="subscript"/>
        <sz val="11"/>
        <color theme="1"/>
        <rFont val="Calibri"/>
        <family val="2"/>
        <scheme val="minor"/>
      </rPr>
      <t>n</t>
    </r>
    <r>
      <rPr>
        <sz val="11"/>
        <color theme="1"/>
        <rFont val="Calibri"/>
        <family val="2"/>
        <scheme val="minor"/>
      </rPr>
      <t>:Y</t>
    </r>
    <r>
      <rPr>
        <vertAlign val="subscript"/>
        <sz val="11"/>
        <color theme="1"/>
        <rFont val="Calibri"/>
        <family val="2"/>
        <scheme val="minor"/>
      </rPr>
      <t>n+30</t>
    </r>
    <r>
      <rPr>
        <sz val="11"/>
        <color theme="1"/>
        <rFont val="Calibri"/>
        <family val="2"/>
        <scheme val="minor"/>
      </rPr>
      <t>)</t>
    </r>
  </si>
  <si>
    <r>
      <t>$V$7*S</t>
    </r>
    <r>
      <rPr>
        <vertAlign val="subscript"/>
        <sz val="11"/>
        <color theme="1"/>
        <rFont val="Calibri"/>
        <family val="2"/>
        <scheme val="minor"/>
      </rPr>
      <t>n</t>
    </r>
    <r>
      <rPr>
        <sz val="11"/>
        <color theme="1"/>
        <rFont val="Calibri"/>
        <family val="2"/>
        <scheme val="minor"/>
      </rPr>
      <t>+(1-$V$7)*Y</t>
    </r>
    <r>
      <rPr>
        <vertAlign val="subscript"/>
        <sz val="11"/>
        <color theme="1"/>
        <rFont val="Calibri"/>
        <family val="2"/>
        <scheme val="minor"/>
      </rPr>
      <t>n-1</t>
    </r>
  </si>
  <si>
    <t>% change</t>
  </si>
  <si>
    <r>
      <t>(Y</t>
    </r>
    <r>
      <rPr>
        <vertAlign val="subscript"/>
        <sz val="11"/>
        <color theme="1"/>
        <rFont val="Calibri"/>
        <family val="2"/>
        <scheme val="minor"/>
      </rPr>
      <t>n</t>
    </r>
    <r>
      <rPr>
        <sz val="11"/>
        <color theme="1"/>
        <rFont val="Calibri"/>
        <family val="2"/>
        <scheme val="minor"/>
      </rPr>
      <t>-$Y$8)/$Y$8</t>
    </r>
  </si>
  <si>
    <r>
      <t>&lt;</t>
    </r>
    <r>
      <rPr>
        <sz val="11"/>
        <color theme="1"/>
        <rFont val="Calibri"/>
        <family val="2"/>
      </rPr>
      <t>±</t>
    </r>
    <r>
      <rPr>
        <sz val="9.9"/>
        <color theme="1"/>
        <rFont val="Calibri"/>
        <family val="2"/>
      </rPr>
      <t>5%</t>
    </r>
  </si>
  <si>
    <r>
      <t>S</t>
    </r>
    <r>
      <rPr>
        <vertAlign val="subscript"/>
        <sz val="11"/>
        <color theme="1"/>
        <rFont val="Calibri"/>
        <family val="2"/>
        <scheme val="minor"/>
      </rPr>
      <t>n</t>
    </r>
    <r>
      <rPr>
        <sz val="11"/>
        <color theme="1"/>
        <rFont val="Calibri"/>
        <family val="2"/>
        <scheme val="minor"/>
      </rPr>
      <t>*(12*W</t>
    </r>
    <r>
      <rPr>
        <vertAlign val="subscript"/>
        <sz val="11"/>
        <color theme="1"/>
        <rFont val="Calibri"/>
        <family val="2"/>
        <scheme val="minor"/>
      </rPr>
      <t>n</t>
    </r>
    <r>
      <rPr>
        <sz val="11"/>
        <color theme="1"/>
        <rFont val="Calibri"/>
        <family val="2"/>
        <scheme val="minor"/>
      </rPr>
      <t>-6*30-6)/(30*(30-1)*(30+1))</t>
    </r>
  </si>
  <si>
    <t>SUM(AB9:AB38)</t>
  </si>
  <si>
    <t>AVERAGE(S9:S38)-(AC8*((30+1)/2))</t>
  </si>
  <si>
    <t>30*AC8+AD8</t>
  </si>
  <si>
    <t>AC8+AD8</t>
  </si>
  <si>
    <t>(AE8-AF8)/AF8</t>
  </si>
  <si>
    <t>%Change</t>
  </si>
  <si>
    <t>AVERAGE(Q8:Q38)/AVERAGE(N8:N38)</t>
  </si>
  <si>
    <t>Need to review if time stamps match and they do then no need to interpolate</t>
  </si>
  <si>
    <t>(Y30-Y1)/Y1</t>
  </si>
  <si>
    <t>The SNIA hereby grants permission for you to use this document for personal use only and for</t>
  </si>
  <si>
    <t>corporations and other business entities to use this document for internal use only (including</t>
  </si>
  <si>
    <t>internal copying, distribution, and display) provided that:</t>
  </si>
  <si>
    <t>1. Any text, diagram, chart, table, or definition reproduced must be reproduced in its</t>
  </si>
  <si>
    <t>entirety with no alteration, and,</t>
  </si>
  <si>
    <t>2. Any document, printed or electronic, in which material from this document (or any portion</t>
  </si>
  <si>
    <t>hereof) is reproduced must acknowledge the SNIA copyright on that material and must</t>
  </si>
  <si>
    <t>credit the SNIA for granting permission for its reuse.</t>
  </si>
  <si>
    <t>Other than as explicitly provided above, you may not make any commercial use of this</t>
  </si>
  <si>
    <t>document, sell any or this entire document, or distribute this document to third parties. All rights</t>
  </si>
  <si>
    <t>not explicitly granted are expressly reserved to SNIA. Permission to use this document for</t>
  </si>
  <si>
    <t>Please include the identity of the requesting individual and/or company and a brief description of</t>
  </si>
  <si>
    <t>the purpose, nature, and scope of the requested use.</t>
  </si>
  <si>
    <t xml:space="preserve">Copyright SNIA 2018 </t>
  </si>
  <si>
    <t xml:space="preserve">//  AND ANY EXPRESS OR IMPLIED WARRANTIES, INCLUDING, BUT NOT LIMITED TO, THE </t>
  </si>
  <si>
    <t xml:space="preserve">//  IMPLIED WARRANTIES OF MERCHANTABILITY AND FITNESS FOR A PARTICULAR PURPOSE </t>
  </si>
  <si>
    <t xml:space="preserve">//  ARE DISCLAIMED. IN NO EVENT SHALL THE COPYRIGHT OWNER OR CONTRIBUTORS BE </t>
  </si>
  <si>
    <t xml:space="preserve">//  LIABLE FOR ANY DIRECT, INDIRECT, INCIDENTAL, SPECIAL, EXEMPLARY, OR </t>
  </si>
  <si>
    <t xml:space="preserve">//  CONSEQUENTIAL DAMAGES (INCLUDING, BUT NOT LIMITED TO, PROCUREMENT OF </t>
  </si>
  <si>
    <t xml:space="preserve">//  SUBSTITUTE GOODS OR SERVICES; LOSS OF USE, DATA, OR PROFITS; OR BUSINESS </t>
  </si>
  <si>
    <t xml:space="preserve">//  INTERRUPTION) HOWEVER CAUSED AND ON ANY THEORY OF LIABILITY, WHETHER IN </t>
  </si>
  <si>
    <t xml:space="preserve">//  CONTRACT, STRICT LIABILITY, OR TORT (INCLUDING NEGLIGENCE OR OTHERWISE) </t>
  </si>
  <si>
    <t xml:space="preserve">//  ARISING IN ANY WAY OUT OF THE USE OF THIS SOFTWARE, EVEN IF ADVISED OF </t>
  </si>
  <si>
    <t>//  THE POSSIBILITY OF SUCH DAMAGE.</t>
  </si>
  <si>
    <t>QUESTIONS CAN BE EMAILED TO EMERALD@SNIA.ORG</t>
  </si>
  <si>
    <t>purposes other than those enumerated above may be requested by emailing EMERALD@SNIA.ORG</t>
  </si>
  <si>
    <r>
      <t xml:space="preserve">Email requests to </t>
    </r>
    <r>
      <rPr>
        <sz val="18"/>
        <color theme="1"/>
        <rFont val="Calibri"/>
        <family val="2"/>
        <scheme val="minor"/>
      </rPr>
      <t xml:space="preserve"> </t>
    </r>
    <r>
      <rPr>
        <sz val="12"/>
        <color theme="1"/>
        <rFont val="Calibri"/>
        <family val="2"/>
        <scheme val="minor"/>
      </rPr>
      <t>EMERALD@SNIA.ORG</t>
    </r>
  </si>
  <si>
    <t>//  THIS EXCEL WORKBOOK, WORKSHEETS WITHIN THE WORKBOOK, FORMULAS  CONTAINED IN THE WORKSHEETS</t>
  </si>
  <si>
    <t xml:space="preserve">//   ARE PROVIDED BY THE COPYRIGHT HOLDER SNIA AND SNIA CONTRIBUTORS "AS IS" </t>
  </si>
  <si>
    <t>3. Any forumla may be copied and reused in any document without acknowledgement to SNIA</t>
  </si>
  <si>
    <t>Use Linear Interpolation  to match Performance to Power</t>
  </si>
  <si>
    <t>Linear Interpolation mib/s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</si>
</sst>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"/>
    <numFmt numFmtId="165" formatCode="m/d/yyyy\ hh:mm:ss"/>
    <numFmt numFmtId="166" formatCode="[$-F400]h:mm:ss\ AM/PM"/>
    <numFmt numFmtId="167" formatCode="m/d/yyyy\ h:mm:ss"/>
    <numFmt numFmtId="168" formatCode="0.0%"/>
  </numFmts>
  <fonts count="8" x14ac:knownFonts="1">
    <font>
      <sz val="11"/>
      <color theme="1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9.9"/>
      <color theme="1"/>
      <name val="Calibri"/>
      <family val="2"/>
    </font>
    <font>
      <sz val="12"/>
      <color theme="1"/>
      <name val="Calibri"/>
      <family val="2"/>
      <scheme val="minor"/>
    </font>
    <font>
      <sz val="18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2">
    <xf numFmtId="0" fontId="0" fillId="0" borderId="0" xfId="0"/>
    <xf numFmtId="1" fontId="0" fillId="0" borderId="0" xfId="0" applyNumberFormat="1"/>
    <xf numFmtId="164" fontId="0" fillId="0" borderId="0" xfId="0" applyNumberFormat="1"/>
    <xf numFmtId="165" fontId="0" fillId="0" borderId="0" xfId="0" applyNumberFormat="1"/>
    <xf numFmtId="14" fontId="0" fillId="0" borderId="0" xfId="0" applyNumberFormat="1"/>
    <xf numFmtId="0" fontId="0" fillId="0" borderId="0" xfId="0" applyNumberFormat="1"/>
    <xf numFmtId="166" fontId="0" fillId="0" borderId="0" xfId="0" applyNumberFormat="1"/>
    <xf numFmtId="21" fontId="0" fillId="0" borderId="0" xfId="0" applyNumberFormat="1"/>
    <xf numFmtId="11" fontId="0" fillId="0" borderId="0" xfId="0" applyNumberFormat="1"/>
    <xf numFmtId="167" fontId="0" fillId="0" borderId="0" xfId="0" applyNumberFormat="1"/>
    <xf numFmtId="10" fontId="0" fillId="0" borderId="0" xfId="0" applyNumberFormat="1"/>
    <xf numFmtId="168" fontId="0" fillId="0" borderId="0" xfId="0" applyNumberFormat="1"/>
    <xf numFmtId="166" fontId="0" fillId="2" borderId="0" xfId="0" applyNumberFormat="1" applyFill="1"/>
    <xf numFmtId="0" fontId="0" fillId="2" borderId="0" xfId="0" applyFill="1"/>
    <xf numFmtId="1" fontId="0" fillId="2" borderId="0" xfId="0" applyNumberFormat="1" applyFill="1"/>
    <xf numFmtId="166" fontId="0" fillId="0" borderId="0" xfId="0" applyNumberFormat="1" applyFill="1"/>
    <xf numFmtId="0" fontId="0" fillId="0" borderId="0" xfId="0" applyFill="1"/>
    <xf numFmtId="0" fontId="0" fillId="0" borderId="0" xfId="0" applyAlignment="1">
      <alignment wrapText="1"/>
    </xf>
    <xf numFmtId="0" fontId="0" fillId="0" borderId="0" xfId="0" applyAlignment="1"/>
    <xf numFmtId="0" fontId="3" fillId="0" borderId="0" xfId="0" applyFont="1"/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1.xml"/><Relationship Id="rId13" Type="http://schemas.openxmlformats.org/officeDocument/2006/relationships/worksheet" Target="worksheets/sheet1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0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8.xml"/><Relationship Id="rId14" Type="http://schemas.openxmlformats.org/officeDocument/2006/relationships/chartsheet" Target="chartsheets/sheet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mib/s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'VDA RAW'!$A$7:$A$1166</c:f>
              <c:numCache>
                <c:formatCode>[$-F400]h:mm:ss\ AM/PM</c:formatCode>
                <c:ptCount val="1160"/>
                <c:pt idx="0">
                  <c:v>0.67931712963036261</c:v>
                </c:pt>
                <c:pt idx="1">
                  <c:v>0.67943287037633127</c:v>
                </c:pt>
                <c:pt idx="2">
                  <c:v>0.67954861111502396</c:v>
                </c:pt>
                <c:pt idx="3">
                  <c:v>0.67966435185371665</c:v>
                </c:pt>
                <c:pt idx="4">
                  <c:v>0.67978009259240935</c:v>
                </c:pt>
                <c:pt idx="5">
                  <c:v>0.67989583333110204</c:v>
                </c:pt>
                <c:pt idx="6">
                  <c:v>0.68001157406979473</c:v>
                </c:pt>
                <c:pt idx="7">
                  <c:v>0.68012731481576338</c:v>
                </c:pt>
                <c:pt idx="8">
                  <c:v>0.68024305556173204</c:v>
                </c:pt>
                <c:pt idx="9">
                  <c:v>0.68035879630042473</c:v>
                </c:pt>
                <c:pt idx="10">
                  <c:v>0.68047453703911742</c:v>
                </c:pt>
                <c:pt idx="11">
                  <c:v>0.68060185185458977</c:v>
                </c:pt>
                <c:pt idx="12">
                  <c:v>0.68071759260055842</c:v>
                </c:pt>
                <c:pt idx="13">
                  <c:v>0.68084490740875481</c:v>
                </c:pt>
                <c:pt idx="14">
                  <c:v>0.6809606481474475</c:v>
                </c:pt>
                <c:pt idx="15">
                  <c:v>0.68107638888614019</c:v>
                </c:pt>
                <c:pt idx="16">
                  <c:v>0.68119212963210884</c:v>
                </c:pt>
                <c:pt idx="17">
                  <c:v>0.68131944444758119</c:v>
                </c:pt>
                <c:pt idx="18">
                  <c:v>0.68143518518627388</c:v>
                </c:pt>
                <c:pt idx="19">
                  <c:v>0.68156250000174623</c:v>
                </c:pt>
                <c:pt idx="20">
                  <c:v>0.68167824074771488</c:v>
                </c:pt>
                <c:pt idx="21">
                  <c:v>0.68179398148640757</c:v>
                </c:pt>
                <c:pt idx="22">
                  <c:v>0.68190972222510027</c:v>
                </c:pt>
                <c:pt idx="23">
                  <c:v>0.68202546296379296</c:v>
                </c:pt>
                <c:pt idx="24">
                  <c:v>0.68214120370248565</c:v>
                </c:pt>
                <c:pt idx="25">
                  <c:v>0.68225694444117835</c:v>
                </c:pt>
                <c:pt idx="26">
                  <c:v>0.682372685187147</c:v>
                </c:pt>
                <c:pt idx="27">
                  <c:v>0.68248842593311565</c:v>
                </c:pt>
                <c:pt idx="28">
                  <c:v>0.68261574074131204</c:v>
                </c:pt>
                <c:pt idx="29">
                  <c:v>0.68273148148000473</c:v>
                </c:pt>
                <c:pt idx="30">
                  <c:v>0.68284722222597338</c:v>
                </c:pt>
                <c:pt idx="31">
                  <c:v>0.68296296296466608</c:v>
                </c:pt>
                <c:pt idx="32">
                  <c:v>0.68307870371063473</c:v>
                </c:pt>
                <c:pt idx="33">
                  <c:v>0.68319444444932742</c:v>
                </c:pt>
                <c:pt idx="34">
                  <c:v>0.68331018518802011</c:v>
                </c:pt>
                <c:pt idx="35">
                  <c:v>0.68342592592671281</c:v>
                </c:pt>
                <c:pt idx="36">
                  <c:v>0.6835416666654055</c:v>
                </c:pt>
                <c:pt idx="37">
                  <c:v>0.68365740740409819</c:v>
                </c:pt>
                <c:pt idx="38">
                  <c:v>0.68377314815006685</c:v>
                </c:pt>
                <c:pt idx="39">
                  <c:v>0.68390046296553919</c:v>
                </c:pt>
                <c:pt idx="40">
                  <c:v>0.68401620370423188</c:v>
                </c:pt>
                <c:pt idx="41">
                  <c:v>0.68413194444292458</c:v>
                </c:pt>
                <c:pt idx="42">
                  <c:v>0.68425925926567288</c:v>
                </c:pt>
                <c:pt idx="43">
                  <c:v>0.68437500000436557</c:v>
                </c:pt>
                <c:pt idx="44">
                  <c:v>0.68449074074305827</c:v>
                </c:pt>
                <c:pt idx="45">
                  <c:v>0.68460648148175096</c:v>
                </c:pt>
                <c:pt idx="46">
                  <c:v>0.68472222222044365</c:v>
                </c:pt>
                <c:pt idx="47">
                  <c:v>0.68483796296641231</c:v>
                </c:pt>
                <c:pt idx="48">
                  <c:v>0.684953703705105</c:v>
                </c:pt>
                <c:pt idx="49">
                  <c:v>0.68506944445107365</c:v>
                </c:pt>
                <c:pt idx="50">
                  <c:v>0.68518518518976634</c:v>
                </c:pt>
                <c:pt idx="51">
                  <c:v>0.68530092592845904</c:v>
                </c:pt>
                <c:pt idx="52">
                  <c:v>0.68541666666715173</c:v>
                </c:pt>
                <c:pt idx="53">
                  <c:v>0.68553240740584442</c:v>
                </c:pt>
                <c:pt idx="54">
                  <c:v>0.68564814814453712</c:v>
                </c:pt>
                <c:pt idx="55">
                  <c:v>0.68576388889050577</c:v>
                </c:pt>
                <c:pt idx="56">
                  <c:v>0.68587962963647442</c:v>
                </c:pt>
                <c:pt idx="57">
                  <c:v>0.68600694444467081</c:v>
                </c:pt>
                <c:pt idx="58">
                  <c:v>0.6861226851833635</c:v>
                </c:pt>
                <c:pt idx="59">
                  <c:v>0.68623842592933215</c:v>
                </c:pt>
                <c:pt idx="60">
                  <c:v>0.6863541666753008</c:v>
                </c:pt>
                <c:pt idx="61">
                  <c:v>0.6864699074139935</c:v>
                </c:pt>
                <c:pt idx="62">
                  <c:v>0.68658564815268619</c:v>
                </c:pt>
                <c:pt idx="63">
                  <c:v>0.68670138889137888</c:v>
                </c:pt>
                <c:pt idx="64">
                  <c:v>0.68681712963007158</c:v>
                </c:pt>
                <c:pt idx="65">
                  <c:v>0.68694444444554392</c:v>
                </c:pt>
                <c:pt idx="66">
                  <c:v>0.68706018519151257</c:v>
                </c:pt>
                <c:pt idx="67">
                  <c:v>0.68717592593020527</c:v>
                </c:pt>
                <c:pt idx="68">
                  <c:v>0.68729166666889796</c:v>
                </c:pt>
                <c:pt idx="69">
                  <c:v>0.68740740740759065</c:v>
                </c:pt>
                <c:pt idx="70">
                  <c:v>0.68752314814628335</c:v>
                </c:pt>
                <c:pt idx="71">
                  <c:v>0.68763888888497604</c:v>
                </c:pt>
                <c:pt idx="72">
                  <c:v>0.68776620370772434</c:v>
                </c:pt>
                <c:pt idx="73">
                  <c:v>0.68788194444641704</c:v>
                </c:pt>
                <c:pt idx="74">
                  <c:v>0.68800925926188938</c:v>
                </c:pt>
                <c:pt idx="75">
                  <c:v>0.68813657407736173</c:v>
                </c:pt>
                <c:pt idx="76">
                  <c:v>0.68825231481605442</c:v>
                </c:pt>
                <c:pt idx="77">
                  <c:v>0.68836805555474712</c:v>
                </c:pt>
                <c:pt idx="78">
                  <c:v>0.68849537037749542</c:v>
                </c:pt>
                <c:pt idx="79">
                  <c:v>0.68861111111618811</c:v>
                </c:pt>
                <c:pt idx="80">
                  <c:v>0.68872685185488081</c:v>
                </c:pt>
                <c:pt idx="81">
                  <c:v>0.68885416666307719</c:v>
                </c:pt>
                <c:pt idx="82">
                  <c:v>0.68896990740904585</c:v>
                </c:pt>
                <c:pt idx="83">
                  <c:v>0.6890856481550145</c:v>
                </c:pt>
                <c:pt idx="84">
                  <c:v>0.68920138889370719</c:v>
                </c:pt>
                <c:pt idx="85">
                  <c:v>0.68931712963239988</c:v>
                </c:pt>
                <c:pt idx="86">
                  <c:v>0.68943287037109258</c:v>
                </c:pt>
                <c:pt idx="87">
                  <c:v>0.68954861110978527</c:v>
                </c:pt>
                <c:pt idx="88">
                  <c:v>0.68967592593253357</c:v>
                </c:pt>
                <c:pt idx="89">
                  <c:v>0.68979166667122627</c:v>
                </c:pt>
                <c:pt idx="90">
                  <c:v>0.68990740740991896</c:v>
                </c:pt>
                <c:pt idx="91">
                  <c:v>0.69002314814861165</c:v>
                </c:pt>
                <c:pt idx="92">
                  <c:v>0.690150462964084</c:v>
                </c:pt>
                <c:pt idx="93">
                  <c:v>0.69026620371005265</c:v>
                </c:pt>
                <c:pt idx="94">
                  <c:v>0.69038194444874534</c:v>
                </c:pt>
                <c:pt idx="95">
                  <c:v>0.69049768518743804</c:v>
                </c:pt>
                <c:pt idx="96">
                  <c:v>0.69061342592613073</c:v>
                </c:pt>
                <c:pt idx="97">
                  <c:v>0.69072916666482342</c:v>
                </c:pt>
                <c:pt idx="98">
                  <c:v>0.69084490741079208</c:v>
                </c:pt>
                <c:pt idx="99">
                  <c:v>0.69096064815676073</c:v>
                </c:pt>
                <c:pt idx="100">
                  <c:v>0.69107638889545342</c:v>
                </c:pt>
                <c:pt idx="101">
                  <c:v>0.69120370370364981</c:v>
                </c:pt>
                <c:pt idx="102">
                  <c:v>0.6913194444423425</c:v>
                </c:pt>
                <c:pt idx="103">
                  <c:v>0.69143518518831115</c:v>
                </c:pt>
                <c:pt idx="104">
                  <c:v>0.69155092592700385</c:v>
                </c:pt>
                <c:pt idx="105">
                  <c:v>0.69167824074247619</c:v>
                </c:pt>
                <c:pt idx="106">
                  <c:v>0.69179398148116888</c:v>
                </c:pt>
                <c:pt idx="107">
                  <c:v>0.69190972221986158</c:v>
                </c:pt>
                <c:pt idx="108">
                  <c:v>0.69202546296583023</c:v>
                </c:pt>
                <c:pt idx="109">
                  <c:v>0.69215277778130258</c:v>
                </c:pt>
                <c:pt idx="110">
                  <c:v>0.69226851851999527</c:v>
                </c:pt>
                <c:pt idx="111">
                  <c:v>0.69238425925868796</c:v>
                </c:pt>
                <c:pt idx="112">
                  <c:v>0.69249999999738066</c:v>
                </c:pt>
                <c:pt idx="113">
                  <c:v>0.69261574074334931</c:v>
                </c:pt>
                <c:pt idx="114">
                  <c:v>0.69274305555882165</c:v>
                </c:pt>
                <c:pt idx="115">
                  <c:v>0.69285879629751435</c:v>
                </c:pt>
                <c:pt idx="116">
                  <c:v>0.69297453703620704</c:v>
                </c:pt>
                <c:pt idx="117">
                  <c:v>0.69309027777489973</c:v>
                </c:pt>
                <c:pt idx="118">
                  <c:v>0.69320601852086838</c:v>
                </c:pt>
                <c:pt idx="119">
                  <c:v>0.69332175926683703</c:v>
                </c:pt>
                <c:pt idx="120">
                  <c:v>0.69343750000552973</c:v>
                </c:pt>
                <c:pt idx="121">
                  <c:v>0.69355324074422242</c:v>
                </c:pt>
                <c:pt idx="122">
                  <c:v>0.69366898148291511</c:v>
                </c:pt>
                <c:pt idx="123">
                  <c:v>0.69378472222160781</c:v>
                </c:pt>
                <c:pt idx="124">
                  <c:v>0.69391203704435611</c:v>
                </c:pt>
                <c:pt idx="125">
                  <c:v>0.6940277777830488</c:v>
                </c:pt>
                <c:pt idx="126">
                  <c:v>0.6941435185217415</c:v>
                </c:pt>
                <c:pt idx="127">
                  <c:v>0.69425925926043419</c:v>
                </c:pt>
                <c:pt idx="128">
                  <c:v>0.6943865740831825</c:v>
                </c:pt>
                <c:pt idx="129">
                  <c:v>0.69450231482187519</c:v>
                </c:pt>
                <c:pt idx="130">
                  <c:v>0.69461805556056788</c:v>
                </c:pt>
                <c:pt idx="131">
                  <c:v>0.69473379629926058</c:v>
                </c:pt>
                <c:pt idx="132">
                  <c:v>0.69484953703795327</c:v>
                </c:pt>
                <c:pt idx="133">
                  <c:v>0.69496527777664596</c:v>
                </c:pt>
                <c:pt idx="134">
                  <c:v>0.69508101852261461</c:v>
                </c:pt>
                <c:pt idx="135">
                  <c:v>0.69519675926130731</c:v>
                </c:pt>
                <c:pt idx="136">
                  <c:v>0.69531250000727596</c:v>
                </c:pt>
                <c:pt idx="137">
                  <c:v>0.69542824074596865</c:v>
                </c:pt>
                <c:pt idx="138">
                  <c:v>0.69554398148466134</c:v>
                </c:pt>
                <c:pt idx="139">
                  <c:v>0.69565972222335404</c:v>
                </c:pt>
                <c:pt idx="140">
                  <c:v>0.69577546296204673</c:v>
                </c:pt>
                <c:pt idx="141">
                  <c:v>0.69590277778479503</c:v>
                </c:pt>
                <c:pt idx="142">
                  <c:v>0.69601851852348773</c:v>
                </c:pt>
                <c:pt idx="143">
                  <c:v>0.69613425926218042</c:v>
                </c:pt>
                <c:pt idx="144">
                  <c:v>0.69625000000087311</c:v>
                </c:pt>
                <c:pt idx="145">
                  <c:v>0.69636574073956581</c:v>
                </c:pt>
                <c:pt idx="146">
                  <c:v>0.6964814814782585</c:v>
                </c:pt>
                <c:pt idx="147">
                  <c:v>0.69659722223150311</c:v>
                </c:pt>
                <c:pt idx="148">
                  <c:v>0.6967129629701958</c:v>
                </c:pt>
                <c:pt idx="149">
                  <c:v>0.6968287037088885</c:v>
                </c:pt>
                <c:pt idx="150">
                  <c:v>0.69694444444758119</c:v>
                </c:pt>
                <c:pt idx="151">
                  <c:v>0.69707175926305354</c:v>
                </c:pt>
                <c:pt idx="152">
                  <c:v>0.69718750000174623</c:v>
                </c:pt>
                <c:pt idx="153">
                  <c:v>0.69731481481721858</c:v>
                </c:pt>
                <c:pt idx="154">
                  <c:v>0.69743055555591127</c:v>
                </c:pt>
                <c:pt idx="155">
                  <c:v>0.69754629629460396</c:v>
                </c:pt>
                <c:pt idx="156">
                  <c:v>0.69767361111735227</c:v>
                </c:pt>
                <c:pt idx="157">
                  <c:v>0.69778935185604496</c:v>
                </c:pt>
                <c:pt idx="158">
                  <c:v>0.69790509259473765</c:v>
                </c:pt>
                <c:pt idx="159">
                  <c:v>0.69803240741021</c:v>
                </c:pt>
                <c:pt idx="160">
                  <c:v>0.69814814814890269</c:v>
                </c:pt>
                <c:pt idx="161">
                  <c:v>0.69826388889487134</c:v>
                </c:pt>
                <c:pt idx="162">
                  <c:v>0.69837962963356404</c:v>
                </c:pt>
                <c:pt idx="163">
                  <c:v>0.69849537037225673</c:v>
                </c:pt>
                <c:pt idx="164">
                  <c:v>0.69861111111094942</c:v>
                </c:pt>
                <c:pt idx="165">
                  <c:v>0.69872685184964212</c:v>
                </c:pt>
                <c:pt idx="166">
                  <c:v>0.69885416667239042</c:v>
                </c:pt>
                <c:pt idx="167">
                  <c:v>0.69896990741108311</c:v>
                </c:pt>
                <c:pt idx="168">
                  <c:v>0.6990972222192795</c:v>
                </c:pt>
                <c:pt idx="169">
                  <c:v>0.69921296296524815</c:v>
                </c:pt>
                <c:pt idx="170">
                  <c:v>0.6993287037112168</c:v>
                </c:pt>
                <c:pt idx="171">
                  <c:v>0.6994444444499095</c:v>
                </c:pt>
                <c:pt idx="172">
                  <c:v>0.69956018518860219</c:v>
                </c:pt>
                <c:pt idx="173">
                  <c:v>0.69968750000407454</c:v>
                </c:pt>
                <c:pt idx="174">
                  <c:v>0.69980324074276723</c:v>
                </c:pt>
                <c:pt idx="175">
                  <c:v>0.69991898148873588</c:v>
                </c:pt>
                <c:pt idx="176">
                  <c:v>0.70003472222742857</c:v>
                </c:pt>
                <c:pt idx="177">
                  <c:v>0.70015046296612127</c:v>
                </c:pt>
                <c:pt idx="178">
                  <c:v>0.70026620370481396</c:v>
                </c:pt>
                <c:pt idx="179">
                  <c:v>0.70038194444350665</c:v>
                </c:pt>
                <c:pt idx="180">
                  <c:v>0.70050925926625496</c:v>
                </c:pt>
                <c:pt idx="181">
                  <c:v>0.70063657407445135</c:v>
                </c:pt>
                <c:pt idx="182">
                  <c:v>0.70075231481314404</c:v>
                </c:pt>
                <c:pt idx="183">
                  <c:v>0.70086805555911269</c:v>
                </c:pt>
                <c:pt idx="184">
                  <c:v>0.70098379630508134</c:v>
                </c:pt>
                <c:pt idx="185">
                  <c:v>0.70111111111327773</c:v>
                </c:pt>
                <c:pt idx="186">
                  <c:v>0.70122685185197042</c:v>
                </c:pt>
                <c:pt idx="187">
                  <c:v>0.70134259259066312</c:v>
                </c:pt>
                <c:pt idx="188">
                  <c:v>0.70145833333663177</c:v>
                </c:pt>
                <c:pt idx="189">
                  <c:v>0.70157407407532446</c:v>
                </c:pt>
                <c:pt idx="190">
                  <c:v>0.70168981482129311</c:v>
                </c:pt>
                <c:pt idx="191">
                  <c:v>0.70180555555998581</c:v>
                </c:pt>
                <c:pt idx="192">
                  <c:v>0.70193287036818219</c:v>
                </c:pt>
                <c:pt idx="193">
                  <c:v>0.70204861111415084</c:v>
                </c:pt>
                <c:pt idx="194">
                  <c:v>0.7021643518601195</c:v>
                </c:pt>
                <c:pt idx="195">
                  <c:v>0.70228009259881219</c:v>
                </c:pt>
                <c:pt idx="196">
                  <c:v>0.70239583333750488</c:v>
                </c:pt>
                <c:pt idx="197">
                  <c:v>0.70252314814570127</c:v>
                </c:pt>
                <c:pt idx="198">
                  <c:v>0.70265046296844957</c:v>
                </c:pt>
                <c:pt idx="199">
                  <c:v>0.70276620370714227</c:v>
                </c:pt>
                <c:pt idx="200">
                  <c:v>0.70288194444583496</c:v>
                </c:pt>
                <c:pt idx="201">
                  <c:v>0.70299768518452765</c:v>
                </c:pt>
                <c:pt idx="202">
                  <c:v>0.70311342592322035</c:v>
                </c:pt>
                <c:pt idx="203">
                  <c:v>0.703229166669189</c:v>
                </c:pt>
                <c:pt idx="204">
                  <c:v>0.70334490741515765</c:v>
                </c:pt>
                <c:pt idx="205">
                  <c:v>0.70347222222335404</c:v>
                </c:pt>
                <c:pt idx="206">
                  <c:v>0.70358796296204673</c:v>
                </c:pt>
                <c:pt idx="207">
                  <c:v>0.70371527778479503</c:v>
                </c:pt>
                <c:pt idx="208">
                  <c:v>0.70383101852348773</c:v>
                </c:pt>
                <c:pt idx="209">
                  <c:v>0.70395833333168412</c:v>
                </c:pt>
                <c:pt idx="210">
                  <c:v>0.70407407407765277</c:v>
                </c:pt>
                <c:pt idx="211">
                  <c:v>0.70418981482362142</c:v>
                </c:pt>
                <c:pt idx="212">
                  <c:v>0.70430555556231411</c:v>
                </c:pt>
                <c:pt idx="213">
                  <c:v>0.70442129630100681</c:v>
                </c:pt>
                <c:pt idx="214">
                  <c:v>0.7045370370396995</c:v>
                </c:pt>
                <c:pt idx="215">
                  <c:v>0.70465277777839219</c:v>
                </c:pt>
                <c:pt idx="216">
                  <c:v>0.70478009259386454</c:v>
                </c:pt>
                <c:pt idx="217">
                  <c:v>0.70490740740933688</c:v>
                </c:pt>
                <c:pt idx="218">
                  <c:v>0.70502314814802958</c:v>
                </c:pt>
                <c:pt idx="219">
                  <c:v>0.70513888888672227</c:v>
                </c:pt>
                <c:pt idx="220">
                  <c:v>0.70525462963269092</c:v>
                </c:pt>
                <c:pt idx="221">
                  <c:v>0.70537037037865957</c:v>
                </c:pt>
                <c:pt idx="222">
                  <c:v>0.70549768518685596</c:v>
                </c:pt>
                <c:pt idx="223">
                  <c:v>0.70561342592554865</c:v>
                </c:pt>
                <c:pt idx="224">
                  <c:v>0.70572916666424135</c:v>
                </c:pt>
                <c:pt idx="225">
                  <c:v>0.70585648148698965</c:v>
                </c:pt>
                <c:pt idx="226">
                  <c:v>0.70597222222568234</c:v>
                </c:pt>
                <c:pt idx="227">
                  <c:v>0.70608796296437504</c:v>
                </c:pt>
                <c:pt idx="228">
                  <c:v>0.70620370370306773</c:v>
                </c:pt>
                <c:pt idx="229">
                  <c:v>0.70631944444903638</c:v>
                </c:pt>
                <c:pt idx="230">
                  <c:v>0.70643518518772908</c:v>
                </c:pt>
                <c:pt idx="231">
                  <c:v>0.70655092593369773</c:v>
                </c:pt>
                <c:pt idx="232">
                  <c:v>0.70666666667239042</c:v>
                </c:pt>
                <c:pt idx="233">
                  <c:v>0.70678240741108311</c:v>
                </c:pt>
                <c:pt idx="234">
                  <c:v>0.70689814814977581</c:v>
                </c:pt>
                <c:pt idx="235">
                  <c:v>0.7070138888884685</c:v>
                </c:pt>
                <c:pt idx="236">
                  <c:v>0.70712962962716119</c:v>
                </c:pt>
                <c:pt idx="237">
                  <c:v>0.7072569444499095</c:v>
                </c:pt>
                <c:pt idx="238">
                  <c:v>0.70738425925810589</c:v>
                </c:pt>
                <c:pt idx="239">
                  <c:v>0.70750000000407454</c:v>
                </c:pt>
                <c:pt idx="240">
                  <c:v>0.70761574074276723</c:v>
                </c:pt>
                <c:pt idx="241">
                  <c:v>0.70773148148873588</c:v>
                </c:pt>
                <c:pt idx="242">
                  <c:v>0.70784722222742857</c:v>
                </c:pt>
                <c:pt idx="243">
                  <c:v>0.70796296296612127</c:v>
                </c:pt>
                <c:pt idx="244">
                  <c:v>0.70807870370481396</c:v>
                </c:pt>
                <c:pt idx="245">
                  <c:v>0.70820601852028631</c:v>
                </c:pt>
                <c:pt idx="246">
                  <c:v>0.70832175926625496</c:v>
                </c:pt>
                <c:pt idx="247">
                  <c:v>0.70843750000494765</c:v>
                </c:pt>
                <c:pt idx="248">
                  <c:v>0.70856481481314404</c:v>
                </c:pt>
                <c:pt idx="249">
                  <c:v>0.70868055555911269</c:v>
                </c:pt>
                <c:pt idx="250">
                  <c:v>0.70879629630508134</c:v>
                </c:pt>
                <c:pt idx="251">
                  <c:v>0.70891203704377403</c:v>
                </c:pt>
                <c:pt idx="252">
                  <c:v>0.70902777778246673</c:v>
                </c:pt>
                <c:pt idx="253">
                  <c:v>0.70915509259066312</c:v>
                </c:pt>
                <c:pt idx="254">
                  <c:v>0.70927083333663177</c:v>
                </c:pt>
                <c:pt idx="255">
                  <c:v>0.70939814815210411</c:v>
                </c:pt>
                <c:pt idx="256">
                  <c:v>0.7095254629603005</c:v>
                </c:pt>
                <c:pt idx="257">
                  <c:v>0.70964120370626915</c:v>
                </c:pt>
                <c:pt idx="258">
                  <c:v>0.7097569444522378</c:v>
                </c:pt>
                <c:pt idx="259">
                  <c:v>0.70988425926043419</c:v>
                </c:pt>
                <c:pt idx="260">
                  <c:v>0.70999999999912689</c:v>
                </c:pt>
                <c:pt idx="261">
                  <c:v>0.71011574073781958</c:v>
                </c:pt>
                <c:pt idx="262">
                  <c:v>0.71023148148378823</c:v>
                </c:pt>
                <c:pt idx="263">
                  <c:v>0.71034722222248092</c:v>
                </c:pt>
                <c:pt idx="264">
                  <c:v>0.71046296296844957</c:v>
                </c:pt>
                <c:pt idx="265">
                  <c:v>0.71057870370714227</c:v>
                </c:pt>
                <c:pt idx="266">
                  <c:v>0.71070601852261461</c:v>
                </c:pt>
                <c:pt idx="267">
                  <c:v>0.71082175926130731</c:v>
                </c:pt>
                <c:pt idx="268">
                  <c:v>0.71094907407677965</c:v>
                </c:pt>
                <c:pt idx="269">
                  <c:v>0.71106481481547235</c:v>
                </c:pt>
                <c:pt idx="270">
                  <c:v>0.71119212963822065</c:v>
                </c:pt>
                <c:pt idx="271">
                  <c:v>0.71130787037691334</c:v>
                </c:pt>
                <c:pt idx="272">
                  <c:v>0.71142361111560604</c:v>
                </c:pt>
                <c:pt idx="273">
                  <c:v>0.71153935185429873</c:v>
                </c:pt>
                <c:pt idx="274">
                  <c:v>0.71165509259299142</c:v>
                </c:pt>
                <c:pt idx="275">
                  <c:v>0.71177083333168412</c:v>
                </c:pt>
                <c:pt idx="276">
                  <c:v>0.71188657407765277</c:v>
                </c:pt>
                <c:pt idx="277">
                  <c:v>0.71200231482362142</c:v>
                </c:pt>
                <c:pt idx="278">
                  <c:v>0.71211805556231411</c:v>
                </c:pt>
                <c:pt idx="279">
                  <c:v>0.71223379630100681</c:v>
                </c:pt>
                <c:pt idx="280">
                  <c:v>0.7123495370396995</c:v>
                </c:pt>
                <c:pt idx="281">
                  <c:v>0.71246527777839219</c:v>
                </c:pt>
                <c:pt idx="282">
                  <c:v>0.71259259259386454</c:v>
                </c:pt>
                <c:pt idx="283">
                  <c:v>0.71271990740933688</c:v>
                </c:pt>
                <c:pt idx="284">
                  <c:v>0.71283564814802958</c:v>
                </c:pt>
                <c:pt idx="285">
                  <c:v>0.71295138888672227</c:v>
                </c:pt>
                <c:pt idx="286">
                  <c:v>0.71307870370947057</c:v>
                </c:pt>
                <c:pt idx="287">
                  <c:v>0.71319444444816327</c:v>
                </c:pt>
                <c:pt idx="288">
                  <c:v>0.71331018518685596</c:v>
                </c:pt>
                <c:pt idx="289">
                  <c:v>0.71342592592554865</c:v>
                </c:pt>
                <c:pt idx="290">
                  <c:v>0.71354166666424135</c:v>
                </c:pt>
                <c:pt idx="291">
                  <c:v>0.71366898148698965</c:v>
                </c:pt>
                <c:pt idx="292">
                  <c:v>0.71379629629518604</c:v>
                </c:pt>
                <c:pt idx="293">
                  <c:v>0.71391203704115469</c:v>
                </c:pt>
                <c:pt idx="294">
                  <c:v>0.71403935185662704</c:v>
                </c:pt>
                <c:pt idx="295">
                  <c:v>0.71415509259531973</c:v>
                </c:pt>
                <c:pt idx="296">
                  <c:v>0.71427083333401242</c:v>
                </c:pt>
                <c:pt idx="297">
                  <c:v>0.71438657407270512</c:v>
                </c:pt>
                <c:pt idx="298">
                  <c:v>0.71450231481139781</c:v>
                </c:pt>
                <c:pt idx="299">
                  <c:v>0.71461805555736646</c:v>
                </c:pt>
                <c:pt idx="300">
                  <c:v>0.71474537037283881</c:v>
                </c:pt>
                <c:pt idx="301">
                  <c:v>0.71487268518831115</c:v>
                </c:pt>
                <c:pt idx="302">
                  <c:v>0.71498842592700385</c:v>
                </c:pt>
                <c:pt idx="303">
                  <c:v>0.71511574074247619</c:v>
                </c:pt>
                <c:pt idx="304">
                  <c:v>0.71523148148116888</c:v>
                </c:pt>
                <c:pt idx="305">
                  <c:v>0.71534722221986158</c:v>
                </c:pt>
                <c:pt idx="306">
                  <c:v>0.71546296296583023</c:v>
                </c:pt>
                <c:pt idx="307">
                  <c:v>0.71559027778130258</c:v>
                </c:pt>
                <c:pt idx="308">
                  <c:v>0.71570601851999527</c:v>
                </c:pt>
                <c:pt idx="309">
                  <c:v>0.71582175925868796</c:v>
                </c:pt>
                <c:pt idx="310">
                  <c:v>0.71593749999738066</c:v>
                </c:pt>
                <c:pt idx="311">
                  <c:v>0.71605324074334931</c:v>
                </c:pt>
                <c:pt idx="312">
                  <c:v>0.71616898148931796</c:v>
                </c:pt>
                <c:pt idx="313">
                  <c:v>0.71628472222801065</c:v>
                </c:pt>
                <c:pt idx="314">
                  <c:v>0.71640046296670334</c:v>
                </c:pt>
                <c:pt idx="315">
                  <c:v>0.71651620370539604</c:v>
                </c:pt>
                <c:pt idx="316">
                  <c:v>0.71663194444408873</c:v>
                </c:pt>
                <c:pt idx="317">
                  <c:v>0.71674768518278142</c:v>
                </c:pt>
                <c:pt idx="318">
                  <c:v>0.71687500000552973</c:v>
                </c:pt>
                <c:pt idx="319">
                  <c:v>0.71699074074422242</c:v>
                </c:pt>
                <c:pt idx="320">
                  <c:v>0.71710648148291511</c:v>
                </c:pt>
                <c:pt idx="321">
                  <c:v>0.71723379629838746</c:v>
                </c:pt>
                <c:pt idx="322">
                  <c:v>0.71734953704435611</c:v>
                </c:pt>
                <c:pt idx="323">
                  <c:v>0.7174652777830488</c:v>
                </c:pt>
                <c:pt idx="324">
                  <c:v>0.7175810185217415</c:v>
                </c:pt>
                <c:pt idx="325">
                  <c:v>0.71769675926043419</c:v>
                </c:pt>
                <c:pt idx="326">
                  <c:v>0.7178240740831825</c:v>
                </c:pt>
                <c:pt idx="327">
                  <c:v>0.71793981482187519</c:v>
                </c:pt>
                <c:pt idx="328">
                  <c:v>0.71805555556056788</c:v>
                </c:pt>
                <c:pt idx="329">
                  <c:v>0.71817129629926058</c:v>
                </c:pt>
                <c:pt idx="330">
                  <c:v>0.71828703703795327</c:v>
                </c:pt>
                <c:pt idx="331">
                  <c:v>0.71840277777664596</c:v>
                </c:pt>
                <c:pt idx="332">
                  <c:v>0.71851851852261461</c:v>
                </c:pt>
                <c:pt idx="333">
                  <c:v>0.71863425926130731</c:v>
                </c:pt>
                <c:pt idx="334">
                  <c:v>0.71875000000727596</c:v>
                </c:pt>
                <c:pt idx="335">
                  <c:v>0.71887731481547235</c:v>
                </c:pt>
                <c:pt idx="336">
                  <c:v>0.71899305555416504</c:v>
                </c:pt>
                <c:pt idx="337">
                  <c:v>0.71910879629285773</c:v>
                </c:pt>
                <c:pt idx="338">
                  <c:v>0.71922453703882638</c:v>
                </c:pt>
                <c:pt idx="339">
                  <c:v>0.71934027778479503</c:v>
                </c:pt>
                <c:pt idx="340">
                  <c:v>0.71945601852348773</c:v>
                </c:pt>
                <c:pt idx="341">
                  <c:v>0.71957175926218042</c:v>
                </c:pt>
                <c:pt idx="342">
                  <c:v>0.71969907407765277</c:v>
                </c:pt>
                <c:pt idx="343">
                  <c:v>0.71981481482362142</c:v>
                </c:pt>
                <c:pt idx="344">
                  <c:v>0.71994212963181781</c:v>
                </c:pt>
                <c:pt idx="345">
                  <c:v>0.7200578703705105</c:v>
                </c:pt>
                <c:pt idx="346">
                  <c:v>0.72017361110920319</c:v>
                </c:pt>
                <c:pt idx="347">
                  <c:v>0.72028935184789589</c:v>
                </c:pt>
                <c:pt idx="348">
                  <c:v>0.72040509259386454</c:v>
                </c:pt>
                <c:pt idx="349">
                  <c:v>0.72052083333983319</c:v>
                </c:pt>
                <c:pt idx="350">
                  <c:v>0.72063657407852588</c:v>
                </c:pt>
                <c:pt idx="351">
                  <c:v>0.72075231481721858</c:v>
                </c:pt>
                <c:pt idx="352">
                  <c:v>0.72087962963269092</c:v>
                </c:pt>
                <c:pt idx="353">
                  <c:v>0.72099537037865957</c:v>
                </c:pt>
                <c:pt idx="354">
                  <c:v>0.72112268518685596</c:v>
                </c:pt>
                <c:pt idx="355">
                  <c:v>0.72125000000232831</c:v>
                </c:pt>
                <c:pt idx="356">
                  <c:v>0.72136574074829696</c:v>
                </c:pt>
                <c:pt idx="357">
                  <c:v>0.72149305555649335</c:v>
                </c:pt>
                <c:pt idx="358">
                  <c:v>0.72160879629518604</c:v>
                </c:pt>
                <c:pt idx="359">
                  <c:v>0.72172453704115469</c:v>
                </c:pt>
                <c:pt idx="360">
                  <c:v>0.72185185185662704</c:v>
                </c:pt>
                <c:pt idx="361">
                  <c:v>0.72197916666482342</c:v>
                </c:pt>
                <c:pt idx="362">
                  <c:v>0.72210648148757173</c:v>
                </c:pt>
                <c:pt idx="363">
                  <c:v>0.72223379629576812</c:v>
                </c:pt>
                <c:pt idx="364">
                  <c:v>0.72234953703446081</c:v>
                </c:pt>
                <c:pt idx="365">
                  <c:v>0.72246527778042946</c:v>
                </c:pt>
                <c:pt idx="366">
                  <c:v>0.72258101851912215</c:v>
                </c:pt>
                <c:pt idx="367">
                  <c:v>0.7226967592650908</c:v>
                </c:pt>
                <c:pt idx="368">
                  <c:v>0.7228125000037835</c:v>
                </c:pt>
                <c:pt idx="369">
                  <c:v>0.72292824074247619</c:v>
                </c:pt>
                <c:pt idx="370">
                  <c:v>0.72304398148116888</c:v>
                </c:pt>
                <c:pt idx="371">
                  <c:v>0.72315972221986158</c:v>
                </c:pt>
                <c:pt idx="372">
                  <c:v>0.72327546296583023</c:v>
                </c:pt>
                <c:pt idx="373">
                  <c:v>0.72339120371179888</c:v>
                </c:pt>
                <c:pt idx="374">
                  <c:v>0.72350694445049157</c:v>
                </c:pt>
                <c:pt idx="375">
                  <c:v>0.72362268518918427</c:v>
                </c:pt>
                <c:pt idx="376">
                  <c:v>0.72374999999738066</c:v>
                </c:pt>
                <c:pt idx="377">
                  <c:v>0.72386574074334931</c:v>
                </c:pt>
                <c:pt idx="378">
                  <c:v>0.72398148148931796</c:v>
                </c:pt>
                <c:pt idx="379">
                  <c:v>0.72409722222801065</c:v>
                </c:pt>
                <c:pt idx="380">
                  <c:v>0.72422453703620704</c:v>
                </c:pt>
                <c:pt idx="381">
                  <c:v>0.72434027777489973</c:v>
                </c:pt>
                <c:pt idx="382">
                  <c:v>0.72445601852086838</c:v>
                </c:pt>
                <c:pt idx="383">
                  <c:v>0.72458333333634073</c:v>
                </c:pt>
                <c:pt idx="384">
                  <c:v>0.72469907407503342</c:v>
                </c:pt>
                <c:pt idx="385">
                  <c:v>0.72482638889050577</c:v>
                </c:pt>
                <c:pt idx="386">
                  <c:v>0.72494212963647442</c:v>
                </c:pt>
                <c:pt idx="387">
                  <c:v>0.72506944444467081</c:v>
                </c:pt>
                <c:pt idx="388">
                  <c:v>0.7251851851833635</c:v>
                </c:pt>
                <c:pt idx="389">
                  <c:v>0.7253125000061118</c:v>
                </c:pt>
                <c:pt idx="390">
                  <c:v>0.7254282407448045</c:v>
                </c:pt>
                <c:pt idx="391">
                  <c:v>0.72554398148349719</c:v>
                </c:pt>
                <c:pt idx="392">
                  <c:v>0.72567129629169358</c:v>
                </c:pt>
                <c:pt idx="393">
                  <c:v>0.72578703704493819</c:v>
                </c:pt>
                <c:pt idx="394">
                  <c:v>0.72590277778363088</c:v>
                </c:pt>
                <c:pt idx="395">
                  <c:v>0.72603009259182727</c:v>
                </c:pt>
                <c:pt idx="396">
                  <c:v>0.72614583333051996</c:v>
                </c:pt>
                <c:pt idx="397">
                  <c:v>0.72626157407648861</c:v>
                </c:pt>
                <c:pt idx="398">
                  <c:v>0.72638888889196096</c:v>
                </c:pt>
                <c:pt idx="399">
                  <c:v>0.72650462963065365</c:v>
                </c:pt>
                <c:pt idx="400">
                  <c:v>0.72662037036934635</c:v>
                </c:pt>
                <c:pt idx="401">
                  <c:v>0.72673611110803904</c:v>
                </c:pt>
                <c:pt idx="402">
                  <c:v>0.72685185185400769</c:v>
                </c:pt>
                <c:pt idx="403">
                  <c:v>0.72696759259997634</c:v>
                </c:pt>
                <c:pt idx="404">
                  <c:v>0.72708333333866904</c:v>
                </c:pt>
                <c:pt idx="405">
                  <c:v>0.72719907407736173</c:v>
                </c:pt>
                <c:pt idx="406">
                  <c:v>0.72731481481605442</c:v>
                </c:pt>
                <c:pt idx="407">
                  <c:v>0.72743055555474712</c:v>
                </c:pt>
                <c:pt idx="408">
                  <c:v>0.72754629630071577</c:v>
                </c:pt>
                <c:pt idx="409">
                  <c:v>0.72766203703940846</c:v>
                </c:pt>
                <c:pt idx="410">
                  <c:v>0.72778935185488081</c:v>
                </c:pt>
                <c:pt idx="411">
                  <c:v>0.7279050925935735</c:v>
                </c:pt>
                <c:pt idx="412">
                  <c:v>0.72802083333226619</c:v>
                </c:pt>
                <c:pt idx="413">
                  <c:v>0.72813657407095889</c:v>
                </c:pt>
                <c:pt idx="414">
                  <c:v>0.72825231481692754</c:v>
                </c:pt>
                <c:pt idx="415">
                  <c:v>0.72837962963239988</c:v>
                </c:pt>
                <c:pt idx="416">
                  <c:v>0.72849537037109258</c:v>
                </c:pt>
                <c:pt idx="417">
                  <c:v>0.72861111110978527</c:v>
                </c:pt>
                <c:pt idx="418">
                  <c:v>0.72872685185575392</c:v>
                </c:pt>
                <c:pt idx="419">
                  <c:v>0.72884259260172257</c:v>
                </c:pt>
                <c:pt idx="420">
                  <c:v>0.72895833334041527</c:v>
                </c:pt>
                <c:pt idx="421">
                  <c:v>0.72907407407910796</c:v>
                </c:pt>
                <c:pt idx="422">
                  <c:v>0.72920138888730435</c:v>
                </c:pt>
                <c:pt idx="423">
                  <c:v>0.72931712962599704</c:v>
                </c:pt>
                <c:pt idx="424">
                  <c:v>0.72943287037196569</c:v>
                </c:pt>
                <c:pt idx="425">
                  <c:v>0.72954861111793434</c:v>
                </c:pt>
                <c:pt idx="426">
                  <c:v>0.72966435185662704</c:v>
                </c:pt>
                <c:pt idx="427">
                  <c:v>0.72978009259531973</c:v>
                </c:pt>
                <c:pt idx="428">
                  <c:v>0.72989583333401242</c:v>
                </c:pt>
                <c:pt idx="429">
                  <c:v>0.73001157407270512</c:v>
                </c:pt>
                <c:pt idx="430">
                  <c:v>0.73012731481139781</c:v>
                </c:pt>
                <c:pt idx="431">
                  <c:v>0.73024305555736646</c:v>
                </c:pt>
                <c:pt idx="432">
                  <c:v>0.73035879630333511</c:v>
                </c:pt>
                <c:pt idx="433">
                  <c:v>0.73047453704202781</c:v>
                </c:pt>
                <c:pt idx="434">
                  <c:v>0.7305902777807205</c:v>
                </c:pt>
                <c:pt idx="435">
                  <c:v>0.73071759259619284</c:v>
                </c:pt>
                <c:pt idx="436">
                  <c:v>0.73083333333488554</c:v>
                </c:pt>
                <c:pt idx="437">
                  <c:v>0.73096064815035788</c:v>
                </c:pt>
                <c:pt idx="438">
                  <c:v>0.73107638888905058</c:v>
                </c:pt>
                <c:pt idx="439">
                  <c:v>0.73120370371179888</c:v>
                </c:pt>
                <c:pt idx="440">
                  <c:v>0.73131944445049157</c:v>
                </c:pt>
                <c:pt idx="441">
                  <c:v>0.73144675925868796</c:v>
                </c:pt>
                <c:pt idx="442">
                  <c:v>0.73156249999738066</c:v>
                </c:pt>
                <c:pt idx="443">
                  <c:v>0.73167824074334931</c:v>
                </c:pt>
                <c:pt idx="444">
                  <c:v>0.73179398148931796</c:v>
                </c:pt>
                <c:pt idx="445">
                  <c:v>0.73192129629751435</c:v>
                </c:pt>
                <c:pt idx="446">
                  <c:v>0.73203703703620704</c:v>
                </c:pt>
                <c:pt idx="447">
                  <c:v>0.73215277777489973</c:v>
                </c:pt>
                <c:pt idx="448">
                  <c:v>0.73226851852086838</c:v>
                </c:pt>
                <c:pt idx="449">
                  <c:v>0.73239583333634073</c:v>
                </c:pt>
                <c:pt idx="450">
                  <c:v>0.73252314814453712</c:v>
                </c:pt>
                <c:pt idx="451">
                  <c:v>0.73263888889050577</c:v>
                </c:pt>
                <c:pt idx="452">
                  <c:v>0.73276620370597811</c:v>
                </c:pt>
                <c:pt idx="453">
                  <c:v>0.73288194444467081</c:v>
                </c:pt>
                <c:pt idx="454">
                  <c:v>0.73300925926741911</c:v>
                </c:pt>
                <c:pt idx="455">
                  <c:v>0.7331250000061118</c:v>
                </c:pt>
                <c:pt idx="456">
                  <c:v>0.7332407407448045</c:v>
                </c:pt>
                <c:pt idx="457">
                  <c:v>0.73335648148349719</c:v>
                </c:pt>
                <c:pt idx="458">
                  <c:v>0.73347222222218988</c:v>
                </c:pt>
                <c:pt idx="459">
                  <c:v>0.73358796296088258</c:v>
                </c:pt>
                <c:pt idx="460">
                  <c:v>0.73371527778363088</c:v>
                </c:pt>
                <c:pt idx="461">
                  <c:v>0.73383101852232357</c:v>
                </c:pt>
                <c:pt idx="462">
                  <c:v>0.73394675926101627</c:v>
                </c:pt>
                <c:pt idx="463">
                  <c:v>0.73407407407648861</c:v>
                </c:pt>
                <c:pt idx="464">
                  <c:v>0.73418981482245727</c:v>
                </c:pt>
                <c:pt idx="465">
                  <c:v>0.73431712963065365</c:v>
                </c:pt>
                <c:pt idx="466">
                  <c:v>0.73443287036934635</c:v>
                </c:pt>
                <c:pt idx="467">
                  <c:v>0.73454861110803904</c:v>
                </c:pt>
                <c:pt idx="468">
                  <c:v>0.73466435185400769</c:v>
                </c:pt>
                <c:pt idx="469">
                  <c:v>0.73478009259997634</c:v>
                </c:pt>
                <c:pt idx="470">
                  <c:v>0.73490740740817273</c:v>
                </c:pt>
                <c:pt idx="471">
                  <c:v>0.73503472222364508</c:v>
                </c:pt>
                <c:pt idx="472">
                  <c:v>0.73515046296961373</c:v>
                </c:pt>
                <c:pt idx="473">
                  <c:v>0.73527777777781012</c:v>
                </c:pt>
                <c:pt idx="474">
                  <c:v>0.73539351851650281</c:v>
                </c:pt>
                <c:pt idx="475">
                  <c:v>0.73552083333925111</c:v>
                </c:pt>
                <c:pt idx="476">
                  <c:v>0.73563657407794381</c:v>
                </c:pt>
                <c:pt idx="477">
                  <c:v>0.7357523148166365</c:v>
                </c:pt>
                <c:pt idx="478">
                  <c:v>0.73587962963210884</c:v>
                </c:pt>
                <c:pt idx="479">
                  <c:v>0.73599537037080154</c:v>
                </c:pt>
                <c:pt idx="480">
                  <c:v>0.73612268518627388</c:v>
                </c:pt>
                <c:pt idx="481">
                  <c:v>0.73623842592496658</c:v>
                </c:pt>
                <c:pt idx="482">
                  <c:v>0.73635416667093523</c:v>
                </c:pt>
                <c:pt idx="483">
                  <c:v>0.73646990740962792</c:v>
                </c:pt>
                <c:pt idx="484">
                  <c:v>0.73658564815559657</c:v>
                </c:pt>
                <c:pt idx="485">
                  <c:v>0.73670138889428927</c:v>
                </c:pt>
                <c:pt idx="486">
                  <c:v>0.73682870370248565</c:v>
                </c:pt>
                <c:pt idx="487">
                  <c:v>0.73694444444117835</c:v>
                </c:pt>
                <c:pt idx="488">
                  <c:v>0.737060185187147</c:v>
                </c:pt>
                <c:pt idx="489">
                  <c:v>0.73718750000261934</c:v>
                </c:pt>
                <c:pt idx="490">
                  <c:v>0.73730324074131204</c:v>
                </c:pt>
                <c:pt idx="491">
                  <c:v>0.73741898148000473</c:v>
                </c:pt>
                <c:pt idx="492">
                  <c:v>0.73753472222597338</c:v>
                </c:pt>
                <c:pt idx="493">
                  <c:v>0.73765046296466608</c:v>
                </c:pt>
                <c:pt idx="494">
                  <c:v>0.73776620371063473</c:v>
                </c:pt>
                <c:pt idx="495">
                  <c:v>0.73788194444932742</c:v>
                </c:pt>
                <c:pt idx="496">
                  <c:v>0.73799768518802011</c:v>
                </c:pt>
                <c:pt idx="497">
                  <c:v>0.73811342592671281</c:v>
                </c:pt>
                <c:pt idx="498">
                  <c:v>0.7382291666654055</c:v>
                </c:pt>
                <c:pt idx="499">
                  <c:v>0.73834490740409819</c:v>
                </c:pt>
                <c:pt idx="500">
                  <c:v>0.7384722222268465</c:v>
                </c:pt>
                <c:pt idx="501">
                  <c:v>0.73858796296553919</c:v>
                </c:pt>
                <c:pt idx="502">
                  <c:v>0.73870370370423188</c:v>
                </c:pt>
                <c:pt idx="503">
                  <c:v>0.73883101852698019</c:v>
                </c:pt>
                <c:pt idx="504">
                  <c:v>0.73894675926567288</c:v>
                </c:pt>
                <c:pt idx="505">
                  <c:v>0.73906250000436557</c:v>
                </c:pt>
                <c:pt idx="506">
                  <c:v>0.73917824074305827</c:v>
                </c:pt>
                <c:pt idx="507">
                  <c:v>0.73929398148175096</c:v>
                </c:pt>
                <c:pt idx="508">
                  <c:v>0.73940972222044365</c:v>
                </c:pt>
                <c:pt idx="509">
                  <c:v>0.73952546296641231</c:v>
                </c:pt>
                <c:pt idx="510">
                  <c:v>0.73965277778188465</c:v>
                </c:pt>
                <c:pt idx="511">
                  <c:v>0.73976851852057735</c:v>
                </c:pt>
                <c:pt idx="512">
                  <c:v>0.73988425925927004</c:v>
                </c:pt>
                <c:pt idx="513">
                  <c:v>0.73999999999796273</c:v>
                </c:pt>
                <c:pt idx="514">
                  <c:v>0.74011574073665543</c:v>
                </c:pt>
                <c:pt idx="515">
                  <c:v>0.74023148148990003</c:v>
                </c:pt>
                <c:pt idx="516">
                  <c:v>0.74034722222859273</c:v>
                </c:pt>
                <c:pt idx="517">
                  <c:v>0.74046296296728542</c:v>
                </c:pt>
                <c:pt idx="518">
                  <c:v>0.74057870370597811</c:v>
                </c:pt>
                <c:pt idx="519">
                  <c:v>0.74069444444467081</c:v>
                </c:pt>
                <c:pt idx="520">
                  <c:v>0.7408101851833635</c:v>
                </c:pt>
                <c:pt idx="521">
                  <c:v>0.74092592592933215</c:v>
                </c:pt>
                <c:pt idx="522">
                  <c:v>0.7410532407448045</c:v>
                </c:pt>
                <c:pt idx="523">
                  <c:v>0.74116898148349719</c:v>
                </c:pt>
                <c:pt idx="524">
                  <c:v>0.74129629629169358</c:v>
                </c:pt>
                <c:pt idx="525">
                  <c:v>0.74141203704493819</c:v>
                </c:pt>
                <c:pt idx="526">
                  <c:v>0.74153935185313458</c:v>
                </c:pt>
                <c:pt idx="527">
                  <c:v>0.74165509259182727</c:v>
                </c:pt>
                <c:pt idx="528">
                  <c:v>0.74178240741457557</c:v>
                </c:pt>
                <c:pt idx="529">
                  <c:v>0.74189814815326827</c:v>
                </c:pt>
                <c:pt idx="530">
                  <c:v>0.74201388889196096</c:v>
                </c:pt>
                <c:pt idx="531">
                  <c:v>0.74212962963065365</c:v>
                </c:pt>
                <c:pt idx="532">
                  <c:v>0.74224537036934635</c:v>
                </c:pt>
                <c:pt idx="533">
                  <c:v>0.74236111110803904</c:v>
                </c:pt>
                <c:pt idx="534">
                  <c:v>0.74247685185400769</c:v>
                </c:pt>
                <c:pt idx="535">
                  <c:v>0.74259259259997634</c:v>
                </c:pt>
                <c:pt idx="536">
                  <c:v>0.74270833333866904</c:v>
                </c:pt>
                <c:pt idx="537">
                  <c:v>0.74282407407736173</c:v>
                </c:pt>
                <c:pt idx="538">
                  <c:v>0.74295138889283407</c:v>
                </c:pt>
                <c:pt idx="539">
                  <c:v>0.74307870370830642</c:v>
                </c:pt>
                <c:pt idx="540">
                  <c:v>0.74319444444699911</c:v>
                </c:pt>
                <c:pt idx="541">
                  <c:v>0.74331018518569181</c:v>
                </c:pt>
                <c:pt idx="542">
                  <c:v>0.7434259259243845</c:v>
                </c:pt>
                <c:pt idx="543">
                  <c:v>0.74354166666307719</c:v>
                </c:pt>
                <c:pt idx="544">
                  <c:v>0.74365740740904585</c:v>
                </c:pt>
                <c:pt idx="545">
                  <c:v>0.74378472222451819</c:v>
                </c:pt>
                <c:pt idx="546">
                  <c:v>0.74390046296321088</c:v>
                </c:pt>
                <c:pt idx="547">
                  <c:v>0.74401620370190358</c:v>
                </c:pt>
                <c:pt idx="548">
                  <c:v>0.74413194444787223</c:v>
                </c:pt>
                <c:pt idx="549">
                  <c:v>0.74425925926334457</c:v>
                </c:pt>
                <c:pt idx="550">
                  <c:v>0.74437500000203727</c:v>
                </c:pt>
                <c:pt idx="551">
                  <c:v>0.74449074074072996</c:v>
                </c:pt>
                <c:pt idx="552">
                  <c:v>0.74460648147942265</c:v>
                </c:pt>
                <c:pt idx="553">
                  <c:v>0.74472222221811535</c:v>
                </c:pt>
                <c:pt idx="554">
                  <c:v>0.744837962964084</c:v>
                </c:pt>
                <c:pt idx="555">
                  <c:v>0.74495370371005265</c:v>
                </c:pt>
                <c:pt idx="556">
                  <c:v>0.74506944444874534</c:v>
                </c:pt>
                <c:pt idx="557">
                  <c:v>0.74518518518743804</c:v>
                </c:pt>
                <c:pt idx="558">
                  <c:v>0.74530092592613073</c:v>
                </c:pt>
                <c:pt idx="559">
                  <c:v>0.74541666666482342</c:v>
                </c:pt>
                <c:pt idx="560">
                  <c:v>0.74553240741079208</c:v>
                </c:pt>
                <c:pt idx="561">
                  <c:v>0.74565972222626442</c:v>
                </c:pt>
                <c:pt idx="562">
                  <c:v>0.74577546296495711</c:v>
                </c:pt>
                <c:pt idx="563">
                  <c:v>0.74590277778042946</c:v>
                </c:pt>
                <c:pt idx="564">
                  <c:v>0.74601851851912215</c:v>
                </c:pt>
                <c:pt idx="565">
                  <c:v>0.7461458333345945</c:v>
                </c:pt>
                <c:pt idx="566">
                  <c:v>0.74626157407328719</c:v>
                </c:pt>
                <c:pt idx="567">
                  <c:v>0.74637731481925584</c:v>
                </c:pt>
                <c:pt idx="568">
                  <c:v>0.74649305555794854</c:v>
                </c:pt>
                <c:pt idx="569">
                  <c:v>0.74660879630391719</c:v>
                </c:pt>
                <c:pt idx="570">
                  <c:v>0.74672453704260988</c:v>
                </c:pt>
                <c:pt idx="571">
                  <c:v>0.74684027778130258</c:v>
                </c:pt>
                <c:pt idx="572">
                  <c:v>0.74696759258949896</c:v>
                </c:pt>
                <c:pt idx="573">
                  <c:v>0.74708333333546761</c:v>
                </c:pt>
                <c:pt idx="574">
                  <c:v>0.74719907407416031</c:v>
                </c:pt>
                <c:pt idx="575">
                  <c:v>0.74731481482012896</c:v>
                </c:pt>
                <c:pt idx="576">
                  <c:v>0.74743055555882165</c:v>
                </c:pt>
                <c:pt idx="577">
                  <c:v>0.747557870374294</c:v>
                </c:pt>
                <c:pt idx="578">
                  <c:v>0.74768518518976634</c:v>
                </c:pt>
                <c:pt idx="579">
                  <c:v>0.74780092592845904</c:v>
                </c:pt>
                <c:pt idx="580">
                  <c:v>0.74791666666715173</c:v>
                </c:pt>
                <c:pt idx="581">
                  <c:v>0.74804398148990003</c:v>
                </c:pt>
                <c:pt idx="582">
                  <c:v>0.74815972222859273</c:v>
                </c:pt>
                <c:pt idx="583">
                  <c:v>0.74827546296728542</c:v>
                </c:pt>
                <c:pt idx="584">
                  <c:v>0.74839120370597811</c:v>
                </c:pt>
                <c:pt idx="585">
                  <c:v>0.74850694444467081</c:v>
                </c:pt>
                <c:pt idx="586">
                  <c:v>0.7486226851833635</c:v>
                </c:pt>
                <c:pt idx="587">
                  <c:v>0.74873842592933215</c:v>
                </c:pt>
                <c:pt idx="588">
                  <c:v>0.7488657407448045</c:v>
                </c:pt>
                <c:pt idx="589">
                  <c:v>0.74899305555300089</c:v>
                </c:pt>
                <c:pt idx="590">
                  <c:v>0.74912037037574919</c:v>
                </c:pt>
                <c:pt idx="591">
                  <c:v>0.74923611111444188</c:v>
                </c:pt>
                <c:pt idx="592">
                  <c:v>0.74935185185313458</c:v>
                </c:pt>
                <c:pt idx="593">
                  <c:v>0.74946759259182727</c:v>
                </c:pt>
                <c:pt idx="594">
                  <c:v>0.74958333333051996</c:v>
                </c:pt>
                <c:pt idx="595">
                  <c:v>0.74971064815326827</c:v>
                </c:pt>
                <c:pt idx="596">
                  <c:v>0.74982638889196096</c:v>
                </c:pt>
                <c:pt idx="597">
                  <c:v>0.74994212963065365</c:v>
                </c:pt>
                <c:pt idx="598">
                  <c:v>0.75006944445340196</c:v>
                </c:pt>
                <c:pt idx="599">
                  <c:v>0.75018518519209465</c:v>
                </c:pt>
                <c:pt idx="600">
                  <c:v>0.75031250000029104</c:v>
                </c:pt>
                <c:pt idx="601">
                  <c:v>0.75042824073898373</c:v>
                </c:pt>
                <c:pt idx="602">
                  <c:v>0.75055555556173204</c:v>
                </c:pt>
                <c:pt idx="603">
                  <c:v>0.75067129630042473</c:v>
                </c:pt>
                <c:pt idx="604">
                  <c:v>0.75079861110862112</c:v>
                </c:pt>
                <c:pt idx="605">
                  <c:v>0.75092592593136942</c:v>
                </c:pt>
                <c:pt idx="606">
                  <c:v>0.75104166667006211</c:v>
                </c:pt>
                <c:pt idx="607">
                  <c:v>0.75115740740875481</c:v>
                </c:pt>
                <c:pt idx="608">
                  <c:v>0.7512731481474475</c:v>
                </c:pt>
                <c:pt idx="609">
                  <c:v>0.75138888888614019</c:v>
                </c:pt>
                <c:pt idx="610">
                  <c:v>0.75150462963210884</c:v>
                </c:pt>
                <c:pt idx="611">
                  <c:v>0.75162037037080154</c:v>
                </c:pt>
                <c:pt idx="612">
                  <c:v>0.75174768518627388</c:v>
                </c:pt>
                <c:pt idx="613">
                  <c:v>0.75186342592496658</c:v>
                </c:pt>
                <c:pt idx="614">
                  <c:v>0.75197916667093523</c:v>
                </c:pt>
                <c:pt idx="615">
                  <c:v>0.75210648148640757</c:v>
                </c:pt>
                <c:pt idx="616">
                  <c:v>0.75222222222510027</c:v>
                </c:pt>
                <c:pt idx="617">
                  <c:v>0.75233796296379296</c:v>
                </c:pt>
                <c:pt idx="618">
                  <c:v>0.75245370370248565</c:v>
                </c:pt>
                <c:pt idx="619">
                  <c:v>0.75256944444117835</c:v>
                </c:pt>
                <c:pt idx="620">
                  <c:v>0.75269675926392665</c:v>
                </c:pt>
                <c:pt idx="621">
                  <c:v>0.75281250000261934</c:v>
                </c:pt>
                <c:pt idx="622">
                  <c:v>0.75292824074131204</c:v>
                </c:pt>
                <c:pt idx="623">
                  <c:v>0.75304398148000473</c:v>
                </c:pt>
                <c:pt idx="624">
                  <c:v>0.75315972222597338</c:v>
                </c:pt>
                <c:pt idx="625">
                  <c:v>0.75327546296466608</c:v>
                </c:pt>
                <c:pt idx="626">
                  <c:v>0.75340277778013842</c:v>
                </c:pt>
                <c:pt idx="627">
                  <c:v>0.75351851851883112</c:v>
                </c:pt>
                <c:pt idx="628">
                  <c:v>0.75364583334157942</c:v>
                </c:pt>
                <c:pt idx="629">
                  <c:v>0.75376157408027211</c:v>
                </c:pt>
                <c:pt idx="630">
                  <c:v>0.7538888888884685</c:v>
                </c:pt>
                <c:pt idx="631">
                  <c:v>0.75400462962716119</c:v>
                </c:pt>
                <c:pt idx="632">
                  <c:v>0.75412037037312984</c:v>
                </c:pt>
                <c:pt idx="633">
                  <c:v>0.7542361111190985</c:v>
                </c:pt>
                <c:pt idx="634">
                  <c:v>0.75435185185779119</c:v>
                </c:pt>
                <c:pt idx="635">
                  <c:v>0.75446759259648388</c:v>
                </c:pt>
                <c:pt idx="636">
                  <c:v>0.75458333333517658</c:v>
                </c:pt>
                <c:pt idx="637">
                  <c:v>0.75469907407386927</c:v>
                </c:pt>
                <c:pt idx="638">
                  <c:v>0.75481481481256196</c:v>
                </c:pt>
                <c:pt idx="639">
                  <c:v>0.75493055555853061</c:v>
                </c:pt>
                <c:pt idx="640">
                  <c:v>0.75505787037400296</c:v>
                </c:pt>
                <c:pt idx="641">
                  <c:v>0.75517361111269565</c:v>
                </c:pt>
                <c:pt idx="642">
                  <c:v>0.75528935185138835</c:v>
                </c:pt>
                <c:pt idx="643">
                  <c:v>0.755405092597357</c:v>
                </c:pt>
                <c:pt idx="644">
                  <c:v>0.75552083333604969</c:v>
                </c:pt>
                <c:pt idx="645">
                  <c:v>0.75563657408201834</c:v>
                </c:pt>
                <c:pt idx="646">
                  <c:v>0.75575231482071104</c:v>
                </c:pt>
                <c:pt idx="647">
                  <c:v>0.75586805555940373</c:v>
                </c:pt>
                <c:pt idx="648">
                  <c:v>0.75598379629809642</c:v>
                </c:pt>
                <c:pt idx="649">
                  <c:v>0.75609953703678912</c:v>
                </c:pt>
                <c:pt idx="650">
                  <c:v>0.75621527777548181</c:v>
                </c:pt>
                <c:pt idx="651">
                  <c:v>0.75633101852145046</c:v>
                </c:pt>
                <c:pt idx="652">
                  <c:v>0.75644675926741911</c:v>
                </c:pt>
                <c:pt idx="653">
                  <c:v>0.7565625000061118</c:v>
                </c:pt>
                <c:pt idx="654">
                  <c:v>0.7566782407448045</c:v>
                </c:pt>
                <c:pt idx="655">
                  <c:v>0.75680555555300089</c:v>
                </c:pt>
                <c:pt idx="656">
                  <c:v>0.75693287037574919</c:v>
                </c:pt>
                <c:pt idx="657">
                  <c:v>0.75704861111444188</c:v>
                </c:pt>
                <c:pt idx="658">
                  <c:v>0.75716435185313458</c:v>
                </c:pt>
                <c:pt idx="659">
                  <c:v>0.75728009259182727</c:v>
                </c:pt>
                <c:pt idx="660">
                  <c:v>0.75739583333051996</c:v>
                </c:pt>
                <c:pt idx="661">
                  <c:v>0.75751157407648861</c:v>
                </c:pt>
                <c:pt idx="662">
                  <c:v>0.75762731482245727</c:v>
                </c:pt>
                <c:pt idx="663">
                  <c:v>0.75774305556114996</c:v>
                </c:pt>
                <c:pt idx="664">
                  <c:v>0.75785879629984265</c:v>
                </c:pt>
                <c:pt idx="665">
                  <c:v>0.75797453703853535</c:v>
                </c:pt>
                <c:pt idx="666">
                  <c:v>0.75809027777722804</c:v>
                </c:pt>
                <c:pt idx="667">
                  <c:v>0.75821759259997634</c:v>
                </c:pt>
                <c:pt idx="668">
                  <c:v>0.75833333333866904</c:v>
                </c:pt>
                <c:pt idx="669">
                  <c:v>0.75844907407736173</c:v>
                </c:pt>
                <c:pt idx="670">
                  <c:v>0.75856481481605442</c:v>
                </c:pt>
                <c:pt idx="671">
                  <c:v>0.75869212963152677</c:v>
                </c:pt>
                <c:pt idx="672">
                  <c:v>0.75880787037749542</c:v>
                </c:pt>
                <c:pt idx="673">
                  <c:v>0.75892361111618811</c:v>
                </c:pt>
                <c:pt idx="674">
                  <c:v>0.7590509259243845</c:v>
                </c:pt>
                <c:pt idx="675">
                  <c:v>0.75916666666307719</c:v>
                </c:pt>
                <c:pt idx="676">
                  <c:v>0.75928240740904585</c:v>
                </c:pt>
                <c:pt idx="677">
                  <c:v>0.7593981481550145</c:v>
                </c:pt>
                <c:pt idx="678">
                  <c:v>0.75951388889370719</c:v>
                </c:pt>
                <c:pt idx="679">
                  <c:v>0.75962962963239988</c:v>
                </c:pt>
                <c:pt idx="680">
                  <c:v>0.75974537037109258</c:v>
                </c:pt>
                <c:pt idx="681">
                  <c:v>0.75986111110978527</c:v>
                </c:pt>
                <c:pt idx="682">
                  <c:v>0.75998842593253357</c:v>
                </c:pt>
                <c:pt idx="683">
                  <c:v>0.76010416667122627</c:v>
                </c:pt>
                <c:pt idx="684">
                  <c:v>0.76021990740991896</c:v>
                </c:pt>
                <c:pt idx="685">
                  <c:v>0.76033564814861165</c:v>
                </c:pt>
                <c:pt idx="686">
                  <c:v>0.760462962964084</c:v>
                </c:pt>
                <c:pt idx="687">
                  <c:v>0.76059027777955635</c:v>
                </c:pt>
                <c:pt idx="688">
                  <c:v>0.76071759259502869</c:v>
                </c:pt>
                <c:pt idx="689">
                  <c:v>0.76083333334099734</c:v>
                </c:pt>
                <c:pt idx="690">
                  <c:v>0.76094907407969004</c:v>
                </c:pt>
                <c:pt idx="691">
                  <c:v>0.76106481481838273</c:v>
                </c:pt>
                <c:pt idx="692">
                  <c:v>0.76118055555707542</c:v>
                </c:pt>
                <c:pt idx="693">
                  <c:v>0.76129629629576812</c:v>
                </c:pt>
                <c:pt idx="694">
                  <c:v>0.76141203703446081</c:v>
                </c:pt>
                <c:pt idx="695">
                  <c:v>0.76152777778042946</c:v>
                </c:pt>
                <c:pt idx="696">
                  <c:v>0.76164351851912215</c:v>
                </c:pt>
                <c:pt idx="697">
                  <c:v>0.7617592592650908</c:v>
                </c:pt>
                <c:pt idx="698">
                  <c:v>0.76188657407328719</c:v>
                </c:pt>
                <c:pt idx="699">
                  <c:v>0.76200231481925584</c:v>
                </c:pt>
                <c:pt idx="700">
                  <c:v>0.76212962963472819</c:v>
                </c:pt>
                <c:pt idx="701">
                  <c:v>0.76225694444292458</c:v>
                </c:pt>
                <c:pt idx="702">
                  <c:v>0.76238425926567288</c:v>
                </c:pt>
                <c:pt idx="703">
                  <c:v>0.76250000000436557</c:v>
                </c:pt>
                <c:pt idx="704">
                  <c:v>0.76262731481256196</c:v>
                </c:pt>
                <c:pt idx="705">
                  <c:v>0.76274305555853061</c:v>
                </c:pt>
                <c:pt idx="706">
                  <c:v>0.76287037037400296</c:v>
                </c:pt>
                <c:pt idx="707">
                  <c:v>0.76298611111269565</c:v>
                </c:pt>
                <c:pt idx="708">
                  <c:v>0.763113425928168</c:v>
                </c:pt>
                <c:pt idx="709">
                  <c:v>0.76324074074364034</c:v>
                </c:pt>
                <c:pt idx="710">
                  <c:v>0.76336805555911269</c:v>
                </c:pt>
                <c:pt idx="711">
                  <c:v>0.76348379630508134</c:v>
                </c:pt>
                <c:pt idx="712">
                  <c:v>0.76361111111327773</c:v>
                </c:pt>
                <c:pt idx="713">
                  <c:v>0.76372685185197042</c:v>
                </c:pt>
                <c:pt idx="714">
                  <c:v>0.76385416666744277</c:v>
                </c:pt>
                <c:pt idx="715">
                  <c:v>0.76396990741341142</c:v>
                </c:pt>
                <c:pt idx="716">
                  <c:v>0.76408564815210411</c:v>
                </c:pt>
                <c:pt idx="717">
                  <c:v>0.76420138889079681</c:v>
                </c:pt>
                <c:pt idx="718">
                  <c:v>0.7643171296294895</c:v>
                </c:pt>
                <c:pt idx="719">
                  <c:v>0.7644444444522378</c:v>
                </c:pt>
                <c:pt idx="720">
                  <c:v>0.7645601851909305</c:v>
                </c:pt>
                <c:pt idx="721">
                  <c:v>0.76468749999912689</c:v>
                </c:pt>
                <c:pt idx="722">
                  <c:v>0.76480324073781958</c:v>
                </c:pt>
                <c:pt idx="723">
                  <c:v>0.76493055556056788</c:v>
                </c:pt>
                <c:pt idx="724">
                  <c:v>0.76504629629926058</c:v>
                </c:pt>
                <c:pt idx="725">
                  <c:v>0.76517361111473292</c:v>
                </c:pt>
                <c:pt idx="726">
                  <c:v>0.76528935185342561</c:v>
                </c:pt>
                <c:pt idx="727">
                  <c:v>0.76541666666889796</c:v>
                </c:pt>
                <c:pt idx="728">
                  <c:v>0.76553240740759065</c:v>
                </c:pt>
                <c:pt idx="729">
                  <c:v>0.76564814814628335</c:v>
                </c:pt>
                <c:pt idx="730">
                  <c:v>0.76576388888497604</c:v>
                </c:pt>
                <c:pt idx="731">
                  <c:v>0.76587962963822065</c:v>
                </c:pt>
                <c:pt idx="732">
                  <c:v>0.76599537037691334</c:v>
                </c:pt>
                <c:pt idx="733">
                  <c:v>0.76611111111560604</c:v>
                </c:pt>
                <c:pt idx="734">
                  <c:v>0.76622685185429873</c:v>
                </c:pt>
                <c:pt idx="735">
                  <c:v>0.76634259259299142</c:v>
                </c:pt>
                <c:pt idx="736">
                  <c:v>0.76645833333168412</c:v>
                </c:pt>
                <c:pt idx="737">
                  <c:v>0.76658564815443242</c:v>
                </c:pt>
                <c:pt idx="738">
                  <c:v>0.76671296296262881</c:v>
                </c:pt>
                <c:pt idx="739">
                  <c:v>0.7668287037013215</c:v>
                </c:pt>
                <c:pt idx="740">
                  <c:v>0.7669560185240698</c:v>
                </c:pt>
                <c:pt idx="741">
                  <c:v>0.7670717592627625</c:v>
                </c:pt>
                <c:pt idx="742">
                  <c:v>0.76719907407095889</c:v>
                </c:pt>
                <c:pt idx="743">
                  <c:v>0.76731481481692754</c:v>
                </c:pt>
                <c:pt idx="744">
                  <c:v>0.76743055556289619</c:v>
                </c:pt>
                <c:pt idx="745">
                  <c:v>0.76754629630158888</c:v>
                </c:pt>
                <c:pt idx="746">
                  <c:v>0.76766203704028158</c:v>
                </c:pt>
                <c:pt idx="747">
                  <c:v>0.76777777777897427</c:v>
                </c:pt>
                <c:pt idx="748">
                  <c:v>0.76789351851766696</c:v>
                </c:pt>
                <c:pt idx="749">
                  <c:v>0.76802083334041527</c:v>
                </c:pt>
                <c:pt idx="750">
                  <c:v>0.76813657407910796</c:v>
                </c:pt>
                <c:pt idx="751">
                  <c:v>0.76826388888730435</c:v>
                </c:pt>
                <c:pt idx="752">
                  <c:v>0.76837962962599704</c:v>
                </c:pt>
                <c:pt idx="753">
                  <c:v>0.76849537037196569</c:v>
                </c:pt>
                <c:pt idx="754">
                  <c:v>0.76861111111793434</c:v>
                </c:pt>
                <c:pt idx="755">
                  <c:v>0.76872685185662704</c:v>
                </c:pt>
                <c:pt idx="756">
                  <c:v>0.76884259259531973</c:v>
                </c:pt>
                <c:pt idx="757">
                  <c:v>0.76895833333401242</c:v>
                </c:pt>
                <c:pt idx="758">
                  <c:v>0.76907407407270512</c:v>
                </c:pt>
                <c:pt idx="759">
                  <c:v>0.76920138889545342</c:v>
                </c:pt>
                <c:pt idx="760">
                  <c:v>0.76932870370364981</c:v>
                </c:pt>
                <c:pt idx="761">
                  <c:v>0.7694444444423425</c:v>
                </c:pt>
                <c:pt idx="762">
                  <c:v>0.76956018518831115</c:v>
                </c:pt>
                <c:pt idx="763">
                  <c:v>0.76967592592700385</c:v>
                </c:pt>
                <c:pt idx="764">
                  <c:v>0.7697916666729725</c:v>
                </c:pt>
                <c:pt idx="765">
                  <c:v>0.76990740741166519</c:v>
                </c:pt>
                <c:pt idx="766">
                  <c:v>0.77002314815035788</c:v>
                </c:pt>
                <c:pt idx="767">
                  <c:v>0.77015046296583023</c:v>
                </c:pt>
                <c:pt idx="768">
                  <c:v>0.77026620371179888</c:v>
                </c:pt>
                <c:pt idx="769">
                  <c:v>0.77038194445049157</c:v>
                </c:pt>
                <c:pt idx="770">
                  <c:v>0.77049768518918427</c:v>
                </c:pt>
                <c:pt idx="771">
                  <c:v>0.77061342592787696</c:v>
                </c:pt>
                <c:pt idx="772">
                  <c:v>0.77072916666656965</c:v>
                </c:pt>
                <c:pt idx="773">
                  <c:v>0.77084490740526235</c:v>
                </c:pt>
                <c:pt idx="774">
                  <c:v>0.770960648151231</c:v>
                </c:pt>
                <c:pt idx="775">
                  <c:v>0.77107638889719965</c:v>
                </c:pt>
                <c:pt idx="776">
                  <c:v>0.77119212963589234</c:v>
                </c:pt>
                <c:pt idx="777">
                  <c:v>0.77131944444408873</c:v>
                </c:pt>
                <c:pt idx="778">
                  <c:v>0.77143518518278142</c:v>
                </c:pt>
                <c:pt idx="779">
                  <c:v>0.77156250000552973</c:v>
                </c:pt>
                <c:pt idx="780">
                  <c:v>0.77167824074422242</c:v>
                </c:pt>
                <c:pt idx="781">
                  <c:v>0.77179398148291511</c:v>
                </c:pt>
                <c:pt idx="782">
                  <c:v>0.77190972222160781</c:v>
                </c:pt>
                <c:pt idx="783">
                  <c:v>0.77203703704435611</c:v>
                </c:pt>
                <c:pt idx="784">
                  <c:v>0.7721527777830488</c:v>
                </c:pt>
                <c:pt idx="785">
                  <c:v>0.77228009259124519</c:v>
                </c:pt>
                <c:pt idx="786">
                  <c:v>0.77239583332993789</c:v>
                </c:pt>
                <c:pt idx="787">
                  <c:v>0.7725115740831825</c:v>
                </c:pt>
                <c:pt idx="788">
                  <c:v>0.77262731482187519</c:v>
                </c:pt>
                <c:pt idx="789">
                  <c:v>0.77274305556056788</c:v>
                </c:pt>
                <c:pt idx="790">
                  <c:v>0.77285879629926058</c:v>
                </c:pt>
                <c:pt idx="791">
                  <c:v>0.77297453703795327</c:v>
                </c:pt>
                <c:pt idx="792">
                  <c:v>0.77309027777664596</c:v>
                </c:pt>
                <c:pt idx="793">
                  <c:v>0.77320601852261461</c:v>
                </c:pt>
                <c:pt idx="794">
                  <c:v>0.77332175926130731</c:v>
                </c:pt>
                <c:pt idx="795">
                  <c:v>0.77343750000727596</c:v>
                </c:pt>
                <c:pt idx="796">
                  <c:v>0.77355324074596865</c:v>
                </c:pt>
                <c:pt idx="797">
                  <c:v>0.77366898148466134</c:v>
                </c:pt>
                <c:pt idx="798">
                  <c:v>0.77378472222335404</c:v>
                </c:pt>
                <c:pt idx="799">
                  <c:v>0.77390046296204673</c:v>
                </c:pt>
                <c:pt idx="800">
                  <c:v>0.77401620370073942</c:v>
                </c:pt>
                <c:pt idx="801">
                  <c:v>0.77413194444670808</c:v>
                </c:pt>
                <c:pt idx="802">
                  <c:v>0.77424768519267673</c:v>
                </c:pt>
                <c:pt idx="803">
                  <c:v>0.77436342593136942</c:v>
                </c:pt>
                <c:pt idx="804">
                  <c:v>0.77447916667006211</c:v>
                </c:pt>
                <c:pt idx="805">
                  <c:v>0.77459490740875481</c:v>
                </c:pt>
                <c:pt idx="806">
                  <c:v>0.7747106481474475</c:v>
                </c:pt>
                <c:pt idx="807">
                  <c:v>0.77482638888614019</c:v>
                </c:pt>
                <c:pt idx="808">
                  <c:v>0.77494212963210884</c:v>
                </c:pt>
                <c:pt idx="809">
                  <c:v>0.77505787037080154</c:v>
                </c:pt>
                <c:pt idx="810">
                  <c:v>0.77517361111677019</c:v>
                </c:pt>
                <c:pt idx="811">
                  <c:v>0.77528935185546288</c:v>
                </c:pt>
                <c:pt idx="812">
                  <c:v>0.77540509259415558</c:v>
                </c:pt>
                <c:pt idx="813">
                  <c:v>0.77552083333284827</c:v>
                </c:pt>
                <c:pt idx="814">
                  <c:v>0.77564814815559657</c:v>
                </c:pt>
                <c:pt idx="815">
                  <c:v>0.77576388889428927</c:v>
                </c:pt>
                <c:pt idx="816">
                  <c:v>0.77587962963298196</c:v>
                </c:pt>
                <c:pt idx="817">
                  <c:v>0.77599537037167465</c:v>
                </c:pt>
                <c:pt idx="818">
                  <c:v>0.77611111111036735</c:v>
                </c:pt>
                <c:pt idx="819">
                  <c:v>0.77622685184906004</c:v>
                </c:pt>
                <c:pt idx="820">
                  <c:v>0.77634259259502869</c:v>
                </c:pt>
                <c:pt idx="821">
                  <c:v>0.77645833334099734</c:v>
                </c:pt>
                <c:pt idx="822">
                  <c:v>0.77657407407969004</c:v>
                </c:pt>
                <c:pt idx="823">
                  <c:v>0.77668981481838273</c:v>
                </c:pt>
                <c:pt idx="824">
                  <c:v>0.77680555555707542</c:v>
                </c:pt>
                <c:pt idx="825">
                  <c:v>0.77692129629576812</c:v>
                </c:pt>
                <c:pt idx="826">
                  <c:v>0.77704861111851642</c:v>
                </c:pt>
                <c:pt idx="827">
                  <c:v>0.77716435185720911</c:v>
                </c:pt>
                <c:pt idx="828">
                  <c:v>0.77728009259590181</c:v>
                </c:pt>
                <c:pt idx="829">
                  <c:v>0.77740740740409819</c:v>
                </c:pt>
                <c:pt idx="830">
                  <c:v>0.77752314815006685</c:v>
                </c:pt>
                <c:pt idx="831">
                  <c:v>0.7776388888960355</c:v>
                </c:pt>
                <c:pt idx="832">
                  <c:v>0.77775462963472819</c:v>
                </c:pt>
                <c:pt idx="833">
                  <c:v>0.77787037037342088</c:v>
                </c:pt>
                <c:pt idx="834">
                  <c:v>0.77798611111211358</c:v>
                </c:pt>
                <c:pt idx="835">
                  <c:v>0.77810185185080627</c:v>
                </c:pt>
                <c:pt idx="836">
                  <c:v>0.77821759258949896</c:v>
                </c:pt>
                <c:pt idx="837">
                  <c:v>0.77833333333546761</c:v>
                </c:pt>
                <c:pt idx="838">
                  <c:v>0.77846064815093996</c:v>
                </c:pt>
                <c:pt idx="839">
                  <c:v>0.77857638888963265</c:v>
                </c:pt>
                <c:pt idx="840">
                  <c:v>0.778703703705105</c:v>
                </c:pt>
                <c:pt idx="841">
                  <c:v>0.77881944445107365</c:v>
                </c:pt>
                <c:pt idx="842">
                  <c:v>0.77893518518976634</c:v>
                </c:pt>
                <c:pt idx="843">
                  <c:v>0.77906249999796273</c:v>
                </c:pt>
                <c:pt idx="844">
                  <c:v>0.77917824073665543</c:v>
                </c:pt>
                <c:pt idx="845">
                  <c:v>0.77929398148990003</c:v>
                </c:pt>
                <c:pt idx="846">
                  <c:v>0.77942129629809642</c:v>
                </c:pt>
                <c:pt idx="847">
                  <c:v>0.77953703703678912</c:v>
                </c:pt>
                <c:pt idx="848">
                  <c:v>0.77965277777548181</c:v>
                </c:pt>
                <c:pt idx="849">
                  <c:v>0.77978009259823011</c:v>
                </c:pt>
                <c:pt idx="850">
                  <c:v>0.7799074074064265</c:v>
                </c:pt>
                <c:pt idx="851">
                  <c:v>0.78002314815239515</c:v>
                </c:pt>
                <c:pt idx="852">
                  <c:v>0.78013888889108784</c:v>
                </c:pt>
                <c:pt idx="853">
                  <c:v>0.78026620370656019</c:v>
                </c:pt>
                <c:pt idx="854">
                  <c:v>0.78038194444525288</c:v>
                </c:pt>
                <c:pt idx="855">
                  <c:v>0.78050925926072523</c:v>
                </c:pt>
                <c:pt idx="856">
                  <c:v>0.78062500000669388</c:v>
                </c:pt>
                <c:pt idx="857">
                  <c:v>0.78074074074538657</c:v>
                </c:pt>
                <c:pt idx="858">
                  <c:v>0.78085648148407927</c:v>
                </c:pt>
                <c:pt idx="859">
                  <c:v>0.78097222222277196</c:v>
                </c:pt>
                <c:pt idx="860">
                  <c:v>0.78108796296146465</c:v>
                </c:pt>
                <c:pt idx="861">
                  <c:v>0.78120370370743331</c:v>
                </c:pt>
                <c:pt idx="862">
                  <c:v>0.78133101852290565</c:v>
                </c:pt>
                <c:pt idx="863">
                  <c:v>0.78144675926159834</c:v>
                </c:pt>
                <c:pt idx="864">
                  <c:v>0.78156250000029104</c:v>
                </c:pt>
                <c:pt idx="865">
                  <c:v>0.78167824073898373</c:v>
                </c:pt>
                <c:pt idx="866">
                  <c:v>0.78179398148495238</c:v>
                </c:pt>
                <c:pt idx="867">
                  <c:v>0.78190972222364508</c:v>
                </c:pt>
                <c:pt idx="868">
                  <c:v>0.78203703703911742</c:v>
                </c:pt>
                <c:pt idx="869">
                  <c:v>0.78216435185458977</c:v>
                </c:pt>
                <c:pt idx="870">
                  <c:v>0.78229166667006211</c:v>
                </c:pt>
                <c:pt idx="871">
                  <c:v>0.7824189814782585</c:v>
                </c:pt>
                <c:pt idx="872">
                  <c:v>0.78253472223150311</c:v>
                </c:pt>
                <c:pt idx="873">
                  <c:v>0.7826620370396995</c:v>
                </c:pt>
                <c:pt idx="874">
                  <c:v>0.78277777777839219</c:v>
                </c:pt>
                <c:pt idx="875">
                  <c:v>0.78289351851708489</c:v>
                </c:pt>
                <c:pt idx="876">
                  <c:v>0.78300925926305354</c:v>
                </c:pt>
                <c:pt idx="877">
                  <c:v>0.78313657407852588</c:v>
                </c:pt>
                <c:pt idx="878">
                  <c:v>0.78325231481721858</c:v>
                </c:pt>
                <c:pt idx="879">
                  <c:v>0.78337962963269092</c:v>
                </c:pt>
                <c:pt idx="880">
                  <c:v>0.78349537037865957</c:v>
                </c:pt>
                <c:pt idx="881">
                  <c:v>0.78361111111735227</c:v>
                </c:pt>
                <c:pt idx="882">
                  <c:v>0.78373842592554865</c:v>
                </c:pt>
                <c:pt idx="883">
                  <c:v>0.78385416666424135</c:v>
                </c:pt>
                <c:pt idx="884">
                  <c:v>0.78396990741021</c:v>
                </c:pt>
                <c:pt idx="885">
                  <c:v>0.78409722222568234</c:v>
                </c:pt>
                <c:pt idx="886">
                  <c:v>0.78421296296437504</c:v>
                </c:pt>
                <c:pt idx="887">
                  <c:v>0.78432870370306773</c:v>
                </c:pt>
                <c:pt idx="888">
                  <c:v>0.78444444444903638</c:v>
                </c:pt>
                <c:pt idx="889">
                  <c:v>0.78456018518772908</c:v>
                </c:pt>
                <c:pt idx="890">
                  <c:v>0.78467592593369773</c:v>
                </c:pt>
                <c:pt idx="891">
                  <c:v>0.78479166667239042</c:v>
                </c:pt>
                <c:pt idx="892">
                  <c:v>0.78491898148058681</c:v>
                </c:pt>
                <c:pt idx="893">
                  <c:v>0.7850347222192795</c:v>
                </c:pt>
                <c:pt idx="894">
                  <c:v>0.78515046296524815</c:v>
                </c:pt>
                <c:pt idx="895">
                  <c:v>0.7852662037112168</c:v>
                </c:pt>
                <c:pt idx="896">
                  <c:v>0.7853819444499095</c:v>
                </c:pt>
                <c:pt idx="897">
                  <c:v>0.78549768518860219</c:v>
                </c:pt>
                <c:pt idx="898">
                  <c:v>0.78561342592729488</c:v>
                </c:pt>
                <c:pt idx="899">
                  <c:v>0.78574074074276723</c:v>
                </c:pt>
                <c:pt idx="900">
                  <c:v>0.78586805555823958</c:v>
                </c:pt>
                <c:pt idx="901">
                  <c:v>0.78599537036643596</c:v>
                </c:pt>
                <c:pt idx="902">
                  <c:v>0.78611111111240461</c:v>
                </c:pt>
                <c:pt idx="903">
                  <c:v>0.78622685185837327</c:v>
                </c:pt>
                <c:pt idx="904">
                  <c:v>0.78634259259706596</c:v>
                </c:pt>
                <c:pt idx="905">
                  <c:v>0.78646990740526235</c:v>
                </c:pt>
                <c:pt idx="906">
                  <c:v>0.786585648151231</c:v>
                </c:pt>
                <c:pt idx="907">
                  <c:v>0.78670138889719965</c:v>
                </c:pt>
                <c:pt idx="908">
                  <c:v>0.78681712963589234</c:v>
                </c:pt>
                <c:pt idx="909">
                  <c:v>0.78694444444408873</c:v>
                </c:pt>
                <c:pt idx="910">
                  <c:v>0.78706018518278142</c:v>
                </c:pt>
                <c:pt idx="911">
                  <c:v>0.78717592592875008</c:v>
                </c:pt>
                <c:pt idx="912">
                  <c:v>0.78730324074422242</c:v>
                </c:pt>
                <c:pt idx="913">
                  <c:v>0.78741898148291511</c:v>
                </c:pt>
                <c:pt idx="914">
                  <c:v>0.78754629629838746</c:v>
                </c:pt>
                <c:pt idx="915">
                  <c:v>0.78766203704435611</c:v>
                </c:pt>
                <c:pt idx="916">
                  <c:v>0.7877893518525525</c:v>
                </c:pt>
                <c:pt idx="917">
                  <c:v>0.78790509259124519</c:v>
                </c:pt>
                <c:pt idx="918">
                  <c:v>0.7880324074139935</c:v>
                </c:pt>
                <c:pt idx="919">
                  <c:v>0.78814814815268619</c:v>
                </c:pt>
                <c:pt idx="920">
                  <c:v>0.78826388889137888</c:v>
                </c:pt>
                <c:pt idx="921">
                  <c:v>0.78839120370685123</c:v>
                </c:pt>
                <c:pt idx="922">
                  <c:v>0.78850694444554392</c:v>
                </c:pt>
                <c:pt idx="923">
                  <c:v>0.78862268519151257</c:v>
                </c:pt>
                <c:pt idx="924">
                  <c:v>0.78873842593020527</c:v>
                </c:pt>
                <c:pt idx="925">
                  <c:v>0.78885416666889796</c:v>
                </c:pt>
                <c:pt idx="926">
                  <c:v>0.78896990740759065</c:v>
                </c:pt>
                <c:pt idx="927">
                  <c:v>0.78908564814628335</c:v>
                </c:pt>
                <c:pt idx="928">
                  <c:v>0.78921296296903165</c:v>
                </c:pt>
                <c:pt idx="929">
                  <c:v>0.78932870370772434</c:v>
                </c:pt>
                <c:pt idx="930">
                  <c:v>0.78944444444641704</c:v>
                </c:pt>
                <c:pt idx="931">
                  <c:v>0.78956018518510973</c:v>
                </c:pt>
                <c:pt idx="932">
                  <c:v>0.78967592592380242</c:v>
                </c:pt>
                <c:pt idx="933">
                  <c:v>0.78980324074655073</c:v>
                </c:pt>
                <c:pt idx="934">
                  <c:v>0.78991898148524342</c:v>
                </c:pt>
                <c:pt idx="935">
                  <c:v>0.79003472222393611</c:v>
                </c:pt>
                <c:pt idx="936">
                  <c:v>0.79015046296262881</c:v>
                </c:pt>
                <c:pt idx="937">
                  <c:v>0.7902662037013215</c:v>
                </c:pt>
                <c:pt idx="938">
                  <c:v>0.79038194444001419</c:v>
                </c:pt>
                <c:pt idx="939">
                  <c:v>0.7904976851932588</c:v>
                </c:pt>
                <c:pt idx="940">
                  <c:v>0.7906134259319515</c:v>
                </c:pt>
                <c:pt idx="941">
                  <c:v>0.79072916667064419</c:v>
                </c:pt>
                <c:pt idx="942">
                  <c:v>0.79084490740933688</c:v>
                </c:pt>
                <c:pt idx="943">
                  <c:v>0.79096064814802958</c:v>
                </c:pt>
                <c:pt idx="944">
                  <c:v>0.79108796297077788</c:v>
                </c:pt>
                <c:pt idx="945">
                  <c:v>0.79120370370947057</c:v>
                </c:pt>
                <c:pt idx="946">
                  <c:v>0.79131944444816327</c:v>
                </c:pt>
                <c:pt idx="947">
                  <c:v>0.79143518518685596</c:v>
                </c:pt>
                <c:pt idx="948">
                  <c:v>0.79155092592554865</c:v>
                </c:pt>
                <c:pt idx="949">
                  <c:v>0.79167824074829696</c:v>
                </c:pt>
                <c:pt idx="950">
                  <c:v>0.79179398148698965</c:v>
                </c:pt>
                <c:pt idx="951">
                  <c:v>0.79190972222568234</c:v>
                </c:pt>
                <c:pt idx="952">
                  <c:v>0.79202546296437504</c:v>
                </c:pt>
                <c:pt idx="953">
                  <c:v>0.79214120370306773</c:v>
                </c:pt>
                <c:pt idx="954">
                  <c:v>0.79225694444903638</c:v>
                </c:pt>
                <c:pt idx="955">
                  <c:v>0.79237268518772908</c:v>
                </c:pt>
                <c:pt idx="956">
                  <c:v>0.79248842593369773</c:v>
                </c:pt>
                <c:pt idx="957">
                  <c:v>0.79260416667239042</c:v>
                </c:pt>
                <c:pt idx="958">
                  <c:v>0.79271990741108311</c:v>
                </c:pt>
                <c:pt idx="959">
                  <c:v>0.79283564814977581</c:v>
                </c:pt>
                <c:pt idx="960">
                  <c:v>0.7929513888884685</c:v>
                </c:pt>
                <c:pt idx="961">
                  <c:v>0.79306712962716119</c:v>
                </c:pt>
                <c:pt idx="962">
                  <c:v>0.79318287037312984</c:v>
                </c:pt>
                <c:pt idx="963">
                  <c:v>0.7932986111190985</c:v>
                </c:pt>
                <c:pt idx="964">
                  <c:v>0.79341435185779119</c:v>
                </c:pt>
                <c:pt idx="965">
                  <c:v>0.79354166666598758</c:v>
                </c:pt>
                <c:pt idx="966">
                  <c:v>0.79365740740468027</c:v>
                </c:pt>
                <c:pt idx="967">
                  <c:v>0.79377314815064892</c:v>
                </c:pt>
                <c:pt idx="968">
                  <c:v>0.79388888889661757</c:v>
                </c:pt>
                <c:pt idx="969">
                  <c:v>0.79400462963531027</c:v>
                </c:pt>
                <c:pt idx="970">
                  <c:v>0.79412037037400296</c:v>
                </c:pt>
                <c:pt idx="971">
                  <c:v>0.79423611111269565</c:v>
                </c:pt>
                <c:pt idx="972">
                  <c:v>0.79435185185138835</c:v>
                </c:pt>
                <c:pt idx="973">
                  <c:v>0.79447916667413665</c:v>
                </c:pt>
                <c:pt idx="974">
                  <c:v>0.79459490741282934</c:v>
                </c:pt>
                <c:pt idx="975">
                  <c:v>0.79471064815152204</c:v>
                </c:pt>
                <c:pt idx="976">
                  <c:v>0.79483796295971842</c:v>
                </c:pt>
                <c:pt idx="977">
                  <c:v>0.79495370370568708</c:v>
                </c:pt>
                <c:pt idx="978">
                  <c:v>0.79506944445165573</c:v>
                </c:pt>
                <c:pt idx="979">
                  <c:v>0.79519675925985212</c:v>
                </c:pt>
                <c:pt idx="980">
                  <c:v>0.79531249999854481</c:v>
                </c:pt>
                <c:pt idx="981">
                  <c:v>0.79542824074451346</c:v>
                </c:pt>
                <c:pt idx="982">
                  <c:v>0.79554398148320615</c:v>
                </c:pt>
                <c:pt idx="983">
                  <c:v>0.7956712962986785</c:v>
                </c:pt>
                <c:pt idx="984">
                  <c:v>0.79578703703737119</c:v>
                </c:pt>
                <c:pt idx="985">
                  <c:v>0.79590277777606389</c:v>
                </c:pt>
                <c:pt idx="986">
                  <c:v>0.79601851851475658</c:v>
                </c:pt>
                <c:pt idx="987">
                  <c:v>0.79613425926072523</c:v>
                </c:pt>
                <c:pt idx="988">
                  <c:v>0.79625000000669388</c:v>
                </c:pt>
                <c:pt idx="989">
                  <c:v>0.79637731481489027</c:v>
                </c:pt>
                <c:pt idx="990">
                  <c:v>0.79649305555358296</c:v>
                </c:pt>
                <c:pt idx="991">
                  <c:v>0.79660879629955161</c:v>
                </c:pt>
                <c:pt idx="992">
                  <c:v>0.79672453704552026</c:v>
                </c:pt>
                <c:pt idx="993">
                  <c:v>0.79684027778421296</c:v>
                </c:pt>
                <c:pt idx="994">
                  <c:v>0.79695601852290565</c:v>
                </c:pt>
                <c:pt idx="995">
                  <c:v>0.79708333333110204</c:v>
                </c:pt>
                <c:pt idx="996">
                  <c:v>0.79719907406979473</c:v>
                </c:pt>
                <c:pt idx="997">
                  <c:v>0.79731481481576338</c:v>
                </c:pt>
                <c:pt idx="998">
                  <c:v>0.79743055556173204</c:v>
                </c:pt>
                <c:pt idx="999">
                  <c:v>0.79754629630042473</c:v>
                </c:pt>
                <c:pt idx="1000">
                  <c:v>0.79766203703911742</c:v>
                </c:pt>
                <c:pt idx="1001">
                  <c:v>0.79777777777781012</c:v>
                </c:pt>
                <c:pt idx="1002">
                  <c:v>0.79789351851650281</c:v>
                </c:pt>
                <c:pt idx="1003">
                  <c:v>0.79800925926247146</c:v>
                </c:pt>
                <c:pt idx="1004">
                  <c:v>0.79813657407794381</c:v>
                </c:pt>
                <c:pt idx="1005">
                  <c:v>0.7982523148166365</c:v>
                </c:pt>
                <c:pt idx="1006">
                  <c:v>0.79836805555532919</c:v>
                </c:pt>
                <c:pt idx="1007">
                  <c:v>0.79848379629402189</c:v>
                </c:pt>
                <c:pt idx="1008">
                  <c:v>0.79859953703999054</c:v>
                </c:pt>
                <c:pt idx="1009">
                  <c:v>0.79872685185546288</c:v>
                </c:pt>
                <c:pt idx="1010">
                  <c:v>0.79885416667093523</c:v>
                </c:pt>
                <c:pt idx="1011">
                  <c:v>0.79896990740962792</c:v>
                </c:pt>
                <c:pt idx="1012">
                  <c:v>0.79908564815559657</c:v>
                </c:pt>
                <c:pt idx="1013">
                  <c:v>0.79920138889428927</c:v>
                </c:pt>
                <c:pt idx="1014">
                  <c:v>0.79931712963298196</c:v>
                </c:pt>
                <c:pt idx="1015">
                  <c:v>0.79943287037167465</c:v>
                </c:pt>
                <c:pt idx="1016">
                  <c:v>0.79954861111036735</c:v>
                </c:pt>
                <c:pt idx="1017">
                  <c:v>0.79967592593311565</c:v>
                </c:pt>
                <c:pt idx="1018">
                  <c:v>0.79979166667180834</c:v>
                </c:pt>
                <c:pt idx="1019">
                  <c:v>0.79990740741050104</c:v>
                </c:pt>
                <c:pt idx="1020">
                  <c:v>0.80002314814919373</c:v>
                </c:pt>
                <c:pt idx="1021">
                  <c:v>0.80013888888788642</c:v>
                </c:pt>
                <c:pt idx="1022">
                  <c:v>0.80025462962657912</c:v>
                </c:pt>
                <c:pt idx="1023">
                  <c:v>0.80038194444932742</c:v>
                </c:pt>
                <c:pt idx="1024">
                  <c:v>0.80049768518802011</c:v>
                </c:pt>
                <c:pt idx="1025">
                  <c:v>0.80061342592671281</c:v>
                </c:pt>
                <c:pt idx="1026">
                  <c:v>0.8007291666654055</c:v>
                </c:pt>
                <c:pt idx="1027">
                  <c:v>0.80084490740409819</c:v>
                </c:pt>
                <c:pt idx="1028">
                  <c:v>0.8009722222268465</c:v>
                </c:pt>
                <c:pt idx="1029">
                  <c:v>0.80109953703504289</c:v>
                </c:pt>
                <c:pt idx="1030">
                  <c:v>0.80121527778101154</c:v>
                </c:pt>
                <c:pt idx="1031">
                  <c:v>0.80133101852698019</c:v>
                </c:pt>
                <c:pt idx="1032">
                  <c:v>0.80144675926567288</c:v>
                </c:pt>
                <c:pt idx="1033">
                  <c:v>0.80157407407386927</c:v>
                </c:pt>
                <c:pt idx="1034">
                  <c:v>0.80170138889661757</c:v>
                </c:pt>
                <c:pt idx="1035">
                  <c:v>0.80182870370481396</c:v>
                </c:pt>
                <c:pt idx="1036">
                  <c:v>0.80195601852028631</c:v>
                </c:pt>
                <c:pt idx="1037">
                  <c:v>0.80207175926625496</c:v>
                </c:pt>
                <c:pt idx="1038">
                  <c:v>0.80219907407445135</c:v>
                </c:pt>
                <c:pt idx="1039">
                  <c:v>0.80231481481314404</c:v>
                </c:pt>
                <c:pt idx="1040">
                  <c:v>0.80243055555911269</c:v>
                </c:pt>
                <c:pt idx="1041">
                  <c:v>0.80254629630508134</c:v>
                </c:pt>
                <c:pt idx="1042">
                  <c:v>0.80266203704377403</c:v>
                </c:pt>
                <c:pt idx="1043">
                  <c:v>0.80277777778246673</c:v>
                </c:pt>
                <c:pt idx="1044">
                  <c:v>0.80289351852115942</c:v>
                </c:pt>
                <c:pt idx="1045">
                  <c:v>0.80302083333663177</c:v>
                </c:pt>
                <c:pt idx="1046">
                  <c:v>0.80313657407532446</c:v>
                </c:pt>
                <c:pt idx="1047">
                  <c:v>0.80325231482129311</c:v>
                </c:pt>
                <c:pt idx="1048">
                  <c:v>0.80336805555998581</c:v>
                </c:pt>
                <c:pt idx="1049">
                  <c:v>0.8034837962986785</c:v>
                </c:pt>
                <c:pt idx="1050">
                  <c:v>0.80359953703737119</c:v>
                </c:pt>
                <c:pt idx="1051">
                  <c:v>0.80371527777606389</c:v>
                </c:pt>
                <c:pt idx="1052">
                  <c:v>0.80383101851475658</c:v>
                </c:pt>
                <c:pt idx="1053">
                  <c:v>0.80394675926072523</c:v>
                </c:pt>
                <c:pt idx="1054">
                  <c:v>0.80406250000669388</c:v>
                </c:pt>
                <c:pt idx="1055">
                  <c:v>0.80417824074538657</c:v>
                </c:pt>
                <c:pt idx="1056">
                  <c:v>0.80429398148407927</c:v>
                </c:pt>
                <c:pt idx="1057">
                  <c:v>0.80442129629955161</c:v>
                </c:pt>
                <c:pt idx="1058">
                  <c:v>0.80453703704552026</c:v>
                </c:pt>
                <c:pt idx="1059">
                  <c:v>0.80465277778421296</c:v>
                </c:pt>
                <c:pt idx="1060">
                  <c:v>0.80476851852290565</c:v>
                </c:pt>
                <c:pt idx="1061">
                  <c:v>0.80488425926159834</c:v>
                </c:pt>
                <c:pt idx="1062">
                  <c:v>0.80500000000029104</c:v>
                </c:pt>
                <c:pt idx="1063">
                  <c:v>0.80511574073898373</c:v>
                </c:pt>
                <c:pt idx="1064">
                  <c:v>0.80523148148495238</c:v>
                </c:pt>
                <c:pt idx="1065">
                  <c:v>0.80534722222364508</c:v>
                </c:pt>
                <c:pt idx="1066">
                  <c:v>0.80546296296961373</c:v>
                </c:pt>
                <c:pt idx="1067">
                  <c:v>0.80557870370830642</c:v>
                </c:pt>
                <c:pt idx="1068">
                  <c:v>0.80569444444699911</c:v>
                </c:pt>
                <c:pt idx="1069">
                  <c:v>0.80581018518569181</c:v>
                </c:pt>
                <c:pt idx="1070">
                  <c:v>0.8059259259243845</c:v>
                </c:pt>
                <c:pt idx="1071">
                  <c:v>0.80604166666307719</c:v>
                </c:pt>
                <c:pt idx="1072">
                  <c:v>0.80615740740904585</c:v>
                </c:pt>
                <c:pt idx="1073">
                  <c:v>0.8062731481550145</c:v>
                </c:pt>
                <c:pt idx="1074">
                  <c:v>0.80638888889370719</c:v>
                </c:pt>
                <c:pt idx="1075">
                  <c:v>0.80651620370190358</c:v>
                </c:pt>
                <c:pt idx="1076">
                  <c:v>0.80663194444787223</c:v>
                </c:pt>
                <c:pt idx="1077">
                  <c:v>0.80675925926334457</c:v>
                </c:pt>
                <c:pt idx="1078">
                  <c:v>0.80687500000203727</c:v>
                </c:pt>
                <c:pt idx="1079">
                  <c:v>0.80699074074072996</c:v>
                </c:pt>
                <c:pt idx="1080">
                  <c:v>0.80710648147942265</c:v>
                </c:pt>
                <c:pt idx="1081">
                  <c:v>0.80722222221811535</c:v>
                </c:pt>
                <c:pt idx="1082">
                  <c:v>0.80734953704086365</c:v>
                </c:pt>
                <c:pt idx="1083">
                  <c:v>0.80746527777955635</c:v>
                </c:pt>
                <c:pt idx="1084">
                  <c:v>0.80758101851824904</c:v>
                </c:pt>
                <c:pt idx="1085">
                  <c:v>0.80770833334099734</c:v>
                </c:pt>
                <c:pt idx="1086">
                  <c:v>0.80782407407969004</c:v>
                </c:pt>
                <c:pt idx="1087">
                  <c:v>0.80793981481838273</c:v>
                </c:pt>
                <c:pt idx="1088">
                  <c:v>0.80806712962657912</c:v>
                </c:pt>
                <c:pt idx="1089">
                  <c:v>0.80818287037982373</c:v>
                </c:pt>
                <c:pt idx="1090">
                  <c:v>0.80829861111851642</c:v>
                </c:pt>
                <c:pt idx="1091">
                  <c:v>0.80841435185720911</c:v>
                </c:pt>
                <c:pt idx="1092">
                  <c:v>0.80853009259590181</c:v>
                </c:pt>
                <c:pt idx="1093">
                  <c:v>0.8086458333345945</c:v>
                </c:pt>
                <c:pt idx="1094">
                  <c:v>0.80876157407328719</c:v>
                </c:pt>
                <c:pt idx="1095">
                  <c:v>0.8088888888960355</c:v>
                </c:pt>
                <c:pt idx="1096">
                  <c:v>0.80900462963472819</c:v>
                </c:pt>
                <c:pt idx="1097">
                  <c:v>0.80912037037342088</c:v>
                </c:pt>
                <c:pt idx="1098">
                  <c:v>0.80924768518161727</c:v>
                </c:pt>
                <c:pt idx="1099">
                  <c:v>0.80936342593486188</c:v>
                </c:pt>
                <c:pt idx="1100">
                  <c:v>0.80947916667355457</c:v>
                </c:pt>
                <c:pt idx="1101">
                  <c:v>0.80959490741224727</c:v>
                </c:pt>
                <c:pt idx="1102">
                  <c:v>0.80971064815093996</c:v>
                </c:pt>
                <c:pt idx="1103">
                  <c:v>0.80982638888963265</c:v>
                </c:pt>
                <c:pt idx="1104">
                  <c:v>0.80994212962832535</c:v>
                </c:pt>
                <c:pt idx="1105">
                  <c:v>0.810057870374294</c:v>
                </c:pt>
                <c:pt idx="1106">
                  <c:v>0.81017361111298669</c:v>
                </c:pt>
                <c:pt idx="1107">
                  <c:v>0.81030092592845904</c:v>
                </c:pt>
                <c:pt idx="1108">
                  <c:v>0.81041666666715173</c:v>
                </c:pt>
                <c:pt idx="1109">
                  <c:v>0.81053240740584442</c:v>
                </c:pt>
                <c:pt idx="1110">
                  <c:v>0.81064814814453712</c:v>
                </c:pt>
                <c:pt idx="1111">
                  <c:v>0.81077546296728542</c:v>
                </c:pt>
                <c:pt idx="1112">
                  <c:v>0.81089120370597811</c:v>
                </c:pt>
                <c:pt idx="1113">
                  <c:v>0.81100694444467081</c:v>
                </c:pt>
                <c:pt idx="1114">
                  <c:v>0.8111226851833635</c:v>
                </c:pt>
                <c:pt idx="1115">
                  <c:v>0.81123842592933215</c:v>
                </c:pt>
                <c:pt idx="1116">
                  <c:v>0.8113657407448045</c:v>
                </c:pt>
                <c:pt idx="1117">
                  <c:v>0.81149305555300089</c:v>
                </c:pt>
                <c:pt idx="1118">
                  <c:v>0.81160879629169358</c:v>
                </c:pt>
                <c:pt idx="1119">
                  <c:v>0.81172453704493819</c:v>
                </c:pt>
                <c:pt idx="1120">
                  <c:v>0.81184027778363088</c:v>
                </c:pt>
                <c:pt idx="1121">
                  <c:v>0.81195601852232357</c:v>
                </c:pt>
                <c:pt idx="1122">
                  <c:v>0.81207175926101627</c:v>
                </c:pt>
                <c:pt idx="1123">
                  <c:v>0.81219907407648861</c:v>
                </c:pt>
                <c:pt idx="1124">
                  <c:v>0.81231481482245727</c:v>
                </c:pt>
                <c:pt idx="1125">
                  <c:v>0.81244212963065365</c:v>
                </c:pt>
                <c:pt idx="1126">
                  <c:v>0.81256944445340196</c:v>
                </c:pt>
                <c:pt idx="1127">
                  <c:v>0.81269675926159834</c:v>
                </c:pt>
                <c:pt idx="1128">
                  <c:v>0.81281250000029104</c:v>
                </c:pt>
                <c:pt idx="1129">
                  <c:v>0.81292824073898373</c:v>
                </c:pt>
                <c:pt idx="1130">
                  <c:v>0.81304398148495238</c:v>
                </c:pt>
                <c:pt idx="1131">
                  <c:v>0.81317129630042473</c:v>
                </c:pt>
                <c:pt idx="1132">
                  <c:v>0.81328703703911742</c:v>
                </c:pt>
                <c:pt idx="1133">
                  <c:v>0.81340277777781012</c:v>
                </c:pt>
                <c:pt idx="1134">
                  <c:v>0.81351851851650281</c:v>
                </c:pt>
                <c:pt idx="1135">
                  <c:v>0.81363425926247146</c:v>
                </c:pt>
                <c:pt idx="1136">
                  <c:v>0.81375000000844011</c:v>
                </c:pt>
                <c:pt idx="1137">
                  <c:v>0.8138657407471328</c:v>
                </c:pt>
                <c:pt idx="1138">
                  <c:v>0.8139814814858255</c:v>
                </c:pt>
                <c:pt idx="1139">
                  <c:v>0.81409722222451819</c:v>
                </c:pt>
                <c:pt idx="1140">
                  <c:v>0.81422453703999054</c:v>
                </c:pt>
                <c:pt idx="1141">
                  <c:v>0.81434027777868323</c:v>
                </c:pt>
                <c:pt idx="1142">
                  <c:v>0.81446759259415558</c:v>
                </c:pt>
                <c:pt idx="1143">
                  <c:v>0.81458333333284827</c:v>
                </c:pt>
                <c:pt idx="1144">
                  <c:v>0.81471064815559657</c:v>
                </c:pt>
                <c:pt idx="1145">
                  <c:v>0.81482638889428927</c:v>
                </c:pt>
                <c:pt idx="1146">
                  <c:v>0.81494212963298196</c:v>
                </c:pt>
                <c:pt idx="1147">
                  <c:v>0.81506944444117835</c:v>
                </c:pt>
                <c:pt idx="1148">
                  <c:v>0.815185185187147</c:v>
                </c:pt>
                <c:pt idx="1149">
                  <c:v>0.81531250000261934</c:v>
                </c:pt>
                <c:pt idx="1150">
                  <c:v>0.81542824074131204</c:v>
                </c:pt>
                <c:pt idx="1151">
                  <c:v>0.81554398148000473</c:v>
                </c:pt>
                <c:pt idx="1152">
                  <c:v>0.81565972222597338</c:v>
                </c:pt>
                <c:pt idx="1153">
                  <c:v>0.81578703704144573</c:v>
                </c:pt>
                <c:pt idx="1154">
                  <c:v>0.81590277778013842</c:v>
                </c:pt>
                <c:pt idx="1155">
                  <c:v>0.81601851851883112</c:v>
                </c:pt>
                <c:pt idx="1156">
                  <c:v>0.81613425925752381</c:v>
                </c:pt>
                <c:pt idx="1157">
                  <c:v>0.8162499999962165</c:v>
                </c:pt>
                <c:pt idx="1158">
                  <c:v>0.81637731481896481</c:v>
                </c:pt>
                <c:pt idx="1159">
                  <c:v>0.8164930555576575</c:v>
                </c:pt>
              </c:numCache>
            </c:numRef>
          </c:xVal>
          <c:yVal>
            <c:numRef>
              <c:f>'VDA RAW'!$F$7:$F$1166</c:f>
              <c:numCache>
                <c:formatCode>General</c:formatCode>
                <c:ptCount val="1160"/>
                <c:pt idx="1">
                  <c:v>3.5665512084960939E-3</c:v>
                </c:pt>
                <c:pt idx="2">
                  <c:v>1.067352294921875E-3</c:v>
                </c:pt>
                <c:pt idx="3">
                  <c:v>1.3592720031738281E-3</c:v>
                </c:pt>
                <c:pt idx="4">
                  <c:v>1.4081001281738281E-3</c:v>
                </c:pt>
                <c:pt idx="5">
                  <c:v>1.5544891357421875E-3</c:v>
                </c:pt>
                <c:pt idx="6">
                  <c:v>1.2548446655273439E-3</c:v>
                </c:pt>
                <c:pt idx="7">
                  <c:v>1.1936187744140624E-3</c:v>
                </c:pt>
                <c:pt idx="8">
                  <c:v>8.1920623779296875E-4</c:v>
                </c:pt>
                <c:pt idx="9">
                  <c:v>7.2298049926757815E-4</c:v>
                </c:pt>
                <c:pt idx="10">
                  <c:v>8.173942565917969E-4</c:v>
                </c:pt>
                <c:pt idx="11">
                  <c:v>8.1201033158735789E-4</c:v>
                </c:pt>
                <c:pt idx="12">
                  <c:v>8.2025527954101554E-4</c:v>
                </c:pt>
                <c:pt idx="13">
                  <c:v>1.6661557284268465E-3</c:v>
                </c:pt>
                <c:pt idx="14">
                  <c:v>1.1407852172851563E-3</c:v>
                </c:pt>
                <c:pt idx="15">
                  <c:v>9.4528198242187504E-4</c:v>
                </c:pt>
                <c:pt idx="16">
                  <c:v>1.4826774597167969E-3</c:v>
                </c:pt>
                <c:pt idx="17">
                  <c:v>8.6966427889737213E-4</c:v>
                </c:pt>
                <c:pt idx="18">
                  <c:v>9.6549987792968748E-4</c:v>
                </c:pt>
                <c:pt idx="19">
                  <c:v>8.22327353737571E-4</c:v>
                </c:pt>
                <c:pt idx="20">
                  <c:v>1.0079383850097657E-3</c:v>
                </c:pt>
                <c:pt idx="21">
                  <c:v>1.4702796936035157E-3</c:v>
                </c:pt>
                <c:pt idx="22">
                  <c:v>5.2480697631835933E-4</c:v>
                </c:pt>
                <c:pt idx="23">
                  <c:v>6.035804748535156E-4</c:v>
                </c:pt>
                <c:pt idx="24">
                  <c:v>1.2394905090332032E-3</c:v>
                </c:pt>
                <c:pt idx="25">
                  <c:v>1.9886016845703128E-3</c:v>
                </c:pt>
                <c:pt idx="26">
                  <c:v>1.0429382324218751E-3</c:v>
                </c:pt>
                <c:pt idx="27">
                  <c:v>6.2437057495117192E-4</c:v>
                </c:pt>
                <c:pt idx="28">
                  <c:v>8.4166093306107951E-4</c:v>
                </c:pt>
                <c:pt idx="29">
                  <c:v>899.22485790252688</c:v>
                </c:pt>
                <c:pt idx="30">
                  <c:v>1.0191917419433594E-3</c:v>
                </c:pt>
                <c:pt idx="31">
                  <c:v>9.240150451660156E-4</c:v>
                </c:pt>
                <c:pt idx="32">
                  <c:v>219.89642820358276</c:v>
                </c:pt>
                <c:pt idx="33">
                  <c:v>1679.0293960571289</c:v>
                </c:pt>
                <c:pt idx="34">
                  <c:v>1768.9061088562012</c:v>
                </c:pt>
                <c:pt idx="35">
                  <c:v>1589.2239603996277</c:v>
                </c:pt>
                <c:pt idx="36">
                  <c:v>1761.5675777435304</c:v>
                </c:pt>
                <c:pt idx="37">
                  <c:v>1718.1091912269594</c:v>
                </c:pt>
                <c:pt idx="38">
                  <c:v>1751.908390045166</c:v>
                </c:pt>
                <c:pt idx="39">
                  <c:v>1659.7943678769198</c:v>
                </c:pt>
                <c:pt idx="40">
                  <c:v>1536.141942024231</c:v>
                </c:pt>
                <c:pt idx="41">
                  <c:v>1721.0196634292604</c:v>
                </c:pt>
                <c:pt idx="42">
                  <c:v>1574.6727388555353</c:v>
                </c:pt>
                <c:pt idx="43">
                  <c:v>1575.3094206809997</c:v>
                </c:pt>
                <c:pt idx="44">
                  <c:v>1529.3846782684325</c:v>
                </c:pt>
                <c:pt idx="45">
                  <c:v>1533.1366074562072</c:v>
                </c:pt>
                <c:pt idx="46">
                  <c:v>1077.1424427032471</c:v>
                </c:pt>
                <c:pt idx="47">
                  <c:v>185.29271192550658</c:v>
                </c:pt>
                <c:pt idx="48">
                  <c:v>39.110154151916504</c:v>
                </c:pt>
                <c:pt idx="49">
                  <c:v>42.690471649169922</c:v>
                </c:pt>
                <c:pt idx="50">
                  <c:v>6.5937648773193356</c:v>
                </c:pt>
                <c:pt idx="51">
                  <c:v>36.144370841979985</c:v>
                </c:pt>
                <c:pt idx="52">
                  <c:v>42.920525360107419</c:v>
                </c:pt>
                <c:pt idx="53">
                  <c:v>42.653523063659669</c:v>
                </c:pt>
                <c:pt idx="54">
                  <c:v>43.86702194213867</c:v>
                </c:pt>
                <c:pt idx="55">
                  <c:v>38.694150352478026</c:v>
                </c:pt>
                <c:pt idx="56">
                  <c:v>44.068287277221678</c:v>
                </c:pt>
                <c:pt idx="57">
                  <c:v>39.908571329983801</c:v>
                </c:pt>
                <c:pt idx="58">
                  <c:v>44.851062870025636</c:v>
                </c:pt>
                <c:pt idx="59">
                  <c:v>42.946642494201662</c:v>
                </c:pt>
                <c:pt idx="60">
                  <c:v>32.739390277862547</c:v>
                </c:pt>
                <c:pt idx="61">
                  <c:v>12.187072849273681</c:v>
                </c:pt>
                <c:pt idx="62">
                  <c:v>33.642722511291502</c:v>
                </c:pt>
                <c:pt idx="63">
                  <c:v>53.92217130661011</c:v>
                </c:pt>
                <c:pt idx="64">
                  <c:v>43.008706474304198</c:v>
                </c:pt>
                <c:pt idx="65">
                  <c:v>41.886199257590555</c:v>
                </c:pt>
                <c:pt idx="66">
                  <c:v>40.841556549072266</c:v>
                </c:pt>
                <c:pt idx="67">
                  <c:v>43.652699851989745</c:v>
                </c:pt>
                <c:pt idx="68">
                  <c:v>44.231357097625732</c:v>
                </c:pt>
                <c:pt idx="69">
                  <c:v>45.394068527221684</c:v>
                </c:pt>
                <c:pt idx="70">
                  <c:v>37.3654501914978</c:v>
                </c:pt>
                <c:pt idx="71">
                  <c:v>42.385963058471681</c:v>
                </c:pt>
                <c:pt idx="72">
                  <c:v>13.553929762406781</c:v>
                </c:pt>
                <c:pt idx="73">
                  <c:v>37.200452709197997</c:v>
                </c:pt>
                <c:pt idx="74">
                  <c:v>50.748779123479672</c:v>
                </c:pt>
                <c:pt idx="75">
                  <c:v>27.250198971141469</c:v>
                </c:pt>
                <c:pt idx="76">
                  <c:v>41.741754722595218</c:v>
                </c:pt>
                <c:pt idx="77">
                  <c:v>54.075382900238033</c:v>
                </c:pt>
                <c:pt idx="78">
                  <c:v>34.430881847034804</c:v>
                </c:pt>
                <c:pt idx="79">
                  <c:v>43.711047649383545</c:v>
                </c:pt>
                <c:pt idx="80">
                  <c:v>47.033373165130612</c:v>
                </c:pt>
                <c:pt idx="81">
                  <c:v>37.241667053916238</c:v>
                </c:pt>
                <c:pt idx="82">
                  <c:v>45.159472370147704</c:v>
                </c:pt>
                <c:pt idx="83">
                  <c:v>44.840972614288326</c:v>
                </c:pt>
                <c:pt idx="84">
                  <c:v>28.561183643341064</c:v>
                </c:pt>
                <c:pt idx="85">
                  <c:v>22.309677696228029</c:v>
                </c:pt>
                <c:pt idx="86">
                  <c:v>42.519015693664556</c:v>
                </c:pt>
                <c:pt idx="87">
                  <c:v>33.902736663818359</c:v>
                </c:pt>
                <c:pt idx="88">
                  <c:v>36.953512451865457</c:v>
                </c:pt>
                <c:pt idx="89">
                  <c:v>55.916157627105711</c:v>
                </c:pt>
                <c:pt idx="90">
                  <c:v>32.481270408630365</c:v>
                </c:pt>
                <c:pt idx="91">
                  <c:v>37.614008331298827</c:v>
                </c:pt>
                <c:pt idx="92">
                  <c:v>45.267539371143691</c:v>
                </c:pt>
                <c:pt idx="93">
                  <c:v>35.343708705902095</c:v>
                </c:pt>
                <c:pt idx="94">
                  <c:v>47.038298034667967</c:v>
                </c:pt>
                <c:pt idx="95">
                  <c:v>38.900930213928227</c:v>
                </c:pt>
                <c:pt idx="96">
                  <c:v>28.936838912963868</c:v>
                </c:pt>
                <c:pt idx="97">
                  <c:v>34.014973735809328</c:v>
                </c:pt>
                <c:pt idx="98">
                  <c:v>44.301288318634029</c:v>
                </c:pt>
                <c:pt idx="99">
                  <c:v>25.732460117340089</c:v>
                </c:pt>
                <c:pt idx="100">
                  <c:v>43.506730747222896</c:v>
                </c:pt>
                <c:pt idx="101">
                  <c:v>45.169914332303129</c:v>
                </c:pt>
                <c:pt idx="102">
                  <c:v>36.872328090667722</c:v>
                </c:pt>
                <c:pt idx="103">
                  <c:v>41.821410942077634</c:v>
                </c:pt>
                <c:pt idx="104">
                  <c:v>45.218763160705564</c:v>
                </c:pt>
                <c:pt idx="105">
                  <c:v>38.468622120943941</c:v>
                </c:pt>
                <c:pt idx="106">
                  <c:v>42.729212093353276</c:v>
                </c:pt>
                <c:pt idx="107">
                  <c:v>8.6355209350585938E-4</c:v>
                </c:pt>
                <c:pt idx="108">
                  <c:v>1.2272834777832032E-3</c:v>
                </c:pt>
                <c:pt idx="109">
                  <c:v>1280.8635459379716</c:v>
                </c:pt>
                <c:pt idx="110">
                  <c:v>1551.1263724327086</c:v>
                </c:pt>
                <c:pt idx="111">
                  <c:v>1386.0529982566832</c:v>
                </c:pt>
                <c:pt idx="112">
                  <c:v>1558.558394908905</c:v>
                </c:pt>
                <c:pt idx="113">
                  <c:v>1641.0330966949464</c:v>
                </c:pt>
                <c:pt idx="114">
                  <c:v>1574.0769929018888</c:v>
                </c:pt>
                <c:pt idx="115">
                  <c:v>1550.2789468765259</c:v>
                </c:pt>
                <c:pt idx="116">
                  <c:v>1496.3621589660645</c:v>
                </c:pt>
                <c:pt idx="117">
                  <c:v>1375.9045055389404</c:v>
                </c:pt>
                <c:pt idx="118">
                  <c:v>1470.3193396568297</c:v>
                </c:pt>
                <c:pt idx="119">
                  <c:v>1553.4707788467408</c:v>
                </c:pt>
                <c:pt idx="120">
                  <c:v>1345.2812822341918</c:v>
                </c:pt>
                <c:pt idx="121">
                  <c:v>1512.0854062080382</c:v>
                </c:pt>
                <c:pt idx="122">
                  <c:v>1511.6154898643495</c:v>
                </c:pt>
                <c:pt idx="123">
                  <c:v>1516.2854597091675</c:v>
                </c:pt>
                <c:pt idx="124">
                  <c:v>1380.8660834052346</c:v>
                </c:pt>
                <c:pt idx="125">
                  <c:v>1007.7049176216126</c:v>
                </c:pt>
                <c:pt idx="126">
                  <c:v>6.5568791389465328</c:v>
                </c:pt>
                <c:pt idx="127">
                  <c:v>79.726725864410412</c:v>
                </c:pt>
                <c:pt idx="128">
                  <c:v>92.896214398470789</c:v>
                </c:pt>
                <c:pt idx="129">
                  <c:v>95.577479934692377</c:v>
                </c:pt>
                <c:pt idx="130">
                  <c:v>91.385225296020508</c:v>
                </c:pt>
                <c:pt idx="131">
                  <c:v>28.948108768463136</c:v>
                </c:pt>
                <c:pt idx="132">
                  <c:v>99.034538650512701</c:v>
                </c:pt>
                <c:pt idx="133">
                  <c:v>76.98635711669921</c:v>
                </c:pt>
                <c:pt idx="134">
                  <c:v>98.404881954193115</c:v>
                </c:pt>
                <c:pt idx="135">
                  <c:v>91.38830642700195</c:v>
                </c:pt>
                <c:pt idx="136">
                  <c:v>98.229529762268072</c:v>
                </c:pt>
                <c:pt idx="137">
                  <c:v>97.449929237365723</c:v>
                </c:pt>
                <c:pt idx="138">
                  <c:v>98.33980731964111</c:v>
                </c:pt>
                <c:pt idx="139">
                  <c:v>88.540408706665048</c:v>
                </c:pt>
                <c:pt idx="140">
                  <c:v>94.514945125579828</c:v>
                </c:pt>
                <c:pt idx="141">
                  <c:v>82.730564204129308</c:v>
                </c:pt>
                <c:pt idx="142">
                  <c:v>23.998524856567382</c:v>
                </c:pt>
                <c:pt idx="143">
                  <c:v>90.625174713134768</c:v>
                </c:pt>
                <c:pt idx="144">
                  <c:v>94.906818485260018</c:v>
                </c:pt>
                <c:pt idx="145">
                  <c:v>85.515853786468512</c:v>
                </c:pt>
                <c:pt idx="146">
                  <c:v>88.599956607818598</c:v>
                </c:pt>
                <c:pt idx="147">
                  <c:v>97.052588081359858</c:v>
                </c:pt>
                <c:pt idx="148">
                  <c:v>100.99012451171876</c:v>
                </c:pt>
                <c:pt idx="149">
                  <c:v>105.32273578643799</c:v>
                </c:pt>
                <c:pt idx="150">
                  <c:v>92.938208770751956</c:v>
                </c:pt>
                <c:pt idx="151">
                  <c:v>82.742360548539594</c:v>
                </c:pt>
                <c:pt idx="152">
                  <c:v>83.529728698730466</c:v>
                </c:pt>
                <c:pt idx="153">
                  <c:v>109.51547926122493</c:v>
                </c:pt>
                <c:pt idx="154">
                  <c:v>26.679416370391845</c:v>
                </c:pt>
                <c:pt idx="155">
                  <c:v>71.046206855773917</c:v>
                </c:pt>
                <c:pt idx="156">
                  <c:v>102.16557225314054</c:v>
                </c:pt>
                <c:pt idx="157">
                  <c:v>84.877150821685802</c:v>
                </c:pt>
                <c:pt idx="158">
                  <c:v>90.607265758514401</c:v>
                </c:pt>
                <c:pt idx="159">
                  <c:v>90.941048968922004</c:v>
                </c:pt>
                <c:pt idx="160">
                  <c:v>100.24432697296143</c:v>
                </c:pt>
                <c:pt idx="161">
                  <c:v>83.82408628463746</c:v>
                </c:pt>
                <c:pt idx="162">
                  <c:v>95.153674030303947</c:v>
                </c:pt>
                <c:pt idx="163">
                  <c:v>81.697336864471438</c:v>
                </c:pt>
                <c:pt idx="164">
                  <c:v>98.778089332580564</c:v>
                </c:pt>
                <c:pt idx="165">
                  <c:v>27.393752193450929</c:v>
                </c:pt>
                <c:pt idx="166">
                  <c:v>97.852564291520551</c:v>
                </c:pt>
                <c:pt idx="167">
                  <c:v>67.099076843261713</c:v>
                </c:pt>
                <c:pt idx="168">
                  <c:v>91.53030898354271</c:v>
                </c:pt>
                <c:pt idx="169">
                  <c:v>97.752645206451419</c:v>
                </c:pt>
                <c:pt idx="170">
                  <c:v>92.946999931335441</c:v>
                </c:pt>
                <c:pt idx="171">
                  <c:v>101.04475383758545</c:v>
                </c:pt>
                <c:pt idx="172">
                  <c:v>101.28488101959228</c:v>
                </c:pt>
                <c:pt idx="173">
                  <c:v>90.758374907753677</c:v>
                </c:pt>
                <c:pt idx="174">
                  <c:v>93.95728435516358</c:v>
                </c:pt>
                <c:pt idx="175">
                  <c:v>100.49718618392944</c:v>
                </c:pt>
                <c:pt idx="176">
                  <c:v>76.349388790130604</c:v>
                </c:pt>
                <c:pt idx="177">
                  <c:v>74.030610179901117</c:v>
                </c:pt>
                <c:pt idx="178">
                  <c:v>73.624545001983634</c:v>
                </c:pt>
                <c:pt idx="179">
                  <c:v>72.668749332427979</c:v>
                </c:pt>
                <c:pt idx="180">
                  <c:v>89.246521949768066</c:v>
                </c:pt>
                <c:pt idx="181">
                  <c:v>80.802276871421128</c:v>
                </c:pt>
                <c:pt idx="182">
                  <c:v>93.304307651519764</c:v>
                </c:pt>
                <c:pt idx="183">
                  <c:v>91.123592853546143</c:v>
                </c:pt>
                <c:pt idx="184">
                  <c:v>91.461111927032462</c:v>
                </c:pt>
                <c:pt idx="185">
                  <c:v>73.056584444913</c:v>
                </c:pt>
                <c:pt idx="186">
                  <c:v>7.0972442626953118E-4</c:v>
                </c:pt>
                <c:pt idx="187">
                  <c:v>8.6870193481445321E-4</c:v>
                </c:pt>
                <c:pt idx="188">
                  <c:v>656.31513586044309</c:v>
                </c:pt>
                <c:pt idx="189">
                  <c:v>1492.2699953079225</c:v>
                </c:pt>
                <c:pt idx="190">
                  <c:v>1474.8979486465455</c:v>
                </c:pt>
                <c:pt idx="191">
                  <c:v>1545.991765499115</c:v>
                </c:pt>
                <c:pt idx="192">
                  <c:v>813.44600954922771</c:v>
                </c:pt>
                <c:pt idx="193">
                  <c:v>533.82796001434326</c:v>
                </c:pt>
                <c:pt idx="194">
                  <c:v>489.11143293380735</c:v>
                </c:pt>
                <c:pt idx="195">
                  <c:v>539.41394720077506</c:v>
                </c:pt>
                <c:pt idx="196">
                  <c:v>523.23332815170284</c:v>
                </c:pt>
                <c:pt idx="197">
                  <c:v>481.89195528897369</c:v>
                </c:pt>
                <c:pt idx="198">
                  <c:v>641.31448182192719</c:v>
                </c:pt>
                <c:pt idx="199">
                  <c:v>602.95862054824829</c:v>
                </c:pt>
                <c:pt idx="200">
                  <c:v>661.72885465621948</c:v>
                </c:pt>
                <c:pt idx="201">
                  <c:v>1000.5331737518311</c:v>
                </c:pt>
                <c:pt idx="202">
                  <c:v>1583.5262467384339</c:v>
                </c:pt>
                <c:pt idx="203">
                  <c:v>1473.6821524620057</c:v>
                </c:pt>
                <c:pt idx="204">
                  <c:v>1607.7148501396177</c:v>
                </c:pt>
                <c:pt idx="205">
                  <c:v>1576.5791969299316</c:v>
                </c:pt>
                <c:pt idx="206">
                  <c:v>1513.9247102737427</c:v>
                </c:pt>
                <c:pt idx="207">
                  <c:v>1453.0475841869008</c:v>
                </c:pt>
                <c:pt idx="208">
                  <c:v>1592.8777142524718</c:v>
                </c:pt>
                <c:pt idx="209">
                  <c:v>1477.9473702690818</c:v>
                </c:pt>
                <c:pt idx="210">
                  <c:v>1583.3879815101623</c:v>
                </c:pt>
                <c:pt idx="211">
                  <c:v>1610.9924434661866</c:v>
                </c:pt>
                <c:pt idx="212">
                  <c:v>1339.7669142723084</c:v>
                </c:pt>
                <c:pt idx="213">
                  <c:v>1051.6574945449829</c:v>
                </c:pt>
                <c:pt idx="214">
                  <c:v>13.445756435394287</c:v>
                </c:pt>
                <c:pt idx="215">
                  <c:v>129.8350785255432</c:v>
                </c:pt>
                <c:pt idx="216">
                  <c:v>136.2836312380704</c:v>
                </c:pt>
                <c:pt idx="217">
                  <c:v>132.21648606387052</c:v>
                </c:pt>
                <c:pt idx="218">
                  <c:v>142.14624195098878</c:v>
                </c:pt>
                <c:pt idx="219">
                  <c:v>13.521594238281249</c:v>
                </c:pt>
                <c:pt idx="220">
                  <c:v>222.02401647567748</c:v>
                </c:pt>
                <c:pt idx="221">
                  <c:v>84.216119194030767</c:v>
                </c:pt>
                <c:pt idx="222">
                  <c:v>144.05035842548716</c:v>
                </c:pt>
                <c:pt idx="223">
                  <c:v>183.46390419006346</c:v>
                </c:pt>
                <c:pt idx="224">
                  <c:v>121.46674690246581</c:v>
                </c:pt>
                <c:pt idx="225">
                  <c:v>139.53034461628306</c:v>
                </c:pt>
                <c:pt idx="226">
                  <c:v>161.03942165374755</c:v>
                </c:pt>
                <c:pt idx="227">
                  <c:v>132.6419472694397</c:v>
                </c:pt>
                <c:pt idx="228">
                  <c:v>161.61060504913328</c:v>
                </c:pt>
                <c:pt idx="229">
                  <c:v>146.36114969253541</c:v>
                </c:pt>
                <c:pt idx="230">
                  <c:v>148.54219284057618</c:v>
                </c:pt>
                <c:pt idx="231">
                  <c:v>22.360541820526123</c:v>
                </c:pt>
                <c:pt idx="232">
                  <c:v>185.9696002960205</c:v>
                </c:pt>
                <c:pt idx="233">
                  <c:v>127.49446353912353</c:v>
                </c:pt>
                <c:pt idx="234">
                  <c:v>147.50407133102416</c:v>
                </c:pt>
                <c:pt idx="235">
                  <c:v>145.09346895217897</c:v>
                </c:pt>
                <c:pt idx="236">
                  <c:v>142.07714071273804</c:v>
                </c:pt>
                <c:pt idx="237">
                  <c:v>138.20022366263649</c:v>
                </c:pt>
                <c:pt idx="238">
                  <c:v>151.29172749952835</c:v>
                </c:pt>
                <c:pt idx="239">
                  <c:v>130.42059583663942</c:v>
                </c:pt>
                <c:pt idx="240">
                  <c:v>151.22330627441406</c:v>
                </c:pt>
                <c:pt idx="241">
                  <c:v>148.65325288772584</c:v>
                </c:pt>
                <c:pt idx="242">
                  <c:v>145.76546764373779</c:v>
                </c:pt>
                <c:pt idx="243">
                  <c:v>17.197893333435058</c:v>
                </c:pt>
                <c:pt idx="244">
                  <c:v>198.65870227813721</c:v>
                </c:pt>
                <c:pt idx="245">
                  <c:v>117.30192773992366</c:v>
                </c:pt>
                <c:pt idx="246">
                  <c:v>142.22810316085815</c:v>
                </c:pt>
                <c:pt idx="247">
                  <c:v>166.06178455352784</c:v>
                </c:pt>
                <c:pt idx="248">
                  <c:v>125.54329811442983</c:v>
                </c:pt>
                <c:pt idx="249">
                  <c:v>167.51028108596802</c:v>
                </c:pt>
                <c:pt idx="250">
                  <c:v>150.75892934799197</c:v>
                </c:pt>
                <c:pt idx="251">
                  <c:v>130.97227172851564</c:v>
                </c:pt>
                <c:pt idx="252">
                  <c:v>156.69013214111328</c:v>
                </c:pt>
                <c:pt idx="253">
                  <c:v>142.49981255964798</c:v>
                </c:pt>
                <c:pt idx="254">
                  <c:v>144.80151710510253</c:v>
                </c:pt>
                <c:pt idx="255">
                  <c:v>147.54442110928622</c:v>
                </c:pt>
                <c:pt idx="256">
                  <c:v>132.89562372727829</c:v>
                </c:pt>
                <c:pt idx="257">
                  <c:v>111.10187101364136</c:v>
                </c:pt>
                <c:pt idx="258">
                  <c:v>86.728473758697504</c:v>
                </c:pt>
                <c:pt idx="259">
                  <c:v>144.97249577262184</c:v>
                </c:pt>
                <c:pt idx="260">
                  <c:v>132.87326793670655</c:v>
                </c:pt>
                <c:pt idx="261">
                  <c:v>158.07117080688477</c:v>
                </c:pt>
                <c:pt idx="262">
                  <c:v>166.58833179473876</c:v>
                </c:pt>
                <c:pt idx="263">
                  <c:v>149.40456943511964</c:v>
                </c:pt>
                <c:pt idx="264">
                  <c:v>162.87584447860718</c:v>
                </c:pt>
                <c:pt idx="265">
                  <c:v>167.388049697876</c:v>
                </c:pt>
                <c:pt idx="266">
                  <c:v>138.39863282983953</c:v>
                </c:pt>
                <c:pt idx="267">
                  <c:v>165.29042615890503</c:v>
                </c:pt>
                <c:pt idx="268">
                  <c:v>148.76195396076548</c:v>
                </c:pt>
                <c:pt idx="269">
                  <c:v>103.79345941543579</c:v>
                </c:pt>
                <c:pt idx="270">
                  <c:v>163.225998358293</c:v>
                </c:pt>
                <c:pt idx="271">
                  <c:v>130.0055000305176</c:v>
                </c:pt>
                <c:pt idx="272">
                  <c:v>73.546727371215823</c:v>
                </c:pt>
                <c:pt idx="273">
                  <c:v>126.61171598434449</c:v>
                </c:pt>
                <c:pt idx="274">
                  <c:v>1.0122299194335938E-3</c:v>
                </c:pt>
                <c:pt idx="275">
                  <c:v>1.1463165283203125E-3</c:v>
                </c:pt>
                <c:pt idx="276">
                  <c:v>501.12638177871708</c:v>
                </c:pt>
                <c:pt idx="277">
                  <c:v>1470.536737346649</c:v>
                </c:pt>
                <c:pt idx="278">
                  <c:v>1407.0844920158386</c:v>
                </c:pt>
                <c:pt idx="279">
                  <c:v>1512.6734479904173</c:v>
                </c:pt>
                <c:pt idx="280">
                  <c:v>1380.6679862022399</c:v>
                </c:pt>
                <c:pt idx="281">
                  <c:v>1411.5861644744873</c:v>
                </c:pt>
                <c:pt idx="282">
                  <c:v>458.16672671924937</c:v>
                </c:pt>
                <c:pt idx="283">
                  <c:v>520.20797651464295</c:v>
                </c:pt>
                <c:pt idx="284">
                  <c:v>483.50040521621702</c:v>
                </c:pt>
                <c:pt idx="285">
                  <c:v>533.62316226959229</c:v>
                </c:pt>
                <c:pt idx="286">
                  <c:v>537.7072981921109</c:v>
                </c:pt>
                <c:pt idx="287">
                  <c:v>483.26225557327274</c:v>
                </c:pt>
                <c:pt idx="288">
                  <c:v>697.22327413558969</c:v>
                </c:pt>
                <c:pt idx="289">
                  <c:v>666.06054925918579</c:v>
                </c:pt>
                <c:pt idx="290">
                  <c:v>681.79166126251221</c:v>
                </c:pt>
                <c:pt idx="291">
                  <c:v>1209.5873219750144</c:v>
                </c:pt>
                <c:pt idx="292">
                  <c:v>1509.0068254470825</c:v>
                </c:pt>
                <c:pt idx="293">
                  <c:v>1617.938254928589</c:v>
                </c:pt>
                <c:pt idx="294">
                  <c:v>1550.1771682392466</c:v>
                </c:pt>
                <c:pt idx="295">
                  <c:v>1542.2980852127075</c:v>
                </c:pt>
                <c:pt idx="296">
                  <c:v>1327.8765897750854</c:v>
                </c:pt>
                <c:pt idx="297">
                  <c:v>1594.6944742202759</c:v>
                </c:pt>
                <c:pt idx="298">
                  <c:v>1599.0983747482301</c:v>
                </c:pt>
                <c:pt idx="299">
                  <c:v>1538.4967544555664</c:v>
                </c:pt>
                <c:pt idx="300">
                  <c:v>1454.3740827387028</c:v>
                </c:pt>
                <c:pt idx="301">
                  <c:v>1589.3161582079802</c:v>
                </c:pt>
                <c:pt idx="302">
                  <c:v>1396.4501403808592</c:v>
                </c:pt>
                <c:pt idx="303">
                  <c:v>307.70622990348119</c:v>
                </c:pt>
                <c:pt idx="304">
                  <c:v>23.160087966918947</c:v>
                </c:pt>
                <c:pt idx="305">
                  <c:v>195.35179605484009</c:v>
                </c:pt>
                <c:pt idx="306">
                  <c:v>186.90353498458862</c:v>
                </c:pt>
                <c:pt idx="307">
                  <c:v>182.15090309489858</c:v>
                </c:pt>
                <c:pt idx="308">
                  <c:v>186.38281126022338</c:v>
                </c:pt>
                <c:pt idx="309">
                  <c:v>202.51278877258301</c:v>
                </c:pt>
                <c:pt idx="310">
                  <c:v>199.37314653396606</c:v>
                </c:pt>
                <c:pt idx="311">
                  <c:v>189.45378351211548</c:v>
                </c:pt>
                <c:pt idx="312">
                  <c:v>201.19792404174805</c:v>
                </c:pt>
                <c:pt idx="313">
                  <c:v>215.55854063034059</c:v>
                </c:pt>
                <c:pt idx="314">
                  <c:v>114.45235471725465</c:v>
                </c:pt>
                <c:pt idx="315">
                  <c:v>114.3488790512085</c:v>
                </c:pt>
                <c:pt idx="316">
                  <c:v>228.78417024612426</c:v>
                </c:pt>
                <c:pt idx="317">
                  <c:v>169.37237777709962</c:v>
                </c:pt>
                <c:pt idx="318">
                  <c:v>198.10199789567426</c:v>
                </c:pt>
                <c:pt idx="319">
                  <c:v>187.48382358551024</c:v>
                </c:pt>
                <c:pt idx="320">
                  <c:v>210.3050319671631</c:v>
                </c:pt>
                <c:pt idx="321">
                  <c:v>197.04696828668767</c:v>
                </c:pt>
                <c:pt idx="322">
                  <c:v>184.24031505584719</c:v>
                </c:pt>
                <c:pt idx="323">
                  <c:v>199.2015133857727</c:v>
                </c:pt>
                <c:pt idx="324">
                  <c:v>204.66037397384645</c:v>
                </c:pt>
                <c:pt idx="325">
                  <c:v>185.16026802062987</c:v>
                </c:pt>
                <c:pt idx="326">
                  <c:v>175.30667252974078</c:v>
                </c:pt>
                <c:pt idx="327">
                  <c:v>100.25941753387451</c:v>
                </c:pt>
                <c:pt idx="328">
                  <c:v>173.49707727432252</c:v>
                </c:pt>
                <c:pt idx="329">
                  <c:v>194.68586244583128</c:v>
                </c:pt>
                <c:pt idx="330">
                  <c:v>191.57706413269042</c:v>
                </c:pt>
                <c:pt idx="331">
                  <c:v>199.4345630645752</c:v>
                </c:pt>
                <c:pt idx="332">
                  <c:v>204.54281568527222</c:v>
                </c:pt>
                <c:pt idx="333">
                  <c:v>208.81671524047852</c:v>
                </c:pt>
                <c:pt idx="334">
                  <c:v>193.61676111221314</c:v>
                </c:pt>
                <c:pt idx="335">
                  <c:v>189.41392421722412</c:v>
                </c:pt>
                <c:pt idx="336">
                  <c:v>194.00204305648805</c:v>
                </c:pt>
                <c:pt idx="337">
                  <c:v>119.24234323501588</c:v>
                </c:pt>
                <c:pt idx="338">
                  <c:v>149.17573890686035</c:v>
                </c:pt>
                <c:pt idx="339">
                  <c:v>180.8627447128296</c:v>
                </c:pt>
                <c:pt idx="340">
                  <c:v>196.25722131729128</c:v>
                </c:pt>
                <c:pt idx="341">
                  <c:v>199.83317632675173</c:v>
                </c:pt>
                <c:pt idx="342">
                  <c:v>176.1208649548617</c:v>
                </c:pt>
                <c:pt idx="343">
                  <c:v>181.24988698959351</c:v>
                </c:pt>
                <c:pt idx="344">
                  <c:v>189.04827135259455</c:v>
                </c:pt>
                <c:pt idx="345">
                  <c:v>199.74494686126707</c:v>
                </c:pt>
                <c:pt idx="346">
                  <c:v>193.08020839691164</c:v>
                </c:pt>
                <c:pt idx="347">
                  <c:v>196.26723175048826</c:v>
                </c:pt>
                <c:pt idx="348">
                  <c:v>208.67355957031251</c:v>
                </c:pt>
                <c:pt idx="349">
                  <c:v>179.85487451553342</c:v>
                </c:pt>
                <c:pt idx="350">
                  <c:v>75.139184951782227</c:v>
                </c:pt>
                <c:pt idx="351">
                  <c:v>208.86011276245117</c:v>
                </c:pt>
                <c:pt idx="352">
                  <c:v>179.40712972120804</c:v>
                </c:pt>
                <c:pt idx="353">
                  <c:v>206.82090063095092</c:v>
                </c:pt>
                <c:pt idx="354">
                  <c:v>188.65134559978139</c:v>
                </c:pt>
                <c:pt idx="355">
                  <c:v>175.72544236616653</c:v>
                </c:pt>
                <c:pt idx="356">
                  <c:v>204.23862810134889</c:v>
                </c:pt>
                <c:pt idx="357">
                  <c:v>186.89959898861972</c:v>
                </c:pt>
                <c:pt idx="358">
                  <c:v>191.88035917282104</c:v>
                </c:pt>
                <c:pt idx="359">
                  <c:v>216.51474494934081</c:v>
                </c:pt>
                <c:pt idx="360">
                  <c:v>170.73662064292216</c:v>
                </c:pt>
                <c:pt idx="361">
                  <c:v>176.16151913729581</c:v>
                </c:pt>
                <c:pt idx="362">
                  <c:v>158.61192469163376</c:v>
                </c:pt>
                <c:pt idx="363">
                  <c:v>21.52110446583141</c:v>
                </c:pt>
                <c:pt idx="364">
                  <c:v>1.2418746948242186E-3</c:v>
                </c:pt>
                <c:pt idx="365">
                  <c:v>1.759624481201172E-3</c:v>
                </c:pt>
                <c:pt idx="366">
                  <c:v>451.59037971496582</c:v>
                </c:pt>
                <c:pt idx="367">
                  <c:v>1444.5073046684265</c:v>
                </c:pt>
                <c:pt idx="368">
                  <c:v>1271.2701939582826</c:v>
                </c:pt>
                <c:pt idx="369">
                  <c:v>1431.2892333030702</c:v>
                </c:pt>
                <c:pt idx="370">
                  <c:v>1430.3907811164856</c:v>
                </c:pt>
                <c:pt idx="371">
                  <c:v>1286.1655700683593</c:v>
                </c:pt>
                <c:pt idx="372">
                  <c:v>1479.6831607818604</c:v>
                </c:pt>
                <c:pt idx="373">
                  <c:v>939.48555250167851</c:v>
                </c:pt>
                <c:pt idx="374">
                  <c:v>476.20077590942384</c:v>
                </c:pt>
                <c:pt idx="375">
                  <c:v>451.4122056007385</c:v>
                </c:pt>
                <c:pt idx="376">
                  <c:v>409.65307261727071</c:v>
                </c:pt>
                <c:pt idx="377">
                  <c:v>450.71310148239138</c:v>
                </c:pt>
                <c:pt idx="378">
                  <c:v>448.98014154434202</c:v>
                </c:pt>
                <c:pt idx="379">
                  <c:v>448.81347379684445</c:v>
                </c:pt>
                <c:pt idx="380">
                  <c:v>408.98315845836294</c:v>
                </c:pt>
                <c:pt idx="381">
                  <c:v>446.40612049102782</c:v>
                </c:pt>
                <c:pt idx="382">
                  <c:v>457.00182952880863</c:v>
                </c:pt>
                <c:pt idx="383">
                  <c:v>411.49033182317561</c:v>
                </c:pt>
                <c:pt idx="384">
                  <c:v>465.22751569747925</c:v>
                </c:pt>
                <c:pt idx="385">
                  <c:v>508.00469493865967</c:v>
                </c:pt>
                <c:pt idx="386">
                  <c:v>525.91598310470579</c:v>
                </c:pt>
                <c:pt idx="387">
                  <c:v>544.79540486769247</c:v>
                </c:pt>
                <c:pt idx="388">
                  <c:v>454.83910207748409</c:v>
                </c:pt>
                <c:pt idx="389">
                  <c:v>564.09493030201304</c:v>
                </c:pt>
                <c:pt idx="390">
                  <c:v>1178.6093166351318</c:v>
                </c:pt>
                <c:pt idx="391">
                  <c:v>1503.2861667633056</c:v>
                </c:pt>
                <c:pt idx="392">
                  <c:v>1373.8125371932983</c:v>
                </c:pt>
                <c:pt idx="393">
                  <c:v>1615.7614184379579</c:v>
                </c:pt>
                <c:pt idx="394">
                  <c:v>1608.4883518218994</c:v>
                </c:pt>
                <c:pt idx="395">
                  <c:v>1444.2853814905341</c:v>
                </c:pt>
                <c:pt idx="396">
                  <c:v>1488.3443882942199</c:v>
                </c:pt>
                <c:pt idx="397">
                  <c:v>1773.9631474494934</c:v>
                </c:pt>
                <c:pt idx="398">
                  <c:v>1468.0213702808726</c:v>
                </c:pt>
                <c:pt idx="399">
                  <c:v>1595.0056843757629</c:v>
                </c:pt>
                <c:pt idx="400">
                  <c:v>1417.1816533088684</c:v>
                </c:pt>
                <c:pt idx="401">
                  <c:v>1468.2336385726928</c:v>
                </c:pt>
                <c:pt idx="402">
                  <c:v>738.56465892791743</c:v>
                </c:pt>
                <c:pt idx="403">
                  <c:v>35.347842693328857</c:v>
                </c:pt>
                <c:pt idx="404">
                  <c:v>233.68081197738647</c:v>
                </c:pt>
                <c:pt idx="405">
                  <c:v>252.26064729690552</c:v>
                </c:pt>
                <c:pt idx="406">
                  <c:v>263.10309152603151</c:v>
                </c:pt>
                <c:pt idx="407">
                  <c:v>232.19802608489991</c:v>
                </c:pt>
                <c:pt idx="408">
                  <c:v>259.65586185455322</c:v>
                </c:pt>
                <c:pt idx="409">
                  <c:v>209.57702617645265</c:v>
                </c:pt>
                <c:pt idx="410">
                  <c:v>89.320423646406695</c:v>
                </c:pt>
                <c:pt idx="411">
                  <c:v>214.02340116500852</c:v>
                </c:pt>
                <c:pt idx="412">
                  <c:v>277.55454082489013</c:v>
                </c:pt>
                <c:pt idx="413">
                  <c:v>216.38685770034789</c:v>
                </c:pt>
                <c:pt idx="414">
                  <c:v>243.33177528381347</c:v>
                </c:pt>
                <c:pt idx="415">
                  <c:v>246.100979458202</c:v>
                </c:pt>
                <c:pt idx="416">
                  <c:v>241.19836540222167</c:v>
                </c:pt>
                <c:pt idx="417">
                  <c:v>238.49071264266968</c:v>
                </c:pt>
                <c:pt idx="418">
                  <c:v>244.28654375076295</c:v>
                </c:pt>
                <c:pt idx="419">
                  <c:v>244.80981969833374</c:v>
                </c:pt>
                <c:pt idx="420">
                  <c:v>205.29073495864867</c:v>
                </c:pt>
                <c:pt idx="421">
                  <c:v>136.03606214523316</c:v>
                </c:pt>
                <c:pt idx="422">
                  <c:v>198.29105446555397</c:v>
                </c:pt>
                <c:pt idx="423">
                  <c:v>228.50864782333375</c:v>
                </c:pt>
                <c:pt idx="424">
                  <c:v>260.45832405090334</c:v>
                </c:pt>
                <c:pt idx="425">
                  <c:v>247.29805955886843</c:v>
                </c:pt>
                <c:pt idx="426">
                  <c:v>242.49801979064941</c:v>
                </c:pt>
                <c:pt idx="427">
                  <c:v>243.38900938034055</c:v>
                </c:pt>
                <c:pt idx="428">
                  <c:v>256.79908876419069</c:v>
                </c:pt>
                <c:pt idx="429">
                  <c:v>246.73410711288452</c:v>
                </c:pt>
                <c:pt idx="430">
                  <c:v>262.47235498428341</c:v>
                </c:pt>
                <c:pt idx="431">
                  <c:v>169.57772235870362</c:v>
                </c:pt>
                <c:pt idx="432">
                  <c:v>137.73665313720704</c:v>
                </c:pt>
                <c:pt idx="433">
                  <c:v>254.55068759918214</c:v>
                </c:pt>
                <c:pt idx="434">
                  <c:v>254.5782603263855</c:v>
                </c:pt>
                <c:pt idx="435">
                  <c:v>216.83623834089798</c:v>
                </c:pt>
                <c:pt idx="436">
                  <c:v>266.03038911819459</c:v>
                </c:pt>
                <c:pt idx="437">
                  <c:v>244.76772819865835</c:v>
                </c:pt>
                <c:pt idx="438">
                  <c:v>241.22852287292483</c:v>
                </c:pt>
                <c:pt idx="439">
                  <c:v>235.62099621512675</c:v>
                </c:pt>
                <c:pt idx="440">
                  <c:v>266.15804996490476</c:v>
                </c:pt>
                <c:pt idx="441">
                  <c:v>226.0081227909435</c:v>
                </c:pt>
                <c:pt idx="442">
                  <c:v>250.70456848144534</c:v>
                </c:pt>
                <c:pt idx="443">
                  <c:v>245.03660593032839</c:v>
                </c:pt>
                <c:pt idx="444">
                  <c:v>260.30333337783816</c:v>
                </c:pt>
                <c:pt idx="445">
                  <c:v>161.0787199193781</c:v>
                </c:pt>
                <c:pt idx="446">
                  <c:v>151.93984317779541</c:v>
                </c:pt>
                <c:pt idx="447">
                  <c:v>248.88972673416137</c:v>
                </c:pt>
                <c:pt idx="448">
                  <c:v>240.93567762374877</c:v>
                </c:pt>
                <c:pt idx="449">
                  <c:v>246.64276461167771</c:v>
                </c:pt>
                <c:pt idx="450">
                  <c:v>228.21308300711891</c:v>
                </c:pt>
                <c:pt idx="451">
                  <c:v>253.0225438117981</c:v>
                </c:pt>
                <c:pt idx="452">
                  <c:v>249.70183675939384</c:v>
                </c:pt>
                <c:pt idx="453">
                  <c:v>260.9386974334717</c:v>
                </c:pt>
                <c:pt idx="454">
                  <c:v>224.54310529882258</c:v>
                </c:pt>
                <c:pt idx="455">
                  <c:v>257.20901136398317</c:v>
                </c:pt>
                <c:pt idx="456">
                  <c:v>259.22511882781981</c:v>
                </c:pt>
                <c:pt idx="457">
                  <c:v>236.78142242431642</c:v>
                </c:pt>
                <c:pt idx="458">
                  <c:v>255.51004428863524</c:v>
                </c:pt>
                <c:pt idx="459">
                  <c:v>198.99416446685791</c:v>
                </c:pt>
                <c:pt idx="460">
                  <c:v>100.52087688446045</c:v>
                </c:pt>
                <c:pt idx="461">
                  <c:v>270.80234603881837</c:v>
                </c:pt>
                <c:pt idx="462">
                  <c:v>169.79287652969361</c:v>
                </c:pt>
                <c:pt idx="463">
                  <c:v>5.14984130859375E-4</c:v>
                </c:pt>
                <c:pt idx="464">
                  <c:v>9.1133117675781252E-4</c:v>
                </c:pt>
                <c:pt idx="465">
                  <c:v>9.3494762073863637E-4</c:v>
                </c:pt>
                <c:pt idx="466">
                  <c:v>730.87314214706419</c:v>
                </c:pt>
                <c:pt idx="467">
                  <c:v>1449.8885173797607</c:v>
                </c:pt>
                <c:pt idx="468">
                  <c:v>1337.1400958061217</c:v>
                </c:pt>
                <c:pt idx="469">
                  <c:v>1525.821492958069</c:v>
                </c:pt>
                <c:pt idx="470">
                  <c:v>1399.3171453475952</c:v>
                </c:pt>
                <c:pt idx="471">
                  <c:v>1333.3591503663495</c:v>
                </c:pt>
                <c:pt idx="472">
                  <c:v>1473.0895764350892</c:v>
                </c:pt>
                <c:pt idx="473">
                  <c:v>1409.3869727741589</c:v>
                </c:pt>
                <c:pt idx="474">
                  <c:v>741.1645511627197</c:v>
                </c:pt>
                <c:pt idx="475">
                  <c:v>435.60786706751043</c:v>
                </c:pt>
                <c:pt idx="476">
                  <c:v>364.12288370132444</c:v>
                </c:pt>
                <c:pt idx="477">
                  <c:v>413.47359495162965</c:v>
                </c:pt>
                <c:pt idx="478">
                  <c:v>410.43785025856715</c:v>
                </c:pt>
                <c:pt idx="479">
                  <c:v>367.20886726379393</c:v>
                </c:pt>
                <c:pt idx="480">
                  <c:v>434.90434265136719</c:v>
                </c:pt>
                <c:pt idx="481">
                  <c:v>392.75855503082278</c:v>
                </c:pt>
                <c:pt idx="482">
                  <c:v>416.96291503906252</c:v>
                </c:pt>
                <c:pt idx="483">
                  <c:v>367.5944299697876</c:v>
                </c:pt>
                <c:pt idx="484">
                  <c:v>414.71130170822141</c:v>
                </c:pt>
                <c:pt idx="485">
                  <c:v>369.24098768234256</c:v>
                </c:pt>
                <c:pt idx="486">
                  <c:v>418.99510678378016</c:v>
                </c:pt>
                <c:pt idx="487">
                  <c:v>414.99106187820433</c:v>
                </c:pt>
                <c:pt idx="488">
                  <c:v>413.42388973236081</c:v>
                </c:pt>
                <c:pt idx="489">
                  <c:v>378.66120312430638</c:v>
                </c:pt>
                <c:pt idx="490">
                  <c:v>416.15873193740845</c:v>
                </c:pt>
                <c:pt idx="491">
                  <c:v>424.25150480270383</c:v>
                </c:pt>
                <c:pt idx="492">
                  <c:v>382.81817131042482</c:v>
                </c:pt>
                <c:pt idx="493">
                  <c:v>424.64249448776246</c:v>
                </c:pt>
                <c:pt idx="494">
                  <c:v>425.81227016448975</c:v>
                </c:pt>
                <c:pt idx="495">
                  <c:v>448.9750455856323</c:v>
                </c:pt>
                <c:pt idx="496">
                  <c:v>404.08325138092039</c:v>
                </c:pt>
                <c:pt idx="497">
                  <c:v>465.48574104309085</c:v>
                </c:pt>
                <c:pt idx="498">
                  <c:v>462.20272064208984</c:v>
                </c:pt>
                <c:pt idx="499">
                  <c:v>475.69963798522951</c:v>
                </c:pt>
                <c:pt idx="500">
                  <c:v>423.85501246018845</c:v>
                </c:pt>
                <c:pt idx="501">
                  <c:v>459.59487886428838</c:v>
                </c:pt>
                <c:pt idx="502">
                  <c:v>479.4431007385254</c:v>
                </c:pt>
                <c:pt idx="503">
                  <c:v>443.64361789009786</c:v>
                </c:pt>
                <c:pt idx="504">
                  <c:v>733.17120218276978</c:v>
                </c:pt>
                <c:pt idx="505">
                  <c:v>1562.1958038330079</c:v>
                </c:pt>
                <c:pt idx="506">
                  <c:v>1413.491505241394</c:v>
                </c:pt>
                <c:pt idx="507">
                  <c:v>1587.5678481101991</c:v>
                </c:pt>
                <c:pt idx="508">
                  <c:v>1634.5881680488587</c:v>
                </c:pt>
                <c:pt idx="509">
                  <c:v>1598.8223516464232</c:v>
                </c:pt>
                <c:pt idx="510">
                  <c:v>1433.6115498976274</c:v>
                </c:pt>
                <c:pt idx="511">
                  <c:v>1452.5817843437196</c:v>
                </c:pt>
                <c:pt idx="512">
                  <c:v>1480.3052082061768</c:v>
                </c:pt>
                <c:pt idx="513">
                  <c:v>1519.796357822418</c:v>
                </c:pt>
                <c:pt idx="514">
                  <c:v>1595.4970107078552</c:v>
                </c:pt>
                <c:pt idx="515">
                  <c:v>1543.9168744087219</c:v>
                </c:pt>
                <c:pt idx="516">
                  <c:v>1256.4971194267273</c:v>
                </c:pt>
                <c:pt idx="517">
                  <c:v>244.40755882263181</c:v>
                </c:pt>
                <c:pt idx="518">
                  <c:v>23.951237487792969</c:v>
                </c:pt>
                <c:pt idx="519">
                  <c:v>279.1539888381958</c:v>
                </c:pt>
                <c:pt idx="520">
                  <c:v>391.16958255767821</c:v>
                </c:pt>
                <c:pt idx="521">
                  <c:v>223.53827228546143</c:v>
                </c:pt>
                <c:pt idx="522">
                  <c:v>260.20326319607818</c:v>
                </c:pt>
                <c:pt idx="523">
                  <c:v>322.60723266601559</c:v>
                </c:pt>
                <c:pt idx="524">
                  <c:v>257.46152808449483</c:v>
                </c:pt>
                <c:pt idx="525">
                  <c:v>275.43818864822384</c:v>
                </c:pt>
                <c:pt idx="526">
                  <c:v>285.21843996914953</c:v>
                </c:pt>
                <c:pt idx="527">
                  <c:v>307.62313299179078</c:v>
                </c:pt>
                <c:pt idx="528">
                  <c:v>261.28286673805928</c:v>
                </c:pt>
                <c:pt idx="529">
                  <c:v>290.85852289199829</c:v>
                </c:pt>
                <c:pt idx="530">
                  <c:v>261.44314813613892</c:v>
                </c:pt>
                <c:pt idx="531">
                  <c:v>114.26140556335449</c:v>
                </c:pt>
                <c:pt idx="532">
                  <c:v>275.51856117248536</c:v>
                </c:pt>
                <c:pt idx="533">
                  <c:v>318.87029533386232</c:v>
                </c:pt>
                <c:pt idx="534">
                  <c:v>257.11928997039797</c:v>
                </c:pt>
                <c:pt idx="535">
                  <c:v>300.44376726150512</c:v>
                </c:pt>
                <c:pt idx="536">
                  <c:v>301.8438869476318</c:v>
                </c:pt>
                <c:pt idx="537">
                  <c:v>271.81683425903321</c:v>
                </c:pt>
                <c:pt idx="538">
                  <c:v>301.64308686689895</c:v>
                </c:pt>
                <c:pt idx="539">
                  <c:v>284.80529230291194</c:v>
                </c:pt>
                <c:pt idx="540">
                  <c:v>290.39137248992921</c:v>
                </c:pt>
                <c:pt idx="541">
                  <c:v>301.50479030609131</c:v>
                </c:pt>
                <c:pt idx="542">
                  <c:v>236.11064586639407</c:v>
                </c:pt>
                <c:pt idx="543">
                  <c:v>226.96970367431641</c:v>
                </c:pt>
                <c:pt idx="544">
                  <c:v>207.28028469085692</c:v>
                </c:pt>
                <c:pt idx="545">
                  <c:v>287.54309758273041</c:v>
                </c:pt>
                <c:pt idx="546">
                  <c:v>274.48192939758303</c:v>
                </c:pt>
                <c:pt idx="547">
                  <c:v>290.32563352584839</c:v>
                </c:pt>
                <c:pt idx="548">
                  <c:v>300.54408779144285</c:v>
                </c:pt>
                <c:pt idx="549">
                  <c:v>304.38806559822774</c:v>
                </c:pt>
                <c:pt idx="550">
                  <c:v>299.44045782089233</c:v>
                </c:pt>
                <c:pt idx="551">
                  <c:v>304.10871868133546</c:v>
                </c:pt>
                <c:pt idx="552">
                  <c:v>308.97450361251833</c:v>
                </c:pt>
                <c:pt idx="553">
                  <c:v>211.14002265930176</c:v>
                </c:pt>
                <c:pt idx="554">
                  <c:v>205.90581369400024</c:v>
                </c:pt>
                <c:pt idx="555">
                  <c:v>266.94377412796018</c:v>
                </c:pt>
                <c:pt idx="556">
                  <c:v>297.58944272994995</c:v>
                </c:pt>
                <c:pt idx="557">
                  <c:v>296.13045692443848</c:v>
                </c:pt>
                <c:pt idx="558">
                  <c:v>294.18946533203126</c:v>
                </c:pt>
                <c:pt idx="559">
                  <c:v>299.17914962768555</c:v>
                </c:pt>
                <c:pt idx="560">
                  <c:v>313.03761024475097</c:v>
                </c:pt>
                <c:pt idx="561">
                  <c:v>275.1282217719338</c:v>
                </c:pt>
                <c:pt idx="562">
                  <c:v>309.19146566390992</c:v>
                </c:pt>
                <c:pt idx="563">
                  <c:v>292.65738677978516</c:v>
                </c:pt>
                <c:pt idx="564">
                  <c:v>297.82778539657596</c:v>
                </c:pt>
                <c:pt idx="565">
                  <c:v>283.79579864848745</c:v>
                </c:pt>
                <c:pt idx="566">
                  <c:v>201.20862312316893</c:v>
                </c:pt>
                <c:pt idx="567">
                  <c:v>260.00887765884397</c:v>
                </c:pt>
                <c:pt idx="568">
                  <c:v>203.97194528579712</c:v>
                </c:pt>
                <c:pt idx="569">
                  <c:v>295.19981842041017</c:v>
                </c:pt>
                <c:pt idx="570">
                  <c:v>334.14546508789061</c:v>
                </c:pt>
                <c:pt idx="571">
                  <c:v>304.95697593688965</c:v>
                </c:pt>
                <c:pt idx="572">
                  <c:v>254.12293087352407</c:v>
                </c:pt>
                <c:pt idx="573">
                  <c:v>317.76870880126955</c:v>
                </c:pt>
                <c:pt idx="574">
                  <c:v>300.75205621719357</c:v>
                </c:pt>
                <c:pt idx="575">
                  <c:v>288.79289426803587</c:v>
                </c:pt>
                <c:pt idx="576">
                  <c:v>165.51949119567871</c:v>
                </c:pt>
                <c:pt idx="577">
                  <c:v>121.65327670357443</c:v>
                </c:pt>
                <c:pt idx="578">
                  <c:v>1.046354120427912E-3</c:v>
                </c:pt>
                <c:pt idx="579">
                  <c:v>1.6785621643066408E-3</c:v>
                </c:pt>
                <c:pt idx="580">
                  <c:v>7.105827331542969E-4</c:v>
                </c:pt>
                <c:pt idx="581">
                  <c:v>119.50766103917901</c:v>
                </c:pt>
                <c:pt idx="582">
                  <c:v>1477.3939167022706</c:v>
                </c:pt>
                <c:pt idx="583">
                  <c:v>1435.5764420509338</c:v>
                </c:pt>
                <c:pt idx="584">
                  <c:v>1284.0800630569458</c:v>
                </c:pt>
                <c:pt idx="585">
                  <c:v>1445.6497829437255</c:v>
                </c:pt>
                <c:pt idx="586">
                  <c:v>1405.8109701156616</c:v>
                </c:pt>
                <c:pt idx="587">
                  <c:v>1422.3692752838135</c:v>
                </c:pt>
                <c:pt idx="588">
                  <c:v>1224.3455648422241</c:v>
                </c:pt>
                <c:pt idx="589">
                  <c:v>1563.2195148468018</c:v>
                </c:pt>
                <c:pt idx="590">
                  <c:v>1339.361455743963</c:v>
                </c:pt>
                <c:pt idx="591">
                  <c:v>623.26451644897463</c:v>
                </c:pt>
                <c:pt idx="592">
                  <c:v>429.99867610931398</c:v>
                </c:pt>
                <c:pt idx="593">
                  <c:v>367.06159439086912</c:v>
                </c:pt>
                <c:pt idx="594">
                  <c:v>405.23716583251951</c:v>
                </c:pt>
                <c:pt idx="595">
                  <c:v>404.68754092129797</c:v>
                </c:pt>
                <c:pt idx="596">
                  <c:v>354.87439994812007</c:v>
                </c:pt>
                <c:pt idx="597">
                  <c:v>405.55472345352172</c:v>
                </c:pt>
                <c:pt idx="598">
                  <c:v>406.63907103105026</c:v>
                </c:pt>
                <c:pt idx="599">
                  <c:v>403.95220146179196</c:v>
                </c:pt>
                <c:pt idx="600">
                  <c:v>381.60341384194112</c:v>
                </c:pt>
                <c:pt idx="601">
                  <c:v>391.70061130523681</c:v>
                </c:pt>
                <c:pt idx="602">
                  <c:v>355.69771142439407</c:v>
                </c:pt>
                <c:pt idx="603">
                  <c:v>395.53793621063232</c:v>
                </c:pt>
                <c:pt idx="604">
                  <c:v>404.13846449418497</c:v>
                </c:pt>
                <c:pt idx="605">
                  <c:v>358.95423941178751</c:v>
                </c:pt>
                <c:pt idx="606">
                  <c:v>392.1841288566589</c:v>
                </c:pt>
                <c:pt idx="607">
                  <c:v>396.49283885955811</c:v>
                </c:pt>
                <c:pt idx="608">
                  <c:v>354.04624509811401</c:v>
                </c:pt>
                <c:pt idx="609">
                  <c:v>399.66162548065188</c:v>
                </c:pt>
                <c:pt idx="610">
                  <c:v>393.00184125900267</c:v>
                </c:pt>
                <c:pt idx="611">
                  <c:v>394.07284574508668</c:v>
                </c:pt>
                <c:pt idx="612">
                  <c:v>358.65031051635742</c:v>
                </c:pt>
                <c:pt idx="613">
                  <c:v>406.03143186569213</c:v>
                </c:pt>
                <c:pt idx="614">
                  <c:v>399.08704490661626</c:v>
                </c:pt>
                <c:pt idx="615">
                  <c:v>357.20534480701792</c:v>
                </c:pt>
                <c:pt idx="616">
                  <c:v>399.40039787292477</c:v>
                </c:pt>
                <c:pt idx="617">
                  <c:v>398.7534149169922</c:v>
                </c:pt>
                <c:pt idx="618">
                  <c:v>359.22002439498903</c:v>
                </c:pt>
                <c:pt idx="619">
                  <c:v>425.69175853729246</c:v>
                </c:pt>
                <c:pt idx="620">
                  <c:v>422.00748486952352</c:v>
                </c:pt>
                <c:pt idx="621">
                  <c:v>376.62171630859376</c:v>
                </c:pt>
                <c:pt idx="622">
                  <c:v>420.0717713356018</c:v>
                </c:pt>
                <c:pt idx="623">
                  <c:v>428.6037714958191</c:v>
                </c:pt>
                <c:pt idx="624">
                  <c:v>431.56044874191286</c:v>
                </c:pt>
                <c:pt idx="625">
                  <c:v>393.17150831222534</c:v>
                </c:pt>
                <c:pt idx="626">
                  <c:v>437.65777067704636</c:v>
                </c:pt>
                <c:pt idx="627">
                  <c:v>435.99456367492678</c:v>
                </c:pt>
                <c:pt idx="628">
                  <c:v>388.79546815698797</c:v>
                </c:pt>
                <c:pt idx="629">
                  <c:v>438.12513818740848</c:v>
                </c:pt>
                <c:pt idx="630">
                  <c:v>403.02223951166332</c:v>
                </c:pt>
                <c:pt idx="631">
                  <c:v>445.13878631591797</c:v>
                </c:pt>
                <c:pt idx="632">
                  <c:v>460.35768127441406</c:v>
                </c:pt>
                <c:pt idx="633">
                  <c:v>1339.7345061302185</c:v>
                </c:pt>
                <c:pt idx="634">
                  <c:v>1482.7289969444275</c:v>
                </c:pt>
                <c:pt idx="635">
                  <c:v>1677.4211451530457</c:v>
                </c:pt>
                <c:pt idx="636">
                  <c:v>1566.659189605713</c:v>
                </c:pt>
                <c:pt idx="637">
                  <c:v>1616.5977662086486</c:v>
                </c:pt>
                <c:pt idx="638">
                  <c:v>1438.4823769569398</c:v>
                </c:pt>
                <c:pt idx="639">
                  <c:v>1733.3545220375061</c:v>
                </c:pt>
                <c:pt idx="640">
                  <c:v>1464.8814299323342</c:v>
                </c:pt>
                <c:pt idx="641">
                  <c:v>1559.7488101005554</c:v>
                </c:pt>
                <c:pt idx="642">
                  <c:v>1405.9469849586487</c:v>
                </c:pt>
                <c:pt idx="643">
                  <c:v>1572.2456520080568</c:v>
                </c:pt>
                <c:pt idx="644">
                  <c:v>1380.8902837753294</c:v>
                </c:pt>
                <c:pt idx="645">
                  <c:v>488.30809822082517</c:v>
                </c:pt>
                <c:pt idx="646">
                  <c:v>41.215334415435791</c:v>
                </c:pt>
                <c:pt idx="647">
                  <c:v>332.62115697860719</c:v>
                </c:pt>
                <c:pt idx="648">
                  <c:v>338.15837955474854</c:v>
                </c:pt>
                <c:pt idx="649">
                  <c:v>355.08530206680302</c:v>
                </c:pt>
                <c:pt idx="650">
                  <c:v>320.98440246582032</c:v>
                </c:pt>
                <c:pt idx="651">
                  <c:v>339.75458879470824</c:v>
                </c:pt>
                <c:pt idx="652">
                  <c:v>250.84973554611207</c:v>
                </c:pt>
                <c:pt idx="653">
                  <c:v>262.25690813064574</c:v>
                </c:pt>
                <c:pt idx="654">
                  <c:v>209.19432907104493</c:v>
                </c:pt>
                <c:pt idx="655">
                  <c:v>419.37215562300247</c:v>
                </c:pt>
                <c:pt idx="656">
                  <c:v>232.51895523071289</c:v>
                </c:pt>
                <c:pt idx="657">
                  <c:v>324.04560194015505</c:v>
                </c:pt>
                <c:pt idx="658">
                  <c:v>357.064377784729</c:v>
                </c:pt>
                <c:pt idx="659">
                  <c:v>336.88197050094607</c:v>
                </c:pt>
                <c:pt idx="660">
                  <c:v>352.05635347366336</c:v>
                </c:pt>
                <c:pt idx="661">
                  <c:v>349.86360921859739</c:v>
                </c:pt>
                <c:pt idx="662">
                  <c:v>372.9752429962158</c:v>
                </c:pt>
                <c:pt idx="663">
                  <c:v>336.71022930145261</c:v>
                </c:pt>
                <c:pt idx="664">
                  <c:v>193.25167484283446</c:v>
                </c:pt>
                <c:pt idx="665">
                  <c:v>281.78202428817752</c:v>
                </c:pt>
                <c:pt idx="666">
                  <c:v>291.74702262878418</c:v>
                </c:pt>
                <c:pt idx="667">
                  <c:v>310.40308267419988</c:v>
                </c:pt>
                <c:pt idx="668">
                  <c:v>367.29627685546876</c:v>
                </c:pt>
                <c:pt idx="669">
                  <c:v>339.29608697891234</c:v>
                </c:pt>
                <c:pt idx="670">
                  <c:v>368.45809078216553</c:v>
                </c:pt>
                <c:pt idx="671">
                  <c:v>322.18098224293101</c:v>
                </c:pt>
                <c:pt idx="672">
                  <c:v>338.08146533966067</c:v>
                </c:pt>
                <c:pt idx="673">
                  <c:v>358.75397872924805</c:v>
                </c:pt>
                <c:pt idx="674">
                  <c:v>332.00523116371846</c:v>
                </c:pt>
                <c:pt idx="675">
                  <c:v>353.99358396530153</c:v>
                </c:pt>
                <c:pt idx="676">
                  <c:v>341.37427167892457</c:v>
                </c:pt>
                <c:pt idx="677">
                  <c:v>74.721240520477295</c:v>
                </c:pt>
                <c:pt idx="678">
                  <c:v>323.63482828140258</c:v>
                </c:pt>
                <c:pt idx="679">
                  <c:v>384.96032247543332</c:v>
                </c:pt>
                <c:pt idx="680">
                  <c:v>362.48363361358639</c:v>
                </c:pt>
                <c:pt idx="681">
                  <c:v>339.19318189620969</c:v>
                </c:pt>
                <c:pt idx="682">
                  <c:v>301.31787525523794</c:v>
                </c:pt>
                <c:pt idx="683">
                  <c:v>356.82095232009885</c:v>
                </c:pt>
                <c:pt idx="684">
                  <c:v>378.05897150039675</c:v>
                </c:pt>
                <c:pt idx="685">
                  <c:v>336.6334723472595</c:v>
                </c:pt>
                <c:pt idx="686">
                  <c:v>330.42650066722524</c:v>
                </c:pt>
                <c:pt idx="687">
                  <c:v>330.91058878465128</c:v>
                </c:pt>
                <c:pt idx="688">
                  <c:v>328.91126788746226</c:v>
                </c:pt>
                <c:pt idx="689">
                  <c:v>213.33591928482056</c:v>
                </c:pt>
                <c:pt idx="690">
                  <c:v>416.65353040695186</c:v>
                </c:pt>
                <c:pt idx="691">
                  <c:v>165.97217111587526</c:v>
                </c:pt>
                <c:pt idx="692">
                  <c:v>330.43253993988037</c:v>
                </c:pt>
                <c:pt idx="693">
                  <c:v>366.22172260284424</c:v>
                </c:pt>
                <c:pt idx="694">
                  <c:v>357.99869403839108</c:v>
                </c:pt>
                <c:pt idx="695">
                  <c:v>350.87295532226563</c:v>
                </c:pt>
                <c:pt idx="696">
                  <c:v>372.48370676040651</c:v>
                </c:pt>
                <c:pt idx="697">
                  <c:v>350.2518223762512</c:v>
                </c:pt>
                <c:pt idx="698">
                  <c:v>306.64996190504598</c:v>
                </c:pt>
                <c:pt idx="699">
                  <c:v>355.06711540222165</c:v>
                </c:pt>
                <c:pt idx="700">
                  <c:v>340.56763943758881</c:v>
                </c:pt>
                <c:pt idx="701">
                  <c:v>333.84972763061523</c:v>
                </c:pt>
                <c:pt idx="702">
                  <c:v>322.51542628895152</c:v>
                </c:pt>
                <c:pt idx="703">
                  <c:v>278.54101533889769</c:v>
                </c:pt>
                <c:pt idx="704">
                  <c:v>122.87873233448376</c:v>
                </c:pt>
                <c:pt idx="705">
                  <c:v>236.81001949310303</c:v>
                </c:pt>
                <c:pt idx="706">
                  <c:v>1.0146227749911222E-3</c:v>
                </c:pt>
                <c:pt idx="707">
                  <c:v>1.0437965393066406E-3</c:v>
                </c:pt>
                <c:pt idx="708">
                  <c:v>1.284512606534091E-3</c:v>
                </c:pt>
                <c:pt idx="709">
                  <c:v>7.0779973810369313E-4</c:v>
                </c:pt>
                <c:pt idx="710">
                  <c:v>751.75187058882284</c:v>
                </c:pt>
                <c:pt idx="711">
                  <c:v>1266.049238395691</c:v>
                </c:pt>
                <c:pt idx="712">
                  <c:v>1443.1159862171521</c:v>
                </c:pt>
                <c:pt idx="713">
                  <c:v>1403.4243002891542</c:v>
                </c:pt>
                <c:pt idx="714">
                  <c:v>1391.4469592354515</c:v>
                </c:pt>
                <c:pt idx="715">
                  <c:v>1401.9246267318726</c:v>
                </c:pt>
                <c:pt idx="716">
                  <c:v>1521.7199213027955</c:v>
                </c:pt>
                <c:pt idx="717">
                  <c:v>1264.4679834365845</c:v>
                </c:pt>
                <c:pt idx="718">
                  <c:v>1397.4559023857116</c:v>
                </c:pt>
                <c:pt idx="719">
                  <c:v>1470.4763997684825</c:v>
                </c:pt>
                <c:pt idx="720">
                  <c:v>1398.5071907043457</c:v>
                </c:pt>
                <c:pt idx="721">
                  <c:v>467.48293885317713</c:v>
                </c:pt>
                <c:pt idx="722">
                  <c:v>422.34338474273682</c:v>
                </c:pt>
                <c:pt idx="723">
                  <c:v>369.66009218042547</c:v>
                </c:pt>
                <c:pt idx="724">
                  <c:v>399.57842559814452</c:v>
                </c:pt>
                <c:pt idx="725">
                  <c:v>400.44622351906514</c:v>
                </c:pt>
                <c:pt idx="726">
                  <c:v>397.01569080352783</c:v>
                </c:pt>
                <c:pt idx="727">
                  <c:v>359.53859554637563</c:v>
                </c:pt>
                <c:pt idx="728">
                  <c:v>410.74075927734378</c:v>
                </c:pt>
                <c:pt idx="729">
                  <c:v>349.45411529541013</c:v>
                </c:pt>
                <c:pt idx="730">
                  <c:v>398.18198518753053</c:v>
                </c:pt>
                <c:pt idx="731">
                  <c:v>396.8115058898926</c:v>
                </c:pt>
                <c:pt idx="732">
                  <c:v>394.34360275268551</c:v>
                </c:pt>
                <c:pt idx="733">
                  <c:v>346.01051406860353</c:v>
                </c:pt>
                <c:pt idx="734">
                  <c:v>399.82000160217285</c:v>
                </c:pt>
                <c:pt idx="735">
                  <c:v>395.27603855133054</c:v>
                </c:pt>
                <c:pt idx="736">
                  <c:v>395.61698951721189</c:v>
                </c:pt>
                <c:pt idx="737">
                  <c:v>360.43652161684901</c:v>
                </c:pt>
                <c:pt idx="738">
                  <c:v>399.83491047945893</c:v>
                </c:pt>
                <c:pt idx="739">
                  <c:v>398.28381061553955</c:v>
                </c:pt>
                <c:pt idx="740">
                  <c:v>340.96408956701106</c:v>
                </c:pt>
                <c:pt idx="741">
                  <c:v>422.5266086578369</c:v>
                </c:pt>
                <c:pt idx="742">
                  <c:v>364.56171972101384</c:v>
                </c:pt>
                <c:pt idx="743">
                  <c:v>399.17477674484257</c:v>
                </c:pt>
                <c:pt idx="744">
                  <c:v>402.0353392601013</c:v>
                </c:pt>
                <c:pt idx="745">
                  <c:v>373.68414163589478</c:v>
                </c:pt>
                <c:pt idx="746">
                  <c:v>396.67775907516483</c:v>
                </c:pt>
                <c:pt idx="747">
                  <c:v>354.83605461120601</c:v>
                </c:pt>
                <c:pt idx="748">
                  <c:v>393.81037883758546</c:v>
                </c:pt>
                <c:pt idx="749">
                  <c:v>395.66419558091599</c:v>
                </c:pt>
                <c:pt idx="750">
                  <c:v>349.85709781646733</c:v>
                </c:pt>
                <c:pt idx="751">
                  <c:v>406.2866980812766</c:v>
                </c:pt>
                <c:pt idx="752">
                  <c:v>322.88378238677979</c:v>
                </c:pt>
                <c:pt idx="753">
                  <c:v>412.76536388397216</c:v>
                </c:pt>
                <c:pt idx="754">
                  <c:v>406.9153440475464</c:v>
                </c:pt>
                <c:pt idx="755">
                  <c:v>377.7125712394714</c:v>
                </c:pt>
                <c:pt idx="756">
                  <c:v>405.54592332839968</c:v>
                </c:pt>
                <c:pt idx="757">
                  <c:v>402.52098226547241</c:v>
                </c:pt>
                <c:pt idx="758">
                  <c:v>405.72297220230104</c:v>
                </c:pt>
                <c:pt idx="759">
                  <c:v>366.97204303741455</c:v>
                </c:pt>
                <c:pt idx="760">
                  <c:v>405.91235273534602</c:v>
                </c:pt>
                <c:pt idx="761">
                  <c:v>364.14669408798221</c:v>
                </c:pt>
                <c:pt idx="762">
                  <c:v>405.19046754837035</c:v>
                </c:pt>
                <c:pt idx="763">
                  <c:v>408.55434379577633</c:v>
                </c:pt>
                <c:pt idx="764">
                  <c:v>409.45624771118167</c:v>
                </c:pt>
                <c:pt idx="765">
                  <c:v>359.46147556304931</c:v>
                </c:pt>
                <c:pt idx="766">
                  <c:v>427.03881473541264</c:v>
                </c:pt>
                <c:pt idx="767">
                  <c:v>403.11129535328257</c:v>
                </c:pt>
                <c:pt idx="768">
                  <c:v>399.30559167861941</c:v>
                </c:pt>
                <c:pt idx="769">
                  <c:v>371.62496318817136</c:v>
                </c:pt>
                <c:pt idx="770">
                  <c:v>428.73900299072267</c:v>
                </c:pt>
                <c:pt idx="771">
                  <c:v>428.77672271728517</c:v>
                </c:pt>
                <c:pt idx="772">
                  <c:v>427.21081895828246</c:v>
                </c:pt>
                <c:pt idx="773">
                  <c:v>684.82477855682373</c:v>
                </c:pt>
                <c:pt idx="774">
                  <c:v>1595.0722444534301</c:v>
                </c:pt>
                <c:pt idx="775">
                  <c:v>1596.8735570907593</c:v>
                </c:pt>
                <c:pt idx="776">
                  <c:v>1629.647921180725</c:v>
                </c:pt>
                <c:pt idx="777">
                  <c:v>1475.375097881664</c:v>
                </c:pt>
                <c:pt idx="778">
                  <c:v>1457.923307132721</c:v>
                </c:pt>
                <c:pt idx="779">
                  <c:v>1561.5519660602915</c:v>
                </c:pt>
                <c:pt idx="780">
                  <c:v>1546.0714259147644</c:v>
                </c:pt>
                <c:pt idx="781">
                  <c:v>1673.4281396865845</c:v>
                </c:pt>
                <c:pt idx="782">
                  <c:v>1559.6785339355467</c:v>
                </c:pt>
                <c:pt idx="783">
                  <c:v>1514.5649216391823</c:v>
                </c:pt>
                <c:pt idx="784">
                  <c:v>1521.0149466514588</c:v>
                </c:pt>
                <c:pt idx="785">
                  <c:v>631.30622933127654</c:v>
                </c:pt>
                <c:pt idx="786">
                  <c:v>32.380544567108153</c:v>
                </c:pt>
                <c:pt idx="787">
                  <c:v>380.65555372238157</c:v>
                </c:pt>
                <c:pt idx="788">
                  <c:v>372.04919710159305</c:v>
                </c:pt>
                <c:pt idx="789">
                  <c:v>397.0915295600891</c:v>
                </c:pt>
                <c:pt idx="790">
                  <c:v>391.07165956497192</c:v>
                </c:pt>
                <c:pt idx="791">
                  <c:v>395.6992419242859</c:v>
                </c:pt>
                <c:pt idx="792">
                  <c:v>379.44932889938354</c:v>
                </c:pt>
                <c:pt idx="793">
                  <c:v>256.2697552680969</c:v>
                </c:pt>
                <c:pt idx="794">
                  <c:v>177.44718751907348</c:v>
                </c:pt>
                <c:pt idx="795">
                  <c:v>427.14728145599361</c:v>
                </c:pt>
                <c:pt idx="796">
                  <c:v>364.19322156906128</c:v>
                </c:pt>
                <c:pt idx="797">
                  <c:v>381.26980524063106</c:v>
                </c:pt>
                <c:pt idx="798">
                  <c:v>395.59167470932005</c:v>
                </c:pt>
                <c:pt idx="799">
                  <c:v>400.92955884933474</c:v>
                </c:pt>
                <c:pt idx="800">
                  <c:v>373.42157115936277</c:v>
                </c:pt>
                <c:pt idx="801">
                  <c:v>358.13571910858155</c:v>
                </c:pt>
                <c:pt idx="802">
                  <c:v>440.03395814895629</c:v>
                </c:pt>
                <c:pt idx="803">
                  <c:v>207.08431386947632</c:v>
                </c:pt>
                <c:pt idx="804">
                  <c:v>287.1012195587158</c:v>
                </c:pt>
                <c:pt idx="805">
                  <c:v>410.33836030960083</c:v>
                </c:pt>
                <c:pt idx="806">
                  <c:v>378.19505672454835</c:v>
                </c:pt>
                <c:pt idx="807">
                  <c:v>401.09229135513306</c:v>
                </c:pt>
                <c:pt idx="808">
                  <c:v>397.55242357254025</c:v>
                </c:pt>
                <c:pt idx="809">
                  <c:v>399.8231490135193</c:v>
                </c:pt>
                <c:pt idx="810">
                  <c:v>388.17914266586303</c:v>
                </c:pt>
                <c:pt idx="811">
                  <c:v>406.62978267669678</c:v>
                </c:pt>
                <c:pt idx="812">
                  <c:v>386.88805398941042</c:v>
                </c:pt>
                <c:pt idx="813">
                  <c:v>241.77233791351318</c:v>
                </c:pt>
                <c:pt idx="814">
                  <c:v>241.78521381724963</c:v>
                </c:pt>
                <c:pt idx="815">
                  <c:v>361.67315235137937</c:v>
                </c:pt>
                <c:pt idx="816">
                  <c:v>399.55701427459718</c:v>
                </c:pt>
                <c:pt idx="817">
                  <c:v>401.85906629562373</c:v>
                </c:pt>
                <c:pt idx="818">
                  <c:v>386.35694932937622</c:v>
                </c:pt>
                <c:pt idx="819">
                  <c:v>397.39597911834721</c:v>
                </c:pt>
                <c:pt idx="820">
                  <c:v>407.53513555526735</c:v>
                </c:pt>
                <c:pt idx="821">
                  <c:v>388.24358005523681</c:v>
                </c:pt>
                <c:pt idx="822">
                  <c:v>275.68729848861693</c:v>
                </c:pt>
                <c:pt idx="823">
                  <c:v>265.65806913375854</c:v>
                </c:pt>
                <c:pt idx="824">
                  <c:v>346.83486280441286</c:v>
                </c:pt>
                <c:pt idx="825">
                  <c:v>407.76618642807006</c:v>
                </c:pt>
                <c:pt idx="826">
                  <c:v>398.03666799718684</c:v>
                </c:pt>
                <c:pt idx="827">
                  <c:v>399.4714673995972</c:v>
                </c:pt>
                <c:pt idx="828">
                  <c:v>403.99777536392213</c:v>
                </c:pt>
                <c:pt idx="829">
                  <c:v>369.21573768962514</c:v>
                </c:pt>
                <c:pt idx="830">
                  <c:v>414.29660873413087</c:v>
                </c:pt>
                <c:pt idx="831">
                  <c:v>413.75916566848753</c:v>
                </c:pt>
                <c:pt idx="832">
                  <c:v>402.82512445449834</c:v>
                </c:pt>
                <c:pt idx="833">
                  <c:v>408.82198038101194</c:v>
                </c:pt>
                <c:pt idx="834">
                  <c:v>356.05444402694701</c:v>
                </c:pt>
                <c:pt idx="835">
                  <c:v>273.81064662933352</c:v>
                </c:pt>
                <c:pt idx="836">
                  <c:v>286.3854976654053</c:v>
                </c:pt>
                <c:pt idx="837">
                  <c:v>371.84094562530521</c:v>
                </c:pt>
                <c:pt idx="838">
                  <c:v>385.6124016154896</c:v>
                </c:pt>
                <c:pt idx="839">
                  <c:v>392.54720067977905</c:v>
                </c:pt>
                <c:pt idx="840">
                  <c:v>367.22060819105667</c:v>
                </c:pt>
                <c:pt idx="841">
                  <c:v>425.47506589889525</c:v>
                </c:pt>
                <c:pt idx="842">
                  <c:v>401.93308038711552</c:v>
                </c:pt>
                <c:pt idx="843">
                  <c:v>351.50980342518199</c:v>
                </c:pt>
                <c:pt idx="844">
                  <c:v>401.08136425018313</c:v>
                </c:pt>
                <c:pt idx="845">
                  <c:v>354.84989356994629</c:v>
                </c:pt>
                <c:pt idx="846">
                  <c:v>1.0780854658647017E-3</c:v>
                </c:pt>
                <c:pt idx="847">
                  <c:v>6.648063659667969E-4</c:v>
                </c:pt>
                <c:pt idx="848">
                  <c:v>1.7430305480957032E-3</c:v>
                </c:pt>
                <c:pt idx="849">
                  <c:v>1.0096810080788352E-3</c:v>
                </c:pt>
                <c:pt idx="850">
                  <c:v>1.92702900279652E-3</c:v>
                </c:pt>
                <c:pt idx="851">
                  <c:v>367.1234945297241</c:v>
                </c:pt>
                <c:pt idx="852">
                  <c:v>1415.3732436180114</c:v>
                </c:pt>
                <c:pt idx="853">
                  <c:v>1451.3965492248535</c:v>
                </c:pt>
                <c:pt idx="854">
                  <c:v>1429.3424809455871</c:v>
                </c:pt>
                <c:pt idx="855">
                  <c:v>1367.0483542355623</c:v>
                </c:pt>
                <c:pt idx="856">
                  <c:v>1428.5817207336427</c:v>
                </c:pt>
                <c:pt idx="857">
                  <c:v>1250.7118152618407</c:v>
                </c:pt>
                <c:pt idx="858">
                  <c:v>1402.3537440299988</c:v>
                </c:pt>
                <c:pt idx="859">
                  <c:v>1444.8195714950562</c:v>
                </c:pt>
                <c:pt idx="860">
                  <c:v>1407.7335844039917</c:v>
                </c:pt>
                <c:pt idx="861">
                  <c:v>1321.5887194633485</c:v>
                </c:pt>
                <c:pt idx="862">
                  <c:v>1508.466080752286</c:v>
                </c:pt>
                <c:pt idx="863">
                  <c:v>1175.464726638794</c:v>
                </c:pt>
                <c:pt idx="864">
                  <c:v>317.21351604461671</c:v>
                </c:pt>
                <c:pt idx="865">
                  <c:v>364.22323331832882</c:v>
                </c:pt>
                <c:pt idx="866">
                  <c:v>391.62759094238282</c:v>
                </c:pt>
                <c:pt idx="867">
                  <c:v>417.80389642715454</c:v>
                </c:pt>
                <c:pt idx="868">
                  <c:v>343.93076255104756</c:v>
                </c:pt>
                <c:pt idx="869">
                  <c:v>423.33705451271749</c:v>
                </c:pt>
                <c:pt idx="870">
                  <c:v>355.64280796051025</c:v>
                </c:pt>
                <c:pt idx="871">
                  <c:v>399.89822561090642</c:v>
                </c:pt>
                <c:pt idx="872">
                  <c:v>391.10054512023925</c:v>
                </c:pt>
                <c:pt idx="873">
                  <c:v>354.91052072698415</c:v>
                </c:pt>
                <c:pt idx="874">
                  <c:v>390.58116912841797</c:v>
                </c:pt>
                <c:pt idx="875">
                  <c:v>392.88475761413576</c:v>
                </c:pt>
                <c:pt idx="876">
                  <c:v>350.85373220443728</c:v>
                </c:pt>
                <c:pt idx="877">
                  <c:v>393.35052022066986</c:v>
                </c:pt>
                <c:pt idx="878">
                  <c:v>392.48921079635625</c:v>
                </c:pt>
                <c:pt idx="879">
                  <c:v>357.14346252788198</c:v>
                </c:pt>
                <c:pt idx="880">
                  <c:v>370.23357429504398</c:v>
                </c:pt>
                <c:pt idx="881">
                  <c:v>378.09465599060059</c:v>
                </c:pt>
                <c:pt idx="882">
                  <c:v>393.49332861466837</c:v>
                </c:pt>
                <c:pt idx="883">
                  <c:v>389.18340148925785</c:v>
                </c:pt>
                <c:pt idx="884">
                  <c:v>392.87485008239747</c:v>
                </c:pt>
                <c:pt idx="885">
                  <c:v>355.45384303006256</c:v>
                </c:pt>
                <c:pt idx="886">
                  <c:v>393.17494068145754</c:v>
                </c:pt>
                <c:pt idx="887">
                  <c:v>390.24656305313107</c:v>
                </c:pt>
                <c:pt idx="888">
                  <c:v>345.33682680130005</c:v>
                </c:pt>
                <c:pt idx="889">
                  <c:v>394.97466115951539</c:v>
                </c:pt>
                <c:pt idx="890">
                  <c:v>389.94050474166875</c:v>
                </c:pt>
                <c:pt idx="891">
                  <c:v>390.43068866729737</c:v>
                </c:pt>
                <c:pt idx="892">
                  <c:v>356.33216545798558</c:v>
                </c:pt>
                <c:pt idx="893">
                  <c:v>376.26538372039795</c:v>
                </c:pt>
                <c:pt idx="894">
                  <c:v>382.23783054351804</c:v>
                </c:pt>
                <c:pt idx="895">
                  <c:v>390.14178495407106</c:v>
                </c:pt>
                <c:pt idx="896">
                  <c:v>350.21122274398806</c:v>
                </c:pt>
                <c:pt idx="897">
                  <c:v>390.78497095108031</c:v>
                </c:pt>
                <c:pt idx="898">
                  <c:v>390.93177633285524</c:v>
                </c:pt>
                <c:pt idx="899">
                  <c:v>393.65851939808238</c:v>
                </c:pt>
                <c:pt idx="900">
                  <c:v>349.4338048588146</c:v>
                </c:pt>
                <c:pt idx="901">
                  <c:v>392.74524801427668</c:v>
                </c:pt>
                <c:pt idx="902">
                  <c:v>345.26137208938599</c:v>
                </c:pt>
                <c:pt idx="903">
                  <c:v>383.68211050033568</c:v>
                </c:pt>
                <c:pt idx="904">
                  <c:v>391.59819726943971</c:v>
                </c:pt>
                <c:pt idx="905">
                  <c:v>398.67443908344615</c:v>
                </c:pt>
                <c:pt idx="906">
                  <c:v>389.36359176635744</c:v>
                </c:pt>
                <c:pt idx="907">
                  <c:v>409.14029550552368</c:v>
                </c:pt>
                <c:pt idx="908">
                  <c:v>405.11209068298342</c:v>
                </c:pt>
                <c:pt idx="909">
                  <c:v>360.23955163088715</c:v>
                </c:pt>
                <c:pt idx="910">
                  <c:v>394.52774715423584</c:v>
                </c:pt>
                <c:pt idx="911">
                  <c:v>394.23740568161008</c:v>
                </c:pt>
                <c:pt idx="912">
                  <c:v>359.33912589333272</c:v>
                </c:pt>
                <c:pt idx="913">
                  <c:v>397.43058099746708</c:v>
                </c:pt>
                <c:pt idx="914">
                  <c:v>404.63813148845327</c:v>
                </c:pt>
                <c:pt idx="915">
                  <c:v>362.58206262588499</c:v>
                </c:pt>
                <c:pt idx="916">
                  <c:v>401.41756638613617</c:v>
                </c:pt>
                <c:pt idx="917">
                  <c:v>394.0035339355469</c:v>
                </c:pt>
                <c:pt idx="918">
                  <c:v>360.66404923525721</c:v>
                </c:pt>
                <c:pt idx="919">
                  <c:v>425.40404644012449</c:v>
                </c:pt>
                <c:pt idx="920">
                  <c:v>405.81191730499268</c:v>
                </c:pt>
                <c:pt idx="921">
                  <c:v>373.41375775770706</c:v>
                </c:pt>
                <c:pt idx="922">
                  <c:v>414.01684303283696</c:v>
                </c:pt>
                <c:pt idx="923">
                  <c:v>411.57587242126465</c:v>
                </c:pt>
                <c:pt idx="924">
                  <c:v>368.36154766082768</c:v>
                </c:pt>
                <c:pt idx="925">
                  <c:v>418.33273687362669</c:v>
                </c:pt>
                <c:pt idx="926">
                  <c:v>749.04800586700435</c:v>
                </c:pt>
                <c:pt idx="927">
                  <c:v>1568.0070986747742</c:v>
                </c:pt>
                <c:pt idx="928">
                  <c:v>1408.472005670721</c:v>
                </c:pt>
                <c:pt idx="929">
                  <c:v>1544.4389129638671</c:v>
                </c:pt>
                <c:pt idx="930">
                  <c:v>1611.9326038360596</c:v>
                </c:pt>
                <c:pt idx="931">
                  <c:v>1542.822765636444</c:v>
                </c:pt>
                <c:pt idx="932">
                  <c:v>1418.4637254714964</c:v>
                </c:pt>
                <c:pt idx="933">
                  <c:v>1487.6135736812246</c:v>
                </c:pt>
                <c:pt idx="934">
                  <c:v>1540.5659295082091</c:v>
                </c:pt>
                <c:pt idx="935">
                  <c:v>1429.5576835632323</c:v>
                </c:pt>
                <c:pt idx="936">
                  <c:v>1662.4967871665954</c:v>
                </c:pt>
                <c:pt idx="937">
                  <c:v>1596.7925547599793</c:v>
                </c:pt>
                <c:pt idx="938">
                  <c:v>1171.5015266418457</c:v>
                </c:pt>
                <c:pt idx="939">
                  <c:v>34.434572601318365</c:v>
                </c:pt>
                <c:pt idx="940">
                  <c:v>368.75756311416626</c:v>
                </c:pt>
                <c:pt idx="941">
                  <c:v>304.35042686462401</c:v>
                </c:pt>
                <c:pt idx="942">
                  <c:v>520.71354398727419</c:v>
                </c:pt>
                <c:pt idx="943">
                  <c:v>148.93036565780639</c:v>
                </c:pt>
                <c:pt idx="944">
                  <c:v>379.24331959811127</c:v>
                </c:pt>
                <c:pt idx="945">
                  <c:v>479.97243328094487</c:v>
                </c:pt>
                <c:pt idx="946">
                  <c:v>424.37901201248172</c:v>
                </c:pt>
                <c:pt idx="947">
                  <c:v>419.42071609497071</c:v>
                </c:pt>
                <c:pt idx="948">
                  <c:v>458.09562540054321</c:v>
                </c:pt>
                <c:pt idx="949">
                  <c:v>400.51646353981715</c:v>
                </c:pt>
                <c:pt idx="950">
                  <c:v>417.20463829040528</c:v>
                </c:pt>
                <c:pt idx="951">
                  <c:v>457.54354581832888</c:v>
                </c:pt>
                <c:pt idx="952">
                  <c:v>431.35697689056394</c:v>
                </c:pt>
                <c:pt idx="953">
                  <c:v>271.2777710914612</c:v>
                </c:pt>
                <c:pt idx="954">
                  <c:v>263.62382802963259</c:v>
                </c:pt>
                <c:pt idx="955">
                  <c:v>516.67210817337036</c:v>
                </c:pt>
                <c:pt idx="956">
                  <c:v>357.23008403778078</c:v>
                </c:pt>
                <c:pt idx="957">
                  <c:v>476.98336906433104</c:v>
                </c:pt>
                <c:pt idx="958">
                  <c:v>446.2346015930176</c:v>
                </c:pt>
                <c:pt idx="959">
                  <c:v>414.81311779022212</c:v>
                </c:pt>
                <c:pt idx="960">
                  <c:v>453.22842636108396</c:v>
                </c:pt>
                <c:pt idx="961">
                  <c:v>450.63630628585815</c:v>
                </c:pt>
                <c:pt idx="962">
                  <c:v>418.45214958190917</c:v>
                </c:pt>
                <c:pt idx="963">
                  <c:v>288.93648376464841</c:v>
                </c:pt>
                <c:pt idx="964">
                  <c:v>436.00993652343749</c:v>
                </c:pt>
                <c:pt idx="965">
                  <c:v>266.76675380359995</c:v>
                </c:pt>
                <c:pt idx="966">
                  <c:v>438.18160886764525</c:v>
                </c:pt>
                <c:pt idx="967">
                  <c:v>501.98589210510255</c:v>
                </c:pt>
                <c:pt idx="968">
                  <c:v>370.03860521316528</c:v>
                </c:pt>
                <c:pt idx="969">
                  <c:v>453.18127622604368</c:v>
                </c:pt>
                <c:pt idx="970">
                  <c:v>450.33442983627316</c:v>
                </c:pt>
                <c:pt idx="971">
                  <c:v>445.64592571258549</c:v>
                </c:pt>
                <c:pt idx="972">
                  <c:v>418.1977801322937</c:v>
                </c:pt>
                <c:pt idx="973">
                  <c:v>349.52435666864574</c:v>
                </c:pt>
                <c:pt idx="974">
                  <c:v>351.39338140487672</c:v>
                </c:pt>
                <c:pt idx="975">
                  <c:v>308.21371269226074</c:v>
                </c:pt>
                <c:pt idx="976">
                  <c:v>408.65626803311437</c:v>
                </c:pt>
                <c:pt idx="977">
                  <c:v>419.01461296081544</c:v>
                </c:pt>
                <c:pt idx="978">
                  <c:v>424.86876850128175</c:v>
                </c:pt>
                <c:pt idx="979">
                  <c:v>424.51532199166036</c:v>
                </c:pt>
                <c:pt idx="980">
                  <c:v>427.69206867218014</c:v>
                </c:pt>
                <c:pt idx="981">
                  <c:v>440.44577932357788</c:v>
                </c:pt>
                <c:pt idx="982">
                  <c:v>480.28468494415284</c:v>
                </c:pt>
                <c:pt idx="983">
                  <c:v>404.11762298237193</c:v>
                </c:pt>
                <c:pt idx="984">
                  <c:v>438.6034954071045</c:v>
                </c:pt>
                <c:pt idx="985">
                  <c:v>461.39232940673833</c:v>
                </c:pt>
                <c:pt idx="986">
                  <c:v>408.48121061325071</c:v>
                </c:pt>
                <c:pt idx="987">
                  <c:v>227.71938571929931</c:v>
                </c:pt>
                <c:pt idx="988">
                  <c:v>404.20444955825803</c:v>
                </c:pt>
                <c:pt idx="989">
                  <c:v>448.17277249422938</c:v>
                </c:pt>
                <c:pt idx="990">
                  <c:v>373.38844747543334</c:v>
                </c:pt>
                <c:pt idx="991">
                  <c:v>453.95514993667604</c:v>
                </c:pt>
                <c:pt idx="992">
                  <c:v>456.47240409851071</c:v>
                </c:pt>
                <c:pt idx="993">
                  <c:v>460.35643301010134</c:v>
                </c:pt>
                <c:pt idx="994">
                  <c:v>459.95462255477901</c:v>
                </c:pt>
                <c:pt idx="995">
                  <c:v>410.90131985057485</c:v>
                </c:pt>
                <c:pt idx="996">
                  <c:v>439.41057901382447</c:v>
                </c:pt>
                <c:pt idx="997">
                  <c:v>493.97604351043702</c:v>
                </c:pt>
                <c:pt idx="998">
                  <c:v>142.57802658081056</c:v>
                </c:pt>
                <c:pt idx="999">
                  <c:v>236.39506549835207</c:v>
                </c:pt>
                <c:pt idx="1000">
                  <c:v>1.7723083496093751E-3</c:v>
                </c:pt>
                <c:pt idx="1001">
                  <c:v>3.1116485595703127E-3</c:v>
                </c:pt>
                <c:pt idx="1002">
                  <c:v>6.3753128051757813E-4</c:v>
                </c:pt>
                <c:pt idx="1003">
                  <c:v>9.613037109375E-4</c:v>
                </c:pt>
                <c:pt idx="1004">
                  <c:v>1.0408054698597302E-3</c:v>
                </c:pt>
                <c:pt idx="1005">
                  <c:v>457.59615497589112</c:v>
                </c:pt>
                <c:pt idx="1006">
                  <c:v>1466.4665636062623</c:v>
                </c:pt>
                <c:pt idx="1007">
                  <c:v>1401.0548686981201</c:v>
                </c:pt>
                <c:pt idx="1008">
                  <c:v>1417.8675878524782</c:v>
                </c:pt>
                <c:pt idx="1009">
                  <c:v>1404.605055288835</c:v>
                </c:pt>
                <c:pt idx="1010">
                  <c:v>1378.7796150554311</c:v>
                </c:pt>
                <c:pt idx="1011">
                  <c:v>1357.8668043136597</c:v>
                </c:pt>
                <c:pt idx="1012">
                  <c:v>1431.130633354187</c:v>
                </c:pt>
                <c:pt idx="1013">
                  <c:v>1224.6601495742798</c:v>
                </c:pt>
                <c:pt idx="1014">
                  <c:v>1355.1960879325868</c:v>
                </c:pt>
                <c:pt idx="1015">
                  <c:v>1387.807460308075</c:v>
                </c:pt>
                <c:pt idx="1016">
                  <c:v>1467.7144351005554</c:v>
                </c:pt>
                <c:pt idx="1017">
                  <c:v>1363.8722421472723</c:v>
                </c:pt>
                <c:pt idx="1018">
                  <c:v>1509.3802879333496</c:v>
                </c:pt>
                <c:pt idx="1019">
                  <c:v>510.70543165206914</c:v>
                </c:pt>
                <c:pt idx="1020">
                  <c:v>345.96358900070186</c:v>
                </c:pt>
                <c:pt idx="1021">
                  <c:v>410.86789197921752</c:v>
                </c:pt>
                <c:pt idx="1022">
                  <c:v>412.18173685073856</c:v>
                </c:pt>
                <c:pt idx="1023">
                  <c:v>355.81839977611196</c:v>
                </c:pt>
                <c:pt idx="1024">
                  <c:v>390.10013895034791</c:v>
                </c:pt>
                <c:pt idx="1025">
                  <c:v>388.49393520355227</c:v>
                </c:pt>
                <c:pt idx="1026">
                  <c:v>344.08047971725466</c:v>
                </c:pt>
                <c:pt idx="1027">
                  <c:v>381.56612606048583</c:v>
                </c:pt>
                <c:pt idx="1028">
                  <c:v>391.04775238037109</c:v>
                </c:pt>
                <c:pt idx="1029">
                  <c:v>350.41094606572932</c:v>
                </c:pt>
                <c:pt idx="1030">
                  <c:v>389.11407060623168</c:v>
                </c:pt>
                <c:pt idx="1031">
                  <c:v>387.39117918014529</c:v>
                </c:pt>
                <c:pt idx="1032">
                  <c:v>382.4306698799133</c:v>
                </c:pt>
                <c:pt idx="1033">
                  <c:v>366.32008829983795</c:v>
                </c:pt>
                <c:pt idx="1034">
                  <c:v>371.61061659726226</c:v>
                </c:pt>
                <c:pt idx="1035">
                  <c:v>348.61807849190455</c:v>
                </c:pt>
                <c:pt idx="1036">
                  <c:v>388.05504764210093</c:v>
                </c:pt>
                <c:pt idx="1037">
                  <c:v>385.51526088714598</c:v>
                </c:pt>
                <c:pt idx="1038">
                  <c:v>347.86417024785823</c:v>
                </c:pt>
                <c:pt idx="1039">
                  <c:v>383.62082185745237</c:v>
                </c:pt>
                <c:pt idx="1040">
                  <c:v>375.0524898529053</c:v>
                </c:pt>
                <c:pt idx="1041">
                  <c:v>336.8146710395813</c:v>
                </c:pt>
                <c:pt idx="1042">
                  <c:v>382.52881851196287</c:v>
                </c:pt>
                <c:pt idx="1043">
                  <c:v>382.52382192611691</c:v>
                </c:pt>
                <c:pt idx="1044">
                  <c:v>382.1053815841675</c:v>
                </c:pt>
                <c:pt idx="1045">
                  <c:v>343.67067969929087</c:v>
                </c:pt>
                <c:pt idx="1046">
                  <c:v>363.71450538635253</c:v>
                </c:pt>
                <c:pt idx="1047">
                  <c:v>385.49167785644528</c:v>
                </c:pt>
                <c:pt idx="1048">
                  <c:v>385.0274543762207</c:v>
                </c:pt>
                <c:pt idx="1049">
                  <c:v>341.79984493255614</c:v>
                </c:pt>
                <c:pt idx="1050">
                  <c:v>383.32349176406859</c:v>
                </c:pt>
                <c:pt idx="1051">
                  <c:v>386.26426086425784</c:v>
                </c:pt>
                <c:pt idx="1052">
                  <c:v>382.66919326782227</c:v>
                </c:pt>
                <c:pt idx="1053">
                  <c:v>345.74076557159424</c:v>
                </c:pt>
                <c:pt idx="1054">
                  <c:v>386.53520984649657</c:v>
                </c:pt>
                <c:pt idx="1055">
                  <c:v>386.43359231948853</c:v>
                </c:pt>
                <c:pt idx="1056">
                  <c:v>388.99843692779541</c:v>
                </c:pt>
                <c:pt idx="1057">
                  <c:v>348.64544513008815</c:v>
                </c:pt>
                <c:pt idx="1058">
                  <c:v>385.98825798034665</c:v>
                </c:pt>
                <c:pt idx="1059">
                  <c:v>339.16565113067628</c:v>
                </c:pt>
                <c:pt idx="1060">
                  <c:v>407.64364557266236</c:v>
                </c:pt>
                <c:pt idx="1061">
                  <c:v>360.58787431716917</c:v>
                </c:pt>
                <c:pt idx="1062">
                  <c:v>381.49745817184447</c:v>
                </c:pt>
                <c:pt idx="1063">
                  <c:v>345.51404514312742</c:v>
                </c:pt>
                <c:pt idx="1064">
                  <c:v>389.59941387176514</c:v>
                </c:pt>
                <c:pt idx="1065">
                  <c:v>390.65624847412113</c:v>
                </c:pt>
                <c:pt idx="1066">
                  <c:v>357.9723014831543</c:v>
                </c:pt>
                <c:pt idx="1067">
                  <c:v>396.8211495399475</c:v>
                </c:pt>
                <c:pt idx="1068">
                  <c:v>390.69909086227415</c:v>
                </c:pt>
                <c:pt idx="1069">
                  <c:v>384.35040616989136</c:v>
                </c:pt>
                <c:pt idx="1070">
                  <c:v>348.08650379180909</c:v>
                </c:pt>
                <c:pt idx="1071">
                  <c:v>390.99707851409914</c:v>
                </c:pt>
                <c:pt idx="1072">
                  <c:v>376.27139062881469</c:v>
                </c:pt>
                <c:pt idx="1073">
                  <c:v>397.26198740005492</c:v>
                </c:pt>
                <c:pt idx="1074">
                  <c:v>390.99619388580322</c:v>
                </c:pt>
                <c:pt idx="1075">
                  <c:v>374.03084633567119</c:v>
                </c:pt>
                <c:pt idx="1076">
                  <c:v>389.70008983612058</c:v>
                </c:pt>
                <c:pt idx="1077">
                  <c:v>350.92717552185059</c:v>
                </c:pt>
                <c:pt idx="1078">
                  <c:v>391.02584476470946</c:v>
                </c:pt>
                <c:pt idx="1079">
                  <c:v>387.86610803604128</c:v>
                </c:pt>
                <c:pt idx="1080">
                  <c:v>358.65876493453982</c:v>
                </c:pt>
                <c:pt idx="1081">
                  <c:v>386.08583459854123</c:v>
                </c:pt>
                <c:pt idx="1082">
                  <c:v>364.62178403680974</c:v>
                </c:pt>
                <c:pt idx="1083">
                  <c:v>370.3030450820923</c:v>
                </c:pt>
                <c:pt idx="1084">
                  <c:v>369.93980941772463</c:v>
                </c:pt>
                <c:pt idx="1085">
                  <c:v>380.70596772974187</c:v>
                </c:pt>
                <c:pt idx="1086">
                  <c:v>402.83714008331299</c:v>
                </c:pt>
                <c:pt idx="1087">
                  <c:v>389.27480659484866</c:v>
                </c:pt>
                <c:pt idx="1088">
                  <c:v>361.8871779008345</c:v>
                </c:pt>
                <c:pt idx="1089">
                  <c:v>392.31394910812378</c:v>
                </c:pt>
                <c:pt idx="1090">
                  <c:v>398.5385308265686</c:v>
                </c:pt>
                <c:pt idx="1091">
                  <c:v>354.41811733245851</c:v>
                </c:pt>
                <c:pt idx="1092">
                  <c:v>396.44969949722292</c:v>
                </c:pt>
                <c:pt idx="1093">
                  <c:v>417.09290666580205</c:v>
                </c:pt>
                <c:pt idx="1094">
                  <c:v>1539.184027671814</c:v>
                </c:pt>
                <c:pt idx="1095">
                  <c:v>1493.2692599730058</c:v>
                </c:pt>
                <c:pt idx="1096">
                  <c:v>1564.8562980651855</c:v>
                </c:pt>
                <c:pt idx="1097">
                  <c:v>1464.5961421012878</c:v>
                </c:pt>
                <c:pt idx="1098">
                  <c:v>1615.3970169587569</c:v>
                </c:pt>
                <c:pt idx="1099">
                  <c:v>1556.7115920066833</c:v>
                </c:pt>
                <c:pt idx="1100">
                  <c:v>1606.9601840019227</c:v>
                </c:pt>
                <c:pt idx="1101">
                  <c:v>1400.8505072593689</c:v>
                </c:pt>
                <c:pt idx="1102">
                  <c:v>1654.5169593811036</c:v>
                </c:pt>
                <c:pt idx="1103">
                  <c:v>1625.9308175086976</c:v>
                </c:pt>
                <c:pt idx="1104">
                  <c:v>1605.0459216117858</c:v>
                </c:pt>
                <c:pt idx="1105">
                  <c:v>1246.0994875907897</c:v>
                </c:pt>
                <c:pt idx="1106">
                  <c:v>42.302925586700439</c:v>
                </c:pt>
                <c:pt idx="1107">
                  <c:v>420.6846559697932</c:v>
                </c:pt>
                <c:pt idx="1108">
                  <c:v>371.64195222854613</c:v>
                </c:pt>
                <c:pt idx="1109">
                  <c:v>364.22349720001216</c:v>
                </c:pt>
                <c:pt idx="1110">
                  <c:v>290.53450584411621</c:v>
                </c:pt>
                <c:pt idx="1111">
                  <c:v>432.68955308740789</c:v>
                </c:pt>
                <c:pt idx="1112">
                  <c:v>546.14663295745845</c:v>
                </c:pt>
                <c:pt idx="1113">
                  <c:v>452.4272692680359</c:v>
                </c:pt>
                <c:pt idx="1114">
                  <c:v>468.35626077651978</c:v>
                </c:pt>
                <c:pt idx="1115">
                  <c:v>520.50903835296629</c:v>
                </c:pt>
                <c:pt idx="1116">
                  <c:v>429.5859707052058</c:v>
                </c:pt>
                <c:pt idx="1117">
                  <c:v>453.93556993657893</c:v>
                </c:pt>
                <c:pt idx="1118">
                  <c:v>521.43766021728516</c:v>
                </c:pt>
                <c:pt idx="1119">
                  <c:v>464.25376729965205</c:v>
                </c:pt>
                <c:pt idx="1120">
                  <c:v>471.06836929321287</c:v>
                </c:pt>
                <c:pt idx="1121">
                  <c:v>319.72800931930544</c:v>
                </c:pt>
                <c:pt idx="1122">
                  <c:v>366.2408131599426</c:v>
                </c:pt>
                <c:pt idx="1123">
                  <c:v>409.77585688504303</c:v>
                </c:pt>
                <c:pt idx="1124">
                  <c:v>520.28903408050542</c:v>
                </c:pt>
                <c:pt idx="1125">
                  <c:v>432.64244417710739</c:v>
                </c:pt>
                <c:pt idx="1126">
                  <c:v>435.36375288529831</c:v>
                </c:pt>
                <c:pt idx="1127">
                  <c:v>485.17845682664347</c:v>
                </c:pt>
                <c:pt idx="1128">
                  <c:v>510.36981124877934</c:v>
                </c:pt>
                <c:pt idx="1129">
                  <c:v>463.99019966125485</c:v>
                </c:pt>
                <c:pt idx="1130">
                  <c:v>523.09912815093992</c:v>
                </c:pt>
                <c:pt idx="1131">
                  <c:v>450.71444129943848</c:v>
                </c:pt>
                <c:pt idx="1132">
                  <c:v>458.30428104400636</c:v>
                </c:pt>
                <c:pt idx="1133">
                  <c:v>517.50907545089717</c:v>
                </c:pt>
                <c:pt idx="1134">
                  <c:v>462.6643009185791</c:v>
                </c:pt>
                <c:pt idx="1135">
                  <c:v>283.8237570762634</c:v>
                </c:pt>
                <c:pt idx="1136">
                  <c:v>464.46481914520268</c:v>
                </c:pt>
                <c:pt idx="1137">
                  <c:v>398.68494005203252</c:v>
                </c:pt>
                <c:pt idx="1138">
                  <c:v>466.69695549011232</c:v>
                </c:pt>
                <c:pt idx="1139">
                  <c:v>510.95878353118894</c:v>
                </c:pt>
                <c:pt idx="1140">
                  <c:v>445.21014308929443</c:v>
                </c:pt>
                <c:pt idx="1141">
                  <c:v>507.93623247146604</c:v>
                </c:pt>
                <c:pt idx="1142">
                  <c:v>478.28010645779693</c:v>
                </c:pt>
                <c:pt idx="1143">
                  <c:v>510.74494800567624</c:v>
                </c:pt>
                <c:pt idx="1144">
                  <c:v>457.28076856786555</c:v>
                </c:pt>
                <c:pt idx="1145">
                  <c:v>512.1735228538513</c:v>
                </c:pt>
                <c:pt idx="1146">
                  <c:v>499.88100738525389</c:v>
                </c:pt>
                <c:pt idx="1147">
                  <c:v>436.14376857063985</c:v>
                </c:pt>
                <c:pt idx="1148">
                  <c:v>396.39635753631592</c:v>
                </c:pt>
                <c:pt idx="1149">
                  <c:v>397.5191690271551</c:v>
                </c:pt>
                <c:pt idx="1150">
                  <c:v>438.25680589675903</c:v>
                </c:pt>
                <c:pt idx="1151">
                  <c:v>467.81262655258183</c:v>
                </c:pt>
                <c:pt idx="1152">
                  <c:v>444.58542804718019</c:v>
                </c:pt>
                <c:pt idx="1153">
                  <c:v>456.44852811639959</c:v>
                </c:pt>
                <c:pt idx="1154">
                  <c:v>500.66666841506958</c:v>
                </c:pt>
                <c:pt idx="1155">
                  <c:v>496.61575107574464</c:v>
                </c:pt>
                <c:pt idx="1156">
                  <c:v>512.81607360839837</c:v>
                </c:pt>
                <c:pt idx="1157">
                  <c:v>499.89082050323486</c:v>
                </c:pt>
                <c:pt idx="1158">
                  <c:v>466.31215572357178</c:v>
                </c:pt>
                <c:pt idx="1159">
                  <c:v>445.60055961608884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EF9-4B1D-87B2-560CD9805C1A}"/>
            </c:ext>
          </c:extLst>
        </c:ser>
        <c:ser>
          <c:idx val="1"/>
          <c:order val="1"/>
          <c:tx>
            <c:v>Power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'VDA RAW'!$I$7:$I$1195</c:f>
              <c:numCache>
                <c:formatCode>[$-F400]h:mm:ss\ AM/PM</c:formatCode>
                <c:ptCount val="1189"/>
                <c:pt idx="0">
                  <c:v>0.67966435185185192</c:v>
                </c:pt>
                <c:pt idx="1">
                  <c:v>0.67978009259259264</c:v>
                </c:pt>
                <c:pt idx="2">
                  <c:v>0.67989583333333325</c:v>
                </c:pt>
                <c:pt idx="3">
                  <c:v>0.68001157407407409</c:v>
                </c:pt>
                <c:pt idx="4">
                  <c:v>0.68012731481481481</c:v>
                </c:pt>
                <c:pt idx="5">
                  <c:v>0.68024305555555553</c:v>
                </c:pt>
                <c:pt idx="6">
                  <c:v>0.68035879629629636</c:v>
                </c:pt>
                <c:pt idx="7">
                  <c:v>0.68047453703703698</c:v>
                </c:pt>
                <c:pt idx="8">
                  <c:v>0.68059027777777781</c:v>
                </c:pt>
                <c:pt idx="9">
                  <c:v>0.68070601851851853</c:v>
                </c:pt>
                <c:pt idx="10">
                  <c:v>0.68082175925925925</c:v>
                </c:pt>
                <c:pt idx="11">
                  <c:v>0.68093750000000008</c:v>
                </c:pt>
                <c:pt idx="12">
                  <c:v>0.6810532407407407</c:v>
                </c:pt>
                <c:pt idx="13">
                  <c:v>0.68116898148148142</c:v>
                </c:pt>
                <c:pt idx="14">
                  <c:v>0.68128472222222225</c:v>
                </c:pt>
                <c:pt idx="15">
                  <c:v>0.68140046296296297</c:v>
                </c:pt>
                <c:pt idx="16">
                  <c:v>0.6815162037037038</c:v>
                </c:pt>
                <c:pt idx="17">
                  <c:v>0.68163194444444442</c:v>
                </c:pt>
                <c:pt idx="18">
                  <c:v>0.68174768518518514</c:v>
                </c:pt>
                <c:pt idx="19">
                  <c:v>0.68186342592592597</c:v>
                </c:pt>
                <c:pt idx="20">
                  <c:v>0.68197916666666669</c:v>
                </c:pt>
                <c:pt idx="21">
                  <c:v>0.6820949074074073</c:v>
                </c:pt>
                <c:pt idx="22">
                  <c:v>0.68221064814814814</c:v>
                </c:pt>
                <c:pt idx="23">
                  <c:v>0.68232638888888886</c:v>
                </c:pt>
                <c:pt idx="24">
                  <c:v>0.68244212962962969</c:v>
                </c:pt>
                <c:pt idx="25">
                  <c:v>0.68255787037037041</c:v>
                </c:pt>
                <c:pt idx="26">
                  <c:v>0.68267361111111102</c:v>
                </c:pt>
                <c:pt idx="27">
                  <c:v>0.68278935185185186</c:v>
                </c:pt>
                <c:pt idx="28">
                  <c:v>0.68290509259259258</c:v>
                </c:pt>
                <c:pt idx="29">
                  <c:v>0.6830208333333333</c:v>
                </c:pt>
                <c:pt idx="30">
                  <c:v>0.68313657407407413</c:v>
                </c:pt>
                <c:pt idx="31">
                  <c:v>0.68325231481481474</c:v>
                </c:pt>
                <c:pt idx="32">
                  <c:v>0.68336805555555558</c:v>
                </c:pt>
                <c:pt idx="33">
                  <c:v>0.6834837962962963</c:v>
                </c:pt>
                <c:pt idx="34">
                  <c:v>0.68359953703703702</c:v>
                </c:pt>
                <c:pt idx="35">
                  <c:v>0.68371527777777785</c:v>
                </c:pt>
                <c:pt idx="36">
                  <c:v>0.68383101851851846</c:v>
                </c:pt>
                <c:pt idx="37">
                  <c:v>0.6839467592592593</c:v>
                </c:pt>
                <c:pt idx="38">
                  <c:v>0.68406250000000002</c:v>
                </c:pt>
                <c:pt idx="39">
                  <c:v>0.68417824074074074</c:v>
                </c:pt>
                <c:pt idx="40">
                  <c:v>0.68429398148148157</c:v>
                </c:pt>
                <c:pt idx="41">
                  <c:v>0.68440972222222218</c:v>
                </c:pt>
                <c:pt idx="42">
                  <c:v>0.68452546296296291</c:v>
                </c:pt>
                <c:pt idx="43">
                  <c:v>0.68464120370370374</c:v>
                </c:pt>
                <c:pt idx="44">
                  <c:v>0.68475694444444446</c:v>
                </c:pt>
                <c:pt idx="45">
                  <c:v>0.68487268518518529</c:v>
                </c:pt>
                <c:pt idx="46">
                  <c:v>0.6849884259259259</c:v>
                </c:pt>
                <c:pt idx="47">
                  <c:v>0.68510416666666663</c:v>
                </c:pt>
                <c:pt idx="48">
                  <c:v>0.68521990740740746</c:v>
                </c:pt>
                <c:pt idx="49">
                  <c:v>0.68533564814814818</c:v>
                </c:pt>
                <c:pt idx="50">
                  <c:v>0.68545138888888879</c:v>
                </c:pt>
                <c:pt idx="51">
                  <c:v>0.68556712962962962</c:v>
                </c:pt>
                <c:pt idx="52">
                  <c:v>0.68568287037037035</c:v>
                </c:pt>
                <c:pt idx="53">
                  <c:v>0.68579861111111118</c:v>
                </c:pt>
                <c:pt idx="54">
                  <c:v>0.6859143518518519</c:v>
                </c:pt>
                <c:pt idx="55">
                  <c:v>0.68603009259259251</c:v>
                </c:pt>
                <c:pt idx="56">
                  <c:v>0.68614583333333334</c:v>
                </c:pt>
                <c:pt idx="57">
                  <c:v>0.68626157407407407</c:v>
                </c:pt>
                <c:pt idx="58">
                  <c:v>0.68637731481481479</c:v>
                </c:pt>
                <c:pt idx="59">
                  <c:v>0.68649305555555562</c:v>
                </c:pt>
                <c:pt idx="60">
                  <c:v>0.68660879629629623</c:v>
                </c:pt>
                <c:pt idx="61">
                  <c:v>0.68672453703703706</c:v>
                </c:pt>
                <c:pt idx="62">
                  <c:v>0.68684027777777779</c:v>
                </c:pt>
                <c:pt idx="63">
                  <c:v>0.68695601851851851</c:v>
                </c:pt>
                <c:pt idx="64">
                  <c:v>0.68707175925925934</c:v>
                </c:pt>
                <c:pt idx="65">
                  <c:v>0.68718749999999995</c:v>
                </c:pt>
                <c:pt idx="66">
                  <c:v>0.68730324074074067</c:v>
                </c:pt>
                <c:pt idx="67">
                  <c:v>0.68741898148148151</c:v>
                </c:pt>
                <c:pt idx="68">
                  <c:v>0.68753472222222223</c:v>
                </c:pt>
                <c:pt idx="69">
                  <c:v>0.68765046296296306</c:v>
                </c:pt>
                <c:pt idx="70">
                  <c:v>0.68776620370370367</c:v>
                </c:pt>
                <c:pt idx="71">
                  <c:v>0.68788194444444439</c:v>
                </c:pt>
                <c:pt idx="72">
                  <c:v>0.68799768518518523</c:v>
                </c:pt>
                <c:pt idx="73">
                  <c:v>0.68811342592592595</c:v>
                </c:pt>
                <c:pt idx="74">
                  <c:v>0.68822916666666656</c:v>
                </c:pt>
                <c:pt idx="75">
                  <c:v>0.68834490740740739</c:v>
                </c:pt>
                <c:pt idx="76">
                  <c:v>0.68846064814814811</c:v>
                </c:pt>
                <c:pt idx="77">
                  <c:v>0.68857638888888895</c:v>
                </c:pt>
                <c:pt idx="78">
                  <c:v>0.68869212962962967</c:v>
                </c:pt>
                <c:pt idx="79">
                  <c:v>0.68880787037037028</c:v>
                </c:pt>
                <c:pt idx="80">
                  <c:v>0.68892361111111111</c:v>
                </c:pt>
                <c:pt idx="81">
                  <c:v>0.68903935185185183</c:v>
                </c:pt>
                <c:pt idx="82">
                  <c:v>0.68915509259259267</c:v>
                </c:pt>
                <c:pt idx="83">
                  <c:v>0.68927083333333339</c:v>
                </c:pt>
                <c:pt idx="84">
                  <c:v>0.689386574074074</c:v>
                </c:pt>
                <c:pt idx="85">
                  <c:v>0.68950231481481483</c:v>
                </c:pt>
                <c:pt idx="86">
                  <c:v>0.68961805555555555</c:v>
                </c:pt>
                <c:pt idx="87">
                  <c:v>0.68973379629629628</c:v>
                </c:pt>
                <c:pt idx="88">
                  <c:v>0.68984953703703711</c:v>
                </c:pt>
                <c:pt idx="89">
                  <c:v>0.68996527777777772</c:v>
                </c:pt>
                <c:pt idx="90">
                  <c:v>0.69008101851851855</c:v>
                </c:pt>
                <c:pt idx="91">
                  <c:v>0.69019675925925927</c:v>
                </c:pt>
                <c:pt idx="92">
                  <c:v>0.6903125</c:v>
                </c:pt>
                <c:pt idx="93">
                  <c:v>0.69042824074074083</c:v>
                </c:pt>
                <c:pt idx="94">
                  <c:v>0.69054398148148144</c:v>
                </c:pt>
                <c:pt idx="95">
                  <c:v>0.69065972222222216</c:v>
                </c:pt>
                <c:pt idx="96">
                  <c:v>0.69077546296296299</c:v>
                </c:pt>
                <c:pt idx="97">
                  <c:v>0.69089120370370372</c:v>
                </c:pt>
                <c:pt idx="98">
                  <c:v>0.69100694444444455</c:v>
                </c:pt>
                <c:pt idx="99">
                  <c:v>0.69112268518518516</c:v>
                </c:pt>
                <c:pt idx="100">
                  <c:v>0.69123842592592588</c:v>
                </c:pt>
                <c:pt idx="101">
                  <c:v>0.69135416666666671</c:v>
                </c:pt>
                <c:pt idx="102">
                  <c:v>0.69146990740740744</c:v>
                </c:pt>
                <c:pt idx="103">
                  <c:v>0.69158564814814805</c:v>
                </c:pt>
                <c:pt idx="104">
                  <c:v>0.69170138888888888</c:v>
                </c:pt>
                <c:pt idx="105">
                  <c:v>0.6918171296296296</c:v>
                </c:pt>
                <c:pt idx="106">
                  <c:v>0.69193287037037043</c:v>
                </c:pt>
                <c:pt idx="107">
                  <c:v>0.69204861111111116</c:v>
                </c:pt>
                <c:pt idx="108">
                  <c:v>0.69216435185185177</c:v>
                </c:pt>
                <c:pt idx="109">
                  <c:v>0.6922800925925926</c:v>
                </c:pt>
                <c:pt idx="110">
                  <c:v>0.69239583333333332</c:v>
                </c:pt>
                <c:pt idx="111">
                  <c:v>0.69251157407407404</c:v>
                </c:pt>
                <c:pt idx="112">
                  <c:v>0.69262731481481488</c:v>
                </c:pt>
                <c:pt idx="113">
                  <c:v>0.69274305555555549</c:v>
                </c:pt>
                <c:pt idx="114">
                  <c:v>0.69285879629629632</c:v>
                </c:pt>
                <c:pt idx="115">
                  <c:v>0.69297453703703704</c:v>
                </c:pt>
                <c:pt idx="116">
                  <c:v>0.69309027777777776</c:v>
                </c:pt>
                <c:pt idx="117">
                  <c:v>0.6932060185185186</c:v>
                </c:pt>
                <c:pt idx="118">
                  <c:v>0.69332175925925921</c:v>
                </c:pt>
                <c:pt idx="119">
                  <c:v>0.69343749999999993</c:v>
                </c:pt>
                <c:pt idx="120">
                  <c:v>0.69355324074074076</c:v>
                </c:pt>
                <c:pt idx="121">
                  <c:v>0.69366898148148148</c:v>
                </c:pt>
                <c:pt idx="122">
                  <c:v>0.69378472222222232</c:v>
                </c:pt>
                <c:pt idx="123">
                  <c:v>0.69390046296296293</c:v>
                </c:pt>
                <c:pt idx="124">
                  <c:v>0.69401620370370365</c:v>
                </c:pt>
                <c:pt idx="125">
                  <c:v>0.69413194444444448</c:v>
                </c:pt>
                <c:pt idx="126">
                  <c:v>0.6942476851851852</c:v>
                </c:pt>
                <c:pt idx="127">
                  <c:v>0.69436342592592604</c:v>
                </c:pt>
                <c:pt idx="128">
                  <c:v>0.69447916666666665</c:v>
                </c:pt>
                <c:pt idx="129">
                  <c:v>0.69459490740740737</c:v>
                </c:pt>
                <c:pt idx="130">
                  <c:v>0.6947106481481482</c:v>
                </c:pt>
                <c:pt idx="131">
                  <c:v>0.69482638888888892</c:v>
                </c:pt>
                <c:pt idx="132">
                  <c:v>0.69494212962962953</c:v>
                </c:pt>
                <c:pt idx="133">
                  <c:v>0.69505787037037037</c:v>
                </c:pt>
                <c:pt idx="134">
                  <c:v>0.69517361111111109</c:v>
                </c:pt>
                <c:pt idx="135">
                  <c:v>0.69528935185185192</c:v>
                </c:pt>
                <c:pt idx="136">
                  <c:v>0.69540509259259264</c:v>
                </c:pt>
                <c:pt idx="137">
                  <c:v>0.69552083333333325</c:v>
                </c:pt>
                <c:pt idx="138">
                  <c:v>0.69563657407407409</c:v>
                </c:pt>
                <c:pt idx="139">
                  <c:v>0.69575231481481481</c:v>
                </c:pt>
                <c:pt idx="140">
                  <c:v>0.69586805555555553</c:v>
                </c:pt>
                <c:pt idx="141">
                  <c:v>0.69598379629629636</c:v>
                </c:pt>
                <c:pt idx="142">
                  <c:v>0.69609953703703698</c:v>
                </c:pt>
                <c:pt idx="143">
                  <c:v>0.69621527777777781</c:v>
                </c:pt>
                <c:pt idx="144">
                  <c:v>0.69633101851851853</c:v>
                </c:pt>
                <c:pt idx="145">
                  <c:v>0.69644675925925925</c:v>
                </c:pt>
                <c:pt idx="146">
                  <c:v>0.69656250000000008</c:v>
                </c:pt>
                <c:pt idx="147">
                  <c:v>0.6966782407407407</c:v>
                </c:pt>
                <c:pt idx="148">
                  <c:v>0.69679398148148142</c:v>
                </c:pt>
                <c:pt idx="149">
                  <c:v>0.69690972222222225</c:v>
                </c:pt>
                <c:pt idx="150">
                  <c:v>0.69702546296296297</c:v>
                </c:pt>
                <c:pt idx="151">
                  <c:v>0.6971412037037038</c:v>
                </c:pt>
                <c:pt idx="152">
                  <c:v>0.69725694444444442</c:v>
                </c:pt>
                <c:pt idx="153">
                  <c:v>0.69737268518518514</c:v>
                </c:pt>
                <c:pt idx="154">
                  <c:v>0.69748842592592597</c:v>
                </c:pt>
                <c:pt idx="155">
                  <c:v>0.69760416666666669</c:v>
                </c:pt>
                <c:pt idx="156">
                  <c:v>0.6977199074074073</c:v>
                </c:pt>
                <c:pt idx="157">
                  <c:v>0.69783564814814814</c:v>
                </c:pt>
                <c:pt idx="158">
                  <c:v>0.69795138888888886</c:v>
                </c:pt>
                <c:pt idx="159">
                  <c:v>0.69806712962962969</c:v>
                </c:pt>
                <c:pt idx="160">
                  <c:v>0.69818287037037041</c:v>
                </c:pt>
                <c:pt idx="161">
                  <c:v>0.69829861111111102</c:v>
                </c:pt>
                <c:pt idx="162">
                  <c:v>0.69841435185185186</c:v>
                </c:pt>
                <c:pt idx="163">
                  <c:v>0.69853009259259258</c:v>
                </c:pt>
                <c:pt idx="164">
                  <c:v>0.6986458333333333</c:v>
                </c:pt>
                <c:pt idx="165">
                  <c:v>0.69876157407407413</c:v>
                </c:pt>
                <c:pt idx="166">
                  <c:v>0.69887731481481474</c:v>
                </c:pt>
                <c:pt idx="167">
                  <c:v>0.69899305555555558</c:v>
                </c:pt>
                <c:pt idx="168">
                  <c:v>0.6991087962962963</c:v>
                </c:pt>
                <c:pt idx="169">
                  <c:v>0.69922453703703702</c:v>
                </c:pt>
                <c:pt idx="170">
                  <c:v>0.69934027777777785</c:v>
                </c:pt>
                <c:pt idx="171">
                  <c:v>0.69945601851851846</c:v>
                </c:pt>
                <c:pt idx="172">
                  <c:v>0.6995717592592593</c:v>
                </c:pt>
                <c:pt idx="173">
                  <c:v>0.69968750000000002</c:v>
                </c:pt>
                <c:pt idx="174">
                  <c:v>0.69980324074074074</c:v>
                </c:pt>
                <c:pt idx="175">
                  <c:v>0.69991898148148157</c:v>
                </c:pt>
                <c:pt idx="176">
                  <c:v>0.70003472222222218</c:v>
                </c:pt>
                <c:pt idx="177">
                  <c:v>0.70015046296296291</c:v>
                </c:pt>
                <c:pt idx="178">
                  <c:v>0.70026620370370374</c:v>
                </c:pt>
                <c:pt idx="179">
                  <c:v>0.70038194444444446</c:v>
                </c:pt>
                <c:pt idx="180">
                  <c:v>0.70049768518518529</c:v>
                </c:pt>
                <c:pt idx="181">
                  <c:v>0.7006134259259259</c:v>
                </c:pt>
                <c:pt idx="182">
                  <c:v>0.70072916666666663</c:v>
                </c:pt>
                <c:pt idx="183">
                  <c:v>0.70084490740740746</c:v>
                </c:pt>
                <c:pt idx="184">
                  <c:v>0.70096064814814818</c:v>
                </c:pt>
                <c:pt idx="185">
                  <c:v>0.70107638888888879</c:v>
                </c:pt>
                <c:pt idx="186">
                  <c:v>0.70119212962962962</c:v>
                </c:pt>
                <c:pt idx="187">
                  <c:v>0.70130787037037035</c:v>
                </c:pt>
                <c:pt idx="188">
                  <c:v>0.70142361111111118</c:v>
                </c:pt>
                <c:pt idx="189">
                  <c:v>0.7015393518518519</c:v>
                </c:pt>
                <c:pt idx="190">
                  <c:v>0.70165509259259251</c:v>
                </c:pt>
                <c:pt idx="191">
                  <c:v>0.70177083333333334</c:v>
                </c:pt>
                <c:pt idx="192">
                  <c:v>0.70188657407407407</c:v>
                </c:pt>
                <c:pt idx="193">
                  <c:v>0.70200231481481479</c:v>
                </c:pt>
                <c:pt idx="194">
                  <c:v>0.70211805555555562</c:v>
                </c:pt>
                <c:pt idx="195">
                  <c:v>0.70223379629629623</c:v>
                </c:pt>
                <c:pt idx="196">
                  <c:v>0.70234953703703706</c:v>
                </c:pt>
                <c:pt idx="197">
                  <c:v>0.70246527777777779</c:v>
                </c:pt>
                <c:pt idx="198">
                  <c:v>0.70258101851851851</c:v>
                </c:pt>
                <c:pt idx="199">
                  <c:v>0.70269675925925934</c:v>
                </c:pt>
                <c:pt idx="200">
                  <c:v>0.70281249999999995</c:v>
                </c:pt>
                <c:pt idx="201">
                  <c:v>0.70292824074074067</c:v>
                </c:pt>
                <c:pt idx="202">
                  <c:v>0.70304398148148151</c:v>
                </c:pt>
                <c:pt idx="203">
                  <c:v>0.70315972222222223</c:v>
                </c:pt>
                <c:pt idx="204">
                  <c:v>0.70327546296296306</c:v>
                </c:pt>
                <c:pt idx="205">
                  <c:v>0.70339120370370367</c:v>
                </c:pt>
                <c:pt idx="206">
                  <c:v>0.70350694444444439</c:v>
                </c:pt>
                <c:pt idx="207">
                  <c:v>0.70362268518518523</c:v>
                </c:pt>
                <c:pt idx="208">
                  <c:v>0.70373842592592595</c:v>
                </c:pt>
                <c:pt idx="209">
                  <c:v>0.70385416666666656</c:v>
                </c:pt>
                <c:pt idx="210">
                  <c:v>0.70396990740740739</c:v>
                </c:pt>
                <c:pt idx="211">
                  <c:v>0.70408564814814811</c:v>
                </c:pt>
                <c:pt idx="212">
                  <c:v>0.70420138888888895</c:v>
                </c:pt>
                <c:pt idx="213">
                  <c:v>0.70431712962962967</c:v>
                </c:pt>
                <c:pt idx="214">
                  <c:v>0.70443287037037028</c:v>
                </c:pt>
                <c:pt idx="215">
                  <c:v>0.70454861111111111</c:v>
                </c:pt>
                <c:pt idx="216">
                  <c:v>0.70466435185185183</c:v>
                </c:pt>
                <c:pt idx="217">
                  <c:v>0.70478009259259267</c:v>
                </c:pt>
                <c:pt idx="218">
                  <c:v>0.70489583333333339</c:v>
                </c:pt>
                <c:pt idx="219">
                  <c:v>0.705011574074074</c:v>
                </c:pt>
                <c:pt idx="220">
                  <c:v>0.70512731481481483</c:v>
                </c:pt>
                <c:pt idx="221">
                  <c:v>0.70524305555555555</c:v>
                </c:pt>
                <c:pt idx="222">
                  <c:v>0.70535879629629628</c:v>
                </c:pt>
                <c:pt idx="223">
                  <c:v>0.70547453703703711</c:v>
                </c:pt>
                <c:pt idx="224">
                  <c:v>0.70559027777777772</c:v>
                </c:pt>
                <c:pt idx="225">
                  <c:v>0.70570601851851855</c:v>
                </c:pt>
                <c:pt idx="226">
                  <c:v>0.70582175925925927</c:v>
                </c:pt>
                <c:pt idx="227">
                  <c:v>0.7059375</c:v>
                </c:pt>
                <c:pt idx="228">
                  <c:v>0.70605324074074083</c:v>
                </c:pt>
                <c:pt idx="229">
                  <c:v>0.70616898148148144</c:v>
                </c:pt>
                <c:pt idx="230">
                  <c:v>0.70628472222222216</c:v>
                </c:pt>
                <c:pt idx="231">
                  <c:v>0.70640046296296299</c:v>
                </c:pt>
                <c:pt idx="232">
                  <c:v>0.70651620370370372</c:v>
                </c:pt>
                <c:pt idx="233">
                  <c:v>0.70663194444444455</c:v>
                </c:pt>
                <c:pt idx="234">
                  <c:v>0.70674768518518516</c:v>
                </c:pt>
                <c:pt idx="235">
                  <c:v>0.70686342592592588</c:v>
                </c:pt>
                <c:pt idx="236">
                  <c:v>0.70697916666666671</c:v>
                </c:pt>
                <c:pt idx="237">
                  <c:v>0.70709490740740744</c:v>
                </c:pt>
                <c:pt idx="238">
                  <c:v>0.70721064814814805</c:v>
                </c:pt>
                <c:pt idx="239">
                  <c:v>0.70732638888888888</c:v>
                </c:pt>
                <c:pt idx="240">
                  <c:v>0.7074421296296296</c:v>
                </c:pt>
                <c:pt idx="241">
                  <c:v>0.70755787037037043</c:v>
                </c:pt>
                <c:pt idx="242">
                  <c:v>0.70767361111111116</c:v>
                </c:pt>
                <c:pt idx="243">
                  <c:v>0.70778935185185177</c:v>
                </c:pt>
                <c:pt idx="244">
                  <c:v>0.7079050925925926</c:v>
                </c:pt>
                <c:pt idx="245">
                  <c:v>0.70802083333333332</c:v>
                </c:pt>
                <c:pt idx="246">
                  <c:v>0.70813657407407404</c:v>
                </c:pt>
                <c:pt idx="247">
                  <c:v>0.70825231481481488</c:v>
                </c:pt>
                <c:pt idx="248">
                  <c:v>0.70836805555555549</c:v>
                </c:pt>
                <c:pt idx="249">
                  <c:v>0.70848379629629632</c:v>
                </c:pt>
                <c:pt idx="250">
                  <c:v>0.70859953703703704</c:v>
                </c:pt>
                <c:pt idx="251">
                  <c:v>0.70871527777777776</c:v>
                </c:pt>
                <c:pt idx="252">
                  <c:v>0.7088310185185186</c:v>
                </c:pt>
                <c:pt idx="253">
                  <c:v>0.70894675925925921</c:v>
                </c:pt>
                <c:pt idx="254">
                  <c:v>0.70906249999999993</c:v>
                </c:pt>
                <c:pt idx="255">
                  <c:v>0.70917824074074076</c:v>
                </c:pt>
                <c:pt idx="256">
                  <c:v>0.70929398148148148</c:v>
                </c:pt>
                <c:pt idx="257">
                  <c:v>0.70940972222222232</c:v>
                </c:pt>
                <c:pt idx="258">
                  <c:v>0.70952546296296293</c:v>
                </c:pt>
                <c:pt idx="259">
                  <c:v>0.70964120370370365</c:v>
                </c:pt>
                <c:pt idx="260">
                  <c:v>0.70975694444444448</c:v>
                </c:pt>
                <c:pt idx="261">
                  <c:v>0.7098726851851852</c:v>
                </c:pt>
                <c:pt idx="262">
                  <c:v>0.70998842592592604</c:v>
                </c:pt>
                <c:pt idx="263">
                  <c:v>0.71010416666666665</c:v>
                </c:pt>
                <c:pt idx="264">
                  <c:v>0.71021990740740737</c:v>
                </c:pt>
                <c:pt idx="265">
                  <c:v>0.7103356481481482</c:v>
                </c:pt>
                <c:pt idx="266">
                  <c:v>0.71045138888888892</c:v>
                </c:pt>
                <c:pt idx="267">
                  <c:v>0.71056712962962953</c:v>
                </c:pt>
                <c:pt idx="268">
                  <c:v>0.71068287037037037</c:v>
                </c:pt>
                <c:pt idx="269">
                  <c:v>0.71079861111111109</c:v>
                </c:pt>
                <c:pt idx="270">
                  <c:v>0.71091435185185192</c:v>
                </c:pt>
                <c:pt idx="271">
                  <c:v>0.71103009259259264</c:v>
                </c:pt>
                <c:pt idx="272">
                  <c:v>0.71114583333333325</c:v>
                </c:pt>
                <c:pt idx="273">
                  <c:v>0.71126157407407409</c:v>
                </c:pt>
                <c:pt idx="274">
                  <c:v>0.71137731481481481</c:v>
                </c:pt>
                <c:pt idx="275">
                  <c:v>0.71149305555555553</c:v>
                </c:pt>
                <c:pt idx="276">
                  <c:v>0.71160879629629636</c:v>
                </c:pt>
                <c:pt idx="277">
                  <c:v>0.71172453703703698</c:v>
                </c:pt>
                <c:pt idx="278">
                  <c:v>0.71184027777777781</c:v>
                </c:pt>
                <c:pt idx="279">
                  <c:v>0.71195601851851853</c:v>
                </c:pt>
                <c:pt idx="280">
                  <c:v>0.71207175925925925</c:v>
                </c:pt>
                <c:pt idx="281">
                  <c:v>0.71218750000000008</c:v>
                </c:pt>
                <c:pt idx="282">
                  <c:v>0.7123032407407407</c:v>
                </c:pt>
                <c:pt idx="283">
                  <c:v>0.71241898148148142</c:v>
                </c:pt>
                <c:pt idx="284">
                  <c:v>0.71253472222222225</c:v>
                </c:pt>
                <c:pt idx="285">
                  <c:v>0.71265046296296297</c:v>
                </c:pt>
                <c:pt idx="286">
                  <c:v>0.7127662037037038</c:v>
                </c:pt>
                <c:pt idx="287">
                  <c:v>0.71288194444444442</c:v>
                </c:pt>
                <c:pt idx="288">
                  <c:v>0.71299768518518514</c:v>
                </c:pt>
                <c:pt idx="289">
                  <c:v>0.71311342592592597</c:v>
                </c:pt>
                <c:pt idx="290">
                  <c:v>0.71322916666666669</c:v>
                </c:pt>
                <c:pt idx="291">
                  <c:v>0.7133449074074073</c:v>
                </c:pt>
                <c:pt idx="292">
                  <c:v>0.71346064814814814</c:v>
                </c:pt>
                <c:pt idx="293">
                  <c:v>0.71357638888888886</c:v>
                </c:pt>
                <c:pt idx="294">
                  <c:v>0.71369212962962969</c:v>
                </c:pt>
                <c:pt idx="295">
                  <c:v>0.71380787037037041</c:v>
                </c:pt>
                <c:pt idx="296">
                  <c:v>0.71392361111111102</c:v>
                </c:pt>
                <c:pt idx="297">
                  <c:v>0.71403935185185186</c:v>
                </c:pt>
                <c:pt idx="298">
                  <c:v>0.71415509259259258</c:v>
                </c:pt>
                <c:pt idx="299">
                  <c:v>0.7142708333333333</c:v>
                </c:pt>
                <c:pt idx="300">
                  <c:v>0.71438657407407413</c:v>
                </c:pt>
                <c:pt idx="301">
                  <c:v>0.71450231481481474</c:v>
                </c:pt>
                <c:pt idx="302">
                  <c:v>0.71461805555555558</c:v>
                </c:pt>
                <c:pt idx="303">
                  <c:v>0.7147337962962963</c:v>
                </c:pt>
                <c:pt idx="304">
                  <c:v>0.71484953703703702</c:v>
                </c:pt>
                <c:pt idx="305">
                  <c:v>0.71496527777777785</c:v>
                </c:pt>
                <c:pt idx="306">
                  <c:v>0.71508101851851846</c:v>
                </c:pt>
                <c:pt idx="307">
                  <c:v>0.7151967592592593</c:v>
                </c:pt>
                <c:pt idx="308">
                  <c:v>0.71531250000000002</c:v>
                </c:pt>
                <c:pt idx="309">
                  <c:v>0.71542824074074074</c:v>
                </c:pt>
                <c:pt idx="310">
                  <c:v>0.71554398148148157</c:v>
                </c:pt>
                <c:pt idx="311">
                  <c:v>0.71565972222222218</c:v>
                </c:pt>
                <c:pt idx="312">
                  <c:v>0.71577546296296291</c:v>
                </c:pt>
                <c:pt idx="313">
                  <c:v>0.71589120370370374</c:v>
                </c:pt>
                <c:pt idx="314">
                  <c:v>0.71600694444444446</c:v>
                </c:pt>
                <c:pt idx="315">
                  <c:v>0.71612268518518529</c:v>
                </c:pt>
                <c:pt idx="316">
                  <c:v>0.7162384259259259</c:v>
                </c:pt>
                <c:pt idx="317">
                  <c:v>0.71635416666666663</c:v>
                </c:pt>
                <c:pt idx="318">
                  <c:v>0.71646990740740746</c:v>
                </c:pt>
                <c:pt idx="319">
                  <c:v>0.71658564814814818</c:v>
                </c:pt>
                <c:pt idx="320">
                  <c:v>0.71670138888888879</c:v>
                </c:pt>
                <c:pt idx="321">
                  <c:v>0.71681712962962962</c:v>
                </c:pt>
                <c:pt idx="322">
                  <c:v>0.71693287037037035</c:v>
                </c:pt>
                <c:pt idx="323">
                  <c:v>0.71704861111111118</c:v>
                </c:pt>
                <c:pt idx="324">
                  <c:v>0.7171643518518519</c:v>
                </c:pt>
                <c:pt idx="325">
                  <c:v>0.71728009259259251</c:v>
                </c:pt>
                <c:pt idx="326">
                  <c:v>0.71739583333333334</c:v>
                </c:pt>
                <c:pt idx="327">
                  <c:v>0.71751157407407407</c:v>
                </c:pt>
                <c:pt idx="328">
                  <c:v>0.71762731481481479</c:v>
                </c:pt>
                <c:pt idx="329">
                  <c:v>0.71774305555555562</c:v>
                </c:pt>
                <c:pt idx="330">
                  <c:v>0.71785879629629623</c:v>
                </c:pt>
                <c:pt idx="331">
                  <c:v>0.71797453703703706</c:v>
                </c:pt>
                <c:pt idx="332">
                  <c:v>0.71809027777777779</c:v>
                </c:pt>
                <c:pt idx="333">
                  <c:v>0.71820601851851851</c:v>
                </c:pt>
                <c:pt idx="334">
                  <c:v>0.71832175925925934</c:v>
                </c:pt>
                <c:pt idx="335">
                  <c:v>0.71843749999999995</c:v>
                </c:pt>
                <c:pt idx="336">
                  <c:v>0.71855324074074067</c:v>
                </c:pt>
                <c:pt idx="337">
                  <c:v>0.71866898148148151</c:v>
                </c:pt>
                <c:pt idx="338">
                  <c:v>0.71878472222222223</c:v>
                </c:pt>
                <c:pt idx="339">
                  <c:v>0.71890046296296306</c:v>
                </c:pt>
                <c:pt idx="340">
                  <c:v>0.71901620370370367</c:v>
                </c:pt>
                <c:pt idx="341">
                  <c:v>0.71913194444444439</c:v>
                </c:pt>
                <c:pt idx="342">
                  <c:v>0.71924768518518523</c:v>
                </c:pt>
                <c:pt idx="343">
                  <c:v>0.71936342592592595</c:v>
                </c:pt>
                <c:pt idx="344">
                  <c:v>0.71947916666666656</c:v>
                </c:pt>
                <c:pt idx="345">
                  <c:v>0.71959490740740739</c:v>
                </c:pt>
                <c:pt idx="346">
                  <c:v>0.71971064814814811</c:v>
                </c:pt>
                <c:pt idx="347">
                  <c:v>0.71982638888888895</c:v>
                </c:pt>
                <c:pt idx="348">
                  <c:v>0.71994212962962967</c:v>
                </c:pt>
                <c:pt idx="349">
                  <c:v>0.72005787037037028</c:v>
                </c:pt>
                <c:pt idx="350">
                  <c:v>0.72017361111111111</c:v>
                </c:pt>
                <c:pt idx="351">
                  <c:v>0.72028935185185183</c:v>
                </c:pt>
                <c:pt idx="352">
                  <c:v>0.72040509259259267</c:v>
                </c:pt>
                <c:pt idx="353">
                  <c:v>0.72052083333333339</c:v>
                </c:pt>
                <c:pt idx="354">
                  <c:v>0.720636574074074</c:v>
                </c:pt>
                <c:pt idx="355">
                  <c:v>0.72075231481481483</c:v>
                </c:pt>
                <c:pt idx="356">
                  <c:v>0.72086805555555555</c:v>
                </c:pt>
                <c:pt idx="357">
                  <c:v>0.72098379629629628</c:v>
                </c:pt>
                <c:pt idx="358">
                  <c:v>0.72109953703703711</c:v>
                </c:pt>
                <c:pt idx="359">
                  <c:v>0.72121527777777772</c:v>
                </c:pt>
                <c:pt idx="360">
                  <c:v>0.72133101851851855</c:v>
                </c:pt>
                <c:pt idx="361">
                  <c:v>0.72144675925925927</c:v>
                </c:pt>
                <c:pt idx="362">
                  <c:v>0.7215625</c:v>
                </c:pt>
                <c:pt idx="363">
                  <c:v>0.72167824074074083</c:v>
                </c:pt>
                <c:pt idx="364">
                  <c:v>0.72179398148148144</c:v>
                </c:pt>
                <c:pt idx="365">
                  <c:v>0.72190972222222216</c:v>
                </c:pt>
                <c:pt idx="366">
                  <c:v>0.72202546296296299</c:v>
                </c:pt>
                <c:pt idx="367">
                  <c:v>0.72214120370370372</c:v>
                </c:pt>
                <c:pt idx="368">
                  <c:v>0.72225694444444455</c:v>
                </c:pt>
                <c:pt idx="369">
                  <c:v>0.72237268518518516</c:v>
                </c:pt>
                <c:pt idx="370">
                  <c:v>0.72248842592592588</c:v>
                </c:pt>
                <c:pt idx="371">
                  <c:v>0.72260416666666671</c:v>
                </c:pt>
                <c:pt idx="372">
                  <c:v>0.72271990740740744</c:v>
                </c:pt>
                <c:pt idx="373">
                  <c:v>0.72283564814814805</c:v>
                </c:pt>
                <c:pt idx="374">
                  <c:v>0.72295138888888888</c:v>
                </c:pt>
                <c:pt idx="375">
                  <c:v>0.7230671296296296</c:v>
                </c:pt>
                <c:pt idx="376">
                  <c:v>0.72318287037037043</c:v>
                </c:pt>
                <c:pt idx="377">
                  <c:v>0.72329861111111116</c:v>
                </c:pt>
                <c:pt idx="378">
                  <c:v>0.72341435185185177</c:v>
                </c:pt>
                <c:pt idx="379">
                  <c:v>0.7235300925925926</c:v>
                </c:pt>
                <c:pt idx="380">
                  <c:v>0.72364583333333332</c:v>
                </c:pt>
                <c:pt idx="381">
                  <c:v>0.72376157407407404</c:v>
                </c:pt>
                <c:pt idx="382">
                  <c:v>0.72387731481481488</c:v>
                </c:pt>
                <c:pt idx="383">
                  <c:v>0.72399305555555549</c:v>
                </c:pt>
                <c:pt idx="384">
                  <c:v>0.72410879629629632</c:v>
                </c:pt>
                <c:pt idx="385">
                  <c:v>0.72422453703703704</c:v>
                </c:pt>
                <c:pt idx="386">
                  <c:v>0.72434027777777776</c:v>
                </c:pt>
                <c:pt idx="387">
                  <c:v>0.7244560185185186</c:v>
                </c:pt>
                <c:pt idx="388">
                  <c:v>0.72457175925925921</c:v>
                </c:pt>
                <c:pt idx="389">
                  <c:v>0.72468749999999993</c:v>
                </c:pt>
                <c:pt idx="390">
                  <c:v>0.72480324074074076</c:v>
                </c:pt>
                <c:pt idx="391">
                  <c:v>0.72491898148148148</c:v>
                </c:pt>
                <c:pt idx="392">
                  <c:v>0.72503472222222232</c:v>
                </c:pt>
                <c:pt idx="393">
                  <c:v>0.72515046296296293</c:v>
                </c:pt>
                <c:pt idx="394">
                  <c:v>0.72526620370370365</c:v>
                </c:pt>
                <c:pt idx="395">
                  <c:v>0.72538194444444448</c:v>
                </c:pt>
                <c:pt idx="396">
                  <c:v>0.7254976851851852</c:v>
                </c:pt>
                <c:pt idx="397">
                  <c:v>0.72561342592592604</c:v>
                </c:pt>
                <c:pt idx="398">
                  <c:v>0.72572916666666665</c:v>
                </c:pt>
                <c:pt idx="399">
                  <c:v>0.72584490740740737</c:v>
                </c:pt>
                <c:pt idx="400">
                  <c:v>0.7259606481481482</c:v>
                </c:pt>
                <c:pt idx="401">
                  <c:v>0.72607638888888892</c:v>
                </c:pt>
                <c:pt idx="402">
                  <c:v>0.72619212962962953</c:v>
                </c:pt>
                <c:pt idx="403">
                  <c:v>0.72630787037037037</c:v>
                </c:pt>
                <c:pt idx="404">
                  <c:v>0.72642361111111109</c:v>
                </c:pt>
                <c:pt idx="405">
                  <c:v>0.72653935185185192</c:v>
                </c:pt>
                <c:pt idx="406">
                  <c:v>0.72665509259259264</c:v>
                </c:pt>
                <c:pt idx="407">
                  <c:v>0.72677083333333325</c:v>
                </c:pt>
                <c:pt idx="408">
                  <c:v>0.72688657407407409</c:v>
                </c:pt>
                <c:pt idx="409">
                  <c:v>0.72700231481481481</c:v>
                </c:pt>
                <c:pt idx="410">
                  <c:v>0.72711805555555553</c:v>
                </c:pt>
                <c:pt idx="411">
                  <c:v>0.72723379629629636</c:v>
                </c:pt>
                <c:pt idx="412">
                  <c:v>0.72734953703703698</c:v>
                </c:pt>
                <c:pt idx="413">
                  <c:v>0.72746527777777781</c:v>
                </c:pt>
                <c:pt idx="414">
                  <c:v>0.72758101851851853</c:v>
                </c:pt>
                <c:pt idx="415">
                  <c:v>0.72769675925925925</c:v>
                </c:pt>
                <c:pt idx="416">
                  <c:v>0.72781250000000008</c:v>
                </c:pt>
                <c:pt idx="417">
                  <c:v>0.7279282407407407</c:v>
                </c:pt>
                <c:pt idx="418">
                  <c:v>0.72804398148148142</c:v>
                </c:pt>
                <c:pt idx="419">
                  <c:v>0.72815972222222225</c:v>
                </c:pt>
                <c:pt idx="420">
                  <c:v>0.72827546296296297</c:v>
                </c:pt>
                <c:pt idx="421">
                  <c:v>0.7283912037037038</c:v>
                </c:pt>
                <c:pt idx="422">
                  <c:v>0.72850694444444442</c:v>
                </c:pt>
                <c:pt idx="423">
                  <c:v>0.72862268518518514</c:v>
                </c:pt>
                <c:pt idx="424">
                  <c:v>0.72873842592592597</c:v>
                </c:pt>
                <c:pt idx="425">
                  <c:v>0.72885416666666669</c:v>
                </c:pt>
                <c:pt idx="426">
                  <c:v>0.7289699074074073</c:v>
                </c:pt>
                <c:pt idx="427">
                  <c:v>0.72908564814814814</c:v>
                </c:pt>
                <c:pt idx="428">
                  <c:v>0.72920138888888886</c:v>
                </c:pt>
                <c:pt idx="429">
                  <c:v>0.72931712962962969</c:v>
                </c:pt>
                <c:pt idx="430">
                  <c:v>0.72943287037037041</c:v>
                </c:pt>
                <c:pt idx="431">
                  <c:v>0.72954861111111102</c:v>
                </c:pt>
                <c:pt idx="432">
                  <c:v>0.72966435185185186</c:v>
                </c:pt>
                <c:pt idx="433">
                  <c:v>0.72978009259259258</c:v>
                </c:pt>
                <c:pt idx="434">
                  <c:v>0.7298958333333333</c:v>
                </c:pt>
                <c:pt idx="435">
                  <c:v>0.73001157407407413</c:v>
                </c:pt>
                <c:pt idx="436">
                  <c:v>0.73012731481481474</c:v>
                </c:pt>
                <c:pt idx="437">
                  <c:v>0.73024305555555558</c:v>
                </c:pt>
                <c:pt idx="438">
                  <c:v>0.7303587962962963</c:v>
                </c:pt>
                <c:pt idx="439">
                  <c:v>0.73047453703703702</c:v>
                </c:pt>
                <c:pt idx="440">
                  <c:v>0.73059027777777785</c:v>
                </c:pt>
                <c:pt idx="441">
                  <c:v>0.73070601851851846</c:v>
                </c:pt>
                <c:pt idx="442">
                  <c:v>0.7308217592592593</c:v>
                </c:pt>
                <c:pt idx="443">
                  <c:v>0.73093750000000002</c:v>
                </c:pt>
                <c:pt idx="444">
                  <c:v>0.73105324074074074</c:v>
                </c:pt>
                <c:pt idx="445">
                  <c:v>0.73116898148148157</c:v>
                </c:pt>
                <c:pt idx="446">
                  <c:v>0.73128472222222218</c:v>
                </c:pt>
                <c:pt idx="447">
                  <c:v>0.73140046296296291</c:v>
                </c:pt>
                <c:pt idx="448">
                  <c:v>0.73151620370370374</c:v>
                </c:pt>
                <c:pt idx="449">
                  <c:v>0.73163194444444446</c:v>
                </c:pt>
                <c:pt idx="450">
                  <c:v>0.73174768518518529</c:v>
                </c:pt>
                <c:pt idx="451">
                  <c:v>0.7318634259259259</c:v>
                </c:pt>
                <c:pt idx="452">
                  <c:v>0.73197916666666663</c:v>
                </c:pt>
                <c:pt idx="453">
                  <c:v>0.73209490740740746</c:v>
                </c:pt>
                <c:pt idx="454">
                  <c:v>0.73221064814814818</c:v>
                </c:pt>
                <c:pt idx="455">
                  <c:v>0.73232638888888879</c:v>
                </c:pt>
                <c:pt idx="456">
                  <c:v>0.73244212962962962</c:v>
                </c:pt>
                <c:pt idx="457">
                  <c:v>0.73255787037037035</c:v>
                </c:pt>
                <c:pt idx="458">
                  <c:v>0.73267361111111118</c:v>
                </c:pt>
                <c:pt idx="459">
                  <c:v>0.7327893518518519</c:v>
                </c:pt>
                <c:pt idx="460">
                  <c:v>0.73290509259259251</c:v>
                </c:pt>
                <c:pt idx="461">
                  <c:v>0.73302083333333334</c:v>
                </c:pt>
                <c:pt idx="462">
                  <c:v>0.73313657407407407</c:v>
                </c:pt>
                <c:pt idx="463">
                  <c:v>0.73325231481481479</c:v>
                </c:pt>
                <c:pt idx="464">
                  <c:v>0.73336805555555562</c:v>
                </c:pt>
                <c:pt idx="465">
                  <c:v>0.73348379629629623</c:v>
                </c:pt>
                <c:pt idx="466">
                  <c:v>0.73359953703703706</c:v>
                </c:pt>
                <c:pt idx="467">
                  <c:v>0.73371527777777779</c:v>
                </c:pt>
                <c:pt idx="468">
                  <c:v>0.73383101851851851</c:v>
                </c:pt>
                <c:pt idx="469">
                  <c:v>0.73394675925925934</c:v>
                </c:pt>
                <c:pt idx="470">
                  <c:v>0.73406249999999995</c:v>
                </c:pt>
                <c:pt idx="471">
                  <c:v>0.73417824074074067</c:v>
                </c:pt>
                <c:pt idx="472">
                  <c:v>0.73429398148148151</c:v>
                </c:pt>
                <c:pt idx="473">
                  <c:v>0.73440972222222223</c:v>
                </c:pt>
                <c:pt idx="474">
                  <c:v>0.73452546296296306</c:v>
                </c:pt>
                <c:pt idx="475">
                  <c:v>0.73464120370370367</c:v>
                </c:pt>
                <c:pt idx="476">
                  <c:v>0.73475694444444439</c:v>
                </c:pt>
                <c:pt idx="477">
                  <c:v>0.73487268518518523</c:v>
                </c:pt>
                <c:pt idx="478">
                  <c:v>0.73498842592592595</c:v>
                </c:pt>
                <c:pt idx="479">
                  <c:v>0.73510416666666656</c:v>
                </c:pt>
                <c:pt idx="480">
                  <c:v>0.73521990740740739</c:v>
                </c:pt>
                <c:pt idx="481">
                  <c:v>0.73533564814814811</c:v>
                </c:pt>
                <c:pt idx="482">
                  <c:v>0.73545138888888895</c:v>
                </c:pt>
                <c:pt idx="483">
                  <c:v>0.73556712962962967</c:v>
                </c:pt>
                <c:pt idx="484">
                  <c:v>0.73568287037037028</c:v>
                </c:pt>
                <c:pt idx="485">
                  <c:v>0.73579861111111111</c:v>
                </c:pt>
                <c:pt idx="486">
                  <c:v>0.73591435185185183</c:v>
                </c:pt>
                <c:pt idx="487">
                  <c:v>0.73603009259259267</c:v>
                </c:pt>
                <c:pt idx="488">
                  <c:v>0.73614583333333339</c:v>
                </c:pt>
                <c:pt idx="489">
                  <c:v>0.736261574074074</c:v>
                </c:pt>
                <c:pt idx="490">
                  <c:v>0.73637731481481483</c:v>
                </c:pt>
                <c:pt idx="491">
                  <c:v>0.73649305555555555</c:v>
                </c:pt>
                <c:pt idx="492">
                  <c:v>0.73660879629629628</c:v>
                </c:pt>
                <c:pt idx="493">
                  <c:v>0.73672453703703711</c:v>
                </c:pt>
                <c:pt idx="494">
                  <c:v>0.73684027777777772</c:v>
                </c:pt>
                <c:pt idx="495">
                  <c:v>0.73695601851851855</c:v>
                </c:pt>
                <c:pt idx="496">
                  <c:v>0.73707175925925927</c:v>
                </c:pt>
                <c:pt idx="497">
                  <c:v>0.7371875</c:v>
                </c:pt>
                <c:pt idx="498">
                  <c:v>0.73730324074074083</c:v>
                </c:pt>
                <c:pt idx="499">
                  <c:v>0.73741898148148144</c:v>
                </c:pt>
                <c:pt idx="500">
                  <c:v>0.73753472222222216</c:v>
                </c:pt>
                <c:pt idx="501">
                  <c:v>0.73765046296296299</c:v>
                </c:pt>
                <c:pt idx="502">
                  <c:v>0.73776620370370372</c:v>
                </c:pt>
                <c:pt idx="503">
                  <c:v>0.73788194444444455</c:v>
                </c:pt>
                <c:pt idx="504">
                  <c:v>0.73799768518518516</c:v>
                </c:pt>
                <c:pt idx="505">
                  <c:v>0.73811342592592588</c:v>
                </c:pt>
                <c:pt idx="506">
                  <c:v>0.73822916666666671</c:v>
                </c:pt>
                <c:pt idx="507">
                  <c:v>0.73834490740740744</c:v>
                </c:pt>
                <c:pt idx="508">
                  <c:v>0.73846064814814805</c:v>
                </c:pt>
                <c:pt idx="509">
                  <c:v>0.73857638888888888</c:v>
                </c:pt>
                <c:pt idx="510">
                  <c:v>0.7386921296296296</c:v>
                </c:pt>
                <c:pt idx="511">
                  <c:v>0.73880787037037043</c:v>
                </c:pt>
                <c:pt idx="512">
                  <c:v>0.73892361111111116</c:v>
                </c:pt>
                <c:pt idx="513">
                  <c:v>0.73903935185185177</c:v>
                </c:pt>
                <c:pt idx="514">
                  <c:v>0.7391550925925926</c:v>
                </c:pt>
                <c:pt idx="515">
                  <c:v>0.73927083333333332</c:v>
                </c:pt>
                <c:pt idx="516">
                  <c:v>0.73938657407407404</c:v>
                </c:pt>
                <c:pt idx="517">
                  <c:v>0.73950231481481488</c:v>
                </c:pt>
                <c:pt idx="518">
                  <c:v>0.73961805555555549</c:v>
                </c:pt>
                <c:pt idx="519">
                  <c:v>0.73973379629629632</c:v>
                </c:pt>
                <c:pt idx="520">
                  <c:v>0.73984953703703704</c:v>
                </c:pt>
                <c:pt idx="521">
                  <c:v>0.73996527777777776</c:v>
                </c:pt>
                <c:pt idx="522">
                  <c:v>0.7400810185185186</c:v>
                </c:pt>
                <c:pt idx="523">
                  <c:v>0.74019675925925921</c:v>
                </c:pt>
                <c:pt idx="524">
                  <c:v>0.74031249999999993</c:v>
                </c:pt>
                <c:pt idx="525">
                  <c:v>0.74042824074074076</c:v>
                </c:pt>
                <c:pt idx="526">
                  <c:v>0.74054398148148148</c:v>
                </c:pt>
                <c:pt idx="527">
                  <c:v>0.74065972222222232</c:v>
                </c:pt>
                <c:pt idx="528">
                  <c:v>0.74077546296296293</c:v>
                </c:pt>
                <c:pt idx="529">
                  <c:v>0.74089120370370365</c:v>
                </c:pt>
                <c:pt idx="530">
                  <c:v>0.74100694444444448</c:v>
                </c:pt>
                <c:pt idx="531">
                  <c:v>0.7411226851851852</c:v>
                </c:pt>
                <c:pt idx="532">
                  <c:v>0.74123842592592604</c:v>
                </c:pt>
                <c:pt idx="533">
                  <c:v>0.74135416666666665</c:v>
                </c:pt>
                <c:pt idx="534">
                  <c:v>0.74146990740740737</c:v>
                </c:pt>
                <c:pt idx="535">
                  <c:v>0.7415856481481482</c:v>
                </c:pt>
                <c:pt idx="536">
                  <c:v>0.74170138888888892</c:v>
                </c:pt>
                <c:pt idx="537">
                  <c:v>0.74181712962962953</c:v>
                </c:pt>
                <c:pt idx="538">
                  <c:v>0.74193287037037037</c:v>
                </c:pt>
                <c:pt idx="539">
                  <c:v>0.74204861111111109</c:v>
                </c:pt>
                <c:pt idx="540">
                  <c:v>0.74216435185185192</c:v>
                </c:pt>
                <c:pt idx="541">
                  <c:v>0.74228009259259264</c:v>
                </c:pt>
                <c:pt idx="542">
                  <c:v>0.74239583333333325</c:v>
                </c:pt>
                <c:pt idx="543">
                  <c:v>0.74251157407407409</c:v>
                </c:pt>
                <c:pt idx="544">
                  <c:v>0.74262731481481481</c:v>
                </c:pt>
                <c:pt idx="545">
                  <c:v>0.74274305555555553</c:v>
                </c:pt>
                <c:pt idx="546">
                  <c:v>0.74285879629629636</c:v>
                </c:pt>
                <c:pt idx="547">
                  <c:v>0.74297453703703698</c:v>
                </c:pt>
                <c:pt idx="548">
                  <c:v>0.74309027777777781</c:v>
                </c:pt>
                <c:pt idx="549">
                  <c:v>0.74320601851851853</c:v>
                </c:pt>
                <c:pt idx="550">
                  <c:v>0.74332175925925925</c:v>
                </c:pt>
                <c:pt idx="551">
                  <c:v>0.74343750000000008</c:v>
                </c:pt>
                <c:pt idx="552">
                  <c:v>0.7435532407407407</c:v>
                </c:pt>
                <c:pt idx="553">
                  <c:v>0.74366898148148142</c:v>
                </c:pt>
                <c:pt idx="554">
                  <c:v>0.74378472222222225</c:v>
                </c:pt>
                <c:pt idx="555">
                  <c:v>0.74390046296296297</c:v>
                </c:pt>
                <c:pt idx="556">
                  <c:v>0.7440162037037038</c:v>
                </c:pt>
                <c:pt idx="557">
                  <c:v>0.74413194444444442</c:v>
                </c:pt>
                <c:pt idx="558">
                  <c:v>0.74424768518518514</c:v>
                </c:pt>
                <c:pt idx="559">
                  <c:v>0.74436342592592597</c:v>
                </c:pt>
                <c:pt idx="560">
                  <c:v>0.74447916666666669</c:v>
                </c:pt>
                <c:pt idx="561">
                  <c:v>0.7445949074074073</c:v>
                </c:pt>
                <c:pt idx="562">
                  <c:v>0.74471064814814814</c:v>
                </c:pt>
                <c:pt idx="563">
                  <c:v>0.74482638888888886</c:v>
                </c:pt>
                <c:pt idx="564">
                  <c:v>0.74494212962962969</c:v>
                </c:pt>
                <c:pt idx="565">
                  <c:v>0.74505787037037041</c:v>
                </c:pt>
                <c:pt idx="566">
                  <c:v>0.74517361111111102</c:v>
                </c:pt>
                <c:pt idx="567">
                  <c:v>0.74528935185185186</c:v>
                </c:pt>
                <c:pt idx="568">
                  <c:v>0.74540509259259258</c:v>
                </c:pt>
                <c:pt idx="569">
                  <c:v>0.7455208333333333</c:v>
                </c:pt>
                <c:pt idx="570">
                  <c:v>0.74563657407407413</c:v>
                </c:pt>
                <c:pt idx="571">
                  <c:v>0.74575231481481474</c:v>
                </c:pt>
                <c:pt idx="572">
                  <c:v>0.74586805555555558</c:v>
                </c:pt>
                <c:pt idx="573">
                  <c:v>0.7459837962962963</c:v>
                </c:pt>
                <c:pt idx="574">
                  <c:v>0.74609953703703702</c:v>
                </c:pt>
                <c:pt idx="575">
                  <c:v>0.74621527777777785</c:v>
                </c:pt>
                <c:pt idx="576">
                  <c:v>0.74633101851851846</c:v>
                </c:pt>
                <c:pt idx="577">
                  <c:v>0.7464467592592593</c:v>
                </c:pt>
                <c:pt idx="578">
                  <c:v>0.74656250000000002</c:v>
                </c:pt>
                <c:pt idx="579">
                  <c:v>0.74667824074074074</c:v>
                </c:pt>
                <c:pt idx="580">
                  <c:v>0.74679398148148157</c:v>
                </c:pt>
                <c:pt idx="581">
                  <c:v>0.74690972222222218</c:v>
                </c:pt>
                <c:pt idx="582">
                  <c:v>0.74702546296296291</c:v>
                </c:pt>
                <c:pt idx="583">
                  <c:v>0.74714120370370374</c:v>
                </c:pt>
                <c:pt idx="584">
                  <c:v>0.74725694444444446</c:v>
                </c:pt>
                <c:pt idx="585">
                  <c:v>0.74737268518518529</c:v>
                </c:pt>
                <c:pt idx="586">
                  <c:v>0.7474884259259259</c:v>
                </c:pt>
                <c:pt idx="587">
                  <c:v>0.74760416666666663</c:v>
                </c:pt>
                <c:pt idx="588">
                  <c:v>0.74771990740740746</c:v>
                </c:pt>
                <c:pt idx="589">
                  <c:v>0.74783564814814818</c:v>
                </c:pt>
                <c:pt idx="590">
                  <c:v>0.74795138888888879</c:v>
                </c:pt>
                <c:pt idx="591">
                  <c:v>0.74806712962962962</c:v>
                </c:pt>
                <c:pt idx="592">
                  <c:v>0.74818287037037035</c:v>
                </c:pt>
                <c:pt idx="593">
                  <c:v>0.74829861111111118</c:v>
                </c:pt>
                <c:pt idx="594">
                  <c:v>0.7484143518518519</c:v>
                </c:pt>
                <c:pt idx="595">
                  <c:v>0.74853009259259251</c:v>
                </c:pt>
                <c:pt idx="596">
                  <c:v>0.74864583333333334</c:v>
                </c:pt>
                <c:pt idx="597">
                  <c:v>0.74876157407407407</c:v>
                </c:pt>
                <c:pt idx="598">
                  <c:v>0.74887731481481479</c:v>
                </c:pt>
                <c:pt idx="599">
                  <c:v>0.74899305555555562</c:v>
                </c:pt>
                <c:pt idx="600">
                  <c:v>0.74910879629629623</c:v>
                </c:pt>
                <c:pt idx="601">
                  <c:v>0.74922453703703706</c:v>
                </c:pt>
                <c:pt idx="602">
                  <c:v>0.74934027777777779</c:v>
                </c:pt>
                <c:pt idx="603">
                  <c:v>0.74945601851851851</c:v>
                </c:pt>
                <c:pt idx="604">
                  <c:v>0.74957175925925934</c:v>
                </c:pt>
                <c:pt idx="605">
                  <c:v>0.74968749999999995</c:v>
                </c:pt>
                <c:pt idx="606">
                  <c:v>0.74980324074074067</c:v>
                </c:pt>
                <c:pt idx="607">
                  <c:v>0.74991898148148151</c:v>
                </c:pt>
                <c:pt idx="608">
                  <c:v>0.75003472222222223</c:v>
                </c:pt>
                <c:pt idx="609">
                  <c:v>0.75015046296296306</c:v>
                </c:pt>
                <c:pt idx="610">
                  <c:v>0.75026620370370367</c:v>
                </c:pt>
                <c:pt idx="611">
                  <c:v>0.75038194444444439</c:v>
                </c:pt>
                <c:pt idx="612">
                  <c:v>0.75049768518518523</c:v>
                </c:pt>
                <c:pt idx="613">
                  <c:v>0.75061342592592595</c:v>
                </c:pt>
                <c:pt idx="614">
                  <c:v>0.75072916666666656</c:v>
                </c:pt>
                <c:pt idx="615">
                  <c:v>0.75084490740740739</c:v>
                </c:pt>
                <c:pt idx="616">
                  <c:v>0.75096064814814811</c:v>
                </c:pt>
                <c:pt idx="617">
                  <c:v>0.75107638888888895</c:v>
                </c:pt>
                <c:pt idx="618">
                  <c:v>0.75119212962962967</c:v>
                </c:pt>
                <c:pt idx="619">
                  <c:v>0.75130787037037028</c:v>
                </c:pt>
                <c:pt idx="620">
                  <c:v>0.75142361111111111</c:v>
                </c:pt>
                <c:pt idx="621">
                  <c:v>0.75153935185185183</c:v>
                </c:pt>
                <c:pt idx="622">
                  <c:v>0.75165509259259267</c:v>
                </c:pt>
                <c:pt idx="623">
                  <c:v>0.75177083333333339</c:v>
                </c:pt>
                <c:pt idx="624">
                  <c:v>0.751886574074074</c:v>
                </c:pt>
                <c:pt idx="625">
                  <c:v>0.75200231481481483</c:v>
                </c:pt>
                <c:pt idx="626">
                  <c:v>0.75211805555555555</c:v>
                </c:pt>
                <c:pt idx="627">
                  <c:v>0.75223379629629628</c:v>
                </c:pt>
                <c:pt idx="628">
                  <c:v>0.75234953703703711</c:v>
                </c:pt>
                <c:pt idx="629">
                  <c:v>0.75246527777777772</c:v>
                </c:pt>
                <c:pt idx="630">
                  <c:v>0.75258101851851855</c:v>
                </c:pt>
                <c:pt idx="631">
                  <c:v>0.75269675925925927</c:v>
                </c:pt>
                <c:pt idx="632">
                  <c:v>0.7528125</c:v>
                </c:pt>
                <c:pt idx="633">
                  <c:v>0.75292824074074083</c:v>
                </c:pt>
                <c:pt idx="634">
                  <c:v>0.75304398148148144</c:v>
                </c:pt>
                <c:pt idx="635">
                  <c:v>0.75315972222222216</c:v>
                </c:pt>
                <c:pt idx="636">
                  <c:v>0.75327546296296299</c:v>
                </c:pt>
                <c:pt idx="637">
                  <c:v>0.75339120370370372</c:v>
                </c:pt>
                <c:pt idx="638">
                  <c:v>0.75350694444444455</c:v>
                </c:pt>
                <c:pt idx="639">
                  <c:v>0.75362268518518516</c:v>
                </c:pt>
                <c:pt idx="640">
                  <c:v>0.75373842592592588</c:v>
                </c:pt>
                <c:pt idx="641">
                  <c:v>0.75385416666666671</c:v>
                </c:pt>
                <c:pt idx="642">
                  <c:v>0.75396990740740744</c:v>
                </c:pt>
                <c:pt idx="643">
                  <c:v>0.75408564814814805</c:v>
                </c:pt>
                <c:pt idx="644">
                  <c:v>0.75420138888888888</c:v>
                </c:pt>
                <c:pt idx="645">
                  <c:v>0.7543171296296296</c:v>
                </c:pt>
                <c:pt idx="646">
                  <c:v>0.75443287037037043</c:v>
                </c:pt>
                <c:pt idx="647">
                  <c:v>0.75454861111111116</c:v>
                </c:pt>
                <c:pt idx="648">
                  <c:v>0.75466435185185177</c:v>
                </c:pt>
                <c:pt idx="649">
                  <c:v>0.7547800925925926</c:v>
                </c:pt>
                <c:pt idx="650">
                  <c:v>0.75489583333333332</c:v>
                </c:pt>
                <c:pt idx="651">
                  <c:v>0.75501157407407404</c:v>
                </c:pt>
                <c:pt idx="652">
                  <c:v>0.75512731481481488</c:v>
                </c:pt>
                <c:pt idx="653">
                  <c:v>0.75524305555555549</c:v>
                </c:pt>
                <c:pt idx="654">
                  <c:v>0.75535879629629632</c:v>
                </c:pt>
                <c:pt idx="655">
                  <c:v>0.75547453703703704</c:v>
                </c:pt>
                <c:pt idx="656">
                  <c:v>0.75559027777777776</c:v>
                </c:pt>
                <c:pt idx="657">
                  <c:v>0.7557060185185186</c:v>
                </c:pt>
                <c:pt idx="658">
                  <c:v>0.75582175925925921</c:v>
                </c:pt>
                <c:pt idx="659">
                  <c:v>0.75593749999999993</c:v>
                </c:pt>
                <c:pt idx="660">
                  <c:v>0.75605324074074076</c:v>
                </c:pt>
                <c:pt idx="661">
                  <c:v>0.75616898148148148</c:v>
                </c:pt>
                <c:pt idx="662">
                  <c:v>0.75628472222222232</c:v>
                </c:pt>
                <c:pt idx="663">
                  <c:v>0.75640046296296293</c:v>
                </c:pt>
                <c:pt idx="664">
                  <c:v>0.75651620370370365</c:v>
                </c:pt>
                <c:pt idx="665">
                  <c:v>0.75663194444444448</c:v>
                </c:pt>
                <c:pt idx="666">
                  <c:v>0.7567476851851852</c:v>
                </c:pt>
                <c:pt idx="667">
                  <c:v>0.75686342592592604</c:v>
                </c:pt>
                <c:pt idx="668">
                  <c:v>0.75697916666666665</c:v>
                </c:pt>
                <c:pt idx="669">
                  <c:v>0.75709490740740737</c:v>
                </c:pt>
                <c:pt idx="670">
                  <c:v>0.7572106481481482</c:v>
                </c:pt>
                <c:pt idx="671">
                  <c:v>0.75732638888888892</c:v>
                </c:pt>
                <c:pt idx="672">
                  <c:v>0.75744212962962953</c:v>
                </c:pt>
                <c:pt idx="673">
                  <c:v>0.75755787037037037</c:v>
                </c:pt>
                <c:pt idx="674">
                  <c:v>0.75767361111111109</c:v>
                </c:pt>
                <c:pt idx="675">
                  <c:v>0.75778935185185192</c:v>
                </c:pt>
                <c:pt idx="676">
                  <c:v>0.75790509259259264</c:v>
                </c:pt>
                <c:pt idx="677">
                  <c:v>0.75802083333333325</c:v>
                </c:pt>
                <c:pt idx="678">
                  <c:v>0.75813657407407409</c:v>
                </c:pt>
                <c:pt idx="679">
                  <c:v>0.75825231481481481</c:v>
                </c:pt>
                <c:pt idx="680">
                  <c:v>0.75836805555555553</c:v>
                </c:pt>
                <c:pt idx="681">
                  <c:v>0.75848379629629636</c:v>
                </c:pt>
                <c:pt idx="682">
                  <c:v>0.75859953703703698</c:v>
                </c:pt>
                <c:pt idx="683">
                  <c:v>0.75871527777777781</c:v>
                </c:pt>
                <c:pt idx="684">
                  <c:v>0.75883101851851853</c:v>
                </c:pt>
                <c:pt idx="685">
                  <c:v>0.75894675925925925</c:v>
                </c:pt>
                <c:pt idx="686">
                  <c:v>0.75906250000000008</c:v>
                </c:pt>
                <c:pt idx="687">
                  <c:v>0.7591782407407407</c:v>
                </c:pt>
                <c:pt idx="688">
                  <c:v>0.75929398148148142</c:v>
                </c:pt>
                <c:pt idx="689">
                  <c:v>0.75940972222222225</c:v>
                </c:pt>
                <c:pt idx="690">
                  <c:v>0.75952546296296297</c:v>
                </c:pt>
                <c:pt idx="691">
                  <c:v>0.7596412037037038</c:v>
                </c:pt>
                <c:pt idx="692">
                  <c:v>0.75975694444444442</c:v>
                </c:pt>
                <c:pt idx="693">
                  <c:v>0.75987268518518514</c:v>
                </c:pt>
                <c:pt idx="694">
                  <c:v>0.75998842592592597</c:v>
                </c:pt>
                <c:pt idx="695">
                  <c:v>0.76010416666666669</c:v>
                </c:pt>
                <c:pt idx="696">
                  <c:v>0.7602199074074073</c:v>
                </c:pt>
                <c:pt idx="697">
                  <c:v>0.76033564814814814</c:v>
                </c:pt>
                <c:pt idx="698">
                  <c:v>0.76045138888888886</c:v>
                </c:pt>
                <c:pt idx="699">
                  <c:v>0.76056712962962969</c:v>
                </c:pt>
                <c:pt idx="700">
                  <c:v>0.76068287037037041</c:v>
                </c:pt>
                <c:pt idx="701">
                  <c:v>0.76079861111111102</c:v>
                </c:pt>
                <c:pt idx="702">
                  <c:v>0.76091435185185186</c:v>
                </c:pt>
                <c:pt idx="703">
                  <c:v>0.76103009259259258</c:v>
                </c:pt>
                <c:pt idx="704">
                  <c:v>0.7611458333333333</c:v>
                </c:pt>
                <c:pt idx="705">
                  <c:v>0.76126157407407413</c:v>
                </c:pt>
                <c:pt idx="706">
                  <c:v>0.76137731481481474</c:v>
                </c:pt>
                <c:pt idx="707">
                  <c:v>0.76149305555555558</c:v>
                </c:pt>
                <c:pt idx="708">
                  <c:v>0.7616087962962963</c:v>
                </c:pt>
                <c:pt idx="709">
                  <c:v>0.76172453703703702</c:v>
                </c:pt>
                <c:pt idx="710">
                  <c:v>0.76184027777777785</c:v>
                </c:pt>
                <c:pt idx="711">
                  <c:v>0.76195601851851846</c:v>
                </c:pt>
                <c:pt idx="712">
                  <c:v>0.7620717592592593</c:v>
                </c:pt>
                <c:pt idx="713">
                  <c:v>0.76218750000000002</c:v>
                </c:pt>
                <c:pt idx="714">
                  <c:v>0.76230324074074074</c:v>
                </c:pt>
                <c:pt idx="715">
                  <c:v>0.76241898148148157</c:v>
                </c:pt>
                <c:pt idx="716">
                  <c:v>0.76253472222222218</c:v>
                </c:pt>
                <c:pt idx="717">
                  <c:v>0.76265046296296291</c:v>
                </c:pt>
                <c:pt idx="718">
                  <c:v>0.76276620370370374</c:v>
                </c:pt>
                <c:pt idx="719">
                  <c:v>0.76288194444444446</c:v>
                </c:pt>
                <c:pt idx="720">
                  <c:v>0.76299768518518529</c:v>
                </c:pt>
                <c:pt idx="721">
                  <c:v>0.7631134259259259</c:v>
                </c:pt>
                <c:pt idx="722">
                  <c:v>0.76322916666666663</c:v>
                </c:pt>
                <c:pt idx="723">
                  <c:v>0.76334490740740746</c:v>
                </c:pt>
                <c:pt idx="724">
                  <c:v>0.76346064814814818</c:v>
                </c:pt>
                <c:pt idx="725">
                  <c:v>0.76357638888888879</c:v>
                </c:pt>
                <c:pt idx="726">
                  <c:v>0.76369212962962962</c:v>
                </c:pt>
                <c:pt idx="727">
                  <c:v>0.76380787037037035</c:v>
                </c:pt>
                <c:pt idx="728">
                  <c:v>0.76392361111111118</c:v>
                </c:pt>
                <c:pt idx="729">
                  <c:v>0.7640393518518519</c:v>
                </c:pt>
                <c:pt idx="730">
                  <c:v>0.76415509259259251</c:v>
                </c:pt>
                <c:pt idx="731">
                  <c:v>0.76427083333333334</c:v>
                </c:pt>
                <c:pt idx="732">
                  <c:v>0.76438657407407407</c:v>
                </c:pt>
                <c:pt idx="733">
                  <c:v>0.76450231481481479</c:v>
                </c:pt>
                <c:pt idx="734">
                  <c:v>0.76461805555555562</c:v>
                </c:pt>
                <c:pt idx="735">
                  <c:v>0.76473379629629623</c:v>
                </c:pt>
                <c:pt idx="736">
                  <c:v>0.76484953703703706</c:v>
                </c:pt>
                <c:pt idx="737">
                  <c:v>0.76496527777777779</c:v>
                </c:pt>
                <c:pt idx="738">
                  <c:v>0.76508101851851851</c:v>
                </c:pt>
                <c:pt idx="739">
                  <c:v>0.76519675925925934</c:v>
                </c:pt>
                <c:pt idx="740">
                  <c:v>0.76531249999999995</c:v>
                </c:pt>
                <c:pt idx="741">
                  <c:v>0.76542824074074067</c:v>
                </c:pt>
                <c:pt idx="742">
                  <c:v>0.76554398148148151</c:v>
                </c:pt>
                <c:pt idx="743">
                  <c:v>0.76565972222222223</c:v>
                </c:pt>
                <c:pt idx="744">
                  <c:v>0.76577546296296306</c:v>
                </c:pt>
                <c:pt idx="745">
                  <c:v>0.76589120370370367</c:v>
                </c:pt>
                <c:pt idx="746">
                  <c:v>0.76600694444444439</c:v>
                </c:pt>
                <c:pt idx="747">
                  <c:v>0.76612268518518523</c:v>
                </c:pt>
                <c:pt idx="748">
                  <c:v>0.76623842592592595</c:v>
                </c:pt>
                <c:pt idx="749">
                  <c:v>0.76635416666666656</c:v>
                </c:pt>
                <c:pt idx="750">
                  <c:v>0.76646990740740739</c:v>
                </c:pt>
                <c:pt idx="751">
                  <c:v>0.76658564814814811</c:v>
                </c:pt>
                <c:pt idx="752">
                  <c:v>0.76670138888888895</c:v>
                </c:pt>
                <c:pt idx="753">
                  <c:v>0.76681712962962967</c:v>
                </c:pt>
                <c:pt idx="754">
                  <c:v>0.76693287037037028</c:v>
                </c:pt>
                <c:pt idx="755">
                  <c:v>0.76704861111111111</c:v>
                </c:pt>
                <c:pt idx="756">
                  <c:v>0.76716435185185183</c:v>
                </c:pt>
                <c:pt idx="757">
                  <c:v>0.76728009259259267</c:v>
                </c:pt>
                <c:pt idx="758">
                  <c:v>0.76739583333333339</c:v>
                </c:pt>
                <c:pt idx="759">
                  <c:v>0.767511574074074</c:v>
                </c:pt>
                <c:pt idx="760">
                  <c:v>0.76762731481481483</c:v>
                </c:pt>
                <c:pt idx="761">
                  <c:v>0.76774305555555555</c:v>
                </c:pt>
                <c:pt idx="762">
                  <c:v>0.76785879629629628</c:v>
                </c:pt>
                <c:pt idx="763">
                  <c:v>0.76797453703703711</c:v>
                </c:pt>
                <c:pt idx="764">
                  <c:v>0.76809027777777772</c:v>
                </c:pt>
                <c:pt idx="765">
                  <c:v>0.76820601851851855</c:v>
                </c:pt>
                <c:pt idx="766">
                  <c:v>0.76832175925925927</c:v>
                </c:pt>
                <c:pt idx="767">
                  <c:v>0.7684375</c:v>
                </c:pt>
                <c:pt idx="768">
                  <c:v>0.76855324074074083</c:v>
                </c:pt>
                <c:pt idx="769">
                  <c:v>0.76866898148148144</c:v>
                </c:pt>
                <c:pt idx="770">
                  <c:v>0.76878472222222216</c:v>
                </c:pt>
                <c:pt idx="771">
                  <c:v>0.76890046296296299</c:v>
                </c:pt>
                <c:pt idx="772">
                  <c:v>0.76901620370370372</c:v>
                </c:pt>
                <c:pt idx="773">
                  <c:v>0.76913194444444455</c:v>
                </c:pt>
                <c:pt idx="774">
                  <c:v>0.76924768518518516</c:v>
                </c:pt>
                <c:pt idx="775">
                  <c:v>0.76936342592592588</c:v>
                </c:pt>
                <c:pt idx="776">
                  <c:v>0.76947916666666671</c:v>
                </c:pt>
                <c:pt idx="777">
                  <c:v>0.76959490740740744</c:v>
                </c:pt>
                <c:pt idx="778">
                  <c:v>0.76971064814814805</c:v>
                </c:pt>
                <c:pt idx="779">
                  <c:v>0.76982638888888888</c:v>
                </c:pt>
                <c:pt idx="780">
                  <c:v>0.7699421296296296</c:v>
                </c:pt>
                <c:pt idx="781">
                  <c:v>0.77005787037037043</c:v>
                </c:pt>
                <c:pt idx="782">
                  <c:v>0.77017361111111116</c:v>
                </c:pt>
                <c:pt idx="783">
                  <c:v>0.77028935185185177</c:v>
                </c:pt>
                <c:pt idx="784">
                  <c:v>0.7704050925925926</c:v>
                </c:pt>
                <c:pt idx="785">
                  <c:v>0.77052083333333332</c:v>
                </c:pt>
                <c:pt idx="786">
                  <c:v>0.77063657407407404</c:v>
                </c:pt>
                <c:pt idx="787">
                  <c:v>0.77075231481481488</c:v>
                </c:pt>
                <c:pt idx="788">
                  <c:v>0.77086805555555549</c:v>
                </c:pt>
                <c:pt idx="789">
                  <c:v>0.77098379629629632</c:v>
                </c:pt>
                <c:pt idx="790">
                  <c:v>0.77109953703703704</c:v>
                </c:pt>
                <c:pt idx="791">
                  <c:v>0.77121527777777776</c:v>
                </c:pt>
                <c:pt idx="792">
                  <c:v>0.7713310185185186</c:v>
                </c:pt>
                <c:pt idx="793">
                  <c:v>0.77144675925925921</c:v>
                </c:pt>
                <c:pt idx="794">
                  <c:v>0.77156249999999993</c:v>
                </c:pt>
                <c:pt idx="795">
                  <c:v>0.77167824074074076</c:v>
                </c:pt>
                <c:pt idx="796">
                  <c:v>0.77179398148148148</c:v>
                </c:pt>
                <c:pt idx="797">
                  <c:v>0.77190972222222232</c:v>
                </c:pt>
                <c:pt idx="798">
                  <c:v>0.77202546296296293</c:v>
                </c:pt>
                <c:pt idx="799">
                  <c:v>0.77214120370370365</c:v>
                </c:pt>
                <c:pt idx="800">
                  <c:v>0.77225694444444448</c:v>
                </c:pt>
                <c:pt idx="801">
                  <c:v>0.7723726851851852</c:v>
                </c:pt>
                <c:pt idx="802">
                  <c:v>0.77248842592592604</c:v>
                </c:pt>
                <c:pt idx="803">
                  <c:v>0.77260416666666665</c:v>
                </c:pt>
                <c:pt idx="804">
                  <c:v>0.77271990740740737</c:v>
                </c:pt>
                <c:pt idx="805">
                  <c:v>0.7728356481481482</c:v>
                </c:pt>
                <c:pt idx="806">
                  <c:v>0.77295138888888892</c:v>
                </c:pt>
                <c:pt idx="807">
                  <c:v>0.77306712962962953</c:v>
                </c:pt>
                <c:pt idx="808">
                  <c:v>0.77318287037037037</c:v>
                </c:pt>
                <c:pt idx="809">
                  <c:v>0.77329861111111109</c:v>
                </c:pt>
                <c:pt idx="810">
                  <c:v>0.77341435185185192</c:v>
                </c:pt>
                <c:pt idx="811">
                  <c:v>0.77353009259259264</c:v>
                </c:pt>
                <c:pt idx="812">
                  <c:v>0.77364583333333325</c:v>
                </c:pt>
                <c:pt idx="813">
                  <c:v>0.77376157407407409</c:v>
                </c:pt>
                <c:pt idx="814">
                  <c:v>0.77387731481481481</c:v>
                </c:pt>
                <c:pt idx="815">
                  <c:v>0.77399305555555553</c:v>
                </c:pt>
                <c:pt idx="816">
                  <c:v>0.77410879629629636</c:v>
                </c:pt>
                <c:pt idx="817">
                  <c:v>0.77422453703703698</c:v>
                </c:pt>
                <c:pt idx="818">
                  <c:v>0.77434027777777781</c:v>
                </c:pt>
                <c:pt idx="819">
                  <c:v>0.77445601851851853</c:v>
                </c:pt>
                <c:pt idx="820">
                  <c:v>0.77457175925925925</c:v>
                </c:pt>
                <c:pt idx="821">
                  <c:v>0.77468750000000008</c:v>
                </c:pt>
                <c:pt idx="822">
                  <c:v>0.7748032407407407</c:v>
                </c:pt>
                <c:pt idx="823">
                  <c:v>0.77491898148148142</c:v>
                </c:pt>
                <c:pt idx="824">
                  <c:v>0.77503472222222225</c:v>
                </c:pt>
                <c:pt idx="825">
                  <c:v>0.77515046296296297</c:v>
                </c:pt>
                <c:pt idx="826">
                  <c:v>0.7752662037037038</c:v>
                </c:pt>
                <c:pt idx="827">
                  <c:v>0.77538194444444442</c:v>
                </c:pt>
                <c:pt idx="828">
                  <c:v>0.77549768518518514</c:v>
                </c:pt>
                <c:pt idx="829">
                  <c:v>0.77561342592592597</c:v>
                </c:pt>
                <c:pt idx="830">
                  <c:v>0.77572916666666669</c:v>
                </c:pt>
                <c:pt idx="831">
                  <c:v>0.7758449074074073</c:v>
                </c:pt>
                <c:pt idx="832">
                  <c:v>0.77596064814814814</c:v>
                </c:pt>
                <c:pt idx="833">
                  <c:v>0.77607638888888886</c:v>
                </c:pt>
                <c:pt idx="834">
                  <c:v>0.77619212962962969</c:v>
                </c:pt>
                <c:pt idx="835">
                  <c:v>0.77630787037037041</c:v>
                </c:pt>
                <c:pt idx="836">
                  <c:v>0.77642361111111102</c:v>
                </c:pt>
                <c:pt idx="837">
                  <c:v>0.77653935185185186</c:v>
                </c:pt>
                <c:pt idx="838">
                  <c:v>0.77665509259259258</c:v>
                </c:pt>
                <c:pt idx="839">
                  <c:v>0.7767708333333333</c:v>
                </c:pt>
                <c:pt idx="840">
                  <c:v>0.77688657407407413</c:v>
                </c:pt>
                <c:pt idx="841">
                  <c:v>0.77700231481481474</c:v>
                </c:pt>
                <c:pt idx="842">
                  <c:v>0.77711805555555558</c:v>
                </c:pt>
                <c:pt idx="843">
                  <c:v>0.7772337962962963</c:v>
                </c:pt>
                <c:pt idx="844">
                  <c:v>0.77734953703703702</c:v>
                </c:pt>
                <c:pt idx="845">
                  <c:v>0.77746527777777785</c:v>
                </c:pt>
                <c:pt idx="846">
                  <c:v>0.77758101851851846</c:v>
                </c:pt>
                <c:pt idx="847">
                  <c:v>0.7776967592592593</c:v>
                </c:pt>
                <c:pt idx="848">
                  <c:v>0.77781250000000002</c:v>
                </c:pt>
                <c:pt idx="849">
                  <c:v>0.77792824074074074</c:v>
                </c:pt>
                <c:pt idx="850">
                  <c:v>0.77804398148148157</c:v>
                </c:pt>
                <c:pt idx="851">
                  <c:v>0.77815972222222218</c:v>
                </c:pt>
                <c:pt idx="852">
                  <c:v>0.77827546296296291</c:v>
                </c:pt>
                <c:pt idx="853">
                  <c:v>0.77839120370370374</c:v>
                </c:pt>
                <c:pt idx="854">
                  <c:v>0.77850694444444446</c:v>
                </c:pt>
                <c:pt idx="855">
                  <c:v>0.77862268518518529</c:v>
                </c:pt>
                <c:pt idx="856">
                  <c:v>0.7787384259259259</c:v>
                </c:pt>
                <c:pt idx="857">
                  <c:v>0.77885416666666663</c:v>
                </c:pt>
                <c:pt idx="858">
                  <c:v>0.77896990740740746</c:v>
                </c:pt>
                <c:pt idx="859">
                  <c:v>0.77908564814814818</c:v>
                </c:pt>
                <c:pt idx="860">
                  <c:v>0.77920138888888879</c:v>
                </c:pt>
                <c:pt idx="861">
                  <c:v>0.77931712962962962</c:v>
                </c:pt>
                <c:pt idx="862">
                  <c:v>0.77943287037037035</c:v>
                </c:pt>
                <c:pt idx="863">
                  <c:v>0.77954861111111118</c:v>
                </c:pt>
                <c:pt idx="864">
                  <c:v>0.7796643518518519</c:v>
                </c:pt>
                <c:pt idx="865">
                  <c:v>0.77978009259259251</c:v>
                </c:pt>
                <c:pt idx="866">
                  <c:v>0.77989583333333334</c:v>
                </c:pt>
                <c:pt idx="867">
                  <c:v>0.78001157407407407</c:v>
                </c:pt>
                <c:pt idx="868">
                  <c:v>0.78012731481481479</c:v>
                </c:pt>
                <c:pt idx="869">
                  <c:v>0.78024305555555562</c:v>
                </c:pt>
                <c:pt idx="870">
                  <c:v>0.78035879629629623</c:v>
                </c:pt>
                <c:pt idx="871">
                  <c:v>0.78047453703703706</c:v>
                </c:pt>
                <c:pt idx="872">
                  <c:v>0.78059027777777779</c:v>
                </c:pt>
                <c:pt idx="873">
                  <c:v>0.78070601851851851</c:v>
                </c:pt>
                <c:pt idx="874">
                  <c:v>0.78082175925925934</c:v>
                </c:pt>
                <c:pt idx="875">
                  <c:v>0.78093749999999995</c:v>
                </c:pt>
                <c:pt idx="876">
                  <c:v>0.78105324074074067</c:v>
                </c:pt>
                <c:pt idx="877">
                  <c:v>0.78116898148148151</c:v>
                </c:pt>
                <c:pt idx="878">
                  <c:v>0.78128472222222223</c:v>
                </c:pt>
                <c:pt idx="879">
                  <c:v>0.78140046296296306</c:v>
                </c:pt>
                <c:pt idx="880">
                  <c:v>0.78151620370370367</c:v>
                </c:pt>
                <c:pt idx="881">
                  <c:v>0.78163194444444439</c:v>
                </c:pt>
                <c:pt idx="882">
                  <c:v>0.78174768518518523</c:v>
                </c:pt>
                <c:pt idx="883">
                  <c:v>0.78186342592592595</c:v>
                </c:pt>
                <c:pt idx="884">
                  <c:v>0.78197916666666656</c:v>
                </c:pt>
                <c:pt idx="885">
                  <c:v>0.78209490740740739</c:v>
                </c:pt>
                <c:pt idx="886">
                  <c:v>0.78221064814814811</c:v>
                </c:pt>
                <c:pt idx="887">
                  <c:v>0.78232638888888895</c:v>
                </c:pt>
                <c:pt idx="888">
                  <c:v>0.78244212962962967</c:v>
                </c:pt>
                <c:pt idx="889">
                  <c:v>0.78255787037037028</c:v>
                </c:pt>
                <c:pt idx="890">
                  <c:v>0.78267361111111111</c:v>
                </c:pt>
                <c:pt idx="891">
                  <c:v>0.78278935185185183</c:v>
                </c:pt>
                <c:pt idx="892">
                  <c:v>0.78290509259259267</c:v>
                </c:pt>
                <c:pt idx="893">
                  <c:v>0.78302083333333339</c:v>
                </c:pt>
                <c:pt idx="894">
                  <c:v>0.783136574074074</c:v>
                </c:pt>
                <c:pt idx="895">
                  <c:v>0.78325231481481483</c:v>
                </c:pt>
                <c:pt idx="896">
                  <c:v>0.78336805555555555</c:v>
                </c:pt>
                <c:pt idx="897">
                  <c:v>0.78348379629629628</c:v>
                </c:pt>
                <c:pt idx="898">
                  <c:v>0.78359953703703711</c:v>
                </c:pt>
                <c:pt idx="899">
                  <c:v>0.78371527777777772</c:v>
                </c:pt>
                <c:pt idx="900">
                  <c:v>0.78383101851851855</c:v>
                </c:pt>
                <c:pt idx="901">
                  <c:v>0.78394675925925927</c:v>
                </c:pt>
                <c:pt idx="902">
                  <c:v>0.7840625</c:v>
                </c:pt>
                <c:pt idx="903">
                  <c:v>0.78417824074074083</c:v>
                </c:pt>
                <c:pt idx="904">
                  <c:v>0.78429398148148144</c:v>
                </c:pt>
                <c:pt idx="905">
                  <c:v>0.78440972222222216</c:v>
                </c:pt>
                <c:pt idx="906">
                  <c:v>0.78452546296296299</c:v>
                </c:pt>
                <c:pt idx="907">
                  <c:v>0.78464120370370372</c:v>
                </c:pt>
                <c:pt idx="908">
                  <c:v>0.78475694444444455</c:v>
                </c:pt>
                <c:pt idx="909">
                  <c:v>0.78487268518518516</c:v>
                </c:pt>
                <c:pt idx="910">
                  <c:v>0.78498842592592588</c:v>
                </c:pt>
                <c:pt idx="911">
                  <c:v>0.78510416666666671</c:v>
                </c:pt>
                <c:pt idx="912">
                  <c:v>0.78521990740740744</c:v>
                </c:pt>
                <c:pt idx="913">
                  <c:v>0.78533564814814805</c:v>
                </c:pt>
                <c:pt idx="914">
                  <c:v>0.78545138888888888</c:v>
                </c:pt>
                <c:pt idx="915">
                  <c:v>0.7855671296296296</c:v>
                </c:pt>
                <c:pt idx="916">
                  <c:v>0.78568287037037043</c:v>
                </c:pt>
                <c:pt idx="917">
                  <c:v>0.78579861111111116</c:v>
                </c:pt>
                <c:pt idx="918">
                  <c:v>0.78591435185185177</c:v>
                </c:pt>
                <c:pt idx="919">
                  <c:v>0.7860300925925926</c:v>
                </c:pt>
                <c:pt idx="920">
                  <c:v>0.78614583333333332</c:v>
                </c:pt>
                <c:pt idx="921">
                  <c:v>0.78626157407407404</c:v>
                </c:pt>
                <c:pt idx="922">
                  <c:v>0.78637731481481488</c:v>
                </c:pt>
                <c:pt idx="923">
                  <c:v>0.78649305555555549</c:v>
                </c:pt>
                <c:pt idx="924">
                  <c:v>0.78660879629629632</c:v>
                </c:pt>
                <c:pt idx="925">
                  <c:v>0.78672453703703704</c:v>
                </c:pt>
                <c:pt idx="926">
                  <c:v>0.78684027777777776</c:v>
                </c:pt>
                <c:pt idx="927">
                  <c:v>0.7869560185185186</c:v>
                </c:pt>
                <c:pt idx="928">
                  <c:v>0.78707175925925921</c:v>
                </c:pt>
                <c:pt idx="929">
                  <c:v>0.78718749999999993</c:v>
                </c:pt>
                <c:pt idx="930">
                  <c:v>0.78730324074074076</c:v>
                </c:pt>
                <c:pt idx="931">
                  <c:v>0.78741898148148148</c:v>
                </c:pt>
                <c:pt idx="932">
                  <c:v>0.78753472222222232</c:v>
                </c:pt>
                <c:pt idx="933">
                  <c:v>0.78765046296296293</c:v>
                </c:pt>
                <c:pt idx="934">
                  <c:v>0.78776620370370365</c:v>
                </c:pt>
                <c:pt idx="935">
                  <c:v>0.78788194444444448</c:v>
                </c:pt>
                <c:pt idx="936">
                  <c:v>0.7879976851851852</c:v>
                </c:pt>
                <c:pt idx="937">
                  <c:v>0.78811342592592604</c:v>
                </c:pt>
                <c:pt idx="938">
                  <c:v>0.78822916666666665</c:v>
                </c:pt>
                <c:pt idx="939">
                  <c:v>0.78834490740740737</c:v>
                </c:pt>
                <c:pt idx="940">
                  <c:v>0.7884606481481482</c:v>
                </c:pt>
                <c:pt idx="941">
                  <c:v>0.78857638888888892</c:v>
                </c:pt>
                <c:pt idx="942">
                  <c:v>0.78869212962962953</c:v>
                </c:pt>
                <c:pt idx="943">
                  <c:v>0.78880787037037037</c:v>
                </c:pt>
                <c:pt idx="944">
                  <c:v>0.78892361111111109</c:v>
                </c:pt>
                <c:pt idx="945">
                  <c:v>0.78903935185185192</c:v>
                </c:pt>
                <c:pt idx="946">
                  <c:v>0.78915509259259264</c:v>
                </c:pt>
                <c:pt idx="947">
                  <c:v>0.78927083333333325</c:v>
                </c:pt>
                <c:pt idx="948">
                  <c:v>0.78938657407407409</c:v>
                </c:pt>
                <c:pt idx="949">
                  <c:v>0.78950231481481481</c:v>
                </c:pt>
                <c:pt idx="950">
                  <c:v>0.78961805555555553</c:v>
                </c:pt>
                <c:pt idx="951">
                  <c:v>0.78973379629629636</c:v>
                </c:pt>
                <c:pt idx="952">
                  <c:v>0.78984953703703698</c:v>
                </c:pt>
                <c:pt idx="953">
                  <c:v>0.78996527777777781</c:v>
                </c:pt>
                <c:pt idx="954">
                  <c:v>0.79008101851851853</c:v>
                </c:pt>
                <c:pt idx="955">
                  <c:v>0.79019675925925925</c:v>
                </c:pt>
                <c:pt idx="956">
                  <c:v>0.79031250000000008</c:v>
                </c:pt>
                <c:pt idx="957">
                  <c:v>0.7904282407407407</c:v>
                </c:pt>
                <c:pt idx="958">
                  <c:v>0.79054398148148142</c:v>
                </c:pt>
                <c:pt idx="959">
                  <c:v>0.79065972222222225</c:v>
                </c:pt>
                <c:pt idx="960">
                  <c:v>0.79077546296296297</c:v>
                </c:pt>
                <c:pt idx="961">
                  <c:v>0.7908912037037038</c:v>
                </c:pt>
                <c:pt idx="962">
                  <c:v>0.79100694444444442</c:v>
                </c:pt>
                <c:pt idx="963">
                  <c:v>0.79112268518518514</c:v>
                </c:pt>
                <c:pt idx="964">
                  <c:v>0.79123842592592597</c:v>
                </c:pt>
                <c:pt idx="965">
                  <c:v>0.79135416666666669</c:v>
                </c:pt>
                <c:pt idx="966">
                  <c:v>0.7914699074074073</c:v>
                </c:pt>
                <c:pt idx="967">
                  <c:v>0.79158564814814814</c:v>
                </c:pt>
                <c:pt idx="968">
                  <c:v>0.79170138888888886</c:v>
                </c:pt>
                <c:pt idx="969">
                  <c:v>0.79181712962962969</c:v>
                </c:pt>
                <c:pt idx="970">
                  <c:v>0.79193287037037041</c:v>
                </c:pt>
                <c:pt idx="971">
                  <c:v>0.79204861111111102</c:v>
                </c:pt>
                <c:pt idx="972">
                  <c:v>0.79216435185185186</c:v>
                </c:pt>
                <c:pt idx="973">
                  <c:v>0.79228009259259258</c:v>
                </c:pt>
                <c:pt idx="974">
                  <c:v>0.7923958333333333</c:v>
                </c:pt>
                <c:pt idx="975">
                  <c:v>0.79251157407407413</c:v>
                </c:pt>
                <c:pt idx="976">
                  <c:v>0.79262731481481474</c:v>
                </c:pt>
                <c:pt idx="977">
                  <c:v>0.79274305555555558</c:v>
                </c:pt>
                <c:pt idx="978">
                  <c:v>0.7928587962962963</c:v>
                </c:pt>
                <c:pt idx="979">
                  <c:v>0.79297453703703702</c:v>
                </c:pt>
                <c:pt idx="980">
                  <c:v>0.79309027777777785</c:v>
                </c:pt>
                <c:pt idx="981">
                  <c:v>0.79320601851851846</c:v>
                </c:pt>
                <c:pt idx="982">
                  <c:v>0.7933217592592593</c:v>
                </c:pt>
                <c:pt idx="983">
                  <c:v>0.79343750000000002</c:v>
                </c:pt>
                <c:pt idx="984">
                  <c:v>0.79355324074074074</c:v>
                </c:pt>
                <c:pt idx="985">
                  <c:v>0.79366898148148157</c:v>
                </c:pt>
                <c:pt idx="986">
                  <c:v>0.79378472222222218</c:v>
                </c:pt>
                <c:pt idx="987">
                  <c:v>0.79390046296296291</c:v>
                </c:pt>
                <c:pt idx="988">
                  <c:v>0.79401620370370374</c:v>
                </c:pt>
                <c:pt idx="989">
                  <c:v>0.79413194444444446</c:v>
                </c:pt>
                <c:pt idx="990">
                  <c:v>0.79424768518518529</c:v>
                </c:pt>
                <c:pt idx="991">
                  <c:v>0.7943634259259259</c:v>
                </c:pt>
                <c:pt idx="992">
                  <c:v>0.79447916666666663</c:v>
                </c:pt>
                <c:pt idx="993">
                  <c:v>0.79459490740740746</c:v>
                </c:pt>
                <c:pt idx="994">
                  <c:v>0.79471064814814818</c:v>
                </c:pt>
                <c:pt idx="995">
                  <c:v>0.79482638888888879</c:v>
                </c:pt>
                <c:pt idx="996">
                  <c:v>0.79494212962962962</c:v>
                </c:pt>
                <c:pt idx="997">
                  <c:v>0.79505787037037035</c:v>
                </c:pt>
                <c:pt idx="998">
                  <c:v>0.79517361111111118</c:v>
                </c:pt>
                <c:pt idx="999">
                  <c:v>0.7952893518518519</c:v>
                </c:pt>
                <c:pt idx="1000">
                  <c:v>0.79540509259259251</c:v>
                </c:pt>
                <c:pt idx="1001">
                  <c:v>0.79552083333333334</c:v>
                </c:pt>
                <c:pt idx="1002">
                  <c:v>0.79563657407407407</c:v>
                </c:pt>
                <c:pt idx="1003">
                  <c:v>0.79575231481481479</c:v>
                </c:pt>
                <c:pt idx="1004">
                  <c:v>0.79586805555555562</c:v>
                </c:pt>
                <c:pt idx="1005">
                  <c:v>0.79598379629629623</c:v>
                </c:pt>
                <c:pt idx="1006">
                  <c:v>0.79609953703703706</c:v>
                </c:pt>
                <c:pt idx="1007">
                  <c:v>0.79621527777777779</c:v>
                </c:pt>
                <c:pt idx="1008">
                  <c:v>0.79633101851851851</c:v>
                </c:pt>
                <c:pt idx="1009">
                  <c:v>0.79644675925925934</c:v>
                </c:pt>
                <c:pt idx="1010">
                  <c:v>0.79656249999999995</c:v>
                </c:pt>
                <c:pt idx="1011">
                  <c:v>0.79667824074074067</c:v>
                </c:pt>
                <c:pt idx="1012">
                  <c:v>0.79679398148148151</c:v>
                </c:pt>
                <c:pt idx="1013">
                  <c:v>0.79690972222222223</c:v>
                </c:pt>
                <c:pt idx="1014">
                  <c:v>0.79702546296296306</c:v>
                </c:pt>
                <c:pt idx="1015">
                  <c:v>0.79714120370370367</c:v>
                </c:pt>
                <c:pt idx="1016">
                  <c:v>0.79725694444444439</c:v>
                </c:pt>
                <c:pt idx="1017">
                  <c:v>0.79737268518518523</c:v>
                </c:pt>
                <c:pt idx="1018">
                  <c:v>0.79748842592592595</c:v>
                </c:pt>
                <c:pt idx="1019">
                  <c:v>0.79760416666666656</c:v>
                </c:pt>
                <c:pt idx="1020">
                  <c:v>0.79771990740740739</c:v>
                </c:pt>
                <c:pt idx="1021">
                  <c:v>0.79783564814814811</c:v>
                </c:pt>
                <c:pt idx="1022">
                  <c:v>0.79795138888888895</c:v>
                </c:pt>
                <c:pt idx="1023">
                  <c:v>0.79806712962962967</c:v>
                </c:pt>
                <c:pt idx="1024">
                  <c:v>0.79818287037037028</c:v>
                </c:pt>
                <c:pt idx="1025">
                  <c:v>0.79829861111111111</c:v>
                </c:pt>
                <c:pt idx="1026">
                  <c:v>0.79841435185185183</c:v>
                </c:pt>
                <c:pt idx="1027">
                  <c:v>0.79853009259259267</c:v>
                </c:pt>
                <c:pt idx="1028">
                  <c:v>0.79864583333333339</c:v>
                </c:pt>
                <c:pt idx="1029">
                  <c:v>0.798761574074074</c:v>
                </c:pt>
                <c:pt idx="1030">
                  <c:v>0.79887731481481483</c:v>
                </c:pt>
                <c:pt idx="1031">
                  <c:v>0.79899305555555555</c:v>
                </c:pt>
                <c:pt idx="1032">
                  <c:v>0.79910879629629628</c:v>
                </c:pt>
                <c:pt idx="1033">
                  <c:v>0.79922453703703711</c:v>
                </c:pt>
                <c:pt idx="1034">
                  <c:v>0.79934027777777772</c:v>
                </c:pt>
                <c:pt idx="1035">
                  <c:v>0.79945601851851855</c:v>
                </c:pt>
                <c:pt idx="1036">
                  <c:v>0.79957175925925927</c:v>
                </c:pt>
                <c:pt idx="1037">
                  <c:v>0.7996875</c:v>
                </c:pt>
                <c:pt idx="1038">
                  <c:v>0.79980324074074083</c:v>
                </c:pt>
                <c:pt idx="1039">
                  <c:v>0.79991898148148144</c:v>
                </c:pt>
                <c:pt idx="1040">
                  <c:v>0.80003472222222216</c:v>
                </c:pt>
                <c:pt idx="1041">
                  <c:v>0.80015046296296299</c:v>
                </c:pt>
                <c:pt idx="1042">
                  <c:v>0.80026620370370372</c:v>
                </c:pt>
                <c:pt idx="1043">
                  <c:v>0.80038194444444455</c:v>
                </c:pt>
                <c:pt idx="1044">
                  <c:v>0.80049768518518516</c:v>
                </c:pt>
                <c:pt idx="1045">
                  <c:v>0.80061342592592588</c:v>
                </c:pt>
                <c:pt idx="1046">
                  <c:v>0.80072916666666671</c:v>
                </c:pt>
                <c:pt idx="1047">
                  <c:v>0.80084490740740744</c:v>
                </c:pt>
                <c:pt idx="1048">
                  <c:v>0.80096064814814805</c:v>
                </c:pt>
                <c:pt idx="1049">
                  <c:v>0.80107638888888888</c:v>
                </c:pt>
                <c:pt idx="1050">
                  <c:v>0.8011921296296296</c:v>
                </c:pt>
                <c:pt idx="1051">
                  <c:v>0.80130787037037043</c:v>
                </c:pt>
                <c:pt idx="1052">
                  <c:v>0.80142361111111116</c:v>
                </c:pt>
                <c:pt idx="1053">
                  <c:v>0.80153935185185177</c:v>
                </c:pt>
                <c:pt idx="1054">
                  <c:v>0.8016550925925926</c:v>
                </c:pt>
                <c:pt idx="1055">
                  <c:v>0.80177083333333332</c:v>
                </c:pt>
                <c:pt idx="1056">
                  <c:v>0.80188657407407404</c:v>
                </c:pt>
                <c:pt idx="1057">
                  <c:v>0.80200231481481488</c:v>
                </c:pt>
                <c:pt idx="1058">
                  <c:v>0.80211805555555549</c:v>
                </c:pt>
                <c:pt idx="1059">
                  <c:v>0.80223379629629632</c:v>
                </c:pt>
                <c:pt idx="1060">
                  <c:v>0.80234953703703704</c:v>
                </c:pt>
                <c:pt idx="1061">
                  <c:v>0.80246527777777776</c:v>
                </c:pt>
                <c:pt idx="1062">
                  <c:v>0.8025810185185186</c:v>
                </c:pt>
                <c:pt idx="1063">
                  <c:v>0.80269675925925921</c:v>
                </c:pt>
                <c:pt idx="1064">
                  <c:v>0.80281249999999993</c:v>
                </c:pt>
                <c:pt idx="1065">
                  <c:v>0.80292824074074076</c:v>
                </c:pt>
                <c:pt idx="1066">
                  <c:v>0.80304398148148148</c:v>
                </c:pt>
                <c:pt idx="1067">
                  <c:v>0.80315972222222232</c:v>
                </c:pt>
                <c:pt idx="1068">
                  <c:v>0.80327546296296293</c:v>
                </c:pt>
                <c:pt idx="1069">
                  <c:v>0.80339120370370365</c:v>
                </c:pt>
                <c:pt idx="1070">
                  <c:v>0.80350694444444448</c:v>
                </c:pt>
                <c:pt idx="1071">
                  <c:v>0.8036226851851852</c:v>
                </c:pt>
                <c:pt idx="1072">
                  <c:v>0.80373842592592604</c:v>
                </c:pt>
                <c:pt idx="1073">
                  <c:v>0.80385416666666665</c:v>
                </c:pt>
                <c:pt idx="1074">
                  <c:v>0.80396990740740737</c:v>
                </c:pt>
                <c:pt idx="1075">
                  <c:v>0.8040856481481482</c:v>
                </c:pt>
                <c:pt idx="1076">
                  <c:v>0.80420138888888892</c:v>
                </c:pt>
                <c:pt idx="1077">
                  <c:v>0.80431712962962953</c:v>
                </c:pt>
                <c:pt idx="1078">
                  <c:v>0.80443287037037037</c:v>
                </c:pt>
                <c:pt idx="1079">
                  <c:v>0.80454861111111109</c:v>
                </c:pt>
                <c:pt idx="1080">
                  <c:v>0.80466435185185192</c:v>
                </c:pt>
                <c:pt idx="1081">
                  <c:v>0.80478009259259264</c:v>
                </c:pt>
                <c:pt idx="1082">
                  <c:v>0.80489583333333325</c:v>
                </c:pt>
                <c:pt idx="1083">
                  <c:v>0.80501157407407409</c:v>
                </c:pt>
                <c:pt idx="1084">
                  <c:v>0.80512731481481481</c:v>
                </c:pt>
                <c:pt idx="1085">
                  <c:v>0.80524305555555553</c:v>
                </c:pt>
                <c:pt idx="1086">
                  <c:v>0.80535879629629636</c:v>
                </c:pt>
                <c:pt idx="1087">
                  <c:v>0.80547453703703698</c:v>
                </c:pt>
                <c:pt idx="1088">
                  <c:v>0.80559027777777781</c:v>
                </c:pt>
                <c:pt idx="1089">
                  <c:v>0.80570601851851853</c:v>
                </c:pt>
                <c:pt idx="1090">
                  <c:v>0.80582175925925925</c:v>
                </c:pt>
                <c:pt idx="1091">
                  <c:v>0.80593750000000008</c:v>
                </c:pt>
                <c:pt idx="1092">
                  <c:v>0.8060532407407407</c:v>
                </c:pt>
                <c:pt idx="1093">
                  <c:v>0.80616898148148142</c:v>
                </c:pt>
                <c:pt idx="1094">
                  <c:v>0.80628472222222225</c:v>
                </c:pt>
                <c:pt idx="1095">
                  <c:v>0.80640046296296297</c:v>
                </c:pt>
                <c:pt idx="1096">
                  <c:v>0.8065162037037038</c:v>
                </c:pt>
                <c:pt idx="1097">
                  <c:v>0.80663194444444442</c:v>
                </c:pt>
                <c:pt idx="1098">
                  <c:v>0.80674768518518514</c:v>
                </c:pt>
                <c:pt idx="1099">
                  <c:v>0.80686342592592597</c:v>
                </c:pt>
                <c:pt idx="1100">
                  <c:v>0.80697916666666669</c:v>
                </c:pt>
                <c:pt idx="1101">
                  <c:v>0.8070949074074073</c:v>
                </c:pt>
                <c:pt idx="1102">
                  <c:v>0.80721064814814814</c:v>
                </c:pt>
                <c:pt idx="1103">
                  <c:v>0.80732638888888886</c:v>
                </c:pt>
                <c:pt idx="1104">
                  <c:v>0.80744212962962969</c:v>
                </c:pt>
                <c:pt idx="1105">
                  <c:v>0.80755787037037041</c:v>
                </c:pt>
                <c:pt idx="1106">
                  <c:v>0.80767361111111102</c:v>
                </c:pt>
                <c:pt idx="1107">
                  <c:v>0.80778935185185186</c:v>
                </c:pt>
                <c:pt idx="1108">
                  <c:v>0.80790509259259258</c:v>
                </c:pt>
                <c:pt idx="1109">
                  <c:v>0.8080208333333333</c:v>
                </c:pt>
                <c:pt idx="1110">
                  <c:v>0.80813657407407413</c:v>
                </c:pt>
                <c:pt idx="1111">
                  <c:v>0.80825231481481474</c:v>
                </c:pt>
                <c:pt idx="1112">
                  <c:v>0.80836805555555558</c:v>
                </c:pt>
                <c:pt idx="1113">
                  <c:v>0.8084837962962963</c:v>
                </c:pt>
                <c:pt idx="1114">
                  <c:v>0.80859953703703702</c:v>
                </c:pt>
                <c:pt idx="1115">
                  <c:v>0.80871527777777785</c:v>
                </c:pt>
                <c:pt idx="1116">
                  <c:v>0.80883101851851846</c:v>
                </c:pt>
                <c:pt idx="1117">
                  <c:v>0.8089467592592593</c:v>
                </c:pt>
                <c:pt idx="1118">
                  <c:v>0.80906250000000002</c:v>
                </c:pt>
                <c:pt idx="1119">
                  <c:v>0.80917824074074074</c:v>
                </c:pt>
                <c:pt idx="1120">
                  <c:v>0.80929398148148157</c:v>
                </c:pt>
                <c:pt idx="1121">
                  <c:v>0.80940972222222218</c:v>
                </c:pt>
                <c:pt idx="1122">
                  <c:v>0.80952546296296291</c:v>
                </c:pt>
                <c:pt idx="1123">
                  <c:v>0.80964120370370374</c:v>
                </c:pt>
                <c:pt idx="1124">
                  <c:v>0.80975694444444446</c:v>
                </c:pt>
                <c:pt idx="1125">
                  <c:v>0.80987268518518529</c:v>
                </c:pt>
                <c:pt idx="1126">
                  <c:v>0.8099884259259259</c:v>
                </c:pt>
                <c:pt idx="1127">
                  <c:v>0.81010416666666663</c:v>
                </c:pt>
                <c:pt idx="1128">
                  <c:v>0.81021990740740746</c:v>
                </c:pt>
                <c:pt idx="1129">
                  <c:v>0.81033564814814818</c:v>
                </c:pt>
                <c:pt idx="1130">
                  <c:v>0.81045138888888879</c:v>
                </c:pt>
                <c:pt idx="1131">
                  <c:v>0.81056712962962962</c:v>
                </c:pt>
                <c:pt idx="1132">
                  <c:v>0.81068287037037035</c:v>
                </c:pt>
                <c:pt idx="1133">
                  <c:v>0.81079861111111118</c:v>
                </c:pt>
                <c:pt idx="1134">
                  <c:v>0.8109143518518519</c:v>
                </c:pt>
                <c:pt idx="1135">
                  <c:v>0.81103009259259251</c:v>
                </c:pt>
                <c:pt idx="1136">
                  <c:v>0.81114583333333334</c:v>
                </c:pt>
                <c:pt idx="1137">
                  <c:v>0.81126157407407407</c:v>
                </c:pt>
                <c:pt idx="1138">
                  <c:v>0.81137731481481479</c:v>
                </c:pt>
                <c:pt idx="1139">
                  <c:v>0.81149305555555562</c:v>
                </c:pt>
                <c:pt idx="1140">
                  <c:v>0.81160879629629623</c:v>
                </c:pt>
                <c:pt idx="1141">
                  <c:v>0.81172453703703706</c:v>
                </c:pt>
                <c:pt idx="1142">
                  <c:v>0.81184027777777779</c:v>
                </c:pt>
                <c:pt idx="1143">
                  <c:v>0.81195601851851851</c:v>
                </c:pt>
                <c:pt idx="1144">
                  <c:v>0.81207175925925934</c:v>
                </c:pt>
                <c:pt idx="1145">
                  <c:v>0.81218749999999995</c:v>
                </c:pt>
                <c:pt idx="1146">
                  <c:v>0.81230324074074067</c:v>
                </c:pt>
                <c:pt idx="1147">
                  <c:v>0.81241898148148151</c:v>
                </c:pt>
                <c:pt idx="1148">
                  <c:v>0.81253472222222223</c:v>
                </c:pt>
                <c:pt idx="1149">
                  <c:v>0.81265046296296306</c:v>
                </c:pt>
                <c:pt idx="1150">
                  <c:v>0.81276620370370367</c:v>
                </c:pt>
                <c:pt idx="1151">
                  <c:v>0.81288194444444439</c:v>
                </c:pt>
                <c:pt idx="1152">
                  <c:v>0.81299768518518523</c:v>
                </c:pt>
                <c:pt idx="1153">
                  <c:v>0.81311342592592595</c:v>
                </c:pt>
                <c:pt idx="1154">
                  <c:v>0.81322916666666656</c:v>
                </c:pt>
                <c:pt idx="1155">
                  <c:v>0.81334490740740739</c:v>
                </c:pt>
                <c:pt idx="1156">
                  <c:v>0.81346064814814811</c:v>
                </c:pt>
                <c:pt idx="1157">
                  <c:v>0.81357638888888895</c:v>
                </c:pt>
                <c:pt idx="1158">
                  <c:v>0.81369212962962967</c:v>
                </c:pt>
                <c:pt idx="1159">
                  <c:v>0.81380787037037028</c:v>
                </c:pt>
                <c:pt idx="1160">
                  <c:v>0.81392361111111111</c:v>
                </c:pt>
                <c:pt idx="1161">
                  <c:v>0.81403935185185183</c:v>
                </c:pt>
                <c:pt idx="1162">
                  <c:v>0.81415509259259267</c:v>
                </c:pt>
                <c:pt idx="1163">
                  <c:v>0.81427083333333339</c:v>
                </c:pt>
                <c:pt idx="1164">
                  <c:v>0.814386574074074</c:v>
                </c:pt>
                <c:pt idx="1165">
                  <c:v>0.81450231481481483</c:v>
                </c:pt>
                <c:pt idx="1166">
                  <c:v>0.81461805555555555</c:v>
                </c:pt>
                <c:pt idx="1167">
                  <c:v>0.81473379629629628</c:v>
                </c:pt>
                <c:pt idx="1168">
                  <c:v>0.81484953703703711</c:v>
                </c:pt>
                <c:pt idx="1169">
                  <c:v>0.81496527777777772</c:v>
                </c:pt>
                <c:pt idx="1170">
                  <c:v>0.81508101851851855</c:v>
                </c:pt>
                <c:pt idx="1171">
                  <c:v>0.81519675925925927</c:v>
                </c:pt>
                <c:pt idx="1172">
                  <c:v>0.8153125</c:v>
                </c:pt>
                <c:pt idx="1173">
                  <c:v>0.81542824074074083</c:v>
                </c:pt>
                <c:pt idx="1174">
                  <c:v>0.81554398148148144</c:v>
                </c:pt>
                <c:pt idx="1175">
                  <c:v>0.81565972222222216</c:v>
                </c:pt>
                <c:pt idx="1176">
                  <c:v>0.81577546296296299</c:v>
                </c:pt>
                <c:pt idx="1177">
                  <c:v>0.81589120370370372</c:v>
                </c:pt>
                <c:pt idx="1178">
                  <c:v>0.81600694444444455</c:v>
                </c:pt>
                <c:pt idx="1179">
                  <c:v>0.81612268518518516</c:v>
                </c:pt>
                <c:pt idx="1180">
                  <c:v>0.81623842592592588</c:v>
                </c:pt>
                <c:pt idx="1181">
                  <c:v>0.81635416666666671</c:v>
                </c:pt>
                <c:pt idx="1182">
                  <c:v>0.81646990740740744</c:v>
                </c:pt>
                <c:pt idx="1183">
                  <c:v>0.81658564814814805</c:v>
                </c:pt>
                <c:pt idx="1184">
                  <c:v>0.81670138888888888</c:v>
                </c:pt>
                <c:pt idx="1185">
                  <c:v>0.8168171296296296</c:v>
                </c:pt>
                <c:pt idx="1186">
                  <c:v>0.81693287037037043</c:v>
                </c:pt>
                <c:pt idx="1187">
                  <c:v>0.81704861111111116</c:v>
                </c:pt>
                <c:pt idx="1188">
                  <c:v>0.81716435185185177</c:v>
                </c:pt>
              </c:numCache>
            </c:numRef>
          </c:xVal>
          <c:yVal>
            <c:numRef>
              <c:f>'VDA RAW'!$M$7:$M$1195</c:f>
              <c:numCache>
                <c:formatCode>0</c:formatCode>
                <c:ptCount val="1189"/>
                <c:pt idx="0">
                  <c:v>533.35</c:v>
                </c:pt>
                <c:pt idx="1">
                  <c:v>505.9</c:v>
                </c:pt>
                <c:pt idx="2">
                  <c:v>468.5</c:v>
                </c:pt>
                <c:pt idx="3">
                  <c:v>465.3</c:v>
                </c:pt>
                <c:pt idx="4">
                  <c:v>470.25</c:v>
                </c:pt>
                <c:pt idx="5">
                  <c:v>462.4</c:v>
                </c:pt>
                <c:pt idx="6">
                  <c:v>461.8</c:v>
                </c:pt>
                <c:pt idx="7">
                  <c:v>462.6</c:v>
                </c:pt>
                <c:pt idx="8">
                  <c:v>461.35</c:v>
                </c:pt>
                <c:pt idx="9">
                  <c:v>461.20000000000005</c:v>
                </c:pt>
                <c:pt idx="10">
                  <c:v>461.25</c:v>
                </c:pt>
                <c:pt idx="11">
                  <c:v>462</c:v>
                </c:pt>
                <c:pt idx="12">
                  <c:v>460.9</c:v>
                </c:pt>
                <c:pt idx="13">
                  <c:v>464.65</c:v>
                </c:pt>
                <c:pt idx="14">
                  <c:v>466.4</c:v>
                </c:pt>
                <c:pt idx="15">
                  <c:v>466.15</c:v>
                </c:pt>
                <c:pt idx="16">
                  <c:v>466</c:v>
                </c:pt>
                <c:pt idx="17">
                  <c:v>466.1</c:v>
                </c:pt>
                <c:pt idx="18">
                  <c:v>465.8</c:v>
                </c:pt>
                <c:pt idx="19">
                  <c:v>465.79999999999995</c:v>
                </c:pt>
                <c:pt idx="20">
                  <c:v>464.85</c:v>
                </c:pt>
                <c:pt idx="21">
                  <c:v>464.85</c:v>
                </c:pt>
                <c:pt idx="22">
                  <c:v>464.8</c:v>
                </c:pt>
                <c:pt idx="23">
                  <c:v>464.9</c:v>
                </c:pt>
                <c:pt idx="24">
                  <c:v>464.5</c:v>
                </c:pt>
                <c:pt idx="25">
                  <c:v>464.6</c:v>
                </c:pt>
                <c:pt idx="26">
                  <c:v>479.5</c:v>
                </c:pt>
                <c:pt idx="27">
                  <c:v>545.04999999999995</c:v>
                </c:pt>
                <c:pt idx="28">
                  <c:v>466.54999999999995</c:v>
                </c:pt>
                <c:pt idx="29">
                  <c:v>470.15</c:v>
                </c:pt>
                <c:pt idx="30">
                  <c:v>531.35</c:v>
                </c:pt>
                <c:pt idx="31">
                  <c:v>624.70000000000005</c:v>
                </c:pt>
                <c:pt idx="32">
                  <c:v>625.5</c:v>
                </c:pt>
                <c:pt idx="33">
                  <c:v>622</c:v>
                </c:pt>
                <c:pt idx="34">
                  <c:v>614.5</c:v>
                </c:pt>
                <c:pt idx="35">
                  <c:v>623.35</c:v>
                </c:pt>
                <c:pt idx="36">
                  <c:v>610.79999999999995</c:v>
                </c:pt>
                <c:pt idx="37">
                  <c:v>633.4</c:v>
                </c:pt>
                <c:pt idx="38">
                  <c:v>609.4</c:v>
                </c:pt>
                <c:pt idx="39">
                  <c:v>613.5</c:v>
                </c:pt>
                <c:pt idx="40">
                  <c:v>616.75</c:v>
                </c:pt>
                <c:pt idx="41">
                  <c:v>617.45000000000005</c:v>
                </c:pt>
                <c:pt idx="42">
                  <c:v>623.25</c:v>
                </c:pt>
                <c:pt idx="43">
                  <c:v>625.04999999999995</c:v>
                </c:pt>
                <c:pt idx="44">
                  <c:v>594.70000000000005</c:v>
                </c:pt>
                <c:pt idx="45">
                  <c:v>495</c:v>
                </c:pt>
                <c:pt idx="46">
                  <c:v>483.70000000000005</c:v>
                </c:pt>
                <c:pt idx="47">
                  <c:v>477.15</c:v>
                </c:pt>
                <c:pt idx="48">
                  <c:v>473.1</c:v>
                </c:pt>
                <c:pt idx="49">
                  <c:v>478.9</c:v>
                </c:pt>
                <c:pt idx="50">
                  <c:v>485.1</c:v>
                </c:pt>
                <c:pt idx="51">
                  <c:v>485.70000000000005</c:v>
                </c:pt>
                <c:pt idx="52">
                  <c:v>474.2</c:v>
                </c:pt>
                <c:pt idx="53">
                  <c:v>481.6</c:v>
                </c:pt>
                <c:pt idx="54">
                  <c:v>482.45</c:v>
                </c:pt>
                <c:pt idx="55">
                  <c:v>484.75</c:v>
                </c:pt>
                <c:pt idx="56">
                  <c:v>473</c:v>
                </c:pt>
                <c:pt idx="57">
                  <c:v>471.4</c:v>
                </c:pt>
                <c:pt idx="58">
                  <c:v>468.3</c:v>
                </c:pt>
                <c:pt idx="59">
                  <c:v>476.9</c:v>
                </c:pt>
                <c:pt idx="60">
                  <c:v>481.3</c:v>
                </c:pt>
                <c:pt idx="61">
                  <c:v>483.70000000000005</c:v>
                </c:pt>
                <c:pt idx="62">
                  <c:v>472.75</c:v>
                </c:pt>
                <c:pt idx="63">
                  <c:v>477.3</c:v>
                </c:pt>
                <c:pt idx="64">
                  <c:v>494.1</c:v>
                </c:pt>
                <c:pt idx="65">
                  <c:v>481.4</c:v>
                </c:pt>
                <c:pt idx="66">
                  <c:v>473.45000000000005</c:v>
                </c:pt>
                <c:pt idx="67">
                  <c:v>488.85</c:v>
                </c:pt>
                <c:pt idx="68">
                  <c:v>466.05</c:v>
                </c:pt>
                <c:pt idx="69">
                  <c:v>472.35</c:v>
                </c:pt>
                <c:pt idx="70">
                  <c:v>480.55</c:v>
                </c:pt>
                <c:pt idx="71">
                  <c:v>485.35</c:v>
                </c:pt>
                <c:pt idx="72">
                  <c:v>480.1</c:v>
                </c:pt>
                <c:pt idx="73">
                  <c:v>487.5</c:v>
                </c:pt>
                <c:pt idx="74">
                  <c:v>477.55</c:v>
                </c:pt>
                <c:pt idx="75">
                  <c:v>482.15</c:v>
                </c:pt>
                <c:pt idx="76">
                  <c:v>493.35</c:v>
                </c:pt>
                <c:pt idx="77">
                  <c:v>473.6</c:v>
                </c:pt>
                <c:pt idx="78">
                  <c:v>484.04999999999995</c:v>
                </c:pt>
                <c:pt idx="79">
                  <c:v>492.15</c:v>
                </c:pt>
                <c:pt idx="80">
                  <c:v>474.95000000000005</c:v>
                </c:pt>
                <c:pt idx="81">
                  <c:v>483.5</c:v>
                </c:pt>
                <c:pt idx="82">
                  <c:v>478.6</c:v>
                </c:pt>
                <c:pt idx="83">
                  <c:v>475.20000000000005</c:v>
                </c:pt>
                <c:pt idx="84">
                  <c:v>478.4</c:v>
                </c:pt>
                <c:pt idx="85">
                  <c:v>482.95</c:v>
                </c:pt>
                <c:pt idx="86">
                  <c:v>477.9</c:v>
                </c:pt>
                <c:pt idx="87">
                  <c:v>469.65</c:v>
                </c:pt>
                <c:pt idx="88">
                  <c:v>484.85</c:v>
                </c:pt>
                <c:pt idx="89">
                  <c:v>475.6</c:v>
                </c:pt>
                <c:pt idx="90">
                  <c:v>482.20000000000005</c:v>
                </c:pt>
                <c:pt idx="91">
                  <c:v>484.1</c:v>
                </c:pt>
                <c:pt idx="92">
                  <c:v>487.85</c:v>
                </c:pt>
                <c:pt idx="93">
                  <c:v>476.85</c:v>
                </c:pt>
                <c:pt idx="94">
                  <c:v>489.45000000000005</c:v>
                </c:pt>
                <c:pt idx="95">
                  <c:v>481</c:v>
                </c:pt>
                <c:pt idx="96">
                  <c:v>478.15</c:v>
                </c:pt>
                <c:pt idx="97">
                  <c:v>489.65</c:v>
                </c:pt>
                <c:pt idx="98">
                  <c:v>469.05</c:v>
                </c:pt>
                <c:pt idx="99">
                  <c:v>475.79999999999995</c:v>
                </c:pt>
                <c:pt idx="100">
                  <c:v>490.15</c:v>
                </c:pt>
                <c:pt idx="101">
                  <c:v>492.9</c:v>
                </c:pt>
                <c:pt idx="102">
                  <c:v>475.70000000000005</c:v>
                </c:pt>
                <c:pt idx="103">
                  <c:v>488.5</c:v>
                </c:pt>
                <c:pt idx="104">
                  <c:v>496.3</c:v>
                </c:pt>
                <c:pt idx="105">
                  <c:v>479.79999999999995</c:v>
                </c:pt>
                <c:pt idx="106">
                  <c:v>482.1</c:v>
                </c:pt>
                <c:pt idx="107">
                  <c:v>462.25</c:v>
                </c:pt>
                <c:pt idx="108">
                  <c:v>586.84999999999991</c:v>
                </c:pt>
                <c:pt idx="109">
                  <c:v>615.70000000000005</c:v>
                </c:pt>
                <c:pt idx="110">
                  <c:v>617.15</c:v>
                </c:pt>
                <c:pt idx="111">
                  <c:v>630.54999999999995</c:v>
                </c:pt>
                <c:pt idx="112">
                  <c:v>621.6</c:v>
                </c:pt>
                <c:pt idx="113">
                  <c:v>623.04999999999995</c:v>
                </c:pt>
                <c:pt idx="114">
                  <c:v>635.75</c:v>
                </c:pt>
                <c:pt idx="115">
                  <c:v>630.65</c:v>
                </c:pt>
                <c:pt idx="116">
                  <c:v>622</c:v>
                </c:pt>
                <c:pt idx="117">
                  <c:v>618.9</c:v>
                </c:pt>
                <c:pt idx="118">
                  <c:v>621.65000000000009</c:v>
                </c:pt>
                <c:pt idx="119">
                  <c:v>622.6</c:v>
                </c:pt>
                <c:pt idx="120">
                  <c:v>623.95000000000005</c:v>
                </c:pt>
                <c:pt idx="121">
                  <c:v>625.95000000000005</c:v>
                </c:pt>
                <c:pt idx="122">
                  <c:v>628.45000000000005</c:v>
                </c:pt>
                <c:pt idx="123">
                  <c:v>629.20000000000005</c:v>
                </c:pt>
                <c:pt idx="124">
                  <c:v>601.6</c:v>
                </c:pt>
                <c:pt idx="125">
                  <c:v>506</c:v>
                </c:pt>
                <c:pt idx="126">
                  <c:v>484.25</c:v>
                </c:pt>
                <c:pt idx="127">
                  <c:v>489.4</c:v>
                </c:pt>
                <c:pt idx="128">
                  <c:v>493.9</c:v>
                </c:pt>
                <c:pt idx="129">
                  <c:v>504.4</c:v>
                </c:pt>
                <c:pt idx="130">
                  <c:v>497.9</c:v>
                </c:pt>
                <c:pt idx="131">
                  <c:v>492.25</c:v>
                </c:pt>
                <c:pt idx="132">
                  <c:v>498.85</c:v>
                </c:pt>
                <c:pt idx="133">
                  <c:v>497.6</c:v>
                </c:pt>
                <c:pt idx="134">
                  <c:v>500.7</c:v>
                </c:pt>
                <c:pt idx="135">
                  <c:v>502.55</c:v>
                </c:pt>
                <c:pt idx="136">
                  <c:v>484.4</c:v>
                </c:pt>
                <c:pt idx="137">
                  <c:v>487.05</c:v>
                </c:pt>
                <c:pt idx="138">
                  <c:v>501.4</c:v>
                </c:pt>
                <c:pt idx="139">
                  <c:v>506.65</c:v>
                </c:pt>
                <c:pt idx="140">
                  <c:v>487.3</c:v>
                </c:pt>
                <c:pt idx="141">
                  <c:v>498.8</c:v>
                </c:pt>
                <c:pt idx="142">
                  <c:v>496.15</c:v>
                </c:pt>
                <c:pt idx="143">
                  <c:v>494.04999999999995</c:v>
                </c:pt>
                <c:pt idx="144">
                  <c:v>504.54999999999995</c:v>
                </c:pt>
                <c:pt idx="145">
                  <c:v>494.25</c:v>
                </c:pt>
                <c:pt idx="146">
                  <c:v>480.95</c:v>
                </c:pt>
                <c:pt idx="147">
                  <c:v>501.8</c:v>
                </c:pt>
                <c:pt idx="148">
                  <c:v>492.65</c:v>
                </c:pt>
                <c:pt idx="149">
                  <c:v>492.85</c:v>
                </c:pt>
                <c:pt idx="150">
                  <c:v>492.15</c:v>
                </c:pt>
                <c:pt idx="151">
                  <c:v>492.85</c:v>
                </c:pt>
                <c:pt idx="152">
                  <c:v>489.95</c:v>
                </c:pt>
                <c:pt idx="153">
                  <c:v>489.1</c:v>
                </c:pt>
                <c:pt idx="154">
                  <c:v>493.75</c:v>
                </c:pt>
                <c:pt idx="155">
                  <c:v>493.25</c:v>
                </c:pt>
                <c:pt idx="156">
                  <c:v>481.7</c:v>
                </c:pt>
                <c:pt idx="157">
                  <c:v>490.35</c:v>
                </c:pt>
                <c:pt idx="158">
                  <c:v>490.1</c:v>
                </c:pt>
                <c:pt idx="159">
                  <c:v>503.3</c:v>
                </c:pt>
                <c:pt idx="160">
                  <c:v>495.3</c:v>
                </c:pt>
                <c:pt idx="161">
                  <c:v>492.45</c:v>
                </c:pt>
                <c:pt idx="162">
                  <c:v>493.35</c:v>
                </c:pt>
                <c:pt idx="163">
                  <c:v>493.04999999999995</c:v>
                </c:pt>
                <c:pt idx="164">
                  <c:v>487.79999999999995</c:v>
                </c:pt>
                <c:pt idx="165">
                  <c:v>494.79999999999995</c:v>
                </c:pt>
                <c:pt idx="166">
                  <c:v>483.9</c:v>
                </c:pt>
                <c:pt idx="167">
                  <c:v>494.20000000000005</c:v>
                </c:pt>
                <c:pt idx="168">
                  <c:v>491.85</c:v>
                </c:pt>
                <c:pt idx="169">
                  <c:v>495.05</c:v>
                </c:pt>
                <c:pt idx="170">
                  <c:v>483.5</c:v>
                </c:pt>
                <c:pt idx="171">
                  <c:v>494.9</c:v>
                </c:pt>
                <c:pt idx="172">
                  <c:v>490.8</c:v>
                </c:pt>
                <c:pt idx="173">
                  <c:v>494</c:v>
                </c:pt>
                <c:pt idx="174">
                  <c:v>486.9</c:v>
                </c:pt>
                <c:pt idx="175">
                  <c:v>490.5</c:v>
                </c:pt>
                <c:pt idx="176">
                  <c:v>475.79999999999995</c:v>
                </c:pt>
                <c:pt idx="177">
                  <c:v>482.75</c:v>
                </c:pt>
                <c:pt idx="178">
                  <c:v>488.55</c:v>
                </c:pt>
                <c:pt idx="179">
                  <c:v>500.75</c:v>
                </c:pt>
                <c:pt idx="180">
                  <c:v>496.55</c:v>
                </c:pt>
                <c:pt idx="181">
                  <c:v>494.7</c:v>
                </c:pt>
                <c:pt idx="182">
                  <c:v>489.7</c:v>
                </c:pt>
                <c:pt idx="183">
                  <c:v>499.54999999999995</c:v>
                </c:pt>
                <c:pt idx="184">
                  <c:v>495.70000000000005</c:v>
                </c:pt>
                <c:pt idx="185">
                  <c:v>494.5</c:v>
                </c:pt>
                <c:pt idx="186">
                  <c:v>478</c:v>
                </c:pt>
                <c:pt idx="187">
                  <c:v>461.4</c:v>
                </c:pt>
                <c:pt idx="188">
                  <c:v>465.3</c:v>
                </c:pt>
                <c:pt idx="189">
                  <c:v>604.75</c:v>
                </c:pt>
                <c:pt idx="190">
                  <c:v>608.54999999999995</c:v>
                </c:pt>
                <c:pt idx="191">
                  <c:v>618.5</c:v>
                </c:pt>
                <c:pt idx="192">
                  <c:v>621.70000000000005</c:v>
                </c:pt>
                <c:pt idx="193">
                  <c:v>566.25</c:v>
                </c:pt>
                <c:pt idx="194">
                  <c:v>549.29999999999995</c:v>
                </c:pt>
                <c:pt idx="195">
                  <c:v>543.95000000000005</c:v>
                </c:pt>
                <c:pt idx="196">
                  <c:v>540.15</c:v>
                </c:pt>
                <c:pt idx="197">
                  <c:v>541.59999999999991</c:v>
                </c:pt>
                <c:pt idx="198">
                  <c:v>538.6</c:v>
                </c:pt>
                <c:pt idx="199">
                  <c:v>554.54999999999995</c:v>
                </c:pt>
                <c:pt idx="200">
                  <c:v>558</c:v>
                </c:pt>
                <c:pt idx="201">
                  <c:v>548.40000000000009</c:v>
                </c:pt>
                <c:pt idx="202">
                  <c:v>585.75</c:v>
                </c:pt>
                <c:pt idx="203">
                  <c:v>616</c:v>
                </c:pt>
                <c:pt idx="204">
                  <c:v>629.04999999999995</c:v>
                </c:pt>
                <c:pt idx="205">
                  <c:v>624.45000000000005</c:v>
                </c:pt>
                <c:pt idx="206">
                  <c:v>618.54999999999995</c:v>
                </c:pt>
                <c:pt idx="207">
                  <c:v>622.15</c:v>
                </c:pt>
                <c:pt idx="208">
                  <c:v>615.25</c:v>
                </c:pt>
                <c:pt idx="209">
                  <c:v>617.45000000000005</c:v>
                </c:pt>
                <c:pt idx="210">
                  <c:v>618.20000000000005</c:v>
                </c:pt>
                <c:pt idx="211">
                  <c:v>617.34999999999991</c:v>
                </c:pt>
                <c:pt idx="212">
                  <c:v>615.45000000000005</c:v>
                </c:pt>
                <c:pt idx="213">
                  <c:v>617.84999999999991</c:v>
                </c:pt>
                <c:pt idx="214">
                  <c:v>596.1</c:v>
                </c:pt>
                <c:pt idx="215">
                  <c:v>502.5</c:v>
                </c:pt>
                <c:pt idx="216">
                  <c:v>503.6</c:v>
                </c:pt>
                <c:pt idx="217">
                  <c:v>498.4</c:v>
                </c:pt>
                <c:pt idx="218">
                  <c:v>488.55</c:v>
                </c:pt>
                <c:pt idx="219">
                  <c:v>492.25</c:v>
                </c:pt>
                <c:pt idx="220">
                  <c:v>504.65</c:v>
                </c:pt>
                <c:pt idx="221">
                  <c:v>515.04999999999995</c:v>
                </c:pt>
                <c:pt idx="222">
                  <c:v>514.65</c:v>
                </c:pt>
                <c:pt idx="223">
                  <c:v>513.45000000000005</c:v>
                </c:pt>
                <c:pt idx="224">
                  <c:v>510.45000000000005</c:v>
                </c:pt>
                <c:pt idx="225">
                  <c:v>521.29999999999995</c:v>
                </c:pt>
                <c:pt idx="226">
                  <c:v>504.70000000000005</c:v>
                </c:pt>
                <c:pt idx="227">
                  <c:v>499.6</c:v>
                </c:pt>
                <c:pt idx="228">
                  <c:v>509.8</c:v>
                </c:pt>
                <c:pt idx="229">
                  <c:v>511</c:v>
                </c:pt>
                <c:pt idx="230">
                  <c:v>505.6</c:v>
                </c:pt>
                <c:pt idx="231">
                  <c:v>509.35</c:v>
                </c:pt>
                <c:pt idx="232">
                  <c:v>513.45000000000005</c:v>
                </c:pt>
                <c:pt idx="233">
                  <c:v>502.7</c:v>
                </c:pt>
                <c:pt idx="234">
                  <c:v>508.7</c:v>
                </c:pt>
                <c:pt idx="235">
                  <c:v>507.5</c:v>
                </c:pt>
                <c:pt idx="236">
                  <c:v>503.15</c:v>
                </c:pt>
                <c:pt idx="237">
                  <c:v>501.9</c:v>
                </c:pt>
                <c:pt idx="238">
                  <c:v>498.75</c:v>
                </c:pt>
                <c:pt idx="239">
                  <c:v>493.54999999999995</c:v>
                </c:pt>
                <c:pt idx="240">
                  <c:v>515.1</c:v>
                </c:pt>
                <c:pt idx="241">
                  <c:v>508.65000000000003</c:v>
                </c:pt>
                <c:pt idx="242">
                  <c:v>499.9</c:v>
                </c:pt>
                <c:pt idx="243">
                  <c:v>507.20000000000005</c:v>
                </c:pt>
                <c:pt idx="244">
                  <c:v>506.65</c:v>
                </c:pt>
                <c:pt idx="245">
                  <c:v>498</c:v>
                </c:pt>
                <c:pt idx="246">
                  <c:v>512.54999999999995</c:v>
                </c:pt>
                <c:pt idx="247">
                  <c:v>502.1</c:v>
                </c:pt>
                <c:pt idx="248">
                  <c:v>497.65000000000003</c:v>
                </c:pt>
                <c:pt idx="249">
                  <c:v>498.8</c:v>
                </c:pt>
                <c:pt idx="250">
                  <c:v>502.90000000000003</c:v>
                </c:pt>
                <c:pt idx="251">
                  <c:v>503.85</c:v>
                </c:pt>
                <c:pt idx="252">
                  <c:v>508.5</c:v>
                </c:pt>
                <c:pt idx="253">
                  <c:v>500.20000000000005</c:v>
                </c:pt>
                <c:pt idx="254">
                  <c:v>505.55</c:v>
                </c:pt>
                <c:pt idx="255">
                  <c:v>509.1</c:v>
                </c:pt>
                <c:pt idx="256">
                  <c:v>499.45000000000005</c:v>
                </c:pt>
                <c:pt idx="257">
                  <c:v>506.6</c:v>
                </c:pt>
                <c:pt idx="258">
                  <c:v>495.75</c:v>
                </c:pt>
                <c:pt idx="259">
                  <c:v>515.70000000000005</c:v>
                </c:pt>
                <c:pt idx="260">
                  <c:v>507.2</c:v>
                </c:pt>
                <c:pt idx="261">
                  <c:v>511.45000000000005</c:v>
                </c:pt>
                <c:pt idx="262">
                  <c:v>502.59999999999997</c:v>
                </c:pt>
                <c:pt idx="263">
                  <c:v>498.29999999999995</c:v>
                </c:pt>
                <c:pt idx="264">
                  <c:v>499.1</c:v>
                </c:pt>
                <c:pt idx="265">
                  <c:v>502.25</c:v>
                </c:pt>
                <c:pt idx="266">
                  <c:v>505.35</c:v>
                </c:pt>
                <c:pt idx="267">
                  <c:v>511.9</c:v>
                </c:pt>
                <c:pt idx="268">
                  <c:v>512.1</c:v>
                </c:pt>
                <c:pt idx="269">
                  <c:v>498.7</c:v>
                </c:pt>
                <c:pt idx="270">
                  <c:v>510.79999999999995</c:v>
                </c:pt>
                <c:pt idx="271">
                  <c:v>513.45000000000005</c:v>
                </c:pt>
                <c:pt idx="272">
                  <c:v>509.05</c:v>
                </c:pt>
                <c:pt idx="273">
                  <c:v>503.65</c:v>
                </c:pt>
                <c:pt idx="274">
                  <c:v>509.8</c:v>
                </c:pt>
                <c:pt idx="275">
                  <c:v>502.9</c:v>
                </c:pt>
                <c:pt idx="276">
                  <c:v>467.3</c:v>
                </c:pt>
                <c:pt idx="277">
                  <c:v>462.15</c:v>
                </c:pt>
                <c:pt idx="278">
                  <c:v>462.04999999999995</c:v>
                </c:pt>
                <c:pt idx="279">
                  <c:v>574.29999999999995</c:v>
                </c:pt>
                <c:pt idx="280">
                  <c:v>603.75</c:v>
                </c:pt>
                <c:pt idx="281">
                  <c:v>607.65000000000009</c:v>
                </c:pt>
                <c:pt idx="282">
                  <c:v>616.25</c:v>
                </c:pt>
                <c:pt idx="283">
                  <c:v>608.45000000000005</c:v>
                </c:pt>
                <c:pt idx="284">
                  <c:v>606.6</c:v>
                </c:pt>
                <c:pt idx="285">
                  <c:v>551.79999999999995</c:v>
                </c:pt>
                <c:pt idx="286">
                  <c:v>545.75</c:v>
                </c:pt>
                <c:pt idx="287">
                  <c:v>539.85</c:v>
                </c:pt>
                <c:pt idx="288">
                  <c:v>540.79999999999995</c:v>
                </c:pt>
                <c:pt idx="289">
                  <c:v>538.54999999999995</c:v>
                </c:pt>
                <c:pt idx="290">
                  <c:v>541.95000000000005</c:v>
                </c:pt>
                <c:pt idx="291">
                  <c:v>558.75</c:v>
                </c:pt>
                <c:pt idx="292">
                  <c:v>552.90000000000009</c:v>
                </c:pt>
                <c:pt idx="293">
                  <c:v>549.70000000000005</c:v>
                </c:pt>
                <c:pt idx="294">
                  <c:v>598.6</c:v>
                </c:pt>
                <c:pt idx="295">
                  <c:v>618.1</c:v>
                </c:pt>
                <c:pt idx="296">
                  <c:v>621.65000000000009</c:v>
                </c:pt>
                <c:pt idx="297">
                  <c:v>620.45000000000005</c:v>
                </c:pt>
                <c:pt idx="298">
                  <c:v>615.25</c:v>
                </c:pt>
                <c:pt idx="299">
                  <c:v>617.9</c:v>
                </c:pt>
                <c:pt idx="300">
                  <c:v>611.35</c:v>
                </c:pt>
                <c:pt idx="301">
                  <c:v>615.29999999999995</c:v>
                </c:pt>
                <c:pt idx="302">
                  <c:v>610.5</c:v>
                </c:pt>
                <c:pt idx="303">
                  <c:v>614.4</c:v>
                </c:pt>
                <c:pt idx="304">
                  <c:v>614</c:v>
                </c:pt>
                <c:pt idx="305">
                  <c:v>618.59999999999991</c:v>
                </c:pt>
                <c:pt idx="306">
                  <c:v>571.9</c:v>
                </c:pt>
                <c:pt idx="307">
                  <c:v>495.3</c:v>
                </c:pt>
                <c:pt idx="308">
                  <c:v>511.25</c:v>
                </c:pt>
                <c:pt idx="309">
                  <c:v>505.45</c:v>
                </c:pt>
                <c:pt idx="310">
                  <c:v>508.70000000000005</c:v>
                </c:pt>
                <c:pt idx="311">
                  <c:v>494.8</c:v>
                </c:pt>
                <c:pt idx="312">
                  <c:v>500.95000000000005</c:v>
                </c:pt>
                <c:pt idx="313">
                  <c:v>519.20000000000005</c:v>
                </c:pt>
                <c:pt idx="314">
                  <c:v>514.15</c:v>
                </c:pt>
                <c:pt idx="315">
                  <c:v>514.95000000000005</c:v>
                </c:pt>
                <c:pt idx="316">
                  <c:v>509.29999999999995</c:v>
                </c:pt>
                <c:pt idx="317">
                  <c:v>509.85</c:v>
                </c:pt>
                <c:pt idx="318">
                  <c:v>513.5</c:v>
                </c:pt>
                <c:pt idx="319">
                  <c:v>509.65</c:v>
                </c:pt>
                <c:pt idx="320">
                  <c:v>512.35</c:v>
                </c:pt>
                <c:pt idx="321">
                  <c:v>506.2</c:v>
                </c:pt>
                <c:pt idx="322">
                  <c:v>508.5</c:v>
                </c:pt>
                <c:pt idx="323">
                  <c:v>510.4</c:v>
                </c:pt>
                <c:pt idx="324">
                  <c:v>507.54999999999995</c:v>
                </c:pt>
                <c:pt idx="325">
                  <c:v>516.6</c:v>
                </c:pt>
                <c:pt idx="326">
                  <c:v>510.6</c:v>
                </c:pt>
                <c:pt idx="327">
                  <c:v>509.05</c:v>
                </c:pt>
                <c:pt idx="328">
                  <c:v>510.2</c:v>
                </c:pt>
                <c:pt idx="329">
                  <c:v>504.4</c:v>
                </c:pt>
                <c:pt idx="330">
                  <c:v>512</c:v>
                </c:pt>
                <c:pt idx="331">
                  <c:v>504.4</c:v>
                </c:pt>
                <c:pt idx="332">
                  <c:v>485.65</c:v>
                </c:pt>
                <c:pt idx="333">
                  <c:v>507.5</c:v>
                </c:pt>
                <c:pt idx="334">
                  <c:v>514.09999999999991</c:v>
                </c:pt>
                <c:pt idx="335">
                  <c:v>510.45000000000005</c:v>
                </c:pt>
                <c:pt idx="336">
                  <c:v>506.7</c:v>
                </c:pt>
                <c:pt idx="337">
                  <c:v>503.79999999999995</c:v>
                </c:pt>
                <c:pt idx="338">
                  <c:v>508.2</c:v>
                </c:pt>
                <c:pt idx="339">
                  <c:v>510.40000000000003</c:v>
                </c:pt>
                <c:pt idx="340">
                  <c:v>504.75</c:v>
                </c:pt>
                <c:pt idx="341">
                  <c:v>502.65</c:v>
                </c:pt>
                <c:pt idx="342">
                  <c:v>508.75</c:v>
                </c:pt>
                <c:pt idx="343">
                  <c:v>511.4</c:v>
                </c:pt>
                <c:pt idx="344">
                  <c:v>506.79999999999995</c:v>
                </c:pt>
                <c:pt idx="345">
                  <c:v>509.40000000000003</c:v>
                </c:pt>
                <c:pt idx="346">
                  <c:v>503.2</c:v>
                </c:pt>
                <c:pt idx="347">
                  <c:v>507.7</c:v>
                </c:pt>
                <c:pt idx="348">
                  <c:v>507.9</c:v>
                </c:pt>
                <c:pt idx="349">
                  <c:v>516.29999999999995</c:v>
                </c:pt>
                <c:pt idx="350">
                  <c:v>513.5</c:v>
                </c:pt>
                <c:pt idx="351">
                  <c:v>509.65000000000003</c:v>
                </c:pt>
                <c:pt idx="352">
                  <c:v>517.29999999999995</c:v>
                </c:pt>
                <c:pt idx="353">
                  <c:v>515</c:v>
                </c:pt>
                <c:pt idx="354">
                  <c:v>519.29999999999995</c:v>
                </c:pt>
                <c:pt idx="355">
                  <c:v>511.95</c:v>
                </c:pt>
                <c:pt idx="356">
                  <c:v>516.4</c:v>
                </c:pt>
                <c:pt idx="357">
                  <c:v>511.4</c:v>
                </c:pt>
                <c:pt idx="358">
                  <c:v>512.79999999999995</c:v>
                </c:pt>
                <c:pt idx="359">
                  <c:v>510.65</c:v>
                </c:pt>
                <c:pt idx="360">
                  <c:v>504.25</c:v>
                </c:pt>
                <c:pt idx="361">
                  <c:v>504.1</c:v>
                </c:pt>
                <c:pt idx="362">
                  <c:v>493.65</c:v>
                </c:pt>
                <c:pt idx="363">
                  <c:v>514.75</c:v>
                </c:pt>
                <c:pt idx="364">
                  <c:v>518.34999999999991</c:v>
                </c:pt>
                <c:pt idx="365">
                  <c:v>515.35</c:v>
                </c:pt>
                <c:pt idx="366">
                  <c:v>512.75</c:v>
                </c:pt>
                <c:pt idx="367">
                  <c:v>518.75</c:v>
                </c:pt>
                <c:pt idx="368">
                  <c:v>470</c:v>
                </c:pt>
                <c:pt idx="369">
                  <c:v>466.3</c:v>
                </c:pt>
                <c:pt idx="370">
                  <c:v>467.25</c:v>
                </c:pt>
                <c:pt idx="371">
                  <c:v>508.05</c:v>
                </c:pt>
                <c:pt idx="372">
                  <c:v>610.40000000000009</c:v>
                </c:pt>
                <c:pt idx="373">
                  <c:v>604.85</c:v>
                </c:pt>
                <c:pt idx="374">
                  <c:v>614</c:v>
                </c:pt>
                <c:pt idx="375">
                  <c:v>618.5</c:v>
                </c:pt>
                <c:pt idx="376">
                  <c:v>616.04999999999995</c:v>
                </c:pt>
                <c:pt idx="377">
                  <c:v>612.45000000000005</c:v>
                </c:pt>
                <c:pt idx="378">
                  <c:v>616.5</c:v>
                </c:pt>
                <c:pt idx="379">
                  <c:v>531.20000000000005</c:v>
                </c:pt>
                <c:pt idx="380">
                  <c:v>527.40000000000009</c:v>
                </c:pt>
                <c:pt idx="381">
                  <c:v>526.75</c:v>
                </c:pt>
                <c:pt idx="382">
                  <c:v>523.9</c:v>
                </c:pt>
                <c:pt idx="383">
                  <c:v>523.90000000000009</c:v>
                </c:pt>
                <c:pt idx="384">
                  <c:v>525.15</c:v>
                </c:pt>
                <c:pt idx="385">
                  <c:v>525.20000000000005</c:v>
                </c:pt>
                <c:pt idx="386">
                  <c:v>521.09999999999991</c:v>
                </c:pt>
                <c:pt idx="387">
                  <c:v>524.6</c:v>
                </c:pt>
                <c:pt idx="388">
                  <c:v>524.04999999999995</c:v>
                </c:pt>
                <c:pt idx="389">
                  <c:v>523.75</c:v>
                </c:pt>
                <c:pt idx="390">
                  <c:v>529.79999999999995</c:v>
                </c:pt>
                <c:pt idx="391">
                  <c:v>529.9</c:v>
                </c:pt>
                <c:pt idx="392">
                  <c:v>528.59999999999991</c:v>
                </c:pt>
                <c:pt idx="393">
                  <c:v>528.20000000000005</c:v>
                </c:pt>
                <c:pt idx="394">
                  <c:v>528.25</c:v>
                </c:pt>
                <c:pt idx="395">
                  <c:v>532.65000000000009</c:v>
                </c:pt>
                <c:pt idx="396">
                  <c:v>603.15000000000009</c:v>
                </c:pt>
                <c:pt idx="397">
                  <c:v>614.45000000000005</c:v>
                </c:pt>
                <c:pt idx="398">
                  <c:v>614.35</c:v>
                </c:pt>
                <c:pt idx="399">
                  <c:v>629.15000000000009</c:v>
                </c:pt>
                <c:pt idx="400">
                  <c:v>620.5</c:v>
                </c:pt>
                <c:pt idx="401">
                  <c:v>623.09999999999991</c:v>
                </c:pt>
                <c:pt idx="402">
                  <c:v>615.70000000000005</c:v>
                </c:pt>
                <c:pt idx="403">
                  <c:v>612.15</c:v>
                </c:pt>
                <c:pt idx="404">
                  <c:v>623.04999999999995</c:v>
                </c:pt>
                <c:pt idx="405">
                  <c:v>617.70000000000005</c:v>
                </c:pt>
                <c:pt idx="406">
                  <c:v>614.70000000000005</c:v>
                </c:pt>
                <c:pt idx="407">
                  <c:v>608.15000000000009</c:v>
                </c:pt>
                <c:pt idx="408">
                  <c:v>553.20000000000005</c:v>
                </c:pt>
                <c:pt idx="409">
                  <c:v>481.05</c:v>
                </c:pt>
                <c:pt idx="410">
                  <c:v>512.9</c:v>
                </c:pt>
                <c:pt idx="411">
                  <c:v>517</c:v>
                </c:pt>
                <c:pt idx="412">
                  <c:v>518</c:v>
                </c:pt>
                <c:pt idx="413">
                  <c:v>510</c:v>
                </c:pt>
                <c:pt idx="414">
                  <c:v>516.9</c:v>
                </c:pt>
                <c:pt idx="415">
                  <c:v>521.1</c:v>
                </c:pt>
                <c:pt idx="416">
                  <c:v>502.5</c:v>
                </c:pt>
                <c:pt idx="417">
                  <c:v>508.79999999999995</c:v>
                </c:pt>
                <c:pt idx="418">
                  <c:v>512.54999999999995</c:v>
                </c:pt>
                <c:pt idx="419">
                  <c:v>511.55</c:v>
                </c:pt>
                <c:pt idx="420">
                  <c:v>509.5</c:v>
                </c:pt>
                <c:pt idx="421">
                  <c:v>514.40000000000009</c:v>
                </c:pt>
                <c:pt idx="422">
                  <c:v>513.5</c:v>
                </c:pt>
                <c:pt idx="423">
                  <c:v>511.6</c:v>
                </c:pt>
                <c:pt idx="424">
                  <c:v>504.59999999999997</c:v>
                </c:pt>
                <c:pt idx="425">
                  <c:v>523.79999999999995</c:v>
                </c:pt>
                <c:pt idx="426">
                  <c:v>502.1</c:v>
                </c:pt>
                <c:pt idx="427">
                  <c:v>515.79999999999995</c:v>
                </c:pt>
                <c:pt idx="428">
                  <c:v>504.54999999999995</c:v>
                </c:pt>
                <c:pt idx="429">
                  <c:v>513.29999999999995</c:v>
                </c:pt>
                <c:pt idx="430">
                  <c:v>511.1</c:v>
                </c:pt>
                <c:pt idx="431">
                  <c:v>523.29999999999995</c:v>
                </c:pt>
                <c:pt idx="432">
                  <c:v>513.85</c:v>
                </c:pt>
                <c:pt idx="433">
                  <c:v>518.9</c:v>
                </c:pt>
                <c:pt idx="434">
                  <c:v>519.20000000000005</c:v>
                </c:pt>
                <c:pt idx="435">
                  <c:v>518</c:v>
                </c:pt>
                <c:pt idx="436">
                  <c:v>510.7</c:v>
                </c:pt>
                <c:pt idx="437">
                  <c:v>515.25</c:v>
                </c:pt>
                <c:pt idx="438">
                  <c:v>514.9</c:v>
                </c:pt>
                <c:pt idx="439">
                  <c:v>511.9</c:v>
                </c:pt>
                <c:pt idx="440">
                  <c:v>523.85</c:v>
                </c:pt>
                <c:pt idx="441">
                  <c:v>511.04999999999995</c:v>
                </c:pt>
                <c:pt idx="442">
                  <c:v>518.45000000000005</c:v>
                </c:pt>
                <c:pt idx="443">
                  <c:v>510.95</c:v>
                </c:pt>
                <c:pt idx="444">
                  <c:v>515.40000000000009</c:v>
                </c:pt>
                <c:pt idx="445">
                  <c:v>502.75</c:v>
                </c:pt>
                <c:pt idx="446">
                  <c:v>512.25</c:v>
                </c:pt>
                <c:pt idx="447">
                  <c:v>514.85</c:v>
                </c:pt>
                <c:pt idx="448">
                  <c:v>517.5</c:v>
                </c:pt>
                <c:pt idx="449">
                  <c:v>521</c:v>
                </c:pt>
                <c:pt idx="450">
                  <c:v>523.45000000000005</c:v>
                </c:pt>
                <c:pt idx="451">
                  <c:v>519</c:v>
                </c:pt>
                <c:pt idx="452">
                  <c:v>519.95000000000005</c:v>
                </c:pt>
                <c:pt idx="453">
                  <c:v>516.35</c:v>
                </c:pt>
                <c:pt idx="454">
                  <c:v>511.8</c:v>
                </c:pt>
                <c:pt idx="455">
                  <c:v>516.79999999999995</c:v>
                </c:pt>
                <c:pt idx="456">
                  <c:v>522.25</c:v>
                </c:pt>
                <c:pt idx="457">
                  <c:v>506.75</c:v>
                </c:pt>
                <c:pt idx="458">
                  <c:v>515.04999999999995</c:v>
                </c:pt>
                <c:pt idx="459">
                  <c:v>521</c:v>
                </c:pt>
                <c:pt idx="460">
                  <c:v>521.95000000000005</c:v>
                </c:pt>
                <c:pt idx="461">
                  <c:v>513.45000000000005</c:v>
                </c:pt>
                <c:pt idx="462">
                  <c:v>511.34999999999997</c:v>
                </c:pt>
                <c:pt idx="463">
                  <c:v>521.25</c:v>
                </c:pt>
                <c:pt idx="464">
                  <c:v>509.35</c:v>
                </c:pt>
                <c:pt idx="465">
                  <c:v>515.45000000000005</c:v>
                </c:pt>
                <c:pt idx="466">
                  <c:v>513.70000000000005</c:v>
                </c:pt>
                <c:pt idx="467">
                  <c:v>519.70000000000005</c:v>
                </c:pt>
                <c:pt idx="468">
                  <c:v>518.15</c:v>
                </c:pt>
                <c:pt idx="469">
                  <c:v>507</c:v>
                </c:pt>
                <c:pt idx="470">
                  <c:v>470.25</c:v>
                </c:pt>
                <c:pt idx="471">
                  <c:v>461.1</c:v>
                </c:pt>
                <c:pt idx="472">
                  <c:v>464.25</c:v>
                </c:pt>
                <c:pt idx="473">
                  <c:v>474.29999999999995</c:v>
                </c:pt>
                <c:pt idx="474">
                  <c:v>601.84999999999991</c:v>
                </c:pt>
                <c:pt idx="475">
                  <c:v>604.34999999999991</c:v>
                </c:pt>
                <c:pt idx="476">
                  <c:v>609.6</c:v>
                </c:pt>
                <c:pt idx="477">
                  <c:v>619.04999999999995</c:v>
                </c:pt>
                <c:pt idx="478">
                  <c:v>607.54999999999995</c:v>
                </c:pt>
                <c:pt idx="479">
                  <c:v>612.04999999999995</c:v>
                </c:pt>
                <c:pt idx="480">
                  <c:v>617.5</c:v>
                </c:pt>
                <c:pt idx="481">
                  <c:v>612.75</c:v>
                </c:pt>
                <c:pt idx="482">
                  <c:v>571.65</c:v>
                </c:pt>
                <c:pt idx="483">
                  <c:v>524.40000000000009</c:v>
                </c:pt>
                <c:pt idx="484">
                  <c:v>524.5</c:v>
                </c:pt>
                <c:pt idx="485">
                  <c:v>522.20000000000005</c:v>
                </c:pt>
                <c:pt idx="486">
                  <c:v>524.65000000000009</c:v>
                </c:pt>
                <c:pt idx="487">
                  <c:v>524.5</c:v>
                </c:pt>
                <c:pt idx="488">
                  <c:v>523.54999999999995</c:v>
                </c:pt>
                <c:pt idx="489">
                  <c:v>522.4</c:v>
                </c:pt>
                <c:pt idx="490">
                  <c:v>520.29999999999995</c:v>
                </c:pt>
                <c:pt idx="491">
                  <c:v>521.04999999999995</c:v>
                </c:pt>
                <c:pt idx="492">
                  <c:v>521.65</c:v>
                </c:pt>
                <c:pt idx="493">
                  <c:v>521.1</c:v>
                </c:pt>
                <c:pt idx="494">
                  <c:v>521.79999999999995</c:v>
                </c:pt>
                <c:pt idx="495">
                  <c:v>521.1</c:v>
                </c:pt>
                <c:pt idx="496">
                  <c:v>523.20000000000005</c:v>
                </c:pt>
                <c:pt idx="497">
                  <c:v>523.54999999999995</c:v>
                </c:pt>
                <c:pt idx="498">
                  <c:v>523.15</c:v>
                </c:pt>
                <c:pt idx="499">
                  <c:v>522.9</c:v>
                </c:pt>
                <c:pt idx="500">
                  <c:v>522.25</c:v>
                </c:pt>
                <c:pt idx="501">
                  <c:v>522.35</c:v>
                </c:pt>
                <c:pt idx="502">
                  <c:v>520.79999999999995</c:v>
                </c:pt>
                <c:pt idx="503">
                  <c:v>524.65</c:v>
                </c:pt>
                <c:pt idx="504">
                  <c:v>523.65000000000009</c:v>
                </c:pt>
                <c:pt idx="505">
                  <c:v>526.29999999999995</c:v>
                </c:pt>
                <c:pt idx="506">
                  <c:v>526.25</c:v>
                </c:pt>
                <c:pt idx="507">
                  <c:v>525.20000000000005</c:v>
                </c:pt>
                <c:pt idx="508">
                  <c:v>525.5</c:v>
                </c:pt>
                <c:pt idx="509">
                  <c:v>524.54999999999995</c:v>
                </c:pt>
                <c:pt idx="510">
                  <c:v>525.54999999999995</c:v>
                </c:pt>
                <c:pt idx="511">
                  <c:v>526.4</c:v>
                </c:pt>
                <c:pt idx="512">
                  <c:v>527.6</c:v>
                </c:pt>
                <c:pt idx="513">
                  <c:v>592.75</c:v>
                </c:pt>
                <c:pt idx="514">
                  <c:v>615.95000000000005</c:v>
                </c:pt>
                <c:pt idx="515">
                  <c:v>622.75</c:v>
                </c:pt>
                <c:pt idx="516">
                  <c:v>615.6</c:v>
                </c:pt>
                <c:pt idx="517">
                  <c:v>611.04999999999995</c:v>
                </c:pt>
                <c:pt idx="518">
                  <c:v>622.9</c:v>
                </c:pt>
                <c:pt idx="519">
                  <c:v>623.1</c:v>
                </c:pt>
                <c:pt idx="520">
                  <c:v>621.29999999999995</c:v>
                </c:pt>
                <c:pt idx="521">
                  <c:v>606.90000000000009</c:v>
                </c:pt>
                <c:pt idx="522">
                  <c:v>619.04999999999995</c:v>
                </c:pt>
                <c:pt idx="523">
                  <c:v>621.15000000000009</c:v>
                </c:pt>
                <c:pt idx="524">
                  <c:v>609.15</c:v>
                </c:pt>
                <c:pt idx="525">
                  <c:v>582.1</c:v>
                </c:pt>
                <c:pt idx="526">
                  <c:v>496</c:v>
                </c:pt>
                <c:pt idx="527">
                  <c:v>517.6</c:v>
                </c:pt>
                <c:pt idx="528">
                  <c:v>513.75</c:v>
                </c:pt>
                <c:pt idx="529">
                  <c:v>512.29999999999995</c:v>
                </c:pt>
                <c:pt idx="530">
                  <c:v>514.20000000000005</c:v>
                </c:pt>
                <c:pt idx="531">
                  <c:v>491.85</c:v>
                </c:pt>
                <c:pt idx="532">
                  <c:v>517.79999999999995</c:v>
                </c:pt>
                <c:pt idx="533">
                  <c:v>516.15</c:v>
                </c:pt>
                <c:pt idx="534">
                  <c:v>519.54999999999995</c:v>
                </c:pt>
                <c:pt idx="535">
                  <c:v>514.45000000000005</c:v>
                </c:pt>
                <c:pt idx="536">
                  <c:v>508.55</c:v>
                </c:pt>
                <c:pt idx="537">
                  <c:v>522.4</c:v>
                </c:pt>
                <c:pt idx="538">
                  <c:v>515.45000000000005</c:v>
                </c:pt>
                <c:pt idx="539">
                  <c:v>514.20000000000005</c:v>
                </c:pt>
                <c:pt idx="540">
                  <c:v>510.1</c:v>
                </c:pt>
                <c:pt idx="541">
                  <c:v>508.25</c:v>
                </c:pt>
                <c:pt idx="542">
                  <c:v>517.25</c:v>
                </c:pt>
                <c:pt idx="543">
                  <c:v>526.79999999999995</c:v>
                </c:pt>
                <c:pt idx="544">
                  <c:v>513.70000000000005</c:v>
                </c:pt>
                <c:pt idx="545">
                  <c:v>517.54999999999995</c:v>
                </c:pt>
                <c:pt idx="546">
                  <c:v>521.15</c:v>
                </c:pt>
                <c:pt idx="547">
                  <c:v>518.34999999999991</c:v>
                </c:pt>
                <c:pt idx="548">
                  <c:v>520.25</c:v>
                </c:pt>
                <c:pt idx="549">
                  <c:v>509.25</c:v>
                </c:pt>
                <c:pt idx="550">
                  <c:v>517.29999999999995</c:v>
                </c:pt>
                <c:pt idx="551">
                  <c:v>511.29999999999995</c:v>
                </c:pt>
                <c:pt idx="552">
                  <c:v>519.20000000000005</c:v>
                </c:pt>
                <c:pt idx="553">
                  <c:v>522.15</c:v>
                </c:pt>
                <c:pt idx="554">
                  <c:v>515.95000000000005</c:v>
                </c:pt>
                <c:pt idx="555">
                  <c:v>518.25</c:v>
                </c:pt>
                <c:pt idx="556">
                  <c:v>516.79999999999995</c:v>
                </c:pt>
                <c:pt idx="557">
                  <c:v>514.65</c:v>
                </c:pt>
                <c:pt idx="558">
                  <c:v>517.29999999999995</c:v>
                </c:pt>
                <c:pt idx="559">
                  <c:v>514.45000000000005</c:v>
                </c:pt>
                <c:pt idx="560">
                  <c:v>507.09999999999997</c:v>
                </c:pt>
                <c:pt idx="561">
                  <c:v>508.75</c:v>
                </c:pt>
                <c:pt idx="562">
                  <c:v>516.04999999999995</c:v>
                </c:pt>
                <c:pt idx="563">
                  <c:v>520</c:v>
                </c:pt>
                <c:pt idx="564">
                  <c:v>512.20000000000005</c:v>
                </c:pt>
                <c:pt idx="565">
                  <c:v>520.65</c:v>
                </c:pt>
                <c:pt idx="566">
                  <c:v>518.6</c:v>
                </c:pt>
                <c:pt idx="567">
                  <c:v>517.45000000000005</c:v>
                </c:pt>
                <c:pt idx="568">
                  <c:v>514.90000000000009</c:v>
                </c:pt>
                <c:pt idx="569">
                  <c:v>522</c:v>
                </c:pt>
                <c:pt idx="570">
                  <c:v>517.15</c:v>
                </c:pt>
                <c:pt idx="571">
                  <c:v>517.6</c:v>
                </c:pt>
                <c:pt idx="572">
                  <c:v>516.25</c:v>
                </c:pt>
                <c:pt idx="573">
                  <c:v>514.15000000000009</c:v>
                </c:pt>
                <c:pt idx="574">
                  <c:v>514.25</c:v>
                </c:pt>
                <c:pt idx="575">
                  <c:v>518.79999999999995</c:v>
                </c:pt>
                <c:pt idx="576">
                  <c:v>522.4</c:v>
                </c:pt>
                <c:pt idx="577">
                  <c:v>515.15</c:v>
                </c:pt>
                <c:pt idx="578">
                  <c:v>518.1</c:v>
                </c:pt>
                <c:pt idx="579">
                  <c:v>523.15</c:v>
                </c:pt>
                <c:pt idx="580">
                  <c:v>508.55</c:v>
                </c:pt>
                <c:pt idx="581">
                  <c:v>512.4</c:v>
                </c:pt>
                <c:pt idx="582">
                  <c:v>516.5</c:v>
                </c:pt>
                <c:pt idx="583">
                  <c:v>519.84999999999991</c:v>
                </c:pt>
                <c:pt idx="584">
                  <c:v>517.15</c:v>
                </c:pt>
                <c:pt idx="585">
                  <c:v>512.9</c:v>
                </c:pt>
                <c:pt idx="586">
                  <c:v>503.25</c:v>
                </c:pt>
                <c:pt idx="587">
                  <c:v>484.75</c:v>
                </c:pt>
                <c:pt idx="588">
                  <c:v>464.05</c:v>
                </c:pt>
                <c:pt idx="589">
                  <c:v>462.2</c:v>
                </c:pt>
                <c:pt idx="590">
                  <c:v>462.35</c:v>
                </c:pt>
                <c:pt idx="591">
                  <c:v>475.5</c:v>
                </c:pt>
                <c:pt idx="592">
                  <c:v>606</c:v>
                </c:pt>
                <c:pt idx="593">
                  <c:v>607.75</c:v>
                </c:pt>
                <c:pt idx="594">
                  <c:v>607.09999999999991</c:v>
                </c:pt>
                <c:pt idx="595">
                  <c:v>611.90000000000009</c:v>
                </c:pt>
                <c:pt idx="596">
                  <c:v>606.15</c:v>
                </c:pt>
                <c:pt idx="597">
                  <c:v>612.20000000000005</c:v>
                </c:pt>
                <c:pt idx="598">
                  <c:v>604.79999999999995</c:v>
                </c:pt>
                <c:pt idx="599">
                  <c:v>607.95000000000005</c:v>
                </c:pt>
                <c:pt idx="600">
                  <c:v>607.59999999999991</c:v>
                </c:pt>
                <c:pt idx="601">
                  <c:v>614.75</c:v>
                </c:pt>
                <c:pt idx="602">
                  <c:v>530.4</c:v>
                </c:pt>
                <c:pt idx="603">
                  <c:v>522.95000000000005</c:v>
                </c:pt>
                <c:pt idx="604">
                  <c:v>520.29999999999995</c:v>
                </c:pt>
                <c:pt idx="605">
                  <c:v>523.15000000000009</c:v>
                </c:pt>
                <c:pt idx="606">
                  <c:v>521.29999999999995</c:v>
                </c:pt>
                <c:pt idx="607">
                  <c:v>519.25</c:v>
                </c:pt>
                <c:pt idx="608">
                  <c:v>521.54999999999995</c:v>
                </c:pt>
                <c:pt idx="609">
                  <c:v>519.15000000000009</c:v>
                </c:pt>
                <c:pt idx="610">
                  <c:v>519.45000000000005</c:v>
                </c:pt>
                <c:pt idx="611">
                  <c:v>520.9</c:v>
                </c:pt>
                <c:pt idx="612">
                  <c:v>519.79999999999995</c:v>
                </c:pt>
                <c:pt idx="613">
                  <c:v>522.75</c:v>
                </c:pt>
                <c:pt idx="614">
                  <c:v>519.09999999999991</c:v>
                </c:pt>
                <c:pt idx="615">
                  <c:v>520.29999999999995</c:v>
                </c:pt>
                <c:pt idx="616">
                  <c:v>519.04999999999995</c:v>
                </c:pt>
                <c:pt idx="617">
                  <c:v>518.54999999999995</c:v>
                </c:pt>
                <c:pt idx="618">
                  <c:v>520.29999999999995</c:v>
                </c:pt>
                <c:pt idx="619">
                  <c:v>519.79999999999995</c:v>
                </c:pt>
                <c:pt idx="620">
                  <c:v>519.45000000000005</c:v>
                </c:pt>
                <c:pt idx="621">
                  <c:v>519.90000000000009</c:v>
                </c:pt>
                <c:pt idx="622">
                  <c:v>521.1</c:v>
                </c:pt>
                <c:pt idx="623">
                  <c:v>519.9</c:v>
                </c:pt>
                <c:pt idx="624">
                  <c:v>521.5</c:v>
                </c:pt>
                <c:pt idx="625">
                  <c:v>521.20000000000005</c:v>
                </c:pt>
                <c:pt idx="626">
                  <c:v>519.40000000000009</c:v>
                </c:pt>
                <c:pt idx="627">
                  <c:v>520</c:v>
                </c:pt>
                <c:pt idx="628">
                  <c:v>520.29999999999995</c:v>
                </c:pt>
                <c:pt idx="629">
                  <c:v>519.65000000000009</c:v>
                </c:pt>
                <c:pt idx="630">
                  <c:v>521.65000000000009</c:v>
                </c:pt>
                <c:pt idx="631">
                  <c:v>522.29999999999995</c:v>
                </c:pt>
                <c:pt idx="632">
                  <c:v>522.04999999999995</c:v>
                </c:pt>
                <c:pt idx="633">
                  <c:v>521.70000000000005</c:v>
                </c:pt>
                <c:pt idx="634">
                  <c:v>522.54999999999995</c:v>
                </c:pt>
                <c:pt idx="635">
                  <c:v>521.95000000000005</c:v>
                </c:pt>
                <c:pt idx="636">
                  <c:v>526.5</c:v>
                </c:pt>
                <c:pt idx="637">
                  <c:v>526.1</c:v>
                </c:pt>
                <c:pt idx="638">
                  <c:v>527.4</c:v>
                </c:pt>
                <c:pt idx="639">
                  <c:v>525</c:v>
                </c:pt>
                <c:pt idx="640">
                  <c:v>526.79999999999995</c:v>
                </c:pt>
                <c:pt idx="641">
                  <c:v>526.9</c:v>
                </c:pt>
                <c:pt idx="642">
                  <c:v>527.25</c:v>
                </c:pt>
                <c:pt idx="643">
                  <c:v>528.54999999999995</c:v>
                </c:pt>
                <c:pt idx="644">
                  <c:v>548.1</c:v>
                </c:pt>
                <c:pt idx="645">
                  <c:v>630.45000000000005</c:v>
                </c:pt>
                <c:pt idx="646">
                  <c:v>630.95000000000005</c:v>
                </c:pt>
                <c:pt idx="647">
                  <c:v>625.29999999999995</c:v>
                </c:pt>
                <c:pt idx="648">
                  <c:v>616.9</c:v>
                </c:pt>
                <c:pt idx="649">
                  <c:v>624.54999999999995</c:v>
                </c:pt>
                <c:pt idx="650">
                  <c:v>619.40000000000009</c:v>
                </c:pt>
                <c:pt idx="651">
                  <c:v>628.70000000000005</c:v>
                </c:pt>
                <c:pt idx="652">
                  <c:v>619.4</c:v>
                </c:pt>
                <c:pt idx="653">
                  <c:v>625.54999999999995</c:v>
                </c:pt>
                <c:pt idx="654">
                  <c:v>630.75</c:v>
                </c:pt>
                <c:pt idx="655">
                  <c:v>619.4</c:v>
                </c:pt>
                <c:pt idx="656">
                  <c:v>600.29999999999995</c:v>
                </c:pt>
                <c:pt idx="657">
                  <c:v>506.09999999999997</c:v>
                </c:pt>
                <c:pt idx="658">
                  <c:v>508.20000000000005</c:v>
                </c:pt>
                <c:pt idx="659">
                  <c:v>504.05</c:v>
                </c:pt>
                <c:pt idx="660">
                  <c:v>516.79999999999995</c:v>
                </c:pt>
                <c:pt idx="661">
                  <c:v>519</c:v>
                </c:pt>
                <c:pt idx="662">
                  <c:v>518.85</c:v>
                </c:pt>
                <c:pt idx="663">
                  <c:v>518.45000000000005</c:v>
                </c:pt>
                <c:pt idx="664">
                  <c:v>524.04999999999995</c:v>
                </c:pt>
                <c:pt idx="665">
                  <c:v>524.35</c:v>
                </c:pt>
                <c:pt idx="666">
                  <c:v>516.29999999999995</c:v>
                </c:pt>
                <c:pt idx="667">
                  <c:v>528.85</c:v>
                </c:pt>
                <c:pt idx="668">
                  <c:v>507.1</c:v>
                </c:pt>
                <c:pt idx="669">
                  <c:v>517.70000000000005</c:v>
                </c:pt>
                <c:pt idx="670">
                  <c:v>526.85</c:v>
                </c:pt>
                <c:pt idx="671">
                  <c:v>525.1</c:v>
                </c:pt>
                <c:pt idx="672">
                  <c:v>529.54999999999995</c:v>
                </c:pt>
                <c:pt idx="673">
                  <c:v>520.54999999999995</c:v>
                </c:pt>
                <c:pt idx="674">
                  <c:v>520.95000000000005</c:v>
                </c:pt>
                <c:pt idx="675">
                  <c:v>519.5</c:v>
                </c:pt>
                <c:pt idx="676">
                  <c:v>519.5</c:v>
                </c:pt>
                <c:pt idx="677">
                  <c:v>529.70000000000005</c:v>
                </c:pt>
                <c:pt idx="678">
                  <c:v>508.5</c:v>
                </c:pt>
                <c:pt idx="679">
                  <c:v>515.6</c:v>
                </c:pt>
                <c:pt idx="680">
                  <c:v>526.75</c:v>
                </c:pt>
                <c:pt idx="681">
                  <c:v>530.79999999999995</c:v>
                </c:pt>
                <c:pt idx="682">
                  <c:v>522.90000000000009</c:v>
                </c:pt>
                <c:pt idx="683">
                  <c:v>525.34999999999991</c:v>
                </c:pt>
                <c:pt idx="684">
                  <c:v>522.20000000000005</c:v>
                </c:pt>
                <c:pt idx="685">
                  <c:v>515.95000000000005</c:v>
                </c:pt>
                <c:pt idx="686">
                  <c:v>527.4</c:v>
                </c:pt>
                <c:pt idx="687">
                  <c:v>521.40000000000009</c:v>
                </c:pt>
                <c:pt idx="688">
                  <c:v>511.70000000000005</c:v>
                </c:pt>
                <c:pt idx="689">
                  <c:v>518.1</c:v>
                </c:pt>
                <c:pt idx="690">
                  <c:v>519.1</c:v>
                </c:pt>
                <c:pt idx="691">
                  <c:v>524.54999999999995</c:v>
                </c:pt>
                <c:pt idx="692">
                  <c:v>527.75</c:v>
                </c:pt>
                <c:pt idx="693">
                  <c:v>519.09999999999991</c:v>
                </c:pt>
                <c:pt idx="694">
                  <c:v>519.6</c:v>
                </c:pt>
                <c:pt idx="695">
                  <c:v>518.75</c:v>
                </c:pt>
                <c:pt idx="696">
                  <c:v>521.79999999999995</c:v>
                </c:pt>
                <c:pt idx="697">
                  <c:v>514.1</c:v>
                </c:pt>
                <c:pt idx="698">
                  <c:v>515.29999999999995</c:v>
                </c:pt>
                <c:pt idx="699">
                  <c:v>517.4</c:v>
                </c:pt>
                <c:pt idx="700">
                  <c:v>524.45000000000005</c:v>
                </c:pt>
                <c:pt idx="701">
                  <c:v>533.1</c:v>
                </c:pt>
                <c:pt idx="702">
                  <c:v>527.84999999999991</c:v>
                </c:pt>
                <c:pt idx="703">
                  <c:v>521.45000000000005</c:v>
                </c:pt>
                <c:pt idx="704">
                  <c:v>519.45000000000005</c:v>
                </c:pt>
                <c:pt idx="705">
                  <c:v>525.65</c:v>
                </c:pt>
                <c:pt idx="706">
                  <c:v>525.65</c:v>
                </c:pt>
                <c:pt idx="707">
                  <c:v>525.1</c:v>
                </c:pt>
                <c:pt idx="708">
                  <c:v>515.95000000000005</c:v>
                </c:pt>
                <c:pt idx="709">
                  <c:v>528.5</c:v>
                </c:pt>
                <c:pt idx="710">
                  <c:v>522.75</c:v>
                </c:pt>
                <c:pt idx="711">
                  <c:v>523.54999999999995</c:v>
                </c:pt>
                <c:pt idx="712">
                  <c:v>530.04999999999995</c:v>
                </c:pt>
                <c:pt idx="713">
                  <c:v>529.4</c:v>
                </c:pt>
                <c:pt idx="714">
                  <c:v>528.04999999999995</c:v>
                </c:pt>
                <c:pt idx="715">
                  <c:v>525.15</c:v>
                </c:pt>
                <c:pt idx="716">
                  <c:v>516.70000000000005</c:v>
                </c:pt>
                <c:pt idx="717">
                  <c:v>496.85</c:v>
                </c:pt>
                <c:pt idx="718">
                  <c:v>517.4</c:v>
                </c:pt>
                <c:pt idx="719">
                  <c:v>464.04999999999995</c:v>
                </c:pt>
                <c:pt idx="720">
                  <c:v>476.65</c:v>
                </c:pt>
                <c:pt idx="721">
                  <c:v>461.05</c:v>
                </c:pt>
                <c:pt idx="722">
                  <c:v>460.70000000000005</c:v>
                </c:pt>
                <c:pt idx="723">
                  <c:v>480.55</c:v>
                </c:pt>
                <c:pt idx="724">
                  <c:v>606.04999999999995</c:v>
                </c:pt>
                <c:pt idx="725">
                  <c:v>612.95000000000005</c:v>
                </c:pt>
                <c:pt idx="726">
                  <c:v>611.35</c:v>
                </c:pt>
                <c:pt idx="727">
                  <c:v>607.9</c:v>
                </c:pt>
                <c:pt idx="728">
                  <c:v>602.40000000000009</c:v>
                </c:pt>
                <c:pt idx="729">
                  <c:v>609.65000000000009</c:v>
                </c:pt>
                <c:pt idx="730">
                  <c:v>614.20000000000005</c:v>
                </c:pt>
                <c:pt idx="731">
                  <c:v>603.70000000000005</c:v>
                </c:pt>
                <c:pt idx="732">
                  <c:v>611.9</c:v>
                </c:pt>
                <c:pt idx="733">
                  <c:v>607</c:v>
                </c:pt>
                <c:pt idx="734">
                  <c:v>609.70000000000005</c:v>
                </c:pt>
                <c:pt idx="735">
                  <c:v>570.65000000000009</c:v>
                </c:pt>
                <c:pt idx="736">
                  <c:v>524.20000000000005</c:v>
                </c:pt>
                <c:pt idx="737">
                  <c:v>520.70000000000005</c:v>
                </c:pt>
                <c:pt idx="738">
                  <c:v>519.65000000000009</c:v>
                </c:pt>
                <c:pt idx="739">
                  <c:v>521</c:v>
                </c:pt>
                <c:pt idx="740">
                  <c:v>520.04999999999995</c:v>
                </c:pt>
                <c:pt idx="741">
                  <c:v>518.95000000000005</c:v>
                </c:pt>
                <c:pt idx="742">
                  <c:v>518.29999999999995</c:v>
                </c:pt>
                <c:pt idx="743">
                  <c:v>518.45000000000005</c:v>
                </c:pt>
                <c:pt idx="744">
                  <c:v>519.45000000000005</c:v>
                </c:pt>
                <c:pt idx="745">
                  <c:v>518.20000000000005</c:v>
                </c:pt>
                <c:pt idx="746">
                  <c:v>517.5</c:v>
                </c:pt>
                <c:pt idx="747">
                  <c:v>518.15000000000009</c:v>
                </c:pt>
                <c:pt idx="748">
                  <c:v>518.84999999999991</c:v>
                </c:pt>
                <c:pt idx="749">
                  <c:v>519.4</c:v>
                </c:pt>
                <c:pt idx="750">
                  <c:v>519.20000000000005</c:v>
                </c:pt>
                <c:pt idx="751">
                  <c:v>519.6</c:v>
                </c:pt>
                <c:pt idx="752">
                  <c:v>519.09999999999991</c:v>
                </c:pt>
                <c:pt idx="753">
                  <c:v>518.4</c:v>
                </c:pt>
                <c:pt idx="754">
                  <c:v>519.70000000000005</c:v>
                </c:pt>
                <c:pt idx="755">
                  <c:v>519.59999999999991</c:v>
                </c:pt>
                <c:pt idx="756">
                  <c:v>521.75</c:v>
                </c:pt>
                <c:pt idx="757">
                  <c:v>521.6</c:v>
                </c:pt>
                <c:pt idx="758">
                  <c:v>520.75</c:v>
                </c:pt>
                <c:pt idx="759">
                  <c:v>520.95000000000005</c:v>
                </c:pt>
                <c:pt idx="760">
                  <c:v>520.6</c:v>
                </c:pt>
                <c:pt idx="761">
                  <c:v>520.70000000000005</c:v>
                </c:pt>
                <c:pt idx="762">
                  <c:v>520.45000000000005</c:v>
                </c:pt>
                <c:pt idx="763">
                  <c:v>520.35</c:v>
                </c:pt>
                <c:pt idx="764">
                  <c:v>520.65</c:v>
                </c:pt>
                <c:pt idx="765">
                  <c:v>519.6</c:v>
                </c:pt>
                <c:pt idx="766">
                  <c:v>519.65</c:v>
                </c:pt>
                <c:pt idx="767">
                  <c:v>519.85</c:v>
                </c:pt>
                <c:pt idx="768">
                  <c:v>521.9</c:v>
                </c:pt>
                <c:pt idx="769">
                  <c:v>523.35</c:v>
                </c:pt>
                <c:pt idx="770">
                  <c:v>521.54999999999995</c:v>
                </c:pt>
                <c:pt idx="771">
                  <c:v>521.75</c:v>
                </c:pt>
                <c:pt idx="772">
                  <c:v>521.70000000000005</c:v>
                </c:pt>
                <c:pt idx="773">
                  <c:v>522.25</c:v>
                </c:pt>
                <c:pt idx="774">
                  <c:v>521.75</c:v>
                </c:pt>
                <c:pt idx="775">
                  <c:v>521.54999999999995</c:v>
                </c:pt>
                <c:pt idx="776">
                  <c:v>522.29999999999995</c:v>
                </c:pt>
                <c:pt idx="777">
                  <c:v>521.20000000000005</c:v>
                </c:pt>
                <c:pt idx="778">
                  <c:v>522.25</c:v>
                </c:pt>
                <c:pt idx="779">
                  <c:v>522.29999999999995</c:v>
                </c:pt>
                <c:pt idx="780">
                  <c:v>522.35</c:v>
                </c:pt>
                <c:pt idx="781">
                  <c:v>522.29999999999995</c:v>
                </c:pt>
                <c:pt idx="782">
                  <c:v>523.04999999999995</c:v>
                </c:pt>
                <c:pt idx="783">
                  <c:v>523.6</c:v>
                </c:pt>
                <c:pt idx="784">
                  <c:v>523.1</c:v>
                </c:pt>
                <c:pt idx="785">
                  <c:v>523.79999999999995</c:v>
                </c:pt>
                <c:pt idx="786">
                  <c:v>522.6</c:v>
                </c:pt>
                <c:pt idx="787">
                  <c:v>523.25</c:v>
                </c:pt>
                <c:pt idx="788">
                  <c:v>545.65</c:v>
                </c:pt>
                <c:pt idx="789">
                  <c:v>617.04999999999995</c:v>
                </c:pt>
                <c:pt idx="790">
                  <c:v>611.65</c:v>
                </c:pt>
                <c:pt idx="791">
                  <c:v>627.15</c:v>
                </c:pt>
                <c:pt idx="792">
                  <c:v>624.25</c:v>
                </c:pt>
                <c:pt idx="793">
                  <c:v>617.09999999999991</c:v>
                </c:pt>
                <c:pt idx="794">
                  <c:v>620</c:v>
                </c:pt>
                <c:pt idx="795">
                  <c:v>613.25</c:v>
                </c:pt>
                <c:pt idx="796">
                  <c:v>615.45000000000005</c:v>
                </c:pt>
                <c:pt idx="797">
                  <c:v>612.70000000000005</c:v>
                </c:pt>
                <c:pt idx="798">
                  <c:v>624.54999999999995</c:v>
                </c:pt>
                <c:pt idx="799">
                  <c:v>620.04999999999995</c:v>
                </c:pt>
                <c:pt idx="800">
                  <c:v>590.6</c:v>
                </c:pt>
                <c:pt idx="801">
                  <c:v>494.20000000000005</c:v>
                </c:pt>
                <c:pt idx="802">
                  <c:v>515.54999999999995</c:v>
                </c:pt>
                <c:pt idx="803">
                  <c:v>521.6</c:v>
                </c:pt>
                <c:pt idx="804">
                  <c:v>514.20000000000005</c:v>
                </c:pt>
                <c:pt idx="805">
                  <c:v>507.4</c:v>
                </c:pt>
                <c:pt idx="806">
                  <c:v>520.25</c:v>
                </c:pt>
                <c:pt idx="807">
                  <c:v>523.70000000000005</c:v>
                </c:pt>
                <c:pt idx="808">
                  <c:v>520.20000000000005</c:v>
                </c:pt>
                <c:pt idx="809">
                  <c:v>516.70000000000005</c:v>
                </c:pt>
                <c:pt idx="810">
                  <c:v>518.70000000000005</c:v>
                </c:pt>
                <c:pt idx="811">
                  <c:v>525.25</c:v>
                </c:pt>
                <c:pt idx="812">
                  <c:v>531.35</c:v>
                </c:pt>
                <c:pt idx="813">
                  <c:v>511.9</c:v>
                </c:pt>
                <c:pt idx="814">
                  <c:v>522.04999999999995</c:v>
                </c:pt>
                <c:pt idx="815">
                  <c:v>512.45000000000005</c:v>
                </c:pt>
                <c:pt idx="816">
                  <c:v>526.45000000000005</c:v>
                </c:pt>
                <c:pt idx="817">
                  <c:v>528.5</c:v>
                </c:pt>
                <c:pt idx="818">
                  <c:v>519.6</c:v>
                </c:pt>
                <c:pt idx="819">
                  <c:v>524.65</c:v>
                </c:pt>
                <c:pt idx="820">
                  <c:v>517.45000000000005</c:v>
                </c:pt>
                <c:pt idx="821">
                  <c:v>526.04999999999995</c:v>
                </c:pt>
                <c:pt idx="822">
                  <c:v>530.79999999999995</c:v>
                </c:pt>
                <c:pt idx="823">
                  <c:v>520.20000000000005</c:v>
                </c:pt>
                <c:pt idx="824">
                  <c:v>508.9</c:v>
                </c:pt>
                <c:pt idx="825">
                  <c:v>510.6</c:v>
                </c:pt>
                <c:pt idx="826">
                  <c:v>522.54999999999995</c:v>
                </c:pt>
                <c:pt idx="827">
                  <c:v>524.15</c:v>
                </c:pt>
                <c:pt idx="828">
                  <c:v>526.35</c:v>
                </c:pt>
                <c:pt idx="829">
                  <c:v>526</c:v>
                </c:pt>
                <c:pt idx="830">
                  <c:v>523.04999999999995</c:v>
                </c:pt>
                <c:pt idx="831">
                  <c:v>526.70000000000005</c:v>
                </c:pt>
                <c:pt idx="832">
                  <c:v>516.5</c:v>
                </c:pt>
                <c:pt idx="833">
                  <c:v>517.29999999999995</c:v>
                </c:pt>
                <c:pt idx="834">
                  <c:v>517.35</c:v>
                </c:pt>
                <c:pt idx="835">
                  <c:v>526.45000000000005</c:v>
                </c:pt>
                <c:pt idx="836">
                  <c:v>530.6</c:v>
                </c:pt>
                <c:pt idx="837">
                  <c:v>531.04999999999995</c:v>
                </c:pt>
                <c:pt idx="838">
                  <c:v>532.25</c:v>
                </c:pt>
                <c:pt idx="839">
                  <c:v>529</c:v>
                </c:pt>
                <c:pt idx="840">
                  <c:v>529.65</c:v>
                </c:pt>
                <c:pt idx="841">
                  <c:v>528.6</c:v>
                </c:pt>
                <c:pt idx="842">
                  <c:v>529</c:v>
                </c:pt>
                <c:pt idx="843">
                  <c:v>519</c:v>
                </c:pt>
                <c:pt idx="844">
                  <c:v>520.45000000000005</c:v>
                </c:pt>
                <c:pt idx="845">
                  <c:v>530.85</c:v>
                </c:pt>
                <c:pt idx="846">
                  <c:v>530.6</c:v>
                </c:pt>
                <c:pt idx="847">
                  <c:v>536.45000000000005</c:v>
                </c:pt>
                <c:pt idx="848">
                  <c:v>530.1</c:v>
                </c:pt>
                <c:pt idx="849">
                  <c:v>528.65</c:v>
                </c:pt>
                <c:pt idx="850">
                  <c:v>524.70000000000005</c:v>
                </c:pt>
                <c:pt idx="851">
                  <c:v>529.65</c:v>
                </c:pt>
                <c:pt idx="852">
                  <c:v>522.85</c:v>
                </c:pt>
                <c:pt idx="853">
                  <c:v>519.15</c:v>
                </c:pt>
                <c:pt idx="854">
                  <c:v>520.15</c:v>
                </c:pt>
                <c:pt idx="855">
                  <c:v>518.9</c:v>
                </c:pt>
                <c:pt idx="856">
                  <c:v>519.79999999999995</c:v>
                </c:pt>
                <c:pt idx="857">
                  <c:v>519.45000000000005</c:v>
                </c:pt>
                <c:pt idx="858">
                  <c:v>521.45000000000005</c:v>
                </c:pt>
                <c:pt idx="859">
                  <c:v>519.6</c:v>
                </c:pt>
                <c:pt idx="860">
                  <c:v>518.04999999999995</c:v>
                </c:pt>
                <c:pt idx="861">
                  <c:v>509.45</c:v>
                </c:pt>
                <c:pt idx="862">
                  <c:v>490.54999999999995</c:v>
                </c:pt>
                <c:pt idx="863">
                  <c:v>463.45000000000005</c:v>
                </c:pt>
                <c:pt idx="864">
                  <c:v>470.35</c:v>
                </c:pt>
                <c:pt idx="865">
                  <c:v>462.15</c:v>
                </c:pt>
                <c:pt idx="866">
                  <c:v>462.55</c:v>
                </c:pt>
                <c:pt idx="867">
                  <c:v>462.15</c:v>
                </c:pt>
                <c:pt idx="868">
                  <c:v>596.35</c:v>
                </c:pt>
                <c:pt idx="869">
                  <c:v>604.29999999999995</c:v>
                </c:pt>
                <c:pt idx="870">
                  <c:v>598.70000000000005</c:v>
                </c:pt>
                <c:pt idx="871">
                  <c:v>607.70000000000005</c:v>
                </c:pt>
                <c:pt idx="872">
                  <c:v>603.95000000000005</c:v>
                </c:pt>
                <c:pt idx="873">
                  <c:v>607.25</c:v>
                </c:pt>
                <c:pt idx="874">
                  <c:v>607.25</c:v>
                </c:pt>
                <c:pt idx="875">
                  <c:v>607.95000000000005</c:v>
                </c:pt>
                <c:pt idx="876">
                  <c:v>602.95000000000005</c:v>
                </c:pt>
                <c:pt idx="877">
                  <c:v>609.09999999999991</c:v>
                </c:pt>
                <c:pt idx="878">
                  <c:v>606.70000000000005</c:v>
                </c:pt>
                <c:pt idx="879">
                  <c:v>609.45000000000005</c:v>
                </c:pt>
                <c:pt idx="880">
                  <c:v>607.95000000000005</c:v>
                </c:pt>
                <c:pt idx="881">
                  <c:v>520.75</c:v>
                </c:pt>
                <c:pt idx="882">
                  <c:v>518.4</c:v>
                </c:pt>
                <c:pt idx="883">
                  <c:v>522.65000000000009</c:v>
                </c:pt>
                <c:pt idx="884">
                  <c:v>520.59999999999991</c:v>
                </c:pt>
                <c:pt idx="885">
                  <c:v>518.75</c:v>
                </c:pt>
                <c:pt idx="886">
                  <c:v>518.35</c:v>
                </c:pt>
                <c:pt idx="887">
                  <c:v>519.29999999999995</c:v>
                </c:pt>
                <c:pt idx="888">
                  <c:v>521.04999999999995</c:v>
                </c:pt>
                <c:pt idx="889">
                  <c:v>519.90000000000009</c:v>
                </c:pt>
                <c:pt idx="890">
                  <c:v>517.79999999999995</c:v>
                </c:pt>
                <c:pt idx="891">
                  <c:v>520.29999999999995</c:v>
                </c:pt>
                <c:pt idx="892">
                  <c:v>521.15</c:v>
                </c:pt>
                <c:pt idx="893">
                  <c:v>519.54999999999995</c:v>
                </c:pt>
                <c:pt idx="894">
                  <c:v>518.4</c:v>
                </c:pt>
                <c:pt idx="895">
                  <c:v>519.5</c:v>
                </c:pt>
                <c:pt idx="896">
                  <c:v>518.65000000000009</c:v>
                </c:pt>
                <c:pt idx="897">
                  <c:v>519</c:v>
                </c:pt>
                <c:pt idx="898">
                  <c:v>519.15000000000009</c:v>
                </c:pt>
                <c:pt idx="899">
                  <c:v>518.04999999999995</c:v>
                </c:pt>
                <c:pt idx="900">
                  <c:v>521.70000000000005</c:v>
                </c:pt>
                <c:pt idx="901">
                  <c:v>524.09999999999991</c:v>
                </c:pt>
                <c:pt idx="902">
                  <c:v>524.9</c:v>
                </c:pt>
                <c:pt idx="903">
                  <c:v>523.59999999999991</c:v>
                </c:pt>
                <c:pt idx="904">
                  <c:v>524.20000000000005</c:v>
                </c:pt>
                <c:pt idx="905">
                  <c:v>523.04999999999995</c:v>
                </c:pt>
                <c:pt idx="906">
                  <c:v>522.35</c:v>
                </c:pt>
                <c:pt idx="907">
                  <c:v>523.70000000000005</c:v>
                </c:pt>
                <c:pt idx="908">
                  <c:v>522.75</c:v>
                </c:pt>
                <c:pt idx="909">
                  <c:v>521.54999999999995</c:v>
                </c:pt>
                <c:pt idx="910">
                  <c:v>521.70000000000005</c:v>
                </c:pt>
                <c:pt idx="911">
                  <c:v>522.85</c:v>
                </c:pt>
                <c:pt idx="912">
                  <c:v>521.54999999999995</c:v>
                </c:pt>
                <c:pt idx="913">
                  <c:v>522.29999999999995</c:v>
                </c:pt>
                <c:pt idx="914">
                  <c:v>522.75</c:v>
                </c:pt>
                <c:pt idx="915">
                  <c:v>522.4</c:v>
                </c:pt>
                <c:pt idx="916">
                  <c:v>522.15</c:v>
                </c:pt>
                <c:pt idx="917">
                  <c:v>521.29999999999995</c:v>
                </c:pt>
                <c:pt idx="918">
                  <c:v>521.70000000000005</c:v>
                </c:pt>
                <c:pt idx="919">
                  <c:v>522.70000000000005</c:v>
                </c:pt>
                <c:pt idx="920">
                  <c:v>521.79999999999995</c:v>
                </c:pt>
                <c:pt idx="921">
                  <c:v>524.15</c:v>
                </c:pt>
                <c:pt idx="922">
                  <c:v>523.20000000000005</c:v>
                </c:pt>
                <c:pt idx="923">
                  <c:v>526.15</c:v>
                </c:pt>
                <c:pt idx="924">
                  <c:v>524.65</c:v>
                </c:pt>
                <c:pt idx="925">
                  <c:v>523.5</c:v>
                </c:pt>
                <c:pt idx="926">
                  <c:v>524.54999999999995</c:v>
                </c:pt>
                <c:pt idx="927">
                  <c:v>523.6</c:v>
                </c:pt>
                <c:pt idx="928">
                  <c:v>523.79999999999995</c:v>
                </c:pt>
                <c:pt idx="929">
                  <c:v>524.65000000000009</c:v>
                </c:pt>
                <c:pt idx="930">
                  <c:v>523.70000000000005</c:v>
                </c:pt>
                <c:pt idx="931">
                  <c:v>522.35</c:v>
                </c:pt>
                <c:pt idx="932">
                  <c:v>523.04999999999995</c:v>
                </c:pt>
                <c:pt idx="933">
                  <c:v>525.1</c:v>
                </c:pt>
                <c:pt idx="934">
                  <c:v>524.29999999999995</c:v>
                </c:pt>
                <c:pt idx="935">
                  <c:v>523.79999999999995</c:v>
                </c:pt>
                <c:pt idx="936">
                  <c:v>524.75</c:v>
                </c:pt>
                <c:pt idx="937">
                  <c:v>524.79999999999995</c:v>
                </c:pt>
                <c:pt idx="938">
                  <c:v>524.75</c:v>
                </c:pt>
                <c:pt idx="939">
                  <c:v>525.04999999999995</c:v>
                </c:pt>
                <c:pt idx="940">
                  <c:v>524.75</c:v>
                </c:pt>
                <c:pt idx="941">
                  <c:v>525.59999999999991</c:v>
                </c:pt>
                <c:pt idx="942">
                  <c:v>524.90000000000009</c:v>
                </c:pt>
                <c:pt idx="943">
                  <c:v>525.70000000000005</c:v>
                </c:pt>
                <c:pt idx="944">
                  <c:v>526.29999999999995</c:v>
                </c:pt>
                <c:pt idx="945">
                  <c:v>582.79999999999995</c:v>
                </c:pt>
                <c:pt idx="946">
                  <c:v>619.5</c:v>
                </c:pt>
                <c:pt idx="947">
                  <c:v>612.1</c:v>
                </c:pt>
                <c:pt idx="948">
                  <c:v>612.6</c:v>
                </c:pt>
                <c:pt idx="949">
                  <c:v>615.25</c:v>
                </c:pt>
                <c:pt idx="950">
                  <c:v>621.79999999999995</c:v>
                </c:pt>
                <c:pt idx="951">
                  <c:v>609.04999999999995</c:v>
                </c:pt>
                <c:pt idx="952">
                  <c:v>609.54999999999995</c:v>
                </c:pt>
                <c:pt idx="953">
                  <c:v>609.54999999999995</c:v>
                </c:pt>
                <c:pt idx="954">
                  <c:v>616.65</c:v>
                </c:pt>
                <c:pt idx="955">
                  <c:v>615.95000000000005</c:v>
                </c:pt>
                <c:pt idx="956">
                  <c:v>610.95000000000005</c:v>
                </c:pt>
                <c:pt idx="957">
                  <c:v>583.85</c:v>
                </c:pt>
                <c:pt idx="958">
                  <c:v>505.9</c:v>
                </c:pt>
                <c:pt idx="959">
                  <c:v>520.59999999999991</c:v>
                </c:pt>
                <c:pt idx="960">
                  <c:v>522.9</c:v>
                </c:pt>
                <c:pt idx="961">
                  <c:v>532</c:v>
                </c:pt>
                <c:pt idx="962">
                  <c:v>513.75</c:v>
                </c:pt>
                <c:pt idx="963">
                  <c:v>509.75</c:v>
                </c:pt>
                <c:pt idx="964">
                  <c:v>530.75</c:v>
                </c:pt>
                <c:pt idx="965">
                  <c:v>522.79999999999995</c:v>
                </c:pt>
                <c:pt idx="966">
                  <c:v>525.75</c:v>
                </c:pt>
                <c:pt idx="967">
                  <c:v>529.65</c:v>
                </c:pt>
                <c:pt idx="968">
                  <c:v>531.29999999999995</c:v>
                </c:pt>
                <c:pt idx="969">
                  <c:v>529.5</c:v>
                </c:pt>
                <c:pt idx="970">
                  <c:v>530.15</c:v>
                </c:pt>
                <c:pt idx="971">
                  <c:v>533.29999999999995</c:v>
                </c:pt>
                <c:pt idx="972">
                  <c:v>519.20000000000005</c:v>
                </c:pt>
                <c:pt idx="973">
                  <c:v>524.35</c:v>
                </c:pt>
                <c:pt idx="974">
                  <c:v>535.95000000000005</c:v>
                </c:pt>
                <c:pt idx="975">
                  <c:v>521.29999999999995</c:v>
                </c:pt>
                <c:pt idx="976">
                  <c:v>535.70000000000005</c:v>
                </c:pt>
                <c:pt idx="977">
                  <c:v>523.95000000000005</c:v>
                </c:pt>
                <c:pt idx="978">
                  <c:v>527.9</c:v>
                </c:pt>
                <c:pt idx="979">
                  <c:v>528.35</c:v>
                </c:pt>
                <c:pt idx="980">
                  <c:v>529.70000000000005</c:v>
                </c:pt>
                <c:pt idx="981">
                  <c:v>523.20000000000005</c:v>
                </c:pt>
                <c:pt idx="982">
                  <c:v>510.55</c:v>
                </c:pt>
                <c:pt idx="983">
                  <c:v>517.6</c:v>
                </c:pt>
                <c:pt idx="984">
                  <c:v>533.25</c:v>
                </c:pt>
                <c:pt idx="985">
                  <c:v>525.4</c:v>
                </c:pt>
                <c:pt idx="986">
                  <c:v>537.6</c:v>
                </c:pt>
                <c:pt idx="987">
                  <c:v>532.70000000000005</c:v>
                </c:pt>
                <c:pt idx="988">
                  <c:v>536.90000000000009</c:v>
                </c:pt>
                <c:pt idx="989">
                  <c:v>526.9</c:v>
                </c:pt>
                <c:pt idx="990">
                  <c:v>526.95000000000005</c:v>
                </c:pt>
                <c:pt idx="991">
                  <c:v>519.65</c:v>
                </c:pt>
                <c:pt idx="992">
                  <c:v>526.70000000000005</c:v>
                </c:pt>
                <c:pt idx="993">
                  <c:v>530.5</c:v>
                </c:pt>
                <c:pt idx="994">
                  <c:v>527.15</c:v>
                </c:pt>
                <c:pt idx="995">
                  <c:v>529.65</c:v>
                </c:pt>
                <c:pt idx="996">
                  <c:v>527.65</c:v>
                </c:pt>
                <c:pt idx="997">
                  <c:v>529.75</c:v>
                </c:pt>
                <c:pt idx="998">
                  <c:v>525.54999999999995</c:v>
                </c:pt>
                <c:pt idx="999">
                  <c:v>525.15</c:v>
                </c:pt>
                <c:pt idx="1000">
                  <c:v>527.75</c:v>
                </c:pt>
                <c:pt idx="1001">
                  <c:v>525</c:v>
                </c:pt>
                <c:pt idx="1002">
                  <c:v>531.45000000000005</c:v>
                </c:pt>
                <c:pt idx="1003">
                  <c:v>515.5</c:v>
                </c:pt>
                <c:pt idx="1004">
                  <c:v>533.09999999999991</c:v>
                </c:pt>
                <c:pt idx="1005">
                  <c:v>539.29999999999995</c:v>
                </c:pt>
                <c:pt idx="1006">
                  <c:v>534.79999999999995</c:v>
                </c:pt>
                <c:pt idx="1007">
                  <c:v>535.29999999999995</c:v>
                </c:pt>
                <c:pt idx="1008">
                  <c:v>535.75</c:v>
                </c:pt>
                <c:pt idx="1009">
                  <c:v>534.45000000000005</c:v>
                </c:pt>
                <c:pt idx="1010">
                  <c:v>521.95000000000005</c:v>
                </c:pt>
                <c:pt idx="1011">
                  <c:v>536.65</c:v>
                </c:pt>
                <c:pt idx="1012">
                  <c:v>522.79999999999995</c:v>
                </c:pt>
                <c:pt idx="1013">
                  <c:v>526.35</c:v>
                </c:pt>
                <c:pt idx="1014">
                  <c:v>527.9</c:v>
                </c:pt>
                <c:pt idx="1015">
                  <c:v>530.65</c:v>
                </c:pt>
                <c:pt idx="1016">
                  <c:v>534.5</c:v>
                </c:pt>
                <c:pt idx="1017">
                  <c:v>529</c:v>
                </c:pt>
                <c:pt idx="1018">
                  <c:v>523.1</c:v>
                </c:pt>
                <c:pt idx="1019">
                  <c:v>511.20000000000005</c:v>
                </c:pt>
                <c:pt idx="1020">
                  <c:v>473.85</c:v>
                </c:pt>
                <c:pt idx="1021">
                  <c:v>473.29999999999995</c:v>
                </c:pt>
                <c:pt idx="1022">
                  <c:v>469</c:v>
                </c:pt>
                <c:pt idx="1023">
                  <c:v>465.45</c:v>
                </c:pt>
                <c:pt idx="1024">
                  <c:v>465.4</c:v>
                </c:pt>
                <c:pt idx="1025">
                  <c:v>540.09999999999991</c:v>
                </c:pt>
                <c:pt idx="1026">
                  <c:v>602.90000000000009</c:v>
                </c:pt>
                <c:pt idx="1027">
                  <c:v>608.9</c:v>
                </c:pt>
                <c:pt idx="1028">
                  <c:v>613.95000000000005</c:v>
                </c:pt>
                <c:pt idx="1029">
                  <c:v>607.29999999999995</c:v>
                </c:pt>
                <c:pt idx="1030">
                  <c:v>610.34999999999991</c:v>
                </c:pt>
                <c:pt idx="1031">
                  <c:v>613.29999999999995</c:v>
                </c:pt>
                <c:pt idx="1032">
                  <c:v>612.9</c:v>
                </c:pt>
                <c:pt idx="1033">
                  <c:v>606.70000000000005</c:v>
                </c:pt>
                <c:pt idx="1034">
                  <c:v>604.65000000000009</c:v>
                </c:pt>
                <c:pt idx="1035">
                  <c:v>609.4</c:v>
                </c:pt>
                <c:pt idx="1036">
                  <c:v>614.5</c:v>
                </c:pt>
                <c:pt idx="1037">
                  <c:v>624.79999999999995</c:v>
                </c:pt>
                <c:pt idx="1038">
                  <c:v>612.45000000000005</c:v>
                </c:pt>
                <c:pt idx="1039">
                  <c:v>601.25</c:v>
                </c:pt>
                <c:pt idx="1040">
                  <c:v>541.54999999999995</c:v>
                </c:pt>
                <c:pt idx="1041">
                  <c:v>534.04999999999995</c:v>
                </c:pt>
                <c:pt idx="1042">
                  <c:v>522</c:v>
                </c:pt>
                <c:pt idx="1043">
                  <c:v>520.95000000000005</c:v>
                </c:pt>
                <c:pt idx="1044">
                  <c:v>520</c:v>
                </c:pt>
                <c:pt idx="1045">
                  <c:v>519.45000000000005</c:v>
                </c:pt>
                <c:pt idx="1046">
                  <c:v>521.04999999999995</c:v>
                </c:pt>
                <c:pt idx="1047">
                  <c:v>518.45000000000005</c:v>
                </c:pt>
                <c:pt idx="1048">
                  <c:v>518.6</c:v>
                </c:pt>
                <c:pt idx="1049">
                  <c:v>519.29999999999995</c:v>
                </c:pt>
                <c:pt idx="1050">
                  <c:v>519.29999999999995</c:v>
                </c:pt>
                <c:pt idx="1051">
                  <c:v>518.90000000000009</c:v>
                </c:pt>
                <c:pt idx="1052">
                  <c:v>518</c:v>
                </c:pt>
                <c:pt idx="1053">
                  <c:v>520.29999999999995</c:v>
                </c:pt>
                <c:pt idx="1054">
                  <c:v>518.09999999999991</c:v>
                </c:pt>
                <c:pt idx="1055">
                  <c:v>519.65</c:v>
                </c:pt>
                <c:pt idx="1056">
                  <c:v>517.15</c:v>
                </c:pt>
                <c:pt idx="1057">
                  <c:v>518.04999999999995</c:v>
                </c:pt>
                <c:pt idx="1058">
                  <c:v>519.04999999999995</c:v>
                </c:pt>
                <c:pt idx="1059">
                  <c:v>519.20000000000005</c:v>
                </c:pt>
                <c:pt idx="1060">
                  <c:v>519.40000000000009</c:v>
                </c:pt>
                <c:pt idx="1061">
                  <c:v>518.79999999999995</c:v>
                </c:pt>
                <c:pt idx="1062">
                  <c:v>519.70000000000005</c:v>
                </c:pt>
                <c:pt idx="1063">
                  <c:v>519.70000000000005</c:v>
                </c:pt>
                <c:pt idx="1064">
                  <c:v>522.59999999999991</c:v>
                </c:pt>
                <c:pt idx="1065">
                  <c:v>522.15</c:v>
                </c:pt>
                <c:pt idx="1066">
                  <c:v>522.70000000000005</c:v>
                </c:pt>
                <c:pt idx="1067">
                  <c:v>523.15000000000009</c:v>
                </c:pt>
                <c:pt idx="1068">
                  <c:v>523.15000000000009</c:v>
                </c:pt>
                <c:pt idx="1069">
                  <c:v>522.95000000000005</c:v>
                </c:pt>
                <c:pt idx="1070">
                  <c:v>521.75</c:v>
                </c:pt>
                <c:pt idx="1071">
                  <c:v>522.29999999999995</c:v>
                </c:pt>
                <c:pt idx="1072">
                  <c:v>522.6</c:v>
                </c:pt>
                <c:pt idx="1073">
                  <c:v>522.79999999999995</c:v>
                </c:pt>
                <c:pt idx="1074">
                  <c:v>522.84999999999991</c:v>
                </c:pt>
                <c:pt idx="1075">
                  <c:v>522.65</c:v>
                </c:pt>
                <c:pt idx="1076">
                  <c:v>523.15</c:v>
                </c:pt>
                <c:pt idx="1077">
                  <c:v>522.79999999999995</c:v>
                </c:pt>
                <c:pt idx="1078">
                  <c:v>522.40000000000009</c:v>
                </c:pt>
                <c:pt idx="1079">
                  <c:v>522.04999999999995</c:v>
                </c:pt>
                <c:pt idx="1080">
                  <c:v>520.9</c:v>
                </c:pt>
                <c:pt idx="1081">
                  <c:v>522.35</c:v>
                </c:pt>
                <c:pt idx="1082">
                  <c:v>522.25</c:v>
                </c:pt>
                <c:pt idx="1083">
                  <c:v>521.4</c:v>
                </c:pt>
                <c:pt idx="1084">
                  <c:v>523.65000000000009</c:v>
                </c:pt>
                <c:pt idx="1085">
                  <c:v>524.95000000000005</c:v>
                </c:pt>
                <c:pt idx="1086">
                  <c:v>524.1</c:v>
                </c:pt>
                <c:pt idx="1087">
                  <c:v>524.70000000000005</c:v>
                </c:pt>
                <c:pt idx="1088">
                  <c:v>525.15000000000009</c:v>
                </c:pt>
                <c:pt idx="1089">
                  <c:v>523.25</c:v>
                </c:pt>
                <c:pt idx="1090">
                  <c:v>523.6</c:v>
                </c:pt>
                <c:pt idx="1091">
                  <c:v>523.6</c:v>
                </c:pt>
                <c:pt idx="1092">
                  <c:v>523.75</c:v>
                </c:pt>
                <c:pt idx="1093">
                  <c:v>524.70000000000005</c:v>
                </c:pt>
                <c:pt idx="1094">
                  <c:v>524.70000000000005</c:v>
                </c:pt>
                <c:pt idx="1095">
                  <c:v>524.04999999999995</c:v>
                </c:pt>
                <c:pt idx="1096">
                  <c:v>523.25</c:v>
                </c:pt>
                <c:pt idx="1097">
                  <c:v>523.20000000000005</c:v>
                </c:pt>
                <c:pt idx="1098">
                  <c:v>523.35</c:v>
                </c:pt>
                <c:pt idx="1099">
                  <c:v>524.5</c:v>
                </c:pt>
                <c:pt idx="1100">
                  <c:v>524.29999999999995</c:v>
                </c:pt>
                <c:pt idx="1101">
                  <c:v>524.75</c:v>
                </c:pt>
                <c:pt idx="1102">
                  <c:v>523.15000000000009</c:v>
                </c:pt>
                <c:pt idx="1103">
                  <c:v>523.65000000000009</c:v>
                </c:pt>
                <c:pt idx="1104">
                  <c:v>522.15</c:v>
                </c:pt>
                <c:pt idx="1105">
                  <c:v>524.09999999999991</c:v>
                </c:pt>
                <c:pt idx="1106">
                  <c:v>524.9</c:v>
                </c:pt>
                <c:pt idx="1107">
                  <c:v>525.29999999999995</c:v>
                </c:pt>
                <c:pt idx="1108">
                  <c:v>523.79999999999995</c:v>
                </c:pt>
                <c:pt idx="1109">
                  <c:v>524.15000000000009</c:v>
                </c:pt>
                <c:pt idx="1110">
                  <c:v>524.6</c:v>
                </c:pt>
                <c:pt idx="1111">
                  <c:v>525.70000000000005</c:v>
                </c:pt>
                <c:pt idx="1112">
                  <c:v>526.34999999999991</c:v>
                </c:pt>
                <c:pt idx="1113">
                  <c:v>526.40000000000009</c:v>
                </c:pt>
                <c:pt idx="1114">
                  <c:v>524.79999999999995</c:v>
                </c:pt>
                <c:pt idx="1115">
                  <c:v>550.15000000000009</c:v>
                </c:pt>
                <c:pt idx="1116">
                  <c:v>614.95000000000005</c:v>
                </c:pt>
                <c:pt idx="1117">
                  <c:v>612.79999999999995</c:v>
                </c:pt>
                <c:pt idx="1118">
                  <c:v>618</c:v>
                </c:pt>
                <c:pt idx="1119">
                  <c:v>627.95000000000005</c:v>
                </c:pt>
                <c:pt idx="1120">
                  <c:v>634.85</c:v>
                </c:pt>
                <c:pt idx="1121">
                  <c:v>621.95000000000005</c:v>
                </c:pt>
                <c:pt idx="1122">
                  <c:v>625.35</c:v>
                </c:pt>
                <c:pt idx="1123">
                  <c:v>613.75</c:v>
                </c:pt>
                <c:pt idx="1124">
                  <c:v>618.1</c:v>
                </c:pt>
                <c:pt idx="1125">
                  <c:v>621.65000000000009</c:v>
                </c:pt>
                <c:pt idx="1126">
                  <c:v>634.9</c:v>
                </c:pt>
                <c:pt idx="1127">
                  <c:v>585.09999999999991</c:v>
                </c:pt>
                <c:pt idx="1128">
                  <c:v>489.35</c:v>
                </c:pt>
                <c:pt idx="1129">
                  <c:v>523.65</c:v>
                </c:pt>
                <c:pt idx="1130">
                  <c:v>522.79999999999995</c:v>
                </c:pt>
                <c:pt idx="1131">
                  <c:v>527.29999999999995</c:v>
                </c:pt>
                <c:pt idx="1132">
                  <c:v>520.5</c:v>
                </c:pt>
                <c:pt idx="1133">
                  <c:v>529.75</c:v>
                </c:pt>
                <c:pt idx="1134">
                  <c:v>538.85</c:v>
                </c:pt>
                <c:pt idx="1135">
                  <c:v>535.79999999999995</c:v>
                </c:pt>
                <c:pt idx="1136">
                  <c:v>531.9</c:v>
                </c:pt>
                <c:pt idx="1137">
                  <c:v>533.75</c:v>
                </c:pt>
                <c:pt idx="1138">
                  <c:v>522.20000000000005</c:v>
                </c:pt>
                <c:pt idx="1139">
                  <c:v>529.85</c:v>
                </c:pt>
                <c:pt idx="1140">
                  <c:v>525.5</c:v>
                </c:pt>
                <c:pt idx="1141">
                  <c:v>524.65000000000009</c:v>
                </c:pt>
                <c:pt idx="1142">
                  <c:v>514.35</c:v>
                </c:pt>
                <c:pt idx="1143">
                  <c:v>527</c:v>
                </c:pt>
                <c:pt idx="1144">
                  <c:v>531.65</c:v>
                </c:pt>
                <c:pt idx="1145">
                  <c:v>533.04999999999995</c:v>
                </c:pt>
                <c:pt idx="1146">
                  <c:v>530.4</c:v>
                </c:pt>
                <c:pt idx="1147">
                  <c:v>532</c:v>
                </c:pt>
                <c:pt idx="1148">
                  <c:v>530.25</c:v>
                </c:pt>
                <c:pt idx="1149">
                  <c:v>531.65</c:v>
                </c:pt>
                <c:pt idx="1150">
                  <c:v>532.65</c:v>
                </c:pt>
                <c:pt idx="1151">
                  <c:v>524.45000000000005</c:v>
                </c:pt>
                <c:pt idx="1152">
                  <c:v>518.70000000000005</c:v>
                </c:pt>
                <c:pt idx="1153">
                  <c:v>529.95000000000005</c:v>
                </c:pt>
                <c:pt idx="1154">
                  <c:v>535.59999999999991</c:v>
                </c:pt>
                <c:pt idx="1155">
                  <c:v>532.70000000000005</c:v>
                </c:pt>
                <c:pt idx="1156">
                  <c:v>533.25</c:v>
                </c:pt>
                <c:pt idx="1157">
                  <c:v>536.15</c:v>
                </c:pt>
                <c:pt idx="1158">
                  <c:v>533.79999999999995</c:v>
                </c:pt>
                <c:pt idx="1159">
                  <c:v>529.54999999999995</c:v>
                </c:pt>
                <c:pt idx="1160">
                  <c:v>526.75</c:v>
                </c:pt>
                <c:pt idx="1161">
                  <c:v>527.84999999999991</c:v>
                </c:pt>
                <c:pt idx="1162">
                  <c:v>531.20000000000005</c:v>
                </c:pt>
                <c:pt idx="1163">
                  <c:v>541.40000000000009</c:v>
                </c:pt>
                <c:pt idx="1164">
                  <c:v>538.45000000000005</c:v>
                </c:pt>
                <c:pt idx="1165">
                  <c:v>538.34999999999991</c:v>
                </c:pt>
                <c:pt idx="1166">
                  <c:v>539.29999999999995</c:v>
                </c:pt>
                <c:pt idx="1167">
                  <c:v>539.04999999999995</c:v>
                </c:pt>
                <c:pt idx="1168">
                  <c:v>533.85</c:v>
                </c:pt>
                <c:pt idx="1169">
                  <c:v>531.6</c:v>
                </c:pt>
                <c:pt idx="1170">
                  <c:v>529.59999999999991</c:v>
                </c:pt>
                <c:pt idx="1171">
                  <c:v>536.25</c:v>
                </c:pt>
                <c:pt idx="1172">
                  <c:v>530.04999999999995</c:v>
                </c:pt>
                <c:pt idx="1173">
                  <c:v>540.04999999999995</c:v>
                </c:pt>
                <c:pt idx="1174">
                  <c:v>535.20000000000005</c:v>
                </c:pt>
                <c:pt idx="1175">
                  <c:v>535.45000000000005</c:v>
                </c:pt>
                <c:pt idx="1176">
                  <c:v>542.15</c:v>
                </c:pt>
                <c:pt idx="1177">
                  <c:v>541.29999999999995</c:v>
                </c:pt>
                <c:pt idx="1178">
                  <c:v>537.34999999999991</c:v>
                </c:pt>
                <c:pt idx="1179">
                  <c:v>530.75</c:v>
                </c:pt>
                <c:pt idx="1180">
                  <c:v>532.6</c:v>
                </c:pt>
                <c:pt idx="1181">
                  <c:v>530.45000000000005</c:v>
                </c:pt>
                <c:pt idx="1182">
                  <c:v>534.75</c:v>
                </c:pt>
                <c:pt idx="1183">
                  <c:v>533.54999999999995</c:v>
                </c:pt>
                <c:pt idx="1184">
                  <c:v>533.75</c:v>
                </c:pt>
                <c:pt idx="1185">
                  <c:v>538.79999999999995</c:v>
                </c:pt>
                <c:pt idx="1186">
                  <c:v>532.35</c:v>
                </c:pt>
                <c:pt idx="1187">
                  <c:v>534.20000000000005</c:v>
                </c:pt>
                <c:pt idx="1188">
                  <c:v>515.25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EF9-4B1D-87B2-560CD9805C1A}"/>
            </c:ext>
          </c:extLst>
        </c:ser>
        <c:ser>
          <c:idx val="2"/>
          <c:order val="2"/>
          <c:tx>
            <c:v>Marker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'VDA RAW'!$I$7:$I$1195</c:f>
              <c:numCache>
                <c:formatCode>[$-F400]h:mm:ss\ AM/PM</c:formatCode>
                <c:ptCount val="1189"/>
                <c:pt idx="0">
                  <c:v>0.67966435185185192</c:v>
                </c:pt>
                <c:pt idx="1">
                  <c:v>0.67978009259259264</c:v>
                </c:pt>
                <c:pt idx="2">
                  <c:v>0.67989583333333325</c:v>
                </c:pt>
                <c:pt idx="3">
                  <c:v>0.68001157407407409</c:v>
                </c:pt>
                <c:pt idx="4">
                  <c:v>0.68012731481481481</c:v>
                </c:pt>
                <c:pt idx="5">
                  <c:v>0.68024305555555553</c:v>
                </c:pt>
                <c:pt idx="6">
                  <c:v>0.68035879629629636</c:v>
                </c:pt>
                <c:pt idx="7">
                  <c:v>0.68047453703703698</c:v>
                </c:pt>
                <c:pt idx="8">
                  <c:v>0.68059027777777781</c:v>
                </c:pt>
                <c:pt idx="9">
                  <c:v>0.68070601851851853</c:v>
                </c:pt>
                <c:pt idx="10">
                  <c:v>0.68082175925925925</c:v>
                </c:pt>
                <c:pt idx="11">
                  <c:v>0.68093750000000008</c:v>
                </c:pt>
                <c:pt idx="12">
                  <c:v>0.6810532407407407</c:v>
                </c:pt>
                <c:pt idx="13">
                  <c:v>0.68116898148148142</c:v>
                </c:pt>
                <c:pt idx="14">
                  <c:v>0.68128472222222225</c:v>
                </c:pt>
                <c:pt idx="15">
                  <c:v>0.68140046296296297</c:v>
                </c:pt>
                <c:pt idx="16">
                  <c:v>0.6815162037037038</c:v>
                </c:pt>
                <c:pt idx="17">
                  <c:v>0.68163194444444442</c:v>
                </c:pt>
                <c:pt idx="18">
                  <c:v>0.68174768518518514</c:v>
                </c:pt>
                <c:pt idx="19">
                  <c:v>0.68186342592592597</c:v>
                </c:pt>
                <c:pt idx="20">
                  <c:v>0.68197916666666669</c:v>
                </c:pt>
                <c:pt idx="21">
                  <c:v>0.6820949074074073</c:v>
                </c:pt>
                <c:pt idx="22">
                  <c:v>0.68221064814814814</c:v>
                </c:pt>
                <c:pt idx="23">
                  <c:v>0.68232638888888886</c:v>
                </c:pt>
                <c:pt idx="24">
                  <c:v>0.68244212962962969</c:v>
                </c:pt>
                <c:pt idx="25">
                  <c:v>0.68255787037037041</c:v>
                </c:pt>
                <c:pt idx="26">
                  <c:v>0.68267361111111102</c:v>
                </c:pt>
                <c:pt idx="27">
                  <c:v>0.68278935185185186</c:v>
                </c:pt>
                <c:pt idx="28">
                  <c:v>0.68290509259259258</c:v>
                </c:pt>
                <c:pt idx="29">
                  <c:v>0.6830208333333333</c:v>
                </c:pt>
                <c:pt idx="30">
                  <c:v>0.68313657407407413</c:v>
                </c:pt>
                <c:pt idx="31">
                  <c:v>0.68325231481481474</c:v>
                </c:pt>
                <c:pt idx="32">
                  <c:v>0.68336805555555558</c:v>
                </c:pt>
                <c:pt idx="33">
                  <c:v>0.6834837962962963</c:v>
                </c:pt>
                <c:pt idx="34">
                  <c:v>0.68359953703703702</c:v>
                </c:pt>
                <c:pt idx="35">
                  <c:v>0.68371527777777785</c:v>
                </c:pt>
                <c:pt idx="36">
                  <c:v>0.68383101851851846</c:v>
                </c:pt>
                <c:pt idx="37">
                  <c:v>0.6839467592592593</c:v>
                </c:pt>
                <c:pt idx="38">
                  <c:v>0.68406250000000002</c:v>
                </c:pt>
                <c:pt idx="39">
                  <c:v>0.68417824074074074</c:v>
                </c:pt>
                <c:pt idx="40">
                  <c:v>0.68429398148148157</c:v>
                </c:pt>
                <c:pt idx="41">
                  <c:v>0.68440972222222218</c:v>
                </c:pt>
                <c:pt idx="42">
                  <c:v>0.68452546296296291</c:v>
                </c:pt>
                <c:pt idx="43">
                  <c:v>0.68464120370370374</c:v>
                </c:pt>
                <c:pt idx="44">
                  <c:v>0.68475694444444446</c:v>
                </c:pt>
                <c:pt idx="45">
                  <c:v>0.68487268518518529</c:v>
                </c:pt>
                <c:pt idx="46">
                  <c:v>0.6849884259259259</c:v>
                </c:pt>
                <c:pt idx="47">
                  <c:v>0.68510416666666663</c:v>
                </c:pt>
                <c:pt idx="48">
                  <c:v>0.68521990740740746</c:v>
                </c:pt>
                <c:pt idx="49">
                  <c:v>0.68533564814814818</c:v>
                </c:pt>
                <c:pt idx="50">
                  <c:v>0.68545138888888879</c:v>
                </c:pt>
                <c:pt idx="51">
                  <c:v>0.68556712962962962</c:v>
                </c:pt>
                <c:pt idx="52">
                  <c:v>0.68568287037037035</c:v>
                </c:pt>
                <c:pt idx="53">
                  <c:v>0.68579861111111118</c:v>
                </c:pt>
                <c:pt idx="54">
                  <c:v>0.6859143518518519</c:v>
                </c:pt>
                <c:pt idx="55">
                  <c:v>0.68603009259259251</c:v>
                </c:pt>
                <c:pt idx="56">
                  <c:v>0.68614583333333334</c:v>
                </c:pt>
                <c:pt idx="57">
                  <c:v>0.68626157407407407</c:v>
                </c:pt>
                <c:pt idx="58">
                  <c:v>0.68637731481481479</c:v>
                </c:pt>
                <c:pt idx="59">
                  <c:v>0.68649305555555562</c:v>
                </c:pt>
                <c:pt idx="60">
                  <c:v>0.68660879629629623</c:v>
                </c:pt>
                <c:pt idx="61">
                  <c:v>0.68672453703703706</c:v>
                </c:pt>
                <c:pt idx="62">
                  <c:v>0.68684027777777779</c:v>
                </c:pt>
                <c:pt idx="63">
                  <c:v>0.68695601851851851</c:v>
                </c:pt>
                <c:pt idx="64">
                  <c:v>0.68707175925925934</c:v>
                </c:pt>
                <c:pt idx="65">
                  <c:v>0.68718749999999995</c:v>
                </c:pt>
                <c:pt idx="66">
                  <c:v>0.68730324074074067</c:v>
                </c:pt>
                <c:pt idx="67">
                  <c:v>0.68741898148148151</c:v>
                </c:pt>
                <c:pt idx="68">
                  <c:v>0.68753472222222223</c:v>
                </c:pt>
                <c:pt idx="69">
                  <c:v>0.68765046296296306</c:v>
                </c:pt>
                <c:pt idx="70">
                  <c:v>0.68776620370370367</c:v>
                </c:pt>
                <c:pt idx="71">
                  <c:v>0.68788194444444439</c:v>
                </c:pt>
                <c:pt idx="72">
                  <c:v>0.68799768518518523</c:v>
                </c:pt>
                <c:pt idx="73">
                  <c:v>0.68811342592592595</c:v>
                </c:pt>
                <c:pt idx="74">
                  <c:v>0.68822916666666656</c:v>
                </c:pt>
                <c:pt idx="75">
                  <c:v>0.68834490740740739</c:v>
                </c:pt>
                <c:pt idx="76">
                  <c:v>0.68846064814814811</c:v>
                </c:pt>
                <c:pt idx="77">
                  <c:v>0.68857638888888895</c:v>
                </c:pt>
                <c:pt idx="78">
                  <c:v>0.68869212962962967</c:v>
                </c:pt>
                <c:pt idx="79">
                  <c:v>0.68880787037037028</c:v>
                </c:pt>
                <c:pt idx="80">
                  <c:v>0.68892361111111111</c:v>
                </c:pt>
                <c:pt idx="81">
                  <c:v>0.68903935185185183</c:v>
                </c:pt>
                <c:pt idx="82">
                  <c:v>0.68915509259259267</c:v>
                </c:pt>
                <c:pt idx="83">
                  <c:v>0.68927083333333339</c:v>
                </c:pt>
                <c:pt idx="84">
                  <c:v>0.689386574074074</c:v>
                </c:pt>
                <c:pt idx="85">
                  <c:v>0.68950231481481483</c:v>
                </c:pt>
                <c:pt idx="86">
                  <c:v>0.68961805555555555</c:v>
                </c:pt>
                <c:pt idx="87">
                  <c:v>0.68973379629629628</c:v>
                </c:pt>
                <c:pt idx="88">
                  <c:v>0.68984953703703711</c:v>
                </c:pt>
                <c:pt idx="89">
                  <c:v>0.68996527777777772</c:v>
                </c:pt>
                <c:pt idx="90">
                  <c:v>0.69008101851851855</c:v>
                </c:pt>
                <c:pt idx="91">
                  <c:v>0.69019675925925927</c:v>
                </c:pt>
                <c:pt idx="92">
                  <c:v>0.6903125</c:v>
                </c:pt>
                <c:pt idx="93">
                  <c:v>0.69042824074074083</c:v>
                </c:pt>
                <c:pt idx="94">
                  <c:v>0.69054398148148144</c:v>
                </c:pt>
                <c:pt idx="95">
                  <c:v>0.69065972222222216</c:v>
                </c:pt>
                <c:pt idx="96">
                  <c:v>0.69077546296296299</c:v>
                </c:pt>
                <c:pt idx="97">
                  <c:v>0.69089120370370372</c:v>
                </c:pt>
                <c:pt idx="98">
                  <c:v>0.69100694444444455</c:v>
                </c:pt>
                <c:pt idx="99">
                  <c:v>0.69112268518518516</c:v>
                </c:pt>
                <c:pt idx="100">
                  <c:v>0.69123842592592588</c:v>
                </c:pt>
                <c:pt idx="101">
                  <c:v>0.69135416666666671</c:v>
                </c:pt>
                <c:pt idx="102">
                  <c:v>0.69146990740740744</c:v>
                </c:pt>
                <c:pt idx="103">
                  <c:v>0.69158564814814805</c:v>
                </c:pt>
                <c:pt idx="104">
                  <c:v>0.69170138888888888</c:v>
                </c:pt>
                <c:pt idx="105">
                  <c:v>0.6918171296296296</c:v>
                </c:pt>
                <c:pt idx="106">
                  <c:v>0.69193287037037043</c:v>
                </c:pt>
                <c:pt idx="107">
                  <c:v>0.69204861111111116</c:v>
                </c:pt>
                <c:pt idx="108">
                  <c:v>0.69216435185185177</c:v>
                </c:pt>
                <c:pt idx="109">
                  <c:v>0.6922800925925926</c:v>
                </c:pt>
                <c:pt idx="110">
                  <c:v>0.69239583333333332</c:v>
                </c:pt>
                <c:pt idx="111">
                  <c:v>0.69251157407407404</c:v>
                </c:pt>
                <c:pt idx="112">
                  <c:v>0.69262731481481488</c:v>
                </c:pt>
                <c:pt idx="113">
                  <c:v>0.69274305555555549</c:v>
                </c:pt>
                <c:pt idx="114">
                  <c:v>0.69285879629629632</c:v>
                </c:pt>
                <c:pt idx="115">
                  <c:v>0.69297453703703704</c:v>
                </c:pt>
                <c:pt idx="116">
                  <c:v>0.69309027777777776</c:v>
                </c:pt>
                <c:pt idx="117">
                  <c:v>0.6932060185185186</c:v>
                </c:pt>
                <c:pt idx="118">
                  <c:v>0.69332175925925921</c:v>
                </c:pt>
                <c:pt idx="119">
                  <c:v>0.69343749999999993</c:v>
                </c:pt>
                <c:pt idx="120">
                  <c:v>0.69355324074074076</c:v>
                </c:pt>
                <c:pt idx="121">
                  <c:v>0.69366898148148148</c:v>
                </c:pt>
                <c:pt idx="122">
                  <c:v>0.69378472222222232</c:v>
                </c:pt>
                <c:pt idx="123">
                  <c:v>0.69390046296296293</c:v>
                </c:pt>
                <c:pt idx="124">
                  <c:v>0.69401620370370365</c:v>
                </c:pt>
                <c:pt idx="125">
                  <c:v>0.69413194444444448</c:v>
                </c:pt>
                <c:pt idx="126">
                  <c:v>0.6942476851851852</c:v>
                </c:pt>
                <c:pt idx="127">
                  <c:v>0.69436342592592604</c:v>
                </c:pt>
                <c:pt idx="128">
                  <c:v>0.69447916666666665</c:v>
                </c:pt>
                <c:pt idx="129">
                  <c:v>0.69459490740740737</c:v>
                </c:pt>
                <c:pt idx="130">
                  <c:v>0.6947106481481482</c:v>
                </c:pt>
                <c:pt idx="131">
                  <c:v>0.69482638888888892</c:v>
                </c:pt>
                <c:pt idx="132">
                  <c:v>0.69494212962962953</c:v>
                </c:pt>
                <c:pt idx="133">
                  <c:v>0.69505787037037037</c:v>
                </c:pt>
                <c:pt idx="134">
                  <c:v>0.69517361111111109</c:v>
                </c:pt>
                <c:pt idx="135">
                  <c:v>0.69528935185185192</c:v>
                </c:pt>
                <c:pt idx="136">
                  <c:v>0.69540509259259264</c:v>
                </c:pt>
                <c:pt idx="137">
                  <c:v>0.69552083333333325</c:v>
                </c:pt>
                <c:pt idx="138">
                  <c:v>0.69563657407407409</c:v>
                </c:pt>
                <c:pt idx="139">
                  <c:v>0.69575231481481481</c:v>
                </c:pt>
                <c:pt idx="140">
                  <c:v>0.69586805555555553</c:v>
                </c:pt>
                <c:pt idx="141">
                  <c:v>0.69598379629629636</c:v>
                </c:pt>
                <c:pt idx="142">
                  <c:v>0.69609953703703698</c:v>
                </c:pt>
                <c:pt idx="143">
                  <c:v>0.69621527777777781</c:v>
                </c:pt>
                <c:pt idx="144">
                  <c:v>0.69633101851851853</c:v>
                </c:pt>
                <c:pt idx="145">
                  <c:v>0.69644675925925925</c:v>
                </c:pt>
                <c:pt idx="146">
                  <c:v>0.69656250000000008</c:v>
                </c:pt>
                <c:pt idx="147">
                  <c:v>0.6966782407407407</c:v>
                </c:pt>
                <c:pt idx="148">
                  <c:v>0.69679398148148142</c:v>
                </c:pt>
                <c:pt idx="149">
                  <c:v>0.69690972222222225</c:v>
                </c:pt>
                <c:pt idx="150">
                  <c:v>0.69702546296296297</c:v>
                </c:pt>
                <c:pt idx="151">
                  <c:v>0.6971412037037038</c:v>
                </c:pt>
                <c:pt idx="152">
                  <c:v>0.69725694444444442</c:v>
                </c:pt>
                <c:pt idx="153">
                  <c:v>0.69737268518518514</c:v>
                </c:pt>
                <c:pt idx="154">
                  <c:v>0.69748842592592597</c:v>
                </c:pt>
                <c:pt idx="155">
                  <c:v>0.69760416666666669</c:v>
                </c:pt>
                <c:pt idx="156">
                  <c:v>0.6977199074074073</c:v>
                </c:pt>
                <c:pt idx="157">
                  <c:v>0.69783564814814814</c:v>
                </c:pt>
                <c:pt idx="158">
                  <c:v>0.69795138888888886</c:v>
                </c:pt>
                <c:pt idx="159">
                  <c:v>0.69806712962962969</c:v>
                </c:pt>
                <c:pt idx="160">
                  <c:v>0.69818287037037041</c:v>
                </c:pt>
                <c:pt idx="161">
                  <c:v>0.69829861111111102</c:v>
                </c:pt>
                <c:pt idx="162">
                  <c:v>0.69841435185185186</c:v>
                </c:pt>
                <c:pt idx="163">
                  <c:v>0.69853009259259258</c:v>
                </c:pt>
                <c:pt idx="164">
                  <c:v>0.6986458333333333</c:v>
                </c:pt>
                <c:pt idx="165">
                  <c:v>0.69876157407407413</c:v>
                </c:pt>
                <c:pt idx="166">
                  <c:v>0.69887731481481474</c:v>
                </c:pt>
                <c:pt idx="167">
                  <c:v>0.69899305555555558</c:v>
                </c:pt>
                <c:pt idx="168">
                  <c:v>0.6991087962962963</c:v>
                </c:pt>
                <c:pt idx="169">
                  <c:v>0.69922453703703702</c:v>
                </c:pt>
                <c:pt idx="170">
                  <c:v>0.69934027777777785</c:v>
                </c:pt>
                <c:pt idx="171">
                  <c:v>0.69945601851851846</c:v>
                </c:pt>
                <c:pt idx="172">
                  <c:v>0.6995717592592593</c:v>
                </c:pt>
                <c:pt idx="173">
                  <c:v>0.69968750000000002</c:v>
                </c:pt>
                <c:pt idx="174">
                  <c:v>0.69980324074074074</c:v>
                </c:pt>
                <c:pt idx="175">
                  <c:v>0.69991898148148157</c:v>
                </c:pt>
                <c:pt idx="176">
                  <c:v>0.70003472222222218</c:v>
                </c:pt>
                <c:pt idx="177">
                  <c:v>0.70015046296296291</c:v>
                </c:pt>
                <c:pt idx="178">
                  <c:v>0.70026620370370374</c:v>
                </c:pt>
                <c:pt idx="179">
                  <c:v>0.70038194444444446</c:v>
                </c:pt>
                <c:pt idx="180">
                  <c:v>0.70049768518518529</c:v>
                </c:pt>
                <c:pt idx="181">
                  <c:v>0.7006134259259259</c:v>
                </c:pt>
                <c:pt idx="182">
                  <c:v>0.70072916666666663</c:v>
                </c:pt>
                <c:pt idx="183">
                  <c:v>0.70084490740740746</c:v>
                </c:pt>
                <c:pt idx="184">
                  <c:v>0.70096064814814818</c:v>
                </c:pt>
                <c:pt idx="185">
                  <c:v>0.70107638888888879</c:v>
                </c:pt>
                <c:pt idx="186">
                  <c:v>0.70119212962962962</c:v>
                </c:pt>
                <c:pt idx="187">
                  <c:v>0.70130787037037035</c:v>
                </c:pt>
                <c:pt idx="188">
                  <c:v>0.70142361111111118</c:v>
                </c:pt>
                <c:pt idx="189">
                  <c:v>0.7015393518518519</c:v>
                </c:pt>
                <c:pt idx="190">
                  <c:v>0.70165509259259251</c:v>
                </c:pt>
                <c:pt idx="191">
                  <c:v>0.70177083333333334</c:v>
                </c:pt>
                <c:pt idx="192">
                  <c:v>0.70188657407407407</c:v>
                </c:pt>
                <c:pt idx="193">
                  <c:v>0.70200231481481479</c:v>
                </c:pt>
                <c:pt idx="194">
                  <c:v>0.70211805555555562</c:v>
                </c:pt>
                <c:pt idx="195">
                  <c:v>0.70223379629629623</c:v>
                </c:pt>
                <c:pt idx="196">
                  <c:v>0.70234953703703706</c:v>
                </c:pt>
                <c:pt idx="197">
                  <c:v>0.70246527777777779</c:v>
                </c:pt>
                <c:pt idx="198">
                  <c:v>0.70258101851851851</c:v>
                </c:pt>
                <c:pt idx="199">
                  <c:v>0.70269675925925934</c:v>
                </c:pt>
                <c:pt idx="200">
                  <c:v>0.70281249999999995</c:v>
                </c:pt>
                <c:pt idx="201">
                  <c:v>0.70292824074074067</c:v>
                </c:pt>
                <c:pt idx="202">
                  <c:v>0.70304398148148151</c:v>
                </c:pt>
                <c:pt idx="203">
                  <c:v>0.70315972222222223</c:v>
                </c:pt>
                <c:pt idx="204">
                  <c:v>0.70327546296296306</c:v>
                </c:pt>
                <c:pt idx="205">
                  <c:v>0.70339120370370367</c:v>
                </c:pt>
                <c:pt idx="206">
                  <c:v>0.70350694444444439</c:v>
                </c:pt>
                <c:pt idx="207">
                  <c:v>0.70362268518518523</c:v>
                </c:pt>
                <c:pt idx="208">
                  <c:v>0.70373842592592595</c:v>
                </c:pt>
                <c:pt idx="209">
                  <c:v>0.70385416666666656</c:v>
                </c:pt>
                <c:pt idx="210">
                  <c:v>0.70396990740740739</c:v>
                </c:pt>
                <c:pt idx="211">
                  <c:v>0.70408564814814811</c:v>
                </c:pt>
                <c:pt idx="212">
                  <c:v>0.70420138888888895</c:v>
                </c:pt>
                <c:pt idx="213">
                  <c:v>0.70431712962962967</c:v>
                </c:pt>
                <c:pt idx="214">
                  <c:v>0.70443287037037028</c:v>
                </c:pt>
                <c:pt idx="215">
                  <c:v>0.70454861111111111</c:v>
                </c:pt>
                <c:pt idx="216">
                  <c:v>0.70466435185185183</c:v>
                </c:pt>
                <c:pt idx="217">
                  <c:v>0.70478009259259267</c:v>
                </c:pt>
                <c:pt idx="218">
                  <c:v>0.70489583333333339</c:v>
                </c:pt>
                <c:pt idx="219">
                  <c:v>0.705011574074074</c:v>
                </c:pt>
                <c:pt idx="220">
                  <c:v>0.70512731481481483</c:v>
                </c:pt>
                <c:pt idx="221">
                  <c:v>0.70524305555555555</c:v>
                </c:pt>
                <c:pt idx="222">
                  <c:v>0.70535879629629628</c:v>
                </c:pt>
                <c:pt idx="223">
                  <c:v>0.70547453703703711</c:v>
                </c:pt>
                <c:pt idx="224">
                  <c:v>0.70559027777777772</c:v>
                </c:pt>
                <c:pt idx="225">
                  <c:v>0.70570601851851855</c:v>
                </c:pt>
                <c:pt idx="226">
                  <c:v>0.70582175925925927</c:v>
                </c:pt>
                <c:pt idx="227">
                  <c:v>0.7059375</c:v>
                </c:pt>
                <c:pt idx="228">
                  <c:v>0.70605324074074083</c:v>
                </c:pt>
                <c:pt idx="229">
                  <c:v>0.70616898148148144</c:v>
                </c:pt>
                <c:pt idx="230">
                  <c:v>0.70628472222222216</c:v>
                </c:pt>
                <c:pt idx="231">
                  <c:v>0.70640046296296299</c:v>
                </c:pt>
                <c:pt idx="232">
                  <c:v>0.70651620370370372</c:v>
                </c:pt>
                <c:pt idx="233">
                  <c:v>0.70663194444444455</c:v>
                </c:pt>
                <c:pt idx="234">
                  <c:v>0.70674768518518516</c:v>
                </c:pt>
                <c:pt idx="235">
                  <c:v>0.70686342592592588</c:v>
                </c:pt>
                <c:pt idx="236">
                  <c:v>0.70697916666666671</c:v>
                </c:pt>
                <c:pt idx="237">
                  <c:v>0.70709490740740744</c:v>
                </c:pt>
                <c:pt idx="238">
                  <c:v>0.70721064814814805</c:v>
                </c:pt>
                <c:pt idx="239">
                  <c:v>0.70732638888888888</c:v>
                </c:pt>
                <c:pt idx="240">
                  <c:v>0.7074421296296296</c:v>
                </c:pt>
                <c:pt idx="241">
                  <c:v>0.70755787037037043</c:v>
                </c:pt>
                <c:pt idx="242">
                  <c:v>0.70767361111111116</c:v>
                </c:pt>
                <c:pt idx="243">
                  <c:v>0.70778935185185177</c:v>
                </c:pt>
                <c:pt idx="244">
                  <c:v>0.7079050925925926</c:v>
                </c:pt>
                <c:pt idx="245">
                  <c:v>0.70802083333333332</c:v>
                </c:pt>
                <c:pt idx="246">
                  <c:v>0.70813657407407404</c:v>
                </c:pt>
                <c:pt idx="247">
                  <c:v>0.70825231481481488</c:v>
                </c:pt>
                <c:pt idx="248">
                  <c:v>0.70836805555555549</c:v>
                </c:pt>
                <c:pt idx="249">
                  <c:v>0.70848379629629632</c:v>
                </c:pt>
                <c:pt idx="250">
                  <c:v>0.70859953703703704</c:v>
                </c:pt>
                <c:pt idx="251">
                  <c:v>0.70871527777777776</c:v>
                </c:pt>
                <c:pt idx="252">
                  <c:v>0.7088310185185186</c:v>
                </c:pt>
                <c:pt idx="253">
                  <c:v>0.70894675925925921</c:v>
                </c:pt>
                <c:pt idx="254">
                  <c:v>0.70906249999999993</c:v>
                </c:pt>
                <c:pt idx="255">
                  <c:v>0.70917824074074076</c:v>
                </c:pt>
                <c:pt idx="256">
                  <c:v>0.70929398148148148</c:v>
                </c:pt>
                <c:pt idx="257">
                  <c:v>0.70940972222222232</c:v>
                </c:pt>
                <c:pt idx="258">
                  <c:v>0.70952546296296293</c:v>
                </c:pt>
                <c:pt idx="259">
                  <c:v>0.70964120370370365</c:v>
                </c:pt>
                <c:pt idx="260">
                  <c:v>0.70975694444444448</c:v>
                </c:pt>
                <c:pt idx="261">
                  <c:v>0.7098726851851852</c:v>
                </c:pt>
                <c:pt idx="262">
                  <c:v>0.70998842592592604</c:v>
                </c:pt>
                <c:pt idx="263">
                  <c:v>0.71010416666666665</c:v>
                </c:pt>
                <c:pt idx="264">
                  <c:v>0.71021990740740737</c:v>
                </c:pt>
                <c:pt idx="265">
                  <c:v>0.7103356481481482</c:v>
                </c:pt>
                <c:pt idx="266">
                  <c:v>0.71045138888888892</c:v>
                </c:pt>
                <c:pt idx="267">
                  <c:v>0.71056712962962953</c:v>
                </c:pt>
                <c:pt idx="268">
                  <c:v>0.71068287037037037</c:v>
                </c:pt>
                <c:pt idx="269">
                  <c:v>0.71079861111111109</c:v>
                </c:pt>
                <c:pt idx="270">
                  <c:v>0.71091435185185192</c:v>
                </c:pt>
                <c:pt idx="271">
                  <c:v>0.71103009259259264</c:v>
                </c:pt>
                <c:pt idx="272">
                  <c:v>0.71114583333333325</c:v>
                </c:pt>
                <c:pt idx="273">
                  <c:v>0.71126157407407409</c:v>
                </c:pt>
                <c:pt idx="274">
                  <c:v>0.71137731481481481</c:v>
                </c:pt>
                <c:pt idx="275">
                  <c:v>0.71149305555555553</c:v>
                </c:pt>
                <c:pt idx="276">
                  <c:v>0.71160879629629636</c:v>
                </c:pt>
                <c:pt idx="277">
                  <c:v>0.71172453703703698</c:v>
                </c:pt>
                <c:pt idx="278">
                  <c:v>0.71184027777777781</c:v>
                </c:pt>
                <c:pt idx="279">
                  <c:v>0.71195601851851853</c:v>
                </c:pt>
                <c:pt idx="280">
                  <c:v>0.71207175925925925</c:v>
                </c:pt>
                <c:pt idx="281">
                  <c:v>0.71218750000000008</c:v>
                </c:pt>
                <c:pt idx="282">
                  <c:v>0.7123032407407407</c:v>
                </c:pt>
                <c:pt idx="283">
                  <c:v>0.71241898148148142</c:v>
                </c:pt>
                <c:pt idx="284">
                  <c:v>0.71253472222222225</c:v>
                </c:pt>
                <c:pt idx="285">
                  <c:v>0.71265046296296297</c:v>
                </c:pt>
                <c:pt idx="286">
                  <c:v>0.7127662037037038</c:v>
                </c:pt>
                <c:pt idx="287">
                  <c:v>0.71288194444444442</c:v>
                </c:pt>
                <c:pt idx="288">
                  <c:v>0.71299768518518514</c:v>
                </c:pt>
                <c:pt idx="289">
                  <c:v>0.71311342592592597</c:v>
                </c:pt>
                <c:pt idx="290">
                  <c:v>0.71322916666666669</c:v>
                </c:pt>
                <c:pt idx="291">
                  <c:v>0.7133449074074073</c:v>
                </c:pt>
                <c:pt idx="292">
                  <c:v>0.71346064814814814</c:v>
                </c:pt>
                <c:pt idx="293">
                  <c:v>0.71357638888888886</c:v>
                </c:pt>
                <c:pt idx="294">
                  <c:v>0.71369212962962969</c:v>
                </c:pt>
                <c:pt idx="295">
                  <c:v>0.71380787037037041</c:v>
                </c:pt>
                <c:pt idx="296">
                  <c:v>0.71392361111111102</c:v>
                </c:pt>
                <c:pt idx="297">
                  <c:v>0.71403935185185186</c:v>
                </c:pt>
                <c:pt idx="298">
                  <c:v>0.71415509259259258</c:v>
                </c:pt>
                <c:pt idx="299">
                  <c:v>0.7142708333333333</c:v>
                </c:pt>
                <c:pt idx="300">
                  <c:v>0.71438657407407413</c:v>
                </c:pt>
                <c:pt idx="301">
                  <c:v>0.71450231481481474</c:v>
                </c:pt>
                <c:pt idx="302">
                  <c:v>0.71461805555555558</c:v>
                </c:pt>
                <c:pt idx="303">
                  <c:v>0.7147337962962963</c:v>
                </c:pt>
                <c:pt idx="304">
                  <c:v>0.71484953703703702</c:v>
                </c:pt>
                <c:pt idx="305">
                  <c:v>0.71496527777777785</c:v>
                </c:pt>
                <c:pt idx="306">
                  <c:v>0.71508101851851846</c:v>
                </c:pt>
                <c:pt idx="307">
                  <c:v>0.7151967592592593</c:v>
                </c:pt>
                <c:pt idx="308">
                  <c:v>0.71531250000000002</c:v>
                </c:pt>
                <c:pt idx="309">
                  <c:v>0.71542824074074074</c:v>
                </c:pt>
                <c:pt idx="310">
                  <c:v>0.71554398148148157</c:v>
                </c:pt>
                <c:pt idx="311">
                  <c:v>0.71565972222222218</c:v>
                </c:pt>
                <c:pt idx="312">
                  <c:v>0.71577546296296291</c:v>
                </c:pt>
                <c:pt idx="313">
                  <c:v>0.71589120370370374</c:v>
                </c:pt>
                <c:pt idx="314">
                  <c:v>0.71600694444444446</c:v>
                </c:pt>
                <c:pt idx="315">
                  <c:v>0.71612268518518529</c:v>
                </c:pt>
                <c:pt idx="316">
                  <c:v>0.7162384259259259</c:v>
                </c:pt>
                <c:pt idx="317">
                  <c:v>0.71635416666666663</c:v>
                </c:pt>
                <c:pt idx="318">
                  <c:v>0.71646990740740746</c:v>
                </c:pt>
                <c:pt idx="319">
                  <c:v>0.71658564814814818</c:v>
                </c:pt>
                <c:pt idx="320">
                  <c:v>0.71670138888888879</c:v>
                </c:pt>
                <c:pt idx="321">
                  <c:v>0.71681712962962962</c:v>
                </c:pt>
                <c:pt idx="322">
                  <c:v>0.71693287037037035</c:v>
                </c:pt>
                <c:pt idx="323">
                  <c:v>0.71704861111111118</c:v>
                </c:pt>
                <c:pt idx="324">
                  <c:v>0.7171643518518519</c:v>
                </c:pt>
                <c:pt idx="325">
                  <c:v>0.71728009259259251</c:v>
                </c:pt>
                <c:pt idx="326">
                  <c:v>0.71739583333333334</c:v>
                </c:pt>
                <c:pt idx="327">
                  <c:v>0.71751157407407407</c:v>
                </c:pt>
                <c:pt idx="328">
                  <c:v>0.71762731481481479</c:v>
                </c:pt>
                <c:pt idx="329">
                  <c:v>0.71774305555555562</c:v>
                </c:pt>
                <c:pt idx="330">
                  <c:v>0.71785879629629623</c:v>
                </c:pt>
                <c:pt idx="331">
                  <c:v>0.71797453703703706</c:v>
                </c:pt>
                <c:pt idx="332">
                  <c:v>0.71809027777777779</c:v>
                </c:pt>
                <c:pt idx="333">
                  <c:v>0.71820601851851851</c:v>
                </c:pt>
                <c:pt idx="334">
                  <c:v>0.71832175925925934</c:v>
                </c:pt>
                <c:pt idx="335">
                  <c:v>0.71843749999999995</c:v>
                </c:pt>
                <c:pt idx="336">
                  <c:v>0.71855324074074067</c:v>
                </c:pt>
                <c:pt idx="337">
                  <c:v>0.71866898148148151</c:v>
                </c:pt>
                <c:pt idx="338">
                  <c:v>0.71878472222222223</c:v>
                </c:pt>
                <c:pt idx="339">
                  <c:v>0.71890046296296306</c:v>
                </c:pt>
                <c:pt idx="340">
                  <c:v>0.71901620370370367</c:v>
                </c:pt>
                <c:pt idx="341">
                  <c:v>0.71913194444444439</c:v>
                </c:pt>
                <c:pt idx="342">
                  <c:v>0.71924768518518523</c:v>
                </c:pt>
                <c:pt idx="343">
                  <c:v>0.71936342592592595</c:v>
                </c:pt>
                <c:pt idx="344">
                  <c:v>0.71947916666666656</c:v>
                </c:pt>
                <c:pt idx="345">
                  <c:v>0.71959490740740739</c:v>
                </c:pt>
                <c:pt idx="346">
                  <c:v>0.71971064814814811</c:v>
                </c:pt>
                <c:pt idx="347">
                  <c:v>0.71982638888888895</c:v>
                </c:pt>
                <c:pt idx="348">
                  <c:v>0.71994212962962967</c:v>
                </c:pt>
                <c:pt idx="349">
                  <c:v>0.72005787037037028</c:v>
                </c:pt>
                <c:pt idx="350">
                  <c:v>0.72017361111111111</c:v>
                </c:pt>
                <c:pt idx="351">
                  <c:v>0.72028935185185183</c:v>
                </c:pt>
                <c:pt idx="352">
                  <c:v>0.72040509259259267</c:v>
                </c:pt>
                <c:pt idx="353">
                  <c:v>0.72052083333333339</c:v>
                </c:pt>
                <c:pt idx="354">
                  <c:v>0.720636574074074</c:v>
                </c:pt>
                <c:pt idx="355">
                  <c:v>0.72075231481481483</c:v>
                </c:pt>
                <c:pt idx="356">
                  <c:v>0.72086805555555555</c:v>
                </c:pt>
                <c:pt idx="357">
                  <c:v>0.72098379629629628</c:v>
                </c:pt>
                <c:pt idx="358">
                  <c:v>0.72109953703703711</c:v>
                </c:pt>
                <c:pt idx="359">
                  <c:v>0.72121527777777772</c:v>
                </c:pt>
                <c:pt idx="360">
                  <c:v>0.72133101851851855</c:v>
                </c:pt>
                <c:pt idx="361">
                  <c:v>0.72144675925925927</c:v>
                </c:pt>
                <c:pt idx="362">
                  <c:v>0.7215625</c:v>
                </c:pt>
                <c:pt idx="363">
                  <c:v>0.72167824074074083</c:v>
                </c:pt>
                <c:pt idx="364">
                  <c:v>0.72179398148148144</c:v>
                </c:pt>
                <c:pt idx="365">
                  <c:v>0.72190972222222216</c:v>
                </c:pt>
                <c:pt idx="366">
                  <c:v>0.72202546296296299</c:v>
                </c:pt>
                <c:pt idx="367">
                  <c:v>0.72214120370370372</c:v>
                </c:pt>
                <c:pt idx="368">
                  <c:v>0.72225694444444455</c:v>
                </c:pt>
                <c:pt idx="369">
                  <c:v>0.72237268518518516</c:v>
                </c:pt>
                <c:pt idx="370">
                  <c:v>0.72248842592592588</c:v>
                </c:pt>
                <c:pt idx="371">
                  <c:v>0.72260416666666671</c:v>
                </c:pt>
                <c:pt idx="372">
                  <c:v>0.72271990740740744</c:v>
                </c:pt>
                <c:pt idx="373">
                  <c:v>0.72283564814814805</c:v>
                </c:pt>
                <c:pt idx="374">
                  <c:v>0.72295138888888888</c:v>
                </c:pt>
                <c:pt idx="375">
                  <c:v>0.7230671296296296</c:v>
                </c:pt>
                <c:pt idx="376">
                  <c:v>0.72318287037037043</c:v>
                </c:pt>
                <c:pt idx="377">
                  <c:v>0.72329861111111116</c:v>
                </c:pt>
                <c:pt idx="378">
                  <c:v>0.72341435185185177</c:v>
                </c:pt>
                <c:pt idx="379">
                  <c:v>0.7235300925925926</c:v>
                </c:pt>
                <c:pt idx="380">
                  <c:v>0.72364583333333332</c:v>
                </c:pt>
                <c:pt idx="381">
                  <c:v>0.72376157407407404</c:v>
                </c:pt>
                <c:pt idx="382">
                  <c:v>0.72387731481481488</c:v>
                </c:pt>
                <c:pt idx="383">
                  <c:v>0.72399305555555549</c:v>
                </c:pt>
                <c:pt idx="384">
                  <c:v>0.72410879629629632</c:v>
                </c:pt>
                <c:pt idx="385">
                  <c:v>0.72422453703703704</c:v>
                </c:pt>
                <c:pt idx="386">
                  <c:v>0.72434027777777776</c:v>
                </c:pt>
                <c:pt idx="387">
                  <c:v>0.7244560185185186</c:v>
                </c:pt>
                <c:pt idx="388">
                  <c:v>0.72457175925925921</c:v>
                </c:pt>
                <c:pt idx="389">
                  <c:v>0.72468749999999993</c:v>
                </c:pt>
                <c:pt idx="390">
                  <c:v>0.72480324074074076</c:v>
                </c:pt>
                <c:pt idx="391">
                  <c:v>0.72491898148148148</c:v>
                </c:pt>
                <c:pt idx="392">
                  <c:v>0.72503472222222232</c:v>
                </c:pt>
                <c:pt idx="393">
                  <c:v>0.72515046296296293</c:v>
                </c:pt>
                <c:pt idx="394">
                  <c:v>0.72526620370370365</c:v>
                </c:pt>
                <c:pt idx="395">
                  <c:v>0.72538194444444448</c:v>
                </c:pt>
                <c:pt idx="396">
                  <c:v>0.7254976851851852</c:v>
                </c:pt>
                <c:pt idx="397">
                  <c:v>0.72561342592592604</c:v>
                </c:pt>
                <c:pt idx="398">
                  <c:v>0.72572916666666665</c:v>
                </c:pt>
                <c:pt idx="399">
                  <c:v>0.72584490740740737</c:v>
                </c:pt>
                <c:pt idx="400">
                  <c:v>0.7259606481481482</c:v>
                </c:pt>
                <c:pt idx="401">
                  <c:v>0.72607638888888892</c:v>
                </c:pt>
                <c:pt idx="402">
                  <c:v>0.72619212962962953</c:v>
                </c:pt>
                <c:pt idx="403">
                  <c:v>0.72630787037037037</c:v>
                </c:pt>
                <c:pt idx="404">
                  <c:v>0.72642361111111109</c:v>
                </c:pt>
                <c:pt idx="405">
                  <c:v>0.72653935185185192</c:v>
                </c:pt>
                <c:pt idx="406">
                  <c:v>0.72665509259259264</c:v>
                </c:pt>
                <c:pt idx="407">
                  <c:v>0.72677083333333325</c:v>
                </c:pt>
                <c:pt idx="408">
                  <c:v>0.72688657407407409</c:v>
                </c:pt>
                <c:pt idx="409">
                  <c:v>0.72700231481481481</c:v>
                </c:pt>
                <c:pt idx="410">
                  <c:v>0.72711805555555553</c:v>
                </c:pt>
                <c:pt idx="411">
                  <c:v>0.72723379629629636</c:v>
                </c:pt>
                <c:pt idx="412">
                  <c:v>0.72734953703703698</c:v>
                </c:pt>
                <c:pt idx="413">
                  <c:v>0.72746527777777781</c:v>
                </c:pt>
                <c:pt idx="414">
                  <c:v>0.72758101851851853</c:v>
                </c:pt>
                <c:pt idx="415">
                  <c:v>0.72769675925925925</c:v>
                </c:pt>
                <c:pt idx="416">
                  <c:v>0.72781250000000008</c:v>
                </c:pt>
                <c:pt idx="417">
                  <c:v>0.7279282407407407</c:v>
                </c:pt>
                <c:pt idx="418">
                  <c:v>0.72804398148148142</c:v>
                </c:pt>
                <c:pt idx="419">
                  <c:v>0.72815972222222225</c:v>
                </c:pt>
                <c:pt idx="420">
                  <c:v>0.72827546296296297</c:v>
                </c:pt>
                <c:pt idx="421">
                  <c:v>0.7283912037037038</c:v>
                </c:pt>
                <c:pt idx="422">
                  <c:v>0.72850694444444442</c:v>
                </c:pt>
                <c:pt idx="423">
                  <c:v>0.72862268518518514</c:v>
                </c:pt>
                <c:pt idx="424">
                  <c:v>0.72873842592592597</c:v>
                </c:pt>
                <c:pt idx="425">
                  <c:v>0.72885416666666669</c:v>
                </c:pt>
                <c:pt idx="426">
                  <c:v>0.7289699074074073</c:v>
                </c:pt>
                <c:pt idx="427">
                  <c:v>0.72908564814814814</c:v>
                </c:pt>
                <c:pt idx="428">
                  <c:v>0.72920138888888886</c:v>
                </c:pt>
                <c:pt idx="429">
                  <c:v>0.72931712962962969</c:v>
                </c:pt>
                <c:pt idx="430">
                  <c:v>0.72943287037037041</c:v>
                </c:pt>
                <c:pt idx="431">
                  <c:v>0.72954861111111102</c:v>
                </c:pt>
                <c:pt idx="432">
                  <c:v>0.72966435185185186</c:v>
                </c:pt>
                <c:pt idx="433">
                  <c:v>0.72978009259259258</c:v>
                </c:pt>
                <c:pt idx="434">
                  <c:v>0.7298958333333333</c:v>
                </c:pt>
                <c:pt idx="435">
                  <c:v>0.73001157407407413</c:v>
                </c:pt>
                <c:pt idx="436">
                  <c:v>0.73012731481481474</c:v>
                </c:pt>
                <c:pt idx="437">
                  <c:v>0.73024305555555558</c:v>
                </c:pt>
                <c:pt idx="438">
                  <c:v>0.7303587962962963</c:v>
                </c:pt>
                <c:pt idx="439">
                  <c:v>0.73047453703703702</c:v>
                </c:pt>
                <c:pt idx="440">
                  <c:v>0.73059027777777785</c:v>
                </c:pt>
                <c:pt idx="441">
                  <c:v>0.73070601851851846</c:v>
                </c:pt>
                <c:pt idx="442">
                  <c:v>0.7308217592592593</c:v>
                </c:pt>
                <c:pt idx="443">
                  <c:v>0.73093750000000002</c:v>
                </c:pt>
                <c:pt idx="444">
                  <c:v>0.73105324074074074</c:v>
                </c:pt>
                <c:pt idx="445">
                  <c:v>0.73116898148148157</c:v>
                </c:pt>
                <c:pt idx="446">
                  <c:v>0.73128472222222218</c:v>
                </c:pt>
                <c:pt idx="447">
                  <c:v>0.73140046296296291</c:v>
                </c:pt>
                <c:pt idx="448">
                  <c:v>0.73151620370370374</c:v>
                </c:pt>
                <c:pt idx="449">
                  <c:v>0.73163194444444446</c:v>
                </c:pt>
                <c:pt idx="450">
                  <c:v>0.73174768518518529</c:v>
                </c:pt>
                <c:pt idx="451">
                  <c:v>0.7318634259259259</c:v>
                </c:pt>
                <c:pt idx="452">
                  <c:v>0.73197916666666663</c:v>
                </c:pt>
                <c:pt idx="453">
                  <c:v>0.73209490740740746</c:v>
                </c:pt>
                <c:pt idx="454">
                  <c:v>0.73221064814814818</c:v>
                </c:pt>
                <c:pt idx="455">
                  <c:v>0.73232638888888879</c:v>
                </c:pt>
                <c:pt idx="456">
                  <c:v>0.73244212962962962</c:v>
                </c:pt>
                <c:pt idx="457">
                  <c:v>0.73255787037037035</c:v>
                </c:pt>
                <c:pt idx="458">
                  <c:v>0.73267361111111118</c:v>
                </c:pt>
                <c:pt idx="459">
                  <c:v>0.7327893518518519</c:v>
                </c:pt>
                <c:pt idx="460">
                  <c:v>0.73290509259259251</c:v>
                </c:pt>
                <c:pt idx="461">
                  <c:v>0.73302083333333334</c:v>
                </c:pt>
                <c:pt idx="462">
                  <c:v>0.73313657407407407</c:v>
                </c:pt>
                <c:pt idx="463">
                  <c:v>0.73325231481481479</c:v>
                </c:pt>
                <c:pt idx="464">
                  <c:v>0.73336805555555562</c:v>
                </c:pt>
                <c:pt idx="465">
                  <c:v>0.73348379629629623</c:v>
                </c:pt>
                <c:pt idx="466">
                  <c:v>0.73359953703703706</c:v>
                </c:pt>
                <c:pt idx="467">
                  <c:v>0.73371527777777779</c:v>
                </c:pt>
                <c:pt idx="468">
                  <c:v>0.73383101851851851</c:v>
                </c:pt>
                <c:pt idx="469">
                  <c:v>0.73394675925925934</c:v>
                </c:pt>
                <c:pt idx="470">
                  <c:v>0.73406249999999995</c:v>
                </c:pt>
                <c:pt idx="471">
                  <c:v>0.73417824074074067</c:v>
                </c:pt>
                <c:pt idx="472">
                  <c:v>0.73429398148148151</c:v>
                </c:pt>
                <c:pt idx="473">
                  <c:v>0.73440972222222223</c:v>
                </c:pt>
                <c:pt idx="474">
                  <c:v>0.73452546296296306</c:v>
                </c:pt>
                <c:pt idx="475">
                  <c:v>0.73464120370370367</c:v>
                </c:pt>
                <c:pt idx="476">
                  <c:v>0.73475694444444439</c:v>
                </c:pt>
                <c:pt idx="477">
                  <c:v>0.73487268518518523</c:v>
                </c:pt>
                <c:pt idx="478">
                  <c:v>0.73498842592592595</c:v>
                </c:pt>
                <c:pt idx="479">
                  <c:v>0.73510416666666656</c:v>
                </c:pt>
                <c:pt idx="480">
                  <c:v>0.73521990740740739</c:v>
                </c:pt>
                <c:pt idx="481">
                  <c:v>0.73533564814814811</c:v>
                </c:pt>
                <c:pt idx="482">
                  <c:v>0.73545138888888895</c:v>
                </c:pt>
                <c:pt idx="483">
                  <c:v>0.73556712962962967</c:v>
                </c:pt>
                <c:pt idx="484">
                  <c:v>0.73568287037037028</c:v>
                </c:pt>
                <c:pt idx="485">
                  <c:v>0.73579861111111111</c:v>
                </c:pt>
                <c:pt idx="486">
                  <c:v>0.73591435185185183</c:v>
                </c:pt>
                <c:pt idx="487">
                  <c:v>0.73603009259259267</c:v>
                </c:pt>
                <c:pt idx="488">
                  <c:v>0.73614583333333339</c:v>
                </c:pt>
                <c:pt idx="489">
                  <c:v>0.736261574074074</c:v>
                </c:pt>
                <c:pt idx="490">
                  <c:v>0.73637731481481483</c:v>
                </c:pt>
                <c:pt idx="491">
                  <c:v>0.73649305555555555</c:v>
                </c:pt>
                <c:pt idx="492">
                  <c:v>0.73660879629629628</c:v>
                </c:pt>
                <c:pt idx="493">
                  <c:v>0.73672453703703711</c:v>
                </c:pt>
                <c:pt idx="494">
                  <c:v>0.73684027777777772</c:v>
                </c:pt>
                <c:pt idx="495">
                  <c:v>0.73695601851851855</c:v>
                </c:pt>
                <c:pt idx="496">
                  <c:v>0.73707175925925927</c:v>
                </c:pt>
                <c:pt idx="497">
                  <c:v>0.7371875</c:v>
                </c:pt>
                <c:pt idx="498">
                  <c:v>0.73730324074074083</c:v>
                </c:pt>
                <c:pt idx="499">
                  <c:v>0.73741898148148144</c:v>
                </c:pt>
                <c:pt idx="500">
                  <c:v>0.73753472222222216</c:v>
                </c:pt>
                <c:pt idx="501">
                  <c:v>0.73765046296296299</c:v>
                </c:pt>
                <c:pt idx="502">
                  <c:v>0.73776620370370372</c:v>
                </c:pt>
                <c:pt idx="503">
                  <c:v>0.73788194444444455</c:v>
                </c:pt>
                <c:pt idx="504">
                  <c:v>0.73799768518518516</c:v>
                </c:pt>
                <c:pt idx="505">
                  <c:v>0.73811342592592588</c:v>
                </c:pt>
                <c:pt idx="506">
                  <c:v>0.73822916666666671</c:v>
                </c:pt>
                <c:pt idx="507">
                  <c:v>0.73834490740740744</c:v>
                </c:pt>
                <c:pt idx="508">
                  <c:v>0.73846064814814805</c:v>
                </c:pt>
                <c:pt idx="509">
                  <c:v>0.73857638888888888</c:v>
                </c:pt>
                <c:pt idx="510">
                  <c:v>0.7386921296296296</c:v>
                </c:pt>
                <c:pt idx="511">
                  <c:v>0.73880787037037043</c:v>
                </c:pt>
                <c:pt idx="512">
                  <c:v>0.73892361111111116</c:v>
                </c:pt>
                <c:pt idx="513">
                  <c:v>0.73903935185185177</c:v>
                </c:pt>
                <c:pt idx="514">
                  <c:v>0.7391550925925926</c:v>
                </c:pt>
                <c:pt idx="515">
                  <c:v>0.73927083333333332</c:v>
                </c:pt>
                <c:pt idx="516">
                  <c:v>0.73938657407407404</c:v>
                </c:pt>
                <c:pt idx="517">
                  <c:v>0.73950231481481488</c:v>
                </c:pt>
                <c:pt idx="518">
                  <c:v>0.73961805555555549</c:v>
                </c:pt>
                <c:pt idx="519">
                  <c:v>0.73973379629629632</c:v>
                </c:pt>
                <c:pt idx="520">
                  <c:v>0.73984953703703704</c:v>
                </c:pt>
                <c:pt idx="521">
                  <c:v>0.73996527777777776</c:v>
                </c:pt>
                <c:pt idx="522">
                  <c:v>0.7400810185185186</c:v>
                </c:pt>
                <c:pt idx="523">
                  <c:v>0.74019675925925921</c:v>
                </c:pt>
                <c:pt idx="524">
                  <c:v>0.74031249999999993</c:v>
                </c:pt>
                <c:pt idx="525">
                  <c:v>0.74042824074074076</c:v>
                </c:pt>
                <c:pt idx="526">
                  <c:v>0.74054398148148148</c:v>
                </c:pt>
                <c:pt idx="527">
                  <c:v>0.74065972222222232</c:v>
                </c:pt>
                <c:pt idx="528">
                  <c:v>0.74077546296296293</c:v>
                </c:pt>
                <c:pt idx="529">
                  <c:v>0.74089120370370365</c:v>
                </c:pt>
                <c:pt idx="530">
                  <c:v>0.74100694444444448</c:v>
                </c:pt>
                <c:pt idx="531">
                  <c:v>0.7411226851851852</c:v>
                </c:pt>
                <c:pt idx="532">
                  <c:v>0.74123842592592604</c:v>
                </c:pt>
                <c:pt idx="533">
                  <c:v>0.74135416666666665</c:v>
                </c:pt>
                <c:pt idx="534">
                  <c:v>0.74146990740740737</c:v>
                </c:pt>
                <c:pt idx="535">
                  <c:v>0.7415856481481482</c:v>
                </c:pt>
                <c:pt idx="536">
                  <c:v>0.74170138888888892</c:v>
                </c:pt>
                <c:pt idx="537">
                  <c:v>0.74181712962962953</c:v>
                </c:pt>
                <c:pt idx="538">
                  <c:v>0.74193287037037037</c:v>
                </c:pt>
                <c:pt idx="539">
                  <c:v>0.74204861111111109</c:v>
                </c:pt>
                <c:pt idx="540">
                  <c:v>0.74216435185185192</c:v>
                </c:pt>
                <c:pt idx="541">
                  <c:v>0.74228009259259264</c:v>
                </c:pt>
                <c:pt idx="542">
                  <c:v>0.74239583333333325</c:v>
                </c:pt>
                <c:pt idx="543">
                  <c:v>0.74251157407407409</c:v>
                </c:pt>
                <c:pt idx="544">
                  <c:v>0.74262731481481481</c:v>
                </c:pt>
                <c:pt idx="545">
                  <c:v>0.74274305555555553</c:v>
                </c:pt>
                <c:pt idx="546">
                  <c:v>0.74285879629629636</c:v>
                </c:pt>
                <c:pt idx="547">
                  <c:v>0.74297453703703698</c:v>
                </c:pt>
                <c:pt idx="548">
                  <c:v>0.74309027777777781</c:v>
                </c:pt>
                <c:pt idx="549">
                  <c:v>0.74320601851851853</c:v>
                </c:pt>
                <c:pt idx="550">
                  <c:v>0.74332175925925925</c:v>
                </c:pt>
                <c:pt idx="551">
                  <c:v>0.74343750000000008</c:v>
                </c:pt>
                <c:pt idx="552">
                  <c:v>0.7435532407407407</c:v>
                </c:pt>
                <c:pt idx="553">
                  <c:v>0.74366898148148142</c:v>
                </c:pt>
                <c:pt idx="554">
                  <c:v>0.74378472222222225</c:v>
                </c:pt>
                <c:pt idx="555">
                  <c:v>0.74390046296296297</c:v>
                </c:pt>
                <c:pt idx="556">
                  <c:v>0.7440162037037038</c:v>
                </c:pt>
                <c:pt idx="557">
                  <c:v>0.74413194444444442</c:v>
                </c:pt>
                <c:pt idx="558">
                  <c:v>0.74424768518518514</c:v>
                </c:pt>
                <c:pt idx="559">
                  <c:v>0.74436342592592597</c:v>
                </c:pt>
                <c:pt idx="560">
                  <c:v>0.74447916666666669</c:v>
                </c:pt>
                <c:pt idx="561">
                  <c:v>0.7445949074074073</c:v>
                </c:pt>
                <c:pt idx="562">
                  <c:v>0.74471064814814814</c:v>
                </c:pt>
                <c:pt idx="563">
                  <c:v>0.74482638888888886</c:v>
                </c:pt>
                <c:pt idx="564">
                  <c:v>0.74494212962962969</c:v>
                </c:pt>
                <c:pt idx="565">
                  <c:v>0.74505787037037041</c:v>
                </c:pt>
                <c:pt idx="566">
                  <c:v>0.74517361111111102</c:v>
                </c:pt>
                <c:pt idx="567">
                  <c:v>0.74528935185185186</c:v>
                </c:pt>
                <c:pt idx="568">
                  <c:v>0.74540509259259258</c:v>
                </c:pt>
                <c:pt idx="569">
                  <c:v>0.7455208333333333</c:v>
                </c:pt>
                <c:pt idx="570">
                  <c:v>0.74563657407407413</c:v>
                </c:pt>
                <c:pt idx="571">
                  <c:v>0.74575231481481474</c:v>
                </c:pt>
                <c:pt idx="572">
                  <c:v>0.74586805555555558</c:v>
                </c:pt>
                <c:pt idx="573">
                  <c:v>0.7459837962962963</c:v>
                </c:pt>
                <c:pt idx="574">
                  <c:v>0.74609953703703702</c:v>
                </c:pt>
                <c:pt idx="575">
                  <c:v>0.74621527777777785</c:v>
                </c:pt>
                <c:pt idx="576">
                  <c:v>0.74633101851851846</c:v>
                </c:pt>
                <c:pt idx="577">
                  <c:v>0.7464467592592593</c:v>
                </c:pt>
                <c:pt idx="578">
                  <c:v>0.74656250000000002</c:v>
                </c:pt>
                <c:pt idx="579">
                  <c:v>0.74667824074074074</c:v>
                </c:pt>
                <c:pt idx="580">
                  <c:v>0.74679398148148157</c:v>
                </c:pt>
                <c:pt idx="581">
                  <c:v>0.74690972222222218</c:v>
                </c:pt>
                <c:pt idx="582">
                  <c:v>0.74702546296296291</c:v>
                </c:pt>
                <c:pt idx="583">
                  <c:v>0.74714120370370374</c:v>
                </c:pt>
                <c:pt idx="584">
                  <c:v>0.74725694444444446</c:v>
                </c:pt>
                <c:pt idx="585">
                  <c:v>0.74737268518518529</c:v>
                </c:pt>
                <c:pt idx="586">
                  <c:v>0.7474884259259259</c:v>
                </c:pt>
                <c:pt idx="587">
                  <c:v>0.74760416666666663</c:v>
                </c:pt>
                <c:pt idx="588">
                  <c:v>0.74771990740740746</c:v>
                </c:pt>
                <c:pt idx="589">
                  <c:v>0.74783564814814818</c:v>
                </c:pt>
                <c:pt idx="590">
                  <c:v>0.74795138888888879</c:v>
                </c:pt>
                <c:pt idx="591">
                  <c:v>0.74806712962962962</c:v>
                </c:pt>
                <c:pt idx="592">
                  <c:v>0.74818287037037035</c:v>
                </c:pt>
                <c:pt idx="593">
                  <c:v>0.74829861111111118</c:v>
                </c:pt>
                <c:pt idx="594">
                  <c:v>0.7484143518518519</c:v>
                </c:pt>
                <c:pt idx="595">
                  <c:v>0.74853009259259251</c:v>
                </c:pt>
                <c:pt idx="596">
                  <c:v>0.74864583333333334</c:v>
                </c:pt>
                <c:pt idx="597">
                  <c:v>0.74876157407407407</c:v>
                </c:pt>
                <c:pt idx="598">
                  <c:v>0.74887731481481479</c:v>
                </c:pt>
                <c:pt idx="599">
                  <c:v>0.74899305555555562</c:v>
                </c:pt>
                <c:pt idx="600">
                  <c:v>0.74910879629629623</c:v>
                </c:pt>
                <c:pt idx="601">
                  <c:v>0.74922453703703706</c:v>
                </c:pt>
                <c:pt idx="602">
                  <c:v>0.74934027777777779</c:v>
                </c:pt>
                <c:pt idx="603">
                  <c:v>0.74945601851851851</c:v>
                </c:pt>
                <c:pt idx="604">
                  <c:v>0.74957175925925934</c:v>
                </c:pt>
                <c:pt idx="605">
                  <c:v>0.74968749999999995</c:v>
                </c:pt>
                <c:pt idx="606">
                  <c:v>0.74980324074074067</c:v>
                </c:pt>
                <c:pt idx="607">
                  <c:v>0.74991898148148151</c:v>
                </c:pt>
                <c:pt idx="608">
                  <c:v>0.75003472222222223</c:v>
                </c:pt>
                <c:pt idx="609">
                  <c:v>0.75015046296296306</c:v>
                </c:pt>
                <c:pt idx="610">
                  <c:v>0.75026620370370367</c:v>
                </c:pt>
                <c:pt idx="611">
                  <c:v>0.75038194444444439</c:v>
                </c:pt>
                <c:pt idx="612">
                  <c:v>0.75049768518518523</c:v>
                </c:pt>
                <c:pt idx="613">
                  <c:v>0.75061342592592595</c:v>
                </c:pt>
                <c:pt idx="614">
                  <c:v>0.75072916666666656</c:v>
                </c:pt>
                <c:pt idx="615">
                  <c:v>0.75084490740740739</c:v>
                </c:pt>
                <c:pt idx="616">
                  <c:v>0.75096064814814811</c:v>
                </c:pt>
                <c:pt idx="617">
                  <c:v>0.75107638888888895</c:v>
                </c:pt>
                <c:pt idx="618">
                  <c:v>0.75119212962962967</c:v>
                </c:pt>
                <c:pt idx="619">
                  <c:v>0.75130787037037028</c:v>
                </c:pt>
                <c:pt idx="620">
                  <c:v>0.75142361111111111</c:v>
                </c:pt>
                <c:pt idx="621">
                  <c:v>0.75153935185185183</c:v>
                </c:pt>
                <c:pt idx="622">
                  <c:v>0.75165509259259267</c:v>
                </c:pt>
                <c:pt idx="623">
                  <c:v>0.75177083333333339</c:v>
                </c:pt>
                <c:pt idx="624">
                  <c:v>0.751886574074074</c:v>
                </c:pt>
                <c:pt idx="625">
                  <c:v>0.75200231481481483</c:v>
                </c:pt>
                <c:pt idx="626">
                  <c:v>0.75211805555555555</c:v>
                </c:pt>
                <c:pt idx="627">
                  <c:v>0.75223379629629628</c:v>
                </c:pt>
                <c:pt idx="628">
                  <c:v>0.75234953703703711</c:v>
                </c:pt>
                <c:pt idx="629">
                  <c:v>0.75246527777777772</c:v>
                </c:pt>
                <c:pt idx="630">
                  <c:v>0.75258101851851855</c:v>
                </c:pt>
                <c:pt idx="631">
                  <c:v>0.75269675925925927</c:v>
                </c:pt>
                <c:pt idx="632">
                  <c:v>0.7528125</c:v>
                </c:pt>
                <c:pt idx="633">
                  <c:v>0.75292824074074083</c:v>
                </c:pt>
                <c:pt idx="634">
                  <c:v>0.75304398148148144</c:v>
                </c:pt>
                <c:pt idx="635">
                  <c:v>0.75315972222222216</c:v>
                </c:pt>
                <c:pt idx="636">
                  <c:v>0.75327546296296299</c:v>
                </c:pt>
                <c:pt idx="637">
                  <c:v>0.75339120370370372</c:v>
                </c:pt>
                <c:pt idx="638">
                  <c:v>0.75350694444444455</c:v>
                </c:pt>
                <c:pt idx="639">
                  <c:v>0.75362268518518516</c:v>
                </c:pt>
                <c:pt idx="640">
                  <c:v>0.75373842592592588</c:v>
                </c:pt>
                <c:pt idx="641">
                  <c:v>0.75385416666666671</c:v>
                </c:pt>
                <c:pt idx="642">
                  <c:v>0.75396990740740744</c:v>
                </c:pt>
                <c:pt idx="643">
                  <c:v>0.75408564814814805</c:v>
                </c:pt>
                <c:pt idx="644">
                  <c:v>0.75420138888888888</c:v>
                </c:pt>
                <c:pt idx="645">
                  <c:v>0.7543171296296296</c:v>
                </c:pt>
                <c:pt idx="646">
                  <c:v>0.75443287037037043</c:v>
                </c:pt>
                <c:pt idx="647">
                  <c:v>0.75454861111111116</c:v>
                </c:pt>
                <c:pt idx="648">
                  <c:v>0.75466435185185177</c:v>
                </c:pt>
                <c:pt idx="649">
                  <c:v>0.7547800925925926</c:v>
                </c:pt>
                <c:pt idx="650">
                  <c:v>0.75489583333333332</c:v>
                </c:pt>
                <c:pt idx="651">
                  <c:v>0.75501157407407404</c:v>
                </c:pt>
                <c:pt idx="652">
                  <c:v>0.75512731481481488</c:v>
                </c:pt>
                <c:pt idx="653">
                  <c:v>0.75524305555555549</c:v>
                </c:pt>
                <c:pt idx="654">
                  <c:v>0.75535879629629632</c:v>
                </c:pt>
                <c:pt idx="655">
                  <c:v>0.75547453703703704</c:v>
                </c:pt>
                <c:pt idx="656">
                  <c:v>0.75559027777777776</c:v>
                </c:pt>
                <c:pt idx="657">
                  <c:v>0.7557060185185186</c:v>
                </c:pt>
                <c:pt idx="658">
                  <c:v>0.75582175925925921</c:v>
                </c:pt>
                <c:pt idx="659">
                  <c:v>0.75593749999999993</c:v>
                </c:pt>
                <c:pt idx="660">
                  <c:v>0.75605324074074076</c:v>
                </c:pt>
                <c:pt idx="661">
                  <c:v>0.75616898148148148</c:v>
                </c:pt>
                <c:pt idx="662">
                  <c:v>0.75628472222222232</c:v>
                </c:pt>
                <c:pt idx="663">
                  <c:v>0.75640046296296293</c:v>
                </c:pt>
                <c:pt idx="664">
                  <c:v>0.75651620370370365</c:v>
                </c:pt>
                <c:pt idx="665">
                  <c:v>0.75663194444444448</c:v>
                </c:pt>
                <c:pt idx="666">
                  <c:v>0.7567476851851852</c:v>
                </c:pt>
                <c:pt idx="667">
                  <c:v>0.75686342592592604</c:v>
                </c:pt>
                <c:pt idx="668">
                  <c:v>0.75697916666666665</c:v>
                </c:pt>
                <c:pt idx="669">
                  <c:v>0.75709490740740737</c:v>
                </c:pt>
                <c:pt idx="670">
                  <c:v>0.7572106481481482</c:v>
                </c:pt>
                <c:pt idx="671">
                  <c:v>0.75732638888888892</c:v>
                </c:pt>
                <c:pt idx="672">
                  <c:v>0.75744212962962953</c:v>
                </c:pt>
                <c:pt idx="673">
                  <c:v>0.75755787037037037</c:v>
                </c:pt>
                <c:pt idx="674">
                  <c:v>0.75767361111111109</c:v>
                </c:pt>
                <c:pt idx="675">
                  <c:v>0.75778935185185192</c:v>
                </c:pt>
                <c:pt idx="676">
                  <c:v>0.75790509259259264</c:v>
                </c:pt>
                <c:pt idx="677">
                  <c:v>0.75802083333333325</c:v>
                </c:pt>
                <c:pt idx="678">
                  <c:v>0.75813657407407409</c:v>
                </c:pt>
                <c:pt idx="679">
                  <c:v>0.75825231481481481</c:v>
                </c:pt>
                <c:pt idx="680">
                  <c:v>0.75836805555555553</c:v>
                </c:pt>
                <c:pt idx="681">
                  <c:v>0.75848379629629636</c:v>
                </c:pt>
                <c:pt idx="682">
                  <c:v>0.75859953703703698</c:v>
                </c:pt>
                <c:pt idx="683">
                  <c:v>0.75871527777777781</c:v>
                </c:pt>
                <c:pt idx="684">
                  <c:v>0.75883101851851853</c:v>
                </c:pt>
                <c:pt idx="685">
                  <c:v>0.75894675925925925</c:v>
                </c:pt>
                <c:pt idx="686">
                  <c:v>0.75906250000000008</c:v>
                </c:pt>
                <c:pt idx="687">
                  <c:v>0.7591782407407407</c:v>
                </c:pt>
                <c:pt idx="688">
                  <c:v>0.75929398148148142</c:v>
                </c:pt>
                <c:pt idx="689">
                  <c:v>0.75940972222222225</c:v>
                </c:pt>
                <c:pt idx="690">
                  <c:v>0.75952546296296297</c:v>
                </c:pt>
                <c:pt idx="691">
                  <c:v>0.7596412037037038</c:v>
                </c:pt>
                <c:pt idx="692">
                  <c:v>0.75975694444444442</c:v>
                </c:pt>
                <c:pt idx="693">
                  <c:v>0.75987268518518514</c:v>
                </c:pt>
                <c:pt idx="694">
                  <c:v>0.75998842592592597</c:v>
                </c:pt>
                <c:pt idx="695">
                  <c:v>0.76010416666666669</c:v>
                </c:pt>
                <c:pt idx="696">
                  <c:v>0.7602199074074073</c:v>
                </c:pt>
                <c:pt idx="697">
                  <c:v>0.76033564814814814</c:v>
                </c:pt>
                <c:pt idx="698">
                  <c:v>0.76045138888888886</c:v>
                </c:pt>
                <c:pt idx="699">
                  <c:v>0.76056712962962969</c:v>
                </c:pt>
                <c:pt idx="700">
                  <c:v>0.76068287037037041</c:v>
                </c:pt>
                <c:pt idx="701">
                  <c:v>0.76079861111111102</c:v>
                </c:pt>
                <c:pt idx="702">
                  <c:v>0.76091435185185186</c:v>
                </c:pt>
                <c:pt idx="703">
                  <c:v>0.76103009259259258</c:v>
                </c:pt>
                <c:pt idx="704">
                  <c:v>0.7611458333333333</c:v>
                </c:pt>
                <c:pt idx="705">
                  <c:v>0.76126157407407413</c:v>
                </c:pt>
                <c:pt idx="706">
                  <c:v>0.76137731481481474</c:v>
                </c:pt>
                <c:pt idx="707">
                  <c:v>0.76149305555555558</c:v>
                </c:pt>
                <c:pt idx="708">
                  <c:v>0.7616087962962963</c:v>
                </c:pt>
                <c:pt idx="709">
                  <c:v>0.76172453703703702</c:v>
                </c:pt>
                <c:pt idx="710">
                  <c:v>0.76184027777777785</c:v>
                </c:pt>
                <c:pt idx="711">
                  <c:v>0.76195601851851846</c:v>
                </c:pt>
                <c:pt idx="712">
                  <c:v>0.7620717592592593</c:v>
                </c:pt>
                <c:pt idx="713">
                  <c:v>0.76218750000000002</c:v>
                </c:pt>
                <c:pt idx="714">
                  <c:v>0.76230324074074074</c:v>
                </c:pt>
                <c:pt idx="715">
                  <c:v>0.76241898148148157</c:v>
                </c:pt>
                <c:pt idx="716">
                  <c:v>0.76253472222222218</c:v>
                </c:pt>
                <c:pt idx="717">
                  <c:v>0.76265046296296291</c:v>
                </c:pt>
                <c:pt idx="718">
                  <c:v>0.76276620370370374</c:v>
                </c:pt>
                <c:pt idx="719">
                  <c:v>0.76288194444444446</c:v>
                </c:pt>
                <c:pt idx="720">
                  <c:v>0.76299768518518529</c:v>
                </c:pt>
                <c:pt idx="721">
                  <c:v>0.7631134259259259</c:v>
                </c:pt>
                <c:pt idx="722">
                  <c:v>0.76322916666666663</c:v>
                </c:pt>
                <c:pt idx="723">
                  <c:v>0.76334490740740746</c:v>
                </c:pt>
                <c:pt idx="724">
                  <c:v>0.76346064814814818</c:v>
                </c:pt>
                <c:pt idx="725">
                  <c:v>0.76357638888888879</c:v>
                </c:pt>
                <c:pt idx="726">
                  <c:v>0.76369212962962962</c:v>
                </c:pt>
                <c:pt idx="727">
                  <c:v>0.76380787037037035</c:v>
                </c:pt>
                <c:pt idx="728">
                  <c:v>0.76392361111111118</c:v>
                </c:pt>
                <c:pt idx="729">
                  <c:v>0.7640393518518519</c:v>
                </c:pt>
                <c:pt idx="730">
                  <c:v>0.76415509259259251</c:v>
                </c:pt>
                <c:pt idx="731">
                  <c:v>0.76427083333333334</c:v>
                </c:pt>
                <c:pt idx="732">
                  <c:v>0.76438657407407407</c:v>
                </c:pt>
                <c:pt idx="733">
                  <c:v>0.76450231481481479</c:v>
                </c:pt>
                <c:pt idx="734">
                  <c:v>0.76461805555555562</c:v>
                </c:pt>
                <c:pt idx="735">
                  <c:v>0.76473379629629623</c:v>
                </c:pt>
                <c:pt idx="736">
                  <c:v>0.76484953703703706</c:v>
                </c:pt>
                <c:pt idx="737">
                  <c:v>0.76496527777777779</c:v>
                </c:pt>
                <c:pt idx="738">
                  <c:v>0.76508101851851851</c:v>
                </c:pt>
                <c:pt idx="739">
                  <c:v>0.76519675925925934</c:v>
                </c:pt>
                <c:pt idx="740">
                  <c:v>0.76531249999999995</c:v>
                </c:pt>
                <c:pt idx="741">
                  <c:v>0.76542824074074067</c:v>
                </c:pt>
                <c:pt idx="742">
                  <c:v>0.76554398148148151</c:v>
                </c:pt>
                <c:pt idx="743">
                  <c:v>0.76565972222222223</c:v>
                </c:pt>
                <c:pt idx="744">
                  <c:v>0.76577546296296306</c:v>
                </c:pt>
                <c:pt idx="745">
                  <c:v>0.76589120370370367</c:v>
                </c:pt>
                <c:pt idx="746">
                  <c:v>0.76600694444444439</c:v>
                </c:pt>
                <c:pt idx="747">
                  <c:v>0.76612268518518523</c:v>
                </c:pt>
                <c:pt idx="748">
                  <c:v>0.76623842592592595</c:v>
                </c:pt>
                <c:pt idx="749">
                  <c:v>0.76635416666666656</c:v>
                </c:pt>
                <c:pt idx="750">
                  <c:v>0.76646990740740739</c:v>
                </c:pt>
                <c:pt idx="751">
                  <c:v>0.76658564814814811</c:v>
                </c:pt>
                <c:pt idx="752">
                  <c:v>0.76670138888888895</c:v>
                </c:pt>
                <c:pt idx="753">
                  <c:v>0.76681712962962967</c:v>
                </c:pt>
                <c:pt idx="754">
                  <c:v>0.76693287037037028</c:v>
                </c:pt>
                <c:pt idx="755">
                  <c:v>0.76704861111111111</c:v>
                </c:pt>
                <c:pt idx="756">
                  <c:v>0.76716435185185183</c:v>
                </c:pt>
                <c:pt idx="757">
                  <c:v>0.76728009259259267</c:v>
                </c:pt>
                <c:pt idx="758">
                  <c:v>0.76739583333333339</c:v>
                </c:pt>
                <c:pt idx="759">
                  <c:v>0.767511574074074</c:v>
                </c:pt>
                <c:pt idx="760">
                  <c:v>0.76762731481481483</c:v>
                </c:pt>
                <c:pt idx="761">
                  <c:v>0.76774305555555555</c:v>
                </c:pt>
                <c:pt idx="762">
                  <c:v>0.76785879629629628</c:v>
                </c:pt>
                <c:pt idx="763">
                  <c:v>0.76797453703703711</c:v>
                </c:pt>
                <c:pt idx="764">
                  <c:v>0.76809027777777772</c:v>
                </c:pt>
                <c:pt idx="765">
                  <c:v>0.76820601851851855</c:v>
                </c:pt>
                <c:pt idx="766">
                  <c:v>0.76832175925925927</c:v>
                </c:pt>
                <c:pt idx="767">
                  <c:v>0.7684375</c:v>
                </c:pt>
                <c:pt idx="768">
                  <c:v>0.76855324074074083</c:v>
                </c:pt>
                <c:pt idx="769">
                  <c:v>0.76866898148148144</c:v>
                </c:pt>
                <c:pt idx="770">
                  <c:v>0.76878472222222216</c:v>
                </c:pt>
                <c:pt idx="771">
                  <c:v>0.76890046296296299</c:v>
                </c:pt>
                <c:pt idx="772">
                  <c:v>0.76901620370370372</c:v>
                </c:pt>
                <c:pt idx="773">
                  <c:v>0.76913194444444455</c:v>
                </c:pt>
                <c:pt idx="774">
                  <c:v>0.76924768518518516</c:v>
                </c:pt>
                <c:pt idx="775">
                  <c:v>0.76936342592592588</c:v>
                </c:pt>
                <c:pt idx="776">
                  <c:v>0.76947916666666671</c:v>
                </c:pt>
                <c:pt idx="777">
                  <c:v>0.76959490740740744</c:v>
                </c:pt>
                <c:pt idx="778">
                  <c:v>0.76971064814814805</c:v>
                </c:pt>
                <c:pt idx="779">
                  <c:v>0.76982638888888888</c:v>
                </c:pt>
                <c:pt idx="780">
                  <c:v>0.7699421296296296</c:v>
                </c:pt>
                <c:pt idx="781">
                  <c:v>0.77005787037037043</c:v>
                </c:pt>
                <c:pt idx="782">
                  <c:v>0.77017361111111116</c:v>
                </c:pt>
                <c:pt idx="783">
                  <c:v>0.77028935185185177</c:v>
                </c:pt>
                <c:pt idx="784">
                  <c:v>0.7704050925925926</c:v>
                </c:pt>
                <c:pt idx="785">
                  <c:v>0.77052083333333332</c:v>
                </c:pt>
                <c:pt idx="786">
                  <c:v>0.77063657407407404</c:v>
                </c:pt>
                <c:pt idx="787">
                  <c:v>0.77075231481481488</c:v>
                </c:pt>
                <c:pt idx="788">
                  <c:v>0.77086805555555549</c:v>
                </c:pt>
                <c:pt idx="789">
                  <c:v>0.77098379629629632</c:v>
                </c:pt>
                <c:pt idx="790">
                  <c:v>0.77109953703703704</c:v>
                </c:pt>
                <c:pt idx="791">
                  <c:v>0.77121527777777776</c:v>
                </c:pt>
                <c:pt idx="792">
                  <c:v>0.7713310185185186</c:v>
                </c:pt>
                <c:pt idx="793">
                  <c:v>0.77144675925925921</c:v>
                </c:pt>
                <c:pt idx="794">
                  <c:v>0.77156249999999993</c:v>
                </c:pt>
                <c:pt idx="795">
                  <c:v>0.77167824074074076</c:v>
                </c:pt>
                <c:pt idx="796">
                  <c:v>0.77179398148148148</c:v>
                </c:pt>
                <c:pt idx="797">
                  <c:v>0.77190972222222232</c:v>
                </c:pt>
                <c:pt idx="798">
                  <c:v>0.77202546296296293</c:v>
                </c:pt>
                <c:pt idx="799">
                  <c:v>0.77214120370370365</c:v>
                </c:pt>
                <c:pt idx="800">
                  <c:v>0.77225694444444448</c:v>
                </c:pt>
                <c:pt idx="801">
                  <c:v>0.7723726851851852</c:v>
                </c:pt>
                <c:pt idx="802">
                  <c:v>0.77248842592592604</c:v>
                </c:pt>
                <c:pt idx="803">
                  <c:v>0.77260416666666665</c:v>
                </c:pt>
                <c:pt idx="804">
                  <c:v>0.77271990740740737</c:v>
                </c:pt>
                <c:pt idx="805">
                  <c:v>0.7728356481481482</c:v>
                </c:pt>
                <c:pt idx="806">
                  <c:v>0.77295138888888892</c:v>
                </c:pt>
                <c:pt idx="807">
                  <c:v>0.77306712962962953</c:v>
                </c:pt>
                <c:pt idx="808">
                  <c:v>0.77318287037037037</c:v>
                </c:pt>
                <c:pt idx="809">
                  <c:v>0.77329861111111109</c:v>
                </c:pt>
                <c:pt idx="810">
                  <c:v>0.77341435185185192</c:v>
                </c:pt>
                <c:pt idx="811">
                  <c:v>0.77353009259259264</c:v>
                </c:pt>
                <c:pt idx="812">
                  <c:v>0.77364583333333325</c:v>
                </c:pt>
                <c:pt idx="813">
                  <c:v>0.77376157407407409</c:v>
                </c:pt>
                <c:pt idx="814">
                  <c:v>0.77387731481481481</c:v>
                </c:pt>
                <c:pt idx="815">
                  <c:v>0.77399305555555553</c:v>
                </c:pt>
                <c:pt idx="816">
                  <c:v>0.77410879629629636</c:v>
                </c:pt>
                <c:pt idx="817">
                  <c:v>0.77422453703703698</c:v>
                </c:pt>
                <c:pt idx="818">
                  <c:v>0.77434027777777781</c:v>
                </c:pt>
                <c:pt idx="819">
                  <c:v>0.77445601851851853</c:v>
                </c:pt>
                <c:pt idx="820">
                  <c:v>0.77457175925925925</c:v>
                </c:pt>
                <c:pt idx="821">
                  <c:v>0.77468750000000008</c:v>
                </c:pt>
                <c:pt idx="822">
                  <c:v>0.7748032407407407</c:v>
                </c:pt>
                <c:pt idx="823">
                  <c:v>0.77491898148148142</c:v>
                </c:pt>
                <c:pt idx="824">
                  <c:v>0.77503472222222225</c:v>
                </c:pt>
                <c:pt idx="825">
                  <c:v>0.77515046296296297</c:v>
                </c:pt>
                <c:pt idx="826">
                  <c:v>0.7752662037037038</c:v>
                </c:pt>
                <c:pt idx="827">
                  <c:v>0.77538194444444442</c:v>
                </c:pt>
                <c:pt idx="828">
                  <c:v>0.77549768518518514</c:v>
                </c:pt>
                <c:pt idx="829">
                  <c:v>0.77561342592592597</c:v>
                </c:pt>
                <c:pt idx="830">
                  <c:v>0.77572916666666669</c:v>
                </c:pt>
                <c:pt idx="831">
                  <c:v>0.7758449074074073</c:v>
                </c:pt>
                <c:pt idx="832">
                  <c:v>0.77596064814814814</c:v>
                </c:pt>
                <c:pt idx="833">
                  <c:v>0.77607638888888886</c:v>
                </c:pt>
                <c:pt idx="834">
                  <c:v>0.77619212962962969</c:v>
                </c:pt>
                <c:pt idx="835">
                  <c:v>0.77630787037037041</c:v>
                </c:pt>
                <c:pt idx="836">
                  <c:v>0.77642361111111102</c:v>
                </c:pt>
                <c:pt idx="837">
                  <c:v>0.77653935185185186</c:v>
                </c:pt>
                <c:pt idx="838">
                  <c:v>0.77665509259259258</c:v>
                </c:pt>
                <c:pt idx="839">
                  <c:v>0.7767708333333333</c:v>
                </c:pt>
                <c:pt idx="840">
                  <c:v>0.77688657407407413</c:v>
                </c:pt>
                <c:pt idx="841">
                  <c:v>0.77700231481481474</c:v>
                </c:pt>
                <c:pt idx="842">
                  <c:v>0.77711805555555558</c:v>
                </c:pt>
                <c:pt idx="843">
                  <c:v>0.7772337962962963</c:v>
                </c:pt>
                <c:pt idx="844">
                  <c:v>0.77734953703703702</c:v>
                </c:pt>
                <c:pt idx="845">
                  <c:v>0.77746527777777785</c:v>
                </c:pt>
                <c:pt idx="846">
                  <c:v>0.77758101851851846</c:v>
                </c:pt>
                <c:pt idx="847">
                  <c:v>0.7776967592592593</c:v>
                </c:pt>
                <c:pt idx="848">
                  <c:v>0.77781250000000002</c:v>
                </c:pt>
                <c:pt idx="849">
                  <c:v>0.77792824074074074</c:v>
                </c:pt>
                <c:pt idx="850">
                  <c:v>0.77804398148148157</c:v>
                </c:pt>
                <c:pt idx="851">
                  <c:v>0.77815972222222218</c:v>
                </c:pt>
                <c:pt idx="852">
                  <c:v>0.77827546296296291</c:v>
                </c:pt>
                <c:pt idx="853">
                  <c:v>0.77839120370370374</c:v>
                </c:pt>
                <c:pt idx="854">
                  <c:v>0.77850694444444446</c:v>
                </c:pt>
                <c:pt idx="855">
                  <c:v>0.77862268518518529</c:v>
                </c:pt>
                <c:pt idx="856">
                  <c:v>0.7787384259259259</c:v>
                </c:pt>
                <c:pt idx="857">
                  <c:v>0.77885416666666663</c:v>
                </c:pt>
                <c:pt idx="858">
                  <c:v>0.77896990740740746</c:v>
                </c:pt>
                <c:pt idx="859">
                  <c:v>0.77908564814814818</c:v>
                </c:pt>
                <c:pt idx="860">
                  <c:v>0.77920138888888879</c:v>
                </c:pt>
                <c:pt idx="861">
                  <c:v>0.77931712962962962</c:v>
                </c:pt>
                <c:pt idx="862">
                  <c:v>0.77943287037037035</c:v>
                </c:pt>
                <c:pt idx="863">
                  <c:v>0.77954861111111118</c:v>
                </c:pt>
                <c:pt idx="864">
                  <c:v>0.7796643518518519</c:v>
                </c:pt>
                <c:pt idx="865">
                  <c:v>0.77978009259259251</c:v>
                </c:pt>
                <c:pt idx="866">
                  <c:v>0.77989583333333334</c:v>
                </c:pt>
                <c:pt idx="867">
                  <c:v>0.78001157407407407</c:v>
                </c:pt>
                <c:pt idx="868">
                  <c:v>0.78012731481481479</c:v>
                </c:pt>
                <c:pt idx="869">
                  <c:v>0.78024305555555562</c:v>
                </c:pt>
                <c:pt idx="870">
                  <c:v>0.78035879629629623</c:v>
                </c:pt>
                <c:pt idx="871">
                  <c:v>0.78047453703703706</c:v>
                </c:pt>
                <c:pt idx="872">
                  <c:v>0.78059027777777779</c:v>
                </c:pt>
                <c:pt idx="873">
                  <c:v>0.78070601851851851</c:v>
                </c:pt>
                <c:pt idx="874">
                  <c:v>0.78082175925925934</c:v>
                </c:pt>
                <c:pt idx="875">
                  <c:v>0.78093749999999995</c:v>
                </c:pt>
                <c:pt idx="876">
                  <c:v>0.78105324074074067</c:v>
                </c:pt>
                <c:pt idx="877">
                  <c:v>0.78116898148148151</c:v>
                </c:pt>
                <c:pt idx="878">
                  <c:v>0.78128472222222223</c:v>
                </c:pt>
                <c:pt idx="879">
                  <c:v>0.78140046296296306</c:v>
                </c:pt>
                <c:pt idx="880">
                  <c:v>0.78151620370370367</c:v>
                </c:pt>
                <c:pt idx="881">
                  <c:v>0.78163194444444439</c:v>
                </c:pt>
                <c:pt idx="882">
                  <c:v>0.78174768518518523</c:v>
                </c:pt>
                <c:pt idx="883">
                  <c:v>0.78186342592592595</c:v>
                </c:pt>
                <c:pt idx="884">
                  <c:v>0.78197916666666656</c:v>
                </c:pt>
                <c:pt idx="885">
                  <c:v>0.78209490740740739</c:v>
                </c:pt>
                <c:pt idx="886">
                  <c:v>0.78221064814814811</c:v>
                </c:pt>
                <c:pt idx="887">
                  <c:v>0.78232638888888895</c:v>
                </c:pt>
                <c:pt idx="888">
                  <c:v>0.78244212962962967</c:v>
                </c:pt>
                <c:pt idx="889">
                  <c:v>0.78255787037037028</c:v>
                </c:pt>
                <c:pt idx="890">
                  <c:v>0.78267361111111111</c:v>
                </c:pt>
                <c:pt idx="891">
                  <c:v>0.78278935185185183</c:v>
                </c:pt>
                <c:pt idx="892">
                  <c:v>0.78290509259259267</c:v>
                </c:pt>
                <c:pt idx="893">
                  <c:v>0.78302083333333339</c:v>
                </c:pt>
                <c:pt idx="894">
                  <c:v>0.783136574074074</c:v>
                </c:pt>
                <c:pt idx="895">
                  <c:v>0.78325231481481483</c:v>
                </c:pt>
                <c:pt idx="896">
                  <c:v>0.78336805555555555</c:v>
                </c:pt>
                <c:pt idx="897">
                  <c:v>0.78348379629629628</c:v>
                </c:pt>
                <c:pt idx="898">
                  <c:v>0.78359953703703711</c:v>
                </c:pt>
                <c:pt idx="899">
                  <c:v>0.78371527777777772</c:v>
                </c:pt>
                <c:pt idx="900">
                  <c:v>0.78383101851851855</c:v>
                </c:pt>
                <c:pt idx="901">
                  <c:v>0.78394675925925927</c:v>
                </c:pt>
                <c:pt idx="902">
                  <c:v>0.7840625</c:v>
                </c:pt>
                <c:pt idx="903">
                  <c:v>0.78417824074074083</c:v>
                </c:pt>
                <c:pt idx="904">
                  <c:v>0.78429398148148144</c:v>
                </c:pt>
                <c:pt idx="905">
                  <c:v>0.78440972222222216</c:v>
                </c:pt>
                <c:pt idx="906">
                  <c:v>0.78452546296296299</c:v>
                </c:pt>
                <c:pt idx="907">
                  <c:v>0.78464120370370372</c:v>
                </c:pt>
                <c:pt idx="908">
                  <c:v>0.78475694444444455</c:v>
                </c:pt>
                <c:pt idx="909">
                  <c:v>0.78487268518518516</c:v>
                </c:pt>
                <c:pt idx="910">
                  <c:v>0.78498842592592588</c:v>
                </c:pt>
                <c:pt idx="911">
                  <c:v>0.78510416666666671</c:v>
                </c:pt>
                <c:pt idx="912">
                  <c:v>0.78521990740740744</c:v>
                </c:pt>
                <c:pt idx="913">
                  <c:v>0.78533564814814805</c:v>
                </c:pt>
                <c:pt idx="914">
                  <c:v>0.78545138888888888</c:v>
                </c:pt>
                <c:pt idx="915">
                  <c:v>0.7855671296296296</c:v>
                </c:pt>
                <c:pt idx="916">
                  <c:v>0.78568287037037043</c:v>
                </c:pt>
                <c:pt idx="917">
                  <c:v>0.78579861111111116</c:v>
                </c:pt>
                <c:pt idx="918">
                  <c:v>0.78591435185185177</c:v>
                </c:pt>
                <c:pt idx="919">
                  <c:v>0.7860300925925926</c:v>
                </c:pt>
                <c:pt idx="920">
                  <c:v>0.78614583333333332</c:v>
                </c:pt>
                <c:pt idx="921">
                  <c:v>0.78626157407407404</c:v>
                </c:pt>
                <c:pt idx="922">
                  <c:v>0.78637731481481488</c:v>
                </c:pt>
                <c:pt idx="923">
                  <c:v>0.78649305555555549</c:v>
                </c:pt>
                <c:pt idx="924">
                  <c:v>0.78660879629629632</c:v>
                </c:pt>
                <c:pt idx="925">
                  <c:v>0.78672453703703704</c:v>
                </c:pt>
                <c:pt idx="926">
                  <c:v>0.78684027777777776</c:v>
                </c:pt>
                <c:pt idx="927">
                  <c:v>0.7869560185185186</c:v>
                </c:pt>
                <c:pt idx="928">
                  <c:v>0.78707175925925921</c:v>
                </c:pt>
                <c:pt idx="929">
                  <c:v>0.78718749999999993</c:v>
                </c:pt>
                <c:pt idx="930">
                  <c:v>0.78730324074074076</c:v>
                </c:pt>
                <c:pt idx="931">
                  <c:v>0.78741898148148148</c:v>
                </c:pt>
                <c:pt idx="932">
                  <c:v>0.78753472222222232</c:v>
                </c:pt>
                <c:pt idx="933">
                  <c:v>0.78765046296296293</c:v>
                </c:pt>
                <c:pt idx="934">
                  <c:v>0.78776620370370365</c:v>
                </c:pt>
                <c:pt idx="935">
                  <c:v>0.78788194444444448</c:v>
                </c:pt>
                <c:pt idx="936">
                  <c:v>0.7879976851851852</c:v>
                </c:pt>
                <c:pt idx="937">
                  <c:v>0.78811342592592604</c:v>
                </c:pt>
                <c:pt idx="938">
                  <c:v>0.78822916666666665</c:v>
                </c:pt>
                <c:pt idx="939">
                  <c:v>0.78834490740740737</c:v>
                </c:pt>
                <c:pt idx="940">
                  <c:v>0.7884606481481482</c:v>
                </c:pt>
                <c:pt idx="941">
                  <c:v>0.78857638888888892</c:v>
                </c:pt>
                <c:pt idx="942">
                  <c:v>0.78869212962962953</c:v>
                </c:pt>
                <c:pt idx="943">
                  <c:v>0.78880787037037037</c:v>
                </c:pt>
                <c:pt idx="944">
                  <c:v>0.78892361111111109</c:v>
                </c:pt>
                <c:pt idx="945">
                  <c:v>0.78903935185185192</c:v>
                </c:pt>
                <c:pt idx="946">
                  <c:v>0.78915509259259264</c:v>
                </c:pt>
                <c:pt idx="947">
                  <c:v>0.78927083333333325</c:v>
                </c:pt>
                <c:pt idx="948">
                  <c:v>0.78938657407407409</c:v>
                </c:pt>
                <c:pt idx="949">
                  <c:v>0.78950231481481481</c:v>
                </c:pt>
                <c:pt idx="950">
                  <c:v>0.78961805555555553</c:v>
                </c:pt>
                <c:pt idx="951">
                  <c:v>0.78973379629629636</c:v>
                </c:pt>
                <c:pt idx="952">
                  <c:v>0.78984953703703698</c:v>
                </c:pt>
                <c:pt idx="953">
                  <c:v>0.78996527777777781</c:v>
                </c:pt>
                <c:pt idx="954">
                  <c:v>0.79008101851851853</c:v>
                </c:pt>
                <c:pt idx="955">
                  <c:v>0.79019675925925925</c:v>
                </c:pt>
                <c:pt idx="956">
                  <c:v>0.79031250000000008</c:v>
                </c:pt>
                <c:pt idx="957">
                  <c:v>0.7904282407407407</c:v>
                </c:pt>
                <c:pt idx="958">
                  <c:v>0.79054398148148142</c:v>
                </c:pt>
                <c:pt idx="959">
                  <c:v>0.79065972222222225</c:v>
                </c:pt>
                <c:pt idx="960">
                  <c:v>0.79077546296296297</c:v>
                </c:pt>
                <c:pt idx="961">
                  <c:v>0.7908912037037038</c:v>
                </c:pt>
                <c:pt idx="962">
                  <c:v>0.79100694444444442</c:v>
                </c:pt>
                <c:pt idx="963">
                  <c:v>0.79112268518518514</c:v>
                </c:pt>
                <c:pt idx="964">
                  <c:v>0.79123842592592597</c:v>
                </c:pt>
                <c:pt idx="965">
                  <c:v>0.79135416666666669</c:v>
                </c:pt>
                <c:pt idx="966">
                  <c:v>0.7914699074074073</c:v>
                </c:pt>
                <c:pt idx="967">
                  <c:v>0.79158564814814814</c:v>
                </c:pt>
                <c:pt idx="968">
                  <c:v>0.79170138888888886</c:v>
                </c:pt>
                <c:pt idx="969">
                  <c:v>0.79181712962962969</c:v>
                </c:pt>
                <c:pt idx="970">
                  <c:v>0.79193287037037041</c:v>
                </c:pt>
                <c:pt idx="971">
                  <c:v>0.79204861111111102</c:v>
                </c:pt>
                <c:pt idx="972">
                  <c:v>0.79216435185185186</c:v>
                </c:pt>
                <c:pt idx="973">
                  <c:v>0.79228009259259258</c:v>
                </c:pt>
                <c:pt idx="974">
                  <c:v>0.7923958333333333</c:v>
                </c:pt>
                <c:pt idx="975">
                  <c:v>0.79251157407407413</c:v>
                </c:pt>
                <c:pt idx="976">
                  <c:v>0.79262731481481474</c:v>
                </c:pt>
                <c:pt idx="977">
                  <c:v>0.79274305555555558</c:v>
                </c:pt>
                <c:pt idx="978">
                  <c:v>0.7928587962962963</c:v>
                </c:pt>
                <c:pt idx="979">
                  <c:v>0.79297453703703702</c:v>
                </c:pt>
                <c:pt idx="980">
                  <c:v>0.79309027777777785</c:v>
                </c:pt>
                <c:pt idx="981">
                  <c:v>0.79320601851851846</c:v>
                </c:pt>
                <c:pt idx="982">
                  <c:v>0.7933217592592593</c:v>
                </c:pt>
                <c:pt idx="983">
                  <c:v>0.79343750000000002</c:v>
                </c:pt>
                <c:pt idx="984">
                  <c:v>0.79355324074074074</c:v>
                </c:pt>
                <c:pt idx="985">
                  <c:v>0.79366898148148157</c:v>
                </c:pt>
                <c:pt idx="986">
                  <c:v>0.79378472222222218</c:v>
                </c:pt>
                <c:pt idx="987">
                  <c:v>0.79390046296296291</c:v>
                </c:pt>
                <c:pt idx="988">
                  <c:v>0.79401620370370374</c:v>
                </c:pt>
                <c:pt idx="989">
                  <c:v>0.79413194444444446</c:v>
                </c:pt>
                <c:pt idx="990">
                  <c:v>0.79424768518518529</c:v>
                </c:pt>
                <c:pt idx="991">
                  <c:v>0.7943634259259259</c:v>
                </c:pt>
                <c:pt idx="992">
                  <c:v>0.79447916666666663</c:v>
                </c:pt>
                <c:pt idx="993">
                  <c:v>0.79459490740740746</c:v>
                </c:pt>
                <c:pt idx="994">
                  <c:v>0.79471064814814818</c:v>
                </c:pt>
                <c:pt idx="995">
                  <c:v>0.79482638888888879</c:v>
                </c:pt>
                <c:pt idx="996">
                  <c:v>0.79494212962962962</c:v>
                </c:pt>
                <c:pt idx="997">
                  <c:v>0.79505787037037035</c:v>
                </c:pt>
                <c:pt idx="998">
                  <c:v>0.79517361111111118</c:v>
                </c:pt>
                <c:pt idx="999">
                  <c:v>0.7952893518518519</c:v>
                </c:pt>
                <c:pt idx="1000">
                  <c:v>0.79540509259259251</c:v>
                </c:pt>
                <c:pt idx="1001">
                  <c:v>0.79552083333333334</c:v>
                </c:pt>
                <c:pt idx="1002">
                  <c:v>0.79563657407407407</c:v>
                </c:pt>
                <c:pt idx="1003">
                  <c:v>0.79575231481481479</c:v>
                </c:pt>
                <c:pt idx="1004">
                  <c:v>0.79586805555555562</c:v>
                </c:pt>
                <c:pt idx="1005">
                  <c:v>0.79598379629629623</c:v>
                </c:pt>
                <c:pt idx="1006">
                  <c:v>0.79609953703703706</c:v>
                </c:pt>
                <c:pt idx="1007">
                  <c:v>0.79621527777777779</c:v>
                </c:pt>
                <c:pt idx="1008">
                  <c:v>0.79633101851851851</c:v>
                </c:pt>
                <c:pt idx="1009">
                  <c:v>0.79644675925925934</c:v>
                </c:pt>
                <c:pt idx="1010">
                  <c:v>0.79656249999999995</c:v>
                </c:pt>
                <c:pt idx="1011">
                  <c:v>0.79667824074074067</c:v>
                </c:pt>
                <c:pt idx="1012">
                  <c:v>0.79679398148148151</c:v>
                </c:pt>
                <c:pt idx="1013">
                  <c:v>0.79690972222222223</c:v>
                </c:pt>
                <c:pt idx="1014">
                  <c:v>0.79702546296296306</c:v>
                </c:pt>
                <c:pt idx="1015">
                  <c:v>0.79714120370370367</c:v>
                </c:pt>
                <c:pt idx="1016">
                  <c:v>0.79725694444444439</c:v>
                </c:pt>
                <c:pt idx="1017">
                  <c:v>0.79737268518518523</c:v>
                </c:pt>
                <c:pt idx="1018">
                  <c:v>0.79748842592592595</c:v>
                </c:pt>
                <c:pt idx="1019">
                  <c:v>0.79760416666666656</c:v>
                </c:pt>
                <c:pt idx="1020">
                  <c:v>0.79771990740740739</c:v>
                </c:pt>
                <c:pt idx="1021">
                  <c:v>0.79783564814814811</c:v>
                </c:pt>
                <c:pt idx="1022">
                  <c:v>0.79795138888888895</c:v>
                </c:pt>
                <c:pt idx="1023">
                  <c:v>0.79806712962962967</c:v>
                </c:pt>
                <c:pt idx="1024">
                  <c:v>0.79818287037037028</c:v>
                </c:pt>
                <c:pt idx="1025">
                  <c:v>0.79829861111111111</c:v>
                </c:pt>
                <c:pt idx="1026">
                  <c:v>0.79841435185185183</c:v>
                </c:pt>
                <c:pt idx="1027">
                  <c:v>0.79853009259259267</c:v>
                </c:pt>
                <c:pt idx="1028">
                  <c:v>0.79864583333333339</c:v>
                </c:pt>
                <c:pt idx="1029">
                  <c:v>0.798761574074074</c:v>
                </c:pt>
                <c:pt idx="1030">
                  <c:v>0.79887731481481483</c:v>
                </c:pt>
                <c:pt idx="1031">
                  <c:v>0.79899305555555555</c:v>
                </c:pt>
                <c:pt idx="1032">
                  <c:v>0.79910879629629628</c:v>
                </c:pt>
                <c:pt idx="1033">
                  <c:v>0.79922453703703711</c:v>
                </c:pt>
                <c:pt idx="1034">
                  <c:v>0.79934027777777772</c:v>
                </c:pt>
                <c:pt idx="1035">
                  <c:v>0.79945601851851855</c:v>
                </c:pt>
                <c:pt idx="1036">
                  <c:v>0.79957175925925927</c:v>
                </c:pt>
                <c:pt idx="1037">
                  <c:v>0.7996875</c:v>
                </c:pt>
                <c:pt idx="1038">
                  <c:v>0.79980324074074083</c:v>
                </c:pt>
                <c:pt idx="1039">
                  <c:v>0.79991898148148144</c:v>
                </c:pt>
                <c:pt idx="1040">
                  <c:v>0.80003472222222216</c:v>
                </c:pt>
                <c:pt idx="1041">
                  <c:v>0.80015046296296299</c:v>
                </c:pt>
                <c:pt idx="1042">
                  <c:v>0.80026620370370372</c:v>
                </c:pt>
                <c:pt idx="1043">
                  <c:v>0.80038194444444455</c:v>
                </c:pt>
                <c:pt idx="1044">
                  <c:v>0.80049768518518516</c:v>
                </c:pt>
                <c:pt idx="1045">
                  <c:v>0.80061342592592588</c:v>
                </c:pt>
                <c:pt idx="1046">
                  <c:v>0.80072916666666671</c:v>
                </c:pt>
                <c:pt idx="1047">
                  <c:v>0.80084490740740744</c:v>
                </c:pt>
                <c:pt idx="1048">
                  <c:v>0.80096064814814805</c:v>
                </c:pt>
                <c:pt idx="1049">
                  <c:v>0.80107638888888888</c:v>
                </c:pt>
                <c:pt idx="1050">
                  <c:v>0.8011921296296296</c:v>
                </c:pt>
                <c:pt idx="1051">
                  <c:v>0.80130787037037043</c:v>
                </c:pt>
                <c:pt idx="1052">
                  <c:v>0.80142361111111116</c:v>
                </c:pt>
                <c:pt idx="1053">
                  <c:v>0.80153935185185177</c:v>
                </c:pt>
                <c:pt idx="1054">
                  <c:v>0.8016550925925926</c:v>
                </c:pt>
                <c:pt idx="1055">
                  <c:v>0.80177083333333332</c:v>
                </c:pt>
                <c:pt idx="1056">
                  <c:v>0.80188657407407404</c:v>
                </c:pt>
                <c:pt idx="1057">
                  <c:v>0.80200231481481488</c:v>
                </c:pt>
                <c:pt idx="1058">
                  <c:v>0.80211805555555549</c:v>
                </c:pt>
                <c:pt idx="1059">
                  <c:v>0.80223379629629632</c:v>
                </c:pt>
                <c:pt idx="1060">
                  <c:v>0.80234953703703704</c:v>
                </c:pt>
                <c:pt idx="1061">
                  <c:v>0.80246527777777776</c:v>
                </c:pt>
                <c:pt idx="1062">
                  <c:v>0.8025810185185186</c:v>
                </c:pt>
                <c:pt idx="1063">
                  <c:v>0.80269675925925921</c:v>
                </c:pt>
                <c:pt idx="1064">
                  <c:v>0.80281249999999993</c:v>
                </c:pt>
                <c:pt idx="1065">
                  <c:v>0.80292824074074076</c:v>
                </c:pt>
                <c:pt idx="1066">
                  <c:v>0.80304398148148148</c:v>
                </c:pt>
                <c:pt idx="1067">
                  <c:v>0.80315972222222232</c:v>
                </c:pt>
                <c:pt idx="1068">
                  <c:v>0.80327546296296293</c:v>
                </c:pt>
                <c:pt idx="1069">
                  <c:v>0.80339120370370365</c:v>
                </c:pt>
                <c:pt idx="1070">
                  <c:v>0.80350694444444448</c:v>
                </c:pt>
                <c:pt idx="1071">
                  <c:v>0.8036226851851852</c:v>
                </c:pt>
                <c:pt idx="1072">
                  <c:v>0.80373842592592604</c:v>
                </c:pt>
                <c:pt idx="1073">
                  <c:v>0.80385416666666665</c:v>
                </c:pt>
                <c:pt idx="1074">
                  <c:v>0.80396990740740737</c:v>
                </c:pt>
                <c:pt idx="1075">
                  <c:v>0.8040856481481482</c:v>
                </c:pt>
                <c:pt idx="1076">
                  <c:v>0.80420138888888892</c:v>
                </c:pt>
                <c:pt idx="1077">
                  <c:v>0.80431712962962953</c:v>
                </c:pt>
                <c:pt idx="1078">
                  <c:v>0.80443287037037037</c:v>
                </c:pt>
                <c:pt idx="1079">
                  <c:v>0.80454861111111109</c:v>
                </c:pt>
                <c:pt idx="1080">
                  <c:v>0.80466435185185192</c:v>
                </c:pt>
                <c:pt idx="1081">
                  <c:v>0.80478009259259264</c:v>
                </c:pt>
                <c:pt idx="1082">
                  <c:v>0.80489583333333325</c:v>
                </c:pt>
                <c:pt idx="1083">
                  <c:v>0.80501157407407409</c:v>
                </c:pt>
                <c:pt idx="1084">
                  <c:v>0.80512731481481481</c:v>
                </c:pt>
                <c:pt idx="1085">
                  <c:v>0.80524305555555553</c:v>
                </c:pt>
                <c:pt idx="1086">
                  <c:v>0.80535879629629636</c:v>
                </c:pt>
                <c:pt idx="1087">
                  <c:v>0.80547453703703698</c:v>
                </c:pt>
                <c:pt idx="1088">
                  <c:v>0.80559027777777781</c:v>
                </c:pt>
                <c:pt idx="1089">
                  <c:v>0.80570601851851853</c:v>
                </c:pt>
                <c:pt idx="1090">
                  <c:v>0.80582175925925925</c:v>
                </c:pt>
                <c:pt idx="1091">
                  <c:v>0.80593750000000008</c:v>
                </c:pt>
                <c:pt idx="1092">
                  <c:v>0.8060532407407407</c:v>
                </c:pt>
                <c:pt idx="1093">
                  <c:v>0.80616898148148142</c:v>
                </c:pt>
                <c:pt idx="1094">
                  <c:v>0.80628472222222225</c:v>
                </c:pt>
                <c:pt idx="1095">
                  <c:v>0.80640046296296297</c:v>
                </c:pt>
                <c:pt idx="1096">
                  <c:v>0.8065162037037038</c:v>
                </c:pt>
                <c:pt idx="1097">
                  <c:v>0.80663194444444442</c:v>
                </c:pt>
                <c:pt idx="1098">
                  <c:v>0.80674768518518514</c:v>
                </c:pt>
                <c:pt idx="1099">
                  <c:v>0.80686342592592597</c:v>
                </c:pt>
                <c:pt idx="1100">
                  <c:v>0.80697916666666669</c:v>
                </c:pt>
                <c:pt idx="1101">
                  <c:v>0.8070949074074073</c:v>
                </c:pt>
                <c:pt idx="1102">
                  <c:v>0.80721064814814814</c:v>
                </c:pt>
                <c:pt idx="1103">
                  <c:v>0.80732638888888886</c:v>
                </c:pt>
                <c:pt idx="1104">
                  <c:v>0.80744212962962969</c:v>
                </c:pt>
                <c:pt idx="1105">
                  <c:v>0.80755787037037041</c:v>
                </c:pt>
                <c:pt idx="1106">
                  <c:v>0.80767361111111102</c:v>
                </c:pt>
                <c:pt idx="1107">
                  <c:v>0.80778935185185186</c:v>
                </c:pt>
                <c:pt idx="1108">
                  <c:v>0.80790509259259258</c:v>
                </c:pt>
                <c:pt idx="1109">
                  <c:v>0.8080208333333333</c:v>
                </c:pt>
                <c:pt idx="1110">
                  <c:v>0.80813657407407413</c:v>
                </c:pt>
                <c:pt idx="1111">
                  <c:v>0.80825231481481474</c:v>
                </c:pt>
                <c:pt idx="1112">
                  <c:v>0.80836805555555558</c:v>
                </c:pt>
                <c:pt idx="1113">
                  <c:v>0.8084837962962963</c:v>
                </c:pt>
                <c:pt idx="1114">
                  <c:v>0.80859953703703702</c:v>
                </c:pt>
                <c:pt idx="1115">
                  <c:v>0.80871527777777785</c:v>
                </c:pt>
                <c:pt idx="1116">
                  <c:v>0.80883101851851846</c:v>
                </c:pt>
                <c:pt idx="1117">
                  <c:v>0.8089467592592593</c:v>
                </c:pt>
                <c:pt idx="1118">
                  <c:v>0.80906250000000002</c:v>
                </c:pt>
                <c:pt idx="1119">
                  <c:v>0.80917824074074074</c:v>
                </c:pt>
                <c:pt idx="1120">
                  <c:v>0.80929398148148157</c:v>
                </c:pt>
                <c:pt idx="1121">
                  <c:v>0.80940972222222218</c:v>
                </c:pt>
                <c:pt idx="1122">
                  <c:v>0.80952546296296291</c:v>
                </c:pt>
                <c:pt idx="1123">
                  <c:v>0.80964120370370374</c:v>
                </c:pt>
                <c:pt idx="1124">
                  <c:v>0.80975694444444446</c:v>
                </c:pt>
                <c:pt idx="1125">
                  <c:v>0.80987268518518529</c:v>
                </c:pt>
                <c:pt idx="1126">
                  <c:v>0.8099884259259259</c:v>
                </c:pt>
                <c:pt idx="1127">
                  <c:v>0.81010416666666663</c:v>
                </c:pt>
                <c:pt idx="1128">
                  <c:v>0.81021990740740746</c:v>
                </c:pt>
                <c:pt idx="1129">
                  <c:v>0.81033564814814818</c:v>
                </c:pt>
                <c:pt idx="1130">
                  <c:v>0.81045138888888879</c:v>
                </c:pt>
                <c:pt idx="1131">
                  <c:v>0.81056712962962962</c:v>
                </c:pt>
                <c:pt idx="1132">
                  <c:v>0.81068287037037035</c:v>
                </c:pt>
                <c:pt idx="1133">
                  <c:v>0.81079861111111118</c:v>
                </c:pt>
                <c:pt idx="1134">
                  <c:v>0.8109143518518519</c:v>
                </c:pt>
                <c:pt idx="1135">
                  <c:v>0.81103009259259251</c:v>
                </c:pt>
                <c:pt idx="1136">
                  <c:v>0.81114583333333334</c:v>
                </c:pt>
                <c:pt idx="1137">
                  <c:v>0.81126157407407407</c:v>
                </c:pt>
                <c:pt idx="1138">
                  <c:v>0.81137731481481479</c:v>
                </c:pt>
                <c:pt idx="1139">
                  <c:v>0.81149305555555562</c:v>
                </c:pt>
                <c:pt idx="1140">
                  <c:v>0.81160879629629623</c:v>
                </c:pt>
                <c:pt idx="1141">
                  <c:v>0.81172453703703706</c:v>
                </c:pt>
                <c:pt idx="1142">
                  <c:v>0.81184027777777779</c:v>
                </c:pt>
                <c:pt idx="1143">
                  <c:v>0.81195601851851851</c:v>
                </c:pt>
                <c:pt idx="1144">
                  <c:v>0.81207175925925934</c:v>
                </c:pt>
                <c:pt idx="1145">
                  <c:v>0.81218749999999995</c:v>
                </c:pt>
                <c:pt idx="1146">
                  <c:v>0.81230324074074067</c:v>
                </c:pt>
                <c:pt idx="1147">
                  <c:v>0.81241898148148151</c:v>
                </c:pt>
                <c:pt idx="1148">
                  <c:v>0.81253472222222223</c:v>
                </c:pt>
                <c:pt idx="1149">
                  <c:v>0.81265046296296306</c:v>
                </c:pt>
                <c:pt idx="1150">
                  <c:v>0.81276620370370367</c:v>
                </c:pt>
                <c:pt idx="1151">
                  <c:v>0.81288194444444439</c:v>
                </c:pt>
                <c:pt idx="1152">
                  <c:v>0.81299768518518523</c:v>
                </c:pt>
                <c:pt idx="1153">
                  <c:v>0.81311342592592595</c:v>
                </c:pt>
                <c:pt idx="1154">
                  <c:v>0.81322916666666656</c:v>
                </c:pt>
                <c:pt idx="1155">
                  <c:v>0.81334490740740739</c:v>
                </c:pt>
                <c:pt idx="1156">
                  <c:v>0.81346064814814811</c:v>
                </c:pt>
                <c:pt idx="1157">
                  <c:v>0.81357638888888895</c:v>
                </c:pt>
                <c:pt idx="1158">
                  <c:v>0.81369212962962967</c:v>
                </c:pt>
                <c:pt idx="1159">
                  <c:v>0.81380787037037028</c:v>
                </c:pt>
                <c:pt idx="1160">
                  <c:v>0.81392361111111111</c:v>
                </c:pt>
                <c:pt idx="1161">
                  <c:v>0.81403935185185183</c:v>
                </c:pt>
                <c:pt idx="1162">
                  <c:v>0.81415509259259267</c:v>
                </c:pt>
                <c:pt idx="1163">
                  <c:v>0.81427083333333339</c:v>
                </c:pt>
                <c:pt idx="1164">
                  <c:v>0.814386574074074</c:v>
                </c:pt>
                <c:pt idx="1165">
                  <c:v>0.81450231481481483</c:v>
                </c:pt>
                <c:pt idx="1166">
                  <c:v>0.81461805555555555</c:v>
                </c:pt>
                <c:pt idx="1167">
                  <c:v>0.81473379629629628</c:v>
                </c:pt>
                <c:pt idx="1168">
                  <c:v>0.81484953703703711</c:v>
                </c:pt>
                <c:pt idx="1169">
                  <c:v>0.81496527777777772</c:v>
                </c:pt>
                <c:pt idx="1170">
                  <c:v>0.81508101851851855</c:v>
                </c:pt>
                <c:pt idx="1171">
                  <c:v>0.81519675925925927</c:v>
                </c:pt>
                <c:pt idx="1172">
                  <c:v>0.8153125</c:v>
                </c:pt>
                <c:pt idx="1173">
                  <c:v>0.81542824074074083</c:v>
                </c:pt>
                <c:pt idx="1174">
                  <c:v>0.81554398148148144</c:v>
                </c:pt>
                <c:pt idx="1175">
                  <c:v>0.81565972222222216</c:v>
                </c:pt>
                <c:pt idx="1176">
                  <c:v>0.81577546296296299</c:v>
                </c:pt>
                <c:pt idx="1177">
                  <c:v>0.81589120370370372</c:v>
                </c:pt>
                <c:pt idx="1178">
                  <c:v>0.81600694444444455</c:v>
                </c:pt>
                <c:pt idx="1179">
                  <c:v>0.81612268518518516</c:v>
                </c:pt>
                <c:pt idx="1180">
                  <c:v>0.81623842592592588</c:v>
                </c:pt>
                <c:pt idx="1181">
                  <c:v>0.81635416666666671</c:v>
                </c:pt>
                <c:pt idx="1182">
                  <c:v>0.81646990740740744</c:v>
                </c:pt>
                <c:pt idx="1183">
                  <c:v>0.81658564814814805</c:v>
                </c:pt>
                <c:pt idx="1184">
                  <c:v>0.81670138888888888</c:v>
                </c:pt>
                <c:pt idx="1185">
                  <c:v>0.8168171296296296</c:v>
                </c:pt>
                <c:pt idx="1186">
                  <c:v>0.81693287037037043</c:v>
                </c:pt>
                <c:pt idx="1187">
                  <c:v>0.81704861111111116</c:v>
                </c:pt>
                <c:pt idx="1188">
                  <c:v>0.81716435185185177</c:v>
                </c:pt>
              </c:numCache>
            </c:numRef>
          </c:xVal>
          <c:yVal>
            <c:numRef>
              <c:f>'VDA RAW'!$N$7:$N$1195</c:f>
              <c:numCache>
                <c:formatCode>General</c:formatCode>
                <c:ptCount val="118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250</c:v>
                </c:pt>
                <c:pt idx="29">
                  <c:v>250</c:v>
                </c:pt>
                <c:pt idx="30">
                  <c:v>250</c:v>
                </c:pt>
                <c:pt idx="31">
                  <c:v>250</c:v>
                </c:pt>
                <c:pt idx="32">
                  <c:v>250</c:v>
                </c:pt>
                <c:pt idx="33">
                  <c:v>250</c:v>
                </c:pt>
                <c:pt idx="34">
                  <c:v>250</c:v>
                </c:pt>
                <c:pt idx="35">
                  <c:v>250</c:v>
                </c:pt>
                <c:pt idx="36">
                  <c:v>250</c:v>
                </c:pt>
                <c:pt idx="37">
                  <c:v>250</c:v>
                </c:pt>
                <c:pt idx="38">
                  <c:v>250</c:v>
                </c:pt>
                <c:pt idx="39">
                  <c:v>250</c:v>
                </c:pt>
                <c:pt idx="40">
                  <c:v>250</c:v>
                </c:pt>
                <c:pt idx="41">
                  <c:v>250</c:v>
                </c:pt>
                <c:pt idx="42">
                  <c:v>250</c:v>
                </c:pt>
                <c:pt idx="43">
                  <c:v>250</c:v>
                </c:pt>
                <c:pt idx="44">
                  <c:v>0</c:v>
                </c:pt>
                <c:pt idx="45">
                  <c:v>500</c:v>
                </c:pt>
                <c:pt idx="46">
                  <c:v>500</c:v>
                </c:pt>
                <c:pt idx="47">
                  <c:v>500</c:v>
                </c:pt>
                <c:pt idx="48">
                  <c:v>500</c:v>
                </c:pt>
                <c:pt idx="49">
                  <c:v>500</c:v>
                </c:pt>
                <c:pt idx="50">
                  <c:v>500</c:v>
                </c:pt>
                <c:pt idx="51">
                  <c:v>500</c:v>
                </c:pt>
                <c:pt idx="52">
                  <c:v>500</c:v>
                </c:pt>
                <c:pt idx="53">
                  <c:v>500</c:v>
                </c:pt>
                <c:pt idx="54">
                  <c:v>500</c:v>
                </c:pt>
                <c:pt idx="55">
                  <c:v>500</c:v>
                </c:pt>
                <c:pt idx="56">
                  <c:v>500</c:v>
                </c:pt>
                <c:pt idx="57">
                  <c:v>500</c:v>
                </c:pt>
                <c:pt idx="58">
                  <c:v>500</c:v>
                </c:pt>
                <c:pt idx="59">
                  <c:v>500</c:v>
                </c:pt>
                <c:pt idx="60">
                  <c:v>500</c:v>
                </c:pt>
                <c:pt idx="61">
                  <c:v>500</c:v>
                </c:pt>
                <c:pt idx="62">
                  <c:v>500</c:v>
                </c:pt>
                <c:pt idx="63">
                  <c:v>500</c:v>
                </c:pt>
                <c:pt idx="64">
                  <c:v>500</c:v>
                </c:pt>
                <c:pt idx="65">
                  <c:v>500</c:v>
                </c:pt>
                <c:pt idx="66">
                  <c:v>500</c:v>
                </c:pt>
                <c:pt idx="67">
                  <c:v>500</c:v>
                </c:pt>
                <c:pt idx="68">
                  <c:v>500</c:v>
                </c:pt>
                <c:pt idx="69">
                  <c:v>500</c:v>
                </c:pt>
                <c:pt idx="70">
                  <c:v>500</c:v>
                </c:pt>
                <c:pt idx="71">
                  <c:v>500</c:v>
                </c:pt>
                <c:pt idx="72">
                  <c:v>500</c:v>
                </c:pt>
                <c:pt idx="73">
                  <c:v>500</c:v>
                </c:pt>
                <c:pt idx="74">
                  <c:v>0</c:v>
                </c:pt>
                <c:pt idx="75">
                  <c:v>1000</c:v>
                </c:pt>
                <c:pt idx="76">
                  <c:v>1000</c:v>
                </c:pt>
                <c:pt idx="77">
                  <c:v>1000</c:v>
                </c:pt>
                <c:pt idx="78">
                  <c:v>1000</c:v>
                </c:pt>
                <c:pt idx="79">
                  <c:v>1000</c:v>
                </c:pt>
                <c:pt idx="80">
                  <c:v>1000</c:v>
                </c:pt>
                <c:pt idx="81">
                  <c:v>1000</c:v>
                </c:pt>
                <c:pt idx="82">
                  <c:v>1000</c:v>
                </c:pt>
                <c:pt idx="83">
                  <c:v>1000</c:v>
                </c:pt>
                <c:pt idx="84">
                  <c:v>1000</c:v>
                </c:pt>
                <c:pt idx="85">
                  <c:v>1000</c:v>
                </c:pt>
                <c:pt idx="86">
                  <c:v>1000</c:v>
                </c:pt>
                <c:pt idx="87">
                  <c:v>1000</c:v>
                </c:pt>
                <c:pt idx="88">
                  <c:v>1000</c:v>
                </c:pt>
                <c:pt idx="89">
                  <c:v>1000</c:v>
                </c:pt>
                <c:pt idx="90">
                  <c:v>1000</c:v>
                </c:pt>
                <c:pt idx="91">
                  <c:v>1000</c:v>
                </c:pt>
                <c:pt idx="92">
                  <c:v>1000</c:v>
                </c:pt>
                <c:pt idx="93">
                  <c:v>1000</c:v>
                </c:pt>
                <c:pt idx="94">
                  <c:v>1000</c:v>
                </c:pt>
                <c:pt idx="95">
                  <c:v>1000</c:v>
                </c:pt>
                <c:pt idx="96">
                  <c:v>1000</c:v>
                </c:pt>
                <c:pt idx="97">
                  <c:v>1000</c:v>
                </c:pt>
                <c:pt idx="98">
                  <c:v>1000</c:v>
                </c:pt>
                <c:pt idx="99">
                  <c:v>1000</c:v>
                </c:pt>
                <c:pt idx="100">
                  <c:v>1000</c:v>
                </c:pt>
                <c:pt idx="101">
                  <c:v>1000</c:v>
                </c:pt>
                <c:pt idx="102">
                  <c:v>1000</c:v>
                </c:pt>
                <c:pt idx="103">
                  <c:v>1000</c:v>
                </c:pt>
                <c:pt idx="104">
                  <c:v>1000</c:v>
                </c:pt>
                <c:pt idx="105">
                  <c:v>0</c:v>
                </c:pt>
                <c:pt idx="106">
                  <c:v>250</c:v>
                </c:pt>
                <c:pt idx="107">
                  <c:v>250</c:v>
                </c:pt>
                <c:pt idx="108">
                  <c:v>250</c:v>
                </c:pt>
                <c:pt idx="109">
                  <c:v>250</c:v>
                </c:pt>
                <c:pt idx="110">
                  <c:v>250</c:v>
                </c:pt>
                <c:pt idx="111">
                  <c:v>250</c:v>
                </c:pt>
                <c:pt idx="112">
                  <c:v>250</c:v>
                </c:pt>
                <c:pt idx="113">
                  <c:v>250</c:v>
                </c:pt>
                <c:pt idx="114">
                  <c:v>250</c:v>
                </c:pt>
                <c:pt idx="115">
                  <c:v>250</c:v>
                </c:pt>
                <c:pt idx="116">
                  <c:v>250</c:v>
                </c:pt>
                <c:pt idx="117">
                  <c:v>250</c:v>
                </c:pt>
                <c:pt idx="118">
                  <c:v>250</c:v>
                </c:pt>
                <c:pt idx="119">
                  <c:v>250</c:v>
                </c:pt>
                <c:pt idx="120">
                  <c:v>250</c:v>
                </c:pt>
                <c:pt idx="121">
                  <c:v>250</c:v>
                </c:pt>
                <c:pt idx="122">
                  <c:v>250</c:v>
                </c:pt>
                <c:pt idx="123">
                  <c:v>250</c:v>
                </c:pt>
                <c:pt idx="124">
                  <c:v>0</c:v>
                </c:pt>
                <c:pt idx="125">
                  <c:v>500</c:v>
                </c:pt>
                <c:pt idx="126">
                  <c:v>500</c:v>
                </c:pt>
                <c:pt idx="127">
                  <c:v>500</c:v>
                </c:pt>
                <c:pt idx="128">
                  <c:v>500</c:v>
                </c:pt>
                <c:pt idx="129">
                  <c:v>500</c:v>
                </c:pt>
                <c:pt idx="130">
                  <c:v>500</c:v>
                </c:pt>
                <c:pt idx="131">
                  <c:v>500</c:v>
                </c:pt>
                <c:pt idx="132">
                  <c:v>500</c:v>
                </c:pt>
                <c:pt idx="133">
                  <c:v>500</c:v>
                </c:pt>
                <c:pt idx="134">
                  <c:v>500</c:v>
                </c:pt>
                <c:pt idx="135">
                  <c:v>500</c:v>
                </c:pt>
                <c:pt idx="136">
                  <c:v>500</c:v>
                </c:pt>
                <c:pt idx="137">
                  <c:v>500</c:v>
                </c:pt>
                <c:pt idx="138">
                  <c:v>500</c:v>
                </c:pt>
                <c:pt idx="139">
                  <c:v>500</c:v>
                </c:pt>
                <c:pt idx="140">
                  <c:v>500</c:v>
                </c:pt>
                <c:pt idx="141">
                  <c:v>500</c:v>
                </c:pt>
                <c:pt idx="142">
                  <c:v>500</c:v>
                </c:pt>
                <c:pt idx="143">
                  <c:v>500</c:v>
                </c:pt>
                <c:pt idx="144">
                  <c:v>500</c:v>
                </c:pt>
                <c:pt idx="145">
                  <c:v>500</c:v>
                </c:pt>
                <c:pt idx="146">
                  <c:v>500</c:v>
                </c:pt>
                <c:pt idx="147">
                  <c:v>500</c:v>
                </c:pt>
                <c:pt idx="148">
                  <c:v>500</c:v>
                </c:pt>
                <c:pt idx="149">
                  <c:v>500</c:v>
                </c:pt>
                <c:pt idx="150">
                  <c:v>500</c:v>
                </c:pt>
                <c:pt idx="151">
                  <c:v>500</c:v>
                </c:pt>
                <c:pt idx="152">
                  <c:v>500</c:v>
                </c:pt>
                <c:pt idx="153">
                  <c:v>500</c:v>
                </c:pt>
                <c:pt idx="154">
                  <c:v>0</c:v>
                </c:pt>
                <c:pt idx="155">
                  <c:v>1000</c:v>
                </c:pt>
                <c:pt idx="156">
                  <c:v>1000</c:v>
                </c:pt>
                <c:pt idx="157">
                  <c:v>1000</c:v>
                </c:pt>
                <c:pt idx="158">
                  <c:v>1000</c:v>
                </c:pt>
                <c:pt idx="159">
                  <c:v>1000</c:v>
                </c:pt>
                <c:pt idx="160">
                  <c:v>1000</c:v>
                </c:pt>
                <c:pt idx="161">
                  <c:v>1000</c:v>
                </c:pt>
                <c:pt idx="162">
                  <c:v>1000</c:v>
                </c:pt>
                <c:pt idx="163">
                  <c:v>1000</c:v>
                </c:pt>
                <c:pt idx="164">
                  <c:v>1000</c:v>
                </c:pt>
                <c:pt idx="165">
                  <c:v>1000</c:v>
                </c:pt>
                <c:pt idx="166">
                  <c:v>1000</c:v>
                </c:pt>
                <c:pt idx="167">
                  <c:v>1000</c:v>
                </c:pt>
                <c:pt idx="168">
                  <c:v>1000</c:v>
                </c:pt>
                <c:pt idx="169">
                  <c:v>1000</c:v>
                </c:pt>
                <c:pt idx="170">
                  <c:v>1000</c:v>
                </c:pt>
                <c:pt idx="171">
                  <c:v>1000</c:v>
                </c:pt>
                <c:pt idx="172">
                  <c:v>1000</c:v>
                </c:pt>
                <c:pt idx="173">
                  <c:v>1000</c:v>
                </c:pt>
                <c:pt idx="174">
                  <c:v>1000</c:v>
                </c:pt>
                <c:pt idx="175">
                  <c:v>1000</c:v>
                </c:pt>
                <c:pt idx="176">
                  <c:v>1000</c:v>
                </c:pt>
                <c:pt idx="177">
                  <c:v>1000</c:v>
                </c:pt>
                <c:pt idx="178">
                  <c:v>1000</c:v>
                </c:pt>
                <c:pt idx="179">
                  <c:v>1000</c:v>
                </c:pt>
                <c:pt idx="180">
                  <c:v>1000</c:v>
                </c:pt>
                <c:pt idx="181">
                  <c:v>1000</c:v>
                </c:pt>
                <c:pt idx="182">
                  <c:v>1000</c:v>
                </c:pt>
                <c:pt idx="183">
                  <c:v>1000</c:v>
                </c:pt>
                <c:pt idx="184">
                  <c:v>1000</c:v>
                </c:pt>
                <c:pt idx="185">
                  <c:v>0</c:v>
                </c:pt>
                <c:pt idx="186">
                  <c:v>250</c:v>
                </c:pt>
                <c:pt idx="187">
                  <c:v>250</c:v>
                </c:pt>
                <c:pt idx="188">
                  <c:v>250</c:v>
                </c:pt>
                <c:pt idx="189">
                  <c:v>250</c:v>
                </c:pt>
                <c:pt idx="190">
                  <c:v>250</c:v>
                </c:pt>
                <c:pt idx="191">
                  <c:v>250</c:v>
                </c:pt>
                <c:pt idx="192">
                  <c:v>250</c:v>
                </c:pt>
                <c:pt idx="193">
                  <c:v>250</c:v>
                </c:pt>
                <c:pt idx="194">
                  <c:v>250</c:v>
                </c:pt>
                <c:pt idx="195">
                  <c:v>250</c:v>
                </c:pt>
                <c:pt idx="196">
                  <c:v>250</c:v>
                </c:pt>
                <c:pt idx="197">
                  <c:v>250</c:v>
                </c:pt>
                <c:pt idx="198">
                  <c:v>250</c:v>
                </c:pt>
                <c:pt idx="199">
                  <c:v>250</c:v>
                </c:pt>
                <c:pt idx="200">
                  <c:v>250</c:v>
                </c:pt>
                <c:pt idx="201">
                  <c:v>250</c:v>
                </c:pt>
                <c:pt idx="202">
                  <c:v>250</c:v>
                </c:pt>
                <c:pt idx="203">
                  <c:v>250</c:v>
                </c:pt>
                <c:pt idx="204">
                  <c:v>250</c:v>
                </c:pt>
                <c:pt idx="205">
                  <c:v>250</c:v>
                </c:pt>
                <c:pt idx="206">
                  <c:v>250</c:v>
                </c:pt>
                <c:pt idx="207">
                  <c:v>250</c:v>
                </c:pt>
                <c:pt idx="208">
                  <c:v>250</c:v>
                </c:pt>
                <c:pt idx="209">
                  <c:v>250</c:v>
                </c:pt>
                <c:pt idx="210">
                  <c:v>250</c:v>
                </c:pt>
                <c:pt idx="211">
                  <c:v>250</c:v>
                </c:pt>
                <c:pt idx="212">
                  <c:v>250</c:v>
                </c:pt>
                <c:pt idx="213">
                  <c:v>250</c:v>
                </c:pt>
                <c:pt idx="214">
                  <c:v>0</c:v>
                </c:pt>
                <c:pt idx="215">
                  <c:v>500</c:v>
                </c:pt>
                <c:pt idx="216">
                  <c:v>500</c:v>
                </c:pt>
                <c:pt idx="217">
                  <c:v>500</c:v>
                </c:pt>
                <c:pt idx="218">
                  <c:v>500</c:v>
                </c:pt>
                <c:pt idx="219">
                  <c:v>500</c:v>
                </c:pt>
                <c:pt idx="220">
                  <c:v>500</c:v>
                </c:pt>
                <c:pt idx="221">
                  <c:v>500</c:v>
                </c:pt>
                <c:pt idx="222">
                  <c:v>500</c:v>
                </c:pt>
                <c:pt idx="223">
                  <c:v>500</c:v>
                </c:pt>
                <c:pt idx="224">
                  <c:v>500</c:v>
                </c:pt>
                <c:pt idx="225">
                  <c:v>500</c:v>
                </c:pt>
                <c:pt idx="226">
                  <c:v>500</c:v>
                </c:pt>
                <c:pt idx="227">
                  <c:v>500</c:v>
                </c:pt>
                <c:pt idx="228">
                  <c:v>500</c:v>
                </c:pt>
                <c:pt idx="229">
                  <c:v>500</c:v>
                </c:pt>
                <c:pt idx="230">
                  <c:v>500</c:v>
                </c:pt>
                <c:pt idx="231">
                  <c:v>500</c:v>
                </c:pt>
                <c:pt idx="232">
                  <c:v>500</c:v>
                </c:pt>
                <c:pt idx="233">
                  <c:v>500</c:v>
                </c:pt>
                <c:pt idx="234">
                  <c:v>500</c:v>
                </c:pt>
                <c:pt idx="235">
                  <c:v>500</c:v>
                </c:pt>
                <c:pt idx="236">
                  <c:v>500</c:v>
                </c:pt>
                <c:pt idx="237">
                  <c:v>500</c:v>
                </c:pt>
                <c:pt idx="238">
                  <c:v>500</c:v>
                </c:pt>
                <c:pt idx="239">
                  <c:v>500</c:v>
                </c:pt>
                <c:pt idx="240">
                  <c:v>500</c:v>
                </c:pt>
                <c:pt idx="241">
                  <c:v>500</c:v>
                </c:pt>
                <c:pt idx="242">
                  <c:v>500</c:v>
                </c:pt>
                <c:pt idx="243">
                  <c:v>500</c:v>
                </c:pt>
                <c:pt idx="244">
                  <c:v>0</c:v>
                </c:pt>
                <c:pt idx="245">
                  <c:v>1000</c:v>
                </c:pt>
                <c:pt idx="246">
                  <c:v>1000</c:v>
                </c:pt>
                <c:pt idx="247">
                  <c:v>1000</c:v>
                </c:pt>
                <c:pt idx="248">
                  <c:v>1000</c:v>
                </c:pt>
                <c:pt idx="249">
                  <c:v>1000</c:v>
                </c:pt>
                <c:pt idx="250">
                  <c:v>1000</c:v>
                </c:pt>
                <c:pt idx="251">
                  <c:v>1000</c:v>
                </c:pt>
                <c:pt idx="252">
                  <c:v>1000</c:v>
                </c:pt>
                <c:pt idx="253">
                  <c:v>1000</c:v>
                </c:pt>
                <c:pt idx="254">
                  <c:v>1000</c:v>
                </c:pt>
                <c:pt idx="255">
                  <c:v>1000</c:v>
                </c:pt>
                <c:pt idx="256">
                  <c:v>1000</c:v>
                </c:pt>
                <c:pt idx="257">
                  <c:v>1000</c:v>
                </c:pt>
                <c:pt idx="258">
                  <c:v>1000</c:v>
                </c:pt>
                <c:pt idx="259">
                  <c:v>1000</c:v>
                </c:pt>
                <c:pt idx="260">
                  <c:v>1000</c:v>
                </c:pt>
                <c:pt idx="261">
                  <c:v>1000</c:v>
                </c:pt>
                <c:pt idx="262">
                  <c:v>1000</c:v>
                </c:pt>
                <c:pt idx="263">
                  <c:v>1000</c:v>
                </c:pt>
                <c:pt idx="264">
                  <c:v>1000</c:v>
                </c:pt>
                <c:pt idx="265">
                  <c:v>1000</c:v>
                </c:pt>
                <c:pt idx="266">
                  <c:v>1000</c:v>
                </c:pt>
                <c:pt idx="267">
                  <c:v>1000</c:v>
                </c:pt>
                <c:pt idx="268">
                  <c:v>1000</c:v>
                </c:pt>
                <c:pt idx="269">
                  <c:v>1000</c:v>
                </c:pt>
                <c:pt idx="270">
                  <c:v>1000</c:v>
                </c:pt>
                <c:pt idx="271">
                  <c:v>1000</c:v>
                </c:pt>
                <c:pt idx="272">
                  <c:v>1000</c:v>
                </c:pt>
                <c:pt idx="273">
                  <c:v>1000</c:v>
                </c:pt>
                <c:pt idx="274">
                  <c:v>1000</c:v>
                </c:pt>
                <c:pt idx="275">
                  <c:v>0</c:v>
                </c:pt>
                <c:pt idx="276">
                  <c:v>250</c:v>
                </c:pt>
                <c:pt idx="277">
                  <c:v>250</c:v>
                </c:pt>
                <c:pt idx="278">
                  <c:v>250</c:v>
                </c:pt>
                <c:pt idx="279">
                  <c:v>250</c:v>
                </c:pt>
                <c:pt idx="280">
                  <c:v>250</c:v>
                </c:pt>
                <c:pt idx="281">
                  <c:v>250</c:v>
                </c:pt>
                <c:pt idx="282">
                  <c:v>250</c:v>
                </c:pt>
                <c:pt idx="283">
                  <c:v>250</c:v>
                </c:pt>
                <c:pt idx="284">
                  <c:v>250</c:v>
                </c:pt>
                <c:pt idx="285">
                  <c:v>250</c:v>
                </c:pt>
                <c:pt idx="286">
                  <c:v>250</c:v>
                </c:pt>
                <c:pt idx="287">
                  <c:v>250</c:v>
                </c:pt>
                <c:pt idx="288">
                  <c:v>250</c:v>
                </c:pt>
                <c:pt idx="289">
                  <c:v>250</c:v>
                </c:pt>
                <c:pt idx="290">
                  <c:v>250</c:v>
                </c:pt>
                <c:pt idx="291">
                  <c:v>250</c:v>
                </c:pt>
                <c:pt idx="292">
                  <c:v>250</c:v>
                </c:pt>
                <c:pt idx="293">
                  <c:v>250</c:v>
                </c:pt>
                <c:pt idx="294">
                  <c:v>250</c:v>
                </c:pt>
                <c:pt idx="295">
                  <c:v>250</c:v>
                </c:pt>
                <c:pt idx="296">
                  <c:v>250</c:v>
                </c:pt>
                <c:pt idx="297">
                  <c:v>250</c:v>
                </c:pt>
                <c:pt idx="298">
                  <c:v>250</c:v>
                </c:pt>
                <c:pt idx="299">
                  <c:v>250</c:v>
                </c:pt>
                <c:pt idx="300">
                  <c:v>250</c:v>
                </c:pt>
                <c:pt idx="301">
                  <c:v>250</c:v>
                </c:pt>
                <c:pt idx="302">
                  <c:v>250</c:v>
                </c:pt>
                <c:pt idx="303">
                  <c:v>250</c:v>
                </c:pt>
                <c:pt idx="304">
                  <c:v>250</c:v>
                </c:pt>
                <c:pt idx="305">
                  <c:v>250</c:v>
                </c:pt>
                <c:pt idx="306">
                  <c:v>0</c:v>
                </c:pt>
                <c:pt idx="307">
                  <c:v>500</c:v>
                </c:pt>
                <c:pt idx="308">
                  <c:v>500</c:v>
                </c:pt>
                <c:pt idx="309">
                  <c:v>500</c:v>
                </c:pt>
                <c:pt idx="310">
                  <c:v>500</c:v>
                </c:pt>
                <c:pt idx="311">
                  <c:v>500</c:v>
                </c:pt>
                <c:pt idx="312">
                  <c:v>500</c:v>
                </c:pt>
                <c:pt idx="313">
                  <c:v>500</c:v>
                </c:pt>
                <c:pt idx="314">
                  <c:v>500</c:v>
                </c:pt>
                <c:pt idx="315">
                  <c:v>500</c:v>
                </c:pt>
                <c:pt idx="316">
                  <c:v>500</c:v>
                </c:pt>
                <c:pt idx="317">
                  <c:v>500</c:v>
                </c:pt>
                <c:pt idx="318">
                  <c:v>500</c:v>
                </c:pt>
                <c:pt idx="319">
                  <c:v>500</c:v>
                </c:pt>
                <c:pt idx="320">
                  <c:v>500</c:v>
                </c:pt>
                <c:pt idx="321">
                  <c:v>500</c:v>
                </c:pt>
                <c:pt idx="322">
                  <c:v>500</c:v>
                </c:pt>
                <c:pt idx="323">
                  <c:v>500</c:v>
                </c:pt>
                <c:pt idx="324">
                  <c:v>500</c:v>
                </c:pt>
                <c:pt idx="325">
                  <c:v>500</c:v>
                </c:pt>
                <c:pt idx="326">
                  <c:v>500</c:v>
                </c:pt>
                <c:pt idx="327">
                  <c:v>500</c:v>
                </c:pt>
                <c:pt idx="328">
                  <c:v>500</c:v>
                </c:pt>
                <c:pt idx="329">
                  <c:v>500</c:v>
                </c:pt>
                <c:pt idx="330">
                  <c:v>500</c:v>
                </c:pt>
                <c:pt idx="331">
                  <c:v>500</c:v>
                </c:pt>
                <c:pt idx="332">
                  <c:v>500</c:v>
                </c:pt>
                <c:pt idx="333">
                  <c:v>500</c:v>
                </c:pt>
                <c:pt idx="334">
                  <c:v>500</c:v>
                </c:pt>
                <c:pt idx="335">
                  <c:v>500</c:v>
                </c:pt>
                <c:pt idx="336">
                  <c:v>0</c:v>
                </c:pt>
                <c:pt idx="337">
                  <c:v>1000</c:v>
                </c:pt>
                <c:pt idx="338">
                  <c:v>1000</c:v>
                </c:pt>
                <c:pt idx="339">
                  <c:v>1000</c:v>
                </c:pt>
                <c:pt idx="340">
                  <c:v>1000</c:v>
                </c:pt>
                <c:pt idx="341">
                  <c:v>1000</c:v>
                </c:pt>
                <c:pt idx="342">
                  <c:v>1000</c:v>
                </c:pt>
                <c:pt idx="343">
                  <c:v>1000</c:v>
                </c:pt>
                <c:pt idx="344">
                  <c:v>1000</c:v>
                </c:pt>
                <c:pt idx="345">
                  <c:v>1000</c:v>
                </c:pt>
                <c:pt idx="346">
                  <c:v>1000</c:v>
                </c:pt>
                <c:pt idx="347">
                  <c:v>1000</c:v>
                </c:pt>
                <c:pt idx="348">
                  <c:v>1000</c:v>
                </c:pt>
                <c:pt idx="349">
                  <c:v>1000</c:v>
                </c:pt>
                <c:pt idx="350">
                  <c:v>1000</c:v>
                </c:pt>
                <c:pt idx="351">
                  <c:v>1000</c:v>
                </c:pt>
                <c:pt idx="352">
                  <c:v>1000</c:v>
                </c:pt>
                <c:pt idx="353">
                  <c:v>1000</c:v>
                </c:pt>
                <c:pt idx="354">
                  <c:v>1000</c:v>
                </c:pt>
                <c:pt idx="355">
                  <c:v>1000</c:v>
                </c:pt>
                <c:pt idx="356">
                  <c:v>1000</c:v>
                </c:pt>
                <c:pt idx="357">
                  <c:v>1000</c:v>
                </c:pt>
                <c:pt idx="358">
                  <c:v>1000</c:v>
                </c:pt>
                <c:pt idx="359">
                  <c:v>1000</c:v>
                </c:pt>
                <c:pt idx="360">
                  <c:v>1000</c:v>
                </c:pt>
                <c:pt idx="361">
                  <c:v>1000</c:v>
                </c:pt>
                <c:pt idx="362">
                  <c:v>1000</c:v>
                </c:pt>
                <c:pt idx="363">
                  <c:v>1000</c:v>
                </c:pt>
                <c:pt idx="364">
                  <c:v>1000</c:v>
                </c:pt>
                <c:pt idx="365">
                  <c:v>1000</c:v>
                </c:pt>
                <c:pt idx="366">
                  <c:v>1000</c:v>
                </c:pt>
                <c:pt idx="367">
                  <c:v>0</c:v>
                </c:pt>
                <c:pt idx="368">
                  <c:v>250</c:v>
                </c:pt>
                <c:pt idx="369">
                  <c:v>250</c:v>
                </c:pt>
                <c:pt idx="370">
                  <c:v>250</c:v>
                </c:pt>
                <c:pt idx="371">
                  <c:v>250</c:v>
                </c:pt>
                <c:pt idx="372">
                  <c:v>250</c:v>
                </c:pt>
                <c:pt idx="373">
                  <c:v>250</c:v>
                </c:pt>
                <c:pt idx="374">
                  <c:v>250</c:v>
                </c:pt>
                <c:pt idx="375">
                  <c:v>250</c:v>
                </c:pt>
                <c:pt idx="376">
                  <c:v>250</c:v>
                </c:pt>
                <c:pt idx="377">
                  <c:v>250</c:v>
                </c:pt>
                <c:pt idx="378">
                  <c:v>250</c:v>
                </c:pt>
                <c:pt idx="379">
                  <c:v>250</c:v>
                </c:pt>
                <c:pt idx="380">
                  <c:v>250</c:v>
                </c:pt>
                <c:pt idx="381">
                  <c:v>250</c:v>
                </c:pt>
                <c:pt idx="382">
                  <c:v>250</c:v>
                </c:pt>
                <c:pt idx="383">
                  <c:v>250</c:v>
                </c:pt>
                <c:pt idx="384">
                  <c:v>250</c:v>
                </c:pt>
                <c:pt idx="385">
                  <c:v>250</c:v>
                </c:pt>
                <c:pt idx="386">
                  <c:v>250</c:v>
                </c:pt>
                <c:pt idx="387">
                  <c:v>250</c:v>
                </c:pt>
                <c:pt idx="388">
                  <c:v>250</c:v>
                </c:pt>
                <c:pt idx="389">
                  <c:v>250</c:v>
                </c:pt>
                <c:pt idx="390">
                  <c:v>250</c:v>
                </c:pt>
                <c:pt idx="391">
                  <c:v>250</c:v>
                </c:pt>
                <c:pt idx="392">
                  <c:v>250</c:v>
                </c:pt>
                <c:pt idx="393">
                  <c:v>250</c:v>
                </c:pt>
                <c:pt idx="394">
                  <c:v>250</c:v>
                </c:pt>
                <c:pt idx="395">
                  <c:v>250</c:v>
                </c:pt>
                <c:pt idx="396">
                  <c:v>250</c:v>
                </c:pt>
                <c:pt idx="397">
                  <c:v>250</c:v>
                </c:pt>
                <c:pt idx="398">
                  <c:v>250</c:v>
                </c:pt>
                <c:pt idx="399">
                  <c:v>250</c:v>
                </c:pt>
                <c:pt idx="400">
                  <c:v>250</c:v>
                </c:pt>
                <c:pt idx="401">
                  <c:v>250</c:v>
                </c:pt>
                <c:pt idx="402">
                  <c:v>250</c:v>
                </c:pt>
                <c:pt idx="403">
                  <c:v>250</c:v>
                </c:pt>
                <c:pt idx="404">
                  <c:v>250</c:v>
                </c:pt>
                <c:pt idx="405">
                  <c:v>250</c:v>
                </c:pt>
                <c:pt idx="406">
                  <c:v>250</c:v>
                </c:pt>
                <c:pt idx="407">
                  <c:v>250</c:v>
                </c:pt>
                <c:pt idx="408">
                  <c:v>0</c:v>
                </c:pt>
                <c:pt idx="409">
                  <c:v>500</c:v>
                </c:pt>
                <c:pt idx="410">
                  <c:v>500</c:v>
                </c:pt>
                <c:pt idx="411">
                  <c:v>500</c:v>
                </c:pt>
                <c:pt idx="412">
                  <c:v>500</c:v>
                </c:pt>
                <c:pt idx="413">
                  <c:v>500</c:v>
                </c:pt>
                <c:pt idx="414">
                  <c:v>500</c:v>
                </c:pt>
                <c:pt idx="415">
                  <c:v>500</c:v>
                </c:pt>
                <c:pt idx="416">
                  <c:v>500</c:v>
                </c:pt>
                <c:pt idx="417">
                  <c:v>500</c:v>
                </c:pt>
                <c:pt idx="418">
                  <c:v>500</c:v>
                </c:pt>
                <c:pt idx="419">
                  <c:v>500</c:v>
                </c:pt>
                <c:pt idx="420">
                  <c:v>500</c:v>
                </c:pt>
                <c:pt idx="421">
                  <c:v>500</c:v>
                </c:pt>
                <c:pt idx="422">
                  <c:v>500</c:v>
                </c:pt>
                <c:pt idx="423">
                  <c:v>500</c:v>
                </c:pt>
                <c:pt idx="424">
                  <c:v>500</c:v>
                </c:pt>
                <c:pt idx="425">
                  <c:v>500</c:v>
                </c:pt>
                <c:pt idx="426">
                  <c:v>500</c:v>
                </c:pt>
                <c:pt idx="427">
                  <c:v>500</c:v>
                </c:pt>
                <c:pt idx="428">
                  <c:v>500</c:v>
                </c:pt>
                <c:pt idx="429">
                  <c:v>500</c:v>
                </c:pt>
                <c:pt idx="430">
                  <c:v>500</c:v>
                </c:pt>
                <c:pt idx="431">
                  <c:v>500</c:v>
                </c:pt>
                <c:pt idx="432">
                  <c:v>500</c:v>
                </c:pt>
                <c:pt idx="433">
                  <c:v>500</c:v>
                </c:pt>
                <c:pt idx="434">
                  <c:v>500</c:v>
                </c:pt>
                <c:pt idx="435">
                  <c:v>500</c:v>
                </c:pt>
                <c:pt idx="436">
                  <c:v>500</c:v>
                </c:pt>
                <c:pt idx="437">
                  <c:v>500</c:v>
                </c:pt>
                <c:pt idx="438">
                  <c:v>0</c:v>
                </c:pt>
                <c:pt idx="439">
                  <c:v>1000</c:v>
                </c:pt>
                <c:pt idx="440">
                  <c:v>1000</c:v>
                </c:pt>
                <c:pt idx="441">
                  <c:v>1000</c:v>
                </c:pt>
                <c:pt idx="442">
                  <c:v>1000</c:v>
                </c:pt>
                <c:pt idx="443">
                  <c:v>1000</c:v>
                </c:pt>
                <c:pt idx="444">
                  <c:v>1000</c:v>
                </c:pt>
                <c:pt idx="445">
                  <c:v>1000</c:v>
                </c:pt>
                <c:pt idx="446">
                  <c:v>1000</c:v>
                </c:pt>
                <c:pt idx="447">
                  <c:v>1000</c:v>
                </c:pt>
                <c:pt idx="448">
                  <c:v>1000</c:v>
                </c:pt>
                <c:pt idx="449">
                  <c:v>1000</c:v>
                </c:pt>
                <c:pt idx="450">
                  <c:v>1000</c:v>
                </c:pt>
                <c:pt idx="451">
                  <c:v>1000</c:v>
                </c:pt>
                <c:pt idx="452">
                  <c:v>1000</c:v>
                </c:pt>
                <c:pt idx="453">
                  <c:v>1000</c:v>
                </c:pt>
                <c:pt idx="454">
                  <c:v>1000</c:v>
                </c:pt>
                <c:pt idx="455">
                  <c:v>1000</c:v>
                </c:pt>
                <c:pt idx="456">
                  <c:v>1000</c:v>
                </c:pt>
                <c:pt idx="457">
                  <c:v>1000</c:v>
                </c:pt>
                <c:pt idx="458">
                  <c:v>1000</c:v>
                </c:pt>
                <c:pt idx="459">
                  <c:v>1000</c:v>
                </c:pt>
                <c:pt idx="460">
                  <c:v>1000</c:v>
                </c:pt>
                <c:pt idx="461">
                  <c:v>1000</c:v>
                </c:pt>
                <c:pt idx="462">
                  <c:v>0</c:v>
                </c:pt>
                <c:pt idx="463">
                  <c:v>250</c:v>
                </c:pt>
                <c:pt idx="464">
                  <c:v>250</c:v>
                </c:pt>
                <c:pt idx="465">
                  <c:v>250</c:v>
                </c:pt>
                <c:pt idx="466">
                  <c:v>250</c:v>
                </c:pt>
                <c:pt idx="467">
                  <c:v>250</c:v>
                </c:pt>
                <c:pt idx="468">
                  <c:v>250</c:v>
                </c:pt>
                <c:pt idx="469">
                  <c:v>250</c:v>
                </c:pt>
                <c:pt idx="470">
                  <c:v>250</c:v>
                </c:pt>
                <c:pt idx="471">
                  <c:v>250</c:v>
                </c:pt>
                <c:pt idx="472">
                  <c:v>250</c:v>
                </c:pt>
                <c:pt idx="473">
                  <c:v>250</c:v>
                </c:pt>
                <c:pt idx="474">
                  <c:v>250</c:v>
                </c:pt>
                <c:pt idx="475">
                  <c:v>250</c:v>
                </c:pt>
                <c:pt idx="476">
                  <c:v>250</c:v>
                </c:pt>
                <c:pt idx="477">
                  <c:v>250</c:v>
                </c:pt>
                <c:pt idx="478">
                  <c:v>250</c:v>
                </c:pt>
                <c:pt idx="479">
                  <c:v>250</c:v>
                </c:pt>
                <c:pt idx="480">
                  <c:v>250</c:v>
                </c:pt>
                <c:pt idx="481">
                  <c:v>250</c:v>
                </c:pt>
                <c:pt idx="482">
                  <c:v>250</c:v>
                </c:pt>
                <c:pt idx="483">
                  <c:v>250</c:v>
                </c:pt>
                <c:pt idx="484">
                  <c:v>250</c:v>
                </c:pt>
                <c:pt idx="485">
                  <c:v>250</c:v>
                </c:pt>
                <c:pt idx="486">
                  <c:v>250</c:v>
                </c:pt>
                <c:pt idx="487">
                  <c:v>250</c:v>
                </c:pt>
                <c:pt idx="488">
                  <c:v>250</c:v>
                </c:pt>
                <c:pt idx="489">
                  <c:v>250</c:v>
                </c:pt>
                <c:pt idx="490">
                  <c:v>250</c:v>
                </c:pt>
                <c:pt idx="491">
                  <c:v>250</c:v>
                </c:pt>
                <c:pt idx="492">
                  <c:v>250</c:v>
                </c:pt>
                <c:pt idx="493">
                  <c:v>250</c:v>
                </c:pt>
                <c:pt idx="494">
                  <c:v>250</c:v>
                </c:pt>
                <c:pt idx="495">
                  <c:v>250</c:v>
                </c:pt>
                <c:pt idx="496">
                  <c:v>250</c:v>
                </c:pt>
                <c:pt idx="497">
                  <c:v>250</c:v>
                </c:pt>
                <c:pt idx="498">
                  <c:v>250</c:v>
                </c:pt>
                <c:pt idx="499">
                  <c:v>250</c:v>
                </c:pt>
                <c:pt idx="500">
                  <c:v>250</c:v>
                </c:pt>
                <c:pt idx="501">
                  <c:v>250</c:v>
                </c:pt>
                <c:pt idx="502">
                  <c:v>250</c:v>
                </c:pt>
                <c:pt idx="503">
                  <c:v>250</c:v>
                </c:pt>
                <c:pt idx="504">
                  <c:v>250</c:v>
                </c:pt>
                <c:pt idx="505">
                  <c:v>250</c:v>
                </c:pt>
                <c:pt idx="506">
                  <c:v>250</c:v>
                </c:pt>
                <c:pt idx="507">
                  <c:v>250</c:v>
                </c:pt>
                <c:pt idx="508">
                  <c:v>250</c:v>
                </c:pt>
                <c:pt idx="509">
                  <c:v>250</c:v>
                </c:pt>
                <c:pt idx="510">
                  <c:v>250</c:v>
                </c:pt>
                <c:pt idx="511">
                  <c:v>250</c:v>
                </c:pt>
                <c:pt idx="512">
                  <c:v>250</c:v>
                </c:pt>
                <c:pt idx="513">
                  <c:v>250</c:v>
                </c:pt>
                <c:pt idx="514">
                  <c:v>250</c:v>
                </c:pt>
                <c:pt idx="515">
                  <c:v>250</c:v>
                </c:pt>
                <c:pt idx="516">
                  <c:v>250</c:v>
                </c:pt>
                <c:pt idx="517">
                  <c:v>250</c:v>
                </c:pt>
                <c:pt idx="518">
                  <c:v>250</c:v>
                </c:pt>
                <c:pt idx="519">
                  <c:v>250</c:v>
                </c:pt>
                <c:pt idx="520">
                  <c:v>250</c:v>
                </c:pt>
                <c:pt idx="521">
                  <c:v>250</c:v>
                </c:pt>
                <c:pt idx="522">
                  <c:v>250</c:v>
                </c:pt>
                <c:pt idx="523">
                  <c:v>250</c:v>
                </c:pt>
                <c:pt idx="524">
                  <c:v>250</c:v>
                </c:pt>
                <c:pt idx="525">
                  <c:v>0</c:v>
                </c:pt>
                <c:pt idx="526">
                  <c:v>500</c:v>
                </c:pt>
                <c:pt idx="527">
                  <c:v>500</c:v>
                </c:pt>
                <c:pt idx="528">
                  <c:v>500</c:v>
                </c:pt>
                <c:pt idx="529">
                  <c:v>500</c:v>
                </c:pt>
                <c:pt idx="530">
                  <c:v>500</c:v>
                </c:pt>
                <c:pt idx="531">
                  <c:v>500</c:v>
                </c:pt>
                <c:pt idx="532">
                  <c:v>500</c:v>
                </c:pt>
                <c:pt idx="533">
                  <c:v>500</c:v>
                </c:pt>
                <c:pt idx="534">
                  <c:v>500</c:v>
                </c:pt>
                <c:pt idx="535">
                  <c:v>500</c:v>
                </c:pt>
                <c:pt idx="536">
                  <c:v>500</c:v>
                </c:pt>
                <c:pt idx="537">
                  <c:v>500</c:v>
                </c:pt>
                <c:pt idx="538">
                  <c:v>500</c:v>
                </c:pt>
                <c:pt idx="539">
                  <c:v>500</c:v>
                </c:pt>
                <c:pt idx="540">
                  <c:v>500</c:v>
                </c:pt>
                <c:pt idx="541">
                  <c:v>500</c:v>
                </c:pt>
                <c:pt idx="542">
                  <c:v>500</c:v>
                </c:pt>
                <c:pt idx="543">
                  <c:v>500</c:v>
                </c:pt>
                <c:pt idx="544">
                  <c:v>500</c:v>
                </c:pt>
                <c:pt idx="545">
                  <c:v>500</c:v>
                </c:pt>
                <c:pt idx="546">
                  <c:v>500</c:v>
                </c:pt>
                <c:pt idx="547">
                  <c:v>500</c:v>
                </c:pt>
                <c:pt idx="548">
                  <c:v>500</c:v>
                </c:pt>
                <c:pt idx="549">
                  <c:v>500</c:v>
                </c:pt>
                <c:pt idx="550">
                  <c:v>500</c:v>
                </c:pt>
                <c:pt idx="551">
                  <c:v>500</c:v>
                </c:pt>
                <c:pt idx="552">
                  <c:v>500</c:v>
                </c:pt>
                <c:pt idx="553">
                  <c:v>500</c:v>
                </c:pt>
                <c:pt idx="554">
                  <c:v>500</c:v>
                </c:pt>
                <c:pt idx="555">
                  <c:v>0</c:v>
                </c:pt>
                <c:pt idx="556">
                  <c:v>1000</c:v>
                </c:pt>
                <c:pt idx="557">
                  <c:v>1000</c:v>
                </c:pt>
                <c:pt idx="558">
                  <c:v>1000</c:v>
                </c:pt>
                <c:pt idx="559">
                  <c:v>1000</c:v>
                </c:pt>
                <c:pt idx="560">
                  <c:v>1000</c:v>
                </c:pt>
                <c:pt idx="561">
                  <c:v>1000</c:v>
                </c:pt>
                <c:pt idx="562">
                  <c:v>1000</c:v>
                </c:pt>
                <c:pt idx="563">
                  <c:v>1000</c:v>
                </c:pt>
                <c:pt idx="564">
                  <c:v>1000</c:v>
                </c:pt>
                <c:pt idx="565">
                  <c:v>1000</c:v>
                </c:pt>
                <c:pt idx="566">
                  <c:v>1000</c:v>
                </c:pt>
                <c:pt idx="567">
                  <c:v>1000</c:v>
                </c:pt>
                <c:pt idx="568">
                  <c:v>1000</c:v>
                </c:pt>
                <c:pt idx="569">
                  <c:v>1000</c:v>
                </c:pt>
                <c:pt idx="570">
                  <c:v>1000</c:v>
                </c:pt>
                <c:pt idx="571">
                  <c:v>1000</c:v>
                </c:pt>
                <c:pt idx="572">
                  <c:v>1000</c:v>
                </c:pt>
                <c:pt idx="573">
                  <c:v>1000</c:v>
                </c:pt>
                <c:pt idx="574">
                  <c:v>1000</c:v>
                </c:pt>
                <c:pt idx="575">
                  <c:v>1000</c:v>
                </c:pt>
                <c:pt idx="576">
                  <c:v>1000</c:v>
                </c:pt>
                <c:pt idx="577">
                  <c:v>1000</c:v>
                </c:pt>
                <c:pt idx="578">
                  <c:v>1000</c:v>
                </c:pt>
                <c:pt idx="579">
                  <c:v>1000</c:v>
                </c:pt>
                <c:pt idx="580">
                  <c:v>1000</c:v>
                </c:pt>
                <c:pt idx="581">
                  <c:v>1000</c:v>
                </c:pt>
                <c:pt idx="582">
                  <c:v>1000</c:v>
                </c:pt>
                <c:pt idx="583">
                  <c:v>1000</c:v>
                </c:pt>
                <c:pt idx="584">
                  <c:v>1000</c:v>
                </c:pt>
                <c:pt idx="585">
                  <c:v>1000</c:v>
                </c:pt>
                <c:pt idx="586">
                  <c:v>0</c:v>
                </c:pt>
                <c:pt idx="587">
                  <c:v>250</c:v>
                </c:pt>
                <c:pt idx="588">
                  <c:v>250</c:v>
                </c:pt>
                <c:pt idx="589">
                  <c:v>250</c:v>
                </c:pt>
                <c:pt idx="590">
                  <c:v>250</c:v>
                </c:pt>
                <c:pt idx="591">
                  <c:v>250</c:v>
                </c:pt>
                <c:pt idx="592">
                  <c:v>250</c:v>
                </c:pt>
                <c:pt idx="593">
                  <c:v>250</c:v>
                </c:pt>
                <c:pt idx="594">
                  <c:v>250</c:v>
                </c:pt>
                <c:pt idx="595">
                  <c:v>250</c:v>
                </c:pt>
                <c:pt idx="596">
                  <c:v>250</c:v>
                </c:pt>
                <c:pt idx="597">
                  <c:v>250</c:v>
                </c:pt>
                <c:pt idx="598">
                  <c:v>250</c:v>
                </c:pt>
                <c:pt idx="599">
                  <c:v>250</c:v>
                </c:pt>
                <c:pt idx="600">
                  <c:v>250</c:v>
                </c:pt>
                <c:pt idx="601">
                  <c:v>250</c:v>
                </c:pt>
                <c:pt idx="602">
                  <c:v>250</c:v>
                </c:pt>
                <c:pt idx="603">
                  <c:v>250</c:v>
                </c:pt>
                <c:pt idx="604">
                  <c:v>250</c:v>
                </c:pt>
                <c:pt idx="605">
                  <c:v>250</c:v>
                </c:pt>
                <c:pt idx="606">
                  <c:v>250</c:v>
                </c:pt>
                <c:pt idx="607">
                  <c:v>250</c:v>
                </c:pt>
                <c:pt idx="608">
                  <c:v>250</c:v>
                </c:pt>
                <c:pt idx="609">
                  <c:v>250</c:v>
                </c:pt>
                <c:pt idx="610">
                  <c:v>250</c:v>
                </c:pt>
                <c:pt idx="611">
                  <c:v>250</c:v>
                </c:pt>
                <c:pt idx="612">
                  <c:v>250</c:v>
                </c:pt>
                <c:pt idx="613">
                  <c:v>250</c:v>
                </c:pt>
                <c:pt idx="614">
                  <c:v>250</c:v>
                </c:pt>
                <c:pt idx="615">
                  <c:v>250</c:v>
                </c:pt>
                <c:pt idx="616">
                  <c:v>250</c:v>
                </c:pt>
                <c:pt idx="617">
                  <c:v>250</c:v>
                </c:pt>
                <c:pt idx="618">
                  <c:v>250</c:v>
                </c:pt>
                <c:pt idx="619">
                  <c:v>250</c:v>
                </c:pt>
                <c:pt idx="620">
                  <c:v>250</c:v>
                </c:pt>
                <c:pt idx="621">
                  <c:v>250</c:v>
                </c:pt>
                <c:pt idx="622">
                  <c:v>250</c:v>
                </c:pt>
                <c:pt idx="623">
                  <c:v>250</c:v>
                </c:pt>
                <c:pt idx="624">
                  <c:v>250</c:v>
                </c:pt>
                <c:pt idx="625">
                  <c:v>250</c:v>
                </c:pt>
                <c:pt idx="626">
                  <c:v>250</c:v>
                </c:pt>
                <c:pt idx="627">
                  <c:v>250</c:v>
                </c:pt>
                <c:pt idx="628">
                  <c:v>250</c:v>
                </c:pt>
                <c:pt idx="629">
                  <c:v>250</c:v>
                </c:pt>
                <c:pt idx="630">
                  <c:v>250</c:v>
                </c:pt>
                <c:pt idx="631">
                  <c:v>250</c:v>
                </c:pt>
                <c:pt idx="632">
                  <c:v>250</c:v>
                </c:pt>
                <c:pt idx="633">
                  <c:v>250</c:v>
                </c:pt>
                <c:pt idx="634">
                  <c:v>250</c:v>
                </c:pt>
                <c:pt idx="635">
                  <c:v>250</c:v>
                </c:pt>
                <c:pt idx="636">
                  <c:v>250</c:v>
                </c:pt>
                <c:pt idx="637">
                  <c:v>250</c:v>
                </c:pt>
                <c:pt idx="638">
                  <c:v>250</c:v>
                </c:pt>
                <c:pt idx="639">
                  <c:v>250</c:v>
                </c:pt>
                <c:pt idx="640">
                  <c:v>250</c:v>
                </c:pt>
                <c:pt idx="641">
                  <c:v>250</c:v>
                </c:pt>
                <c:pt idx="642">
                  <c:v>250</c:v>
                </c:pt>
                <c:pt idx="643">
                  <c:v>250</c:v>
                </c:pt>
                <c:pt idx="644">
                  <c:v>250</c:v>
                </c:pt>
                <c:pt idx="645">
                  <c:v>250</c:v>
                </c:pt>
                <c:pt idx="646">
                  <c:v>250</c:v>
                </c:pt>
                <c:pt idx="647">
                  <c:v>250</c:v>
                </c:pt>
                <c:pt idx="648">
                  <c:v>250</c:v>
                </c:pt>
                <c:pt idx="649">
                  <c:v>250</c:v>
                </c:pt>
                <c:pt idx="650">
                  <c:v>250</c:v>
                </c:pt>
                <c:pt idx="651">
                  <c:v>250</c:v>
                </c:pt>
                <c:pt idx="652">
                  <c:v>250</c:v>
                </c:pt>
                <c:pt idx="653">
                  <c:v>250</c:v>
                </c:pt>
                <c:pt idx="654">
                  <c:v>250</c:v>
                </c:pt>
                <c:pt idx="655">
                  <c:v>250</c:v>
                </c:pt>
                <c:pt idx="656">
                  <c:v>0</c:v>
                </c:pt>
                <c:pt idx="657">
                  <c:v>500</c:v>
                </c:pt>
                <c:pt idx="658">
                  <c:v>500</c:v>
                </c:pt>
                <c:pt idx="659">
                  <c:v>500</c:v>
                </c:pt>
                <c:pt idx="660">
                  <c:v>500</c:v>
                </c:pt>
                <c:pt idx="661">
                  <c:v>500</c:v>
                </c:pt>
                <c:pt idx="662">
                  <c:v>500</c:v>
                </c:pt>
                <c:pt idx="663">
                  <c:v>500</c:v>
                </c:pt>
                <c:pt idx="664">
                  <c:v>500</c:v>
                </c:pt>
                <c:pt idx="665">
                  <c:v>500</c:v>
                </c:pt>
                <c:pt idx="666">
                  <c:v>500</c:v>
                </c:pt>
                <c:pt idx="667">
                  <c:v>500</c:v>
                </c:pt>
                <c:pt idx="668">
                  <c:v>500</c:v>
                </c:pt>
                <c:pt idx="669">
                  <c:v>500</c:v>
                </c:pt>
                <c:pt idx="670">
                  <c:v>500</c:v>
                </c:pt>
                <c:pt idx="671">
                  <c:v>500</c:v>
                </c:pt>
                <c:pt idx="672">
                  <c:v>500</c:v>
                </c:pt>
                <c:pt idx="673">
                  <c:v>500</c:v>
                </c:pt>
                <c:pt idx="674">
                  <c:v>500</c:v>
                </c:pt>
                <c:pt idx="675">
                  <c:v>500</c:v>
                </c:pt>
                <c:pt idx="676">
                  <c:v>500</c:v>
                </c:pt>
                <c:pt idx="677">
                  <c:v>500</c:v>
                </c:pt>
                <c:pt idx="678">
                  <c:v>500</c:v>
                </c:pt>
                <c:pt idx="679">
                  <c:v>500</c:v>
                </c:pt>
                <c:pt idx="680">
                  <c:v>500</c:v>
                </c:pt>
                <c:pt idx="681">
                  <c:v>500</c:v>
                </c:pt>
                <c:pt idx="682">
                  <c:v>500</c:v>
                </c:pt>
                <c:pt idx="683">
                  <c:v>500</c:v>
                </c:pt>
                <c:pt idx="684">
                  <c:v>500</c:v>
                </c:pt>
                <c:pt idx="685">
                  <c:v>500</c:v>
                </c:pt>
                <c:pt idx="686">
                  <c:v>500</c:v>
                </c:pt>
                <c:pt idx="687">
                  <c:v>0</c:v>
                </c:pt>
                <c:pt idx="688">
                  <c:v>1000</c:v>
                </c:pt>
                <c:pt idx="689">
                  <c:v>1000</c:v>
                </c:pt>
                <c:pt idx="690">
                  <c:v>1000</c:v>
                </c:pt>
                <c:pt idx="691">
                  <c:v>1000</c:v>
                </c:pt>
                <c:pt idx="692">
                  <c:v>1000</c:v>
                </c:pt>
                <c:pt idx="693">
                  <c:v>1000</c:v>
                </c:pt>
                <c:pt idx="694">
                  <c:v>1000</c:v>
                </c:pt>
                <c:pt idx="695">
                  <c:v>1000</c:v>
                </c:pt>
                <c:pt idx="696">
                  <c:v>1000</c:v>
                </c:pt>
                <c:pt idx="697">
                  <c:v>1000</c:v>
                </c:pt>
                <c:pt idx="698">
                  <c:v>1000</c:v>
                </c:pt>
                <c:pt idx="699">
                  <c:v>1000</c:v>
                </c:pt>
                <c:pt idx="700">
                  <c:v>1000</c:v>
                </c:pt>
                <c:pt idx="701">
                  <c:v>1000</c:v>
                </c:pt>
                <c:pt idx="702">
                  <c:v>1000</c:v>
                </c:pt>
                <c:pt idx="703">
                  <c:v>1000</c:v>
                </c:pt>
                <c:pt idx="704">
                  <c:v>1000</c:v>
                </c:pt>
                <c:pt idx="705">
                  <c:v>1000</c:v>
                </c:pt>
                <c:pt idx="706">
                  <c:v>1000</c:v>
                </c:pt>
                <c:pt idx="707">
                  <c:v>1000</c:v>
                </c:pt>
                <c:pt idx="708">
                  <c:v>1000</c:v>
                </c:pt>
                <c:pt idx="709">
                  <c:v>1000</c:v>
                </c:pt>
                <c:pt idx="710">
                  <c:v>1000</c:v>
                </c:pt>
                <c:pt idx="711">
                  <c:v>1000</c:v>
                </c:pt>
                <c:pt idx="712">
                  <c:v>1000</c:v>
                </c:pt>
                <c:pt idx="713">
                  <c:v>1000</c:v>
                </c:pt>
                <c:pt idx="714">
                  <c:v>1000</c:v>
                </c:pt>
                <c:pt idx="715">
                  <c:v>1000</c:v>
                </c:pt>
                <c:pt idx="716">
                  <c:v>1000</c:v>
                </c:pt>
                <c:pt idx="717">
                  <c:v>0</c:v>
                </c:pt>
                <c:pt idx="718">
                  <c:v>250</c:v>
                </c:pt>
                <c:pt idx="719">
                  <c:v>250</c:v>
                </c:pt>
                <c:pt idx="720">
                  <c:v>250</c:v>
                </c:pt>
                <c:pt idx="721">
                  <c:v>250</c:v>
                </c:pt>
                <c:pt idx="722">
                  <c:v>250</c:v>
                </c:pt>
                <c:pt idx="723">
                  <c:v>250</c:v>
                </c:pt>
                <c:pt idx="724">
                  <c:v>250</c:v>
                </c:pt>
                <c:pt idx="725">
                  <c:v>250</c:v>
                </c:pt>
                <c:pt idx="726">
                  <c:v>250</c:v>
                </c:pt>
                <c:pt idx="727">
                  <c:v>250</c:v>
                </c:pt>
                <c:pt idx="728">
                  <c:v>250</c:v>
                </c:pt>
                <c:pt idx="729">
                  <c:v>250</c:v>
                </c:pt>
                <c:pt idx="730">
                  <c:v>250</c:v>
                </c:pt>
                <c:pt idx="731">
                  <c:v>250</c:v>
                </c:pt>
                <c:pt idx="732">
                  <c:v>250</c:v>
                </c:pt>
                <c:pt idx="733">
                  <c:v>250</c:v>
                </c:pt>
                <c:pt idx="734">
                  <c:v>250</c:v>
                </c:pt>
                <c:pt idx="735">
                  <c:v>250</c:v>
                </c:pt>
                <c:pt idx="736">
                  <c:v>250</c:v>
                </c:pt>
                <c:pt idx="737">
                  <c:v>250</c:v>
                </c:pt>
                <c:pt idx="738">
                  <c:v>250</c:v>
                </c:pt>
                <c:pt idx="739">
                  <c:v>250</c:v>
                </c:pt>
                <c:pt idx="740">
                  <c:v>250</c:v>
                </c:pt>
                <c:pt idx="741">
                  <c:v>250</c:v>
                </c:pt>
                <c:pt idx="742">
                  <c:v>250</c:v>
                </c:pt>
                <c:pt idx="743">
                  <c:v>250</c:v>
                </c:pt>
                <c:pt idx="744">
                  <c:v>250</c:v>
                </c:pt>
                <c:pt idx="745">
                  <c:v>250</c:v>
                </c:pt>
                <c:pt idx="746">
                  <c:v>250</c:v>
                </c:pt>
                <c:pt idx="747">
                  <c:v>250</c:v>
                </c:pt>
                <c:pt idx="748">
                  <c:v>250</c:v>
                </c:pt>
                <c:pt idx="749">
                  <c:v>250</c:v>
                </c:pt>
                <c:pt idx="750">
                  <c:v>250</c:v>
                </c:pt>
                <c:pt idx="751">
                  <c:v>250</c:v>
                </c:pt>
                <c:pt idx="752">
                  <c:v>250</c:v>
                </c:pt>
                <c:pt idx="753">
                  <c:v>250</c:v>
                </c:pt>
                <c:pt idx="754">
                  <c:v>250</c:v>
                </c:pt>
                <c:pt idx="755">
                  <c:v>250</c:v>
                </c:pt>
                <c:pt idx="756">
                  <c:v>250</c:v>
                </c:pt>
                <c:pt idx="757">
                  <c:v>250</c:v>
                </c:pt>
                <c:pt idx="758">
                  <c:v>250</c:v>
                </c:pt>
                <c:pt idx="759">
                  <c:v>250</c:v>
                </c:pt>
                <c:pt idx="760">
                  <c:v>250</c:v>
                </c:pt>
                <c:pt idx="761">
                  <c:v>250</c:v>
                </c:pt>
                <c:pt idx="762">
                  <c:v>250</c:v>
                </c:pt>
                <c:pt idx="763">
                  <c:v>250</c:v>
                </c:pt>
                <c:pt idx="764">
                  <c:v>250</c:v>
                </c:pt>
                <c:pt idx="765">
                  <c:v>250</c:v>
                </c:pt>
                <c:pt idx="766">
                  <c:v>250</c:v>
                </c:pt>
                <c:pt idx="767">
                  <c:v>250</c:v>
                </c:pt>
                <c:pt idx="768">
                  <c:v>250</c:v>
                </c:pt>
                <c:pt idx="769">
                  <c:v>250</c:v>
                </c:pt>
                <c:pt idx="770">
                  <c:v>250</c:v>
                </c:pt>
                <c:pt idx="771">
                  <c:v>250</c:v>
                </c:pt>
                <c:pt idx="772">
                  <c:v>250</c:v>
                </c:pt>
                <c:pt idx="773">
                  <c:v>250</c:v>
                </c:pt>
                <c:pt idx="774">
                  <c:v>250</c:v>
                </c:pt>
                <c:pt idx="775">
                  <c:v>250</c:v>
                </c:pt>
                <c:pt idx="776">
                  <c:v>250</c:v>
                </c:pt>
                <c:pt idx="777">
                  <c:v>250</c:v>
                </c:pt>
                <c:pt idx="778">
                  <c:v>250</c:v>
                </c:pt>
                <c:pt idx="779">
                  <c:v>250</c:v>
                </c:pt>
                <c:pt idx="780">
                  <c:v>250</c:v>
                </c:pt>
                <c:pt idx="781">
                  <c:v>250</c:v>
                </c:pt>
                <c:pt idx="782">
                  <c:v>250</c:v>
                </c:pt>
                <c:pt idx="783">
                  <c:v>250</c:v>
                </c:pt>
                <c:pt idx="784">
                  <c:v>250</c:v>
                </c:pt>
                <c:pt idx="785">
                  <c:v>250</c:v>
                </c:pt>
                <c:pt idx="786">
                  <c:v>250</c:v>
                </c:pt>
                <c:pt idx="787">
                  <c:v>250</c:v>
                </c:pt>
                <c:pt idx="788">
                  <c:v>250</c:v>
                </c:pt>
                <c:pt idx="789">
                  <c:v>250</c:v>
                </c:pt>
                <c:pt idx="790">
                  <c:v>250</c:v>
                </c:pt>
                <c:pt idx="791">
                  <c:v>250</c:v>
                </c:pt>
                <c:pt idx="792">
                  <c:v>250</c:v>
                </c:pt>
                <c:pt idx="793">
                  <c:v>250</c:v>
                </c:pt>
                <c:pt idx="794">
                  <c:v>250</c:v>
                </c:pt>
                <c:pt idx="795">
                  <c:v>250</c:v>
                </c:pt>
                <c:pt idx="796">
                  <c:v>250</c:v>
                </c:pt>
                <c:pt idx="797">
                  <c:v>250</c:v>
                </c:pt>
                <c:pt idx="798">
                  <c:v>250</c:v>
                </c:pt>
                <c:pt idx="799">
                  <c:v>250</c:v>
                </c:pt>
                <c:pt idx="800">
                  <c:v>0</c:v>
                </c:pt>
                <c:pt idx="801">
                  <c:v>500</c:v>
                </c:pt>
                <c:pt idx="802">
                  <c:v>500</c:v>
                </c:pt>
                <c:pt idx="803">
                  <c:v>500</c:v>
                </c:pt>
                <c:pt idx="804">
                  <c:v>500</c:v>
                </c:pt>
                <c:pt idx="805">
                  <c:v>500</c:v>
                </c:pt>
                <c:pt idx="806">
                  <c:v>500</c:v>
                </c:pt>
                <c:pt idx="807">
                  <c:v>500</c:v>
                </c:pt>
                <c:pt idx="808">
                  <c:v>500</c:v>
                </c:pt>
                <c:pt idx="809">
                  <c:v>500</c:v>
                </c:pt>
                <c:pt idx="810">
                  <c:v>500</c:v>
                </c:pt>
                <c:pt idx="811">
                  <c:v>500</c:v>
                </c:pt>
                <c:pt idx="812">
                  <c:v>500</c:v>
                </c:pt>
                <c:pt idx="813">
                  <c:v>500</c:v>
                </c:pt>
                <c:pt idx="814">
                  <c:v>500</c:v>
                </c:pt>
                <c:pt idx="815">
                  <c:v>500</c:v>
                </c:pt>
                <c:pt idx="816">
                  <c:v>500</c:v>
                </c:pt>
                <c:pt idx="817">
                  <c:v>500</c:v>
                </c:pt>
                <c:pt idx="818">
                  <c:v>500</c:v>
                </c:pt>
                <c:pt idx="819">
                  <c:v>500</c:v>
                </c:pt>
                <c:pt idx="820">
                  <c:v>500</c:v>
                </c:pt>
                <c:pt idx="821">
                  <c:v>500</c:v>
                </c:pt>
                <c:pt idx="822">
                  <c:v>500</c:v>
                </c:pt>
                <c:pt idx="823">
                  <c:v>500</c:v>
                </c:pt>
                <c:pt idx="824">
                  <c:v>500</c:v>
                </c:pt>
                <c:pt idx="825">
                  <c:v>500</c:v>
                </c:pt>
                <c:pt idx="826">
                  <c:v>500</c:v>
                </c:pt>
                <c:pt idx="827">
                  <c:v>500</c:v>
                </c:pt>
                <c:pt idx="828">
                  <c:v>500</c:v>
                </c:pt>
                <c:pt idx="829">
                  <c:v>500</c:v>
                </c:pt>
                <c:pt idx="830">
                  <c:v>0</c:v>
                </c:pt>
                <c:pt idx="831">
                  <c:v>1000</c:v>
                </c:pt>
                <c:pt idx="832">
                  <c:v>1000</c:v>
                </c:pt>
                <c:pt idx="833">
                  <c:v>1000</c:v>
                </c:pt>
                <c:pt idx="834">
                  <c:v>1000</c:v>
                </c:pt>
                <c:pt idx="835">
                  <c:v>1000</c:v>
                </c:pt>
                <c:pt idx="836">
                  <c:v>1000</c:v>
                </c:pt>
                <c:pt idx="837">
                  <c:v>1000</c:v>
                </c:pt>
                <c:pt idx="838">
                  <c:v>1000</c:v>
                </c:pt>
                <c:pt idx="839">
                  <c:v>1000</c:v>
                </c:pt>
                <c:pt idx="840">
                  <c:v>1000</c:v>
                </c:pt>
                <c:pt idx="841">
                  <c:v>1000</c:v>
                </c:pt>
                <c:pt idx="842">
                  <c:v>1000</c:v>
                </c:pt>
                <c:pt idx="843">
                  <c:v>1000</c:v>
                </c:pt>
                <c:pt idx="844">
                  <c:v>1000</c:v>
                </c:pt>
                <c:pt idx="845">
                  <c:v>1000</c:v>
                </c:pt>
                <c:pt idx="846">
                  <c:v>1000</c:v>
                </c:pt>
                <c:pt idx="847">
                  <c:v>1000</c:v>
                </c:pt>
                <c:pt idx="848">
                  <c:v>1000</c:v>
                </c:pt>
                <c:pt idx="849">
                  <c:v>1000</c:v>
                </c:pt>
                <c:pt idx="850">
                  <c:v>1000</c:v>
                </c:pt>
                <c:pt idx="851">
                  <c:v>1000</c:v>
                </c:pt>
                <c:pt idx="852">
                  <c:v>1000</c:v>
                </c:pt>
                <c:pt idx="853">
                  <c:v>1000</c:v>
                </c:pt>
                <c:pt idx="854">
                  <c:v>1000</c:v>
                </c:pt>
                <c:pt idx="855">
                  <c:v>1000</c:v>
                </c:pt>
                <c:pt idx="856">
                  <c:v>1000</c:v>
                </c:pt>
                <c:pt idx="857">
                  <c:v>1000</c:v>
                </c:pt>
                <c:pt idx="858">
                  <c:v>1000</c:v>
                </c:pt>
                <c:pt idx="859">
                  <c:v>1000</c:v>
                </c:pt>
                <c:pt idx="860">
                  <c:v>0</c:v>
                </c:pt>
                <c:pt idx="861">
                  <c:v>250</c:v>
                </c:pt>
                <c:pt idx="862">
                  <c:v>250</c:v>
                </c:pt>
                <c:pt idx="863">
                  <c:v>250</c:v>
                </c:pt>
                <c:pt idx="864">
                  <c:v>250</c:v>
                </c:pt>
                <c:pt idx="865">
                  <c:v>250</c:v>
                </c:pt>
                <c:pt idx="866">
                  <c:v>250</c:v>
                </c:pt>
                <c:pt idx="867">
                  <c:v>250</c:v>
                </c:pt>
                <c:pt idx="868">
                  <c:v>250</c:v>
                </c:pt>
                <c:pt idx="869">
                  <c:v>250</c:v>
                </c:pt>
                <c:pt idx="870">
                  <c:v>250</c:v>
                </c:pt>
                <c:pt idx="871">
                  <c:v>250</c:v>
                </c:pt>
                <c:pt idx="872">
                  <c:v>250</c:v>
                </c:pt>
                <c:pt idx="873">
                  <c:v>250</c:v>
                </c:pt>
                <c:pt idx="874">
                  <c:v>250</c:v>
                </c:pt>
                <c:pt idx="875">
                  <c:v>250</c:v>
                </c:pt>
                <c:pt idx="876">
                  <c:v>250</c:v>
                </c:pt>
                <c:pt idx="877">
                  <c:v>250</c:v>
                </c:pt>
                <c:pt idx="878">
                  <c:v>250</c:v>
                </c:pt>
                <c:pt idx="879">
                  <c:v>250</c:v>
                </c:pt>
                <c:pt idx="880">
                  <c:v>250</c:v>
                </c:pt>
                <c:pt idx="881">
                  <c:v>250</c:v>
                </c:pt>
                <c:pt idx="882">
                  <c:v>250</c:v>
                </c:pt>
                <c:pt idx="883">
                  <c:v>250</c:v>
                </c:pt>
                <c:pt idx="884">
                  <c:v>250</c:v>
                </c:pt>
                <c:pt idx="885">
                  <c:v>250</c:v>
                </c:pt>
                <c:pt idx="886">
                  <c:v>250</c:v>
                </c:pt>
                <c:pt idx="887">
                  <c:v>250</c:v>
                </c:pt>
                <c:pt idx="888">
                  <c:v>250</c:v>
                </c:pt>
                <c:pt idx="889">
                  <c:v>250</c:v>
                </c:pt>
                <c:pt idx="890">
                  <c:v>250</c:v>
                </c:pt>
                <c:pt idx="891">
                  <c:v>250</c:v>
                </c:pt>
                <c:pt idx="892">
                  <c:v>250</c:v>
                </c:pt>
                <c:pt idx="893">
                  <c:v>250</c:v>
                </c:pt>
                <c:pt idx="894">
                  <c:v>250</c:v>
                </c:pt>
                <c:pt idx="895">
                  <c:v>250</c:v>
                </c:pt>
                <c:pt idx="896">
                  <c:v>250</c:v>
                </c:pt>
                <c:pt idx="897">
                  <c:v>250</c:v>
                </c:pt>
                <c:pt idx="898">
                  <c:v>250</c:v>
                </c:pt>
                <c:pt idx="899">
                  <c:v>250</c:v>
                </c:pt>
                <c:pt idx="900">
                  <c:v>250</c:v>
                </c:pt>
                <c:pt idx="901">
                  <c:v>250</c:v>
                </c:pt>
                <c:pt idx="902">
                  <c:v>250</c:v>
                </c:pt>
                <c:pt idx="903">
                  <c:v>250</c:v>
                </c:pt>
                <c:pt idx="904">
                  <c:v>250</c:v>
                </c:pt>
                <c:pt idx="905">
                  <c:v>250</c:v>
                </c:pt>
                <c:pt idx="906">
                  <c:v>250</c:v>
                </c:pt>
                <c:pt idx="907">
                  <c:v>250</c:v>
                </c:pt>
                <c:pt idx="908">
                  <c:v>250</c:v>
                </c:pt>
                <c:pt idx="909">
                  <c:v>250</c:v>
                </c:pt>
                <c:pt idx="910">
                  <c:v>250</c:v>
                </c:pt>
                <c:pt idx="911">
                  <c:v>250</c:v>
                </c:pt>
                <c:pt idx="912">
                  <c:v>250</c:v>
                </c:pt>
                <c:pt idx="913">
                  <c:v>250</c:v>
                </c:pt>
                <c:pt idx="914">
                  <c:v>250</c:v>
                </c:pt>
                <c:pt idx="915">
                  <c:v>250</c:v>
                </c:pt>
                <c:pt idx="916">
                  <c:v>250</c:v>
                </c:pt>
                <c:pt idx="917">
                  <c:v>250</c:v>
                </c:pt>
                <c:pt idx="918">
                  <c:v>250</c:v>
                </c:pt>
                <c:pt idx="919">
                  <c:v>250</c:v>
                </c:pt>
                <c:pt idx="920">
                  <c:v>250</c:v>
                </c:pt>
                <c:pt idx="921">
                  <c:v>250</c:v>
                </c:pt>
                <c:pt idx="922">
                  <c:v>250</c:v>
                </c:pt>
                <c:pt idx="923">
                  <c:v>250</c:v>
                </c:pt>
                <c:pt idx="924">
                  <c:v>250</c:v>
                </c:pt>
                <c:pt idx="925">
                  <c:v>250</c:v>
                </c:pt>
                <c:pt idx="926">
                  <c:v>250</c:v>
                </c:pt>
                <c:pt idx="927">
                  <c:v>250</c:v>
                </c:pt>
                <c:pt idx="928">
                  <c:v>250</c:v>
                </c:pt>
                <c:pt idx="929">
                  <c:v>250</c:v>
                </c:pt>
                <c:pt idx="930">
                  <c:v>250</c:v>
                </c:pt>
                <c:pt idx="931">
                  <c:v>250</c:v>
                </c:pt>
                <c:pt idx="932">
                  <c:v>250</c:v>
                </c:pt>
                <c:pt idx="933">
                  <c:v>250</c:v>
                </c:pt>
                <c:pt idx="934">
                  <c:v>250</c:v>
                </c:pt>
                <c:pt idx="935">
                  <c:v>250</c:v>
                </c:pt>
                <c:pt idx="936">
                  <c:v>250</c:v>
                </c:pt>
                <c:pt idx="937">
                  <c:v>250</c:v>
                </c:pt>
                <c:pt idx="938">
                  <c:v>250</c:v>
                </c:pt>
                <c:pt idx="939">
                  <c:v>250</c:v>
                </c:pt>
                <c:pt idx="940">
                  <c:v>250</c:v>
                </c:pt>
                <c:pt idx="941">
                  <c:v>250</c:v>
                </c:pt>
                <c:pt idx="942">
                  <c:v>250</c:v>
                </c:pt>
                <c:pt idx="943">
                  <c:v>250</c:v>
                </c:pt>
                <c:pt idx="944">
                  <c:v>250</c:v>
                </c:pt>
                <c:pt idx="945">
                  <c:v>250</c:v>
                </c:pt>
                <c:pt idx="946">
                  <c:v>250</c:v>
                </c:pt>
                <c:pt idx="947">
                  <c:v>250</c:v>
                </c:pt>
                <c:pt idx="948">
                  <c:v>250</c:v>
                </c:pt>
                <c:pt idx="949">
                  <c:v>250</c:v>
                </c:pt>
                <c:pt idx="950">
                  <c:v>250</c:v>
                </c:pt>
                <c:pt idx="951">
                  <c:v>250</c:v>
                </c:pt>
                <c:pt idx="952">
                  <c:v>250</c:v>
                </c:pt>
                <c:pt idx="953">
                  <c:v>250</c:v>
                </c:pt>
                <c:pt idx="954">
                  <c:v>250</c:v>
                </c:pt>
                <c:pt idx="955">
                  <c:v>250</c:v>
                </c:pt>
                <c:pt idx="956">
                  <c:v>250</c:v>
                </c:pt>
                <c:pt idx="957">
                  <c:v>0</c:v>
                </c:pt>
                <c:pt idx="958">
                  <c:v>500</c:v>
                </c:pt>
                <c:pt idx="959">
                  <c:v>500</c:v>
                </c:pt>
                <c:pt idx="960">
                  <c:v>500</c:v>
                </c:pt>
                <c:pt idx="961">
                  <c:v>500</c:v>
                </c:pt>
                <c:pt idx="962">
                  <c:v>500</c:v>
                </c:pt>
                <c:pt idx="963">
                  <c:v>500</c:v>
                </c:pt>
                <c:pt idx="964">
                  <c:v>500</c:v>
                </c:pt>
                <c:pt idx="965">
                  <c:v>500</c:v>
                </c:pt>
                <c:pt idx="966">
                  <c:v>500</c:v>
                </c:pt>
                <c:pt idx="967">
                  <c:v>500</c:v>
                </c:pt>
                <c:pt idx="968">
                  <c:v>500</c:v>
                </c:pt>
                <c:pt idx="969">
                  <c:v>500</c:v>
                </c:pt>
                <c:pt idx="970">
                  <c:v>500</c:v>
                </c:pt>
                <c:pt idx="971">
                  <c:v>500</c:v>
                </c:pt>
                <c:pt idx="972">
                  <c:v>500</c:v>
                </c:pt>
                <c:pt idx="973">
                  <c:v>500</c:v>
                </c:pt>
                <c:pt idx="974">
                  <c:v>500</c:v>
                </c:pt>
                <c:pt idx="975">
                  <c:v>500</c:v>
                </c:pt>
                <c:pt idx="976">
                  <c:v>500</c:v>
                </c:pt>
                <c:pt idx="977">
                  <c:v>500</c:v>
                </c:pt>
                <c:pt idx="978">
                  <c:v>500</c:v>
                </c:pt>
                <c:pt idx="979">
                  <c:v>500</c:v>
                </c:pt>
                <c:pt idx="980">
                  <c:v>500</c:v>
                </c:pt>
                <c:pt idx="981">
                  <c:v>500</c:v>
                </c:pt>
                <c:pt idx="982">
                  <c:v>500</c:v>
                </c:pt>
                <c:pt idx="983">
                  <c:v>500</c:v>
                </c:pt>
                <c:pt idx="984">
                  <c:v>500</c:v>
                </c:pt>
                <c:pt idx="985">
                  <c:v>500</c:v>
                </c:pt>
                <c:pt idx="986">
                  <c:v>500</c:v>
                </c:pt>
                <c:pt idx="987">
                  <c:v>0</c:v>
                </c:pt>
                <c:pt idx="988">
                  <c:v>1000</c:v>
                </c:pt>
                <c:pt idx="989">
                  <c:v>1000</c:v>
                </c:pt>
                <c:pt idx="990">
                  <c:v>1000</c:v>
                </c:pt>
                <c:pt idx="991">
                  <c:v>1000</c:v>
                </c:pt>
                <c:pt idx="992">
                  <c:v>1000</c:v>
                </c:pt>
                <c:pt idx="993">
                  <c:v>1000</c:v>
                </c:pt>
                <c:pt idx="994">
                  <c:v>1000</c:v>
                </c:pt>
                <c:pt idx="995">
                  <c:v>1000</c:v>
                </c:pt>
                <c:pt idx="996">
                  <c:v>1000</c:v>
                </c:pt>
                <c:pt idx="997">
                  <c:v>1000</c:v>
                </c:pt>
                <c:pt idx="998">
                  <c:v>1000</c:v>
                </c:pt>
                <c:pt idx="999">
                  <c:v>1000</c:v>
                </c:pt>
                <c:pt idx="1000">
                  <c:v>1000</c:v>
                </c:pt>
                <c:pt idx="1001">
                  <c:v>1000</c:v>
                </c:pt>
                <c:pt idx="1002">
                  <c:v>1000</c:v>
                </c:pt>
                <c:pt idx="1003">
                  <c:v>1000</c:v>
                </c:pt>
                <c:pt idx="1004">
                  <c:v>1000</c:v>
                </c:pt>
                <c:pt idx="1005">
                  <c:v>1000</c:v>
                </c:pt>
                <c:pt idx="1006">
                  <c:v>1000</c:v>
                </c:pt>
                <c:pt idx="1007">
                  <c:v>1000</c:v>
                </c:pt>
                <c:pt idx="1008">
                  <c:v>1000</c:v>
                </c:pt>
                <c:pt idx="1009">
                  <c:v>1000</c:v>
                </c:pt>
                <c:pt idx="1010">
                  <c:v>1000</c:v>
                </c:pt>
                <c:pt idx="1011">
                  <c:v>1000</c:v>
                </c:pt>
                <c:pt idx="1012">
                  <c:v>1000</c:v>
                </c:pt>
                <c:pt idx="1013">
                  <c:v>1000</c:v>
                </c:pt>
                <c:pt idx="1014">
                  <c:v>1000</c:v>
                </c:pt>
                <c:pt idx="1015">
                  <c:v>1000</c:v>
                </c:pt>
                <c:pt idx="1016">
                  <c:v>1000</c:v>
                </c:pt>
                <c:pt idx="1017">
                  <c:v>0</c:v>
                </c:pt>
                <c:pt idx="1018">
                  <c:v>250</c:v>
                </c:pt>
                <c:pt idx="1019">
                  <c:v>250</c:v>
                </c:pt>
                <c:pt idx="1020">
                  <c:v>250</c:v>
                </c:pt>
                <c:pt idx="1021">
                  <c:v>250</c:v>
                </c:pt>
                <c:pt idx="1022">
                  <c:v>250</c:v>
                </c:pt>
                <c:pt idx="1023">
                  <c:v>250</c:v>
                </c:pt>
                <c:pt idx="1024">
                  <c:v>250</c:v>
                </c:pt>
                <c:pt idx="1025">
                  <c:v>250</c:v>
                </c:pt>
                <c:pt idx="1026">
                  <c:v>250</c:v>
                </c:pt>
                <c:pt idx="1027">
                  <c:v>250</c:v>
                </c:pt>
                <c:pt idx="1028">
                  <c:v>250</c:v>
                </c:pt>
                <c:pt idx="1029">
                  <c:v>250</c:v>
                </c:pt>
                <c:pt idx="1030">
                  <c:v>250</c:v>
                </c:pt>
                <c:pt idx="1031">
                  <c:v>250</c:v>
                </c:pt>
                <c:pt idx="1032">
                  <c:v>250</c:v>
                </c:pt>
                <c:pt idx="1033">
                  <c:v>250</c:v>
                </c:pt>
                <c:pt idx="1034">
                  <c:v>250</c:v>
                </c:pt>
                <c:pt idx="1035">
                  <c:v>250</c:v>
                </c:pt>
                <c:pt idx="1036">
                  <c:v>250</c:v>
                </c:pt>
                <c:pt idx="1037">
                  <c:v>250</c:v>
                </c:pt>
                <c:pt idx="1038">
                  <c:v>250</c:v>
                </c:pt>
                <c:pt idx="1039">
                  <c:v>250</c:v>
                </c:pt>
                <c:pt idx="1040">
                  <c:v>250</c:v>
                </c:pt>
                <c:pt idx="1041">
                  <c:v>250</c:v>
                </c:pt>
                <c:pt idx="1042">
                  <c:v>250</c:v>
                </c:pt>
                <c:pt idx="1043">
                  <c:v>250</c:v>
                </c:pt>
                <c:pt idx="1044">
                  <c:v>250</c:v>
                </c:pt>
                <c:pt idx="1045">
                  <c:v>250</c:v>
                </c:pt>
                <c:pt idx="1046">
                  <c:v>250</c:v>
                </c:pt>
                <c:pt idx="1047">
                  <c:v>250</c:v>
                </c:pt>
                <c:pt idx="1048">
                  <c:v>250</c:v>
                </c:pt>
                <c:pt idx="1049">
                  <c:v>250</c:v>
                </c:pt>
                <c:pt idx="1050">
                  <c:v>250</c:v>
                </c:pt>
                <c:pt idx="1051">
                  <c:v>250</c:v>
                </c:pt>
                <c:pt idx="1052">
                  <c:v>250</c:v>
                </c:pt>
                <c:pt idx="1053">
                  <c:v>250</c:v>
                </c:pt>
                <c:pt idx="1054">
                  <c:v>250</c:v>
                </c:pt>
                <c:pt idx="1055">
                  <c:v>250</c:v>
                </c:pt>
                <c:pt idx="1056">
                  <c:v>250</c:v>
                </c:pt>
                <c:pt idx="1057">
                  <c:v>250</c:v>
                </c:pt>
                <c:pt idx="1058">
                  <c:v>250</c:v>
                </c:pt>
                <c:pt idx="1059">
                  <c:v>250</c:v>
                </c:pt>
                <c:pt idx="1060">
                  <c:v>250</c:v>
                </c:pt>
                <c:pt idx="1061">
                  <c:v>250</c:v>
                </c:pt>
                <c:pt idx="1062">
                  <c:v>250</c:v>
                </c:pt>
                <c:pt idx="1063">
                  <c:v>250</c:v>
                </c:pt>
                <c:pt idx="1064">
                  <c:v>250</c:v>
                </c:pt>
                <c:pt idx="1065">
                  <c:v>250</c:v>
                </c:pt>
                <c:pt idx="1066">
                  <c:v>250</c:v>
                </c:pt>
                <c:pt idx="1067">
                  <c:v>250</c:v>
                </c:pt>
                <c:pt idx="1068">
                  <c:v>250</c:v>
                </c:pt>
                <c:pt idx="1069">
                  <c:v>250</c:v>
                </c:pt>
                <c:pt idx="1070">
                  <c:v>250</c:v>
                </c:pt>
                <c:pt idx="1071">
                  <c:v>250</c:v>
                </c:pt>
                <c:pt idx="1072">
                  <c:v>250</c:v>
                </c:pt>
                <c:pt idx="1073">
                  <c:v>250</c:v>
                </c:pt>
                <c:pt idx="1074">
                  <c:v>250</c:v>
                </c:pt>
                <c:pt idx="1075">
                  <c:v>250</c:v>
                </c:pt>
                <c:pt idx="1076">
                  <c:v>250</c:v>
                </c:pt>
                <c:pt idx="1077">
                  <c:v>250</c:v>
                </c:pt>
                <c:pt idx="1078">
                  <c:v>250</c:v>
                </c:pt>
                <c:pt idx="1079">
                  <c:v>250</c:v>
                </c:pt>
                <c:pt idx="1080">
                  <c:v>250</c:v>
                </c:pt>
                <c:pt idx="1081">
                  <c:v>250</c:v>
                </c:pt>
                <c:pt idx="1082">
                  <c:v>250</c:v>
                </c:pt>
                <c:pt idx="1083">
                  <c:v>250</c:v>
                </c:pt>
                <c:pt idx="1084">
                  <c:v>250</c:v>
                </c:pt>
                <c:pt idx="1085">
                  <c:v>250</c:v>
                </c:pt>
                <c:pt idx="1086">
                  <c:v>250</c:v>
                </c:pt>
                <c:pt idx="1087">
                  <c:v>250</c:v>
                </c:pt>
                <c:pt idx="1088">
                  <c:v>250</c:v>
                </c:pt>
                <c:pt idx="1089">
                  <c:v>250</c:v>
                </c:pt>
                <c:pt idx="1090">
                  <c:v>250</c:v>
                </c:pt>
                <c:pt idx="1091">
                  <c:v>250</c:v>
                </c:pt>
                <c:pt idx="1092">
                  <c:v>250</c:v>
                </c:pt>
                <c:pt idx="1093">
                  <c:v>250</c:v>
                </c:pt>
                <c:pt idx="1094">
                  <c:v>250</c:v>
                </c:pt>
                <c:pt idx="1095">
                  <c:v>250</c:v>
                </c:pt>
                <c:pt idx="1096">
                  <c:v>250</c:v>
                </c:pt>
                <c:pt idx="1097">
                  <c:v>250</c:v>
                </c:pt>
                <c:pt idx="1098">
                  <c:v>250</c:v>
                </c:pt>
                <c:pt idx="1099">
                  <c:v>250</c:v>
                </c:pt>
                <c:pt idx="1100">
                  <c:v>250</c:v>
                </c:pt>
                <c:pt idx="1101">
                  <c:v>250</c:v>
                </c:pt>
                <c:pt idx="1102">
                  <c:v>250</c:v>
                </c:pt>
                <c:pt idx="1103">
                  <c:v>250</c:v>
                </c:pt>
                <c:pt idx="1104">
                  <c:v>250</c:v>
                </c:pt>
                <c:pt idx="1105">
                  <c:v>250</c:v>
                </c:pt>
                <c:pt idx="1106">
                  <c:v>250</c:v>
                </c:pt>
                <c:pt idx="1107">
                  <c:v>250</c:v>
                </c:pt>
                <c:pt idx="1108">
                  <c:v>250</c:v>
                </c:pt>
                <c:pt idx="1109">
                  <c:v>250</c:v>
                </c:pt>
                <c:pt idx="1110">
                  <c:v>250</c:v>
                </c:pt>
                <c:pt idx="1111">
                  <c:v>250</c:v>
                </c:pt>
                <c:pt idx="1112">
                  <c:v>250</c:v>
                </c:pt>
                <c:pt idx="1113">
                  <c:v>250</c:v>
                </c:pt>
                <c:pt idx="1114">
                  <c:v>250</c:v>
                </c:pt>
                <c:pt idx="1115">
                  <c:v>250</c:v>
                </c:pt>
                <c:pt idx="1116">
                  <c:v>250</c:v>
                </c:pt>
                <c:pt idx="1117">
                  <c:v>250</c:v>
                </c:pt>
                <c:pt idx="1118">
                  <c:v>250</c:v>
                </c:pt>
                <c:pt idx="1119">
                  <c:v>250</c:v>
                </c:pt>
                <c:pt idx="1120">
                  <c:v>250</c:v>
                </c:pt>
                <c:pt idx="1121">
                  <c:v>250</c:v>
                </c:pt>
                <c:pt idx="1122">
                  <c:v>250</c:v>
                </c:pt>
                <c:pt idx="1123">
                  <c:v>250</c:v>
                </c:pt>
                <c:pt idx="1124">
                  <c:v>250</c:v>
                </c:pt>
                <c:pt idx="1125">
                  <c:v>250</c:v>
                </c:pt>
                <c:pt idx="1126">
                  <c:v>250</c:v>
                </c:pt>
                <c:pt idx="1127">
                  <c:v>0</c:v>
                </c:pt>
                <c:pt idx="1128">
                  <c:v>500</c:v>
                </c:pt>
                <c:pt idx="1129">
                  <c:v>500</c:v>
                </c:pt>
                <c:pt idx="1130">
                  <c:v>500</c:v>
                </c:pt>
                <c:pt idx="1131">
                  <c:v>500</c:v>
                </c:pt>
                <c:pt idx="1132">
                  <c:v>500</c:v>
                </c:pt>
                <c:pt idx="1133">
                  <c:v>500</c:v>
                </c:pt>
                <c:pt idx="1134">
                  <c:v>500</c:v>
                </c:pt>
                <c:pt idx="1135">
                  <c:v>500</c:v>
                </c:pt>
                <c:pt idx="1136">
                  <c:v>500</c:v>
                </c:pt>
                <c:pt idx="1137">
                  <c:v>500</c:v>
                </c:pt>
                <c:pt idx="1138">
                  <c:v>500</c:v>
                </c:pt>
                <c:pt idx="1139">
                  <c:v>500</c:v>
                </c:pt>
                <c:pt idx="1140">
                  <c:v>500</c:v>
                </c:pt>
                <c:pt idx="1141">
                  <c:v>500</c:v>
                </c:pt>
                <c:pt idx="1142">
                  <c:v>500</c:v>
                </c:pt>
                <c:pt idx="1143">
                  <c:v>500</c:v>
                </c:pt>
                <c:pt idx="1144">
                  <c:v>500</c:v>
                </c:pt>
                <c:pt idx="1145">
                  <c:v>500</c:v>
                </c:pt>
                <c:pt idx="1146">
                  <c:v>500</c:v>
                </c:pt>
                <c:pt idx="1147">
                  <c:v>500</c:v>
                </c:pt>
                <c:pt idx="1148">
                  <c:v>500</c:v>
                </c:pt>
                <c:pt idx="1149">
                  <c:v>500</c:v>
                </c:pt>
                <c:pt idx="1150">
                  <c:v>500</c:v>
                </c:pt>
                <c:pt idx="1151">
                  <c:v>0</c:v>
                </c:pt>
                <c:pt idx="1152">
                  <c:v>1000</c:v>
                </c:pt>
                <c:pt idx="1153">
                  <c:v>1000</c:v>
                </c:pt>
                <c:pt idx="1154">
                  <c:v>1000</c:v>
                </c:pt>
                <c:pt idx="1155">
                  <c:v>1000</c:v>
                </c:pt>
                <c:pt idx="1156">
                  <c:v>1000</c:v>
                </c:pt>
                <c:pt idx="1157">
                  <c:v>1000</c:v>
                </c:pt>
                <c:pt idx="1158">
                  <c:v>1000</c:v>
                </c:pt>
                <c:pt idx="1159">
                  <c:v>1000</c:v>
                </c:pt>
                <c:pt idx="1160">
                  <c:v>1000</c:v>
                </c:pt>
                <c:pt idx="1161">
                  <c:v>1000</c:v>
                </c:pt>
                <c:pt idx="1162">
                  <c:v>1000</c:v>
                </c:pt>
                <c:pt idx="1163">
                  <c:v>1000</c:v>
                </c:pt>
                <c:pt idx="1164">
                  <c:v>1000</c:v>
                </c:pt>
                <c:pt idx="1165">
                  <c:v>1000</c:v>
                </c:pt>
                <c:pt idx="1166">
                  <c:v>1000</c:v>
                </c:pt>
                <c:pt idx="1167">
                  <c:v>1000</c:v>
                </c:pt>
                <c:pt idx="1168">
                  <c:v>1000</c:v>
                </c:pt>
                <c:pt idx="1169">
                  <c:v>1000</c:v>
                </c:pt>
                <c:pt idx="1170">
                  <c:v>1000</c:v>
                </c:pt>
                <c:pt idx="1171">
                  <c:v>1000</c:v>
                </c:pt>
                <c:pt idx="1172">
                  <c:v>1000</c:v>
                </c:pt>
                <c:pt idx="1173">
                  <c:v>1000</c:v>
                </c:pt>
                <c:pt idx="1174">
                  <c:v>1000</c:v>
                </c:pt>
                <c:pt idx="1175">
                  <c:v>1000</c:v>
                </c:pt>
                <c:pt idx="1176">
                  <c:v>1000</c:v>
                </c:pt>
                <c:pt idx="1177">
                  <c:v>1000</c:v>
                </c:pt>
                <c:pt idx="1178">
                  <c:v>1000</c:v>
                </c:pt>
                <c:pt idx="1179">
                  <c:v>1000</c:v>
                </c:pt>
                <c:pt idx="1180">
                  <c:v>1000</c:v>
                </c:pt>
                <c:pt idx="1181">
                  <c:v>1000</c:v>
                </c:pt>
                <c:pt idx="1182">
                  <c:v>1000</c:v>
                </c:pt>
                <c:pt idx="1183">
                  <c:v>1000</c:v>
                </c:pt>
                <c:pt idx="1184">
                  <c:v>1000</c:v>
                </c:pt>
                <c:pt idx="1185">
                  <c:v>1000</c:v>
                </c:pt>
                <c:pt idx="1186">
                  <c:v>1000</c:v>
                </c:pt>
                <c:pt idx="1187">
                  <c:v>1000</c:v>
                </c:pt>
                <c:pt idx="118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EF9-4B1D-87B2-560CD9805C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2301000"/>
        <c:axId val="452302640"/>
      </c:scatterChart>
      <c:valAx>
        <c:axId val="452301000"/>
        <c:scaling>
          <c:orientation val="minMax"/>
          <c:max val="0.82000000000000006"/>
          <c:min val="0.67900000000000016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F400]h:mm:ss\ AM/P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2302640"/>
        <c:crosses val="autoZero"/>
        <c:crossBetween val="midCat"/>
      </c:valAx>
      <c:valAx>
        <c:axId val="452302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23010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Power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'VDA1'!$J$3:$J$33</c:f>
              <c:numCache>
                <c:formatCode>[$-F400]h:mm:ss\ AM/PM</c:formatCode>
                <c:ptCount val="31"/>
                <c:pt idx="0">
                  <c:v>0.68822916666666656</c:v>
                </c:pt>
                <c:pt idx="1">
                  <c:v>0.68834490740740739</c:v>
                </c:pt>
                <c:pt idx="2">
                  <c:v>0.68846064814814811</c:v>
                </c:pt>
                <c:pt idx="3">
                  <c:v>0.68857638888888895</c:v>
                </c:pt>
                <c:pt idx="4">
                  <c:v>0.68869212962962967</c:v>
                </c:pt>
                <c:pt idx="5">
                  <c:v>0.68880787037037028</c:v>
                </c:pt>
                <c:pt idx="6">
                  <c:v>0.68892361111111111</c:v>
                </c:pt>
                <c:pt idx="7">
                  <c:v>0.68903935185185183</c:v>
                </c:pt>
                <c:pt idx="8">
                  <c:v>0.68915509259259267</c:v>
                </c:pt>
                <c:pt idx="9">
                  <c:v>0.68927083333333339</c:v>
                </c:pt>
                <c:pt idx="10">
                  <c:v>0.689386574074074</c:v>
                </c:pt>
                <c:pt idx="11">
                  <c:v>0.68950231481481483</c:v>
                </c:pt>
                <c:pt idx="12">
                  <c:v>0.68961805555555555</c:v>
                </c:pt>
                <c:pt idx="13">
                  <c:v>0.68973379629629628</c:v>
                </c:pt>
                <c:pt idx="14">
                  <c:v>0.68984953703703711</c:v>
                </c:pt>
                <c:pt idx="15">
                  <c:v>0.68996527777777772</c:v>
                </c:pt>
                <c:pt idx="16">
                  <c:v>0.69008101851851855</c:v>
                </c:pt>
                <c:pt idx="17">
                  <c:v>0.69019675925925927</c:v>
                </c:pt>
                <c:pt idx="18">
                  <c:v>0.6903125</c:v>
                </c:pt>
                <c:pt idx="19">
                  <c:v>0.69042824074074083</c:v>
                </c:pt>
                <c:pt idx="20">
                  <c:v>0.69054398148148144</c:v>
                </c:pt>
                <c:pt idx="21">
                  <c:v>0.69065972222222216</c:v>
                </c:pt>
                <c:pt idx="22">
                  <c:v>0.69077546296296299</c:v>
                </c:pt>
                <c:pt idx="23">
                  <c:v>0.69089120370370372</c:v>
                </c:pt>
                <c:pt idx="24">
                  <c:v>0.69100694444444455</c:v>
                </c:pt>
                <c:pt idx="25">
                  <c:v>0.69112268518518516</c:v>
                </c:pt>
                <c:pt idx="26">
                  <c:v>0.69123842592592588</c:v>
                </c:pt>
                <c:pt idx="27">
                  <c:v>0.69135416666666671</c:v>
                </c:pt>
                <c:pt idx="28">
                  <c:v>0.69146990740740744</c:v>
                </c:pt>
                <c:pt idx="29">
                  <c:v>0.69158564814814805</c:v>
                </c:pt>
                <c:pt idx="30">
                  <c:v>0.69170138888888888</c:v>
                </c:pt>
              </c:numCache>
              <c:extLst xmlns:c15="http://schemas.microsoft.com/office/drawing/2012/chart"/>
            </c:numRef>
          </c:xVal>
          <c:yVal>
            <c:numRef>
              <c:f>'VDA1'!$N$3:$N$33</c:f>
              <c:numCache>
                <c:formatCode>0</c:formatCode>
                <c:ptCount val="31"/>
                <c:pt idx="0">
                  <c:v>477.55</c:v>
                </c:pt>
                <c:pt idx="1">
                  <c:v>482.15</c:v>
                </c:pt>
                <c:pt idx="2">
                  <c:v>493.35</c:v>
                </c:pt>
                <c:pt idx="3">
                  <c:v>473.6</c:v>
                </c:pt>
                <c:pt idx="4">
                  <c:v>484.04999999999995</c:v>
                </c:pt>
                <c:pt idx="5">
                  <c:v>492.15</c:v>
                </c:pt>
                <c:pt idx="6">
                  <c:v>474.95000000000005</c:v>
                </c:pt>
                <c:pt idx="7">
                  <c:v>483.5</c:v>
                </c:pt>
                <c:pt idx="8">
                  <c:v>478.6</c:v>
                </c:pt>
                <c:pt idx="9">
                  <c:v>475.20000000000005</c:v>
                </c:pt>
                <c:pt idx="10">
                  <c:v>478.4</c:v>
                </c:pt>
                <c:pt idx="11">
                  <c:v>482.95</c:v>
                </c:pt>
                <c:pt idx="12">
                  <c:v>477.9</c:v>
                </c:pt>
                <c:pt idx="13">
                  <c:v>469.65</c:v>
                </c:pt>
                <c:pt idx="14">
                  <c:v>484.85</c:v>
                </c:pt>
                <c:pt idx="15">
                  <c:v>475.6</c:v>
                </c:pt>
                <c:pt idx="16">
                  <c:v>482.20000000000005</c:v>
                </c:pt>
                <c:pt idx="17">
                  <c:v>484.1</c:v>
                </c:pt>
                <c:pt idx="18">
                  <c:v>487.85</c:v>
                </c:pt>
                <c:pt idx="19">
                  <c:v>476.85</c:v>
                </c:pt>
                <c:pt idx="20">
                  <c:v>489.45000000000005</c:v>
                </c:pt>
                <c:pt idx="21">
                  <c:v>481</c:v>
                </c:pt>
                <c:pt idx="22">
                  <c:v>478.15</c:v>
                </c:pt>
                <c:pt idx="23">
                  <c:v>489.65</c:v>
                </c:pt>
                <c:pt idx="24">
                  <c:v>469.05</c:v>
                </c:pt>
                <c:pt idx="25">
                  <c:v>475.79999999999995</c:v>
                </c:pt>
                <c:pt idx="26">
                  <c:v>490.15</c:v>
                </c:pt>
                <c:pt idx="27">
                  <c:v>492.9</c:v>
                </c:pt>
                <c:pt idx="28">
                  <c:v>475.70000000000005</c:v>
                </c:pt>
                <c:pt idx="29">
                  <c:v>488.5</c:v>
                </c:pt>
                <c:pt idx="30">
                  <c:v>496.3</c:v>
                </c:pt>
              </c:numCache>
              <c:extLst xmlns:c15="http://schemas.microsoft.com/office/drawing/2012/chart"/>
            </c:numRef>
          </c:yVal>
          <c:smooth val="1"/>
          <c:extLst>
            <c:ext xmlns:c16="http://schemas.microsoft.com/office/drawing/2014/chart" uri="{C3380CC4-5D6E-409C-BE32-E72D297353CC}">
              <c16:uniqueId val="{00000002-448F-4F9A-B4F1-39BD1CC8D9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6715376"/>
        <c:axId val="526710128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1"/>
                <c:tx>
                  <c:v>Interpolated Preformance</c:v>
                </c:tx>
                <c:spPr>
                  <a:ln w="190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'VDA1'!$J$3:$J$33</c15:sqref>
                        </c15:formulaRef>
                      </c:ext>
                    </c:extLst>
                    <c:numCache>
                      <c:formatCode>[$-F400]h:mm:ss\ AM/PM</c:formatCode>
                      <c:ptCount val="31"/>
                      <c:pt idx="0">
                        <c:v>0.68822916666666656</c:v>
                      </c:pt>
                      <c:pt idx="1">
                        <c:v>0.68834490740740739</c:v>
                      </c:pt>
                      <c:pt idx="2">
                        <c:v>0.68846064814814811</c:v>
                      </c:pt>
                      <c:pt idx="3">
                        <c:v>0.68857638888888895</c:v>
                      </c:pt>
                      <c:pt idx="4">
                        <c:v>0.68869212962962967</c:v>
                      </c:pt>
                      <c:pt idx="5">
                        <c:v>0.68880787037037028</c:v>
                      </c:pt>
                      <c:pt idx="6">
                        <c:v>0.68892361111111111</c:v>
                      </c:pt>
                      <c:pt idx="7">
                        <c:v>0.68903935185185183</c:v>
                      </c:pt>
                      <c:pt idx="8">
                        <c:v>0.68915509259259267</c:v>
                      </c:pt>
                      <c:pt idx="9">
                        <c:v>0.68927083333333339</c:v>
                      </c:pt>
                      <c:pt idx="10">
                        <c:v>0.689386574074074</c:v>
                      </c:pt>
                      <c:pt idx="11">
                        <c:v>0.68950231481481483</c:v>
                      </c:pt>
                      <c:pt idx="12">
                        <c:v>0.68961805555555555</c:v>
                      </c:pt>
                      <c:pt idx="13">
                        <c:v>0.68973379629629628</c:v>
                      </c:pt>
                      <c:pt idx="14">
                        <c:v>0.68984953703703711</c:v>
                      </c:pt>
                      <c:pt idx="15">
                        <c:v>0.68996527777777772</c:v>
                      </c:pt>
                      <c:pt idx="16">
                        <c:v>0.69008101851851855</c:v>
                      </c:pt>
                      <c:pt idx="17">
                        <c:v>0.69019675925925927</c:v>
                      </c:pt>
                      <c:pt idx="18">
                        <c:v>0.6903125</c:v>
                      </c:pt>
                      <c:pt idx="19">
                        <c:v>0.69042824074074083</c:v>
                      </c:pt>
                      <c:pt idx="20">
                        <c:v>0.69054398148148144</c:v>
                      </c:pt>
                      <c:pt idx="21">
                        <c:v>0.69065972222222216</c:v>
                      </c:pt>
                      <c:pt idx="22">
                        <c:v>0.69077546296296299</c:v>
                      </c:pt>
                      <c:pt idx="23">
                        <c:v>0.69089120370370372</c:v>
                      </c:pt>
                      <c:pt idx="24">
                        <c:v>0.69100694444444455</c:v>
                      </c:pt>
                      <c:pt idx="25">
                        <c:v>0.69112268518518516</c:v>
                      </c:pt>
                      <c:pt idx="26">
                        <c:v>0.69123842592592588</c:v>
                      </c:pt>
                      <c:pt idx="27">
                        <c:v>0.69135416666666671</c:v>
                      </c:pt>
                      <c:pt idx="28">
                        <c:v>0.69146990740740744</c:v>
                      </c:pt>
                      <c:pt idx="29">
                        <c:v>0.69158564814814805</c:v>
                      </c:pt>
                      <c:pt idx="30">
                        <c:v>0.69170138888888888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'VDA1'!$Q$3:$Q$33</c15:sqref>
                        </c15:formulaRef>
                      </c:ext>
                    </c:extLst>
                    <c:numCache>
                      <c:formatCode>0.000</c:formatCode>
                      <c:ptCount val="31"/>
                      <c:pt idx="0">
                        <c:v>42.321416952653365</c:v>
                      </c:pt>
                      <c:pt idx="1">
                        <c:v>51.608657264709471</c:v>
                      </c:pt>
                      <c:pt idx="2">
                        <c:v>39.788473043362956</c:v>
                      </c:pt>
                      <c:pt idx="3">
                        <c:v>40.926997908678921</c:v>
                      </c:pt>
                      <c:pt idx="4">
                        <c:v>46.036675510406489</c:v>
                      </c:pt>
                      <c:pt idx="5">
                        <c:v>40.80228745799419</c:v>
                      </c:pt>
                      <c:pt idx="6">
                        <c:v>45.792896795446225</c:v>
                      </c:pt>
                      <c:pt idx="7">
                        <c:v>44.96837251663208</c:v>
                      </c:pt>
                      <c:pt idx="8">
                        <c:v>35.073099231719965</c:v>
                      </c:pt>
                      <c:pt idx="9">
                        <c:v>24.810280075073244</c:v>
                      </c:pt>
                      <c:pt idx="10">
                        <c:v>34.435280494689948</c:v>
                      </c:pt>
                      <c:pt idx="11">
                        <c:v>37.349248275756835</c:v>
                      </c:pt>
                      <c:pt idx="12">
                        <c:v>37.264816103706998</c:v>
                      </c:pt>
                      <c:pt idx="13">
                        <c:v>46.434835039485584</c:v>
                      </c:pt>
                      <c:pt idx="14">
                        <c:v>44.198714017868042</c:v>
                      </c:pt>
                      <c:pt idx="15">
                        <c:v>35.0476393699646</c:v>
                      </c:pt>
                      <c:pt idx="16">
                        <c:v>41.092886076682859</c:v>
                      </c:pt>
                      <c:pt idx="17">
                        <c:v>41.298007105047056</c:v>
                      </c:pt>
                      <c:pt idx="18">
                        <c:v>48.441648754119875</c:v>
                      </c:pt>
                      <c:pt idx="19">
                        <c:v>43.783350906372071</c:v>
                      </c:pt>
                      <c:pt idx="20">
                        <c:v>34.91529369354248</c:v>
                      </c:pt>
                      <c:pt idx="21">
                        <c:v>30.968092842102052</c:v>
                      </c:pt>
                      <c:pt idx="22">
                        <c:v>38.12949956893921</c:v>
                      </c:pt>
                      <c:pt idx="23">
                        <c:v>36.873757038116452</c:v>
                      </c:pt>
                      <c:pt idx="24">
                        <c:v>45.639643222808836</c:v>
                      </c:pt>
                      <c:pt idx="25">
                        <c:v>44.111524778161161</c:v>
                      </c:pt>
                      <c:pt idx="26">
                        <c:v>42.680638459812506</c:v>
                      </c:pt>
                      <c:pt idx="27">
                        <c:v>38.357052946090697</c:v>
                      </c:pt>
                      <c:pt idx="28">
                        <c:v>42.840616607666014</c:v>
                      </c:pt>
                      <c:pt idx="29">
                        <c:v>37.366558277717552</c:v>
                      </c:pt>
                      <c:pt idx="30">
                        <c:v>39.320740115425806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0-448F-4F9A-B4F1-39BD1CC8D920}"/>
                  </c:ext>
                </c:extLst>
              </c15:ser>
            </c15:filteredScatterSeries>
            <c15:filteredScatterSeries>
              <c15:ser>
                <c:idx val="2"/>
                <c:order val="2"/>
                <c:tx>
                  <c:v>Raw Preformance</c:v>
                </c:tx>
                <c:spPr>
                  <a:ln w="1905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/>
                    </a:solidFill>
                    <a:ln w="9525">
                      <a:solidFill>
                        <a:schemeClr val="accent3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'VDA1'!$B$2:$B$33</c15:sqref>
                        </c15:formulaRef>
                      </c:ext>
                    </c:extLst>
                    <c:numCache>
                      <c:formatCode>[$-F400]h:mm:ss\ AM/PM</c:formatCode>
                      <c:ptCount val="32"/>
                      <c:pt idx="0">
                        <c:v>0.68813657407736173</c:v>
                      </c:pt>
                      <c:pt idx="1">
                        <c:v>0.68825231481605442</c:v>
                      </c:pt>
                      <c:pt idx="2">
                        <c:v>0.68836805555474712</c:v>
                      </c:pt>
                      <c:pt idx="3">
                        <c:v>0.68849537037749542</c:v>
                      </c:pt>
                      <c:pt idx="4">
                        <c:v>0.68861111111618811</c:v>
                      </c:pt>
                      <c:pt idx="5">
                        <c:v>0.68872685185488081</c:v>
                      </c:pt>
                      <c:pt idx="6">
                        <c:v>0.68885416666307719</c:v>
                      </c:pt>
                      <c:pt idx="7">
                        <c:v>0.68896990740904585</c:v>
                      </c:pt>
                      <c:pt idx="8">
                        <c:v>0.6890856481550145</c:v>
                      </c:pt>
                      <c:pt idx="9">
                        <c:v>0.68920138889370719</c:v>
                      </c:pt>
                      <c:pt idx="10">
                        <c:v>0.68931712963239988</c:v>
                      </c:pt>
                      <c:pt idx="11">
                        <c:v>0.68943287037109258</c:v>
                      </c:pt>
                      <c:pt idx="12">
                        <c:v>0.68954861110978527</c:v>
                      </c:pt>
                      <c:pt idx="13">
                        <c:v>0.68967592593253357</c:v>
                      </c:pt>
                      <c:pt idx="14">
                        <c:v>0.68979166667122627</c:v>
                      </c:pt>
                      <c:pt idx="15">
                        <c:v>0.68990740740991896</c:v>
                      </c:pt>
                      <c:pt idx="16">
                        <c:v>0.69002314814861165</c:v>
                      </c:pt>
                      <c:pt idx="17">
                        <c:v>0.690150462964084</c:v>
                      </c:pt>
                      <c:pt idx="18">
                        <c:v>0.69026620371005265</c:v>
                      </c:pt>
                      <c:pt idx="19">
                        <c:v>0.69038194444874534</c:v>
                      </c:pt>
                      <c:pt idx="20">
                        <c:v>0.69049768518743804</c:v>
                      </c:pt>
                      <c:pt idx="21">
                        <c:v>0.69061342592613073</c:v>
                      </c:pt>
                      <c:pt idx="22">
                        <c:v>0.69072916666482342</c:v>
                      </c:pt>
                      <c:pt idx="23">
                        <c:v>0.69084490741079208</c:v>
                      </c:pt>
                      <c:pt idx="24">
                        <c:v>0.69096064815676073</c:v>
                      </c:pt>
                      <c:pt idx="25">
                        <c:v>0.69107638889545342</c:v>
                      </c:pt>
                      <c:pt idx="26">
                        <c:v>0.69120370370364981</c:v>
                      </c:pt>
                      <c:pt idx="27">
                        <c:v>0.6913194444423425</c:v>
                      </c:pt>
                      <c:pt idx="28">
                        <c:v>0.69143518518831115</c:v>
                      </c:pt>
                      <c:pt idx="29">
                        <c:v>0.69155092592700385</c:v>
                      </c:pt>
                      <c:pt idx="30">
                        <c:v>0.69167824074247619</c:v>
                      </c:pt>
                      <c:pt idx="31">
                        <c:v>0.69179398148116888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'VDA1'!$G$2:$G$33</c15:sqref>
                        </c15:formulaRef>
                      </c:ext>
                    </c:extLst>
                    <c:numCache>
                      <c:formatCode>General</c:formatCode>
                      <c:ptCount val="32"/>
                      <c:pt idx="0">
                        <c:v>27.250198971141469</c:v>
                      </c:pt>
                      <c:pt idx="1">
                        <c:v>41.741754722595218</c:v>
                      </c:pt>
                      <c:pt idx="2">
                        <c:v>54.075382900238033</c:v>
                      </c:pt>
                      <c:pt idx="3">
                        <c:v>34.430881847034804</c:v>
                      </c:pt>
                      <c:pt idx="4">
                        <c:v>43.711047649383545</c:v>
                      </c:pt>
                      <c:pt idx="5">
                        <c:v>47.033373165130612</c:v>
                      </c:pt>
                      <c:pt idx="6">
                        <c:v>37.241667053916238</c:v>
                      </c:pt>
                      <c:pt idx="7">
                        <c:v>45.159472370147704</c:v>
                      </c:pt>
                      <c:pt idx="8">
                        <c:v>44.840972614288326</c:v>
                      </c:pt>
                      <c:pt idx="9">
                        <c:v>28.561183643341064</c:v>
                      </c:pt>
                      <c:pt idx="10">
                        <c:v>22.309677696228029</c:v>
                      </c:pt>
                      <c:pt idx="11">
                        <c:v>42.519015693664556</c:v>
                      </c:pt>
                      <c:pt idx="12">
                        <c:v>33.902736663818359</c:v>
                      </c:pt>
                      <c:pt idx="13">
                        <c:v>36.953512451865457</c:v>
                      </c:pt>
                      <c:pt idx="14">
                        <c:v>55.916157627105711</c:v>
                      </c:pt>
                      <c:pt idx="15">
                        <c:v>32.481270408630365</c:v>
                      </c:pt>
                      <c:pt idx="16">
                        <c:v>37.614008331298827</c:v>
                      </c:pt>
                      <c:pt idx="17">
                        <c:v>45.267539371143691</c:v>
                      </c:pt>
                      <c:pt idx="18">
                        <c:v>35.343708705902095</c:v>
                      </c:pt>
                      <c:pt idx="19">
                        <c:v>47.038298034667967</c:v>
                      </c:pt>
                      <c:pt idx="20">
                        <c:v>38.900930213928227</c:v>
                      </c:pt>
                      <c:pt idx="21">
                        <c:v>28.936838912963868</c:v>
                      </c:pt>
                      <c:pt idx="22">
                        <c:v>34.014973735809328</c:v>
                      </c:pt>
                      <c:pt idx="23">
                        <c:v>44.301288318634029</c:v>
                      </c:pt>
                      <c:pt idx="24">
                        <c:v>25.732460117340089</c:v>
                      </c:pt>
                      <c:pt idx="25">
                        <c:v>43.506730747222896</c:v>
                      </c:pt>
                      <c:pt idx="26">
                        <c:v>45.169914332303129</c:v>
                      </c:pt>
                      <c:pt idx="27">
                        <c:v>36.872328090667722</c:v>
                      </c:pt>
                      <c:pt idx="28">
                        <c:v>41.821410942077634</c:v>
                      </c:pt>
                      <c:pt idx="29">
                        <c:v>45.218763160705564</c:v>
                      </c:pt>
                      <c:pt idx="30">
                        <c:v>38.468622120943941</c:v>
                      </c:pt>
                      <c:pt idx="31">
                        <c:v>42.729212093353276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448F-4F9A-B4F1-39BD1CC8D920}"/>
                  </c:ext>
                </c:extLst>
              </c15:ser>
            </c15:filteredScatterSeries>
          </c:ext>
        </c:extLst>
      </c:scatterChart>
      <c:valAx>
        <c:axId val="5267153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F400]h:mm:ss\ AM/P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6710128"/>
        <c:crosses val="autoZero"/>
        <c:crossBetween val="midCat"/>
      </c:valAx>
      <c:valAx>
        <c:axId val="526710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671537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Interoplation Preformance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'VDA2'!$J$3:$J$33</c:f>
              <c:numCache>
                <c:formatCode>[$-F400]h:mm:ss\ AM/PM</c:formatCode>
                <c:ptCount val="31"/>
                <c:pt idx="0">
                  <c:v>0.69748842592592597</c:v>
                </c:pt>
                <c:pt idx="1">
                  <c:v>0.69760416666666669</c:v>
                </c:pt>
                <c:pt idx="2">
                  <c:v>0.6977199074074073</c:v>
                </c:pt>
                <c:pt idx="3">
                  <c:v>0.69783564814814814</c:v>
                </c:pt>
                <c:pt idx="4">
                  <c:v>0.69795138888888886</c:v>
                </c:pt>
                <c:pt idx="5">
                  <c:v>0.69806712962962969</c:v>
                </c:pt>
                <c:pt idx="6">
                  <c:v>0.69818287037037041</c:v>
                </c:pt>
                <c:pt idx="7">
                  <c:v>0.69829861111111102</c:v>
                </c:pt>
                <c:pt idx="8">
                  <c:v>0.69841435185185186</c:v>
                </c:pt>
                <c:pt idx="9">
                  <c:v>0.69853009259259258</c:v>
                </c:pt>
                <c:pt idx="10">
                  <c:v>0.6986458333333333</c:v>
                </c:pt>
                <c:pt idx="11">
                  <c:v>0.69876157407407413</c:v>
                </c:pt>
                <c:pt idx="12">
                  <c:v>0.69887731481481474</c:v>
                </c:pt>
                <c:pt idx="13">
                  <c:v>0.69899305555555558</c:v>
                </c:pt>
                <c:pt idx="14">
                  <c:v>0.6991087962962963</c:v>
                </c:pt>
                <c:pt idx="15">
                  <c:v>0.69922453703703702</c:v>
                </c:pt>
                <c:pt idx="16">
                  <c:v>0.69934027777777785</c:v>
                </c:pt>
                <c:pt idx="17">
                  <c:v>0.69945601851851846</c:v>
                </c:pt>
                <c:pt idx="18">
                  <c:v>0.6995717592592593</c:v>
                </c:pt>
                <c:pt idx="19">
                  <c:v>0.69968750000000002</c:v>
                </c:pt>
                <c:pt idx="20">
                  <c:v>0.69980324074074074</c:v>
                </c:pt>
                <c:pt idx="21">
                  <c:v>0.69991898148148157</c:v>
                </c:pt>
                <c:pt idx="22">
                  <c:v>0.70003472222222218</c:v>
                </c:pt>
                <c:pt idx="23">
                  <c:v>0.70015046296296291</c:v>
                </c:pt>
                <c:pt idx="24">
                  <c:v>0.70026620370370374</c:v>
                </c:pt>
                <c:pt idx="25">
                  <c:v>0.70038194444444446</c:v>
                </c:pt>
                <c:pt idx="26">
                  <c:v>0.70049768518518529</c:v>
                </c:pt>
                <c:pt idx="27">
                  <c:v>0.7006134259259259</c:v>
                </c:pt>
                <c:pt idx="28">
                  <c:v>0.70072916666666663</c:v>
                </c:pt>
                <c:pt idx="29">
                  <c:v>0.70084490740740746</c:v>
                </c:pt>
                <c:pt idx="30">
                  <c:v>0.70096064814814818</c:v>
                </c:pt>
              </c:numCache>
            </c:numRef>
          </c:xVal>
          <c:yVal>
            <c:numRef>
              <c:f>'VDA2'!$Q$3:$Q$33</c:f>
              <c:numCache>
                <c:formatCode>0.000</c:formatCode>
                <c:ptCount val="31"/>
                <c:pt idx="0">
                  <c:v>48.862811613082883</c:v>
                </c:pt>
                <c:pt idx="1">
                  <c:v>85.191372945486023</c:v>
                </c:pt>
                <c:pt idx="2">
                  <c:v>95.250203680558641</c:v>
                </c:pt>
                <c:pt idx="3">
                  <c:v>87.169196796417239</c:v>
                </c:pt>
                <c:pt idx="4">
                  <c:v>90.988732284694521</c:v>
                </c:pt>
                <c:pt idx="5">
                  <c:v>93.732032370133837</c:v>
                </c:pt>
                <c:pt idx="6">
                  <c:v>95.318254766464236</c:v>
                </c:pt>
                <c:pt idx="7">
                  <c:v>87.222962608337411</c:v>
                </c:pt>
                <c:pt idx="8">
                  <c:v>91.116772880554194</c:v>
                </c:pt>
                <c:pt idx="9">
                  <c:v>101.16939467811584</c:v>
                </c:pt>
                <c:pt idx="10">
                  <c:v>77.362788190841684</c:v>
                </c:pt>
                <c:pt idx="11">
                  <c:v>46.609791856560818</c:v>
                </c:pt>
                <c:pt idx="12">
                  <c:v>91.701866801868789</c:v>
                </c:pt>
                <c:pt idx="13">
                  <c:v>71.541119050585536</c:v>
                </c:pt>
                <c:pt idx="14">
                  <c:v>92.152542605833588</c:v>
                </c:pt>
                <c:pt idx="15">
                  <c:v>92.081983781814571</c:v>
                </c:pt>
                <c:pt idx="16">
                  <c:v>93.756775321960447</c:v>
                </c:pt>
                <c:pt idx="17">
                  <c:v>101.06876655578613</c:v>
                </c:pt>
                <c:pt idx="18">
                  <c:v>100.32792591851604</c:v>
                </c:pt>
                <c:pt idx="19">
                  <c:v>90.758374907753677</c:v>
                </c:pt>
                <c:pt idx="20">
                  <c:v>93.95728435516358</c:v>
                </c:pt>
                <c:pt idx="21">
                  <c:v>100.49718618392944</c:v>
                </c:pt>
                <c:pt idx="22">
                  <c:v>76.349388790130604</c:v>
                </c:pt>
                <c:pt idx="23">
                  <c:v>74.030610179901117</c:v>
                </c:pt>
                <c:pt idx="24">
                  <c:v>73.624545001983634</c:v>
                </c:pt>
                <c:pt idx="25">
                  <c:v>72.668749332427979</c:v>
                </c:pt>
                <c:pt idx="26">
                  <c:v>87.739451711828053</c:v>
                </c:pt>
                <c:pt idx="27">
                  <c:v>82.337594158393301</c:v>
                </c:pt>
                <c:pt idx="28">
                  <c:v>93.804388882723714</c:v>
                </c:pt>
                <c:pt idx="29">
                  <c:v>91.559735813140861</c:v>
                </c:pt>
                <c:pt idx="30">
                  <c:v>91.393608112335201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F34-4D04-B8E7-7C0807480E18}"/>
            </c:ext>
          </c:extLst>
        </c:ser>
        <c:ser>
          <c:idx val="1"/>
          <c:order val="1"/>
          <c:tx>
            <c:v>Raw Preformance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'VDA2'!$B$2:$B$34</c:f>
              <c:numCache>
                <c:formatCode>[$-F400]h:mm:ss\ AM/PM</c:formatCode>
                <c:ptCount val="33"/>
                <c:pt idx="0">
                  <c:v>0.69743055555591127</c:v>
                </c:pt>
                <c:pt idx="1">
                  <c:v>0.69754629629460396</c:v>
                </c:pt>
                <c:pt idx="2">
                  <c:v>0.69767361111735227</c:v>
                </c:pt>
                <c:pt idx="3">
                  <c:v>0.69778935185604496</c:v>
                </c:pt>
                <c:pt idx="4">
                  <c:v>0.69790509259473765</c:v>
                </c:pt>
                <c:pt idx="5">
                  <c:v>0.69803240741021</c:v>
                </c:pt>
                <c:pt idx="6">
                  <c:v>0.69814814814890269</c:v>
                </c:pt>
                <c:pt idx="7">
                  <c:v>0.69826388889487134</c:v>
                </c:pt>
                <c:pt idx="8">
                  <c:v>0.69837962963356404</c:v>
                </c:pt>
                <c:pt idx="9">
                  <c:v>0.69849537037225673</c:v>
                </c:pt>
                <c:pt idx="10">
                  <c:v>0.69861111111094942</c:v>
                </c:pt>
                <c:pt idx="11">
                  <c:v>0.69872685184964212</c:v>
                </c:pt>
                <c:pt idx="12">
                  <c:v>0.69885416667239042</c:v>
                </c:pt>
                <c:pt idx="13">
                  <c:v>0.69896990741108311</c:v>
                </c:pt>
                <c:pt idx="14">
                  <c:v>0.6990972222192795</c:v>
                </c:pt>
                <c:pt idx="15">
                  <c:v>0.69921296296524815</c:v>
                </c:pt>
                <c:pt idx="16">
                  <c:v>0.6993287037112168</c:v>
                </c:pt>
                <c:pt idx="17">
                  <c:v>0.6994444444499095</c:v>
                </c:pt>
                <c:pt idx="18">
                  <c:v>0.69956018518860219</c:v>
                </c:pt>
                <c:pt idx="19">
                  <c:v>0.69968750000407454</c:v>
                </c:pt>
                <c:pt idx="20">
                  <c:v>0.69968750000407454</c:v>
                </c:pt>
                <c:pt idx="21">
                  <c:v>0.69980324074276723</c:v>
                </c:pt>
                <c:pt idx="22">
                  <c:v>0.69991898148873588</c:v>
                </c:pt>
                <c:pt idx="23">
                  <c:v>0.70003472222742857</c:v>
                </c:pt>
                <c:pt idx="24">
                  <c:v>0.70015046296612127</c:v>
                </c:pt>
                <c:pt idx="25">
                  <c:v>0.70026620370481396</c:v>
                </c:pt>
                <c:pt idx="26">
                  <c:v>0.70038194444350665</c:v>
                </c:pt>
                <c:pt idx="27">
                  <c:v>0.70050925926625496</c:v>
                </c:pt>
                <c:pt idx="28">
                  <c:v>0.70063657407445135</c:v>
                </c:pt>
                <c:pt idx="29">
                  <c:v>0.70075231481314404</c:v>
                </c:pt>
                <c:pt idx="30">
                  <c:v>0.70086805555911269</c:v>
                </c:pt>
                <c:pt idx="31">
                  <c:v>0.70098379630508134</c:v>
                </c:pt>
                <c:pt idx="32">
                  <c:v>0.70111111111327773</c:v>
                </c:pt>
              </c:numCache>
            </c:numRef>
          </c:xVal>
          <c:yVal>
            <c:numRef>
              <c:f>'VDA2'!$G$2:$G$34</c:f>
              <c:numCache>
                <c:formatCode>General</c:formatCode>
                <c:ptCount val="33"/>
                <c:pt idx="0">
                  <c:v>26.679416370391845</c:v>
                </c:pt>
                <c:pt idx="1">
                  <c:v>71.046206855773917</c:v>
                </c:pt>
                <c:pt idx="2">
                  <c:v>102.16557225314054</c:v>
                </c:pt>
                <c:pt idx="3">
                  <c:v>84.877150821685802</c:v>
                </c:pt>
                <c:pt idx="4">
                  <c:v>90.607265758514401</c:v>
                </c:pt>
                <c:pt idx="5">
                  <c:v>90.941048968922004</c:v>
                </c:pt>
                <c:pt idx="6">
                  <c:v>100.24432697296143</c:v>
                </c:pt>
                <c:pt idx="7">
                  <c:v>83.82408628463746</c:v>
                </c:pt>
                <c:pt idx="8">
                  <c:v>95.153674030303947</c:v>
                </c:pt>
                <c:pt idx="9">
                  <c:v>81.697336864471438</c:v>
                </c:pt>
                <c:pt idx="10">
                  <c:v>98.778089332580564</c:v>
                </c:pt>
                <c:pt idx="11">
                  <c:v>27.393752193450929</c:v>
                </c:pt>
                <c:pt idx="12">
                  <c:v>97.852564291520551</c:v>
                </c:pt>
                <c:pt idx="13">
                  <c:v>67.099076843261713</c:v>
                </c:pt>
                <c:pt idx="14">
                  <c:v>91.53030898354271</c:v>
                </c:pt>
                <c:pt idx="15">
                  <c:v>97.752645206451419</c:v>
                </c:pt>
                <c:pt idx="16">
                  <c:v>92.946999931335441</c:v>
                </c:pt>
                <c:pt idx="17">
                  <c:v>101.04475383758545</c:v>
                </c:pt>
                <c:pt idx="18">
                  <c:v>101.28488101959228</c:v>
                </c:pt>
                <c:pt idx="19">
                  <c:v>90.758374907753677</c:v>
                </c:pt>
                <c:pt idx="20">
                  <c:v>90.758374907753677</c:v>
                </c:pt>
                <c:pt idx="21">
                  <c:v>93.95728435516358</c:v>
                </c:pt>
                <c:pt idx="22">
                  <c:v>100.49718618392944</c:v>
                </c:pt>
                <c:pt idx="23">
                  <c:v>76.349388790130604</c:v>
                </c:pt>
                <c:pt idx="24">
                  <c:v>74.030610179901117</c:v>
                </c:pt>
                <c:pt idx="25">
                  <c:v>73.624545001983634</c:v>
                </c:pt>
                <c:pt idx="26">
                  <c:v>72.668749332427979</c:v>
                </c:pt>
                <c:pt idx="27">
                  <c:v>89.246521949768066</c:v>
                </c:pt>
                <c:pt idx="28">
                  <c:v>80.802276871421128</c:v>
                </c:pt>
                <c:pt idx="29">
                  <c:v>93.304307651519764</c:v>
                </c:pt>
                <c:pt idx="30">
                  <c:v>91.123592853546143</c:v>
                </c:pt>
                <c:pt idx="31">
                  <c:v>91.461111927032462</c:v>
                </c:pt>
                <c:pt idx="32">
                  <c:v>73.056584444913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F34-4D04-B8E7-7C0807480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6696352"/>
        <c:axId val="526697008"/>
      </c:scatterChart>
      <c:valAx>
        <c:axId val="5266963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F400]h:mm:ss\ AM/P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6697008"/>
        <c:crosses val="autoZero"/>
        <c:crossBetween val="midCat"/>
      </c:valAx>
      <c:valAx>
        <c:axId val="526697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66963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1"/>
          <c:order val="0"/>
          <c:tx>
            <c:v>Raw Preformance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'VDA10'!$B$7:$B$38</c:f>
              <c:numCache>
                <c:formatCode>[$-F400]h:mm:ss\ AM/PM</c:formatCode>
                <c:ptCount val="32"/>
                <c:pt idx="0">
                  <c:v>0.81281250000029104</c:v>
                </c:pt>
                <c:pt idx="1">
                  <c:v>0.81292824073898373</c:v>
                </c:pt>
                <c:pt idx="2">
                  <c:v>0.81304398148495238</c:v>
                </c:pt>
                <c:pt idx="3">
                  <c:v>0.81317129630042473</c:v>
                </c:pt>
                <c:pt idx="4">
                  <c:v>0.81328703703911742</c:v>
                </c:pt>
                <c:pt idx="5">
                  <c:v>0.81340277777781012</c:v>
                </c:pt>
                <c:pt idx="6">
                  <c:v>0.81351851851650281</c:v>
                </c:pt>
                <c:pt idx="7">
                  <c:v>0.81363425926247146</c:v>
                </c:pt>
                <c:pt idx="8">
                  <c:v>0.81375000000844011</c:v>
                </c:pt>
                <c:pt idx="9">
                  <c:v>0.8138657407471328</c:v>
                </c:pt>
                <c:pt idx="10">
                  <c:v>0.8139814814858255</c:v>
                </c:pt>
                <c:pt idx="11">
                  <c:v>0.81409722222451819</c:v>
                </c:pt>
                <c:pt idx="12">
                  <c:v>0.81422453703999054</c:v>
                </c:pt>
                <c:pt idx="13">
                  <c:v>0.81434027777868323</c:v>
                </c:pt>
                <c:pt idx="14">
                  <c:v>0.81446759259415558</c:v>
                </c:pt>
                <c:pt idx="15">
                  <c:v>0.81458333333284827</c:v>
                </c:pt>
                <c:pt idx="16">
                  <c:v>0.81471064815559657</c:v>
                </c:pt>
                <c:pt idx="17">
                  <c:v>0.81482638889428927</c:v>
                </c:pt>
                <c:pt idx="18">
                  <c:v>0.81494212963298196</c:v>
                </c:pt>
                <c:pt idx="19">
                  <c:v>0.81506944444117835</c:v>
                </c:pt>
                <c:pt idx="20">
                  <c:v>0.815185185187147</c:v>
                </c:pt>
                <c:pt idx="21">
                  <c:v>0.81531250000261934</c:v>
                </c:pt>
                <c:pt idx="22">
                  <c:v>0.81531250000261934</c:v>
                </c:pt>
                <c:pt idx="23">
                  <c:v>0.81542824074131204</c:v>
                </c:pt>
                <c:pt idx="24">
                  <c:v>0.81554398148000473</c:v>
                </c:pt>
                <c:pt idx="25">
                  <c:v>0.81565972222597338</c:v>
                </c:pt>
                <c:pt idx="26">
                  <c:v>0.81578703704144573</c:v>
                </c:pt>
                <c:pt idx="27">
                  <c:v>0.81590277778013842</c:v>
                </c:pt>
                <c:pt idx="28">
                  <c:v>0.81601851851883112</c:v>
                </c:pt>
                <c:pt idx="29">
                  <c:v>0.81613425925752381</c:v>
                </c:pt>
                <c:pt idx="30">
                  <c:v>0.8162499999962165</c:v>
                </c:pt>
                <c:pt idx="31">
                  <c:v>0.81637731481896481</c:v>
                </c:pt>
              </c:numCache>
            </c:numRef>
          </c:xVal>
          <c:yVal>
            <c:numRef>
              <c:f>'VDA10'!$G$7:$G$38</c:f>
              <c:numCache>
                <c:formatCode>General</c:formatCode>
                <c:ptCount val="32"/>
                <c:pt idx="0">
                  <c:v>510.36981124877934</c:v>
                </c:pt>
                <c:pt idx="1">
                  <c:v>463.99019966125485</c:v>
                </c:pt>
                <c:pt idx="2">
                  <c:v>523.09912815093992</c:v>
                </c:pt>
                <c:pt idx="3">
                  <c:v>450.71444129943848</c:v>
                </c:pt>
                <c:pt idx="4">
                  <c:v>458.30428104400636</c:v>
                </c:pt>
                <c:pt idx="5">
                  <c:v>517.50907545089717</c:v>
                </c:pt>
                <c:pt idx="6">
                  <c:v>462.6643009185791</c:v>
                </c:pt>
                <c:pt idx="7">
                  <c:v>283.8237570762634</c:v>
                </c:pt>
                <c:pt idx="8">
                  <c:v>464.46481914520268</c:v>
                </c:pt>
                <c:pt idx="9">
                  <c:v>398.68494005203252</c:v>
                </c:pt>
                <c:pt idx="10">
                  <c:v>466.69695549011232</c:v>
                </c:pt>
                <c:pt idx="11">
                  <c:v>510.95878353118894</c:v>
                </c:pt>
                <c:pt idx="12">
                  <c:v>445.21014308929443</c:v>
                </c:pt>
                <c:pt idx="13">
                  <c:v>507.93623247146604</c:v>
                </c:pt>
                <c:pt idx="14">
                  <c:v>478.28010645779693</c:v>
                </c:pt>
                <c:pt idx="15">
                  <c:v>510.74494800567624</c:v>
                </c:pt>
                <c:pt idx="16">
                  <c:v>457.28076856786555</c:v>
                </c:pt>
                <c:pt idx="17">
                  <c:v>512.1735228538513</c:v>
                </c:pt>
                <c:pt idx="18">
                  <c:v>499.88100738525389</c:v>
                </c:pt>
                <c:pt idx="19">
                  <c:v>436.14376857063985</c:v>
                </c:pt>
                <c:pt idx="20">
                  <c:v>396.39635753631592</c:v>
                </c:pt>
                <c:pt idx="21">
                  <c:v>397.5191690271551</c:v>
                </c:pt>
                <c:pt idx="22">
                  <c:v>397.5191690271551</c:v>
                </c:pt>
                <c:pt idx="23">
                  <c:v>438.25680589675903</c:v>
                </c:pt>
                <c:pt idx="24">
                  <c:v>467.81262655258183</c:v>
                </c:pt>
                <c:pt idx="25">
                  <c:v>444.58542804718019</c:v>
                </c:pt>
                <c:pt idx="26">
                  <c:v>456.44852811639959</c:v>
                </c:pt>
                <c:pt idx="27">
                  <c:v>500.66666841506958</c:v>
                </c:pt>
                <c:pt idx="28">
                  <c:v>496.61575107574464</c:v>
                </c:pt>
                <c:pt idx="29">
                  <c:v>512.81607360839837</c:v>
                </c:pt>
                <c:pt idx="30">
                  <c:v>499.89082050323486</c:v>
                </c:pt>
                <c:pt idx="31">
                  <c:v>466.31215572357178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864-4BB0-B6D8-8D1D90539BF5}"/>
            </c:ext>
          </c:extLst>
        </c:ser>
        <c:ser>
          <c:idx val="0"/>
          <c:order val="1"/>
          <c:tx>
            <c:v>Interpolation Preformance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'VDA10'!$J$8:$J$38</c:f>
              <c:numCache>
                <c:formatCode>[$-F400]h:mm:ss\ AM/PM</c:formatCode>
                <c:ptCount val="31"/>
                <c:pt idx="0">
                  <c:v>0.81288194444444439</c:v>
                </c:pt>
                <c:pt idx="1">
                  <c:v>0.81299768518518523</c:v>
                </c:pt>
                <c:pt idx="2">
                  <c:v>0.81311342592592595</c:v>
                </c:pt>
                <c:pt idx="3">
                  <c:v>0.81322916666666656</c:v>
                </c:pt>
                <c:pt idx="4">
                  <c:v>0.81334490740740739</c:v>
                </c:pt>
                <c:pt idx="5">
                  <c:v>0.81346064814814811</c:v>
                </c:pt>
                <c:pt idx="6">
                  <c:v>0.81357638888888895</c:v>
                </c:pt>
                <c:pt idx="7">
                  <c:v>0.81369212962962967</c:v>
                </c:pt>
                <c:pt idx="8">
                  <c:v>0.81380787037037028</c:v>
                </c:pt>
                <c:pt idx="9">
                  <c:v>0.81392361111111111</c:v>
                </c:pt>
                <c:pt idx="10">
                  <c:v>0.81403935185185183</c:v>
                </c:pt>
                <c:pt idx="11">
                  <c:v>0.81415509259259267</c:v>
                </c:pt>
                <c:pt idx="12">
                  <c:v>0.81427083333333339</c:v>
                </c:pt>
                <c:pt idx="13">
                  <c:v>0.814386574074074</c:v>
                </c:pt>
                <c:pt idx="14">
                  <c:v>0.81450231481481483</c:v>
                </c:pt>
                <c:pt idx="15">
                  <c:v>0.81461805555555555</c:v>
                </c:pt>
                <c:pt idx="16">
                  <c:v>0.81473379629629628</c:v>
                </c:pt>
                <c:pt idx="17">
                  <c:v>0.81484953703703711</c:v>
                </c:pt>
                <c:pt idx="18">
                  <c:v>0.81496527777777772</c:v>
                </c:pt>
                <c:pt idx="19">
                  <c:v>0.81508101851851855</c:v>
                </c:pt>
                <c:pt idx="20">
                  <c:v>0.81519675925925927</c:v>
                </c:pt>
                <c:pt idx="21">
                  <c:v>0.8153125</c:v>
                </c:pt>
                <c:pt idx="22">
                  <c:v>0.81542824074074083</c:v>
                </c:pt>
                <c:pt idx="23">
                  <c:v>0.81554398148148144</c:v>
                </c:pt>
                <c:pt idx="24">
                  <c:v>0.81565972222222216</c:v>
                </c:pt>
                <c:pt idx="25">
                  <c:v>0.81577546296296299</c:v>
                </c:pt>
                <c:pt idx="26">
                  <c:v>0.81589120370370372</c:v>
                </c:pt>
                <c:pt idx="27">
                  <c:v>0.81600694444444455</c:v>
                </c:pt>
                <c:pt idx="28">
                  <c:v>0.81612268518518516</c:v>
                </c:pt>
                <c:pt idx="29">
                  <c:v>0.81623842592592588</c:v>
                </c:pt>
                <c:pt idx="30">
                  <c:v>0.81635416666666671</c:v>
                </c:pt>
              </c:numCache>
            </c:numRef>
          </c:xVal>
          <c:yVal>
            <c:numRef>
              <c:f>'VDA10'!$Q$8:$Q$38</c:f>
              <c:numCache>
                <c:formatCode>0.000</c:formatCode>
                <c:ptCount val="31"/>
                <c:pt idx="0">
                  <c:v>482.54204429626463</c:v>
                </c:pt>
                <c:pt idx="1">
                  <c:v>499.45555675506591</c:v>
                </c:pt>
                <c:pt idx="2">
                  <c:v>483.61657168648458</c:v>
                </c:pt>
                <c:pt idx="3">
                  <c:v>459.06326501846314</c:v>
                </c:pt>
                <c:pt idx="4">
                  <c:v>487.90667824745174</c:v>
                </c:pt>
                <c:pt idx="5">
                  <c:v>490.08668818473814</c:v>
                </c:pt>
                <c:pt idx="6">
                  <c:v>373.24402899742125</c:v>
                </c:pt>
                <c:pt idx="7">
                  <c:v>374.14428811073304</c:v>
                </c:pt>
                <c:pt idx="8">
                  <c:v>431.5748795986176</c:v>
                </c:pt>
                <c:pt idx="9">
                  <c:v>473.49815703392028</c:v>
                </c:pt>
                <c:pt idx="10">
                  <c:v>488.82786951065066</c:v>
                </c:pt>
                <c:pt idx="11">
                  <c:v>481.07303787578235</c:v>
                </c:pt>
                <c:pt idx="12">
                  <c:v>470.30057884216308</c:v>
                </c:pt>
                <c:pt idx="13">
                  <c:v>497.15218664831366</c:v>
                </c:pt>
                <c:pt idx="14">
                  <c:v>515.29002582237933</c:v>
                </c:pt>
                <c:pt idx="15">
                  <c:v>496.16380815900061</c:v>
                </c:pt>
                <c:pt idx="16">
                  <c:v>468.2593194250627</c:v>
                </c:pt>
                <c:pt idx="17">
                  <c:v>509.71501976013184</c:v>
                </c:pt>
                <c:pt idx="18">
                  <c:v>488.29241850986955</c:v>
                </c:pt>
                <c:pt idx="19">
                  <c:v>432.16902746720746</c:v>
                </c:pt>
                <c:pt idx="20">
                  <c:v>397.74831422936717</c:v>
                </c:pt>
                <c:pt idx="21">
                  <c:v>397.5191690271551</c:v>
                </c:pt>
                <c:pt idx="22">
                  <c:v>438.25680589675903</c:v>
                </c:pt>
                <c:pt idx="23">
                  <c:v>467.81262655258183</c:v>
                </c:pt>
                <c:pt idx="24">
                  <c:v>444.58542804718019</c:v>
                </c:pt>
                <c:pt idx="25">
                  <c:v>455.3700644737433</c:v>
                </c:pt>
                <c:pt idx="26">
                  <c:v>496.24485438520259</c:v>
                </c:pt>
                <c:pt idx="27">
                  <c:v>496.53473272895815</c:v>
                </c:pt>
                <c:pt idx="28">
                  <c:v>511.19604135513299</c:v>
                </c:pt>
                <c:pt idx="29">
                  <c:v>501.1833458137512</c:v>
                </c:pt>
                <c:pt idx="30">
                  <c:v>472.41736750169235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864-4BB0-B6D8-8D1D90539B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6696352"/>
        <c:axId val="526697008"/>
      </c:scatterChart>
      <c:valAx>
        <c:axId val="5266963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F400]h:mm:ss\ AM/P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6697008"/>
        <c:crosses val="autoZero"/>
        <c:crossBetween val="midCat"/>
      </c:valAx>
      <c:valAx>
        <c:axId val="526697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66963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277777777777777"/>
          <c:y val="0.19486111111111112"/>
          <c:w val="0.82222222222222219"/>
          <c:h val="0.72088764946048411"/>
        </c:manualLayout>
      </c:layout>
      <c:scatterChart>
        <c:scatterStyle val="smoothMarker"/>
        <c:varyColors val="0"/>
        <c:ser>
          <c:idx val="0"/>
          <c:order val="0"/>
          <c:tx>
            <c:v>Power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'VDA10'!$J$8:$J$38</c:f>
              <c:numCache>
                <c:formatCode>[$-F400]h:mm:ss\ AM/PM</c:formatCode>
                <c:ptCount val="31"/>
                <c:pt idx="0">
                  <c:v>0.81288194444444439</c:v>
                </c:pt>
                <c:pt idx="1">
                  <c:v>0.81299768518518523</c:v>
                </c:pt>
                <c:pt idx="2">
                  <c:v>0.81311342592592595</c:v>
                </c:pt>
                <c:pt idx="3">
                  <c:v>0.81322916666666656</c:v>
                </c:pt>
                <c:pt idx="4">
                  <c:v>0.81334490740740739</c:v>
                </c:pt>
                <c:pt idx="5">
                  <c:v>0.81346064814814811</c:v>
                </c:pt>
                <c:pt idx="6">
                  <c:v>0.81357638888888895</c:v>
                </c:pt>
                <c:pt idx="7">
                  <c:v>0.81369212962962967</c:v>
                </c:pt>
                <c:pt idx="8">
                  <c:v>0.81380787037037028</c:v>
                </c:pt>
                <c:pt idx="9">
                  <c:v>0.81392361111111111</c:v>
                </c:pt>
                <c:pt idx="10">
                  <c:v>0.81403935185185183</c:v>
                </c:pt>
                <c:pt idx="11">
                  <c:v>0.81415509259259267</c:v>
                </c:pt>
                <c:pt idx="12">
                  <c:v>0.81427083333333339</c:v>
                </c:pt>
                <c:pt idx="13">
                  <c:v>0.814386574074074</c:v>
                </c:pt>
                <c:pt idx="14">
                  <c:v>0.81450231481481483</c:v>
                </c:pt>
                <c:pt idx="15">
                  <c:v>0.81461805555555555</c:v>
                </c:pt>
                <c:pt idx="16">
                  <c:v>0.81473379629629628</c:v>
                </c:pt>
                <c:pt idx="17">
                  <c:v>0.81484953703703711</c:v>
                </c:pt>
                <c:pt idx="18">
                  <c:v>0.81496527777777772</c:v>
                </c:pt>
                <c:pt idx="19">
                  <c:v>0.81508101851851855</c:v>
                </c:pt>
                <c:pt idx="20">
                  <c:v>0.81519675925925927</c:v>
                </c:pt>
                <c:pt idx="21">
                  <c:v>0.8153125</c:v>
                </c:pt>
                <c:pt idx="22">
                  <c:v>0.81542824074074083</c:v>
                </c:pt>
                <c:pt idx="23">
                  <c:v>0.81554398148148144</c:v>
                </c:pt>
                <c:pt idx="24">
                  <c:v>0.81565972222222216</c:v>
                </c:pt>
                <c:pt idx="25">
                  <c:v>0.81577546296296299</c:v>
                </c:pt>
                <c:pt idx="26">
                  <c:v>0.81589120370370372</c:v>
                </c:pt>
                <c:pt idx="27">
                  <c:v>0.81600694444444455</c:v>
                </c:pt>
                <c:pt idx="28">
                  <c:v>0.81612268518518516</c:v>
                </c:pt>
                <c:pt idx="29">
                  <c:v>0.81623842592592588</c:v>
                </c:pt>
                <c:pt idx="30">
                  <c:v>0.81635416666666671</c:v>
                </c:pt>
              </c:numCache>
            </c:numRef>
          </c:xVal>
          <c:yVal>
            <c:numRef>
              <c:f>'VDA10'!$N$8:$N$38</c:f>
              <c:numCache>
                <c:formatCode>0</c:formatCode>
                <c:ptCount val="31"/>
                <c:pt idx="0">
                  <c:v>524.45000000000005</c:v>
                </c:pt>
                <c:pt idx="1">
                  <c:v>518.70000000000005</c:v>
                </c:pt>
                <c:pt idx="2">
                  <c:v>529.95000000000005</c:v>
                </c:pt>
                <c:pt idx="3">
                  <c:v>535.59999999999991</c:v>
                </c:pt>
                <c:pt idx="4">
                  <c:v>532.70000000000005</c:v>
                </c:pt>
                <c:pt idx="5">
                  <c:v>533.25</c:v>
                </c:pt>
                <c:pt idx="6">
                  <c:v>536.15</c:v>
                </c:pt>
                <c:pt idx="7">
                  <c:v>533.79999999999995</c:v>
                </c:pt>
                <c:pt idx="8">
                  <c:v>529.54999999999995</c:v>
                </c:pt>
                <c:pt idx="9">
                  <c:v>526.75</c:v>
                </c:pt>
                <c:pt idx="10">
                  <c:v>527.84999999999991</c:v>
                </c:pt>
                <c:pt idx="11">
                  <c:v>531.20000000000005</c:v>
                </c:pt>
                <c:pt idx="12">
                  <c:v>541.40000000000009</c:v>
                </c:pt>
                <c:pt idx="13">
                  <c:v>538.45000000000005</c:v>
                </c:pt>
                <c:pt idx="14">
                  <c:v>538.34999999999991</c:v>
                </c:pt>
                <c:pt idx="15">
                  <c:v>539.29999999999995</c:v>
                </c:pt>
                <c:pt idx="16">
                  <c:v>539.04999999999995</c:v>
                </c:pt>
                <c:pt idx="17">
                  <c:v>533.85</c:v>
                </c:pt>
                <c:pt idx="18">
                  <c:v>531.6</c:v>
                </c:pt>
                <c:pt idx="19">
                  <c:v>529.59999999999991</c:v>
                </c:pt>
                <c:pt idx="20">
                  <c:v>536.25</c:v>
                </c:pt>
                <c:pt idx="21">
                  <c:v>530.04999999999995</c:v>
                </c:pt>
                <c:pt idx="22">
                  <c:v>540.04999999999995</c:v>
                </c:pt>
                <c:pt idx="23">
                  <c:v>535.20000000000005</c:v>
                </c:pt>
                <c:pt idx="24">
                  <c:v>535.45000000000005</c:v>
                </c:pt>
                <c:pt idx="25">
                  <c:v>542.15</c:v>
                </c:pt>
                <c:pt idx="26">
                  <c:v>541.29999999999995</c:v>
                </c:pt>
                <c:pt idx="27">
                  <c:v>537.34999999999991</c:v>
                </c:pt>
                <c:pt idx="28">
                  <c:v>530.75</c:v>
                </c:pt>
                <c:pt idx="29">
                  <c:v>532.6</c:v>
                </c:pt>
                <c:pt idx="30">
                  <c:v>530.45000000000005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47B-4AB2-BC3F-CD059A5BEB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9525120"/>
        <c:axId val="359525448"/>
      </c:scatterChart>
      <c:valAx>
        <c:axId val="3595251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F400]h:mm:ss\ AM/P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525448"/>
        <c:crosses val="autoZero"/>
        <c:crossBetween val="midCat"/>
      </c:valAx>
      <c:valAx>
        <c:axId val="359525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5251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1"/>
          <c:order val="0"/>
          <c:tx>
            <c:v>Raw Preformance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'VDA9'!$B$2:$B$33</c:f>
              <c:numCache>
                <c:formatCode>[$-F400]h:mm:ss\ AM/PM</c:formatCode>
                <c:ptCount val="32"/>
                <c:pt idx="0">
                  <c:v>0.79388888889661757</c:v>
                </c:pt>
                <c:pt idx="1">
                  <c:v>0.79400462963531027</c:v>
                </c:pt>
                <c:pt idx="2">
                  <c:v>0.79412037037400296</c:v>
                </c:pt>
                <c:pt idx="3">
                  <c:v>0.79423611111269565</c:v>
                </c:pt>
                <c:pt idx="4">
                  <c:v>0.79435185185138835</c:v>
                </c:pt>
                <c:pt idx="5">
                  <c:v>0.79447916667413665</c:v>
                </c:pt>
                <c:pt idx="6">
                  <c:v>0.79447916667413665</c:v>
                </c:pt>
                <c:pt idx="7">
                  <c:v>0.79459490741282934</c:v>
                </c:pt>
                <c:pt idx="8">
                  <c:v>0.79471064815152204</c:v>
                </c:pt>
                <c:pt idx="9">
                  <c:v>0.79483796295971842</c:v>
                </c:pt>
                <c:pt idx="10">
                  <c:v>0.79495370370568708</c:v>
                </c:pt>
                <c:pt idx="11">
                  <c:v>0.79506944445165573</c:v>
                </c:pt>
                <c:pt idx="12">
                  <c:v>0.79519675925985212</c:v>
                </c:pt>
                <c:pt idx="13">
                  <c:v>0.79531249999854481</c:v>
                </c:pt>
                <c:pt idx="14">
                  <c:v>0.79542824074451346</c:v>
                </c:pt>
                <c:pt idx="15">
                  <c:v>0.79554398148320615</c:v>
                </c:pt>
                <c:pt idx="16">
                  <c:v>0.7956712962986785</c:v>
                </c:pt>
                <c:pt idx="17">
                  <c:v>0.79578703703737119</c:v>
                </c:pt>
                <c:pt idx="18">
                  <c:v>0.79590277777606389</c:v>
                </c:pt>
                <c:pt idx="19">
                  <c:v>0.79601851851475658</c:v>
                </c:pt>
                <c:pt idx="20">
                  <c:v>0.79613425926072523</c:v>
                </c:pt>
                <c:pt idx="21">
                  <c:v>0.79625000000669388</c:v>
                </c:pt>
                <c:pt idx="22">
                  <c:v>0.79637731481489027</c:v>
                </c:pt>
                <c:pt idx="23">
                  <c:v>0.79649305555358296</c:v>
                </c:pt>
                <c:pt idx="24">
                  <c:v>0.79660879629955161</c:v>
                </c:pt>
                <c:pt idx="25">
                  <c:v>0.79672453704552026</c:v>
                </c:pt>
                <c:pt idx="26">
                  <c:v>0.79684027778421296</c:v>
                </c:pt>
                <c:pt idx="27">
                  <c:v>0.79695601852290565</c:v>
                </c:pt>
                <c:pt idx="28">
                  <c:v>0.79708333333110204</c:v>
                </c:pt>
                <c:pt idx="29">
                  <c:v>0.79719907406979473</c:v>
                </c:pt>
                <c:pt idx="30">
                  <c:v>0.79731481481576338</c:v>
                </c:pt>
                <c:pt idx="31">
                  <c:v>0.79743055556173204</c:v>
                </c:pt>
              </c:numCache>
            </c:numRef>
          </c:xVal>
          <c:yVal>
            <c:numRef>
              <c:f>'VDA9'!$G$2:$G$33</c:f>
              <c:numCache>
                <c:formatCode>General</c:formatCode>
                <c:ptCount val="32"/>
                <c:pt idx="0">
                  <c:v>370.03860521316528</c:v>
                </c:pt>
                <c:pt idx="1">
                  <c:v>453.18127622604368</c:v>
                </c:pt>
                <c:pt idx="2">
                  <c:v>450.33442983627316</c:v>
                </c:pt>
                <c:pt idx="3">
                  <c:v>445.64592571258549</c:v>
                </c:pt>
                <c:pt idx="4">
                  <c:v>418.1977801322937</c:v>
                </c:pt>
                <c:pt idx="5">
                  <c:v>349.52435666864574</c:v>
                </c:pt>
                <c:pt idx="6">
                  <c:v>349.52435666864574</c:v>
                </c:pt>
                <c:pt idx="7">
                  <c:v>351.39338140487672</c:v>
                </c:pt>
                <c:pt idx="8">
                  <c:v>308.21371269226074</c:v>
                </c:pt>
                <c:pt idx="9">
                  <c:v>408.65626803311437</c:v>
                </c:pt>
                <c:pt idx="10">
                  <c:v>419.01461296081544</c:v>
                </c:pt>
                <c:pt idx="11">
                  <c:v>424.86876850128175</c:v>
                </c:pt>
                <c:pt idx="12">
                  <c:v>424.51532199166036</c:v>
                </c:pt>
                <c:pt idx="13">
                  <c:v>427.69206867218014</c:v>
                </c:pt>
                <c:pt idx="14">
                  <c:v>440.44577932357788</c:v>
                </c:pt>
                <c:pt idx="15">
                  <c:v>480.28468494415284</c:v>
                </c:pt>
                <c:pt idx="16">
                  <c:v>404.11762298237193</c:v>
                </c:pt>
                <c:pt idx="17">
                  <c:v>438.6034954071045</c:v>
                </c:pt>
                <c:pt idx="18">
                  <c:v>461.39232940673833</c:v>
                </c:pt>
                <c:pt idx="19">
                  <c:v>408.48121061325071</c:v>
                </c:pt>
                <c:pt idx="20">
                  <c:v>227.71938571929931</c:v>
                </c:pt>
                <c:pt idx="21">
                  <c:v>404.20444955825803</c:v>
                </c:pt>
                <c:pt idx="22">
                  <c:v>448.17277249422938</c:v>
                </c:pt>
                <c:pt idx="23">
                  <c:v>373.38844747543334</c:v>
                </c:pt>
                <c:pt idx="24">
                  <c:v>453.95514993667604</c:v>
                </c:pt>
                <c:pt idx="25">
                  <c:v>456.47240409851071</c:v>
                </c:pt>
                <c:pt idx="26">
                  <c:v>460.35643301010134</c:v>
                </c:pt>
                <c:pt idx="27">
                  <c:v>459.95462255477901</c:v>
                </c:pt>
                <c:pt idx="28">
                  <c:v>410.90131985057485</c:v>
                </c:pt>
                <c:pt idx="29">
                  <c:v>439.41057901382447</c:v>
                </c:pt>
                <c:pt idx="30">
                  <c:v>493.97604351043702</c:v>
                </c:pt>
                <c:pt idx="31">
                  <c:v>142.57802658081056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760-43CB-A2E5-5B20B23B85BF}"/>
            </c:ext>
          </c:extLst>
        </c:ser>
        <c:ser>
          <c:idx val="0"/>
          <c:order val="1"/>
          <c:tx>
            <c:v>Interpolation Preformance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'VDA9'!$J$3:$J$33</c:f>
              <c:numCache>
                <c:formatCode>[$-F400]h:mm:ss\ AM/PM</c:formatCode>
                <c:ptCount val="31"/>
                <c:pt idx="0">
                  <c:v>0.79390046296296291</c:v>
                </c:pt>
                <c:pt idx="1">
                  <c:v>0.79401620370370374</c:v>
                </c:pt>
                <c:pt idx="2">
                  <c:v>0.79413194444444446</c:v>
                </c:pt>
                <c:pt idx="3">
                  <c:v>0.79424768518518529</c:v>
                </c:pt>
                <c:pt idx="4">
                  <c:v>0.7943634259259259</c:v>
                </c:pt>
                <c:pt idx="5">
                  <c:v>0.79447916666666663</c:v>
                </c:pt>
                <c:pt idx="6">
                  <c:v>0.79459490740740746</c:v>
                </c:pt>
                <c:pt idx="7">
                  <c:v>0.79471064814814818</c:v>
                </c:pt>
                <c:pt idx="8">
                  <c:v>0.79482638888888879</c:v>
                </c:pt>
                <c:pt idx="9">
                  <c:v>0.79494212962962962</c:v>
                </c:pt>
                <c:pt idx="10">
                  <c:v>0.79505787037037035</c:v>
                </c:pt>
                <c:pt idx="11">
                  <c:v>0.79517361111111118</c:v>
                </c:pt>
                <c:pt idx="12">
                  <c:v>0.7952893518518519</c:v>
                </c:pt>
                <c:pt idx="13">
                  <c:v>0.79540509259259251</c:v>
                </c:pt>
                <c:pt idx="14">
                  <c:v>0.79552083333333334</c:v>
                </c:pt>
                <c:pt idx="15">
                  <c:v>0.79563657407407407</c:v>
                </c:pt>
                <c:pt idx="16">
                  <c:v>0.79575231481481479</c:v>
                </c:pt>
                <c:pt idx="17">
                  <c:v>0.79586805555555562</c:v>
                </c:pt>
                <c:pt idx="18">
                  <c:v>0.79598379629629623</c:v>
                </c:pt>
                <c:pt idx="19">
                  <c:v>0.79609953703703706</c:v>
                </c:pt>
                <c:pt idx="20">
                  <c:v>0.79621527777777779</c:v>
                </c:pt>
                <c:pt idx="21">
                  <c:v>0.79633101851851851</c:v>
                </c:pt>
                <c:pt idx="22">
                  <c:v>0.79644675925925934</c:v>
                </c:pt>
                <c:pt idx="23">
                  <c:v>0.79656249999999995</c:v>
                </c:pt>
                <c:pt idx="24">
                  <c:v>0.79667824074074067</c:v>
                </c:pt>
                <c:pt idx="25">
                  <c:v>0.79679398148148151</c:v>
                </c:pt>
                <c:pt idx="26">
                  <c:v>0.79690972222222223</c:v>
                </c:pt>
                <c:pt idx="27">
                  <c:v>0.79702546296296306</c:v>
                </c:pt>
                <c:pt idx="28">
                  <c:v>0.79714120370370367</c:v>
                </c:pt>
                <c:pt idx="29">
                  <c:v>0.79725694444444439</c:v>
                </c:pt>
                <c:pt idx="30">
                  <c:v>0.79737268518518523</c:v>
                </c:pt>
              </c:numCache>
            </c:numRef>
          </c:xVal>
          <c:yVal>
            <c:numRef>
              <c:f>'VDA9'!$Q$3:$Q$33</c:f>
              <c:numCache>
                <c:formatCode>0.000</c:formatCode>
                <c:ptCount val="31"/>
                <c:pt idx="0">
                  <c:v>378.35287231445312</c:v>
                </c:pt>
                <c:pt idx="1">
                  <c:v>452.89659158706661</c:v>
                </c:pt>
                <c:pt idx="2">
                  <c:v>449.86557942390436</c:v>
                </c:pt>
                <c:pt idx="3">
                  <c:v>442.9011111545563</c:v>
                </c:pt>
                <c:pt idx="4">
                  <c:v>335.50937228830941</c:v>
                </c:pt>
                <c:pt idx="5">
                  <c:v>349.52435666864574</c:v>
                </c:pt>
                <c:pt idx="6">
                  <c:v>351.39338140487672</c:v>
                </c:pt>
                <c:pt idx="7">
                  <c:v>308.21371269226074</c:v>
                </c:pt>
                <c:pt idx="8">
                  <c:v>399.52512663849132</c:v>
                </c:pt>
                <c:pt idx="9">
                  <c:v>417.97877846804533</c:v>
                </c:pt>
                <c:pt idx="10">
                  <c:v>424.28335294723513</c:v>
                </c:pt>
                <c:pt idx="11">
                  <c:v>424.50089560351256</c:v>
                </c:pt>
                <c:pt idx="12">
                  <c:v>427.05671933607618</c:v>
                </c:pt>
                <c:pt idx="13">
                  <c:v>437.89503719329832</c:v>
                </c:pt>
                <c:pt idx="14">
                  <c:v>472.31690382003785</c:v>
                </c:pt>
                <c:pt idx="15">
                  <c:v>424.89045806285765</c:v>
                </c:pt>
                <c:pt idx="16">
                  <c:v>428.25773367968475</c:v>
                </c:pt>
                <c:pt idx="17">
                  <c:v>462.75965944671634</c:v>
                </c:pt>
                <c:pt idx="18">
                  <c:v>424.35454625129699</c:v>
                </c:pt>
                <c:pt idx="19">
                  <c:v>281.94793318748475</c:v>
                </c:pt>
                <c:pt idx="20">
                  <c:v>351.25893040657041</c:v>
                </c:pt>
                <c:pt idx="21">
                  <c:v>432.18429142660341</c:v>
                </c:pt>
                <c:pt idx="22">
                  <c:v>403.30217748295178</c:v>
                </c:pt>
                <c:pt idx="23">
                  <c:v>460.40048613357544</c:v>
                </c:pt>
                <c:pt idx="24">
                  <c:v>455.46550243377686</c:v>
                </c:pt>
                <c:pt idx="25">
                  <c:v>458.8028214454651</c:v>
                </c:pt>
                <c:pt idx="26">
                  <c:v>460.11534673690795</c:v>
                </c:pt>
                <c:pt idx="27">
                  <c:v>433.19827562521311</c:v>
                </c:pt>
                <c:pt idx="28">
                  <c:v>425.15594943219969</c:v>
                </c:pt>
                <c:pt idx="29">
                  <c:v>499.43258996009831</c:v>
                </c:pt>
                <c:pt idx="30">
                  <c:v>318.27703504562379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760-43CB-A2E5-5B20B23B8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6696352"/>
        <c:axId val="526697008"/>
      </c:scatterChart>
      <c:valAx>
        <c:axId val="5266963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F400]h:mm:ss\ AM/P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6697008"/>
        <c:crosses val="autoZero"/>
        <c:crossBetween val="midCat"/>
      </c:valAx>
      <c:valAx>
        <c:axId val="526697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66963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277777777777777"/>
          <c:y val="0.19486111111111112"/>
          <c:w val="0.82222222222222219"/>
          <c:h val="0.72088764946048411"/>
        </c:manualLayout>
      </c:layout>
      <c:scatterChart>
        <c:scatterStyle val="smoothMarker"/>
        <c:varyColors val="0"/>
        <c:ser>
          <c:idx val="0"/>
          <c:order val="0"/>
          <c:tx>
            <c:v>Power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'VDA9'!$J$3:$J$33</c:f>
              <c:numCache>
                <c:formatCode>[$-F400]h:mm:ss\ AM/PM</c:formatCode>
                <c:ptCount val="31"/>
                <c:pt idx="0">
                  <c:v>0.79390046296296291</c:v>
                </c:pt>
                <c:pt idx="1">
                  <c:v>0.79401620370370374</c:v>
                </c:pt>
                <c:pt idx="2">
                  <c:v>0.79413194444444446</c:v>
                </c:pt>
                <c:pt idx="3">
                  <c:v>0.79424768518518529</c:v>
                </c:pt>
                <c:pt idx="4">
                  <c:v>0.7943634259259259</c:v>
                </c:pt>
                <c:pt idx="5">
                  <c:v>0.79447916666666663</c:v>
                </c:pt>
                <c:pt idx="6">
                  <c:v>0.79459490740740746</c:v>
                </c:pt>
                <c:pt idx="7">
                  <c:v>0.79471064814814818</c:v>
                </c:pt>
                <c:pt idx="8">
                  <c:v>0.79482638888888879</c:v>
                </c:pt>
                <c:pt idx="9">
                  <c:v>0.79494212962962962</c:v>
                </c:pt>
                <c:pt idx="10">
                  <c:v>0.79505787037037035</c:v>
                </c:pt>
                <c:pt idx="11">
                  <c:v>0.79517361111111118</c:v>
                </c:pt>
                <c:pt idx="12">
                  <c:v>0.7952893518518519</c:v>
                </c:pt>
                <c:pt idx="13">
                  <c:v>0.79540509259259251</c:v>
                </c:pt>
                <c:pt idx="14">
                  <c:v>0.79552083333333334</c:v>
                </c:pt>
                <c:pt idx="15">
                  <c:v>0.79563657407407407</c:v>
                </c:pt>
                <c:pt idx="16">
                  <c:v>0.79575231481481479</c:v>
                </c:pt>
                <c:pt idx="17">
                  <c:v>0.79586805555555562</c:v>
                </c:pt>
                <c:pt idx="18">
                  <c:v>0.79598379629629623</c:v>
                </c:pt>
                <c:pt idx="19">
                  <c:v>0.79609953703703706</c:v>
                </c:pt>
                <c:pt idx="20">
                  <c:v>0.79621527777777779</c:v>
                </c:pt>
                <c:pt idx="21">
                  <c:v>0.79633101851851851</c:v>
                </c:pt>
                <c:pt idx="22">
                  <c:v>0.79644675925925934</c:v>
                </c:pt>
                <c:pt idx="23">
                  <c:v>0.79656249999999995</c:v>
                </c:pt>
                <c:pt idx="24">
                  <c:v>0.79667824074074067</c:v>
                </c:pt>
                <c:pt idx="25">
                  <c:v>0.79679398148148151</c:v>
                </c:pt>
                <c:pt idx="26">
                  <c:v>0.79690972222222223</c:v>
                </c:pt>
                <c:pt idx="27">
                  <c:v>0.79702546296296306</c:v>
                </c:pt>
                <c:pt idx="28">
                  <c:v>0.79714120370370367</c:v>
                </c:pt>
                <c:pt idx="29">
                  <c:v>0.79725694444444439</c:v>
                </c:pt>
                <c:pt idx="30">
                  <c:v>0.79737268518518523</c:v>
                </c:pt>
              </c:numCache>
            </c:numRef>
          </c:xVal>
          <c:yVal>
            <c:numRef>
              <c:f>'VDA9'!$N$3:$N$33</c:f>
              <c:numCache>
                <c:formatCode>0</c:formatCode>
                <c:ptCount val="31"/>
                <c:pt idx="0">
                  <c:v>532.70000000000005</c:v>
                </c:pt>
                <c:pt idx="1">
                  <c:v>536.90000000000009</c:v>
                </c:pt>
                <c:pt idx="2">
                  <c:v>526.9</c:v>
                </c:pt>
                <c:pt idx="3">
                  <c:v>526.95000000000005</c:v>
                </c:pt>
                <c:pt idx="4">
                  <c:v>519.65</c:v>
                </c:pt>
                <c:pt idx="5">
                  <c:v>526.70000000000005</c:v>
                </c:pt>
                <c:pt idx="6">
                  <c:v>530.5</c:v>
                </c:pt>
                <c:pt idx="7">
                  <c:v>527.15</c:v>
                </c:pt>
                <c:pt idx="8">
                  <c:v>529.65</c:v>
                </c:pt>
                <c:pt idx="9">
                  <c:v>527.65</c:v>
                </c:pt>
                <c:pt idx="10">
                  <c:v>529.75</c:v>
                </c:pt>
                <c:pt idx="11">
                  <c:v>525.54999999999995</c:v>
                </c:pt>
                <c:pt idx="12">
                  <c:v>525.15</c:v>
                </c:pt>
                <c:pt idx="13">
                  <c:v>527.75</c:v>
                </c:pt>
                <c:pt idx="14">
                  <c:v>525</c:v>
                </c:pt>
                <c:pt idx="15">
                  <c:v>531.45000000000005</c:v>
                </c:pt>
                <c:pt idx="16">
                  <c:v>515.5</c:v>
                </c:pt>
                <c:pt idx="17">
                  <c:v>533.09999999999991</c:v>
                </c:pt>
                <c:pt idx="18">
                  <c:v>539.29999999999995</c:v>
                </c:pt>
                <c:pt idx="19">
                  <c:v>534.79999999999995</c:v>
                </c:pt>
                <c:pt idx="20">
                  <c:v>535.29999999999995</c:v>
                </c:pt>
                <c:pt idx="21">
                  <c:v>535.75</c:v>
                </c:pt>
                <c:pt idx="22">
                  <c:v>534.45000000000005</c:v>
                </c:pt>
                <c:pt idx="23">
                  <c:v>521.95000000000005</c:v>
                </c:pt>
                <c:pt idx="24">
                  <c:v>536.65</c:v>
                </c:pt>
                <c:pt idx="25">
                  <c:v>522.79999999999995</c:v>
                </c:pt>
                <c:pt idx="26">
                  <c:v>526.35</c:v>
                </c:pt>
                <c:pt idx="27">
                  <c:v>527.9</c:v>
                </c:pt>
                <c:pt idx="28">
                  <c:v>530.65</c:v>
                </c:pt>
                <c:pt idx="29">
                  <c:v>534.5</c:v>
                </c:pt>
                <c:pt idx="30">
                  <c:v>529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F0D-4C1A-A1E1-D0CD014553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9525120"/>
        <c:axId val="359525448"/>
      </c:scatterChart>
      <c:valAx>
        <c:axId val="3595251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F400]h:mm:ss\ AM/P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525448"/>
        <c:crosses val="autoZero"/>
        <c:crossBetween val="midCat"/>
      </c:valAx>
      <c:valAx>
        <c:axId val="359525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5251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Interpolation Preformance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'VDA6'!$J$3:$J$33</c:f>
              <c:numCache>
                <c:formatCode>[$-F400]h:mm:ss\ AM/PM</c:formatCode>
                <c:ptCount val="31"/>
                <c:pt idx="0">
                  <c:v>0.74390046296296297</c:v>
                </c:pt>
                <c:pt idx="1">
                  <c:v>0.7440162037037038</c:v>
                </c:pt>
                <c:pt idx="2">
                  <c:v>0.74413194444444442</c:v>
                </c:pt>
                <c:pt idx="3">
                  <c:v>0.74424768518518514</c:v>
                </c:pt>
                <c:pt idx="4">
                  <c:v>0.74436342592592597</c:v>
                </c:pt>
                <c:pt idx="5">
                  <c:v>0.74447916666666669</c:v>
                </c:pt>
                <c:pt idx="6">
                  <c:v>0.7445949074074073</c:v>
                </c:pt>
                <c:pt idx="7">
                  <c:v>0.74471064814814814</c:v>
                </c:pt>
                <c:pt idx="8">
                  <c:v>0.74482638888888886</c:v>
                </c:pt>
                <c:pt idx="9">
                  <c:v>0.74494212962962969</c:v>
                </c:pt>
                <c:pt idx="10">
                  <c:v>0.74505787037037041</c:v>
                </c:pt>
                <c:pt idx="11">
                  <c:v>0.74517361111111102</c:v>
                </c:pt>
                <c:pt idx="12">
                  <c:v>0.74528935185185186</c:v>
                </c:pt>
                <c:pt idx="13">
                  <c:v>0.74540509259259258</c:v>
                </c:pt>
                <c:pt idx="14">
                  <c:v>0.7455208333333333</c:v>
                </c:pt>
                <c:pt idx="15">
                  <c:v>0.74563657407407413</c:v>
                </c:pt>
                <c:pt idx="16">
                  <c:v>0.74575231481481474</c:v>
                </c:pt>
                <c:pt idx="17">
                  <c:v>0.74586805555555558</c:v>
                </c:pt>
                <c:pt idx="18">
                  <c:v>0.7459837962962963</c:v>
                </c:pt>
                <c:pt idx="19">
                  <c:v>0.74609953703703702</c:v>
                </c:pt>
                <c:pt idx="20">
                  <c:v>0.74621527777777785</c:v>
                </c:pt>
                <c:pt idx="21">
                  <c:v>0.74633101851851846</c:v>
                </c:pt>
                <c:pt idx="22">
                  <c:v>0.7464467592592593</c:v>
                </c:pt>
                <c:pt idx="23">
                  <c:v>0.74656250000000002</c:v>
                </c:pt>
                <c:pt idx="24">
                  <c:v>0.74667824074074074</c:v>
                </c:pt>
                <c:pt idx="25">
                  <c:v>0.74679398148148157</c:v>
                </c:pt>
                <c:pt idx="26">
                  <c:v>0.74690972222222218</c:v>
                </c:pt>
                <c:pt idx="27">
                  <c:v>0.74702546296296291</c:v>
                </c:pt>
                <c:pt idx="28">
                  <c:v>0.74714120370370374</c:v>
                </c:pt>
                <c:pt idx="29">
                  <c:v>0.74725694444444446</c:v>
                </c:pt>
                <c:pt idx="30">
                  <c:v>0.74737268518518529</c:v>
                </c:pt>
              </c:numCache>
            </c:numRef>
          </c:xVal>
          <c:yVal>
            <c:numRef>
              <c:f>'VDA6'!$Q$3:$Q$33</c:f>
              <c:numCache>
                <c:formatCode>0.000</c:formatCode>
                <c:ptCount val="31"/>
                <c:pt idx="0">
                  <c:v>287.54309758273041</c:v>
                </c:pt>
                <c:pt idx="1">
                  <c:v>274.48192939758303</c:v>
                </c:pt>
                <c:pt idx="2">
                  <c:v>290.32563352584839</c:v>
                </c:pt>
                <c:pt idx="3">
                  <c:v>304.03861307033822</c:v>
                </c:pt>
                <c:pt idx="4">
                  <c:v>299.93521859862585</c:v>
                </c:pt>
                <c:pt idx="5">
                  <c:v>304.20208389854434</c:v>
                </c:pt>
                <c:pt idx="6">
                  <c:v>308.48792511940007</c:v>
                </c:pt>
                <c:pt idx="7">
                  <c:v>220.92347075462342</c:v>
                </c:pt>
                <c:pt idx="8">
                  <c:v>206.4292345905304</c:v>
                </c:pt>
                <c:pt idx="9">
                  <c:v>260.83997808456417</c:v>
                </c:pt>
                <c:pt idx="10">
                  <c:v>294.52487586975099</c:v>
                </c:pt>
                <c:pt idx="11">
                  <c:v>296.10127720832827</c:v>
                </c:pt>
                <c:pt idx="12">
                  <c:v>294.38356449127195</c:v>
                </c:pt>
                <c:pt idx="13">
                  <c:v>298.68018119812012</c:v>
                </c:pt>
                <c:pt idx="14">
                  <c:v>311.65176418304441</c:v>
                </c:pt>
                <c:pt idx="15">
                  <c:v>282.02083785790057</c:v>
                </c:pt>
                <c:pt idx="16">
                  <c:v>302.37881688551471</c:v>
                </c:pt>
                <c:pt idx="17">
                  <c:v>291.64509623585917</c:v>
                </c:pt>
                <c:pt idx="18">
                  <c:v>296.27666581153869</c:v>
                </c:pt>
                <c:pt idx="19">
                  <c:v>288.89833928415601</c:v>
                </c:pt>
                <c:pt idx="20">
                  <c:v>234.24349333329633</c:v>
                </c:pt>
                <c:pt idx="21">
                  <c:v>236.48877584457395</c:v>
                </c:pt>
                <c:pt idx="22">
                  <c:v>226.38671823501585</c:v>
                </c:pt>
                <c:pt idx="23">
                  <c:v>302.49804827117919</c:v>
                </c:pt>
                <c:pt idx="24">
                  <c:v>318.56720642089846</c:v>
                </c:pt>
                <c:pt idx="25">
                  <c:v>316.63237159729005</c:v>
                </c:pt>
                <c:pt idx="26">
                  <c:v>277.22931499323568</c:v>
                </c:pt>
                <c:pt idx="27">
                  <c:v>285.94581983739681</c:v>
                </c:pt>
                <c:pt idx="28">
                  <c:v>309.26038250923159</c:v>
                </c:pt>
                <c:pt idx="29">
                  <c:v>287.59697807312011</c:v>
                </c:pt>
                <c:pt idx="30">
                  <c:v>227.15619273185729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90C-4B86-A861-E851C1E4614A}"/>
            </c:ext>
          </c:extLst>
        </c:ser>
        <c:ser>
          <c:idx val="1"/>
          <c:order val="1"/>
          <c:tx>
            <c:v>Raw Preformance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'VDA6'!$B$2:$B$33</c:f>
              <c:numCache>
                <c:formatCode>[$-F400]h:mm:ss\ AM/PM</c:formatCode>
                <c:ptCount val="32"/>
                <c:pt idx="0">
                  <c:v>0.74378472222451819</c:v>
                </c:pt>
                <c:pt idx="1">
                  <c:v>0.74390046296321088</c:v>
                </c:pt>
                <c:pt idx="2">
                  <c:v>0.74401620370190358</c:v>
                </c:pt>
                <c:pt idx="3">
                  <c:v>0.74413194444787223</c:v>
                </c:pt>
                <c:pt idx="4">
                  <c:v>0.74425925926334457</c:v>
                </c:pt>
                <c:pt idx="5">
                  <c:v>0.74437500000203727</c:v>
                </c:pt>
                <c:pt idx="6">
                  <c:v>0.74449074074072996</c:v>
                </c:pt>
                <c:pt idx="7">
                  <c:v>0.74460648147942265</c:v>
                </c:pt>
                <c:pt idx="8">
                  <c:v>0.74472222221811535</c:v>
                </c:pt>
                <c:pt idx="9">
                  <c:v>0.744837962964084</c:v>
                </c:pt>
                <c:pt idx="10">
                  <c:v>0.74495370371005265</c:v>
                </c:pt>
                <c:pt idx="11">
                  <c:v>0.74506944444874534</c:v>
                </c:pt>
                <c:pt idx="12">
                  <c:v>0.74518518518743804</c:v>
                </c:pt>
                <c:pt idx="13">
                  <c:v>0.74530092592613073</c:v>
                </c:pt>
                <c:pt idx="14">
                  <c:v>0.74541666666482342</c:v>
                </c:pt>
                <c:pt idx="15">
                  <c:v>0.74553240741079208</c:v>
                </c:pt>
                <c:pt idx="16">
                  <c:v>0.74565972222626442</c:v>
                </c:pt>
                <c:pt idx="17">
                  <c:v>0.74577546296495711</c:v>
                </c:pt>
                <c:pt idx="18">
                  <c:v>0.74590277778042946</c:v>
                </c:pt>
                <c:pt idx="19">
                  <c:v>0.74601851851912215</c:v>
                </c:pt>
                <c:pt idx="20">
                  <c:v>0.7461458333345945</c:v>
                </c:pt>
                <c:pt idx="21">
                  <c:v>0.74626157407328719</c:v>
                </c:pt>
                <c:pt idx="22">
                  <c:v>0.74637731481925584</c:v>
                </c:pt>
                <c:pt idx="23">
                  <c:v>0.74649305555794854</c:v>
                </c:pt>
                <c:pt idx="24">
                  <c:v>0.74660879630391719</c:v>
                </c:pt>
                <c:pt idx="25">
                  <c:v>0.74672453704260988</c:v>
                </c:pt>
                <c:pt idx="26">
                  <c:v>0.74684027778130258</c:v>
                </c:pt>
                <c:pt idx="27">
                  <c:v>0.74696759258949896</c:v>
                </c:pt>
                <c:pt idx="28">
                  <c:v>0.74708333333546761</c:v>
                </c:pt>
                <c:pt idx="29">
                  <c:v>0.74719907407416031</c:v>
                </c:pt>
                <c:pt idx="30">
                  <c:v>0.74731481482012896</c:v>
                </c:pt>
                <c:pt idx="31">
                  <c:v>0.74743055555882165</c:v>
                </c:pt>
              </c:numCache>
            </c:numRef>
          </c:xVal>
          <c:yVal>
            <c:numRef>
              <c:f>'VDA6'!$G$2:$G$33</c:f>
              <c:numCache>
                <c:formatCode>General</c:formatCode>
                <c:ptCount val="32"/>
                <c:pt idx="0">
                  <c:v>287.54309758273041</c:v>
                </c:pt>
                <c:pt idx="1">
                  <c:v>274.48192939758303</c:v>
                </c:pt>
                <c:pt idx="2">
                  <c:v>290.32563352584839</c:v>
                </c:pt>
                <c:pt idx="3">
                  <c:v>300.54408779144285</c:v>
                </c:pt>
                <c:pt idx="4">
                  <c:v>304.38806559822774</c:v>
                </c:pt>
                <c:pt idx="5">
                  <c:v>299.44045782089233</c:v>
                </c:pt>
                <c:pt idx="6">
                  <c:v>304.10871868133546</c:v>
                </c:pt>
                <c:pt idx="7">
                  <c:v>308.97450361251833</c:v>
                </c:pt>
                <c:pt idx="8">
                  <c:v>211.14002265930176</c:v>
                </c:pt>
                <c:pt idx="9">
                  <c:v>205.90581369400024</c:v>
                </c:pt>
                <c:pt idx="10">
                  <c:v>266.94377412796018</c:v>
                </c:pt>
                <c:pt idx="11">
                  <c:v>297.58944272994995</c:v>
                </c:pt>
                <c:pt idx="12">
                  <c:v>296.13045692443848</c:v>
                </c:pt>
                <c:pt idx="13">
                  <c:v>294.18946533203126</c:v>
                </c:pt>
                <c:pt idx="14">
                  <c:v>299.17914962768555</c:v>
                </c:pt>
                <c:pt idx="15">
                  <c:v>313.03761024475097</c:v>
                </c:pt>
                <c:pt idx="16">
                  <c:v>275.1282217719338</c:v>
                </c:pt>
                <c:pt idx="17">
                  <c:v>309.19146566390992</c:v>
                </c:pt>
                <c:pt idx="18">
                  <c:v>292.65738677978516</c:v>
                </c:pt>
                <c:pt idx="19">
                  <c:v>297.82778539657596</c:v>
                </c:pt>
                <c:pt idx="20">
                  <c:v>283.79579864848745</c:v>
                </c:pt>
                <c:pt idx="21">
                  <c:v>201.20862312316893</c:v>
                </c:pt>
                <c:pt idx="22">
                  <c:v>260.00887765884397</c:v>
                </c:pt>
                <c:pt idx="23">
                  <c:v>203.97194528579712</c:v>
                </c:pt>
                <c:pt idx="24">
                  <c:v>295.19981842041017</c:v>
                </c:pt>
                <c:pt idx="25">
                  <c:v>334.14546508789061</c:v>
                </c:pt>
                <c:pt idx="26">
                  <c:v>304.95697593688965</c:v>
                </c:pt>
                <c:pt idx="27">
                  <c:v>254.12293087352407</c:v>
                </c:pt>
                <c:pt idx="28">
                  <c:v>317.76870880126955</c:v>
                </c:pt>
                <c:pt idx="29">
                  <c:v>300.75205621719357</c:v>
                </c:pt>
                <c:pt idx="30">
                  <c:v>288.79289426803587</c:v>
                </c:pt>
                <c:pt idx="31">
                  <c:v>165.51949119567871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90C-4B86-A861-E851C1E46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6696352"/>
        <c:axId val="526697008"/>
      </c:scatterChart>
      <c:valAx>
        <c:axId val="5266963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F400]h:mm:ss\ AM/P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6697008"/>
        <c:crosses val="autoZero"/>
        <c:crossBetween val="midCat"/>
      </c:valAx>
      <c:valAx>
        <c:axId val="526697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66963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277777777777777"/>
          <c:y val="0.19486111111111112"/>
          <c:w val="0.82222222222222219"/>
          <c:h val="0.72088764946048411"/>
        </c:manualLayout>
      </c:layout>
      <c:scatterChart>
        <c:scatterStyle val="smoothMarker"/>
        <c:varyColors val="0"/>
        <c:ser>
          <c:idx val="0"/>
          <c:order val="0"/>
          <c:tx>
            <c:v>Power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'VDA6'!$J$3:$J$33</c:f>
              <c:numCache>
                <c:formatCode>[$-F400]h:mm:ss\ AM/PM</c:formatCode>
                <c:ptCount val="31"/>
                <c:pt idx="0">
                  <c:v>0.74390046296296297</c:v>
                </c:pt>
                <c:pt idx="1">
                  <c:v>0.7440162037037038</c:v>
                </c:pt>
                <c:pt idx="2">
                  <c:v>0.74413194444444442</c:v>
                </c:pt>
                <c:pt idx="3">
                  <c:v>0.74424768518518514</c:v>
                </c:pt>
                <c:pt idx="4">
                  <c:v>0.74436342592592597</c:v>
                </c:pt>
                <c:pt idx="5">
                  <c:v>0.74447916666666669</c:v>
                </c:pt>
                <c:pt idx="6">
                  <c:v>0.7445949074074073</c:v>
                </c:pt>
                <c:pt idx="7">
                  <c:v>0.74471064814814814</c:v>
                </c:pt>
                <c:pt idx="8">
                  <c:v>0.74482638888888886</c:v>
                </c:pt>
                <c:pt idx="9">
                  <c:v>0.74494212962962969</c:v>
                </c:pt>
                <c:pt idx="10">
                  <c:v>0.74505787037037041</c:v>
                </c:pt>
                <c:pt idx="11">
                  <c:v>0.74517361111111102</c:v>
                </c:pt>
                <c:pt idx="12">
                  <c:v>0.74528935185185186</c:v>
                </c:pt>
                <c:pt idx="13">
                  <c:v>0.74540509259259258</c:v>
                </c:pt>
                <c:pt idx="14">
                  <c:v>0.7455208333333333</c:v>
                </c:pt>
                <c:pt idx="15">
                  <c:v>0.74563657407407413</c:v>
                </c:pt>
                <c:pt idx="16">
                  <c:v>0.74575231481481474</c:v>
                </c:pt>
                <c:pt idx="17">
                  <c:v>0.74586805555555558</c:v>
                </c:pt>
                <c:pt idx="18">
                  <c:v>0.7459837962962963</c:v>
                </c:pt>
                <c:pt idx="19">
                  <c:v>0.74609953703703702</c:v>
                </c:pt>
                <c:pt idx="20">
                  <c:v>0.74621527777777785</c:v>
                </c:pt>
                <c:pt idx="21">
                  <c:v>0.74633101851851846</c:v>
                </c:pt>
                <c:pt idx="22">
                  <c:v>0.7464467592592593</c:v>
                </c:pt>
                <c:pt idx="23">
                  <c:v>0.74656250000000002</c:v>
                </c:pt>
                <c:pt idx="24">
                  <c:v>0.74667824074074074</c:v>
                </c:pt>
                <c:pt idx="25">
                  <c:v>0.74679398148148157</c:v>
                </c:pt>
                <c:pt idx="26">
                  <c:v>0.74690972222222218</c:v>
                </c:pt>
                <c:pt idx="27">
                  <c:v>0.74702546296296291</c:v>
                </c:pt>
                <c:pt idx="28">
                  <c:v>0.74714120370370374</c:v>
                </c:pt>
                <c:pt idx="29">
                  <c:v>0.74725694444444446</c:v>
                </c:pt>
                <c:pt idx="30">
                  <c:v>0.74737268518518529</c:v>
                </c:pt>
              </c:numCache>
            </c:numRef>
          </c:xVal>
          <c:yVal>
            <c:numRef>
              <c:f>'VDA6'!$N$3:$N$33</c:f>
              <c:numCache>
                <c:formatCode>0</c:formatCode>
                <c:ptCount val="31"/>
                <c:pt idx="0">
                  <c:v>518.25</c:v>
                </c:pt>
                <c:pt idx="1">
                  <c:v>516.79999999999995</c:v>
                </c:pt>
                <c:pt idx="2">
                  <c:v>514.65</c:v>
                </c:pt>
                <c:pt idx="3">
                  <c:v>517.29999999999995</c:v>
                </c:pt>
                <c:pt idx="4">
                  <c:v>514.45000000000005</c:v>
                </c:pt>
                <c:pt idx="5">
                  <c:v>507.09999999999997</c:v>
                </c:pt>
                <c:pt idx="6">
                  <c:v>508.75</c:v>
                </c:pt>
                <c:pt idx="7">
                  <c:v>516.04999999999995</c:v>
                </c:pt>
                <c:pt idx="8">
                  <c:v>520</c:v>
                </c:pt>
                <c:pt idx="9">
                  <c:v>512.20000000000005</c:v>
                </c:pt>
                <c:pt idx="10">
                  <c:v>520.65</c:v>
                </c:pt>
                <c:pt idx="11">
                  <c:v>518.6</c:v>
                </c:pt>
                <c:pt idx="12">
                  <c:v>517.45000000000005</c:v>
                </c:pt>
                <c:pt idx="13">
                  <c:v>514.90000000000009</c:v>
                </c:pt>
                <c:pt idx="14">
                  <c:v>522</c:v>
                </c:pt>
                <c:pt idx="15">
                  <c:v>517.15</c:v>
                </c:pt>
                <c:pt idx="16">
                  <c:v>517.6</c:v>
                </c:pt>
                <c:pt idx="17">
                  <c:v>516.25</c:v>
                </c:pt>
                <c:pt idx="18">
                  <c:v>514.15000000000009</c:v>
                </c:pt>
                <c:pt idx="19">
                  <c:v>514.25</c:v>
                </c:pt>
                <c:pt idx="20">
                  <c:v>518.79999999999995</c:v>
                </c:pt>
                <c:pt idx="21">
                  <c:v>522.4</c:v>
                </c:pt>
                <c:pt idx="22">
                  <c:v>515.15</c:v>
                </c:pt>
                <c:pt idx="23">
                  <c:v>518.1</c:v>
                </c:pt>
                <c:pt idx="24">
                  <c:v>523.15</c:v>
                </c:pt>
                <c:pt idx="25">
                  <c:v>508.55</c:v>
                </c:pt>
                <c:pt idx="26">
                  <c:v>512.4</c:v>
                </c:pt>
                <c:pt idx="27">
                  <c:v>516.5</c:v>
                </c:pt>
                <c:pt idx="28">
                  <c:v>519.84999999999991</c:v>
                </c:pt>
                <c:pt idx="29">
                  <c:v>517.15</c:v>
                </c:pt>
                <c:pt idx="30">
                  <c:v>512.9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6B8-4EA5-BCD7-DBDB95A89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9525120"/>
        <c:axId val="359525448"/>
      </c:scatterChart>
      <c:valAx>
        <c:axId val="3595251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F400]h:mm:ss\ AM/P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525448"/>
        <c:crosses val="autoZero"/>
        <c:crossBetween val="midCat"/>
      </c:valAx>
      <c:valAx>
        <c:axId val="359525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5251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277777777777777"/>
          <c:y val="0.19486111111111112"/>
          <c:w val="0.82222222222222219"/>
          <c:h val="0.72088764946048411"/>
        </c:manualLayout>
      </c:layout>
      <c:scatterChart>
        <c:scatterStyle val="smoothMarker"/>
        <c:varyColors val="0"/>
        <c:ser>
          <c:idx val="0"/>
          <c:order val="0"/>
          <c:tx>
            <c:v>Power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'VDA2'!$J$3:$J$33</c:f>
              <c:numCache>
                <c:formatCode>[$-F400]h:mm:ss\ AM/PM</c:formatCode>
                <c:ptCount val="31"/>
                <c:pt idx="0">
                  <c:v>0.69748842592592597</c:v>
                </c:pt>
                <c:pt idx="1">
                  <c:v>0.69760416666666669</c:v>
                </c:pt>
                <c:pt idx="2">
                  <c:v>0.6977199074074073</c:v>
                </c:pt>
                <c:pt idx="3">
                  <c:v>0.69783564814814814</c:v>
                </c:pt>
                <c:pt idx="4">
                  <c:v>0.69795138888888886</c:v>
                </c:pt>
                <c:pt idx="5">
                  <c:v>0.69806712962962969</c:v>
                </c:pt>
                <c:pt idx="6">
                  <c:v>0.69818287037037041</c:v>
                </c:pt>
                <c:pt idx="7">
                  <c:v>0.69829861111111102</c:v>
                </c:pt>
                <c:pt idx="8">
                  <c:v>0.69841435185185186</c:v>
                </c:pt>
                <c:pt idx="9">
                  <c:v>0.69853009259259258</c:v>
                </c:pt>
                <c:pt idx="10">
                  <c:v>0.6986458333333333</c:v>
                </c:pt>
                <c:pt idx="11">
                  <c:v>0.69876157407407413</c:v>
                </c:pt>
                <c:pt idx="12">
                  <c:v>0.69887731481481474</c:v>
                </c:pt>
                <c:pt idx="13">
                  <c:v>0.69899305555555558</c:v>
                </c:pt>
                <c:pt idx="14">
                  <c:v>0.6991087962962963</c:v>
                </c:pt>
                <c:pt idx="15">
                  <c:v>0.69922453703703702</c:v>
                </c:pt>
                <c:pt idx="16">
                  <c:v>0.69934027777777785</c:v>
                </c:pt>
                <c:pt idx="17">
                  <c:v>0.69945601851851846</c:v>
                </c:pt>
                <c:pt idx="18">
                  <c:v>0.6995717592592593</c:v>
                </c:pt>
                <c:pt idx="19">
                  <c:v>0.69968750000000002</c:v>
                </c:pt>
                <c:pt idx="20">
                  <c:v>0.69980324074074074</c:v>
                </c:pt>
                <c:pt idx="21">
                  <c:v>0.69991898148148157</c:v>
                </c:pt>
                <c:pt idx="22">
                  <c:v>0.70003472222222218</c:v>
                </c:pt>
                <c:pt idx="23">
                  <c:v>0.70015046296296291</c:v>
                </c:pt>
                <c:pt idx="24">
                  <c:v>0.70026620370370374</c:v>
                </c:pt>
                <c:pt idx="25">
                  <c:v>0.70038194444444446</c:v>
                </c:pt>
                <c:pt idx="26">
                  <c:v>0.70049768518518529</c:v>
                </c:pt>
                <c:pt idx="27">
                  <c:v>0.7006134259259259</c:v>
                </c:pt>
                <c:pt idx="28">
                  <c:v>0.70072916666666663</c:v>
                </c:pt>
                <c:pt idx="29">
                  <c:v>0.70084490740740746</c:v>
                </c:pt>
                <c:pt idx="30">
                  <c:v>0.70096064814814818</c:v>
                </c:pt>
              </c:numCache>
            </c:numRef>
          </c:xVal>
          <c:yVal>
            <c:numRef>
              <c:f>'VDA2'!$N$3:$N$33</c:f>
              <c:numCache>
                <c:formatCode>0</c:formatCode>
                <c:ptCount val="31"/>
                <c:pt idx="0">
                  <c:v>493.75</c:v>
                </c:pt>
                <c:pt idx="1">
                  <c:v>493.25</c:v>
                </c:pt>
                <c:pt idx="2">
                  <c:v>481.7</c:v>
                </c:pt>
                <c:pt idx="3">
                  <c:v>490.35</c:v>
                </c:pt>
                <c:pt idx="4">
                  <c:v>490.1</c:v>
                </c:pt>
                <c:pt idx="5">
                  <c:v>503.3</c:v>
                </c:pt>
                <c:pt idx="6">
                  <c:v>495.3</c:v>
                </c:pt>
                <c:pt idx="7">
                  <c:v>492.45</c:v>
                </c:pt>
                <c:pt idx="8">
                  <c:v>493.35</c:v>
                </c:pt>
                <c:pt idx="9">
                  <c:v>493.04999999999995</c:v>
                </c:pt>
                <c:pt idx="10">
                  <c:v>487.79999999999995</c:v>
                </c:pt>
                <c:pt idx="11">
                  <c:v>494.79999999999995</c:v>
                </c:pt>
                <c:pt idx="12">
                  <c:v>483.9</c:v>
                </c:pt>
                <c:pt idx="13">
                  <c:v>494.20000000000005</c:v>
                </c:pt>
                <c:pt idx="14">
                  <c:v>491.85</c:v>
                </c:pt>
                <c:pt idx="15">
                  <c:v>495.05</c:v>
                </c:pt>
                <c:pt idx="16">
                  <c:v>483.5</c:v>
                </c:pt>
                <c:pt idx="17">
                  <c:v>494.9</c:v>
                </c:pt>
                <c:pt idx="18">
                  <c:v>490.8</c:v>
                </c:pt>
                <c:pt idx="19">
                  <c:v>494</c:v>
                </c:pt>
                <c:pt idx="20">
                  <c:v>486.9</c:v>
                </c:pt>
                <c:pt idx="21">
                  <c:v>490.5</c:v>
                </c:pt>
                <c:pt idx="22">
                  <c:v>475.79999999999995</c:v>
                </c:pt>
                <c:pt idx="23">
                  <c:v>482.75</c:v>
                </c:pt>
                <c:pt idx="24">
                  <c:v>488.55</c:v>
                </c:pt>
                <c:pt idx="25">
                  <c:v>500.75</c:v>
                </c:pt>
                <c:pt idx="26">
                  <c:v>496.55</c:v>
                </c:pt>
                <c:pt idx="27">
                  <c:v>494.7</c:v>
                </c:pt>
                <c:pt idx="28">
                  <c:v>489.7</c:v>
                </c:pt>
                <c:pt idx="29">
                  <c:v>499.54999999999995</c:v>
                </c:pt>
                <c:pt idx="30">
                  <c:v>495.70000000000005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15C-4F30-B5D8-4881B200B6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9525120"/>
        <c:axId val="359525448"/>
      </c:scatterChart>
      <c:valAx>
        <c:axId val="3595251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F400]h:mm:ss\ AM/P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525448"/>
        <c:crosses val="autoZero"/>
        <c:crossBetween val="midCat"/>
      </c:valAx>
      <c:valAx>
        <c:axId val="359525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5251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1"/>
          <c:order val="1"/>
          <c:tx>
            <c:v>Interpolated Preformance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'VDA1'!$J$3:$J$33</c:f>
              <c:numCache>
                <c:formatCode>[$-F400]h:mm:ss\ AM/PM</c:formatCode>
                <c:ptCount val="31"/>
                <c:pt idx="0">
                  <c:v>0.68822916666666656</c:v>
                </c:pt>
                <c:pt idx="1">
                  <c:v>0.68834490740740739</c:v>
                </c:pt>
                <c:pt idx="2">
                  <c:v>0.68846064814814811</c:v>
                </c:pt>
                <c:pt idx="3">
                  <c:v>0.68857638888888895</c:v>
                </c:pt>
                <c:pt idx="4">
                  <c:v>0.68869212962962967</c:v>
                </c:pt>
                <c:pt idx="5">
                  <c:v>0.68880787037037028</c:v>
                </c:pt>
                <c:pt idx="6">
                  <c:v>0.68892361111111111</c:v>
                </c:pt>
                <c:pt idx="7">
                  <c:v>0.68903935185185183</c:v>
                </c:pt>
                <c:pt idx="8">
                  <c:v>0.68915509259259267</c:v>
                </c:pt>
                <c:pt idx="9">
                  <c:v>0.68927083333333339</c:v>
                </c:pt>
                <c:pt idx="10">
                  <c:v>0.689386574074074</c:v>
                </c:pt>
                <c:pt idx="11">
                  <c:v>0.68950231481481483</c:v>
                </c:pt>
                <c:pt idx="12">
                  <c:v>0.68961805555555555</c:v>
                </c:pt>
                <c:pt idx="13">
                  <c:v>0.68973379629629628</c:v>
                </c:pt>
                <c:pt idx="14">
                  <c:v>0.68984953703703711</c:v>
                </c:pt>
                <c:pt idx="15">
                  <c:v>0.68996527777777772</c:v>
                </c:pt>
                <c:pt idx="16">
                  <c:v>0.69008101851851855</c:v>
                </c:pt>
                <c:pt idx="17">
                  <c:v>0.69019675925925927</c:v>
                </c:pt>
                <c:pt idx="18">
                  <c:v>0.6903125</c:v>
                </c:pt>
                <c:pt idx="19">
                  <c:v>0.69042824074074083</c:v>
                </c:pt>
                <c:pt idx="20">
                  <c:v>0.69054398148148144</c:v>
                </c:pt>
                <c:pt idx="21">
                  <c:v>0.69065972222222216</c:v>
                </c:pt>
                <c:pt idx="22">
                  <c:v>0.69077546296296299</c:v>
                </c:pt>
                <c:pt idx="23">
                  <c:v>0.69089120370370372</c:v>
                </c:pt>
                <c:pt idx="24">
                  <c:v>0.69100694444444455</c:v>
                </c:pt>
                <c:pt idx="25">
                  <c:v>0.69112268518518516</c:v>
                </c:pt>
                <c:pt idx="26">
                  <c:v>0.69123842592592588</c:v>
                </c:pt>
                <c:pt idx="27">
                  <c:v>0.69135416666666671</c:v>
                </c:pt>
                <c:pt idx="28">
                  <c:v>0.69146990740740744</c:v>
                </c:pt>
                <c:pt idx="29">
                  <c:v>0.69158564814814805</c:v>
                </c:pt>
                <c:pt idx="30">
                  <c:v>0.69170138888888888</c:v>
                </c:pt>
              </c:numCache>
            </c:numRef>
          </c:xVal>
          <c:yVal>
            <c:numRef>
              <c:f>'VDA1'!$Q$3:$Q$33</c:f>
              <c:numCache>
                <c:formatCode>0.000</c:formatCode>
                <c:ptCount val="31"/>
                <c:pt idx="0">
                  <c:v>42.321416952653365</c:v>
                </c:pt>
                <c:pt idx="1">
                  <c:v>51.608657264709471</c:v>
                </c:pt>
                <c:pt idx="2">
                  <c:v>39.788473043362956</c:v>
                </c:pt>
                <c:pt idx="3">
                  <c:v>40.926997908678921</c:v>
                </c:pt>
                <c:pt idx="4">
                  <c:v>46.036675510406489</c:v>
                </c:pt>
                <c:pt idx="5">
                  <c:v>40.80228745799419</c:v>
                </c:pt>
                <c:pt idx="6">
                  <c:v>45.792896795446225</c:v>
                </c:pt>
                <c:pt idx="7">
                  <c:v>44.96837251663208</c:v>
                </c:pt>
                <c:pt idx="8">
                  <c:v>35.073099231719965</c:v>
                </c:pt>
                <c:pt idx="9">
                  <c:v>24.810280075073244</c:v>
                </c:pt>
                <c:pt idx="10">
                  <c:v>34.435280494689948</c:v>
                </c:pt>
                <c:pt idx="11">
                  <c:v>37.349248275756835</c:v>
                </c:pt>
                <c:pt idx="12">
                  <c:v>37.264816103706998</c:v>
                </c:pt>
                <c:pt idx="13">
                  <c:v>46.434835039485584</c:v>
                </c:pt>
                <c:pt idx="14">
                  <c:v>44.198714017868042</c:v>
                </c:pt>
                <c:pt idx="15">
                  <c:v>35.0476393699646</c:v>
                </c:pt>
                <c:pt idx="16">
                  <c:v>41.092886076682859</c:v>
                </c:pt>
                <c:pt idx="17">
                  <c:v>41.298007105047056</c:v>
                </c:pt>
                <c:pt idx="18">
                  <c:v>48.441648754119875</c:v>
                </c:pt>
                <c:pt idx="19">
                  <c:v>43.783350906372071</c:v>
                </c:pt>
                <c:pt idx="20">
                  <c:v>34.91529369354248</c:v>
                </c:pt>
                <c:pt idx="21">
                  <c:v>30.968092842102052</c:v>
                </c:pt>
                <c:pt idx="22">
                  <c:v>38.12949956893921</c:v>
                </c:pt>
                <c:pt idx="23">
                  <c:v>36.873757038116452</c:v>
                </c:pt>
                <c:pt idx="24">
                  <c:v>45.639643222808836</c:v>
                </c:pt>
                <c:pt idx="25">
                  <c:v>44.111524778161161</c:v>
                </c:pt>
                <c:pt idx="26">
                  <c:v>42.680638459812506</c:v>
                </c:pt>
                <c:pt idx="27">
                  <c:v>38.357052946090697</c:v>
                </c:pt>
                <c:pt idx="28">
                  <c:v>42.840616607666014</c:v>
                </c:pt>
                <c:pt idx="29">
                  <c:v>37.366558277717552</c:v>
                </c:pt>
                <c:pt idx="30">
                  <c:v>39.320740115425806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B69-4F06-A732-BF4FAD41884B}"/>
            </c:ext>
          </c:extLst>
        </c:ser>
        <c:ser>
          <c:idx val="2"/>
          <c:order val="2"/>
          <c:tx>
            <c:v>Raw Preformance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'VDA1'!$B$2:$B$33</c:f>
              <c:numCache>
                <c:formatCode>[$-F400]h:mm:ss\ AM/PM</c:formatCode>
                <c:ptCount val="32"/>
                <c:pt idx="0">
                  <c:v>0.68813657407736173</c:v>
                </c:pt>
                <c:pt idx="1">
                  <c:v>0.68825231481605442</c:v>
                </c:pt>
                <c:pt idx="2">
                  <c:v>0.68836805555474712</c:v>
                </c:pt>
                <c:pt idx="3">
                  <c:v>0.68849537037749542</c:v>
                </c:pt>
                <c:pt idx="4">
                  <c:v>0.68861111111618811</c:v>
                </c:pt>
                <c:pt idx="5">
                  <c:v>0.68872685185488081</c:v>
                </c:pt>
                <c:pt idx="6">
                  <c:v>0.68885416666307719</c:v>
                </c:pt>
                <c:pt idx="7">
                  <c:v>0.68896990740904585</c:v>
                </c:pt>
                <c:pt idx="8">
                  <c:v>0.6890856481550145</c:v>
                </c:pt>
                <c:pt idx="9">
                  <c:v>0.68920138889370719</c:v>
                </c:pt>
                <c:pt idx="10">
                  <c:v>0.68931712963239988</c:v>
                </c:pt>
                <c:pt idx="11">
                  <c:v>0.68943287037109258</c:v>
                </c:pt>
                <c:pt idx="12">
                  <c:v>0.68954861110978527</c:v>
                </c:pt>
                <c:pt idx="13">
                  <c:v>0.68967592593253357</c:v>
                </c:pt>
                <c:pt idx="14">
                  <c:v>0.68979166667122627</c:v>
                </c:pt>
                <c:pt idx="15">
                  <c:v>0.68990740740991896</c:v>
                </c:pt>
                <c:pt idx="16">
                  <c:v>0.69002314814861165</c:v>
                </c:pt>
                <c:pt idx="17">
                  <c:v>0.690150462964084</c:v>
                </c:pt>
                <c:pt idx="18">
                  <c:v>0.69026620371005265</c:v>
                </c:pt>
                <c:pt idx="19">
                  <c:v>0.69038194444874534</c:v>
                </c:pt>
                <c:pt idx="20">
                  <c:v>0.69049768518743804</c:v>
                </c:pt>
                <c:pt idx="21">
                  <c:v>0.69061342592613073</c:v>
                </c:pt>
                <c:pt idx="22">
                  <c:v>0.69072916666482342</c:v>
                </c:pt>
                <c:pt idx="23">
                  <c:v>0.69084490741079208</c:v>
                </c:pt>
                <c:pt idx="24">
                  <c:v>0.69096064815676073</c:v>
                </c:pt>
                <c:pt idx="25">
                  <c:v>0.69107638889545342</c:v>
                </c:pt>
                <c:pt idx="26">
                  <c:v>0.69120370370364981</c:v>
                </c:pt>
                <c:pt idx="27">
                  <c:v>0.6913194444423425</c:v>
                </c:pt>
                <c:pt idx="28">
                  <c:v>0.69143518518831115</c:v>
                </c:pt>
                <c:pt idx="29">
                  <c:v>0.69155092592700385</c:v>
                </c:pt>
                <c:pt idx="30">
                  <c:v>0.69167824074247619</c:v>
                </c:pt>
                <c:pt idx="31">
                  <c:v>0.69179398148116888</c:v>
                </c:pt>
              </c:numCache>
            </c:numRef>
          </c:xVal>
          <c:yVal>
            <c:numRef>
              <c:f>'VDA1'!$G$2:$G$33</c:f>
              <c:numCache>
                <c:formatCode>General</c:formatCode>
                <c:ptCount val="32"/>
                <c:pt idx="0">
                  <c:v>27.250198971141469</c:v>
                </c:pt>
                <c:pt idx="1">
                  <c:v>41.741754722595218</c:v>
                </c:pt>
                <c:pt idx="2">
                  <c:v>54.075382900238033</c:v>
                </c:pt>
                <c:pt idx="3">
                  <c:v>34.430881847034804</c:v>
                </c:pt>
                <c:pt idx="4">
                  <c:v>43.711047649383545</c:v>
                </c:pt>
                <c:pt idx="5">
                  <c:v>47.033373165130612</c:v>
                </c:pt>
                <c:pt idx="6">
                  <c:v>37.241667053916238</c:v>
                </c:pt>
                <c:pt idx="7">
                  <c:v>45.159472370147704</c:v>
                </c:pt>
                <c:pt idx="8">
                  <c:v>44.840972614288326</c:v>
                </c:pt>
                <c:pt idx="9">
                  <c:v>28.561183643341064</c:v>
                </c:pt>
                <c:pt idx="10">
                  <c:v>22.309677696228029</c:v>
                </c:pt>
                <c:pt idx="11">
                  <c:v>42.519015693664556</c:v>
                </c:pt>
                <c:pt idx="12">
                  <c:v>33.902736663818359</c:v>
                </c:pt>
                <c:pt idx="13">
                  <c:v>36.953512451865457</c:v>
                </c:pt>
                <c:pt idx="14">
                  <c:v>55.916157627105711</c:v>
                </c:pt>
                <c:pt idx="15">
                  <c:v>32.481270408630365</c:v>
                </c:pt>
                <c:pt idx="16">
                  <c:v>37.614008331298827</c:v>
                </c:pt>
                <c:pt idx="17">
                  <c:v>45.267539371143691</c:v>
                </c:pt>
                <c:pt idx="18">
                  <c:v>35.343708705902095</c:v>
                </c:pt>
                <c:pt idx="19">
                  <c:v>47.038298034667967</c:v>
                </c:pt>
                <c:pt idx="20">
                  <c:v>38.900930213928227</c:v>
                </c:pt>
                <c:pt idx="21">
                  <c:v>28.936838912963868</c:v>
                </c:pt>
                <c:pt idx="22">
                  <c:v>34.014973735809328</c:v>
                </c:pt>
                <c:pt idx="23">
                  <c:v>44.301288318634029</c:v>
                </c:pt>
                <c:pt idx="24">
                  <c:v>25.732460117340089</c:v>
                </c:pt>
                <c:pt idx="25">
                  <c:v>43.506730747222896</c:v>
                </c:pt>
                <c:pt idx="26">
                  <c:v>45.169914332303129</c:v>
                </c:pt>
                <c:pt idx="27">
                  <c:v>36.872328090667722</c:v>
                </c:pt>
                <c:pt idx="28">
                  <c:v>41.821410942077634</c:v>
                </c:pt>
                <c:pt idx="29">
                  <c:v>45.218763160705564</c:v>
                </c:pt>
                <c:pt idx="30">
                  <c:v>38.468622120943941</c:v>
                </c:pt>
                <c:pt idx="31">
                  <c:v>42.729212093353276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B69-4F06-A732-BF4FAD4188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6715376"/>
        <c:axId val="526710128"/>
        <c:extLst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tx>
                  <c:v>Power</c:v>
                </c:tx>
                <c:spPr>
                  <a:ln w="19050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/>
                    </a:solidFill>
                    <a:ln w="9525">
                      <a:solidFill>
                        <a:schemeClr val="accent1"/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'VDA1'!$J$3:$J$33</c15:sqref>
                        </c15:formulaRef>
                      </c:ext>
                    </c:extLst>
                    <c:numCache>
                      <c:formatCode>[$-F400]h:mm:ss\ AM/PM</c:formatCode>
                      <c:ptCount val="31"/>
                      <c:pt idx="0">
                        <c:v>0.68822916666666656</c:v>
                      </c:pt>
                      <c:pt idx="1">
                        <c:v>0.68834490740740739</c:v>
                      </c:pt>
                      <c:pt idx="2">
                        <c:v>0.68846064814814811</c:v>
                      </c:pt>
                      <c:pt idx="3">
                        <c:v>0.68857638888888895</c:v>
                      </c:pt>
                      <c:pt idx="4">
                        <c:v>0.68869212962962967</c:v>
                      </c:pt>
                      <c:pt idx="5">
                        <c:v>0.68880787037037028</c:v>
                      </c:pt>
                      <c:pt idx="6">
                        <c:v>0.68892361111111111</c:v>
                      </c:pt>
                      <c:pt idx="7">
                        <c:v>0.68903935185185183</c:v>
                      </c:pt>
                      <c:pt idx="8">
                        <c:v>0.68915509259259267</c:v>
                      </c:pt>
                      <c:pt idx="9">
                        <c:v>0.68927083333333339</c:v>
                      </c:pt>
                      <c:pt idx="10">
                        <c:v>0.689386574074074</c:v>
                      </c:pt>
                      <c:pt idx="11">
                        <c:v>0.68950231481481483</c:v>
                      </c:pt>
                      <c:pt idx="12">
                        <c:v>0.68961805555555555</c:v>
                      </c:pt>
                      <c:pt idx="13">
                        <c:v>0.68973379629629628</c:v>
                      </c:pt>
                      <c:pt idx="14">
                        <c:v>0.68984953703703711</c:v>
                      </c:pt>
                      <c:pt idx="15">
                        <c:v>0.68996527777777772</c:v>
                      </c:pt>
                      <c:pt idx="16">
                        <c:v>0.69008101851851855</c:v>
                      </c:pt>
                      <c:pt idx="17">
                        <c:v>0.69019675925925927</c:v>
                      </c:pt>
                      <c:pt idx="18">
                        <c:v>0.6903125</c:v>
                      </c:pt>
                      <c:pt idx="19">
                        <c:v>0.69042824074074083</c:v>
                      </c:pt>
                      <c:pt idx="20">
                        <c:v>0.69054398148148144</c:v>
                      </c:pt>
                      <c:pt idx="21">
                        <c:v>0.69065972222222216</c:v>
                      </c:pt>
                      <c:pt idx="22">
                        <c:v>0.69077546296296299</c:v>
                      </c:pt>
                      <c:pt idx="23">
                        <c:v>0.69089120370370372</c:v>
                      </c:pt>
                      <c:pt idx="24">
                        <c:v>0.69100694444444455</c:v>
                      </c:pt>
                      <c:pt idx="25">
                        <c:v>0.69112268518518516</c:v>
                      </c:pt>
                      <c:pt idx="26">
                        <c:v>0.69123842592592588</c:v>
                      </c:pt>
                      <c:pt idx="27">
                        <c:v>0.69135416666666671</c:v>
                      </c:pt>
                      <c:pt idx="28">
                        <c:v>0.69146990740740744</c:v>
                      </c:pt>
                      <c:pt idx="29">
                        <c:v>0.69158564814814805</c:v>
                      </c:pt>
                      <c:pt idx="30">
                        <c:v>0.69170138888888888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'VDA1'!$N$3:$N$33</c15:sqref>
                        </c15:formulaRef>
                      </c:ext>
                    </c:extLst>
                    <c:numCache>
                      <c:formatCode>0</c:formatCode>
                      <c:ptCount val="31"/>
                      <c:pt idx="0">
                        <c:v>477.55</c:v>
                      </c:pt>
                      <c:pt idx="1">
                        <c:v>482.15</c:v>
                      </c:pt>
                      <c:pt idx="2">
                        <c:v>493.35</c:v>
                      </c:pt>
                      <c:pt idx="3">
                        <c:v>473.6</c:v>
                      </c:pt>
                      <c:pt idx="4">
                        <c:v>484.04999999999995</c:v>
                      </c:pt>
                      <c:pt idx="5">
                        <c:v>492.15</c:v>
                      </c:pt>
                      <c:pt idx="6">
                        <c:v>474.95000000000005</c:v>
                      </c:pt>
                      <c:pt idx="7">
                        <c:v>483.5</c:v>
                      </c:pt>
                      <c:pt idx="8">
                        <c:v>478.6</c:v>
                      </c:pt>
                      <c:pt idx="9">
                        <c:v>475.20000000000005</c:v>
                      </c:pt>
                      <c:pt idx="10">
                        <c:v>478.4</c:v>
                      </c:pt>
                      <c:pt idx="11">
                        <c:v>482.95</c:v>
                      </c:pt>
                      <c:pt idx="12">
                        <c:v>477.9</c:v>
                      </c:pt>
                      <c:pt idx="13">
                        <c:v>469.65</c:v>
                      </c:pt>
                      <c:pt idx="14">
                        <c:v>484.85</c:v>
                      </c:pt>
                      <c:pt idx="15">
                        <c:v>475.6</c:v>
                      </c:pt>
                      <c:pt idx="16">
                        <c:v>482.20000000000005</c:v>
                      </c:pt>
                      <c:pt idx="17">
                        <c:v>484.1</c:v>
                      </c:pt>
                      <c:pt idx="18">
                        <c:v>487.85</c:v>
                      </c:pt>
                      <c:pt idx="19">
                        <c:v>476.85</c:v>
                      </c:pt>
                      <c:pt idx="20">
                        <c:v>489.45000000000005</c:v>
                      </c:pt>
                      <c:pt idx="21">
                        <c:v>481</c:v>
                      </c:pt>
                      <c:pt idx="22">
                        <c:v>478.15</c:v>
                      </c:pt>
                      <c:pt idx="23">
                        <c:v>489.65</c:v>
                      </c:pt>
                      <c:pt idx="24">
                        <c:v>469.05</c:v>
                      </c:pt>
                      <c:pt idx="25">
                        <c:v>475.79999999999995</c:v>
                      </c:pt>
                      <c:pt idx="26">
                        <c:v>490.15</c:v>
                      </c:pt>
                      <c:pt idx="27">
                        <c:v>492.9</c:v>
                      </c:pt>
                      <c:pt idx="28">
                        <c:v>475.70000000000005</c:v>
                      </c:pt>
                      <c:pt idx="29">
                        <c:v>488.5</c:v>
                      </c:pt>
                      <c:pt idx="30">
                        <c:v>496.3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0-DB69-4F06-A732-BF4FAD41884B}"/>
                  </c:ext>
                </c:extLst>
              </c15:ser>
            </c15:filteredScatterSeries>
          </c:ext>
        </c:extLst>
      </c:scatterChart>
      <c:valAx>
        <c:axId val="5267153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F400]h:mm:ss\ AM/P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6710128"/>
        <c:crosses val="autoZero"/>
        <c:crossBetween val="midCat"/>
      </c:valAx>
      <c:valAx>
        <c:axId val="526710128"/>
        <c:scaling>
          <c:orientation val="minMax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671537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269DEFD8-C9AE-4E48-B04E-1FF98480D0EF}">
  <sheetPr/>
  <sheetViews>
    <sheetView zoomScale="75" workbookViewId="0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FB31184-0A72-4A24-AA64-A93E56520294}">
  <sheetPr/>
  <sheetViews>
    <sheetView workbookViewId="0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1400" cy="62865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F40EB1F-51E2-4CF9-844F-B65C444EE0CF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595312</xdr:colOff>
      <xdr:row>46</xdr:row>
      <xdr:rowOff>38100</xdr:rowOff>
    </xdr:from>
    <xdr:to>
      <xdr:col>15</xdr:col>
      <xdr:colOff>128587</xdr:colOff>
      <xdr:row>60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BB3B8D4-DA70-477D-A349-13FA67E823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41</xdr:row>
      <xdr:rowOff>9525</xdr:rowOff>
    </xdr:from>
    <xdr:to>
      <xdr:col>7</xdr:col>
      <xdr:colOff>209550</xdr:colOff>
      <xdr:row>55</xdr:row>
      <xdr:rowOff>85725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C1A5ED7-D7E1-4F16-A034-1CD1C9535C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585787</xdr:colOff>
      <xdr:row>35</xdr:row>
      <xdr:rowOff>133350</xdr:rowOff>
    </xdr:from>
    <xdr:to>
      <xdr:col>15</xdr:col>
      <xdr:colOff>119062</xdr:colOff>
      <xdr:row>50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B5C65E7-551D-462D-8757-565CEFFF00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36</xdr:row>
      <xdr:rowOff>9525</xdr:rowOff>
    </xdr:from>
    <xdr:to>
      <xdr:col>7</xdr:col>
      <xdr:colOff>209550</xdr:colOff>
      <xdr:row>50</xdr:row>
      <xdr:rowOff>85725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8F19CA5-577D-4692-882D-170527134F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14287</xdr:colOff>
      <xdr:row>34</xdr:row>
      <xdr:rowOff>9525</xdr:rowOff>
    </xdr:from>
    <xdr:to>
      <xdr:col>15</xdr:col>
      <xdr:colOff>157162</xdr:colOff>
      <xdr:row>48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6AE6F0C-9CA9-48AD-A05A-968F2B5FEC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33</xdr:row>
      <xdr:rowOff>152400</xdr:rowOff>
    </xdr:from>
    <xdr:to>
      <xdr:col>7</xdr:col>
      <xdr:colOff>190500</xdr:colOff>
      <xdr:row>48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0583E72-BCA9-4B46-898B-02FEADD808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4762</xdr:colOff>
      <xdr:row>49</xdr:row>
      <xdr:rowOff>47625</xdr:rowOff>
    </xdr:from>
    <xdr:to>
      <xdr:col>15</xdr:col>
      <xdr:colOff>147637</xdr:colOff>
      <xdr:row>63</xdr:row>
      <xdr:rowOff>123825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9D8AB88-A272-41A3-9276-412F6E80F0B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38100</xdr:colOff>
      <xdr:row>35</xdr:row>
      <xdr:rowOff>142875</xdr:rowOff>
    </xdr:from>
    <xdr:to>
      <xdr:col>15</xdr:col>
      <xdr:colOff>790575</xdr:colOff>
      <xdr:row>50</xdr:row>
      <xdr:rowOff>28575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FF9C048-9E23-431B-8E87-0CBE4F905F7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35</xdr:row>
      <xdr:rowOff>0</xdr:rowOff>
    </xdr:from>
    <xdr:to>
      <xdr:col>7</xdr:col>
      <xdr:colOff>190500</xdr:colOff>
      <xdr:row>49</xdr:row>
      <xdr:rowOff>76200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94A03E8-BA8B-4FE5-B8B5-8EFFD8857D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F15DE23-37F1-48C3-94DC-52166CFEA74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ACFDED-D281-4390-9EFB-D47FC2D24493}">
  <dimension ref="B2:C20"/>
  <sheetViews>
    <sheetView tabSelected="1" workbookViewId="0">
      <selection activeCell="B20" sqref="B20"/>
    </sheetView>
  </sheetViews>
  <sheetFormatPr defaultRowHeight="15" x14ac:dyDescent="0.25"/>
  <sheetData>
    <row r="2" spans="2:3" x14ac:dyDescent="0.25">
      <c r="B2" t="s">
        <v>159</v>
      </c>
    </row>
    <row r="3" spans="2:3" x14ac:dyDescent="0.25">
      <c r="B3" t="s">
        <v>160</v>
      </c>
    </row>
    <row r="4" spans="2:3" x14ac:dyDescent="0.25">
      <c r="B4" t="s">
        <v>161</v>
      </c>
    </row>
    <row r="5" spans="2:3" x14ac:dyDescent="0.25">
      <c r="C5" t="s">
        <v>162</v>
      </c>
    </row>
    <row r="6" spans="2:3" x14ac:dyDescent="0.25">
      <c r="C6" t="s">
        <v>163</v>
      </c>
    </row>
    <row r="7" spans="2:3" x14ac:dyDescent="0.25">
      <c r="C7" t="s">
        <v>164</v>
      </c>
    </row>
    <row r="8" spans="2:3" x14ac:dyDescent="0.25">
      <c r="C8" t="s">
        <v>165</v>
      </c>
    </row>
    <row r="9" spans="2:3" x14ac:dyDescent="0.25">
      <c r="C9" t="s">
        <v>166</v>
      </c>
    </row>
    <row r="10" spans="2:3" x14ac:dyDescent="0.25">
      <c r="C10" t="s">
        <v>188</v>
      </c>
    </row>
    <row r="11" spans="2:3" x14ac:dyDescent="0.25">
      <c r="B11" t="s">
        <v>167</v>
      </c>
    </row>
    <row r="12" spans="2:3" x14ac:dyDescent="0.25">
      <c r="B12" t="s">
        <v>168</v>
      </c>
    </row>
    <row r="13" spans="2:3" x14ac:dyDescent="0.25">
      <c r="B13" t="s">
        <v>169</v>
      </c>
    </row>
    <row r="14" spans="2:3" x14ac:dyDescent="0.25">
      <c r="B14" t="s">
        <v>184</v>
      </c>
    </row>
    <row r="15" spans="2:3" x14ac:dyDescent="0.25">
      <c r="B15" t="s">
        <v>170</v>
      </c>
    </row>
    <row r="16" spans="2:3" x14ac:dyDescent="0.25">
      <c r="B16" t="s">
        <v>171</v>
      </c>
    </row>
    <row r="18" spans="2:2" ht="23.25" x14ac:dyDescent="0.35">
      <c r="B18" t="s">
        <v>185</v>
      </c>
    </row>
    <row r="20" spans="2:2" x14ac:dyDescent="0.25">
      <c r="B20" t="s">
        <v>172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CD2D3D-A4C3-404F-9380-24CDC60D70B6}">
  <dimension ref="A1:AG38"/>
  <sheetViews>
    <sheetView workbookViewId="0">
      <selection activeCell="AH1" sqref="U1:AH1048576"/>
    </sheetView>
  </sheetViews>
  <sheetFormatPr defaultRowHeight="15" x14ac:dyDescent="0.25"/>
  <cols>
    <col min="2" max="2" width="10.85546875" bestFit="1" customWidth="1"/>
    <col min="10" max="10" width="11.5703125" bestFit="1" customWidth="1"/>
    <col min="16" max="16" width="20.5703125" bestFit="1" customWidth="1"/>
    <col min="17" max="17" width="26.42578125" bestFit="1" customWidth="1"/>
  </cols>
  <sheetData>
    <row r="1" spans="1:33" x14ac:dyDescent="0.25">
      <c r="A1" t="s">
        <v>49</v>
      </c>
      <c r="B1" t="s">
        <v>50</v>
      </c>
      <c r="C1" t="s">
        <v>51</v>
      </c>
      <c r="D1" t="s">
        <v>52</v>
      </c>
      <c r="E1" t="s">
        <v>53</v>
      </c>
      <c r="F1" t="s">
        <v>10</v>
      </c>
      <c r="G1" t="s">
        <v>11</v>
      </c>
      <c r="Y1" s="21" t="s">
        <v>48</v>
      </c>
      <c r="Z1" s="21"/>
    </row>
    <row r="2" spans="1:33" x14ac:dyDescent="0.25">
      <c r="B2" s="6">
        <v>0.74378472222451819</v>
      </c>
      <c r="C2">
        <v>17</v>
      </c>
      <c r="D2">
        <v>51</v>
      </c>
      <c r="E2">
        <v>3</v>
      </c>
      <c r="F2">
        <v>294444.13192471594</v>
      </c>
      <c r="G2">
        <v>287.54309758273041</v>
      </c>
      <c r="I2" t="s">
        <v>64</v>
      </c>
      <c r="J2" t="s">
        <v>54</v>
      </c>
      <c r="K2" t="s">
        <v>55</v>
      </c>
      <c r="L2" t="s">
        <v>56</v>
      </c>
      <c r="M2" t="s">
        <v>57</v>
      </c>
      <c r="N2" t="s">
        <v>58</v>
      </c>
      <c r="P2" t="s">
        <v>62</v>
      </c>
      <c r="Q2" t="s">
        <v>63</v>
      </c>
      <c r="S2" t="s">
        <v>65</v>
      </c>
      <c r="U2" t="s">
        <v>46</v>
      </c>
      <c r="V2">
        <v>0.1</v>
      </c>
      <c r="W2" t="s">
        <v>64</v>
      </c>
      <c r="Y2" t="s">
        <v>47</v>
      </c>
      <c r="Z2" t="s">
        <v>67</v>
      </c>
      <c r="AB2" t="s">
        <v>68</v>
      </c>
      <c r="AC2" t="s">
        <v>69</v>
      </c>
      <c r="AD2" t="s">
        <v>59</v>
      </c>
      <c r="AE2" t="s">
        <v>61</v>
      </c>
      <c r="AF2" t="s">
        <v>60</v>
      </c>
    </row>
    <row r="3" spans="1:33" x14ac:dyDescent="0.25">
      <c r="B3" s="6">
        <v>0.74390046296321088</v>
      </c>
      <c r="C3">
        <v>17</v>
      </c>
      <c r="D3">
        <v>51</v>
      </c>
      <c r="E3">
        <v>13</v>
      </c>
      <c r="F3">
        <v>281069.49570312502</v>
      </c>
      <c r="G3">
        <v>274.48192939758303</v>
      </c>
      <c r="I3">
        <v>0</v>
      </c>
      <c r="J3" s="6">
        <v>0.74390046296296297</v>
      </c>
      <c r="K3">
        <v>17</v>
      </c>
      <c r="L3">
        <v>51</v>
      </c>
      <c r="M3">
        <v>13</v>
      </c>
      <c r="N3" s="1">
        <v>518.25</v>
      </c>
      <c r="P3">
        <f t="shared" ref="P3:P33" si="0">M3-E3</f>
        <v>0</v>
      </c>
      <c r="Q3" s="2">
        <f>G2</f>
        <v>287.54309758273041</v>
      </c>
      <c r="S3" s="2">
        <f>Q3/N3</f>
        <v>0.55483472760777697</v>
      </c>
      <c r="T3" s="2"/>
      <c r="U3" s="2" t="s">
        <v>66</v>
      </c>
      <c r="V3">
        <v>30</v>
      </c>
      <c r="W3">
        <v>0</v>
      </c>
      <c r="Y3" s="2">
        <f>AVERAGE(S4:S33)</f>
        <v>0.54564694229372557</v>
      </c>
      <c r="AC3">
        <f>SUM(AB4:AB33)</f>
        <v>-3.722508598369271E-4</v>
      </c>
      <c r="AD3">
        <f>AVERAGE(S4:S33)-(AC3*((30+1)/2))</f>
        <v>0.55141683062119795</v>
      </c>
      <c r="AE3">
        <f>30*AC3+AD3</f>
        <v>0.54024930482609013</v>
      </c>
      <c r="AF3">
        <f>AC3+AD3</f>
        <v>0.55104457976136101</v>
      </c>
      <c r="AG3" s="10">
        <f>(AE3-AF3)/AF3</f>
        <v>-1.9590565503694736E-2</v>
      </c>
    </row>
    <row r="4" spans="1:33" x14ac:dyDescent="0.25">
      <c r="B4" s="6">
        <v>0.74401620370190358</v>
      </c>
      <c r="C4">
        <v>17</v>
      </c>
      <c r="D4">
        <v>51</v>
      </c>
      <c r="E4">
        <v>23</v>
      </c>
      <c r="F4">
        <v>297293.44873046875</v>
      </c>
      <c r="G4">
        <v>290.32563352584839</v>
      </c>
      <c r="I4">
        <v>1</v>
      </c>
      <c r="J4" s="6">
        <v>0.7440162037037038</v>
      </c>
      <c r="K4">
        <v>17</v>
      </c>
      <c r="L4">
        <v>51</v>
      </c>
      <c r="M4">
        <v>23</v>
      </c>
      <c r="N4" s="1">
        <v>516.79999999999995</v>
      </c>
      <c r="P4">
        <f t="shared" si="0"/>
        <v>0</v>
      </c>
      <c r="Q4" s="2">
        <f t="shared" ref="Q4:Q5" si="1">G3</f>
        <v>274.48192939758303</v>
      </c>
      <c r="S4" s="2">
        <f t="shared" ref="S4:S33" si="2">Q4/N4</f>
        <v>0.53111828443804776</v>
      </c>
      <c r="T4" s="2"/>
      <c r="U4" s="2"/>
      <c r="W4">
        <v>1</v>
      </c>
      <c r="Y4" s="2">
        <f t="shared" ref="Y4:Y33" si="3">$V$2*S4+(1-$V$2)*Y3</f>
        <v>0.54419407650815776</v>
      </c>
      <c r="Z4" s="11">
        <f>(Y4-$Y$3)/$Y$3</f>
        <v>-2.6626480842363359E-3</v>
      </c>
      <c r="AB4">
        <f t="shared" ref="AB4:AB33" si="4">S4*(12*W4-6*30-6)/(30*(30-1)*(30+1))</f>
        <v>-3.4265695770196629E-3</v>
      </c>
    </row>
    <row r="5" spans="1:33" x14ac:dyDescent="0.25">
      <c r="B5" s="6">
        <v>0.74413194444787223</v>
      </c>
      <c r="C5">
        <v>17</v>
      </c>
      <c r="D5">
        <v>51</v>
      </c>
      <c r="E5">
        <v>33</v>
      </c>
      <c r="F5">
        <v>307757.14589843748</v>
      </c>
      <c r="G5">
        <v>300.54408779144285</v>
      </c>
      <c r="I5">
        <v>2</v>
      </c>
      <c r="J5" s="6">
        <v>0.74413194444444442</v>
      </c>
      <c r="K5">
        <v>17</v>
      </c>
      <c r="L5">
        <v>51</v>
      </c>
      <c r="M5">
        <v>33</v>
      </c>
      <c r="N5" s="1">
        <v>514.65</v>
      </c>
      <c r="P5">
        <f t="shared" si="0"/>
        <v>0</v>
      </c>
      <c r="Q5" s="2">
        <f t="shared" si="1"/>
        <v>290.32563352584839</v>
      </c>
      <c r="S5" s="2">
        <f t="shared" si="2"/>
        <v>0.56412247843359253</v>
      </c>
      <c r="T5" s="2"/>
      <c r="U5" s="2"/>
      <c r="W5">
        <v>2</v>
      </c>
      <c r="Y5" s="2">
        <f t="shared" si="3"/>
        <v>0.5461869167007013</v>
      </c>
      <c r="Z5" s="11">
        <f t="shared" ref="Z5:Z33" si="5">(Y5-$Y$3)/$Y$3</f>
        <v>9.8960401886584296E-4</v>
      </c>
      <c r="AB5">
        <f t="shared" si="4"/>
        <v>-3.3884998704576189E-3</v>
      </c>
    </row>
    <row r="6" spans="1:33" x14ac:dyDescent="0.25">
      <c r="B6" s="6">
        <v>0.74425925926334457</v>
      </c>
      <c r="C6">
        <v>17</v>
      </c>
      <c r="D6">
        <v>51</v>
      </c>
      <c r="E6">
        <v>44</v>
      </c>
      <c r="F6">
        <v>311693.37917258521</v>
      </c>
      <c r="G6">
        <v>304.38806559822774</v>
      </c>
      <c r="I6">
        <v>3</v>
      </c>
      <c r="J6" s="6">
        <v>0.74424768518518514</v>
      </c>
      <c r="K6">
        <v>17</v>
      </c>
      <c r="L6">
        <v>51</v>
      </c>
      <c r="M6">
        <v>43</v>
      </c>
      <c r="N6" s="1">
        <v>517.29999999999995</v>
      </c>
      <c r="P6">
        <f t="shared" si="0"/>
        <v>-1</v>
      </c>
      <c r="Q6" s="2">
        <f t="shared" ref="Q6:Q32" si="6">G5+((E6+P6-E5)/(E6-E5))*(G6-G5)</f>
        <v>304.03861307033822</v>
      </c>
      <c r="S6" s="2">
        <f t="shared" si="2"/>
        <v>0.58774137458020148</v>
      </c>
      <c r="T6" s="2"/>
      <c r="U6" s="2"/>
      <c r="W6">
        <v>3</v>
      </c>
      <c r="Y6" s="2">
        <f t="shared" si="3"/>
        <v>0.55034236248865132</v>
      </c>
      <c r="Z6" s="11">
        <f t="shared" si="5"/>
        <v>8.6052350539850917E-3</v>
      </c>
      <c r="AB6">
        <f t="shared" si="4"/>
        <v>-3.2688619275873273E-3</v>
      </c>
    </row>
    <row r="7" spans="1:33" x14ac:dyDescent="0.25">
      <c r="B7" s="6">
        <v>0.74437500000203727</v>
      </c>
      <c r="C7">
        <v>17</v>
      </c>
      <c r="D7">
        <v>51</v>
      </c>
      <c r="E7">
        <v>54</v>
      </c>
      <c r="F7">
        <v>306627.02880859375</v>
      </c>
      <c r="G7">
        <v>299.44045782089233</v>
      </c>
      <c r="I7">
        <v>4</v>
      </c>
      <c r="J7" s="6">
        <v>0.74436342592592597</v>
      </c>
      <c r="K7">
        <v>17</v>
      </c>
      <c r="L7">
        <v>51</v>
      </c>
      <c r="M7">
        <v>53</v>
      </c>
      <c r="N7" s="1">
        <v>514.45000000000005</v>
      </c>
      <c r="P7">
        <f t="shared" si="0"/>
        <v>-1</v>
      </c>
      <c r="Q7" s="2">
        <f t="shared" si="6"/>
        <v>299.93521859862585</v>
      </c>
      <c r="S7" s="2">
        <f t="shared" si="2"/>
        <v>0.58302112663742989</v>
      </c>
      <c r="T7" s="2"/>
      <c r="U7" s="2"/>
      <c r="W7">
        <v>4</v>
      </c>
      <c r="Y7" s="2">
        <f t="shared" si="3"/>
        <v>0.55361023890352923</v>
      </c>
      <c r="Z7" s="11">
        <f t="shared" si="5"/>
        <v>1.459422933138506E-2</v>
      </c>
      <c r="AB7">
        <f t="shared" si="4"/>
        <v>-2.9832004255085404E-3</v>
      </c>
    </row>
    <row r="8" spans="1:33" x14ac:dyDescent="0.25">
      <c r="B8" s="6">
        <v>0.74449074074072996</v>
      </c>
      <c r="C8">
        <v>17</v>
      </c>
      <c r="D8">
        <v>52</v>
      </c>
      <c r="E8">
        <v>4</v>
      </c>
      <c r="F8">
        <v>311407.32792968751</v>
      </c>
      <c r="G8">
        <v>304.10871868133546</v>
      </c>
      <c r="I8">
        <v>5</v>
      </c>
      <c r="J8" s="6">
        <v>0.74447916666666669</v>
      </c>
      <c r="K8">
        <v>17</v>
      </c>
      <c r="L8">
        <v>52</v>
      </c>
      <c r="M8">
        <v>3</v>
      </c>
      <c r="N8" s="1">
        <v>507.09999999999997</v>
      </c>
      <c r="P8">
        <f t="shared" si="0"/>
        <v>-1</v>
      </c>
      <c r="Q8" s="2">
        <f t="shared" si="6"/>
        <v>304.20208389854434</v>
      </c>
      <c r="S8" s="2">
        <f t="shared" si="2"/>
        <v>0.59988578958498195</v>
      </c>
      <c r="T8" s="2"/>
      <c r="U8" s="2"/>
      <c r="W8">
        <v>5</v>
      </c>
      <c r="Y8" s="2">
        <f t="shared" si="3"/>
        <v>0.5582377939716745</v>
      </c>
      <c r="Z8" s="11">
        <f t="shared" si="5"/>
        <v>2.3075088856946604E-2</v>
      </c>
      <c r="AB8">
        <f t="shared" si="4"/>
        <v>-2.8025809969487478E-3</v>
      </c>
    </row>
    <row r="9" spans="1:33" x14ac:dyDescent="0.25">
      <c r="B9" s="6">
        <v>0.74460648147942265</v>
      </c>
      <c r="C9">
        <v>17</v>
      </c>
      <c r="D9">
        <v>52</v>
      </c>
      <c r="E9">
        <v>14</v>
      </c>
      <c r="F9">
        <v>316389.89169921877</v>
      </c>
      <c r="G9">
        <v>308.97450361251833</v>
      </c>
      <c r="I9">
        <v>6</v>
      </c>
      <c r="J9" s="6">
        <v>0.7445949074074073</v>
      </c>
      <c r="K9">
        <v>17</v>
      </c>
      <c r="L9">
        <v>52</v>
      </c>
      <c r="M9">
        <v>13</v>
      </c>
      <c r="N9" s="1">
        <v>508.75</v>
      </c>
      <c r="P9">
        <f t="shared" si="0"/>
        <v>-1</v>
      </c>
      <c r="Q9" s="2">
        <f t="shared" si="6"/>
        <v>308.48792511940007</v>
      </c>
      <c r="S9" s="2">
        <f t="shared" si="2"/>
        <v>0.60636447197916477</v>
      </c>
      <c r="T9" s="2"/>
      <c r="U9" s="2"/>
      <c r="W9">
        <v>6</v>
      </c>
      <c r="Y9" s="2">
        <f t="shared" si="3"/>
        <v>0.56305046177242357</v>
      </c>
      <c r="Z9" s="11">
        <f t="shared" si="5"/>
        <v>3.1895202061499997E-2</v>
      </c>
      <c r="AB9">
        <f t="shared" si="4"/>
        <v>-2.5630533854514195E-3</v>
      </c>
    </row>
    <row r="10" spans="1:33" x14ac:dyDescent="0.25">
      <c r="B10" s="6">
        <v>0.74472222221811535</v>
      </c>
      <c r="C10">
        <v>17</v>
      </c>
      <c r="D10">
        <v>52</v>
      </c>
      <c r="E10">
        <v>24</v>
      </c>
      <c r="F10">
        <v>216207.38320312501</v>
      </c>
      <c r="G10">
        <v>211.14002265930176</v>
      </c>
      <c r="I10">
        <v>7</v>
      </c>
      <c r="J10" s="6">
        <v>0.74471064814814814</v>
      </c>
      <c r="K10">
        <v>17</v>
      </c>
      <c r="L10">
        <v>52</v>
      </c>
      <c r="M10">
        <v>23</v>
      </c>
      <c r="N10" s="1">
        <v>516.04999999999995</v>
      </c>
      <c r="P10">
        <f t="shared" si="0"/>
        <v>-1</v>
      </c>
      <c r="Q10" s="2">
        <f t="shared" si="6"/>
        <v>220.92347075462342</v>
      </c>
      <c r="S10" s="2">
        <f t="shared" si="2"/>
        <v>0.42810477813123426</v>
      </c>
      <c r="T10" s="2"/>
      <c r="U10" s="2"/>
      <c r="W10">
        <v>7</v>
      </c>
      <c r="Y10" s="2">
        <f t="shared" si="3"/>
        <v>0.54955589340830469</v>
      </c>
      <c r="Z10" s="11">
        <f t="shared" si="5"/>
        <v>7.1638834777432003E-3</v>
      </c>
      <c r="AB10">
        <f t="shared" si="4"/>
        <v>-1.6190836992727438E-3</v>
      </c>
    </row>
    <row r="11" spans="1:33" x14ac:dyDescent="0.25">
      <c r="B11" s="6">
        <v>0.744837962964084</v>
      </c>
      <c r="C11">
        <v>17</v>
      </c>
      <c r="D11">
        <v>52</v>
      </c>
      <c r="E11">
        <v>34</v>
      </c>
      <c r="F11">
        <v>210847.55322265625</v>
      </c>
      <c r="G11">
        <v>205.90581369400024</v>
      </c>
      <c r="I11">
        <v>8</v>
      </c>
      <c r="J11" s="6">
        <v>0.74482638888888886</v>
      </c>
      <c r="K11">
        <v>17</v>
      </c>
      <c r="L11">
        <v>52</v>
      </c>
      <c r="M11">
        <v>33</v>
      </c>
      <c r="N11" s="1">
        <v>520</v>
      </c>
      <c r="P11">
        <f t="shared" si="0"/>
        <v>-1</v>
      </c>
      <c r="Q11" s="2">
        <f t="shared" si="6"/>
        <v>206.4292345905304</v>
      </c>
      <c r="S11" s="2">
        <f t="shared" si="2"/>
        <v>0.39697929728948156</v>
      </c>
      <c r="T11" s="2"/>
      <c r="U11" s="2"/>
      <c r="W11">
        <v>8</v>
      </c>
      <c r="Y11" s="2">
        <f t="shared" si="3"/>
        <v>0.53429823379642238</v>
      </c>
      <c r="Z11" s="11">
        <f t="shared" si="5"/>
        <v>-2.0798629329061822E-2</v>
      </c>
      <c r="AB11">
        <f t="shared" si="4"/>
        <v>-1.3247362534687926E-3</v>
      </c>
    </row>
    <row r="12" spans="1:33" x14ac:dyDescent="0.25">
      <c r="B12" s="6">
        <v>0.74495370371005265</v>
      </c>
      <c r="C12">
        <v>17</v>
      </c>
      <c r="D12">
        <v>52</v>
      </c>
      <c r="E12">
        <v>44</v>
      </c>
      <c r="F12">
        <v>273350.42470703123</v>
      </c>
      <c r="G12">
        <v>266.94377412796018</v>
      </c>
      <c r="I12">
        <v>9</v>
      </c>
      <c r="J12" s="6">
        <v>0.74494212962962969</v>
      </c>
      <c r="K12">
        <v>17</v>
      </c>
      <c r="L12">
        <v>52</v>
      </c>
      <c r="M12">
        <v>43</v>
      </c>
      <c r="N12" s="1">
        <v>512.20000000000005</v>
      </c>
      <c r="P12">
        <f t="shared" si="0"/>
        <v>-1</v>
      </c>
      <c r="Q12" s="2">
        <f t="shared" si="6"/>
        <v>260.83997808456417</v>
      </c>
      <c r="S12" s="2">
        <f t="shared" si="2"/>
        <v>0.5092541547921986</v>
      </c>
      <c r="T12" s="2"/>
      <c r="U12" s="2"/>
      <c r="W12">
        <v>9</v>
      </c>
      <c r="Y12" s="2">
        <f t="shared" si="3"/>
        <v>0.53179382589599999</v>
      </c>
      <c r="Z12" s="11">
        <f t="shared" si="5"/>
        <v>-2.5388424865887629E-2</v>
      </c>
      <c r="AB12">
        <f t="shared" si="4"/>
        <v>-1.4728151306559693E-3</v>
      </c>
    </row>
    <row r="13" spans="1:33" x14ac:dyDescent="0.25">
      <c r="B13" s="6">
        <v>0.74506944444874534</v>
      </c>
      <c r="C13">
        <v>17</v>
      </c>
      <c r="D13">
        <v>52</v>
      </c>
      <c r="E13">
        <v>54</v>
      </c>
      <c r="F13">
        <v>304731.58935546875</v>
      </c>
      <c r="G13">
        <v>297.58944272994995</v>
      </c>
      <c r="I13">
        <v>10</v>
      </c>
      <c r="J13" s="6">
        <v>0.74505787037037041</v>
      </c>
      <c r="K13">
        <v>17</v>
      </c>
      <c r="L13">
        <v>52</v>
      </c>
      <c r="M13">
        <v>53</v>
      </c>
      <c r="N13" s="1">
        <v>520.65</v>
      </c>
      <c r="P13">
        <f t="shared" si="0"/>
        <v>-1</v>
      </c>
      <c r="Q13" s="2">
        <f t="shared" si="6"/>
        <v>294.52487586975099</v>
      </c>
      <c r="S13" s="2">
        <f t="shared" si="2"/>
        <v>0.5656868834528973</v>
      </c>
      <c r="T13" s="2"/>
      <c r="U13" s="2"/>
      <c r="W13">
        <v>10</v>
      </c>
      <c r="Y13" s="2">
        <f t="shared" si="3"/>
        <v>0.53518313165168974</v>
      </c>
      <c r="Z13" s="11">
        <f t="shared" si="5"/>
        <v>-1.9176888627010922E-2</v>
      </c>
      <c r="AB13">
        <f t="shared" si="4"/>
        <v>-1.3843283021094262E-3</v>
      </c>
    </row>
    <row r="14" spans="1:33" x14ac:dyDescent="0.25">
      <c r="B14" s="6">
        <v>0.74518518518743804</v>
      </c>
      <c r="C14">
        <v>17</v>
      </c>
      <c r="D14">
        <v>53</v>
      </c>
      <c r="E14">
        <v>4</v>
      </c>
      <c r="F14">
        <v>303237.587890625</v>
      </c>
      <c r="G14">
        <v>296.13045692443848</v>
      </c>
      <c r="I14">
        <v>11</v>
      </c>
      <c r="J14" s="6">
        <v>0.74517361111111102</v>
      </c>
      <c r="K14">
        <v>17</v>
      </c>
      <c r="L14">
        <v>53</v>
      </c>
      <c r="M14">
        <v>3</v>
      </c>
      <c r="N14" s="1">
        <v>518.6</v>
      </c>
      <c r="P14">
        <f t="shared" si="0"/>
        <v>-1</v>
      </c>
      <c r="Q14" s="2">
        <f t="shared" si="6"/>
        <v>296.10127720832827</v>
      </c>
      <c r="S14" s="2">
        <f t="shared" si="2"/>
        <v>0.57096274047113049</v>
      </c>
      <c r="T14" s="2"/>
      <c r="U14" s="2"/>
      <c r="W14">
        <v>11</v>
      </c>
      <c r="Y14" s="2">
        <f t="shared" si="3"/>
        <v>0.5387610925336338</v>
      </c>
      <c r="Z14" s="11">
        <f t="shared" si="5"/>
        <v>-1.2619606610724973E-2</v>
      </c>
      <c r="AB14">
        <f t="shared" si="4"/>
        <v>-1.1431956983849109E-3</v>
      </c>
    </row>
    <row r="15" spans="1:33" x14ac:dyDescent="0.25">
      <c r="B15" s="6">
        <v>0.74530092592613073</v>
      </c>
      <c r="C15">
        <v>17</v>
      </c>
      <c r="D15">
        <v>53</v>
      </c>
      <c r="E15">
        <v>14</v>
      </c>
      <c r="F15">
        <v>301250.01250000001</v>
      </c>
      <c r="G15">
        <v>294.18946533203126</v>
      </c>
      <c r="I15">
        <v>12</v>
      </c>
      <c r="J15" s="6">
        <v>0.74528935185185186</v>
      </c>
      <c r="K15">
        <v>17</v>
      </c>
      <c r="L15">
        <v>53</v>
      </c>
      <c r="M15">
        <v>13</v>
      </c>
      <c r="N15" s="1">
        <v>517.45000000000005</v>
      </c>
      <c r="P15">
        <f t="shared" si="0"/>
        <v>-1</v>
      </c>
      <c r="Q15" s="2">
        <f t="shared" si="6"/>
        <v>294.38356449127195</v>
      </c>
      <c r="S15" s="2">
        <f t="shared" si="2"/>
        <v>0.56891209680408139</v>
      </c>
      <c r="T15" s="2"/>
      <c r="U15" s="2"/>
      <c r="W15">
        <v>12</v>
      </c>
      <c r="Y15" s="2">
        <f t="shared" si="3"/>
        <v>0.54177619296067858</v>
      </c>
      <c r="Z15" s="11">
        <f t="shared" si="5"/>
        <v>-7.0938715733943102E-3</v>
      </c>
      <c r="AB15">
        <f t="shared" si="4"/>
        <v>-8.8595877144128363E-4</v>
      </c>
    </row>
    <row r="16" spans="1:33" x14ac:dyDescent="0.25">
      <c r="B16" s="6">
        <v>0.74541666666482342</v>
      </c>
      <c r="C16">
        <v>17</v>
      </c>
      <c r="D16">
        <v>53</v>
      </c>
      <c r="E16">
        <v>24</v>
      </c>
      <c r="F16">
        <v>306359.44921875</v>
      </c>
      <c r="G16">
        <v>299.17914962768555</v>
      </c>
      <c r="I16">
        <v>13</v>
      </c>
      <c r="J16" s="6">
        <v>0.74540509259259258</v>
      </c>
      <c r="K16">
        <v>17</v>
      </c>
      <c r="L16">
        <v>53</v>
      </c>
      <c r="M16">
        <v>23</v>
      </c>
      <c r="N16" s="1">
        <v>514.90000000000009</v>
      </c>
      <c r="P16">
        <f t="shared" si="0"/>
        <v>-1</v>
      </c>
      <c r="Q16" s="2">
        <f t="shared" si="6"/>
        <v>298.68018119812012</v>
      </c>
      <c r="S16" s="2">
        <f t="shared" si="2"/>
        <v>0.58007415264734918</v>
      </c>
      <c r="T16" s="2"/>
      <c r="U16" s="2"/>
      <c r="W16">
        <v>13</v>
      </c>
      <c r="Y16" s="2">
        <f t="shared" si="3"/>
        <v>0.54560598892934564</v>
      </c>
      <c r="Z16" s="11">
        <f t="shared" si="5"/>
        <v>-7.5054694172335123E-5</v>
      </c>
      <c r="AB16">
        <f t="shared" si="4"/>
        <v>-6.4524377380127836E-4</v>
      </c>
    </row>
    <row r="17" spans="2:28" x14ac:dyDescent="0.25">
      <c r="B17" s="6">
        <v>0.74553240741079208</v>
      </c>
      <c r="C17">
        <v>17</v>
      </c>
      <c r="D17">
        <v>53</v>
      </c>
      <c r="E17">
        <v>34</v>
      </c>
      <c r="F17">
        <v>320550.51289062499</v>
      </c>
      <c r="G17">
        <v>313.03761024475097</v>
      </c>
      <c r="I17">
        <v>14</v>
      </c>
      <c r="J17" s="6">
        <v>0.7455208333333333</v>
      </c>
      <c r="K17">
        <v>17</v>
      </c>
      <c r="L17">
        <v>53</v>
      </c>
      <c r="M17">
        <v>33</v>
      </c>
      <c r="N17" s="1">
        <v>522</v>
      </c>
      <c r="P17">
        <f t="shared" si="0"/>
        <v>-1</v>
      </c>
      <c r="Q17" s="2">
        <f t="shared" si="6"/>
        <v>311.65176418304441</v>
      </c>
      <c r="S17" s="2">
        <f t="shared" si="2"/>
        <v>0.59703403100200081</v>
      </c>
      <c r="T17" s="2"/>
      <c r="U17" s="2"/>
      <c r="W17">
        <v>14</v>
      </c>
      <c r="Y17" s="2">
        <f t="shared" si="3"/>
        <v>0.55074879313661118</v>
      </c>
      <c r="Z17" s="11">
        <f t="shared" si="5"/>
        <v>9.3500951759008504E-3</v>
      </c>
      <c r="AB17">
        <f t="shared" si="4"/>
        <v>-3.9846542669766459E-4</v>
      </c>
    </row>
    <row r="18" spans="2:28" x14ac:dyDescent="0.25">
      <c r="B18" s="6">
        <v>0.74565972222626442</v>
      </c>
      <c r="C18">
        <v>17</v>
      </c>
      <c r="D18">
        <v>53</v>
      </c>
      <c r="E18">
        <v>45</v>
      </c>
      <c r="F18">
        <v>281731.29909446021</v>
      </c>
      <c r="G18">
        <v>275.1282217719338</v>
      </c>
      <c r="I18">
        <v>15</v>
      </c>
      <c r="J18" s="6">
        <v>0.74563657407407413</v>
      </c>
      <c r="K18">
        <v>17</v>
      </c>
      <c r="L18">
        <v>53</v>
      </c>
      <c r="M18">
        <v>43</v>
      </c>
      <c r="N18" s="1">
        <v>517.15</v>
      </c>
      <c r="P18">
        <f t="shared" si="0"/>
        <v>-2</v>
      </c>
      <c r="Q18" s="2">
        <f t="shared" si="6"/>
        <v>282.02083785790057</v>
      </c>
      <c r="S18" s="2">
        <f t="shared" si="2"/>
        <v>0.54533662932978944</v>
      </c>
      <c r="T18" s="2"/>
      <c r="U18" s="2"/>
      <c r="W18">
        <v>15</v>
      </c>
      <c r="Y18" s="2">
        <f t="shared" si="3"/>
        <v>0.55020757675592902</v>
      </c>
      <c r="Z18" s="11">
        <f t="shared" si="5"/>
        <v>8.35821500810029E-3</v>
      </c>
      <c r="AB18">
        <f t="shared" si="4"/>
        <v>-1.2132071842709442E-4</v>
      </c>
    </row>
    <row r="19" spans="2:28" x14ac:dyDescent="0.25">
      <c r="B19" s="6">
        <v>0.74577546296495711</v>
      </c>
      <c r="C19">
        <v>17</v>
      </c>
      <c r="D19">
        <v>53</v>
      </c>
      <c r="E19">
        <v>55</v>
      </c>
      <c r="F19">
        <v>316612.06083984376</v>
      </c>
      <c r="G19">
        <v>309.19146566390992</v>
      </c>
      <c r="I19">
        <v>16</v>
      </c>
      <c r="J19" s="6">
        <v>0.74575231481481474</v>
      </c>
      <c r="K19">
        <v>17</v>
      </c>
      <c r="L19">
        <v>53</v>
      </c>
      <c r="M19">
        <v>53</v>
      </c>
      <c r="N19" s="1">
        <v>517.6</v>
      </c>
      <c r="P19">
        <f t="shared" si="0"/>
        <v>-2</v>
      </c>
      <c r="Q19" s="2">
        <f t="shared" si="6"/>
        <v>302.37881688551471</v>
      </c>
      <c r="S19" s="2">
        <f t="shared" si="2"/>
        <v>0.58419400480199901</v>
      </c>
      <c r="T19" s="2"/>
      <c r="U19" s="2"/>
      <c r="W19">
        <v>16</v>
      </c>
      <c r="Y19" s="2">
        <f t="shared" si="3"/>
        <v>0.55360621956053602</v>
      </c>
      <c r="Z19" s="11">
        <f t="shared" si="5"/>
        <v>1.4586863134158122E-2</v>
      </c>
      <c r="AB19">
        <f t="shared" si="4"/>
        <v>1.2996529584026676E-4</v>
      </c>
    </row>
    <row r="20" spans="2:28" x14ac:dyDescent="0.25">
      <c r="B20" s="6">
        <v>0.74590277778042946</v>
      </c>
      <c r="C20">
        <v>17</v>
      </c>
      <c r="D20">
        <v>54</v>
      </c>
      <c r="E20">
        <v>6</v>
      </c>
      <c r="F20">
        <v>299681.1640625</v>
      </c>
      <c r="G20">
        <v>292.65738677978516</v>
      </c>
      <c r="I20">
        <v>17</v>
      </c>
      <c r="J20" s="6">
        <v>0.74586805555555558</v>
      </c>
      <c r="K20">
        <v>17</v>
      </c>
      <c r="L20">
        <v>54</v>
      </c>
      <c r="M20">
        <v>3</v>
      </c>
      <c r="N20" s="1">
        <v>516.25</v>
      </c>
      <c r="P20">
        <f t="shared" si="0"/>
        <v>-3</v>
      </c>
      <c r="Q20" s="2">
        <f t="shared" si="6"/>
        <v>291.64509623585917</v>
      </c>
      <c r="S20" s="2">
        <f t="shared" si="2"/>
        <v>0.56492996849561095</v>
      </c>
      <c r="T20" s="2"/>
      <c r="U20" s="2"/>
      <c r="W20">
        <v>17</v>
      </c>
      <c r="Y20" s="2">
        <f t="shared" si="3"/>
        <v>0.5547385944540435</v>
      </c>
      <c r="Z20" s="11">
        <f t="shared" si="5"/>
        <v>1.6662151760806224E-2</v>
      </c>
      <c r="AB20">
        <f t="shared" si="4"/>
        <v>3.7703891112054121E-4</v>
      </c>
    </row>
    <row r="21" spans="2:28" x14ac:dyDescent="0.25">
      <c r="B21" s="6">
        <v>0.74601851851912215</v>
      </c>
      <c r="C21">
        <v>17</v>
      </c>
      <c r="D21">
        <v>54</v>
      </c>
      <c r="E21">
        <v>16</v>
      </c>
      <c r="F21">
        <v>304975.65224609378</v>
      </c>
      <c r="G21">
        <v>297.82778539657596</v>
      </c>
      <c r="I21">
        <v>18</v>
      </c>
      <c r="J21" s="6">
        <v>0.7459837962962963</v>
      </c>
      <c r="K21">
        <v>17</v>
      </c>
      <c r="L21">
        <v>54</v>
      </c>
      <c r="M21">
        <v>13</v>
      </c>
      <c r="N21" s="1">
        <v>514.15000000000009</v>
      </c>
      <c r="P21">
        <f t="shared" si="0"/>
        <v>-3</v>
      </c>
      <c r="Q21" s="2">
        <f t="shared" si="6"/>
        <v>296.27666581153869</v>
      </c>
      <c r="S21" s="2">
        <f t="shared" si="2"/>
        <v>0.57624558166204154</v>
      </c>
      <c r="T21" s="2"/>
      <c r="U21" s="2"/>
      <c r="W21">
        <v>18</v>
      </c>
      <c r="Y21" s="2">
        <f t="shared" si="3"/>
        <v>0.55688929317484326</v>
      </c>
      <c r="Z21" s="11">
        <f t="shared" si="5"/>
        <v>2.0603709119780707E-2</v>
      </c>
      <c r="AB21">
        <f t="shared" si="4"/>
        <v>6.4098507415132544E-4</v>
      </c>
    </row>
    <row r="22" spans="2:28" x14ac:dyDescent="0.25">
      <c r="B22" s="6">
        <v>0.7461458333345945</v>
      </c>
      <c r="C22">
        <v>17</v>
      </c>
      <c r="D22">
        <v>54</v>
      </c>
      <c r="E22">
        <v>27</v>
      </c>
      <c r="F22">
        <v>290606.89781605115</v>
      </c>
      <c r="G22">
        <v>283.79579864848745</v>
      </c>
      <c r="I22">
        <v>19</v>
      </c>
      <c r="J22" s="6">
        <v>0.74609953703703702</v>
      </c>
      <c r="K22">
        <v>17</v>
      </c>
      <c r="L22">
        <v>54</v>
      </c>
      <c r="M22">
        <v>23</v>
      </c>
      <c r="N22" s="1">
        <v>514.25</v>
      </c>
      <c r="P22">
        <f t="shared" si="0"/>
        <v>-4</v>
      </c>
      <c r="Q22" s="2">
        <f t="shared" si="6"/>
        <v>288.89833928415601</v>
      </c>
      <c r="S22" s="2">
        <f t="shared" si="2"/>
        <v>0.56178578373195143</v>
      </c>
      <c r="T22" s="2"/>
      <c r="U22" s="2"/>
      <c r="W22">
        <v>19</v>
      </c>
      <c r="Y22" s="2">
        <f t="shared" si="3"/>
        <v>0.55737894223055418</v>
      </c>
      <c r="Z22" s="11">
        <f t="shared" si="5"/>
        <v>2.1501082526937703E-2</v>
      </c>
      <c r="AB22">
        <f t="shared" si="4"/>
        <v>8.7486106476610903E-4</v>
      </c>
    </row>
    <row r="23" spans="2:28" x14ac:dyDescent="0.25">
      <c r="B23" s="6">
        <v>0.74626157407328719</v>
      </c>
      <c r="C23">
        <v>17</v>
      </c>
      <c r="D23">
        <v>54</v>
      </c>
      <c r="E23">
        <v>37</v>
      </c>
      <c r="F23">
        <v>206037.63007812499</v>
      </c>
      <c r="G23">
        <v>201.20862312316893</v>
      </c>
      <c r="I23">
        <v>20</v>
      </c>
      <c r="J23" s="6">
        <v>0.74621527777777785</v>
      </c>
      <c r="K23">
        <v>17</v>
      </c>
      <c r="L23">
        <v>54</v>
      </c>
      <c r="M23">
        <v>33</v>
      </c>
      <c r="N23" s="1">
        <v>518.79999999999995</v>
      </c>
      <c r="P23">
        <f t="shared" si="0"/>
        <v>-4</v>
      </c>
      <c r="Q23" s="2">
        <f t="shared" si="6"/>
        <v>234.24349333329633</v>
      </c>
      <c r="S23" s="2">
        <f t="shared" si="2"/>
        <v>0.45151020303256811</v>
      </c>
      <c r="T23" s="2"/>
      <c r="U23" s="2"/>
      <c r="W23">
        <v>20</v>
      </c>
      <c r="Y23" s="2">
        <f t="shared" si="3"/>
        <v>0.54679206831075555</v>
      </c>
      <c r="Z23" s="11">
        <f t="shared" si="5"/>
        <v>2.0986574436140716E-3</v>
      </c>
      <c r="AB23">
        <f t="shared" si="4"/>
        <v>9.0402487815197173E-4</v>
      </c>
    </row>
    <row r="24" spans="2:28" x14ac:dyDescent="0.25">
      <c r="B24" s="6">
        <v>0.74637731481925584</v>
      </c>
      <c r="C24">
        <v>17</v>
      </c>
      <c r="D24">
        <v>54</v>
      </c>
      <c r="E24">
        <v>47</v>
      </c>
      <c r="F24">
        <v>266249.09072265623</v>
      </c>
      <c r="G24">
        <v>260.00887765884397</v>
      </c>
      <c r="I24">
        <v>21</v>
      </c>
      <c r="J24" s="6">
        <v>0.74633101851851846</v>
      </c>
      <c r="K24">
        <v>17</v>
      </c>
      <c r="L24">
        <v>54</v>
      </c>
      <c r="M24">
        <v>43</v>
      </c>
      <c r="N24" s="1">
        <v>522.4</v>
      </c>
      <c r="P24">
        <f t="shared" si="0"/>
        <v>-4</v>
      </c>
      <c r="Q24" s="2">
        <f t="shared" si="6"/>
        <v>236.48877584457395</v>
      </c>
      <c r="S24" s="2">
        <f t="shared" si="2"/>
        <v>0.4526967378341768</v>
      </c>
      <c r="T24" s="2"/>
      <c r="U24" s="2"/>
      <c r="W24">
        <v>21</v>
      </c>
      <c r="Y24" s="2">
        <f t="shared" si="3"/>
        <v>0.53738253526309776</v>
      </c>
      <c r="Z24" s="11">
        <f t="shared" si="5"/>
        <v>-1.5146070453335408E-2</v>
      </c>
      <c r="AB24">
        <f t="shared" si="4"/>
        <v>1.107822940194871E-3</v>
      </c>
    </row>
    <row r="25" spans="2:28" x14ac:dyDescent="0.25">
      <c r="B25" s="6">
        <v>0.74649305555794854</v>
      </c>
      <c r="C25">
        <v>17</v>
      </c>
      <c r="D25">
        <v>54</v>
      </c>
      <c r="E25">
        <v>57</v>
      </c>
      <c r="F25">
        <v>208867.27197265625</v>
      </c>
      <c r="G25">
        <v>203.97194528579712</v>
      </c>
      <c r="I25">
        <v>22</v>
      </c>
      <c r="J25" s="6">
        <v>0.7464467592592593</v>
      </c>
      <c r="K25">
        <v>17</v>
      </c>
      <c r="L25">
        <v>54</v>
      </c>
      <c r="M25">
        <v>53</v>
      </c>
      <c r="N25" s="1">
        <v>515.15</v>
      </c>
      <c r="P25">
        <f t="shared" si="0"/>
        <v>-4</v>
      </c>
      <c r="Q25" s="2">
        <f t="shared" si="6"/>
        <v>226.38671823501585</v>
      </c>
      <c r="S25" s="2">
        <f t="shared" si="2"/>
        <v>0.43945786321462849</v>
      </c>
      <c r="T25" s="2"/>
      <c r="U25" s="2"/>
      <c r="W25">
        <v>22</v>
      </c>
      <c r="Y25" s="2">
        <f t="shared" si="3"/>
        <v>0.52759006805825082</v>
      </c>
      <c r="Z25" s="11">
        <f t="shared" si="5"/>
        <v>-3.3092596761505555E-2</v>
      </c>
      <c r="AB25">
        <f t="shared" si="4"/>
        <v>1.2709571127453103E-3</v>
      </c>
    </row>
    <row r="26" spans="2:28" x14ac:dyDescent="0.25">
      <c r="B26" s="6">
        <v>0.74660879630391719</v>
      </c>
      <c r="C26">
        <v>17</v>
      </c>
      <c r="D26">
        <v>55</v>
      </c>
      <c r="E26">
        <v>7</v>
      </c>
      <c r="F26">
        <v>302284.61406250001</v>
      </c>
      <c r="G26">
        <v>295.19981842041017</v>
      </c>
      <c r="I26">
        <v>23</v>
      </c>
      <c r="J26" s="6">
        <v>0.74656250000000002</v>
      </c>
      <c r="K26">
        <v>17</v>
      </c>
      <c r="L26">
        <v>55</v>
      </c>
      <c r="M26">
        <v>3</v>
      </c>
      <c r="N26" s="1">
        <v>518.1</v>
      </c>
      <c r="P26">
        <f t="shared" si="0"/>
        <v>-4</v>
      </c>
      <c r="Q26" s="2">
        <f t="shared" si="6"/>
        <v>302.49804827117919</v>
      </c>
      <c r="S26" s="2">
        <f t="shared" si="2"/>
        <v>0.58386035180694684</v>
      </c>
      <c r="T26" s="2"/>
      <c r="U26" s="2"/>
      <c r="W26">
        <v>23</v>
      </c>
      <c r="Y26" s="2">
        <f t="shared" si="3"/>
        <v>0.53321709643312043</v>
      </c>
      <c r="Z26" s="11">
        <f t="shared" si="5"/>
        <v>-2.2780015605611263E-2</v>
      </c>
      <c r="AB26">
        <f t="shared" si="4"/>
        <v>1.9483660238274088E-3</v>
      </c>
    </row>
    <row r="27" spans="2:28" x14ac:dyDescent="0.25">
      <c r="B27" s="6">
        <v>0.74672453704260988</v>
      </c>
      <c r="C27">
        <v>17</v>
      </c>
      <c r="D27">
        <v>55</v>
      </c>
      <c r="E27">
        <v>17</v>
      </c>
      <c r="F27">
        <v>342164.95624999999</v>
      </c>
      <c r="G27">
        <v>334.14546508789061</v>
      </c>
      <c r="I27">
        <v>24</v>
      </c>
      <c r="J27" s="6">
        <v>0.74667824074074074</v>
      </c>
      <c r="K27">
        <v>17</v>
      </c>
      <c r="L27">
        <v>55</v>
      </c>
      <c r="M27">
        <v>13</v>
      </c>
      <c r="N27" s="1">
        <v>523.15</v>
      </c>
      <c r="P27">
        <f t="shared" si="0"/>
        <v>-4</v>
      </c>
      <c r="Q27" s="2">
        <f t="shared" si="6"/>
        <v>318.56720642089846</v>
      </c>
      <c r="S27" s="2">
        <f t="shared" si="2"/>
        <v>0.60894046912147271</v>
      </c>
      <c r="T27" s="2"/>
      <c r="U27" s="2"/>
      <c r="W27">
        <v>24</v>
      </c>
      <c r="Y27" s="2">
        <f t="shared" si="3"/>
        <v>0.54078943370195565</v>
      </c>
      <c r="Z27" s="11">
        <f t="shared" si="5"/>
        <v>-8.9022923345826992E-3</v>
      </c>
      <c r="AB27">
        <f t="shared" si="4"/>
        <v>2.3030006618609648E-3</v>
      </c>
    </row>
    <row r="28" spans="2:28" x14ac:dyDescent="0.25">
      <c r="B28" s="6">
        <v>0.74684027778130258</v>
      </c>
      <c r="C28">
        <v>17</v>
      </c>
      <c r="D28">
        <v>55</v>
      </c>
      <c r="E28">
        <v>27</v>
      </c>
      <c r="F28">
        <v>312275.943359375</v>
      </c>
      <c r="G28">
        <v>304.95697593688965</v>
      </c>
      <c r="I28">
        <v>25</v>
      </c>
      <c r="J28" s="6">
        <v>0.74679398148148157</v>
      </c>
      <c r="K28">
        <v>17</v>
      </c>
      <c r="L28">
        <v>55</v>
      </c>
      <c r="M28">
        <v>23</v>
      </c>
      <c r="N28" s="1">
        <v>508.55</v>
      </c>
      <c r="P28">
        <f t="shared" si="0"/>
        <v>-4</v>
      </c>
      <c r="Q28" s="2">
        <f t="shared" si="6"/>
        <v>316.63237159729005</v>
      </c>
      <c r="S28" s="2">
        <f t="shared" si="2"/>
        <v>0.62261797580825884</v>
      </c>
      <c r="T28" s="2"/>
      <c r="U28" s="2"/>
      <c r="W28">
        <v>25</v>
      </c>
      <c r="Y28" s="2">
        <f t="shared" si="3"/>
        <v>0.54897228791258601</v>
      </c>
      <c r="Z28" s="11">
        <f t="shared" si="5"/>
        <v>6.0943173343586442E-3</v>
      </c>
      <c r="AB28">
        <f t="shared" si="4"/>
        <v>2.6317556263307936E-3</v>
      </c>
    </row>
    <row r="29" spans="2:28" x14ac:dyDescent="0.25">
      <c r="B29" s="6">
        <v>0.74696759258949896</v>
      </c>
      <c r="C29">
        <v>17</v>
      </c>
      <c r="D29">
        <v>55</v>
      </c>
      <c r="E29">
        <v>38</v>
      </c>
      <c r="F29">
        <v>260221.88121448865</v>
      </c>
      <c r="G29">
        <v>254.12293087352407</v>
      </c>
      <c r="I29">
        <v>26</v>
      </c>
      <c r="J29" s="6">
        <v>0.74690972222222218</v>
      </c>
      <c r="K29">
        <v>17</v>
      </c>
      <c r="L29">
        <v>55</v>
      </c>
      <c r="M29">
        <v>33</v>
      </c>
      <c r="N29" s="1">
        <v>512.4</v>
      </c>
      <c r="P29">
        <f t="shared" si="0"/>
        <v>-5</v>
      </c>
      <c r="Q29" s="2">
        <f t="shared" si="6"/>
        <v>277.22931499323568</v>
      </c>
      <c r="S29" s="2">
        <f t="shared" si="2"/>
        <v>0.54104081770732959</v>
      </c>
      <c r="T29" s="2"/>
      <c r="U29" s="2"/>
      <c r="W29">
        <v>26</v>
      </c>
      <c r="Y29" s="2">
        <f t="shared" si="3"/>
        <v>0.54817914089206043</v>
      </c>
      <c r="Z29" s="11">
        <f t="shared" si="5"/>
        <v>4.6407271846705721E-3</v>
      </c>
      <c r="AB29">
        <f t="shared" si="4"/>
        <v>2.5276656667083254E-3</v>
      </c>
    </row>
    <row r="30" spans="2:28" x14ac:dyDescent="0.25">
      <c r="B30" s="6">
        <v>0.74708333333546761</v>
      </c>
      <c r="C30">
        <v>17</v>
      </c>
      <c r="D30">
        <v>55</v>
      </c>
      <c r="E30">
        <v>48</v>
      </c>
      <c r="F30">
        <v>325395.15781250002</v>
      </c>
      <c r="G30">
        <v>317.76870880126955</v>
      </c>
      <c r="I30">
        <v>27</v>
      </c>
      <c r="J30" s="6">
        <v>0.74702546296296291</v>
      </c>
      <c r="K30">
        <v>17</v>
      </c>
      <c r="L30">
        <v>55</v>
      </c>
      <c r="M30">
        <v>43</v>
      </c>
      <c r="N30" s="1">
        <v>516.5</v>
      </c>
      <c r="P30">
        <f t="shared" si="0"/>
        <v>-5</v>
      </c>
      <c r="Q30" s="2">
        <f t="shared" si="6"/>
        <v>285.94581983739681</v>
      </c>
      <c r="S30" s="2">
        <f t="shared" si="2"/>
        <v>0.5536221100433627</v>
      </c>
      <c r="T30" s="2"/>
      <c r="U30" s="2"/>
      <c r="W30">
        <v>27</v>
      </c>
      <c r="Y30" s="2">
        <f t="shared" si="3"/>
        <v>0.54872343780719068</v>
      </c>
      <c r="Z30" s="11">
        <f t="shared" si="5"/>
        <v>5.6382530075812596E-3</v>
      </c>
      <c r="AB30">
        <f t="shared" si="4"/>
        <v>2.8327716420461272E-3</v>
      </c>
    </row>
    <row r="31" spans="2:28" x14ac:dyDescent="0.25">
      <c r="B31" s="6">
        <v>0.74719907407416031</v>
      </c>
      <c r="C31">
        <v>17</v>
      </c>
      <c r="D31">
        <v>55</v>
      </c>
      <c r="E31">
        <v>58</v>
      </c>
      <c r="F31">
        <v>307970.10556640622</v>
      </c>
      <c r="G31">
        <v>300.75205621719357</v>
      </c>
      <c r="I31">
        <v>28</v>
      </c>
      <c r="J31" s="6">
        <v>0.74714120370370374</v>
      </c>
      <c r="K31">
        <v>17</v>
      </c>
      <c r="L31">
        <v>55</v>
      </c>
      <c r="M31">
        <v>53</v>
      </c>
      <c r="N31" s="1">
        <v>519.84999999999991</v>
      </c>
      <c r="P31">
        <f t="shared" si="0"/>
        <v>-5</v>
      </c>
      <c r="Q31" s="2">
        <f t="shared" si="6"/>
        <v>309.26038250923159</v>
      </c>
      <c r="S31" s="2">
        <f t="shared" si="2"/>
        <v>0.59490311149222208</v>
      </c>
      <c r="T31" s="2"/>
      <c r="U31" s="2"/>
      <c r="W31">
        <v>28</v>
      </c>
      <c r="Y31" s="2">
        <f t="shared" si="3"/>
        <v>0.55334140517569386</v>
      </c>
      <c r="Z31" s="11">
        <f t="shared" si="5"/>
        <v>1.4101541281663237E-2</v>
      </c>
      <c r="AB31">
        <f t="shared" si="4"/>
        <v>3.3086936123037937E-3</v>
      </c>
    </row>
    <row r="32" spans="2:28" x14ac:dyDescent="0.25">
      <c r="B32" s="6">
        <v>0.74731481482012896</v>
      </c>
      <c r="C32">
        <v>17</v>
      </c>
      <c r="D32">
        <v>56</v>
      </c>
      <c r="E32">
        <v>8</v>
      </c>
      <c r="F32">
        <v>295723.92373046873</v>
      </c>
      <c r="G32">
        <v>288.79289426803587</v>
      </c>
      <c r="I32">
        <v>29</v>
      </c>
      <c r="J32" s="6">
        <v>0.74725694444444446</v>
      </c>
      <c r="K32">
        <v>17</v>
      </c>
      <c r="L32">
        <v>56</v>
      </c>
      <c r="M32">
        <v>3</v>
      </c>
      <c r="N32" s="1">
        <v>517.15</v>
      </c>
      <c r="P32">
        <f t="shared" si="0"/>
        <v>-5</v>
      </c>
      <c r="Q32" s="2">
        <f t="shared" si="6"/>
        <v>287.59697807312011</v>
      </c>
      <c r="S32" s="2">
        <f t="shared" si="2"/>
        <v>0.55611907197741495</v>
      </c>
      <c r="T32" s="2"/>
      <c r="U32" s="2"/>
      <c r="W32">
        <v>29</v>
      </c>
      <c r="Y32" s="2">
        <f t="shared" si="3"/>
        <v>0.55361917185586595</v>
      </c>
      <c r="Z32" s="11">
        <f t="shared" si="5"/>
        <v>1.4610600636059059E-2</v>
      </c>
      <c r="AB32">
        <f t="shared" si="4"/>
        <v>3.3404260163270752E-3</v>
      </c>
    </row>
    <row r="33" spans="2:28" x14ac:dyDescent="0.25">
      <c r="B33" s="6">
        <v>0.74743055555882165</v>
      </c>
      <c r="C33">
        <v>17</v>
      </c>
      <c r="D33">
        <v>56</v>
      </c>
      <c r="E33">
        <v>18</v>
      </c>
      <c r="F33">
        <v>169491.958984375</v>
      </c>
      <c r="G33">
        <v>165.51949119567871</v>
      </c>
      <c r="I33">
        <v>30</v>
      </c>
      <c r="J33" s="6">
        <v>0.74737268518518529</v>
      </c>
      <c r="K33">
        <v>17</v>
      </c>
      <c r="L33">
        <v>56</v>
      </c>
      <c r="M33">
        <v>13</v>
      </c>
      <c r="N33" s="1">
        <v>512.9</v>
      </c>
      <c r="P33">
        <f t="shared" si="0"/>
        <v>-5</v>
      </c>
      <c r="Q33" s="2">
        <f>G32+((E33+P33-E32)/(E33-E32))*(G33-G32)</f>
        <v>227.15619273185729</v>
      </c>
      <c r="S33" s="2">
        <f t="shared" si="2"/>
        <v>0.44288592850820296</v>
      </c>
      <c r="T33" s="2"/>
      <c r="U33" s="2"/>
      <c r="W33">
        <v>30</v>
      </c>
      <c r="Y33" s="2">
        <f t="shared" si="3"/>
        <v>0.54254584752109969</v>
      </c>
      <c r="Z33" s="11">
        <f t="shared" si="5"/>
        <v>-5.6833357474521274E-3</v>
      </c>
      <c r="AB33">
        <f t="shared" si="4"/>
        <v>2.857328571020664E-3</v>
      </c>
    </row>
    <row r="34" spans="2:28" x14ac:dyDescent="0.25">
      <c r="B34" s="6"/>
      <c r="J34" s="6"/>
      <c r="N34" s="1"/>
    </row>
    <row r="38" spans="2:28" x14ac:dyDescent="0.25">
      <c r="Q38" t="s">
        <v>70</v>
      </c>
      <c r="S38">
        <f>AVERAGE(S3:S33)/AVERAGE(N3:N33)</f>
        <v>1.0575338517461522E-3</v>
      </c>
    </row>
  </sheetData>
  <mergeCells count="1">
    <mergeCell ref="Y1:Z1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8AA4A9-D541-448D-8358-321AFF9E5118}">
  <dimension ref="A1:AG38"/>
  <sheetViews>
    <sheetView workbookViewId="0">
      <selection activeCell="U1" sqref="U1:U1048576"/>
    </sheetView>
  </sheetViews>
  <sheetFormatPr defaultRowHeight="15" x14ac:dyDescent="0.25"/>
  <cols>
    <col min="2" max="2" width="10.85546875" bestFit="1" customWidth="1"/>
    <col min="10" max="10" width="11.5703125" bestFit="1" customWidth="1"/>
    <col min="16" max="16" width="20.5703125" bestFit="1" customWidth="1"/>
    <col min="17" max="17" width="26.42578125" bestFit="1" customWidth="1"/>
  </cols>
  <sheetData>
    <row r="1" spans="1:33" x14ac:dyDescent="0.25">
      <c r="A1" t="s">
        <v>49</v>
      </c>
      <c r="B1" t="s">
        <v>50</v>
      </c>
      <c r="C1" t="s">
        <v>51</v>
      </c>
      <c r="D1" t="s">
        <v>52</v>
      </c>
      <c r="E1" t="s">
        <v>53</v>
      </c>
      <c r="F1" t="s">
        <v>10</v>
      </c>
      <c r="G1" t="s">
        <v>11</v>
      </c>
      <c r="Y1" s="21" t="s">
        <v>48</v>
      </c>
      <c r="Z1" s="21"/>
    </row>
    <row r="2" spans="1:33" x14ac:dyDescent="0.25">
      <c r="B2" s="6">
        <v>0.69743055555591127</v>
      </c>
      <c r="C2">
        <v>16</v>
      </c>
      <c r="D2">
        <v>44</v>
      </c>
      <c r="E2">
        <v>18</v>
      </c>
      <c r="F2">
        <v>27319.722363281249</v>
      </c>
      <c r="G2">
        <v>26.679416370391845</v>
      </c>
      <c r="I2" t="s">
        <v>64</v>
      </c>
      <c r="J2" t="s">
        <v>54</v>
      </c>
      <c r="K2" t="s">
        <v>55</v>
      </c>
      <c r="L2" t="s">
        <v>56</v>
      </c>
      <c r="M2" t="s">
        <v>57</v>
      </c>
      <c r="N2" t="s">
        <v>58</v>
      </c>
      <c r="P2" t="s">
        <v>62</v>
      </c>
      <c r="Q2" t="s">
        <v>63</v>
      </c>
      <c r="S2" t="s">
        <v>65</v>
      </c>
      <c r="U2" t="s">
        <v>46</v>
      </c>
      <c r="V2">
        <v>0.1</v>
      </c>
      <c r="W2" t="s">
        <v>64</v>
      </c>
      <c r="Y2" t="s">
        <v>47</v>
      </c>
      <c r="Z2" t="s">
        <v>67</v>
      </c>
      <c r="AB2" t="s">
        <v>68</v>
      </c>
      <c r="AC2" t="s">
        <v>69</v>
      </c>
      <c r="AD2" t="s">
        <v>59</v>
      </c>
      <c r="AE2" t="s">
        <v>61</v>
      </c>
      <c r="AF2" t="s">
        <v>60</v>
      </c>
    </row>
    <row r="3" spans="1:33" x14ac:dyDescent="0.25">
      <c r="B3" s="6">
        <v>0.69754629629460396</v>
      </c>
      <c r="C3">
        <v>16</v>
      </c>
      <c r="D3">
        <v>44</v>
      </c>
      <c r="E3">
        <v>28</v>
      </c>
      <c r="F3">
        <v>72751.315820312491</v>
      </c>
      <c r="G3">
        <v>71.046206855773917</v>
      </c>
      <c r="I3">
        <v>0</v>
      </c>
      <c r="J3" s="6">
        <v>0.69748842592592597</v>
      </c>
      <c r="K3">
        <v>16</v>
      </c>
      <c r="L3">
        <v>44</v>
      </c>
      <c r="M3">
        <v>23</v>
      </c>
      <c r="N3" s="1">
        <v>493.75</v>
      </c>
      <c r="P3">
        <f t="shared" ref="P3:P11" si="0">M3-E3</f>
        <v>-5</v>
      </c>
      <c r="Q3" s="2">
        <f t="shared" ref="Q3:Q19" si="1">G2+((E3+P3-E2)/(E3-E2))*(G3-G2)</f>
        <v>48.862811613082883</v>
      </c>
      <c r="S3" s="2">
        <f>Q3/N3</f>
        <v>9.896265643156027E-2</v>
      </c>
      <c r="T3" s="2"/>
      <c r="U3" s="2" t="s">
        <v>66</v>
      </c>
      <c r="V3">
        <v>30</v>
      </c>
      <c r="W3">
        <v>0</v>
      </c>
      <c r="Y3" s="2">
        <f>AVERAGE(S4:S33)</f>
        <v>0.17786996327288707</v>
      </c>
      <c r="AC3">
        <f>SUM(AB4:AB33)</f>
        <v>-2.302792449508464E-4</v>
      </c>
      <c r="AD3">
        <f>AVERAGE(S4:S33)-(AC3*((30+1)/2))</f>
        <v>0.18143929156962518</v>
      </c>
      <c r="AE3">
        <f>30*AC3+AD3</f>
        <v>0.17453091422109979</v>
      </c>
      <c r="AF3">
        <f>AC3+AD3</f>
        <v>0.18120901232467435</v>
      </c>
      <c r="AG3" s="10">
        <f>(AE3-AF3)/AF3</f>
        <v>-3.6853013091916922E-2</v>
      </c>
    </row>
    <row r="4" spans="1:33" x14ac:dyDescent="0.25">
      <c r="B4" s="6">
        <v>0.69767361111735227</v>
      </c>
      <c r="C4">
        <v>16</v>
      </c>
      <c r="D4">
        <v>44</v>
      </c>
      <c r="E4">
        <v>39</v>
      </c>
      <c r="F4">
        <v>104617.54598721591</v>
      </c>
      <c r="G4">
        <v>102.16557225314054</v>
      </c>
      <c r="I4">
        <v>1</v>
      </c>
      <c r="J4" s="6">
        <v>0.69760416666666669</v>
      </c>
      <c r="K4">
        <v>16</v>
      </c>
      <c r="L4">
        <v>44</v>
      </c>
      <c r="M4">
        <v>33</v>
      </c>
      <c r="N4" s="1">
        <v>493.25</v>
      </c>
      <c r="P4">
        <f t="shared" si="0"/>
        <v>-6</v>
      </c>
      <c r="Q4" s="2">
        <f t="shared" si="1"/>
        <v>85.191372945486023</v>
      </c>
      <c r="S4" s="2">
        <f t="shared" ref="S4:S33" si="2">Q4/N4</f>
        <v>0.1727143901581065</v>
      </c>
      <c r="T4" s="2"/>
      <c r="U4" s="2"/>
      <c r="W4">
        <v>1</v>
      </c>
      <c r="Y4" s="2">
        <f t="shared" ref="Y4:Y33" si="3">$V$2*S4+(1-$V$2)*Y3</f>
        <v>0.17735440596140903</v>
      </c>
      <c r="Z4" s="11">
        <f>(Y4-$Y$3)/$Y$3</f>
        <v>-2.8985068754249E-3</v>
      </c>
      <c r="AB4">
        <f t="shared" ref="AB4:AB33" si="4">S4*(12*W4-6*30-6)/(30*(30-1)*(30+1))</f>
        <v>-1.1142863881168162E-3</v>
      </c>
    </row>
    <row r="5" spans="1:33" x14ac:dyDescent="0.25">
      <c r="B5" s="6">
        <v>0.69778935185604496</v>
      </c>
      <c r="C5">
        <v>16</v>
      </c>
      <c r="D5">
        <v>44</v>
      </c>
      <c r="E5">
        <v>49</v>
      </c>
      <c r="F5">
        <v>86914.202441406262</v>
      </c>
      <c r="G5">
        <v>84.877150821685802</v>
      </c>
      <c r="I5">
        <v>2</v>
      </c>
      <c r="J5" s="6">
        <v>0.6977199074074073</v>
      </c>
      <c r="K5">
        <v>16</v>
      </c>
      <c r="L5">
        <v>44</v>
      </c>
      <c r="M5">
        <v>43</v>
      </c>
      <c r="N5" s="1">
        <v>481.7</v>
      </c>
      <c r="P5">
        <f t="shared" si="0"/>
        <v>-6</v>
      </c>
      <c r="Q5" s="2">
        <f t="shared" si="1"/>
        <v>95.250203680558641</v>
      </c>
      <c r="S5" s="2">
        <f t="shared" si="2"/>
        <v>0.19773760365488613</v>
      </c>
      <c r="T5" s="2"/>
      <c r="U5" s="2"/>
      <c r="W5">
        <v>2</v>
      </c>
      <c r="Y5" s="2">
        <f t="shared" si="3"/>
        <v>0.17939272573075674</v>
      </c>
      <c r="Z5" s="11">
        <f t="shared" ref="Z5:Z33" si="5">(Y5-$Y$3)/$Y$3</f>
        <v>8.5610995237765716E-3</v>
      </c>
      <c r="AB5">
        <f t="shared" si="4"/>
        <v>-1.1877453389726198E-3</v>
      </c>
    </row>
    <row r="6" spans="1:33" x14ac:dyDescent="0.25">
      <c r="B6" s="6">
        <v>0.69790509259473765</v>
      </c>
      <c r="C6">
        <v>16</v>
      </c>
      <c r="D6">
        <v>44</v>
      </c>
      <c r="E6">
        <v>59</v>
      </c>
      <c r="F6">
        <v>92781.840136718747</v>
      </c>
      <c r="G6">
        <v>90.607265758514401</v>
      </c>
      <c r="I6">
        <v>3</v>
      </c>
      <c r="J6" s="6">
        <v>0.69783564814814814</v>
      </c>
      <c r="K6">
        <v>16</v>
      </c>
      <c r="L6">
        <v>44</v>
      </c>
      <c r="M6">
        <v>53</v>
      </c>
      <c r="N6" s="1">
        <v>490.35</v>
      </c>
      <c r="P6">
        <f t="shared" si="0"/>
        <v>-6</v>
      </c>
      <c r="Q6" s="2">
        <f t="shared" si="1"/>
        <v>87.169196796417239</v>
      </c>
      <c r="S6" s="2">
        <f t="shared" si="2"/>
        <v>0.17776934189133728</v>
      </c>
      <c r="T6" s="2"/>
      <c r="U6" s="2"/>
      <c r="W6">
        <v>3</v>
      </c>
      <c r="Y6" s="2">
        <f t="shared" si="3"/>
        <v>0.17923038734681479</v>
      </c>
      <c r="Z6" s="11">
        <f t="shared" si="5"/>
        <v>7.6484193783779514E-3</v>
      </c>
      <c r="AB6">
        <f t="shared" si="4"/>
        <v>-9.8870601719319956E-4</v>
      </c>
    </row>
    <row r="7" spans="1:33" x14ac:dyDescent="0.25">
      <c r="B7" s="6">
        <v>0.69803240741021</v>
      </c>
      <c r="C7">
        <v>16</v>
      </c>
      <c r="D7">
        <v>45</v>
      </c>
      <c r="E7">
        <v>10</v>
      </c>
      <c r="F7">
        <v>93123.634144176132</v>
      </c>
      <c r="G7">
        <v>90.941048968922004</v>
      </c>
      <c r="I7">
        <v>4</v>
      </c>
      <c r="J7" s="6">
        <v>0.69795138888888886</v>
      </c>
      <c r="K7">
        <v>16</v>
      </c>
      <c r="L7">
        <v>45</v>
      </c>
      <c r="M7">
        <v>3</v>
      </c>
      <c r="N7" s="1">
        <v>490.1</v>
      </c>
      <c r="P7">
        <f t="shared" si="0"/>
        <v>-7</v>
      </c>
      <c r="Q7" s="2">
        <f t="shared" si="1"/>
        <v>90.988732284694521</v>
      </c>
      <c r="S7" s="2">
        <f t="shared" si="2"/>
        <v>0.18565340192755461</v>
      </c>
      <c r="T7" s="2"/>
      <c r="U7" s="2"/>
      <c r="W7">
        <v>4</v>
      </c>
      <c r="Y7" s="2">
        <f t="shared" si="3"/>
        <v>0.17987268880488877</v>
      </c>
      <c r="Z7" s="11">
        <f t="shared" si="5"/>
        <v>1.1259492581831445E-2</v>
      </c>
      <c r="AB7">
        <f t="shared" si="4"/>
        <v>-9.4995066614766543E-4</v>
      </c>
    </row>
    <row r="8" spans="1:33" x14ac:dyDescent="0.25">
      <c r="B8" s="6">
        <v>0.69814814814890269</v>
      </c>
      <c r="C8">
        <v>16</v>
      </c>
      <c r="D8">
        <v>45</v>
      </c>
      <c r="E8">
        <v>20</v>
      </c>
      <c r="F8">
        <v>102650.19082031251</v>
      </c>
      <c r="G8">
        <v>100.24432697296143</v>
      </c>
      <c r="I8">
        <v>5</v>
      </c>
      <c r="J8" s="6">
        <v>0.69806712962962969</v>
      </c>
      <c r="K8">
        <v>16</v>
      </c>
      <c r="L8">
        <v>45</v>
      </c>
      <c r="M8">
        <v>13</v>
      </c>
      <c r="N8" s="1">
        <v>503.3</v>
      </c>
      <c r="P8">
        <f t="shared" si="0"/>
        <v>-7</v>
      </c>
      <c r="Q8" s="2">
        <f t="shared" si="1"/>
        <v>93.732032370133837</v>
      </c>
      <c r="S8" s="2">
        <f t="shared" si="2"/>
        <v>0.18623491430584907</v>
      </c>
      <c r="T8" s="2"/>
      <c r="U8" s="2"/>
      <c r="W8">
        <v>5</v>
      </c>
      <c r="Y8" s="2">
        <f t="shared" si="3"/>
        <v>0.18050891135498481</v>
      </c>
      <c r="Z8" s="11">
        <f t="shared" si="5"/>
        <v>1.4836389649718926E-2</v>
      </c>
      <c r="AB8">
        <f t="shared" si="4"/>
        <v>-8.7006300343110796E-4</v>
      </c>
    </row>
    <row r="9" spans="1:33" x14ac:dyDescent="0.25">
      <c r="B9" s="6">
        <v>0.69826388889487134</v>
      </c>
      <c r="C9">
        <v>16</v>
      </c>
      <c r="D9">
        <v>45</v>
      </c>
      <c r="E9">
        <v>30</v>
      </c>
      <c r="F9">
        <v>85835.864355468759</v>
      </c>
      <c r="G9">
        <v>83.82408628463746</v>
      </c>
      <c r="I9">
        <v>6</v>
      </c>
      <c r="J9" s="6">
        <v>0.69818287037037041</v>
      </c>
      <c r="K9">
        <v>16</v>
      </c>
      <c r="L9">
        <v>45</v>
      </c>
      <c r="M9">
        <v>23</v>
      </c>
      <c r="N9" s="1">
        <v>495.3</v>
      </c>
      <c r="P9">
        <f t="shared" si="0"/>
        <v>-7</v>
      </c>
      <c r="Q9" s="2">
        <f t="shared" si="1"/>
        <v>95.318254766464236</v>
      </c>
      <c r="S9" s="2">
        <f t="shared" si="2"/>
        <v>0.19244549720667117</v>
      </c>
      <c r="T9" s="2"/>
      <c r="U9" s="2"/>
      <c r="W9">
        <v>6</v>
      </c>
      <c r="Y9" s="2">
        <f t="shared" si="3"/>
        <v>0.18170256994015344</v>
      </c>
      <c r="Z9" s="11">
        <f t="shared" si="5"/>
        <v>2.1547239324418179E-2</v>
      </c>
      <c r="AB9">
        <f t="shared" si="4"/>
        <v>-8.1345148986134645E-4</v>
      </c>
    </row>
    <row r="10" spans="1:33" x14ac:dyDescent="0.25">
      <c r="B10" s="6">
        <v>0.69837962963356404</v>
      </c>
      <c r="C10">
        <v>16</v>
      </c>
      <c r="D10">
        <v>45</v>
      </c>
      <c r="E10">
        <v>40</v>
      </c>
      <c r="F10">
        <v>97437.362207031241</v>
      </c>
      <c r="G10">
        <v>95.153674030303947</v>
      </c>
      <c r="I10">
        <v>7</v>
      </c>
      <c r="J10" s="6">
        <v>0.69829861111111102</v>
      </c>
      <c r="K10">
        <v>16</v>
      </c>
      <c r="L10">
        <v>45</v>
      </c>
      <c r="M10">
        <v>33</v>
      </c>
      <c r="N10" s="1">
        <v>492.45</v>
      </c>
      <c r="P10">
        <f t="shared" si="0"/>
        <v>-7</v>
      </c>
      <c r="Q10" s="2">
        <f t="shared" si="1"/>
        <v>87.222962608337411</v>
      </c>
      <c r="S10" s="2">
        <f t="shared" si="2"/>
        <v>0.17712044391986478</v>
      </c>
      <c r="T10" s="2"/>
      <c r="U10" s="2"/>
      <c r="W10">
        <v>7</v>
      </c>
      <c r="Y10" s="2">
        <f t="shared" si="3"/>
        <v>0.18124435733812458</v>
      </c>
      <c r="Z10" s="11">
        <f t="shared" si="5"/>
        <v>1.8971129262901665E-2</v>
      </c>
      <c r="AB10">
        <f t="shared" si="4"/>
        <v>-6.6986597255566215E-4</v>
      </c>
    </row>
    <row r="11" spans="1:33" x14ac:dyDescent="0.25">
      <c r="B11" s="6">
        <v>0.69849537037225673</v>
      </c>
      <c r="C11">
        <v>16</v>
      </c>
      <c r="D11">
        <v>45</v>
      </c>
      <c r="E11">
        <v>50</v>
      </c>
      <c r="F11">
        <v>83658.072949218753</v>
      </c>
      <c r="G11">
        <v>81.697336864471438</v>
      </c>
      <c r="I11">
        <v>8</v>
      </c>
      <c r="J11" s="6">
        <v>0.69841435185185186</v>
      </c>
      <c r="K11">
        <v>16</v>
      </c>
      <c r="L11">
        <v>45</v>
      </c>
      <c r="M11">
        <v>43</v>
      </c>
      <c r="N11" s="1">
        <v>493.35</v>
      </c>
      <c r="P11">
        <f t="shared" si="0"/>
        <v>-7</v>
      </c>
      <c r="Q11" s="2">
        <f t="shared" si="1"/>
        <v>91.116772880554194</v>
      </c>
      <c r="S11" s="2">
        <f t="shared" si="2"/>
        <v>0.18468992171998416</v>
      </c>
      <c r="T11" s="2"/>
      <c r="U11" s="2"/>
      <c r="W11">
        <v>8</v>
      </c>
      <c r="Y11" s="2">
        <f t="shared" si="3"/>
        <v>0.18158891377631053</v>
      </c>
      <c r="Z11" s="11">
        <f t="shared" si="5"/>
        <v>2.0908254744045097E-2</v>
      </c>
      <c r="AB11">
        <f t="shared" si="4"/>
        <v>-6.1631787003331754E-4</v>
      </c>
    </row>
    <row r="12" spans="1:33" x14ac:dyDescent="0.25">
      <c r="B12" s="6">
        <v>0.69861111111094942</v>
      </c>
      <c r="C12">
        <v>16</v>
      </c>
      <c r="D12">
        <v>46</v>
      </c>
      <c r="E12">
        <v>0</v>
      </c>
      <c r="F12">
        <v>101148.7634765625</v>
      </c>
      <c r="G12">
        <v>98.778089332580564</v>
      </c>
      <c r="I12">
        <v>9</v>
      </c>
      <c r="J12" s="6">
        <v>0.69853009259259258</v>
      </c>
      <c r="K12">
        <v>16</v>
      </c>
      <c r="L12">
        <v>45</v>
      </c>
      <c r="M12">
        <v>53</v>
      </c>
      <c r="N12" s="1">
        <v>493.04999999999995</v>
      </c>
      <c r="P12">
        <v>-7</v>
      </c>
      <c r="Q12" s="2">
        <f t="shared" si="1"/>
        <v>101.16939467811584</v>
      </c>
      <c r="S12" s="2">
        <f t="shared" si="2"/>
        <v>0.20519094347047123</v>
      </c>
      <c r="T12" s="2"/>
      <c r="U12" s="2"/>
      <c r="W12">
        <v>9</v>
      </c>
      <c r="Y12" s="2">
        <f t="shared" si="3"/>
        <v>0.18394911674572662</v>
      </c>
      <c r="Z12" s="11">
        <f t="shared" si="5"/>
        <v>3.417751575915573E-2</v>
      </c>
      <c r="AB12">
        <f t="shared" si="4"/>
        <v>-5.9343320692238622E-4</v>
      </c>
    </row>
    <row r="13" spans="1:33" x14ac:dyDescent="0.25">
      <c r="B13" s="6">
        <v>0.69872685184964212</v>
      </c>
      <c r="C13">
        <v>16</v>
      </c>
      <c r="D13">
        <v>46</v>
      </c>
      <c r="E13">
        <v>10</v>
      </c>
      <c r="F13">
        <v>28051.202246093751</v>
      </c>
      <c r="G13">
        <v>27.393752193450929</v>
      </c>
      <c r="I13">
        <v>10</v>
      </c>
      <c r="J13" s="6">
        <v>0.6986458333333333</v>
      </c>
      <c r="K13">
        <v>16</v>
      </c>
      <c r="L13">
        <v>46</v>
      </c>
      <c r="M13">
        <v>3</v>
      </c>
      <c r="N13" s="1">
        <v>487.79999999999995</v>
      </c>
      <c r="P13">
        <f>M13-E13</f>
        <v>-7</v>
      </c>
      <c r="Q13" s="2">
        <f t="shared" si="1"/>
        <v>77.362788190841684</v>
      </c>
      <c r="S13" s="2">
        <f t="shared" si="2"/>
        <v>0.15859530174424291</v>
      </c>
      <c r="T13" s="2"/>
      <c r="U13" s="2"/>
      <c r="W13">
        <v>10</v>
      </c>
      <c r="Y13" s="2">
        <f t="shared" si="3"/>
        <v>0.18141373524557824</v>
      </c>
      <c r="Z13" s="11">
        <f t="shared" si="5"/>
        <v>1.99233862057662E-2</v>
      </c>
      <c r="AB13">
        <f t="shared" si="4"/>
        <v>-3.8810863608157334E-4</v>
      </c>
    </row>
    <row r="14" spans="1:33" x14ac:dyDescent="0.25">
      <c r="B14" s="6">
        <v>0.69885416667239042</v>
      </c>
      <c r="C14">
        <v>16</v>
      </c>
      <c r="D14">
        <v>46</v>
      </c>
      <c r="E14">
        <v>21</v>
      </c>
      <c r="F14">
        <v>100201.02583451704</v>
      </c>
      <c r="G14">
        <v>97.852564291520551</v>
      </c>
      <c r="I14">
        <v>11</v>
      </c>
      <c r="J14" s="6">
        <v>0.69876157407407413</v>
      </c>
      <c r="K14">
        <v>16</v>
      </c>
      <c r="L14">
        <v>46</v>
      </c>
      <c r="M14">
        <v>13</v>
      </c>
      <c r="N14" s="1">
        <v>494.79999999999995</v>
      </c>
      <c r="P14">
        <f>M14-E14</f>
        <v>-8</v>
      </c>
      <c r="Q14" s="2">
        <f t="shared" si="1"/>
        <v>46.609791856560818</v>
      </c>
      <c r="S14" s="2">
        <f t="shared" si="2"/>
        <v>9.4199255975264393E-2</v>
      </c>
      <c r="T14" s="2"/>
      <c r="U14" s="2"/>
      <c r="W14">
        <v>11</v>
      </c>
      <c r="Y14" s="2">
        <f t="shared" si="3"/>
        <v>0.17269228731854686</v>
      </c>
      <c r="Z14" s="11">
        <f t="shared" si="5"/>
        <v>-2.9109332790475985E-2</v>
      </c>
      <c r="AB14">
        <f t="shared" si="4"/>
        <v>-1.8860807647995095E-4</v>
      </c>
    </row>
    <row r="15" spans="1:33" x14ac:dyDescent="0.25">
      <c r="B15" s="6">
        <v>0.69896990741108311</v>
      </c>
      <c r="C15">
        <v>16</v>
      </c>
      <c r="D15">
        <v>46</v>
      </c>
      <c r="E15">
        <v>31</v>
      </c>
      <c r="F15">
        <v>68709.454687499994</v>
      </c>
      <c r="G15">
        <v>67.099076843261713</v>
      </c>
      <c r="I15">
        <v>12</v>
      </c>
      <c r="J15" s="6">
        <v>0.69887731481481474</v>
      </c>
      <c r="K15">
        <v>16</v>
      </c>
      <c r="L15">
        <v>46</v>
      </c>
      <c r="M15">
        <v>23</v>
      </c>
      <c r="N15" s="1">
        <v>483.9</v>
      </c>
      <c r="P15">
        <f>M15-E15</f>
        <v>-8</v>
      </c>
      <c r="Q15" s="2">
        <f t="shared" si="1"/>
        <v>91.701866801868789</v>
      </c>
      <c r="S15" s="2">
        <f t="shared" si="2"/>
        <v>0.18950582104126637</v>
      </c>
      <c r="T15" s="2"/>
      <c r="U15" s="2"/>
      <c r="W15">
        <v>12</v>
      </c>
      <c r="Y15" s="2">
        <f t="shared" si="3"/>
        <v>0.17437364069081882</v>
      </c>
      <c r="Z15" s="11">
        <f t="shared" si="5"/>
        <v>-1.9656621712482242E-2</v>
      </c>
      <c r="AB15">
        <f t="shared" si="4"/>
        <v>-2.9511473799529803E-4</v>
      </c>
    </row>
    <row r="16" spans="1:33" x14ac:dyDescent="0.25">
      <c r="B16" s="6">
        <v>0.6990972222192795</v>
      </c>
      <c r="C16">
        <v>16</v>
      </c>
      <c r="D16">
        <v>46</v>
      </c>
      <c r="E16">
        <v>42</v>
      </c>
      <c r="F16">
        <v>93727.036399147735</v>
      </c>
      <c r="G16">
        <v>91.53030898354271</v>
      </c>
      <c r="I16">
        <v>13</v>
      </c>
      <c r="J16" s="6">
        <v>0.69899305555555558</v>
      </c>
      <c r="K16">
        <v>16</v>
      </c>
      <c r="L16">
        <v>46</v>
      </c>
      <c r="M16">
        <v>33</v>
      </c>
      <c r="N16" s="1">
        <v>494.20000000000005</v>
      </c>
      <c r="P16">
        <f>M16-E16</f>
        <v>-9</v>
      </c>
      <c r="Q16" s="2">
        <f t="shared" si="1"/>
        <v>71.541119050585536</v>
      </c>
      <c r="S16" s="2">
        <f t="shared" si="2"/>
        <v>0.14476147116670485</v>
      </c>
      <c r="T16" s="2"/>
      <c r="U16" s="2"/>
      <c r="W16">
        <v>13</v>
      </c>
      <c r="Y16" s="2">
        <f t="shared" si="3"/>
        <v>0.1714124237384074</v>
      </c>
      <c r="Z16" s="11">
        <f t="shared" si="5"/>
        <v>-3.6304834248897591E-2</v>
      </c>
      <c r="AB16">
        <f t="shared" si="4"/>
        <v>-1.6102499573604544E-4</v>
      </c>
    </row>
    <row r="17" spans="2:28" x14ac:dyDescent="0.25">
      <c r="B17" s="6">
        <v>0.69921296296524815</v>
      </c>
      <c r="C17">
        <v>16</v>
      </c>
      <c r="D17">
        <v>46</v>
      </c>
      <c r="E17">
        <v>52</v>
      </c>
      <c r="F17">
        <v>100098.70869140625</v>
      </c>
      <c r="G17">
        <v>97.752645206451419</v>
      </c>
      <c r="I17">
        <v>14</v>
      </c>
      <c r="J17" s="6">
        <v>0.6991087962962963</v>
      </c>
      <c r="K17">
        <v>16</v>
      </c>
      <c r="L17">
        <v>46</v>
      </c>
      <c r="M17">
        <v>43</v>
      </c>
      <c r="N17" s="1">
        <v>491.85</v>
      </c>
      <c r="P17">
        <f>M17-E17</f>
        <v>-9</v>
      </c>
      <c r="Q17" s="2">
        <f t="shared" si="1"/>
        <v>92.152542605833588</v>
      </c>
      <c r="S17" s="2">
        <f t="shared" si="2"/>
        <v>0.18735903752329691</v>
      </c>
      <c r="T17" s="2"/>
      <c r="U17" s="2"/>
      <c r="W17">
        <v>14</v>
      </c>
      <c r="Y17" s="2">
        <f t="shared" si="3"/>
        <v>0.17300708511689636</v>
      </c>
      <c r="Z17" s="11">
        <f t="shared" si="5"/>
        <v>-2.7339512903199446E-2</v>
      </c>
      <c r="AB17">
        <f t="shared" si="4"/>
        <v>-1.2504496386426937E-4</v>
      </c>
    </row>
    <row r="18" spans="2:28" x14ac:dyDescent="0.25">
      <c r="B18" s="6">
        <v>0.6993287037112168</v>
      </c>
      <c r="C18">
        <v>16</v>
      </c>
      <c r="D18">
        <v>47</v>
      </c>
      <c r="E18">
        <v>2</v>
      </c>
      <c r="F18">
        <v>95177.727929687491</v>
      </c>
      <c r="G18">
        <v>92.946999931335441</v>
      </c>
      <c r="I18">
        <v>15</v>
      </c>
      <c r="J18" s="6">
        <v>0.69922453703703702</v>
      </c>
      <c r="K18">
        <v>16</v>
      </c>
      <c r="L18">
        <v>46</v>
      </c>
      <c r="M18">
        <v>53</v>
      </c>
      <c r="N18" s="1">
        <v>495.05</v>
      </c>
      <c r="P18">
        <v>-9</v>
      </c>
      <c r="Q18" s="2">
        <f t="shared" si="1"/>
        <v>92.081983781814571</v>
      </c>
      <c r="S18" s="2">
        <f t="shared" si="2"/>
        <v>0.1860054212338442</v>
      </c>
      <c r="T18" s="2"/>
      <c r="U18" s="2"/>
      <c r="W18">
        <v>15</v>
      </c>
      <c r="Y18" s="2">
        <f t="shared" si="3"/>
        <v>0.17430691872859114</v>
      </c>
      <c r="Z18" s="11">
        <f t="shared" si="5"/>
        <v>-2.003173823581178E-2</v>
      </c>
      <c r="AB18">
        <f t="shared" si="4"/>
        <v>-4.1380516403524848E-5</v>
      </c>
    </row>
    <row r="19" spans="2:28" x14ac:dyDescent="0.25">
      <c r="B19" s="6">
        <v>0.6994444444499095</v>
      </c>
      <c r="C19">
        <v>16</v>
      </c>
      <c r="D19">
        <v>47</v>
      </c>
      <c r="E19">
        <v>12</v>
      </c>
      <c r="F19">
        <v>103469.8279296875</v>
      </c>
      <c r="G19">
        <v>101.04475383758545</v>
      </c>
      <c r="I19">
        <v>16</v>
      </c>
      <c r="J19" s="6">
        <v>0.69934027777777785</v>
      </c>
      <c r="K19">
        <v>16</v>
      </c>
      <c r="L19">
        <v>47</v>
      </c>
      <c r="M19">
        <v>3</v>
      </c>
      <c r="N19" s="1">
        <v>483.5</v>
      </c>
      <c r="P19">
        <f>M19-E19</f>
        <v>-9</v>
      </c>
      <c r="Q19" s="2">
        <f t="shared" si="1"/>
        <v>93.756775321960447</v>
      </c>
      <c r="S19" s="2">
        <f t="shared" si="2"/>
        <v>0.19391266871139701</v>
      </c>
      <c r="T19" s="2"/>
      <c r="U19" s="2"/>
      <c r="W19">
        <v>16</v>
      </c>
      <c r="Y19" s="2">
        <f t="shared" si="3"/>
        <v>0.17626749372687173</v>
      </c>
      <c r="Z19" s="11">
        <f t="shared" si="5"/>
        <v>-9.0092195249224846E-3</v>
      </c>
      <c r="AB19">
        <f t="shared" si="4"/>
        <v>4.313963708818621E-5</v>
      </c>
    </row>
    <row r="20" spans="2:28" x14ac:dyDescent="0.25">
      <c r="B20" s="6">
        <v>0.69956018518860219</v>
      </c>
      <c r="C20">
        <v>16</v>
      </c>
      <c r="D20">
        <v>47</v>
      </c>
      <c r="E20">
        <v>22</v>
      </c>
      <c r="F20">
        <v>103715.71816406249</v>
      </c>
      <c r="G20">
        <v>101.28488101959228</v>
      </c>
      <c r="I20">
        <v>17</v>
      </c>
      <c r="J20" s="6">
        <v>0.69945601851851846</v>
      </c>
      <c r="K20">
        <v>16</v>
      </c>
      <c r="L20">
        <v>47</v>
      </c>
      <c r="M20">
        <v>13</v>
      </c>
      <c r="N20" s="1">
        <v>494.9</v>
      </c>
      <c r="P20">
        <f>M20-E20</f>
        <v>-9</v>
      </c>
      <c r="Q20" s="2">
        <f t="shared" ref="Q20:Q33" si="6">G19+((E20+P20-E19)/(E20-E19))*(G20-G19)</f>
        <v>101.06876655578613</v>
      </c>
      <c r="S20" s="2">
        <f t="shared" si="2"/>
        <v>0.20422058305877172</v>
      </c>
      <c r="T20" s="2"/>
      <c r="U20" s="2"/>
      <c r="W20">
        <v>17</v>
      </c>
      <c r="Y20" s="2">
        <f t="shared" si="3"/>
        <v>0.17906280266006175</v>
      </c>
      <c r="Z20" s="11">
        <f t="shared" si="5"/>
        <v>6.7062440741871357E-3</v>
      </c>
      <c r="AB20">
        <f t="shared" si="4"/>
        <v>1.3629849814823474E-4</v>
      </c>
    </row>
    <row r="21" spans="2:28" x14ac:dyDescent="0.25">
      <c r="B21" s="6">
        <v>0.69968750000407454</v>
      </c>
      <c r="C21">
        <v>16</v>
      </c>
      <c r="D21">
        <v>47</v>
      </c>
      <c r="E21">
        <v>33</v>
      </c>
      <c r="F21">
        <v>92936.575905539765</v>
      </c>
      <c r="G21">
        <v>90.758374907753677</v>
      </c>
      <c r="I21">
        <v>18</v>
      </c>
      <c r="J21" s="6">
        <v>0.6995717592592593</v>
      </c>
      <c r="K21">
        <v>16</v>
      </c>
      <c r="L21">
        <v>47</v>
      </c>
      <c r="M21">
        <v>23</v>
      </c>
      <c r="N21" s="1">
        <v>490.8</v>
      </c>
      <c r="P21">
        <f t="shared" ref="P21:P33" si="7">M21-E21</f>
        <v>-10</v>
      </c>
      <c r="Q21" s="2">
        <f t="shared" si="6"/>
        <v>100.32792591851604</v>
      </c>
      <c r="S21" s="2">
        <f t="shared" si="2"/>
        <v>0.20441712697334158</v>
      </c>
      <c r="T21" s="2"/>
      <c r="U21" s="2"/>
      <c r="W21">
        <v>18</v>
      </c>
      <c r="Y21" s="2">
        <f t="shared" si="3"/>
        <v>0.18159823509138975</v>
      </c>
      <c r="Z21" s="11">
        <f t="shared" si="5"/>
        <v>2.0960659966982702E-2</v>
      </c>
      <c r="AB21">
        <f t="shared" si="4"/>
        <v>2.2738278862440665E-4</v>
      </c>
    </row>
    <row r="22" spans="2:28" x14ac:dyDescent="0.25">
      <c r="B22" s="6">
        <v>0.69968750000407454</v>
      </c>
      <c r="C22">
        <v>16</v>
      </c>
      <c r="D22">
        <v>47</v>
      </c>
      <c r="E22">
        <v>33</v>
      </c>
      <c r="F22">
        <v>92936.575905539765</v>
      </c>
      <c r="G22">
        <v>90.758374907753677</v>
      </c>
      <c r="I22">
        <v>19</v>
      </c>
      <c r="J22" s="6">
        <v>0.69968750000000002</v>
      </c>
      <c r="K22">
        <v>16</v>
      </c>
      <c r="L22">
        <v>47</v>
      </c>
      <c r="M22">
        <v>33</v>
      </c>
      <c r="N22" s="1">
        <v>494</v>
      </c>
      <c r="P22">
        <f t="shared" si="7"/>
        <v>0</v>
      </c>
      <c r="Q22" s="2">
        <f>G22</f>
        <v>90.758374907753677</v>
      </c>
      <c r="S22" s="2">
        <f t="shared" si="2"/>
        <v>0.18372140669585765</v>
      </c>
      <c r="T22" s="2"/>
      <c r="U22" s="2"/>
      <c r="W22">
        <v>19</v>
      </c>
      <c r="Y22" s="2">
        <f t="shared" si="3"/>
        <v>0.18181055225183654</v>
      </c>
      <c r="Z22" s="11">
        <f t="shared" si="5"/>
        <v>2.215432502734508E-2</v>
      </c>
      <c r="AB22">
        <f t="shared" si="4"/>
        <v>2.8610675125050137E-4</v>
      </c>
    </row>
    <row r="23" spans="2:28" x14ac:dyDescent="0.25">
      <c r="B23" s="6">
        <v>0.69980324074276723</v>
      </c>
      <c r="C23">
        <v>16</v>
      </c>
      <c r="D23">
        <v>47</v>
      </c>
      <c r="E23">
        <v>43</v>
      </c>
      <c r="F23">
        <v>96212.259179687506</v>
      </c>
      <c r="G23">
        <v>93.95728435516358</v>
      </c>
      <c r="I23">
        <v>20</v>
      </c>
      <c r="J23" s="6">
        <v>0.69980324074074074</v>
      </c>
      <c r="K23">
        <v>16</v>
      </c>
      <c r="L23">
        <v>47</v>
      </c>
      <c r="M23">
        <v>43</v>
      </c>
      <c r="N23" s="1">
        <v>486.9</v>
      </c>
      <c r="P23">
        <f t="shared" si="7"/>
        <v>0</v>
      </c>
      <c r="Q23" s="2">
        <f t="shared" ref="Q23:Q28" si="8">G23</f>
        <v>93.95728435516358</v>
      </c>
      <c r="S23" s="2">
        <f t="shared" si="2"/>
        <v>0.19297039300711355</v>
      </c>
      <c r="T23" s="2"/>
      <c r="U23" s="2"/>
      <c r="W23">
        <v>20</v>
      </c>
      <c r="Y23" s="2">
        <f t="shared" si="3"/>
        <v>0.18292653632736425</v>
      </c>
      <c r="Z23" s="11">
        <f t="shared" si="5"/>
        <v>2.8428482029421775E-2</v>
      </c>
      <c r="AB23">
        <f t="shared" si="4"/>
        <v>3.8637008610990483E-4</v>
      </c>
    </row>
    <row r="24" spans="2:28" x14ac:dyDescent="0.25">
      <c r="B24" s="6">
        <v>0.69991898148873588</v>
      </c>
      <c r="C24">
        <v>16</v>
      </c>
      <c r="D24">
        <v>47</v>
      </c>
      <c r="E24">
        <v>53</v>
      </c>
      <c r="F24">
        <v>102909.11865234375</v>
      </c>
      <c r="G24">
        <v>100.49718618392944</v>
      </c>
      <c r="I24">
        <v>21</v>
      </c>
      <c r="J24" s="6">
        <v>0.69991898148148157</v>
      </c>
      <c r="K24">
        <v>16</v>
      </c>
      <c r="L24">
        <v>47</v>
      </c>
      <c r="M24">
        <v>53</v>
      </c>
      <c r="N24" s="1">
        <v>490.5</v>
      </c>
      <c r="P24">
        <f t="shared" si="7"/>
        <v>0</v>
      </c>
      <c r="Q24" s="2">
        <f t="shared" si="8"/>
        <v>100.49718618392944</v>
      </c>
      <c r="S24" s="2">
        <f t="shared" si="2"/>
        <v>0.20488722973278173</v>
      </c>
      <c r="T24" s="2"/>
      <c r="U24" s="2"/>
      <c r="W24">
        <v>21</v>
      </c>
      <c r="Y24" s="2">
        <f t="shared" si="3"/>
        <v>0.185122605667906</v>
      </c>
      <c r="Z24" s="11">
        <f t="shared" si="5"/>
        <v>4.0774969880057688E-2</v>
      </c>
      <c r="AB24">
        <f t="shared" si="4"/>
        <v>5.0139255329490525E-4</v>
      </c>
    </row>
    <row r="25" spans="2:28" x14ac:dyDescent="0.25">
      <c r="B25" s="6">
        <v>0.70003472222742857</v>
      </c>
      <c r="C25">
        <v>16</v>
      </c>
      <c r="D25">
        <v>48</v>
      </c>
      <c r="E25">
        <v>3</v>
      </c>
      <c r="F25">
        <v>78181.774121093738</v>
      </c>
      <c r="G25">
        <v>76.349388790130604</v>
      </c>
      <c r="I25">
        <v>22</v>
      </c>
      <c r="J25" s="6">
        <v>0.70003472222222218</v>
      </c>
      <c r="K25">
        <v>16</v>
      </c>
      <c r="L25">
        <v>48</v>
      </c>
      <c r="M25">
        <v>3</v>
      </c>
      <c r="N25" s="1">
        <v>475.79999999999995</v>
      </c>
      <c r="P25">
        <f t="shared" si="7"/>
        <v>0</v>
      </c>
      <c r="Q25" s="2">
        <f t="shared" si="8"/>
        <v>76.349388790130604</v>
      </c>
      <c r="S25" s="2">
        <f t="shared" si="2"/>
        <v>0.16046529800363726</v>
      </c>
      <c r="T25" s="2"/>
      <c r="U25" s="2"/>
      <c r="W25">
        <v>22</v>
      </c>
      <c r="Y25" s="2">
        <f t="shared" si="3"/>
        <v>0.18265687490147914</v>
      </c>
      <c r="Z25" s="11">
        <f t="shared" si="5"/>
        <v>2.6912422651417654E-2</v>
      </c>
      <c r="AB25">
        <f t="shared" si="4"/>
        <v>4.6408206319183191E-4</v>
      </c>
    </row>
    <row r="26" spans="2:28" x14ac:dyDescent="0.25">
      <c r="B26" s="6">
        <v>0.70015046296612127</v>
      </c>
      <c r="C26">
        <v>16</v>
      </c>
      <c r="D26">
        <v>48</v>
      </c>
      <c r="E26">
        <v>13</v>
      </c>
      <c r="F26">
        <v>75807.344824218744</v>
      </c>
      <c r="G26">
        <v>74.030610179901117</v>
      </c>
      <c r="I26">
        <v>23</v>
      </c>
      <c r="J26" s="6">
        <v>0.70015046296296291</v>
      </c>
      <c r="K26">
        <v>16</v>
      </c>
      <c r="L26">
        <v>48</v>
      </c>
      <c r="M26">
        <v>13</v>
      </c>
      <c r="N26" s="1">
        <v>482.75</v>
      </c>
      <c r="P26">
        <f t="shared" si="7"/>
        <v>0</v>
      </c>
      <c r="Q26" s="2">
        <f t="shared" si="8"/>
        <v>74.030610179901117</v>
      </c>
      <c r="S26" s="2">
        <f t="shared" si="2"/>
        <v>0.15335185951300076</v>
      </c>
      <c r="T26" s="2"/>
      <c r="U26" s="2"/>
      <c r="W26">
        <v>23</v>
      </c>
      <c r="Y26" s="2">
        <f t="shared" si="3"/>
        <v>0.17972637336263131</v>
      </c>
      <c r="Z26" s="11">
        <f t="shared" si="5"/>
        <v>1.0436894771806688E-2</v>
      </c>
      <c r="AB26">
        <f t="shared" si="4"/>
        <v>5.1174146667297253E-4</v>
      </c>
    </row>
    <row r="27" spans="2:28" x14ac:dyDescent="0.25">
      <c r="B27" s="6">
        <v>0.70026620370481396</v>
      </c>
      <c r="C27">
        <v>16</v>
      </c>
      <c r="D27">
        <v>48</v>
      </c>
      <c r="E27">
        <v>23</v>
      </c>
      <c r="F27">
        <v>75391.534082031241</v>
      </c>
      <c r="G27">
        <v>73.624545001983634</v>
      </c>
      <c r="I27">
        <v>24</v>
      </c>
      <c r="J27" s="6">
        <v>0.70026620370370374</v>
      </c>
      <c r="K27">
        <v>16</v>
      </c>
      <c r="L27">
        <v>48</v>
      </c>
      <c r="M27">
        <v>23</v>
      </c>
      <c r="N27" s="1">
        <v>488.55</v>
      </c>
      <c r="P27">
        <f t="shared" si="7"/>
        <v>0</v>
      </c>
      <c r="Q27" s="2">
        <f t="shared" si="8"/>
        <v>73.624545001983634</v>
      </c>
      <c r="S27" s="2">
        <f t="shared" si="2"/>
        <v>0.1507001228164643</v>
      </c>
      <c r="T27" s="2"/>
      <c r="U27" s="2"/>
      <c r="W27">
        <v>24</v>
      </c>
      <c r="Y27" s="2">
        <f t="shared" si="3"/>
        <v>0.17682374830801462</v>
      </c>
      <c r="Z27" s="11">
        <f t="shared" si="5"/>
        <v>-5.8819091521785079E-3</v>
      </c>
      <c r="AB27">
        <f t="shared" si="4"/>
        <v>5.6994484713679492E-4</v>
      </c>
    </row>
    <row r="28" spans="2:28" x14ac:dyDescent="0.25">
      <c r="B28" s="6">
        <v>0.70038194444350665</v>
      </c>
      <c r="C28">
        <v>16</v>
      </c>
      <c r="D28">
        <v>48</v>
      </c>
      <c r="E28">
        <v>33</v>
      </c>
      <c r="F28">
        <v>74412.79931640625</v>
      </c>
      <c r="G28">
        <v>72.668749332427979</v>
      </c>
      <c r="I28">
        <v>25</v>
      </c>
      <c r="J28" s="6">
        <v>0.70038194444444446</v>
      </c>
      <c r="K28">
        <v>16</v>
      </c>
      <c r="L28">
        <v>48</v>
      </c>
      <c r="M28">
        <v>33</v>
      </c>
      <c r="N28" s="1">
        <v>500.75</v>
      </c>
      <c r="P28">
        <f t="shared" si="7"/>
        <v>0</v>
      </c>
      <c r="Q28" s="2">
        <f t="shared" si="8"/>
        <v>72.668749332427979</v>
      </c>
      <c r="S28" s="2">
        <f t="shared" si="2"/>
        <v>0.14511981893645129</v>
      </c>
      <c r="T28" s="2"/>
      <c r="U28" s="2"/>
      <c r="W28">
        <v>25</v>
      </c>
      <c r="Y28" s="2">
        <f t="shared" si="3"/>
        <v>0.1736533553708583</v>
      </c>
      <c r="Z28" s="11">
        <f t="shared" si="5"/>
        <v>-2.3706126793086885E-2</v>
      </c>
      <c r="AB28">
        <f t="shared" si="4"/>
        <v>6.1340969072137374E-4</v>
      </c>
    </row>
    <row r="29" spans="2:28" x14ac:dyDescent="0.25">
      <c r="B29" s="6">
        <v>0.70050925926625496</v>
      </c>
      <c r="C29">
        <v>16</v>
      </c>
      <c r="D29">
        <v>48</v>
      </c>
      <c r="E29">
        <v>44</v>
      </c>
      <c r="F29">
        <v>91388.4384765625</v>
      </c>
      <c r="G29">
        <v>89.246521949768066</v>
      </c>
      <c r="I29">
        <v>26</v>
      </c>
      <c r="J29" s="6">
        <v>0.70049768518518529</v>
      </c>
      <c r="K29">
        <v>16</v>
      </c>
      <c r="L29">
        <v>48</v>
      </c>
      <c r="M29">
        <v>43</v>
      </c>
      <c r="N29" s="1">
        <v>496.55</v>
      </c>
      <c r="P29">
        <f t="shared" si="7"/>
        <v>-1</v>
      </c>
      <c r="Q29" s="2">
        <f t="shared" si="6"/>
        <v>87.739451711828053</v>
      </c>
      <c r="S29" s="2">
        <f t="shared" si="2"/>
        <v>0.17669812045479419</v>
      </c>
      <c r="T29" s="2"/>
      <c r="U29" s="2"/>
      <c r="W29">
        <v>26</v>
      </c>
      <c r="Y29" s="2">
        <f t="shared" si="3"/>
        <v>0.1739578318792519</v>
      </c>
      <c r="Z29" s="11">
        <f t="shared" si="5"/>
        <v>-2.199433407220755E-2</v>
      </c>
      <c r="AB29">
        <f t="shared" si="4"/>
        <v>8.2550846041171925E-4</v>
      </c>
    </row>
    <row r="30" spans="2:28" x14ac:dyDescent="0.25">
      <c r="B30" s="6">
        <v>0.70063657407445135</v>
      </c>
      <c r="C30">
        <v>16</v>
      </c>
      <c r="D30">
        <v>48</v>
      </c>
      <c r="E30">
        <v>55</v>
      </c>
      <c r="F30">
        <v>82741.531516335235</v>
      </c>
      <c r="G30">
        <v>80.802276871421128</v>
      </c>
      <c r="I30">
        <v>27</v>
      </c>
      <c r="J30" s="6">
        <v>0.7006134259259259</v>
      </c>
      <c r="K30">
        <v>16</v>
      </c>
      <c r="L30">
        <v>48</v>
      </c>
      <c r="M30">
        <v>53</v>
      </c>
      <c r="N30" s="1">
        <v>494.7</v>
      </c>
      <c r="P30">
        <f t="shared" si="7"/>
        <v>-2</v>
      </c>
      <c r="Q30" s="2">
        <f t="shared" si="6"/>
        <v>82.337594158393301</v>
      </c>
      <c r="S30" s="2">
        <f t="shared" si="2"/>
        <v>0.16643944644914757</v>
      </c>
      <c r="T30" s="2"/>
      <c r="U30" s="2"/>
      <c r="W30">
        <v>27</v>
      </c>
      <c r="Y30" s="2">
        <f t="shared" si="3"/>
        <v>0.17320599333624148</v>
      </c>
      <c r="Z30" s="11">
        <f t="shared" si="5"/>
        <v>-2.6221234045515313E-2</v>
      </c>
      <c r="AB30">
        <f t="shared" si="4"/>
        <v>8.516367671480299E-4</v>
      </c>
    </row>
    <row r="31" spans="2:28" x14ac:dyDescent="0.25">
      <c r="B31" s="6">
        <v>0.70075231481314404</v>
      </c>
      <c r="C31">
        <v>16</v>
      </c>
      <c r="D31">
        <v>49</v>
      </c>
      <c r="E31">
        <v>5</v>
      </c>
      <c r="F31">
        <v>95543.611035156238</v>
      </c>
      <c r="G31">
        <v>93.304307651519764</v>
      </c>
      <c r="I31">
        <v>28</v>
      </c>
      <c r="J31" s="6">
        <v>0.70072916666666663</v>
      </c>
      <c r="K31">
        <v>16</v>
      </c>
      <c r="L31">
        <v>49</v>
      </c>
      <c r="M31">
        <v>3</v>
      </c>
      <c r="N31" s="1">
        <v>489.7</v>
      </c>
      <c r="P31">
        <f t="shared" si="7"/>
        <v>-2</v>
      </c>
      <c r="Q31" s="2">
        <f t="shared" si="6"/>
        <v>93.804388882723714</v>
      </c>
      <c r="S31" s="2">
        <f t="shared" si="2"/>
        <v>0.19155480678522302</v>
      </c>
      <c r="T31" s="2"/>
      <c r="U31" s="2"/>
      <c r="W31">
        <v>28</v>
      </c>
      <c r="Y31" s="2">
        <f t="shared" si="3"/>
        <v>0.17504087468113963</v>
      </c>
      <c r="Z31" s="11">
        <f t="shared" si="5"/>
        <v>-1.5905375700826254E-2</v>
      </c>
      <c r="AB31">
        <f t="shared" si="4"/>
        <v>1.0653771233883373E-3</v>
      </c>
    </row>
    <row r="32" spans="2:28" x14ac:dyDescent="0.25">
      <c r="B32" s="6">
        <v>0.70086805555911269</v>
      </c>
      <c r="C32">
        <v>16</v>
      </c>
      <c r="D32">
        <v>49</v>
      </c>
      <c r="E32">
        <v>15</v>
      </c>
      <c r="F32">
        <v>93310.55908203125</v>
      </c>
      <c r="G32">
        <v>91.123592853546143</v>
      </c>
      <c r="I32">
        <v>29</v>
      </c>
      <c r="J32" s="6">
        <v>0.70084490740740746</v>
      </c>
      <c r="K32">
        <v>16</v>
      </c>
      <c r="L32">
        <v>49</v>
      </c>
      <c r="M32">
        <v>13</v>
      </c>
      <c r="N32" s="1">
        <v>499.54999999999995</v>
      </c>
      <c r="P32">
        <f t="shared" si="7"/>
        <v>-2</v>
      </c>
      <c r="Q32" s="2">
        <f t="shared" si="6"/>
        <v>91.559735813140861</v>
      </c>
      <c r="S32" s="2">
        <f t="shared" si="2"/>
        <v>0.18328442761113176</v>
      </c>
      <c r="T32" s="2"/>
      <c r="U32" s="2"/>
      <c r="W32">
        <v>29</v>
      </c>
      <c r="Y32" s="2">
        <f t="shared" si="3"/>
        <v>0.17586522997413884</v>
      </c>
      <c r="Z32" s="11">
        <f t="shared" si="5"/>
        <v>-1.1270780416548346E-2</v>
      </c>
      <c r="AB32">
        <f t="shared" si="4"/>
        <v>1.1009298210234834E-3</v>
      </c>
    </row>
    <row r="33" spans="2:28" x14ac:dyDescent="0.25">
      <c r="B33" s="6">
        <v>0.70098379630508134</v>
      </c>
      <c r="C33">
        <v>16</v>
      </c>
      <c r="D33">
        <v>49</v>
      </c>
      <c r="E33">
        <v>25</v>
      </c>
      <c r="F33">
        <v>93656.178613281241</v>
      </c>
      <c r="G33">
        <v>91.461111927032462</v>
      </c>
      <c r="I33">
        <v>30</v>
      </c>
      <c r="J33" s="6">
        <v>0.70096064814814818</v>
      </c>
      <c r="K33">
        <v>16</v>
      </c>
      <c r="L33">
        <v>49</v>
      </c>
      <c r="M33">
        <v>23</v>
      </c>
      <c r="N33" s="1">
        <v>495.70000000000005</v>
      </c>
      <c r="P33">
        <f t="shared" si="7"/>
        <v>-2</v>
      </c>
      <c r="Q33" s="2">
        <f t="shared" si="6"/>
        <v>91.393608112335201</v>
      </c>
      <c r="S33" s="2">
        <f t="shared" si="2"/>
        <v>0.18437282249815451</v>
      </c>
      <c r="T33" s="2"/>
      <c r="U33" s="2"/>
      <c r="W33">
        <v>30</v>
      </c>
      <c r="Y33" s="2">
        <f t="shared" si="3"/>
        <v>0.17671598922654042</v>
      </c>
      <c r="Z33" s="11">
        <f t="shared" si="5"/>
        <v>-6.4877398359622449E-3</v>
      </c>
      <c r="AB33">
        <f t="shared" si="4"/>
        <v>1.1895020806332549E-3</v>
      </c>
    </row>
    <row r="34" spans="2:28" x14ac:dyDescent="0.25">
      <c r="B34" s="6">
        <v>0.70111111111327773</v>
      </c>
      <c r="C34">
        <v>16</v>
      </c>
      <c r="D34">
        <v>49</v>
      </c>
      <c r="E34">
        <v>36</v>
      </c>
      <c r="F34">
        <v>74809.942471590912</v>
      </c>
      <c r="G34">
        <v>73.056584444913</v>
      </c>
      <c r="J34" s="6"/>
      <c r="N34" s="1"/>
    </row>
    <row r="38" spans="2:28" x14ac:dyDescent="0.25">
      <c r="Q38" t="s">
        <v>70</v>
      </c>
      <c r="S38" s="2">
        <f>AVERAGE(Q3:Q33)/AVERAGE(N3:N33)</f>
        <v>0.17529841242202165</v>
      </c>
    </row>
  </sheetData>
  <mergeCells count="1">
    <mergeCell ref="Y1:Z1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030D63-F1BE-4A51-8ADB-6B1CD7BA851B}">
  <dimension ref="A1:AG33"/>
  <sheetViews>
    <sheetView topLeftCell="Q1" workbookViewId="0">
      <selection activeCell="U1" sqref="U1:U1048576"/>
    </sheetView>
  </sheetViews>
  <sheetFormatPr defaultRowHeight="15" x14ac:dyDescent="0.25"/>
  <cols>
    <col min="2" max="2" width="10.85546875" bestFit="1" customWidth="1"/>
    <col min="10" max="10" width="11.5703125" bestFit="1" customWidth="1"/>
    <col min="16" max="16" width="20.5703125" bestFit="1" customWidth="1"/>
    <col min="17" max="17" width="26.42578125" bestFit="1" customWidth="1"/>
  </cols>
  <sheetData>
    <row r="1" spans="1:33" x14ac:dyDescent="0.25">
      <c r="A1" t="s">
        <v>49</v>
      </c>
      <c r="B1" t="s">
        <v>50</v>
      </c>
      <c r="C1" t="s">
        <v>51</v>
      </c>
      <c r="D1" t="s">
        <v>52</v>
      </c>
      <c r="E1" t="s">
        <v>53</v>
      </c>
      <c r="F1" t="s">
        <v>10</v>
      </c>
      <c r="G1" t="s">
        <v>11</v>
      </c>
      <c r="Y1" s="21" t="s">
        <v>48</v>
      </c>
      <c r="Z1" s="21"/>
    </row>
    <row r="2" spans="1:33" x14ac:dyDescent="0.25">
      <c r="B2" s="6">
        <v>0.68813657407736173</v>
      </c>
      <c r="C2">
        <v>16</v>
      </c>
      <c r="D2">
        <v>30</v>
      </c>
      <c r="E2">
        <v>55</v>
      </c>
      <c r="F2">
        <v>27904.203746448864</v>
      </c>
      <c r="G2">
        <v>27.250198971141469</v>
      </c>
      <c r="I2" t="s">
        <v>64</v>
      </c>
      <c r="J2" t="s">
        <v>54</v>
      </c>
      <c r="K2" t="s">
        <v>55</v>
      </c>
      <c r="L2" t="s">
        <v>56</v>
      </c>
      <c r="M2" t="s">
        <v>57</v>
      </c>
      <c r="N2" t="s">
        <v>58</v>
      </c>
      <c r="P2" t="s">
        <v>62</v>
      </c>
      <c r="Q2" t="s">
        <v>63</v>
      </c>
      <c r="S2" t="s">
        <v>65</v>
      </c>
      <c r="U2" t="s">
        <v>46</v>
      </c>
      <c r="V2">
        <v>0.1</v>
      </c>
      <c r="W2" t="s">
        <v>64</v>
      </c>
      <c r="Y2" t="s">
        <v>47</v>
      </c>
      <c r="Z2" t="s">
        <v>67</v>
      </c>
      <c r="AB2" t="s">
        <v>68</v>
      </c>
      <c r="AC2" t="s">
        <v>69</v>
      </c>
      <c r="AD2" t="s">
        <v>59</v>
      </c>
      <c r="AE2" t="s">
        <v>61</v>
      </c>
      <c r="AF2" t="s">
        <v>60</v>
      </c>
    </row>
    <row r="3" spans="1:33" x14ac:dyDescent="0.25">
      <c r="A3">
        <v>1</v>
      </c>
      <c r="B3" s="6">
        <v>0.68825231481605442</v>
      </c>
      <c r="C3">
        <v>16</v>
      </c>
      <c r="D3">
        <v>31</v>
      </c>
      <c r="E3">
        <v>5</v>
      </c>
      <c r="F3">
        <v>42743.556835937503</v>
      </c>
      <c r="G3">
        <v>41.741754722595218</v>
      </c>
      <c r="I3">
        <v>0</v>
      </c>
      <c r="J3" s="6">
        <v>0.68822916666666656</v>
      </c>
      <c r="K3">
        <v>16</v>
      </c>
      <c r="L3">
        <v>31</v>
      </c>
      <c r="M3">
        <v>3</v>
      </c>
      <c r="N3" s="1">
        <v>477.55</v>
      </c>
      <c r="P3">
        <f t="shared" ref="P3:P31" si="0">M3-E3</f>
        <v>-2</v>
      </c>
      <c r="Q3" s="2">
        <f>G2+((E3+P3-E2)/(E3-E2))*(G3-G2)</f>
        <v>42.321416952653365</v>
      </c>
      <c r="S3" s="2">
        <f>Q3/N3</f>
        <v>8.8621959905043166E-2</v>
      </c>
      <c r="T3" s="2"/>
      <c r="U3" s="2" t="s">
        <v>66</v>
      </c>
      <c r="V3">
        <v>30</v>
      </c>
      <c r="W3">
        <v>0</v>
      </c>
      <c r="Y3" s="2">
        <f>AVERAGE(S4:S33)</f>
        <v>8.3704844782827414E-2</v>
      </c>
      <c r="AC3">
        <f>SUM(AB4:AB33)</f>
        <v>-1.7606980880640211E-4</v>
      </c>
      <c r="AD3">
        <f>AVERAGE(S4:S33)-(AC3*((30+1)/2))</f>
        <v>8.6433926819326642E-2</v>
      </c>
      <c r="AE3">
        <f>30*AC3+AD3</f>
        <v>8.1151832555134584E-2</v>
      </c>
      <c r="AF3">
        <f>AC3+AD3</f>
        <v>8.6257857010520245E-2</v>
      </c>
      <c r="AG3" s="10">
        <f>(AE3-AF3)/AF3</f>
        <v>-5.9194891136269655E-2</v>
      </c>
    </row>
    <row r="4" spans="1:33" x14ac:dyDescent="0.25">
      <c r="A4">
        <v>2</v>
      </c>
      <c r="B4" s="6">
        <v>0.68836805555474712</v>
      </c>
      <c r="C4">
        <v>16</v>
      </c>
      <c r="D4">
        <v>31</v>
      </c>
      <c r="E4">
        <v>15</v>
      </c>
      <c r="F4">
        <v>55373.192089843746</v>
      </c>
      <c r="G4">
        <v>54.075382900238033</v>
      </c>
      <c r="I4">
        <v>1</v>
      </c>
      <c r="J4" s="6">
        <v>0.68834490740740739</v>
      </c>
      <c r="K4">
        <v>16</v>
      </c>
      <c r="L4">
        <v>31</v>
      </c>
      <c r="M4">
        <v>13</v>
      </c>
      <c r="N4" s="1">
        <v>482.15</v>
      </c>
      <c r="P4">
        <f t="shared" si="0"/>
        <v>-2</v>
      </c>
      <c r="Q4" s="2">
        <f t="shared" ref="Q4:Q33" si="1">G3+((E4+P4-E3)/(E4-E3))*(G4-G3)</f>
        <v>51.608657264709471</v>
      </c>
      <c r="S4" s="2">
        <f t="shared" ref="S4:S33" si="2">Q4/N4</f>
        <v>0.10703859227358596</v>
      </c>
      <c r="T4" s="2"/>
      <c r="U4" s="2"/>
      <c r="W4">
        <v>1</v>
      </c>
      <c r="Y4" s="2">
        <f t="shared" ref="Y4:Y33" si="3">$V$2*S4+(1-$V$2)*Y3</f>
        <v>8.6038219531903271E-2</v>
      </c>
      <c r="Z4" s="11">
        <f>(Y4-$Y$3)/$Y$3</f>
        <v>2.7876220965821118E-2</v>
      </c>
      <c r="AB4">
        <f t="shared" ref="AB4:AB33" si="4">S4*(12*W4-6*30-6)/(30*(30-1)*(30+1))</f>
        <v>-6.9057156305539328E-4</v>
      </c>
    </row>
    <row r="5" spans="1:33" x14ac:dyDescent="0.25">
      <c r="A5">
        <v>3</v>
      </c>
      <c r="B5" s="6">
        <v>0.68849537037749542</v>
      </c>
      <c r="C5">
        <v>16</v>
      </c>
      <c r="D5">
        <v>31</v>
      </c>
      <c r="E5">
        <v>26</v>
      </c>
      <c r="F5">
        <v>35257.22301136364</v>
      </c>
      <c r="G5">
        <v>34.430881847034804</v>
      </c>
      <c r="I5">
        <v>2</v>
      </c>
      <c r="J5" s="6">
        <v>0.68846064814814811</v>
      </c>
      <c r="K5">
        <v>16</v>
      </c>
      <c r="L5">
        <v>31</v>
      </c>
      <c r="M5">
        <v>23</v>
      </c>
      <c r="N5" s="1">
        <v>493.35</v>
      </c>
      <c r="P5">
        <f t="shared" si="0"/>
        <v>-3</v>
      </c>
      <c r="Q5" s="2">
        <f t="shared" si="1"/>
        <v>39.788473043362956</v>
      </c>
      <c r="S5" s="2">
        <f t="shared" si="2"/>
        <v>8.0649585574871702E-2</v>
      </c>
      <c r="T5" s="2"/>
      <c r="U5" s="2"/>
      <c r="W5">
        <v>2</v>
      </c>
      <c r="Y5" s="2">
        <f t="shared" si="3"/>
        <v>8.5499356136200105E-2</v>
      </c>
      <c r="Z5" s="11">
        <f t="shared" ref="Z5:Z33" si="5">(Y5-$Y$3)/$Y$3</f>
        <v>2.14385601936012E-2</v>
      </c>
      <c r="AB5">
        <f t="shared" si="4"/>
        <v>-4.8443577542192125E-4</v>
      </c>
    </row>
    <row r="6" spans="1:33" x14ac:dyDescent="0.25">
      <c r="A6">
        <v>4</v>
      </c>
      <c r="B6" s="6">
        <v>0.68861111111618811</v>
      </c>
      <c r="C6">
        <v>16</v>
      </c>
      <c r="D6">
        <v>31</v>
      </c>
      <c r="E6">
        <v>36</v>
      </c>
      <c r="F6">
        <v>44760.11279296875</v>
      </c>
      <c r="G6">
        <v>43.711047649383545</v>
      </c>
      <c r="I6">
        <v>3</v>
      </c>
      <c r="J6" s="6">
        <v>0.68857638888888895</v>
      </c>
      <c r="K6">
        <v>16</v>
      </c>
      <c r="L6">
        <v>31</v>
      </c>
      <c r="M6">
        <v>33</v>
      </c>
      <c r="N6" s="1">
        <v>473.6</v>
      </c>
      <c r="P6">
        <f t="shared" si="0"/>
        <v>-3</v>
      </c>
      <c r="Q6" s="2">
        <f t="shared" si="1"/>
        <v>40.926997908678921</v>
      </c>
      <c r="S6" s="2">
        <f t="shared" si="2"/>
        <v>8.6416803016636234E-2</v>
      </c>
      <c r="T6" s="2"/>
      <c r="U6" s="2"/>
      <c r="W6">
        <v>3</v>
      </c>
      <c r="Y6" s="2">
        <f t="shared" si="3"/>
        <v>8.5591100824243718E-2</v>
      </c>
      <c r="Z6" s="11">
        <f t="shared" si="5"/>
        <v>2.2534610109011054E-2</v>
      </c>
      <c r="AB6">
        <f t="shared" si="4"/>
        <v>-4.806273805152182E-4</v>
      </c>
    </row>
    <row r="7" spans="1:33" x14ac:dyDescent="0.25">
      <c r="A7">
        <v>5</v>
      </c>
      <c r="B7" s="6">
        <v>0.68872685185488081</v>
      </c>
      <c r="C7">
        <v>16</v>
      </c>
      <c r="D7">
        <v>31</v>
      </c>
      <c r="E7">
        <v>46</v>
      </c>
      <c r="F7">
        <v>48162.174121093747</v>
      </c>
      <c r="G7">
        <v>47.033373165130612</v>
      </c>
      <c r="I7">
        <v>4</v>
      </c>
      <c r="J7" s="6">
        <v>0.68869212962962967</v>
      </c>
      <c r="K7">
        <v>16</v>
      </c>
      <c r="L7">
        <v>31</v>
      </c>
      <c r="M7">
        <v>43</v>
      </c>
      <c r="N7" s="1">
        <v>484.04999999999995</v>
      </c>
      <c r="P7">
        <f t="shared" si="0"/>
        <v>-3</v>
      </c>
      <c r="Q7" s="2">
        <f t="shared" si="1"/>
        <v>46.036675510406489</v>
      </c>
      <c r="S7" s="2">
        <f t="shared" si="2"/>
        <v>9.5107273030485467E-2</v>
      </c>
      <c r="T7" s="2"/>
      <c r="U7" s="2"/>
      <c r="W7">
        <v>4</v>
      </c>
      <c r="Y7" s="2">
        <f t="shared" si="3"/>
        <v>8.6542718044867906E-2</v>
      </c>
      <c r="Z7" s="11">
        <f t="shared" si="5"/>
        <v>3.3903333425960774E-2</v>
      </c>
      <c r="AB7">
        <f t="shared" si="4"/>
        <v>-4.8664455610704469E-4</v>
      </c>
    </row>
    <row r="8" spans="1:33" x14ac:dyDescent="0.25">
      <c r="A8">
        <v>6</v>
      </c>
      <c r="B8" s="6">
        <v>0.68885416666307719</v>
      </c>
      <c r="C8">
        <v>16</v>
      </c>
      <c r="D8">
        <v>31</v>
      </c>
      <c r="E8">
        <v>57</v>
      </c>
      <c r="F8">
        <v>38135.467063210228</v>
      </c>
      <c r="G8">
        <v>37.241667053916238</v>
      </c>
      <c r="I8">
        <v>5</v>
      </c>
      <c r="J8" s="6">
        <v>0.68880787037037028</v>
      </c>
      <c r="K8">
        <v>16</v>
      </c>
      <c r="L8">
        <v>31</v>
      </c>
      <c r="M8">
        <v>53</v>
      </c>
      <c r="N8" s="1">
        <v>492.15</v>
      </c>
      <c r="P8">
        <f t="shared" si="0"/>
        <v>-4</v>
      </c>
      <c r="Q8" s="2">
        <f t="shared" si="1"/>
        <v>40.80228745799419</v>
      </c>
      <c r="S8" s="2">
        <f t="shared" si="2"/>
        <v>8.2906202291972347E-2</v>
      </c>
      <c r="T8" s="2"/>
      <c r="U8" s="2"/>
      <c r="W8">
        <v>5</v>
      </c>
      <c r="Y8" s="2">
        <f t="shared" si="3"/>
        <v>8.6179066469578347E-2</v>
      </c>
      <c r="Z8" s="11">
        <f t="shared" si="5"/>
        <v>2.9558882680809116E-2</v>
      </c>
      <c r="AB8">
        <f t="shared" si="4"/>
        <v>-3.8732597288796875E-4</v>
      </c>
    </row>
    <row r="9" spans="1:33" x14ac:dyDescent="0.25">
      <c r="A9">
        <v>7</v>
      </c>
      <c r="B9" s="6">
        <v>0.68896990740904585</v>
      </c>
      <c r="C9">
        <v>16</v>
      </c>
      <c r="D9">
        <v>32</v>
      </c>
      <c r="E9">
        <v>7</v>
      </c>
      <c r="F9">
        <v>46243.299707031249</v>
      </c>
      <c r="G9">
        <v>45.159472370147704</v>
      </c>
      <c r="I9">
        <v>6</v>
      </c>
      <c r="J9" s="6">
        <v>0.68892361111111111</v>
      </c>
      <c r="K9">
        <v>16</v>
      </c>
      <c r="L9">
        <v>32</v>
      </c>
      <c r="M9">
        <v>3</v>
      </c>
      <c r="N9" s="1">
        <v>474.95000000000005</v>
      </c>
      <c r="P9">
        <f t="shared" si="0"/>
        <v>-4</v>
      </c>
      <c r="Q9" s="2">
        <f t="shared" si="1"/>
        <v>45.792896795446225</v>
      </c>
      <c r="S9" s="2">
        <f t="shared" si="2"/>
        <v>9.6416247595423138E-2</v>
      </c>
      <c r="T9" s="2"/>
      <c r="U9" s="2"/>
      <c r="W9">
        <v>6</v>
      </c>
      <c r="Y9" s="2">
        <f t="shared" si="3"/>
        <v>8.7202784582162837E-2</v>
      </c>
      <c r="Z9" s="11">
        <f t="shared" si="5"/>
        <v>4.1788976592822588E-2</v>
      </c>
      <c r="AB9">
        <f t="shared" si="4"/>
        <v>-4.0754364945785085E-4</v>
      </c>
    </row>
    <row r="10" spans="1:33" x14ac:dyDescent="0.25">
      <c r="A10">
        <v>8</v>
      </c>
      <c r="B10" s="6">
        <v>0.6890856481550145</v>
      </c>
      <c r="C10">
        <v>16</v>
      </c>
      <c r="D10">
        <v>32</v>
      </c>
      <c r="E10">
        <v>17</v>
      </c>
      <c r="F10">
        <v>45917.155957031246</v>
      </c>
      <c r="G10">
        <v>44.840972614288326</v>
      </c>
      <c r="I10">
        <v>7</v>
      </c>
      <c r="J10" s="6">
        <v>0.68903935185185183</v>
      </c>
      <c r="K10">
        <v>16</v>
      </c>
      <c r="L10">
        <v>32</v>
      </c>
      <c r="M10">
        <v>13</v>
      </c>
      <c r="N10" s="1">
        <v>483.5</v>
      </c>
      <c r="P10">
        <f t="shared" si="0"/>
        <v>-4</v>
      </c>
      <c r="Q10" s="2">
        <f t="shared" si="1"/>
        <v>44.96837251663208</v>
      </c>
      <c r="S10" s="2">
        <f t="shared" si="2"/>
        <v>9.3005941089208025E-2</v>
      </c>
      <c r="T10" s="2"/>
      <c r="U10" s="2"/>
      <c r="W10">
        <v>7</v>
      </c>
      <c r="Y10" s="2">
        <f t="shared" si="3"/>
        <v>8.7783100232867353E-2</v>
      </c>
      <c r="Z10" s="11">
        <f t="shared" si="5"/>
        <v>4.8721856669359943E-2</v>
      </c>
      <c r="AB10">
        <f t="shared" si="4"/>
        <v>-3.5174660701146524E-4</v>
      </c>
    </row>
    <row r="11" spans="1:33" x14ac:dyDescent="0.25">
      <c r="A11">
        <v>9</v>
      </c>
      <c r="B11" s="6">
        <v>0.68920138889370719</v>
      </c>
      <c r="C11">
        <v>16</v>
      </c>
      <c r="D11">
        <v>32</v>
      </c>
      <c r="E11">
        <v>27</v>
      </c>
      <c r="F11">
        <v>29246.652050781249</v>
      </c>
      <c r="G11">
        <v>28.561183643341064</v>
      </c>
      <c r="I11">
        <v>8</v>
      </c>
      <c r="J11" s="6">
        <v>0.68915509259259267</v>
      </c>
      <c r="K11">
        <v>16</v>
      </c>
      <c r="L11">
        <v>32</v>
      </c>
      <c r="M11">
        <v>23</v>
      </c>
      <c r="N11" s="1">
        <v>478.6</v>
      </c>
      <c r="P11">
        <f t="shared" si="0"/>
        <v>-4</v>
      </c>
      <c r="Q11" s="2">
        <f t="shared" si="1"/>
        <v>35.073099231719965</v>
      </c>
      <c r="S11" s="2">
        <f t="shared" si="2"/>
        <v>7.3282697935060523E-2</v>
      </c>
      <c r="T11" s="2"/>
      <c r="U11" s="2"/>
      <c r="W11">
        <v>8</v>
      </c>
      <c r="Y11" s="2">
        <f t="shared" si="3"/>
        <v>8.6333060003086673E-2</v>
      </c>
      <c r="Z11" s="11">
        <f t="shared" si="5"/>
        <v>3.1398603355375358E-2</v>
      </c>
      <c r="AB11">
        <f t="shared" si="4"/>
        <v>-2.4454737909363915E-4</v>
      </c>
    </row>
    <row r="12" spans="1:33" x14ac:dyDescent="0.25">
      <c r="A12">
        <v>10</v>
      </c>
      <c r="B12" s="6">
        <v>0.68931712963239988</v>
      </c>
      <c r="C12">
        <v>16</v>
      </c>
      <c r="D12">
        <v>32</v>
      </c>
      <c r="E12">
        <v>37</v>
      </c>
      <c r="F12">
        <v>22845.109960937501</v>
      </c>
      <c r="G12">
        <v>22.309677696228029</v>
      </c>
      <c r="I12">
        <v>9</v>
      </c>
      <c r="J12" s="6">
        <v>0.68927083333333339</v>
      </c>
      <c r="K12">
        <v>16</v>
      </c>
      <c r="L12">
        <v>32</v>
      </c>
      <c r="M12">
        <v>33</v>
      </c>
      <c r="N12" s="1">
        <v>475.20000000000005</v>
      </c>
      <c r="P12">
        <f t="shared" si="0"/>
        <v>-4</v>
      </c>
      <c r="Q12" s="2">
        <f t="shared" si="1"/>
        <v>24.810280075073244</v>
      </c>
      <c r="S12" s="2">
        <f t="shared" si="2"/>
        <v>5.2210185343167598E-2</v>
      </c>
      <c r="T12" s="2"/>
      <c r="U12" s="2"/>
      <c r="W12">
        <v>9</v>
      </c>
      <c r="Y12" s="2">
        <f t="shared" si="3"/>
        <v>8.2920772537094775E-2</v>
      </c>
      <c r="Z12" s="11">
        <f t="shared" si="5"/>
        <v>-9.36710709836352E-3</v>
      </c>
      <c r="AB12">
        <f t="shared" si="4"/>
        <v>-1.5099719899025111E-4</v>
      </c>
    </row>
    <row r="13" spans="1:33" x14ac:dyDescent="0.25">
      <c r="A13">
        <v>11</v>
      </c>
      <c r="B13" s="6">
        <v>0.68943287037109258</v>
      </c>
      <c r="C13">
        <v>16</v>
      </c>
      <c r="D13">
        <v>32</v>
      </c>
      <c r="E13">
        <v>47</v>
      </c>
      <c r="F13">
        <v>43539.472070312506</v>
      </c>
      <c r="G13">
        <v>42.519015693664556</v>
      </c>
      <c r="I13">
        <v>10</v>
      </c>
      <c r="J13" s="6">
        <v>0.689386574074074</v>
      </c>
      <c r="K13">
        <v>16</v>
      </c>
      <c r="L13">
        <v>32</v>
      </c>
      <c r="M13">
        <v>43</v>
      </c>
      <c r="N13" s="1">
        <v>478.4</v>
      </c>
      <c r="P13">
        <f t="shared" si="0"/>
        <v>-4</v>
      </c>
      <c r="Q13" s="2">
        <f t="shared" si="1"/>
        <v>34.435280494689948</v>
      </c>
      <c r="S13" s="2">
        <f t="shared" si="2"/>
        <v>7.1980101368499055E-2</v>
      </c>
      <c r="T13" s="2"/>
      <c r="U13" s="2"/>
      <c r="W13">
        <v>10</v>
      </c>
      <c r="Y13" s="2">
        <f t="shared" si="3"/>
        <v>8.1826705420235207E-2</v>
      </c>
      <c r="Z13" s="11">
        <f t="shared" si="5"/>
        <v>-2.2437642259119504E-2</v>
      </c>
      <c r="AB13">
        <f t="shared" si="4"/>
        <v>-1.7614707787619346E-4</v>
      </c>
    </row>
    <row r="14" spans="1:33" x14ac:dyDescent="0.25">
      <c r="A14">
        <v>12</v>
      </c>
      <c r="B14" s="6">
        <v>0.68954861110978527</v>
      </c>
      <c r="C14">
        <v>16</v>
      </c>
      <c r="D14">
        <v>32</v>
      </c>
      <c r="E14">
        <v>57</v>
      </c>
      <c r="F14">
        <v>34716.40234375</v>
      </c>
      <c r="G14">
        <v>33.902736663818359</v>
      </c>
      <c r="I14">
        <v>11</v>
      </c>
      <c r="J14" s="6">
        <v>0.68950231481481483</v>
      </c>
      <c r="K14">
        <v>16</v>
      </c>
      <c r="L14">
        <v>32</v>
      </c>
      <c r="M14">
        <v>53</v>
      </c>
      <c r="N14" s="1">
        <v>482.95</v>
      </c>
      <c r="P14">
        <f t="shared" si="0"/>
        <v>-4</v>
      </c>
      <c r="Q14" s="2">
        <f t="shared" si="1"/>
        <v>37.349248275756835</v>
      </c>
      <c r="S14" s="2">
        <f t="shared" si="2"/>
        <v>7.7335641941726554E-2</v>
      </c>
      <c r="T14" s="2"/>
      <c r="U14" s="2"/>
      <c r="W14">
        <v>11</v>
      </c>
      <c r="Y14" s="2">
        <f t="shared" si="3"/>
        <v>8.1377599072384343E-2</v>
      </c>
      <c r="Z14" s="11">
        <f t="shared" si="5"/>
        <v>-2.7802998936096474E-2</v>
      </c>
      <c r="AB14">
        <f t="shared" si="4"/>
        <v>-1.5484333203015326E-4</v>
      </c>
    </row>
    <row r="15" spans="1:33" x14ac:dyDescent="0.25">
      <c r="A15">
        <v>13</v>
      </c>
      <c r="B15" s="6">
        <v>0.68967592593253357</v>
      </c>
      <c r="C15">
        <v>16</v>
      </c>
      <c r="D15">
        <v>33</v>
      </c>
      <c r="E15">
        <v>8</v>
      </c>
      <c r="F15">
        <v>37840.396750710228</v>
      </c>
      <c r="G15">
        <v>36.953512451865457</v>
      </c>
      <c r="I15">
        <v>12</v>
      </c>
      <c r="J15" s="6">
        <v>0.68961805555555555</v>
      </c>
      <c r="K15">
        <v>16</v>
      </c>
      <c r="L15">
        <v>33</v>
      </c>
      <c r="M15">
        <v>3</v>
      </c>
      <c r="N15" s="1">
        <v>477.9</v>
      </c>
      <c r="P15">
        <f t="shared" si="0"/>
        <v>-5</v>
      </c>
      <c r="Q15" s="2">
        <f t="shared" si="1"/>
        <v>37.264816103706998</v>
      </c>
      <c r="S15" s="2">
        <f t="shared" si="2"/>
        <v>7.7976179333975729E-2</v>
      </c>
      <c r="T15" s="2"/>
      <c r="U15" s="2"/>
      <c r="W15">
        <v>12</v>
      </c>
      <c r="Y15" s="2">
        <f t="shared" si="3"/>
        <v>8.1037457098543486E-2</v>
      </c>
      <c r="Z15" s="11">
        <f t="shared" si="5"/>
        <v>-3.1866586590112884E-2</v>
      </c>
      <c r="AB15">
        <f t="shared" si="4"/>
        <v>-1.2143120252232038E-4</v>
      </c>
    </row>
    <row r="16" spans="1:33" x14ac:dyDescent="0.25">
      <c r="A16">
        <v>14</v>
      </c>
      <c r="B16" s="6">
        <v>0.68979166667122627</v>
      </c>
      <c r="C16">
        <v>16</v>
      </c>
      <c r="D16">
        <v>33</v>
      </c>
      <c r="E16">
        <v>18</v>
      </c>
      <c r="F16">
        <v>57258.145410156249</v>
      </c>
      <c r="G16">
        <v>55.916157627105711</v>
      </c>
      <c r="I16">
        <v>13</v>
      </c>
      <c r="J16" s="6">
        <v>0.68973379629629628</v>
      </c>
      <c r="K16">
        <v>16</v>
      </c>
      <c r="L16">
        <v>33</v>
      </c>
      <c r="M16">
        <v>13</v>
      </c>
      <c r="N16" s="1">
        <v>469.65</v>
      </c>
      <c r="P16">
        <f t="shared" si="0"/>
        <v>-5</v>
      </c>
      <c r="Q16" s="2">
        <f t="shared" si="1"/>
        <v>46.434835039485584</v>
      </c>
      <c r="S16" s="2">
        <f t="shared" si="2"/>
        <v>9.8871148811850496E-2</v>
      </c>
      <c r="T16" s="2"/>
      <c r="U16" s="2"/>
      <c r="W16">
        <v>13</v>
      </c>
      <c r="Y16" s="2">
        <f t="shared" si="3"/>
        <v>8.2820826269874193E-2</v>
      </c>
      <c r="Z16" s="11">
        <f t="shared" si="5"/>
        <v>-1.0561139146088996E-2</v>
      </c>
      <c r="AB16">
        <f t="shared" si="4"/>
        <v>-1.0997903093642992E-4</v>
      </c>
    </row>
    <row r="17" spans="1:28" x14ac:dyDescent="0.25">
      <c r="A17">
        <v>15</v>
      </c>
      <c r="B17" s="6">
        <v>0.68990740740991896</v>
      </c>
      <c r="C17">
        <v>16</v>
      </c>
      <c r="D17">
        <v>33</v>
      </c>
      <c r="E17">
        <v>28</v>
      </c>
      <c r="F17">
        <v>33260.820898437494</v>
      </c>
      <c r="G17">
        <v>32.481270408630365</v>
      </c>
      <c r="I17">
        <v>14</v>
      </c>
      <c r="J17" s="6">
        <v>0.68984953703703711</v>
      </c>
      <c r="K17">
        <v>16</v>
      </c>
      <c r="L17">
        <v>33</v>
      </c>
      <c r="M17">
        <v>23</v>
      </c>
      <c r="N17" s="1">
        <v>484.85</v>
      </c>
      <c r="P17">
        <f t="shared" si="0"/>
        <v>-5</v>
      </c>
      <c r="Q17" s="2">
        <f t="shared" si="1"/>
        <v>44.198714017868042</v>
      </c>
      <c r="S17" s="2">
        <f t="shared" si="2"/>
        <v>9.1159562788219115E-2</v>
      </c>
      <c r="T17" s="2"/>
      <c r="U17" s="2"/>
      <c r="W17">
        <v>14</v>
      </c>
      <c r="Y17" s="2">
        <f t="shared" si="3"/>
        <v>8.3654699921708681E-2</v>
      </c>
      <c r="Z17" s="11">
        <f t="shared" si="5"/>
        <v>-5.9906760772133203E-4</v>
      </c>
      <c r="AB17">
        <f t="shared" si="4"/>
        <v>-6.08406425727825E-5</v>
      </c>
    </row>
    <row r="18" spans="1:28" x14ac:dyDescent="0.25">
      <c r="A18">
        <v>16</v>
      </c>
      <c r="B18" s="6">
        <v>0.69002314814861165</v>
      </c>
      <c r="C18">
        <v>16</v>
      </c>
      <c r="D18">
        <v>33</v>
      </c>
      <c r="E18">
        <v>38</v>
      </c>
      <c r="F18">
        <v>38516.744531249999</v>
      </c>
      <c r="G18">
        <v>37.614008331298827</v>
      </c>
      <c r="I18">
        <v>15</v>
      </c>
      <c r="J18" s="6">
        <v>0.68996527777777772</v>
      </c>
      <c r="K18">
        <v>16</v>
      </c>
      <c r="L18">
        <v>33</v>
      </c>
      <c r="M18">
        <v>33</v>
      </c>
      <c r="N18" s="1">
        <v>475.6</v>
      </c>
      <c r="P18">
        <f t="shared" si="0"/>
        <v>-5</v>
      </c>
      <c r="Q18" s="2">
        <f t="shared" si="1"/>
        <v>35.0476393699646</v>
      </c>
      <c r="S18" s="2">
        <f t="shared" si="2"/>
        <v>7.3691420037772487E-2</v>
      </c>
      <c r="T18" s="2"/>
      <c r="U18" s="2"/>
      <c r="W18">
        <v>15</v>
      </c>
      <c r="Y18" s="2">
        <f t="shared" si="3"/>
        <v>8.2658371933315072E-2</v>
      </c>
      <c r="Z18" s="11">
        <f t="shared" si="5"/>
        <v>-1.2501938833139473E-2</v>
      </c>
      <c r="AB18">
        <f t="shared" si="4"/>
        <v>-1.63940867714733E-5</v>
      </c>
    </row>
    <row r="19" spans="1:28" x14ac:dyDescent="0.25">
      <c r="A19">
        <v>17</v>
      </c>
      <c r="B19" s="6">
        <v>0.690150462964084</v>
      </c>
      <c r="C19">
        <v>16</v>
      </c>
      <c r="D19">
        <v>33</v>
      </c>
      <c r="E19">
        <v>49</v>
      </c>
      <c r="F19">
        <v>46353.96031605114</v>
      </c>
      <c r="G19">
        <v>45.267539371143691</v>
      </c>
      <c r="I19">
        <v>16</v>
      </c>
      <c r="J19" s="6">
        <v>0.69008101851851855</v>
      </c>
      <c r="K19">
        <v>16</v>
      </c>
      <c r="L19">
        <v>33</v>
      </c>
      <c r="M19">
        <v>43</v>
      </c>
      <c r="N19" s="1">
        <v>482.20000000000005</v>
      </c>
      <c r="P19">
        <f t="shared" si="0"/>
        <v>-6</v>
      </c>
      <c r="Q19" s="2">
        <f t="shared" si="1"/>
        <v>41.092886076682859</v>
      </c>
      <c r="S19" s="2">
        <f t="shared" si="2"/>
        <v>8.521958954102625E-2</v>
      </c>
      <c r="T19" s="2"/>
      <c r="U19" s="2"/>
      <c r="W19">
        <v>16</v>
      </c>
      <c r="Y19" s="2">
        <f t="shared" si="3"/>
        <v>8.2914493694086197E-2</v>
      </c>
      <c r="Z19" s="11">
        <f t="shared" si="5"/>
        <v>-9.4421188019855572E-3</v>
      </c>
      <c r="AB19">
        <f t="shared" si="4"/>
        <v>1.8958751844499721E-5</v>
      </c>
    </row>
    <row r="20" spans="1:28" x14ac:dyDescent="0.25">
      <c r="A20">
        <v>18</v>
      </c>
      <c r="B20" s="6">
        <v>0.69026620371005265</v>
      </c>
      <c r="C20">
        <v>16</v>
      </c>
      <c r="D20">
        <v>33</v>
      </c>
      <c r="E20">
        <v>59</v>
      </c>
      <c r="F20">
        <v>36191.957714843746</v>
      </c>
      <c r="G20">
        <v>35.343708705902095</v>
      </c>
      <c r="I20">
        <v>17</v>
      </c>
      <c r="J20" s="6">
        <v>0.69019675925925927</v>
      </c>
      <c r="K20">
        <v>16</v>
      </c>
      <c r="L20">
        <v>33</v>
      </c>
      <c r="M20">
        <v>53</v>
      </c>
      <c r="N20" s="1">
        <v>484.1</v>
      </c>
      <c r="P20">
        <f t="shared" si="0"/>
        <v>-6</v>
      </c>
      <c r="Q20" s="2">
        <f t="shared" si="1"/>
        <v>41.298007105047056</v>
      </c>
      <c r="S20" s="2">
        <f t="shared" si="2"/>
        <v>8.530883516845085E-2</v>
      </c>
      <c r="T20" s="2"/>
      <c r="U20" s="2"/>
      <c r="W20">
        <v>17</v>
      </c>
      <c r="Y20" s="2">
        <f t="shared" si="3"/>
        <v>8.315392784152266E-2</v>
      </c>
      <c r="Z20" s="11">
        <f t="shared" si="5"/>
        <v>-6.5816613451002903E-3</v>
      </c>
      <c r="AB20">
        <f t="shared" si="4"/>
        <v>5.6935818799855964E-5</v>
      </c>
    </row>
    <row r="21" spans="1:28" x14ac:dyDescent="0.25">
      <c r="A21">
        <v>19</v>
      </c>
      <c r="B21" s="6">
        <v>0.69038194444874534</v>
      </c>
      <c r="C21">
        <v>16</v>
      </c>
      <c r="D21">
        <v>34</v>
      </c>
      <c r="E21">
        <v>9</v>
      </c>
      <c r="F21">
        <v>48167.217187499999</v>
      </c>
      <c r="G21">
        <v>47.038298034667967</v>
      </c>
      <c r="I21">
        <v>18</v>
      </c>
      <c r="J21" s="6">
        <v>0.6903125</v>
      </c>
      <c r="K21">
        <v>16</v>
      </c>
      <c r="L21">
        <v>34</v>
      </c>
      <c r="M21">
        <v>3</v>
      </c>
      <c r="N21" s="1">
        <v>487.85</v>
      </c>
      <c r="P21">
        <f t="shared" si="0"/>
        <v>-6</v>
      </c>
      <c r="Q21" s="2">
        <f t="shared" si="1"/>
        <v>48.441648754119875</v>
      </c>
      <c r="S21" s="2">
        <f t="shared" si="2"/>
        <v>9.929619504790381E-2</v>
      </c>
      <c r="T21" s="2"/>
      <c r="U21" s="2"/>
      <c r="W21">
        <v>18</v>
      </c>
      <c r="Y21" s="2">
        <f t="shared" si="3"/>
        <v>8.4768154562160775E-2</v>
      </c>
      <c r="Z21" s="11">
        <f t="shared" si="5"/>
        <v>1.270308525261736E-2</v>
      </c>
      <c r="AB21">
        <f t="shared" si="4"/>
        <v>1.1045182986418666E-4</v>
      </c>
    </row>
    <row r="22" spans="1:28" x14ac:dyDescent="0.25">
      <c r="A22">
        <v>20</v>
      </c>
      <c r="B22" s="6">
        <v>0.69049768518743804</v>
      </c>
      <c r="C22">
        <v>16</v>
      </c>
      <c r="D22">
        <v>34</v>
      </c>
      <c r="E22">
        <v>19</v>
      </c>
      <c r="F22">
        <v>39834.552539062504</v>
      </c>
      <c r="G22">
        <v>38.900930213928227</v>
      </c>
      <c r="I22">
        <v>19</v>
      </c>
      <c r="J22" s="6">
        <v>0.69042824074074083</v>
      </c>
      <c r="K22">
        <v>16</v>
      </c>
      <c r="L22">
        <v>34</v>
      </c>
      <c r="M22">
        <v>13</v>
      </c>
      <c r="N22" s="1">
        <v>476.85</v>
      </c>
      <c r="P22">
        <f t="shared" si="0"/>
        <v>-6</v>
      </c>
      <c r="Q22" s="2">
        <f t="shared" si="1"/>
        <v>43.783350906372071</v>
      </c>
      <c r="S22" s="2">
        <f t="shared" si="2"/>
        <v>9.1817869154602216E-2</v>
      </c>
      <c r="T22" s="2"/>
      <c r="U22" s="2"/>
      <c r="W22">
        <v>19</v>
      </c>
      <c r="Y22" s="2">
        <f t="shared" si="3"/>
        <v>8.5473126021404916E-2</v>
      </c>
      <c r="Z22" s="11">
        <f t="shared" si="5"/>
        <v>2.1125195837413173E-2</v>
      </c>
      <c r="AB22">
        <f t="shared" si="4"/>
        <v>1.4298667054109357E-4</v>
      </c>
    </row>
    <row r="23" spans="1:28" x14ac:dyDescent="0.25">
      <c r="A23">
        <v>21</v>
      </c>
      <c r="B23" s="6">
        <v>0.69061342592613073</v>
      </c>
      <c r="C23">
        <v>16</v>
      </c>
      <c r="D23">
        <v>34</v>
      </c>
      <c r="E23">
        <v>29</v>
      </c>
      <c r="F23">
        <v>29631.323046875001</v>
      </c>
      <c r="G23">
        <v>28.936838912963868</v>
      </c>
      <c r="I23">
        <v>20</v>
      </c>
      <c r="J23" s="6">
        <v>0.69054398148148144</v>
      </c>
      <c r="K23">
        <v>16</v>
      </c>
      <c r="L23">
        <v>34</v>
      </c>
      <c r="M23">
        <v>23</v>
      </c>
      <c r="N23" s="1">
        <v>489.45000000000005</v>
      </c>
      <c r="P23">
        <f t="shared" si="0"/>
        <v>-6</v>
      </c>
      <c r="Q23" s="2">
        <f t="shared" si="1"/>
        <v>34.91529369354248</v>
      </c>
      <c r="S23" s="2">
        <f t="shared" si="2"/>
        <v>7.1335772180084744E-2</v>
      </c>
      <c r="T23" s="2"/>
      <c r="U23" s="2"/>
      <c r="W23">
        <v>20</v>
      </c>
      <c r="Y23" s="2">
        <f t="shared" si="3"/>
        <v>8.4059390637272899E-2</v>
      </c>
      <c r="Z23" s="11">
        <f t="shared" si="5"/>
        <v>4.235667067603496E-3</v>
      </c>
      <c r="AB23">
        <f t="shared" si="4"/>
        <v>1.4283024463198282E-4</v>
      </c>
    </row>
    <row r="24" spans="1:28" x14ac:dyDescent="0.25">
      <c r="A24">
        <v>22</v>
      </c>
      <c r="B24" s="6">
        <v>0.69072916666482342</v>
      </c>
      <c r="C24">
        <v>16</v>
      </c>
      <c r="D24">
        <v>34</v>
      </c>
      <c r="E24">
        <v>39</v>
      </c>
      <c r="F24">
        <v>34831.333105468751</v>
      </c>
      <c r="G24">
        <v>34.014973735809328</v>
      </c>
      <c r="I24">
        <v>21</v>
      </c>
      <c r="J24" s="6">
        <v>0.69065972222222216</v>
      </c>
      <c r="K24">
        <v>16</v>
      </c>
      <c r="L24">
        <v>34</v>
      </c>
      <c r="M24">
        <v>33</v>
      </c>
      <c r="N24" s="1">
        <v>481</v>
      </c>
      <c r="P24">
        <f t="shared" si="0"/>
        <v>-6</v>
      </c>
      <c r="Q24" s="2">
        <f t="shared" si="1"/>
        <v>30.968092842102052</v>
      </c>
      <c r="S24" s="2">
        <f t="shared" si="2"/>
        <v>6.4382729401459574E-2</v>
      </c>
      <c r="T24" s="2"/>
      <c r="U24" s="2"/>
      <c r="W24">
        <v>21</v>
      </c>
      <c r="Y24" s="2">
        <f t="shared" si="3"/>
        <v>8.2091724513691566E-2</v>
      </c>
      <c r="Z24" s="11">
        <f t="shared" si="5"/>
        <v>-1.9271528109526943E-2</v>
      </c>
      <c r="AB24">
        <f t="shared" si="4"/>
        <v>1.5755506638844387E-4</v>
      </c>
    </row>
    <row r="25" spans="1:28" x14ac:dyDescent="0.25">
      <c r="A25">
        <v>23</v>
      </c>
      <c r="B25" s="6">
        <v>0.69084490741079208</v>
      </c>
      <c r="C25">
        <v>16</v>
      </c>
      <c r="D25">
        <v>34</v>
      </c>
      <c r="E25">
        <v>49</v>
      </c>
      <c r="F25">
        <v>45364.519238281246</v>
      </c>
      <c r="G25">
        <v>44.301288318634029</v>
      </c>
      <c r="I25">
        <v>22</v>
      </c>
      <c r="J25" s="6">
        <v>0.69077546296296299</v>
      </c>
      <c r="K25">
        <v>16</v>
      </c>
      <c r="L25">
        <v>34</v>
      </c>
      <c r="M25">
        <v>43</v>
      </c>
      <c r="N25" s="1">
        <v>478.15</v>
      </c>
      <c r="P25">
        <f t="shared" si="0"/>
        <v>-6</v>
      </c>
      <c r="Q25" s="2">
        <f t="shared" si="1"/>
        <v>38.12949956893921</v>
      </c>
      <c r="S25" s="2">
        <f t="shared" si="2"/>
        <v>7.9743803344011738E-2</v>
      </c>
      <c r="T25" s="2"/>
      <c r="U25" s="2"/>
      <c r="W25">
        <v>22</v>
      </c>
      <c r="Y25" s="2">
        <f t="shared" si="3"/>
        <v>8.1856932396723592E-2</v>
      </c>
      <c r="Z25" s="11">
        <f t="shared" si="5"/>
        <v>-2.2076528436295886E-2</v>
      </c>
      <c r="AB25">
        <f t="shared" si="4"/>
        <v>2.3062723992706399E-4</v>
      </c>
    </row>
    <row r="26" spans="1:28" x14ac:dyDescent="0.25">
      <c r="A26">
        <v>24</v>
      </c>
      <c r="B26" s="6">
        <v>0.69096064815676073</v>
      </c>
      <c r="C26">
        <v>16</v>
      </c>
      <c r="D26">
        <v>34</v>
      </c>
      <c r="E26">
        <v>59</v>
      </c>
      <c r="F26">
        <v>26350.039160156251</v>
      </c>
      <c r="G26">
        <v>25.732460117340089</v>
      </c>
      <c r="I26">
        <v>23</v>
      </c>
      <c r="J26" s="6">
        <v>0.69089120370370372</v>
      </c>
      <c r="K26">
        <v>16</v>
      </c>
      <c r="L26">
        <v>34</v>
      </c>
      <c r="M26">
        <v>53</v>
      </c>
      <c r="N26" s="1">
        <v>489.65</v>
      </c>
      <c r="P26">
        <f t="shared" si="0"/>
        <v>-6</v>
      </c>
      <c r="Q26" s="2">
        <f t="shared" si="1"/>
        <v>36.873757038116452</v>
      </c>
      <c r="S26" s="2">
        <f t="shared" si="2"/>
        <v>7.5306355637938222E-2</v>
      </c>
      <c r="T26" s="2"/>
      <c r="U26" s="2"/>
      <c r="W26">
        <v>23</v>
      </c>
      <c r="Y26" s="2">
        <f t="shared" si="3"/>
        <v>8.1201874720845058E-2</v>
      </c>
      <c r="Z26" s="11">
        <f t="shared" si="5"/>
        <v>-2.9902332039158829E-2</v>
      </c>
      <c r="AB26">
        <f t="shared" si="4"/>
        <v>2.5130040813550021E-4</v>
      </c>
    </row>
    <row r="27" spans="1:28" x14ac:dyDescent="0.25">
      <c r="A27">
        <v>25</v>
      </c>
      <c r="B27" s="6">
        <v>0.69107638889545342</v>
      </c>
      <c r="C27">
        <v>16</v>
      </c>
      <c r="D27">
        <v>35</v>
      </c>
      <c r="E27">
        <v>9</v>
      </c>
      <c r="F27">
        <v>44550.892285156246</v>
      </c>
      <c r="G27">
        <v>43.506730747222896</v>
      </c>
      <c r="I27">
        <v>24</v>
      </c>
      <c r="J27" s="6">
        <v>0.69100694444444455</v>
      </c>
      <c r="K27">
        <v>16</v>
      </c>
      <c r="L27">
        <v>35</v>
      </c>
      <c r="M27">
        <v>3</v>
      </c>
      <c r="N27" s="1">
        <v>469.05</v>
      </c>
      <c r="P27">
        <f t="shared" si="0"/>
        <v>-6</v>
      </c>
      <c r="Q27" s="2">
        <f t="shared" si="1"/>
        <v>45.639643222808836</v>
      </c>
      <c r="S27" s="2">
        <f t="shared" si="2"/>
        <v>9.7302298737466875E-2</v>
      </c>
      <c r="T27" s="2"/>
      <c r="U27" s="2"/>
      <c r="W27">
        <v>24</v>
      </c>
      <c r="Y27" s="2">
        <f t="shared" si="3"/>
        <v>8.2811917122507253E-2</v>
      </c>
      <c r="Z27" s="11">
        <f t="shared" si="5"/>
        <v>-1.0667574411455705E-2</v>
      </c>
      <c r="AB27">
        <f t="shared" si="4"/>
        <v>3.6799534561444643E-4</v>
      </c>
    </row>
    <row r="28" spans="1:28" x14ac:dyDescent="0.25">
      <c r="A28">
        <v>26</v>
      </c>
      <c r="B28" s="6">
        <v>0.69120370370364981</v>
      </c>
      <c r="C28">
        <v>16</v>
      </c>
      <c r="D28">
        <v>35</v>
      </c>
      <c r="E28">
        <v>20</v>
      </c>
      <c r="F28">
        <v>46253.992276278404</v>
      </c>
      <c r="G28">
        <v>45.169914332303129</v>
      </c>
      <c r="I28">
        <v>25</v>
      </c>
      <c r="J28" s="6">
        <v>0.69112268518518516</v>
      </c>
      <c r="K28">
        <v>16</v>
      </c>
      <c r="L28">
        <v>35</v>
      </c>
      <c r="M28">
        <v>13</v>
      </c>
      <c r="N28" s="1">
        <v>475.79999999999995</v>
      </c>
      <c r="P28">
        <f t="shared" si="0"/>
        <v>-7</v>
      </c>
      <c r="Q28" s="2">
        <f t="shared" si="1"/>
        <v>44.111524778161161</v>
      </c>
      <c r="S28" s="2">
        <f t="shared" si="2"/>
        <v>9.2710224418161347E-2</v>
      </c>
      <c r="T28" s="2"/>
      <c r="U28" s="2"/>
      <c r="W28">
        <v>25</v>
      </c>
      <c r="Y28" s="2">
        <f t="shared" si="3"/>
        <v>8.3801747852072658E-2</v>
      </c>
      <c r="Z28" s="11">
        <f t="shared" si="5"/>
        <v>1.1576757533767522E-3</v>
      </c>
      <c r="AB28">
        <f t="shared" si="4"/>
        <v>3.9187859042159417E-4</v>
      </c>
    </row>
    <row r="29" spans="1:28" x14ac:dyDescent="0.25">
      <c r="A29">
        <v>27</v>
      </c>
      <c r="B29" s="6">
        <v>0.6913194444423425</v>
      </c>
      <c r="C29">
        <v>16</v>
      </c>
      <c r="D29">
        <v>35</v>
      </c>
      <c r="E29">
        <v>30</v>
      </c>
      <c r="F29">
        <v>37757.263964843747</v>
      </c>
      <c r="G29">
        <v>36.872328090667722</v>
      </c>
      <c r="I29">
        <v>26</v>
      </c>
      <c r="J29" s="6">
        <v>0.69123842592592588</v>
      </c>
      <c r="K29">
        <v>16</v>
      </c>
      <c r="L29">
        <v>35</v>
      </c>
      <c r="M29">
        <v>23</v>
      </c>
      <c r="N29" s="1">
        <v>490.15</v>
      </c>
      <c r="P29">
        <f t="shared" si="0"/>
        <v>-7</v>
      </c>
      <c r="Q29" s="2">
        <f t="shared" si="1"/>
        <v>42.680638459812506</v>
      </c>
      <c r="S29" s="2">
        <f t="shared" si="2"/>
        <v>8.7076687666658187E-2</v>
      </c>
      <c r="T29" s="2"/>
      <c r="U29" s="2"/>
      <c r="W29">
        <v>26</v>
      </c>
      <c r="Y29" s="2">
        <f t="shared" si="3"/>
        <v>8.412924183353121E-2</v>
      </c>
      <c r="Z29" s="11">
        <f t="shared" si="5"/>
        <v>5.0701611335030282E-3</v>
      </c>
      <c r="AB29">
        <f t="shared" si="4"/>
        <v>4.0680988676303047E-4</v>
      </c>
    </row>
    <row r="30" spans="1:28" x14ac:dyDescent="0.25">
      <c r="A30">
        <v>28</v>
      </c>
      <c r="B30" s="6">
        <v>0.69143518518831115</v>
      </c>
      <c r="C30">
        <v>16</v>
      </c>
      <c r="D30">
        <v>35</v>
      </c>
      <c r="E30">
        <v>40</v>
      </c>
      <c r="F30">
        <v>42825.124804687497</v>
      </c>
      <c r="G30">
        <v>41.821410942077634</v>
      </c>
      <c r="I30">
        <v>27</v>
      </c>
      <c r="J30" s="6">
        <v>0.69135416666666671</v>
      </c>
      <c r="K30">
        <v>16</v>
      </c>
      <c r="L30">
        <v>35</v>
      </c>
      <c r="M30">
        <v>33</v>
      </c>
      <c r="N30" s="1">
        <v>492.9</v>
      </c>
      <c r="P30">
        <f t="shared" si="0"/>
        <v>-7</v>
      </c>
      <c r="Q30" s="2">
        <f t="shared" si="1"/>
        <v>38.357052946090697</v>
      </c>
      <c r="S30" s="2">
        <f t="shared" si="2"/>
        <v>7.7819137646765471E-2</v>
      </c>
      <c r="T30" s="2"/>
      <c r="U30" s="2"/>
      <c r="W30">
        <v>27</v>
      </c>
      <c r="Y30" s="2">
        <f t="shared" si="3"/>
        <v>8.3498231414854643E-2</v>
      </c>
      <c r="Z30" s="11">
        <f t="shared" si="5"/>
        <v>-2.4683561448424034E-3</v>
      </c>
      <c r="AB30">
        <f t="shared" si="4"/>
        <v>3.981846865129268E-4</v>
      </c>
    </row>
    <row r="31" spans="1:28" x14ac:dyDescent="0.25">
      <c r="A31">
        <v>29</v>
      </c>
      <c r="B31" s="6">
        <v>0.69155092592700385</v>
      </c>
      <c r="C31">
        <v>16</v>
      </c>
      <c r="D31">
        <v>35</v>
      </c>
      <c r="E31">
        <v>50</v>
      </c>
      <c r="F31">
        <v>46304.013476562497</v>
      </c>
      <c r="G31">
        <v>45.218763160705564</v>
      </c>
      <c r="I31">
        <v>28</v>
      </c>
      <c r="J31" s="6">
        <v>0.69146990740740744</v>
      </c>
      <c r="K31">
        <v>16</v>
      </c>
      <c r="L31">
        <v>35</v>
      </c>
      <c r="M31">
        <v>43</v>
      </c>
      <c r="N31" s="1">
        <v>475.70000000000005</v>
      </c>
      <c r="P31">
        <f t="shared" si="0"/>
        <v>-7</v>
      </c>
      <c r="Q31" s="2">
        <f t="shared" si="1"/>
        <v>42.840616607666014</v>
      </c>
      <c r="S31" s="2">
        <f t="shared" si="2"/>
        <v>9.0058054672411209E-2</v>
      </c>
      <c r="T31" s="2"/>
      <c r="U31" s="2"/>
      <c r="W31">
        <v>28</v>
      </c>
      <c r="Y31" s="2">
        <f t="shared" si="3"/>
        <v>8.4154213740610301E-2</v>
      </c>
      <c r="Z31" s="11">
        <f t="shared" si="5"/>
        <v>5.3684940095017923E-3</v>
      </c>
      <c r="AB31">
        <f t="shared" si="4"/>
        <v>5.0087905824477866E-4</v>
      </c>
    </row>
    <row r="32" spans="1:28" x14ac:dyDescent="0.25">
      <c r="A32">
        <v>30</v>
      </c>
      <c r="B32" s="6">
        <v>0.69167824074247619</v>
      </c>
      <c r="C32">
        <v>16</v>
      </c>
      <c r="D32">
        <v>36</v>
      </c>
      <c r="E32">
        <v>1</v>
      </c>
      <c r="F32">
        <v>39391.869051846596</v>
      </c>
      <c r="G32">
        <v>38.468622120943941</v>
      </c>
      <c r="I32">
        <v>29</v>
      </c>
      <c r="J32" s="6">
        <v>0.69158564814814805</v>
      </c>
      <c r="K32">
        <v>16</v>
      </c>
      <c r="L32">
        <v>35</v>
      </c>
      <c r="M32">
        <v>53</v>
      </c>
      <c r="N32" s="1">
        <v>488.5</v>
      </c>
      <c r="P32">
        <v>-8</v>
      </c>
      <c r="Q32" s="2">
        <f t="shared" si="1"/>
        <v>37.366558277717552</v>
      </c>
      <c r="S32" s="2">
        <f t="shared" si="2"/>
        <v>7.6492442738418737E-2</v>
      </c>
      <c r="T32" s="2"/>
      <c r="U32" s="2"/>
      <c r="W32">
        <v>29</v>
      </c>
      <c r="Y32" s="2">
        <f t="shared" si="3"/>
        <v>8.3388036640391155E-2</v>
      </c>
      <c r="Z32" s="11">
        <f t="shared" si="5"/>
        <v>-3.7848244418613891E-3</v>
      </c>
      <c r="AB32">
        <f t="shared" si="4"/>
        <v>4.5946517328972322E-4</v>
      </c>
    </row>
    <row r="33" spans="1:28" x14ac:dyDescent="0.25">
      <c r="A33">
        <v>31</v>
      </c>
      <c r="B33" s="6">
        <v>0.69179398148116888</v>
      </c>
      <c r="C33">
        <v>16</v>
      </c>
      <c r="D33">
        <v>36</v>
      </c>
      <c r="E33">
        <v>11</v>
      </c>
      <c r="F33">
        <v>43754.713183593754</v>
      </c>
      <c r="G33">
        <v>42.729212093353276</v>
      </c>
      <c r="I33">
        <v>30</v>
      </c>
      <c r="J33" s="6">
        <v>0.69170138888888888</v>
      </c>
      <c r="K33">
        <v>16</v>
      </c>
      <c r="L33">
        <v>36</v>
      </c>
      <c r="M33">
        <v>3</v>
      </c>
      <c r="N33" s="1">
        <v>496.3</v>
      </c>
      <c r="P33">
        <f>M33-E33</f>
        <v>-8</v>
      </c>
      <c r="Q33" s="2">
        <f t="shared" si="1"/>
        <v>39.320740115425806</v>
      </c>
      <c r="S33" s="2">
        <f t="shared" si="2"/>
        <v>7.9227765697009483E-2</v>
      </c>
      <c r="T33" s="2"/>
      <c r="U33" s="2"/>
      <c r="W33">
        <v>30</v>
      </c>
      <c r="Y33" s="2">
        <f t="shared" si="3"/>
        <v>8.2972009546052994E-2</v>
      </c>
      <c r="Z33" s="11">
        <f t="shared" si="5"/>
        <v>-8.7549918845888173E-3</v>
      </c>
      <c r="AB33">
        <f t="shared" si="4"/>
        <v>5.1114687546457733E-4</v>
      </c>
    </row>
  </sheetData>
  <mergeCells count="1">
    <mergeCell ref="Y1:Z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C54003-7E9D-41DB-90FB-B11E46A0E21C}">
  <dimension ref="C3:C18"/>
  <sheetViews>
    <sheetView workbookViewId="0">
      <selection activeCell="I23" sqref="I23"/>
    </sheetView>
  </sheetViews>
  <sheetFormatPr defaultRowHeight="15" x14ac:dyDescent="0.25"/>
  <sheetData>
    <row r="3" spans="3:3" x14ac:dyDescent="0.25">
      <c r="C3" t="s">
        <v>186</v>
      </c>
    </row>
    <row r="4" spans="3:3" x14ac:dyDescent="0.25">
      <c r="C4" t="s">
        <v>187</v>
      </c>
    </row>
    <row r="5" spans="3:3" x14ac:dyDescent="0.25">
      <c r="C5" t="s">
        <v>173</v>
      </c>
    </row>
    <row r="6" spans="3:3" x14ac:dyDescent="0.25">
      <c r="C6" t="s">
        <v>174</v>
      </c>
    </row>
    <row r="7" spans="3:3" x14ac:dyDescent="0.25">
      <c r="C7" t="s">
        <v>175</v>
      </c>
    </row>
    <row r="8" spans="3:3" x14ac:dyDescent="0.25">
      <c r="C8" t="s">
        <v>176</v>
      </c>
    </row>
    <row r="9" spans="3:3" x14ac:dyDescent="0.25">
      <c r="C9" t="s">
        <v>177</v>
      </c>
    </row>
    <row r="10" spans="3:3" x14ac:dyDescent="0.25">
      <c r="C10" t="s">
        <v>178</v>
      </c>
    </row>
    <row r="11" spans="3:3" x14ac:dyDescent="0.25">
      <c r="C11" t="s">
        <v>179</v>
      </c>
    </row>
    <row r="12" spans="3:3" x14ac:dyDescent="0.25">
      <c r="C12" t="s">
        <v>180</v>
      </c>
    </row>
    <row r="13" spans="3:3" x14ac:dyDescent="0.25">
      <c r="C13" t="s">
        <v>181</v>
      </c>
    </row>
    <row r="14" spans="3:3" x14ac:dyDescent="0.25">
      <c r="C14" t="s">
        <v>182</v>
      </c>
    </row>
    <row r="16" spans="3:3" x14ac:dyDescent="0.25">
      <c r="C16" t="s">
        <v>183</v>
      </c>
    </row>
    <row r="18" spans="3:3" x14ac:dyDescent="0.25">
      <c r="C18" t="s">
        <v>172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CF44E6-22EF-4401-8877-38A71465EE52}">
  <dimension ref="A2:K13"/>
  <sheetViews>
    <sheetView workbookViewId="0">
      <selection activeCell="G17" sqref="G17"/>
    </sheetView>
  </sheetViews>
  <sheetFormatPr defaultRowHeight="15" x14ac:dyDescent="0.25"/>
  <sheetData>
    <row r="2" spans="1:11" x14ac:dyDescent="0.25">
      <c r="A2" t="s">
        <v>94</v>
      </c>
      <c r="K2" t="s">
        <v>97</v>
      </c>
    </row>
    <row r="3" spans="1:11" x14ac:dyDescent="0.25">
      <c r="A3">
        <v>1</v>
      </c>
      <c r="B3" t="s">
        <v>95</v>
      </c>
      <c r="K3" t="s">
        <v>98</v>
      </c>
    </row>
    <row r="4" spans="1:11" x14ac:dyDescent="0.25">
      <c r="A4">
        <v>2</v>
      </c>
      <c r="B4" t="s">
        <v>96</v>
      </c>
      <c r="K4" t="s">
        <v>98</v>
      </c>
    </row>
    <row r="5" spans="1:11" x14ac:dyDescent="0.25">
      <c r="A5">
        <v>3</v>
      </c>
      <c r="B5" t="s">
        <v>99</v>
      </c>
      <c r="K5" t="s">
        <v>28</v>
      </c>
    </row>
    <row r="6" spans="1:11" x14ac:dyDescent="0.25">
      <c r="A6">
        <v>4</v>
      </c>
      <c r="B6" t="s">
        <v>100</v>
      </c>
      <c r="K6" t="s">
        <v>101</v>
      </c>
    </row>
    <row r="7" spans="1:11" x14ac:dyDescent="0.25">
      <c r="A7">
        <v>5</v>
      </c>
      <c r="B7" t="s">
        <v>102</v>
      </c>
      <c r="K7" t="s">
        <v>103</v>
      </c>
    </row>
    <row r="8" spans="1:11" x14ac:dyDescent="0.25">
      <c r="A8">
        <v>6</v>
      </c>
      <c r="B8" t="s">
        <v>105</v>
      </c>
      <c r="K8" t="s">
        <v>104</v>
      </c>
    </row>
    <row r="9" spans="1:11" x14ac:dyDescent="0.25">
      <c r="A9">
        <v>7</v>
      </c>
      <c r="B9" t="s">
        <v>107</v>
      </c>
      <c r="K9" t="s">
        <v>106</v>
      </c>
    </row>
    <row r="10" spans="1:11" x14ac:dyDescent="0.25">
      <c r="A10">
        <v>8</v>
      </c>
      <c r="B10" t="s">
        <v>111</v>
      </c>
      <c r="K10" t="s">
        <v>106</v>
      </c>
    </row>
    <row r="11" spans="1:11" x14ac:dyDescent="0.25">
      <c r="A11">
        <v>9</v>
      </c>
      <c r="B11" t="s">
        <v>108</v>
      </c>
      <c r="K11" t="s">
        <v>106</v>
      </c>
    </row>
    <row r="12" spans="1:11" x14ac:dyDescent="0.25">
      <c r="A12">
        <v>10</v>
      </c>
      <c r="B12" t="s">
        <v>109</v>
      </c>
      <c r="K12" t="s">
        <v>106</v>
      </c>
    </row>
    <row r="13" spans="1:11" x14ac:dyDescent="0.25">
      <c r="A13">
        <v>11</v>
      </c>
      <c r="B13" t="s">
        <v>110</v>
      </c>
      <c r="K13" t="s">
        <v>106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DCE406-B276-43FF-B508-A57D1E31D228}">
  <dimension ref="A1:S6218"/>
  <sheetViews>
    <sheetView topLeftCell="H1" workbookViewId="0">
      <selection activeCell="H10" sqref="H10"/>
    </sheetView>
  </sheetViews>
  <sheetFormatPr defaultRowHeight="15" x14ac:dyDescent="0.25"/>
  <cols>
    <col min="1" max="2" width="15.7109375" bestFit="1" customWidth="1"/>
    <col min="3" max="3" width="17.85546875" bestFit="1" customWidth="1"/>
    <col min="4" max="4" width="16.140625" style="1" bestFit="1" customWidth="1"/>
    <col min="6" max="6" width="18.28515625" bestFit="1" customWidth="1"/>
    <col min="7" max="7" width="18.42578125" bestFit="1" customWidth="1"/>
    <col min="8" max="8" width="17.28515625" bestFit="1" customWidth="1"/>
    <col min="9" max="9" width="11.5703125" bestFit="1" customWidth="1"/>
    <col min="10" max="10" width="10.7109375" bestFit="1" customWidth="1"/>
    <col min="12" max="12" width="30.5703125" bestFit="1" customWidth="1"/>
    <col min="13" max="13" width="17.5703125" bestFit="1" customWidth="1"/>
    <col min="14" max="14" width="17.5703125" customWidth="1"/>
    <col min="15" max="15" width="17.5703125" bestFit="1" customWidth="1"/>
    <col min="16" max="17" width="12.140625" bestFit="1" customWidth="1"/>
  </cols>
  <sheetData>
    <row r="1" spans="1:19" s="17" customFormat="1" ht="45" x14ac:dyDescent="0.25">
      <c r="A1" s="20" t="s">
        <v>73</v>
      </c>
      <c r="B1" s="20"/>
      <c r="C1" s="20"/>
      <c r="D1" s="20"/>
      <c r="F1" s="20" t="s">
        <v>93</v>
      </c>
      <c r="G1" s="20"/>
      <c r="H1" s="20"/>
      <c r="I1" s="20"/>
      <c r="J1" s="20"/>
      <c r="L1" s="17" t="s">
        <v>82</v>
      </c>
      <c r="M1" s="17" t="s">
        <v>83</v>
      </c>
      <c r="N1" s="17" t="s">
        <v>84</v>
      </c>
      <c r="O1" s="17" t="s">
        <v>86</v>
      </c>
      <c r="P1" s="17" t="s">
        <v>87</v>
      </c>
      <c r="Q1" s="17" t="s">
        <v>88</v>
      </c>
    </row>
    <row r="3" spans="1:19" ht="18" x14ac:dyDescent="0.35">
      <c r="A3" s="19" t="s">
        <v>121</v>
      </c>
      <c r="F3" t="s">
        <v>74</v>
      </c>
      <c r="G3" t="s">
        <v>75</v>
      </c>
      <c r="H3" t="s">
        <v>76</v>
      </c>
      <c r="I3" t="s">
        <v>77</v>
      </c>
      <c r="J3" t="s">
        <v>78</v>
      </c>
      <c r="L3" t="s">
        <v>79</v>
      </c>
      <c r="M3" t="s">
        <v>80</v>
      </c>
      <c r="N3" t="s">
        <v>81</v>
      </c>
      <c r="O3" t="s">
        <v>85</v>
      </c>
      <c r="P3" t="s">
        <v>89</v>
      </c>
      <c r="Q3" t="s">
        <v>90</v>
      </c>
      <c r="R3" t="s">
        <v>91</v>
      </c>
      <c r="S3" t="s">
        <v>92</v>
      </c>
    </row>
    <row r="6" spans="1:19" x14ac:dyDescent="0.25">
      <c r="B6" t="s">
        <v>0</v>
      </c>
      <c r="C6" t="s">
        <v>71</v>
      </c>
      <c r="D6" s="1" t="s">
        <v>72</v>
      </c>
      <c r="F6" t="s">
        <v>1</v>
      </c>
      <c r="G6" t="s">
        <v>2</v>
      </c>
      <c r="H6" t="s">
        <v>3</v>
      </c>
      <c r="I6" t="s">
        <v>4</v>
      </c>
      <c r="J6" t="s">
        <v>5</v>
      </c>
      <c r="M6" t="s">
        <v>6</v>
      </c>
      <c r="N6" s="4">
        <v>43158</v>
      </c>
      <c r="O6" t="s">
        <v>7</v>
      </c>
      <c r="P6" t="s">
        <v>8</v>
      </c>
      <c r="Q6" t="s">
        <v>9</v>
      </c>
      <c r="R6" t="s">
        <v>10</v>
      </c>
      <c r="S6" t="s">
        <v>11</v>
      </c>
    </row>
    <row r="7" spans="1:19" x14ac:dyDescent="0.25">
      <c r="A7" t="s">
        <v>0</v>
      </c>
      <c r="B7">
        <v>1519773493</v>
      </c>
      <c r="C7" s="1">
        <v>62970113405447</v>
      </c>
      <c r="D7" s="1">
        <v>93468768627092</v>
      </c>
      <c r="I7">
        <f>2^10</f>
        <v>1024</v>
      </c>
      <c r="J7">
        <f>2^20</f>
        <v>1048576</v>
      </c>
      <c r="L7" s="3">
        <f>(((B7/60)/60)/24)+DATE(1970,1,1)</f>
        <v>43158.970983796295</v>
      </c>
      <c r="M7" s="3">
        <f>L7-(7/24)</f>
        <v>43158.67931712963</v>
      </c>
      <c r="N7" s="5">
        <f>M7-$N$6</f>
        <v>0.67931712963036261</v>
      </c>
      <c r="O7" s="5">
        <f>HOUR(M7-$N$6)</f>
        <v>16</v>
      </c>
      <c r="P7">
        <f>MINUTE(M7)</f>
        <v>18</v>
      </c>
      <c r="Q7">
        <f>SECOND(M7)</f>
        <v>13</v>
      </c>
      <c r="R7">
        <f>I7</f>
        <v>1024</v>
      </c>
      <c r="S7">
        <f>J7</f>
        <v>1048576</v>
      </c>
    </row>
    <row r="8" spans="1:19" x14ac:dyDescent="0.25">
      <c r="A8" t="s">
        <v>0</v>
      </c>
      <c r="B8">
        <v>1519773503</v>
      </c>
      <c r="C8" s="1">
        <v>62970113418972</v>
      </c>
      <c r="D8" s="1">
        <v>93468768650965</v>
      </c>
      <c r="F8" s="1">
        <f>(C8-C7)/(B8-B7)</f>
        <v>1352.5</v>
      </c>
      <c r="G8" s="1">
        <f>(D8-D7)/(B8-B7)</f>
        <v>2387.3000000000002</v>
      </c>
      <c r="H8" s="1">
        <f>F8+G8</f>
        <v>3739.8</v>
      </c>
      <c r="I8" s="2">
        <f>H8/1024</f>
        <v>3.6521484375000002</v>
      </c>
      <c r="J8" s="2">
        <f>H8/1048576</f>
        <v>3.5665512084960939E-3</v>
      </c>
      <c r="L8" s="3">
        <f t="shared" ref="L8:L71" si="0">(((B8/60)/60)/24)+DATE(1970,1,1)</f>
        <v>43158.971099537041</v>
      </c>
      <c r="M8" s="3">
        <f t="shared" ref="M8:M71" si="1">L8-(7/24)</f>
        <v>43158.679432870376</v>
      </c>
      <c r="N8" s="5">
        <f t="shared" ref="N8:N71" si="2">M8-$N$6</f>
        <v>0.67943287037633127</v>
      </c>
      <c r="O8" s="5">
        <f t="shared" ref="O8:O71" si="3">HOUR(M8-$N$6)</f>
        <v>16</v>
      </c>
      <c r="P8">
        <f t="shared" ref="P8:P71" si="4">MINUTE(M8)</f>
        <v>18</v>
      </c>
      <c r="Q8">
        <f t="shared" ref="Q8:Q71" si="5">SECOND(M8)</f>
        <v>23</v>
      </c>
      <c r="R8">
        <f t="shared" ref="R8:R71" si="6">I8</f>
        <v>3.6521484375000002</v>
      </c>
      <c r="S8">
        <f t="shared" ref="S8:S71" si="7">J8</f>
        <v>3.5665512084960939E-3</v>
      </c>
    </row>
    <row r="9" spans="1:19" x14ac:dyDescent="0.25">
      <c r="A9" t="s">
        <v>0</v>
      </c>
      <c r="B9">
        <v>1519773513</v>
      </c>
      <c r="C9" s="1">
        <v>62970113420700</v>
      </c>
      <c r="D9" s="1">
        <v>93468768660429</v>
      </c>
      <c r="F9" s="1">
        <f>(C9-C8)/(B9-B8)</f>
        <v>172.8</v>
      </c>
      <c r="G9" s="1">
        <f t="shared" ref="G9:G72" si="8">(D9-D8)/(B9-B8)</f>
        <v>946.4</v>
      </c>
      <c r="H9" s="1">
        <f>F9+G9</f>
        <v>1119.2</v>
      </c>
      <c r="I9" s="2">
        <f t="shared" ref="I9:I72" si="9">H9/1024</f>
        <v>1.09296875</v>
      </c>
      <c r="J9" s="2">
        <f t="shared" ref="J9:J72" si="10">H9/1048576</f>
        <v>1.067352294921875E-3</v>
      </c>
      <c r="L9" s="5">
        <f>(((B9/60)/60)/24)+DATE(1970,1,1)</f>
        <v>43158.971215277779</v>
      </c>
      <c r="M9" s="3">
        <f t="shared" si="1"/>
        <v>43158.679548611115</v>
      </c>
      <c r="N9" s="5">
        <f t="shared" si="2"/>
        <v>0.67954861111502396</v>
      </c>
      <c r="O9" s="5">
        <f t="shared" si="3"/>
        <v>16</v>
      </c>
      <c r="P9">
        <f t="shared" si="4"/>
        <v>18</v>
      </c>
      <c r="Q9">
        <f t="shared" si="5"/>
        <v>33</v>
      </c>
      <c r="R9">
        <f t="shared" si="6"/>
        <v>1.09296875</v>
      </c>
      <c r="S9">
        <f t="shared" si="7"/>
        <v>1.067352294921875E-3</v>
      </c>
    </row>
    <row r="10" spans="1:19" x14ac:dyDescent="0.25">
      <c r="A10" t="s">
        <v>0</v>
      </c>
      <c r="B10">
        <v>1519773523</v>
      </c>
      <c r="C10" s="1">
        <v>62970113422236</v>
      </c>
      <c r="D10" s="1">
        <v>93468768673146</v>
      </c>
      <c r="F10" s="1">
        <f t="shared" ref="F10:F72" si="11">(C10-C9)/(B10-B9)</f>
        <v>153.6</v>
      </c>
      <c r="G10" s="1">
        <f t="shared" si="8"/>
        <v>1271.7</v>
      </c>
      <c r="H10" s="1">
        <f t="shared" ref="H9:H72" si="12">F10+G10</f>
        <v>1425.3</v>
      </c>
      <c r="I10" s="2">
        <f t="shared" si="9"/>
        <v>1.39189453125</v>
      </c>
      <c r="J10" s="2">
        <f t="shared" si="10"/>
        <v>1.3592720031738281E-3</v>
      </c>
      <c r="L10" s="3">
        <f t="shared" si="0"/>
        <v>43158.971331018518</v>
      </c>
      <c r="M10" s="3">
        <f t="shared" si="1"/>
        <v>43158.679664351854</v>
      </c>
      <c r="N10" s="5">
        <f t="shared" si="2"/>
        <v>0.67966435185371665</v>
      </c>
      <c r="O10" s="5">
        <f t="shared" si="3"/>
        <v>16</v>
      </c>
      <c r="P10">
        <f t="shared" si="4"/>
        <v>18</v>
      </c>
      <c r="Q10">
        <f t="shared" si="5"/>
        <v>43</v>
      </c>
      <c r="R10">
        <f t="shared" si="6"/>
        <v>1.39189453125</v>
      </c>
      <c r="S10">
        <f t="shared" si="7"/>
        <v>1.3592720031738281E-3</v>
      </c>
    </row>
    <row r="11" spans="1:19" x14ac:dyDescent="0.25">
      <c r="A11" t="s">
        <v>0</v>
      </c>
      <c r="B11">
        <v>1519773533</v>
      </c>
      <c r="C11" s="1">
        <v>62970113424297</v>
      </c>
      <c r="D11" s="1">
        <v>93468768685850</v>
      </c>
      <c r="F11" s="1">
        <f t="shared" si="11"/>
        <v>206.1</v>
      </c>
      <c r="G11" s="1">
        <f t="shared" si="8"/>
        <v>1270.4000000000001</v>
      </c>
      <c r="H11" s="1">
        <f t="shared" si="12"/>
        <v>1476.5</v>
      </c>
      <c r="I11" s="2">
        <f t="shared" si="9"/>
        <v>1.44189453125</v>
      </c>
      <c r="J11" s="2">
        <f t="shared" si="10"/>
        <v>1.4081001281738281E-3</v>
      </c>
      <c r="L11" s="3">
        <f t="shared" si="0"/>
        <v>43158.971446759257</v>
      </c>
      <c r="M11" s="3">
        <f t="shared" si="1"/>
        <v>43158.679780092592</v>
      </c>
      <c r="N11" s="5">
        <f t="shared" si="2"/>
        <v>0.67978009259240935</v>
      </c>
      <c r="O11" s="5">
        <f t="shared" si="3"/>
        <v>16</v>
      </c>
      <c r="P11">
        <f t="shared" si="4"/>
        <v>18</v>
      </c>
      <c r="Q11">
        <f t="shared" si="5"/>
        <v>53</v>
      </c>
      <c r="R11">
        <f t="shared" si="6"/>
        <v>1.44189453125</v>
      </c>
      <c r="S11">
        <f t="shared" si="7"/>
        <v>1.4081001281738281E-3</v>
      </c>
    </row>
    <row r="12" spans="1:19" x14ac:dyDescent="0.25">
      <c r="A12" t="s">
        <v>0</v>
      </c>
      <c r="B12">
        <v>1519773543</v>
      </c>
      <c r="C12" s="1">
        <v>62970113426025</v>
      </c>
      <c r="D12" s="1">
        <v>93468768700422</v>
      </c>
      <c r="F12" s="1">
        <f t="shared" si="11"/>
        <v>172.8</v>
      </c>
      <c r="G12" s="1">
        <f t="shared" si="8"/>
        <v>1457.2</v>
      </c>
      <c r="H12" s="1">
        <f t="shared" si="12"/>
        <v>1630</v>
      </c>
      <c r="I12" s="2">
        <f t="shared" si="9"/>
        <v>1.591796875</v>
      </c>
      <c r="J12" s="2">
        <f t="shared" si="10"/>
        <v>1.5544891357421875E-3</v>
      </c>
      <c r="L12" s="3">
        <f t="shared" si="0"/>
        <v>43158.971562499995</v>
      </c>
      <c r="M12" s="3">
        <f t="shared" si="1"/>
        <v>43158.679895833331</v>
      </c>
      <c r="N12" s="5">
        <f t="shared" si="2"/>
        <v>0.67989583333110204</v>
      </c>
      <c r="O12" s="5">
        <f t="shared" si="3"/>
        <v>16</v>
      </c>
      <c r="P12">
        <f t="shared" si="4"/>
        <v>19</v>
      </c>
      <c r="Q12">
        <f t="shared" si="5"/>
        <v>3</v>
      </c>
      <c r="R12">
        <f t="shared" si="6"/>
        <v>1.591796875</v>
      </c>
      <c r="S12">
        <f t="shared" si="7"/>
        <v>1.5544891357421875E-3</v>
      </c>
    </row>
    <row r="13" spans="1:19" x14ac:dyDescent="0.25">
      <c r="A13" t="s">
        <v>0</v>
      </c>
      <c r="B13">
        <v>1519773553</v>
      </c>
      <c r="C13" s="1">
        <v>62970113427864</v>
      </c>
      <c r="D13" s="1">
        <v>93468768711741</v>
      </c>
      <c r="F13" s="1">
        <f t="shared" si="11"/>
        <v>183.9</v>
      </c>
      <c r="G13" s="1">
        <f t="shared" si="8"/>
        <v>1131.9000000000001</v>
      </c>
      <c r="H13" s="1">
        <f t="shared" si="12"/>
        <v>1315.8000000000002</v>
      </c>
      <c r="I13" s="2">
        <f t="shared" si="9"/>
        <v>1.2849609375000002</v>
      </c>
      <c r="J13" s="2">
        <f t="shared" si="10"/>
        <v>1.2548446655273439E-3</v>
      </c>
      <c r="L13" s="3">
        <f t="shared" si="0"/>
        <v>43158.971678240734</v>
      </c>
      <c r="M13" s="3">
        <f t="shared" si="1"/>
        <v>43158.68001157407</v>
      </c>
      <c r="N13" s="5">
        <f t="shared" si="2"/>
        <v>0.68001157406979473</v>
      </c>
      <c r="O13" s="5">
        <f t="shared" si="3"/>
        <v>16</v>
      </c>
      <c r="P13">
        <f t="shared" si="4"/>
        <v>19</v>
      </c>
      <c r="Q13">
        <f t="shared" si="5"/>
        <v>13</v>
      </c>
      <c r="R13">
        <f t="shared" si="6"/>
        <v>1.2849609375000002</v>
      </c>
      <c r="S13">
        <f t="shared" si="7"/>
        <v>1.2548446655273439E-3</v>
      </c>
    </row>
    <row r="14" spans="1:19" x14ac:dyDescent="0.25">
      <c r="A14" t="s">
        <v>0</v>
      </c>
      <c r="B14">
        <v>1519773563</v>
      </c>
      <c r="C14" s="1">
        <v>62970113429342</v>
      </c>
      <c r="D14" s="1">
        <v>93468768722779</v>
      </c>
      <c r="F14" s="1">
        <f t="shared" si="11"/>
        <v>147.80000000000001</v>
      </c>
      <c r="G14" s="1">
        <f t="shared" si="8"/>
        <v>1103.8</v>
      </c>
      <c r="H14" s="1">
        <f t="shared" si="12"/>
        <v>1251.5999999999999</v>
      </c>
      <c r="I14" s="2">
        <f t="shared" si="9"/>
        <v>1.2222656249999999</v>
      </c>
      <c r="J14" s="2">
        <f t="shared" si="10"/>
        <v>1.1936187744140624E-3</v>
      </c>
      <c r="L14" s="3">
        <f t="shared" si="0"/>
        <v>43158.97179398148</v>
      </c>
      <c r="M14" s="3">
        <f t="shared" si="1"/>
        <v>43158.680127314816</v>
      </c>
      <c r="N14" s="5">
        <f t="shared" si="2"/>
        <v>0.68012731481576338</v>
      </c>
      <c r="O14" s="5">
        <f t="shared" si="3"/>
        <v>16</v>
      </c>
      <c r="P14">
        <f t="shared" si="4"/>
        <v>19</v>
      </c>
      <c r="Q14">
        <f t="shared" si="5"/>
        <v>23</v>
      </c>
      <c r="R14">
        <f t="shared" si="6"/>
        <v>1.2222656249999999</v>
      </c>
      <c r="S14">
        <f t="shared" si="7"/>
        <v>1.1936187744140624E-3</v>
      </c>
    </row>
    <row r="15" spans="1:19" x14ac:dyDescent="0.25">
      <c r="A15" t="s">
        <v>0</v>
      </c>
      <c r="B15">
        <v>1519773573</v>
      </c>
      <c r="C15" s="1">
        <v>62970113431134</v>
      </c>
      <c r="D15" s="1">
        <v>93468768729577</v>
      </c>
      <c r="F15" s="1">
        <f t="shared" si="11"/>
        <v>179.2</v>
      </c>
      <c r="G15" s="1">
        <f t="shared" si="8"/>
        <v>679.8</v>
      </c>
      <c r="H15" s="1">
        <f t="shared" si="12"/>
        <v>859</v>
      </c>
      <c r="I15" s="2">
        <f t="shared" si="9"/>
        <v>0.8388671875</v>
      </c>
      <c r="J15" s="2">
        <f t="shared" si="10"/>
        <v>8.1920623779296875E-4</v>
      </c>
      <c r="L15" s="3">
        <f t="shared" si="0"/>
        <v>43158.971909722226</v>
      </c>
      <c r="M15" s="3">
        <f t="shared" si="1"/>
        <v>43158.680243055562</v>
      </c>
      <c r="N15" s="5">
        <f t="shared" si="2"/>
        <v>0.68024305556173204</v>
      </c>
      <c r="O15" s="5">
        <f t="shared" si="3"/>
        <v>16</v>
      </c>
      <c r="P15">
        <f t="shared" si="4"/>
        <v>19</v>
      </c>
      <c r="Q15">
        <f t="shared" si="5"/>
        <v>33</v>
      </c>
      <c r="R15">
        <f t="shared" si="6"/>
        <v>0.8388671875</v>
      </c>
      <c r="S15">
        <f t="shared" si="7"/>
        <v>8.1920623779296875E-4</v>
      </c>
    </row>
    <row r="16" spans="1:19" x14ac:dyDescent="0.25">
      <c r="A16" t="s">
        <v>0</v>
      </c>
      <c r="B16">
        <v>1519773583</v>
      </c>
      <c r="C16" s="1">
        <v>62970113432973</v>
      </c>
      <c r="D16" s="1">
        <v>93468768735319</v>
      </c>
      <c r="F16" s="1">
        <f t="shared" si="11"/>
        <v>183.9</v>
      </c>
      <c r="G16" s="1">
        <f t="shared" si="8"/>
        <v>574.20000000000005</v>
      </c>
      <c r="H16" s="1">
        <f t="shared" si="12"/>
        <v>758.1</v>
      </c>
      <c r="I16" s="2">
        <f t="shared" si="9"/>
        <v>0.74033203125000002</v>
      </c>
      <c r="J16" s="2">
        <f t="shared" si="10"/>
        <v>7.2298049926757815E-4</v>
      </c>
      <c r="L16" s="3">
        <f t="shared" si="0"/>
        <v>43158.972025462965</v>
      </c>
      <c r="M16" s="3">
        <f t="shared" si="1"/>
        <v>43158.6803587963</v>
      </c>
      <c r="N16" s="5">
        <f t="shared" si="2"/>
        <v>0.68035879630042473</v>
      </c>
      <c r="O16" s="5">
        <f t="shared" si="3"/>
        <v>16</v>
      </c>
      <c r="P16">
        <f t="shared" si="4"/>
        <v>19</v>
      </c>
      <c r="Q16">
        <f t="shared" si="5"/>
        <v>43</v>
      </c>
      <c r="R16">
        <f t="shared" si="6"/>
        <v>0.74033203125000002</v>
      </c>
      <c r="S16">
        <f t="shared" si="7"/>
        <v>7.2298049926757815E-4</v>
      </c>
    </row>
    <row r="17" spans="1:19" x14ac:dyDescent="0.25">
      <c r="A17" t="s">
        <v>0</v>
      </c>
      <c r="B17">
        <v>1519773593</v>
      </c>
      <c r="C17" s="1">
        <v>62970113434637</v>
      </c>
      <c r="D17" s="1">
        <v>93468768742226</v>
      </c>
      <c r="F17" s="1">
        <f t="shared" si="11"/>
        <v>166.4</v>
      </c>
      <c r="G17" s="1">
        <f t="shared" si="8"/>
        <v>690.7</v>
      </c>
      <c r="H17" s="1">
        <f t="shared" si="12"/>
        <v>857.1</v>
      </c>
      <c r="I17" s="2">
        <f t="shared" si="9"/>
        <v>0.83701171875000002</v>
      </c>
      <c r="J17" s="2">
        <f t="shared" si="10"/>
        <v>8.173942565917969E-4</v>
      </c>
      <c r="L17" s="3">
        <f t="shared" si="0"/>
        <v>43158.972141203703</v>
      </c>
      <c r="M17" s="3">
        <f t="shared" si="1"/>
        <v>43158.680474537039</v>
      </c>
      <c r="N17" s="5">
        <f t="shared" si="2"/>
        <v>0.68047453703911742</v>
      </c>
      <c r="O17" s="5">
        <f t="shared" si="3"/>
        <v>16</v>
      </c>
      <c r="P17">
        <f t="shared" si="4"/>
        <v>19</v>
      </c>
      <c r="Q17">
        <f t="shared" si="5"/>
        <v>53</v>
      </c>
      <c r="R17">
        <f t="shared" si="6"/>
        <v>0.83701171875000002</v>
      </c>
      <c r="S17">
        <f t="shared" si="7"/>
        <v>8.173942565917969E-4</v>
      </c>
    </row>
    <row r="18" spans="1:19" x14ac:dyDescent="0.25">
      <c r="A18" t="s">
        <v>0</v>
      </c>
      <c r="B18">
        <v>1519773604</v>
      </c>
      <c r="C18" s="1">
        <v>62970113436301</v>
      </c>
      <c r="D18" s="1">
        <v>93468768749928</v>
      </c>
      <c r="F18" s="1">
        <f t="shared" si="11"/>
        <v>151.27272727272728</v>
      </c>
      <c r="G18" s="1">
        <f t="shared" si="8"/>
        <v>700.18181818181813</v>
      </c>
      <c r="H18" s="1">
        <f t="shared" si="12"/>
        <v>851.45454545454538</v>
      </c>
      <c r="I18" s="2">
        <f t="shared" si="9"/>
        <v>0.83149857954545447</v>
      </c>
      <c r="J18" s="2">
        <f t="shared" si="10"/>
        <v>8.1201033158735789E-4</v>
      </c>
      <c r="L18" s="3">
        <f t="shared" si="0"/>
        <v>43158.972268518519</v>
      </c>
      <c r="M18" s="3">
        <f t="shared" si="1"/>
        <v>43158.680601851855</v>
      </c>
      <c r="N18" s="5">
        <f t="shared" si="2"/>
        <v>0.68060185185458977</v>
      </c>
      <c r="O18" s="5">
        <f t="shared" si="3"/>
        <v>16</v>
      </c>
      <c r="P18">
        <f t="shared" si="4"/>
        <v>20</v>
      </c>
      <c r="Q18">
        <f t="shared" si="5"/>
        <v>4</v>
      </c>
      <c r="R18">
        <f t="shared" si="6"/>
        <v>0.83149857954545447</v>
      </c>
      <c r="S18">
        <f t="shared" si="7"/>
        <v>8.1201033158735789E-4</v>
      </c>
    </row>
    <row r="19" spans="1:19" x14ac:dyDescent="0.25">
      <c r="A19" t="s">
        <v>0</v>
      </c>
      <c r="B19">
        <v>1519773614</v>
      </c>
      <c r="C19" s="1">
        <v>62970113438204</v>
      </c>
      <c r="D19" s="1">
        <v>93468768756626</v>
      </c>
      <c r="F19" s="1">
        <f t="shared" si="11"/>
        <v>190.3</v>
      </c>
      <c r="G19" s="1">
        <f t="shared" si="8"/>
        <v>669.8</v>
      </c>
      <c r="H19" s="1">
        <f t="shared" si="12"/>
        <v>860.09999999999991</v>
      </c>
      <c r="I19" s="2">
        <f t="shared" si="9"/>
        <v>0.83994140624999991</v>
      </c>
      <c r="J19" s="2">
        <f t="shared" si="10"/>
        <v>8.2025527954101554E-4</v>
      </c>
      <c r="L19" s="3">
        <f t="shared" si="0"/>
        <v>43158.972384259265</v>
      </c>
      <c r="M19" s="3">
        <f t="shared" si="1"/>
        <v>43158.680717592601</v>
      </c>
      <c r="N19" s="5">
        <f t="shared" si="2"/>
        <v>0.68071759260055842</v>
      </c>
      <c r="O19" s="5">
        <f t="shared" si="3"/>
        <v>16</v>
      </c>
      <c r="P19">
        <f t="shared" si="4"/>
        <v>20</v>
      </c>
      <c r="Q19">
        <f t="shared" si="5"/>
        <v>14</v>
      </c>
      <c r="R19">
        <f t="shared" si="6"/>
        <v>0.83994140624999991</v>
      </c>
      <c r="S19">
        <f t="shared" si="7"/>
        <v>8.2025527954101554E-4</v>
      </c>
    </row>
    <row r="20" spans="1:19" x14ac:dyDescent="0.25">
      <c r="A20" t="s">
        <v>0</v>
      </c>
      <c r="B20">
        <v>1519773625</v>
      </c>
      <c r="C20" s="1">
        <v>62970113439938</v>
      </c>
      <c r="D20" s="1">
        <v>93468768774110</v>
      </c>
      <c r="F20" s="1">
        <f t="shared" si="11"/>
        <v>157.63636363636363</v>
      </c>
      <c r="G20" s="1">
        <f t="shared" si="8"/>
        <v>1589.4545454545455</v>
      </c>
      <c r="H20" s="1">
        <f t="shared" si="12"/>
        <v>1747.090909090909</v>
      </c>
      <c r="I20" s="2">
        <f t="shared" si="9"/>
        <v>1.7061434659090908</v>
      </c>
      <c r="J20" s="2">
        <f t="shared" si="10"/>
        <v>1.6661557284268465E-3</v>
      </c>
      <c r="L20" s="3">
        <f t="shared" si="0"/>
        <v>43158.972511574073</v>
      </c>
      <c r="M20" s="3">
        <f t="shared" si="1"/>
        <v>43158.680844907409</v>
      </c>
      <c r="N20" s="5">
        <f t="shared" si="2"/>
        <v>0.68084490740875481</v>
      </c>
      <c r="O20" s="5">
        <f t="shared" si="3"/>
        <v>16</v>
      </c>
      <c r="P20">
        <f t="shared" si="4"/>
        <v>20</v>
      </c>
      <c r="Q20">
        <f t="shared" si="5"/>
        <v>25</v>
      </c>
      <c r="R20">
        <f t="shared" si="6"/>
        <v>1.7061434659090908</v>
      </c>
      <c r="S20">
        <f t="shared" si="7"/>
        <v>1.6661557284268465E-3</v>
      </c>
    </row>
    <row r="21" spans="1:19" x14ac:dyDescent="0.25">
      <c r="A21" t="s">
        <v>0</v>
      </c>
      <c r="B21">
        <v>1519773635</v>
      </c>
      <c r="C21" s="1">
        <v>62970113441602</v>
      </c>
      <c r="D21" s="1">
        <v>93468768784408</v>
      </c>
      <c r="F21" s="1">
        <f t="shared" si="11"/>
        <v>166.4</v>
      </c>
      <c r="G21" s="1">
        <f t="shared" si="8"/>
        <v>1029.8</v>
      </c>
      <c r="H21" s="1">
        <f t="shared" si="12"/>
        <v>1196.2</v>
      </c>
      <c r="I21" s="2">
        <f t="shared" si="9"/>
        <v>1.1681640625</v>
      </c>
      <c r="J21" s="2">
        <f t="shared" si="10"/>
        <v>1.1407852172851563E-3</v>
      </c>
      <c r="L21" s="3">
        <f t="shared" si="0"/>
        <v>43158.972627314812</v>
      </c>
      <c r="M21" s="3">
        <f t="shared" si="1"/>
        <v>43158.680960648147</v>
      </c>
      <c r="N21" s="5">
        <f t="shared" si="2"/>
        <v>0.6809606481474475</v>
      </c>
      <c r="O21" s="5">
        <f t="shared" si="3"/>
        <v>16</v>
      </c>
      <c r="P21">
        <f t="shared" si="4"/>
        <v>20</v>
      </c>
      <c r="Q21">
        <f t="shared" si="5"/>
        <v>35</v>
      </c>
      <c r="R21">
        <f t="shared" si="6"/>
        <v>1.1681640625</v>
      </c>
      <c r="S21">
        <f t="shared" si="7"/>
        <v>1.1407852172851563E-3</v>
      </c>
    </row>
    <row r="22" spans="1:19" x14ac:dyDescent="0.25">
      <c r="A22" t="s">
        <v>0</v>
      </c>
      <c r="B22">
        <v>1519773645</v>
      </c>
      <c r="C22" s="1">
        <v>62970113443505</v>
      </c>
      <c r="D22" s="1">
        <v>93468768792417</v>
      </c>
      <c r="F22" s="1">
        <f t="shared" si="11"/>
        <v>190.3</v>
      </c>
      <c r="G22" s="1">
        <f t="shared" si="8"/>
        <v>800.9</v>
      </c>
      <c r="H22" s="1">
        <f t="shared" si="12"/>
        <v>991.2</v>
      </c>
      <c r="I22" s="2">
        <f t="shared" si="9"/>
        <v>0.96796875000000004</v>
      </c>
      <c r="J22" s="2">
        <f t="shared" si="10"/>
        <v>9.4528198242187504E-4</v>
      </c>
      <c r="L22" s="3">
        <f t="shared" si="0"/>
        <v>43158.97274305555</v>
      </c>
      <c r="M22" s="3">
        <f t="shared" si="1"/>
        <v>43158.681076388886</v>
      </c>
      <c r="N22" s="5">
        <f t="shared" si="2"/>
        <v>0.68107638888614019</v>
      </c>
      <c r="O22" s="5">
        <f t="shared" si="3"/>
        <v>16</v>
      </c>
      <c r="P22">
        <f t="shared" si="4"/>
        <v>20</v>
      </c>
      <c r="Q22">
        <f t="shared" si="5"/>
        <v>45</v>
      </c>
      <c r="R22">
        <f t="shared" si="6"/>
        <v>0.96796875000000004</v>
      </c>
      <c r="S22">
        <f t="shared" si="7"/>
        <v>9.4528198242187504E-4</v>
      </c>
    </row>
    <row r="23" spans="1:19" x14ac:dyDescent="0.25">
      <c r="A23" t="s">
        <v>0</v>
      </c>
      <c r="B23">
        <v>1519773655</v>
      </c>
      <c r="C23" s="1">
        <v>62970113445233</v>
      </c>
      <c r="D23" s="1">
        <v>93468768806236</v>
      </c>
      <c r="F23" s="1">
        <f t="shared" si="11"/>
        <v>172.8</v>
      </c>
      <c r="G23" s="1">
        <f t="shared" si="8"/>
        <v>1381.9</v>
      </c>
      <c r="H23" s="1">
        <f t="shared" si="12"/>
        <v>1554.7</v>
      </c>
      <c r="I23" s="2">
        <f t="shared" si="9"/>
        <v>1.51826171875</v>
      </c>
      <c r="J23" s="2">
        <f t="shared" si="10"/>
        <v>1.4826774597167969E-3</v>
      </c>
      <c r="L23" s="3">
        <f t="shared" si="0"/>
        <v>43158.972858796296</v>
      </c>
      <c r="M23" s="3">
        <f t="shared" si="1"/>
        <v>43158.681192129632</v>
      </c>
      <c r="N23" s="5">
        <f t="shared" si="2"/>
        <v>0.68119212963210884</v>
      </c>
      <c r="O23" s="5">
        <f t="shared" si="3"/>
        <v>16</v>
      </c>
      <c r="P23">
        <f t="shared" si="4"/>
        <v>20</v>
      </c>
      <c r="Q23">
        <f t="shared" si="5"/>
        <v>55</v>
      </c>
      <c r="R23">
        <f t="shared" si="6"/>
        <v>1.51826171875</v>
      </c>
      <c r="S23">
        <f t="shared" si="7"/>
        <v>1.4826774597167969E-3</v>
      </c>
    </row>
    <row r="24" spans="1:19" x14ac:dyDescent="0.25">
      <c r="A24" t="s">
        <v>0</v>
      </c>
      <c r="B24">
        <v>1519773666</v>
      </c>
      <c r="C24" s="1">
        <v>62970113446897</v>
      </c>
      <c r="D24" s="1">
        <v>93468768814603</v>
      </c>
      <c r="F24" s="1">
        <f t="shared" si="11"/>
        <v>151.27272727272728</v>
      </c>
      <c r="G24" s="1">
        <f t="shared" si="8"/>
        <v>760.63636363636363</v>
      </c>
      <c r="H24" s="1">
        <f t="shared" si="12"/>
        <v>911.90909090909088</v>
      </c>
      <c r="I24" s="2">
        <f t="shared" si="9"/>
        <v>0.89053622159090906</v>
      </c>
      <c r="J24" s="2">
        <f t="shared" si="10"/>
        <v>8.6966427889737213E-4</v>
      </c>
      <c r="L24" s="3">
        <f t="shared" si="0"/>
        <v>43158.972986111112</v>
      </c>
      <c r="M24" s="3">
        <f t="shared" si="1"/>
        <v>43158.681319444448</v>
      </c>
      <c r="N24" s="5">
        <f t="shared" si="2"/>
        <v>0.68131944444758119</v>
      </c>
      <c r="O24" s="5">
        <f t="shared" si="3"/>
        <v>16</v>
      </c>
      <c r="P24">
        <f t="shared" si="4"/>
        <v>21</v>
      </c>
      <c r="Q24">
        <f t="shared" si="5"/>
        <v>6</v>
      </c>
      <c r="R24">
        <f t="shared" si="6"/>
        <v>0.89053622159090906</v>
      </c>
      <c r="S24">
        <f t="shared" si="7"/>
        <v>8.6966427889737213E-4</v>
      </c>
    </row>
    <row r="25" spans="1:19" x14ac:dyDescent="0.25">
      <c r="A25" t="s">
        <v>0</v>
      </c>
      <c r="B25">
        <v>1519773676</v>
      </c>
      <c r="C25" s="1">
        <v>62970113448736</v>
      </c>
      <c r="D25" s="1">
        <v>93468768822888</v>
      </c>
      <c r="F25" s="1">
        <f t="shared" si="11"/>
        <v>183.9</v>
      </c>
      <c r="G25" s="1">
        <f t="shared" si="8"/>
        <v>828.5</v>
      </c>
      <c r="H25" s="1">
        <f t="shared" si="12"/>
        <v>1012.4</v>
      </c>
      <c r="I25" s="2">
        <f t="shared" si="9"/>
        <v>0.98867187499999998</v>
      </c>
      <c r="J25" s="2">
        <f t="shared" si="10"/>
        <v>9.6549987792968748E-4</v>
      </c>
      <c r="L25" s="3">
        <f t="shared" si="0"/>
        <v>43158.973101851851</v>
      </c>
      <c r="M25" s="3">
        <f t="shared" si="1"/>
        <v>43158.681435185186</v>
      </c>
      <c r="N25" s="5">
        <f t="shared" si="2"/>
        <v>0.68143518518627388</v>
      </c>
      <c r="O25" s="5">
        <f t="shared" si="3"/>
        <v>16</v>
      </c>
      <c r="P25">
        <f t="shared" si="4"/>
        <v>21</v>
      </c>
      <c r="Q25">
        <f t="shared" si="5"/>
        <v>16</v>
      </c>
      <c r="R25">
        <f t="shared" si="6"/>
        <v>0.98867187499999998</v>
      </c>
      <c r="S25">
        <f t="shared" si="7"/>
        <v>9.6549987792968748E-4</v>
      </c>
    </row>
    <row r="26" spans="1:19" x14ac:dyDescent="0.25">
      <c r="A26" t="s">
        <v>0</v>
      </c>
      <c r="B26">
        <v>1519773687</v>
      </c>
      <c r="C26" s="1">
        <v>62970113450470</v>
      </c>
      <c r="D26" s="1">
        <v>93468768830639</v>
      </c>
      <c r="F26" s="1">
        <f t="shared" si="11"/>
        <v>157.63636363636363</v>
      </c>
      <c r="G26" s="1">
        <f t="shared" si="8"/>
        <v>704.63636363636363</v>
      </c>
      <c r="H26" s="1">
        <f t="shared" si="12"/>
        <v>862.27272727272725</v>
      </c>
      <c r="I26" s="2">
        <f t="shared" si="9"/>
        <v>0.84206321022727271</v>
      </c>
      <c r="J26" s="2">
        <f t="shared" si="10"/>
        <v>8.22327353737571E-4</v>
      </c>
      <c r="L26" s="3">
        <f t="shared" si="0"/>
        <v>43158.973229166666</v>
      </c>
      <c r="M26" s="3">
        <f t="shared" si="1"/>
        <v>43158.681562500002</v>
      </c>
      <c r="N26" s="5">
        <f t="shared" si="2"/>
        <v>0.68156250000174623</v>
      </c>
      <c r="O26" s="5">
        <f t="shared" si="3"/>
        <v>16</v>
      </c>
      <c r="P26">
        <f t="shared" si="4"/>
        <v>21</v>
      </c>
      <c r="Q26">
        <f t="shared" si="5"/>
        <v>27</v>
      </c>
      <c r="R26">
        <f t="shared" si="6"/>
        <v>0.84206321022727271</v>
      </c>
      <c r="S26">
        <f t="shared" si="7"/>
        <v>8.22327353737571E-4</v>
      </c>
    </row>
    <row r="27" spans="1:19" x14ac:dyDescent="0.25">
      <c r="A27" t="s">
        <v>0</v>
      </c>
      <c r="B27">
        <v>1519773697</v>
      </c>
      <c r="C27" s="1">
        <v>62970113452262</v>
      </c>
      <c r="D27" s="1">
        <v>93468768839416</v>
      </c>
      <c r="F27" s="1">
        <f t="shared" si="11"/>
        <v>179.2</v>
      </c>
      <c r="G27" s="1">
        <f t="shared" si="8"/>
        <v>877.7</v>
      </c>
      <c r="H27" s="1">
        <f t="shared" si="12"/>
        <v>1056.9000000000001</v>
      </c>
      <c r="I27" s="2">
        <f t="shared" si="9"/>
        <v>1.0321289062500001</v>
      </c>
      <c r="J27" s="2">
        <f t="shared" si="10"/>
        <v>1.0079383850097657E-3</v>
      </c>
      <c r="L27" s="3">
        <f t="shared" si="0"/>
        <v>43158.973344907412</v>
      </c>
      <c r="M27" s="3">
        <f t="shared" si="1"/>
        <v>43158.681678240748</v>
      </c>
      <c r="N27" s="5">
        <f t="shared" si="2"/>
        <v>0.68167824074771488</v>
      </c>
      <c r="O27" s="5">
        <f t="shared" si="3"/>
        <v>16</v>
      </c>
      <c r="P27">
        <f t="shared" si="4"/>
        <v>21</v>
      </c>
      <c r="Q27">
        <f t="shared" si="5"/>
        <v>37</v>
      </c>
      <c r="R27">
        <f t="shared" si="6"/>
        <v>1.0321289062500001</v>
      </c>
      <c r="S27">
        <f t="shared" si="7"/>
        <v>1.0079383850097657E-3</v>
      </c>
    </row>
    <row r="28" spans="1:19" x14ac:dyDescent="0.25">
      <c r="A28" t="s">
        <v>0</v>
      </c>
      <c r="B28">
        <v>1519773707</v>
      </c>
      <c r="C28" s="1">
        <v>62970113454101</v>
      </c>
      <c r="D28" s="1">
        <v>93468768852994</v>
      </c>
      <c r="F28" s="1">
        <f t="shared" si="11"/>
        <v>183.9</v>
      </c>
      <c r="G28" s="1">
        <f t="shared" si="8"/>
        <v>1357.8</v>
      </c>
      <c r="H28" s="1">
        <f t="shared" si="12"/>
        <v>1541.7</v>
      </c>
      <c r="I28" s="2">
        <f t="shared" si="9"/>
        <v>1.50556640625</v>
      </c>
      <c r="J28" s="2">
        <f t="shared" si="10"/>
        <v>1.4702796936035157E-3</v>
      </c>
      <c r="L28" s="3">
        <f t="shared" si="0"/>
        <v>43158.973460648151</v>
      </c>
      <c r="M28" s="3">
        <f t="shared" si="1"/>
        <v>43158.681793981486</v>
      </c>
      <c r="N28" s="5">
        <f t="shared" si="2"/>
        <v>0.68179398148640757</v>
      </c>
      <c r="O28" s="5">
        <f t="shared" si="3"/>
        <v>16</v>
      </c>
      <c r="P28">
        <f t="shared" si="4"/>
        <v>21</v>
      </c>
      <c r="Q28">
        <f t="shared" si="5"/>
        <v>47</v>
      </c>
      <c r="R28">
        <f t="shared" si="6"/>
        <v>1.50556640625</v>
      </c>
      <c r="S28">
        <f t="shared" si="7"/>
        <v>1.4702796936035157E-3</v>
      </c>
    </row>
    <row r="29" spans="1:19" x14ac:dyDescent="0.25">
      <c r="A29" t="s">
        <v>0</v>
      </c>
      <c r="B29">
        <v>1519773717</v>
      </c>
      <c r="C29" s="1">
        <v>62970113455765</v>
      </c>
      <c r="D29" s="1">
        <v>93468768856833</v>
      </c>
      <c r="F29" s="1">
        <f t="shared" si="11"/>
        <v>166.4</v>
      </c>
      <c r="G29" s="1">
        <f t="shared" si="8"/>
        <v>383.9</v>
      </c>
      <c r="H29" s="1">
        <f t="shared" si="12"/>
        <v>550.29999999999995</v>
      </c>
      <c r="I29" s="2">
        <f t="shared" si="9"/>
        <v>0.53740234374999996</v>
      </c>
      <c r="J29" s="2">
        <f t="shared" si="10"/>
        <v>5.2480697631835933E-4</v>
      </c>
      <c r="L29" s="3">
        <f t="shared" si="0"/>
        <v>43158.973576388889</v>
      </c>
      <c r="M29" s="3">
        <f t="shared" si="1"/>
        <v>43158.681909722225</v>
      </c>
      <c r="N29" s="5">
        <f t="shared" si="2"/>
        <v>0.68190972222510027</v>
      </c>
      <c r="O29" s="5">
        <f t="shared" si="3"/>
        <v>16</v>
      </c>
      <c r="P29">
        <f t="shared" si="4"/>
        <v>21</v>
      </c>
      <c r="Q29">
        <f t="shared" si="5"/>
        <v>57</v>
      </c>
      <c r="R29">
        <f t="shared" si="6"/>
        <v>0.53740234374999996</v>
      </c>
      <c r="S29">
        <f t="shared" si="7"/>
        <v>5.2480697631835933E-4</v>
      </c>
    </row>
    <row r="30" spans="1:19" x14ac:dyDescent="0.25">
      <c r="A30" t="s">
        <v>0</v>
      </c>
      <c r="B30">
        <v>1519773727</v>
      </c>
      <c r="C30" s="1">
        <v>62970113457237</v>
      </c>
      <c r="D30" s="1">
        <v>93468768861690</v>
      </c>
      <c r="F30" s="1">
        <f t="shared" si="11"/>
        <v>147.19999999999999</v>
      </c>
      <c r="G30" s="1">
        <f t="shared" si="8"/>
        <v>485.7</v>
      </c>
      <c r="H30" s="1">
        <f t="shared" si="12"/>
        <v>632.9</v>
      </c>
      <c r="I30" s="2">
        <f t="shared" si="9"/>
        <v>0.61806640624999998</v>
      </c>
      <c r="J30" s="2">
        <f t="shared" si="10"/>
        <v>6.035804748535156E-4</v>
      </c>
      <c r="L30" s="3">
        <f t="shared" si="0"/>
        <v>43158.973692129628</v>
      </c>
      <c r="M30" s="3">
        <f t="shared" si="1"/>
        <v>43158.682025462964</v>
      </c>
      <c r="N30" s="5">
        <f t="shared" si="2"/>
        <v>0.68202546296379296</v>
      </c>
      <c r="O30" s="5">
        <f t="shared" si="3"/>
        <v>16</v>
      </c>
      <c r="P30">
        <f t="shared" si="4"/>
        <v>22</v>
      </c>
      <c r="Q30">
        <f t="shared" si="5"/>
        <v>7</v>
      </c>
      <c r="R30">
        <f t="shared" si="6"/>
        <v>0.61806640624999998</v>
      </c>
      <c r="S30">
        <f t="shared" si="7"/>
        <v>6.035804748535156E-4</v>
      </c>
    </row>
    <row r="31" spans="1:19" x14ac:dyDescent="0.25">
      <c r="A31" t="s">
        <v>0</v>
      </c>
      <c r="B31">
        <v>1519773737</v>
      </c>
      <c r="C31" s="1">
        <v>62970113459076</v>
      </c>
      <c r="D31" s="1">
        <v>93468768872848</v>
      </c>
      <c r="F31" s="1">
        <f t="shared" si="11"/>
        <v>183.9</v>
      </c>
      <c r="G31" s="1">
        <f t="shared" si="8"/>
        <v>1115.8</v>
      </c>
      <c r="H31" s="1">
        <f t="shared" si="12"/>
        <v>1299.7</v>
      </c>
      <c r="I31" s="2">
        <f t="shared" si="9"/>
        <v>1.26923828125</v>
      </c>
      <c r="J31" s="2">
        <f t="shared" si="10"/>
        <v>1.2394905090332032E-3</v>
      </c>
      <c r="L31" s="3">
        <f t="shared" si="0"/>
        <v>43158.973807870367</v>
      </c>
      <c r="M31" s="3">
        <f t="shared" si="1"/>
        <v>43158.682141203702</v>
      </c>
      <c r="N31" s="5">
        <f t="shared" si="2"/>
        <v>0.68214120370248565</v>
      </c>
      <c r="O31" s="5">
        <f t="shared" si="3"/>
        <v>16</v>
      </c>
      <c r="P31">
        <f t="shared" si="4"/>
        <v>22</v>
      </c>
      <c r="Q31">
        <f t="shared" si="5"/>
        <v>17</v>
      </c>
      <c r="R31">
        <f t="shared" si="6"/>
        <v>1.26923828125</v>
      </c>
      <c r="S31">
        <f t="shared" si="7"/>
        <v>1.2394905090332032E-3</v>
      </c>
    </row>
    <row r="32" spans="1:19" x14ac:dyDescent="0.25">
      <c r="A32" t="s">
        <v>0</v>
      </c>
      <c r="B32">
        <v>1519773747</v>
      </c>
      <c r="C32" s="1">
        <v>62970113460874</v>
      </c>
      <c r="D32" s="1">
        <v>93468768891902</v>
      </c>
      <c r="F32" s="1">
        <f t="shared" si="11"/>
        <v>179.8</v>
      </c>
      <c r="G32" s="1">
        <f t="shared" si="8"/>
        <v>1905.4</v>
      </c>
      <c r="H32" s="1">
        <f t="shared" si="12"/>
        <v>2085.2000000000003</v>
      </c>
      <c r="I32" s="2">
        <f t="shared" si="9"/>
        <v>2.0363281250000003</v>
      </c>
      <c r="J32" s="2">
        <f t="shared" si="10"/>
        <v>1.9886016845703128E-3</v>
      </c>
      <c r="L32" s="3">
        <f t="shared" si="0"/>
        <v>43158.973923611105</v>
      </c>
      <c r="M32" s="3">
        <f t="shared" si="1"/>
        <v>43158.682256944441</v>
      </c>
      <c r="N32" s="5">
        <f t="shared" si="2"/>
        <v>0.68225694444117835</v>
      </c>
      <c r="O32" s="5">
        <f t="shared" si="3"/>
        <v>16</v>
      </c>
      <c r="P32">
        <f t="shared" si="4"/>
        <v>22</v>
      </c>
      <c r="Q32">
        <f t="shared" si="5"/>
        <v>27</v>
      </c>
      <c r="R32">
        <f t="shared" si="6"/>
        <v>2.0363281250000003</v>
      </c>
      <c r="S32">
        <f t="shared" si="7"/>
        <v>1.9886016845703128E-3</v>
      </c>
    </row>
    <row r="33" spans="1:19" x14ac:dyDescent="0.25">
      <c r="A33" t="s">
        <v>0</v>
      </c>
      <c r="B33">
        <v>1519773757</v>
      </c>
      <c r="C33" s="1">
        <v>62970113462538</v>
      </c>
      <c r="D33" s="1">
        <v>93468768901174</v>
      </c>
      <c r="F33" s="1">
        <f t="shared" si="11"/>
        <v>166.4</v>
      </c>
      <c r="G33" s="1">
        <f t="shared" si="8"/>
        <v>927.2</v>
      </c>
      <c r="H33" s="1">
        <f t="shared" si="12"/>
        <v>1093.6000000000001</v>
      </c>
      <c r="I33" s="2">
        <f t="shared" si="9"/>
        <v>1.0679687500000001</v>
      </c>
      <c r="J33" s="2">
        <f t="shared" si="10"/>
        <v>1.0429382324218751E-3</v>
      </c>
      <c r="L33" s="3">
        <f t="shared" si="0"/>
        <v>43158.974039351851</v>
      </c>
      <c r="M33" s="3">
        <f t="shared" si="1"/>
        <v>43158.682372685187</v>
      </c>
      <c r="N33" s="5">
        <f t="shared" si="2"/>
        <v>0.682372685187147</v>
      </c>
      <c r="O33" s="5">
        <f t="shared" si="3"/>
        <v>16</v>
      </c>
      <c r="P33">
        <f t="shared" si="4"/>
        <v>22</v>
      </c>
      <c r="Q33">
        <f t="shared" si="5"/>
        <v>37</v>
      </c>
      <c r="R33">
        <f t="shared" si="6"/>
        <v>1.0679687500000001</v>
      </c>
      <c r="S33">
        <f t="shared" si="7"/>
        <v>1.0429382324218751E-3</v>
      </c>
    </row>
    <row r="34" spans="1:19" x14ac:dyDescent="0.25">
      <c r="A34" t="s">
        <v>0</v>
      </c>
      <c r="B34">
        <v>1519773767</v>
      </c>
      <c r="C34" s="1">
        <v>62970113464121</v>
      </c>
      <c r="D34" s="1">
        <v>93468768906138</v>
      </c>
      <c r="F34" s="1">
        <f t="shared" si="11"/>
        <v>158.30000000000001</v>
      </c>
      <c r="G34" s="1">
        <f t="shared" si="8"/>
        <v>496.4</v>
      </c>
      <c r="H34" s="1">
        <f t="shared" si="12"/>
        <v>654.70000000000005</v>
      </c>
      <c r="I34" s="2">
        <f t="shared" si="9"/>
        <v>0.63935546875000004</v>
      </c>
      <c r="J34" s="2">
        <f t="shared" si="10"/>
        <v>6.2437057495117192E-4</v>
      </c>
      <c r="L34" s="3">
        <f t="shared" si="0"/>
        <v>43158.974155092597</v>
      </c>
      <c r="M34" s="3">
        <f t="shared" si="1"/>
        <v>43158.682488425933</v>
      </c>
      <c r="N34" s="5">
        <f t="shared" si="2"/>
        <v>0.68248842593311565</v>
      </c>
      <c r="O34" s="5">
        <f t="shared" si="3"/>
        <v>16</v>
      </c>
      <c r="P34">
        <f t="shared" si="4"/>
        <v>22</v>
      </c>
      <c r="Q34">
        <f t="shared" si="5"/>
        <v>47</v>
      </c>
      <c r="R34">
        <f t="shared" si="6"/>
        <v>0.63935546875000004</v>
      </c>
      <c r="S34">
        <f t="shared" si="7"/>
        <v>6.2437057495117192E-4</v>
      </c>
    </row>
    <row r="35" spans="1:19" x14ac:dyDescent="0.25">
      <c r="A35" t="s">
        <v>0</v>
      </c>
      <c r="B35">
        <v>1519773778</v>
      </c>
      <c r="C35" s="1">
        <v>62970113466041</v>
      </c>
      <c r="D35" s="1">
        <v>93468768913926</v>
      </c>
      <c r="F35" s="1">
        <f t="shared" si="11"/>
        <v>174.54545454545453</v>
      </c>
      <c r="G35" s="1">
        <f t="shared" si="8"/>
        <v>708</v>
      </c>
      <c r="H35" s="1">
        <f t="shared" si="12"/>
        <v>882.5454545454545</v>
      </c>
      <c r="I35" s="2">
        <f t="shared" si="9"/>
        <v>0.86186079545454541</v>
      </c>
      <c r="J35" s="2">
        <f t="shared" si="10"/>
        <v>8.4166093306107951E-4</v>
      </c>
      <c r="L35" s="3">
        <f t="shared" si="0"/>
        <v>43158.974282407406</v>
      </c>
      <c r="M35" s="3">
        <f t="shared" si="1"/>
        <v>43158.682615740741</v>
      </c>
      <c r="N35" s="5">
        <f t="shared" si="2"/>
        <v>0.68261574074131204</v>
      </c>
      <c r="O35" s="5">
        <f t="shared" si="3"/>
        <v>16</v>
      </c>
      <c r="P35">
        <f t="shared" si="4"/>
        <v>22</v>
      </c>
      <c r="Q35">
        <f t="shared" si="5"/>
        <v>58</v>
      </c>
      <c r="R35">
        <f t="shared" si="6"/>
        <v>0.86186079545454541</v>
      </c>
      <c r="S35">
        <f t="shared" si="7"/>
        <v>8.4166093306107951E-4</v>
      </c>
    </row>
    <row r="36" spans="1:19" x14ac:dyDescent="0.25">
      <c r="A36" t="s">
        <v>0</v>
      </c>
      <c r="B36">
        <v>1519773788</v>
      </c>
      <c r="C36" s="1">
        <v>62970118470515</v>
      </c>
      <c r="D36" s="1">
        <v>93478192965498</v>
      </c>
      <c r="F36" s="1">
        <f t="shared" si="11"/>
        <v>500447.4</v>
      </c>
      <c r="G36" s="1">
        <f t="shared" si="8"/>
        <v>942405157.20000005</v>
      </c>
      <c r="H36" s="1">
        <f t="shared" si="12"/>
        <v>942905604.60000002</v>
      </c>
      <c r="I36" s="2">
        <f t="shared" si="9"/>
        <v>920806.25449218752</v>
      </c>
      <c r="J36" s="2">
        <f t="shared" si="10"/>
        <v>899.22485790252688</v>
      </c>
      <c r="L36" s="3">
        <f t="shared" si="0"/>
        <v>43158.974398148144</v>
      </c>
      <c r="M36" s="3">
        <f t="shared" si="1"/>
        <v>43158.68273148148</v>
      </c>
      <c r="N36" s="5">
        <f t="shared" si="2"/>
        <v>0.68273148148000473</v>
      </c>
      <c r="O36" s="5">
        <f t="shared" si="3"/>
        <v>16</v>
      </c>
      <c r="P36">
        <f t="shared" si="4"/>
        <v>23</v>
      </c>
      <c r="Q36">
        <f t="shared" si="5"/>
        <v>8</v>
      </c>
      <c r="R36">
        <f t="shared" si="6"/>
        <v>920806.25449218752</v>
      </c>
      <c r="S36">
        <f t="shared" si="7"/>
        <v>899.22485790252688</v>
      </c>
    </row>
    <row r="37" spans="1:19" x14ac:dyDescent="0.25">
      <c r="A37" t="s">
        <v>0</v>
      </c>
      <c r="B37">
        <v>1519773798</v>
      </c>
      <c r="C37" s="1">
        <v>62970118472354</v>
      </c>
      <c r="D37" s="1">
        <v>93478192974346</v>
      </c>
      <c r="F37" s="1">
        <f t="shared" si="11"/>
        <v>183.9</v>
      </c>
      <c r="G37" s="1">
        <f t="shared" si="8"/>
        <v>884.8</v>
      </c>
      <c r="H37" s="1">
        <f t="shared" si="12"/>
        <v>1068.7</v>
      </c>
      <c r="I37" s="2">
        <f t="shared" si="9"/>
        <v>1.04365234375</v>
      </c>
      <c r="J37" s="2">
        <f t="shared" si="10"/>
        <v>1.0191917419433594E-3</v>
      </c>
      <c r="L37" s="3">
        <f t="shared" si="0"/>
        <v>43158.97451388889</v>
      </c>
      <c r="M37" s="3">
        <f t="shared" si="1"/>
        <v>43158.682847222226</v>
      </c>
      <c r="N37" s="5">
        <f t="shared" si="2"/>
        <v>0.68284722222597338</v>
      </c>
      <c r="O37" s="5">
        <f t="shared" si="3"/>
        <v>16</v>
      </c>
      <c r="P37">
        <f t="shared" si="4"/>
        <v>23</v>
      </c>
      <c r="Q37">
        <f t="shared" si="5"/>
        <v>18</v>
      </c>
      <c r="R37">
        <f t="shared" si="6"/>
        <v>1.04365234375</v>
      </c>
      <c r="S37">
        <f t="shared" si="7"/>
        <v>1.0191917419433594E-3</v>
      </c>
    </row>
    <row r="38" spans="1:19" x14ac:dyDescent="0.25">
      <c r="A38" t="s">
        <v>0</v>
      </c>
      <c r="B38">
        <v>1519773808</v>
      </c>
      <c r="C38" s="1">
        <v>62970118473890</v>
      </c>
      <c r="D38" s="1">
        <v>93478192982499</v>
      </c>
      <c r="F38" s="1">
        <f t="shared" si="11"/>
        <v>153.6</v>
      </c>
      <c r="G38" s="1">
        <f t="shared" si="8"/>
        <v>815.3</v>
      </c>
      <c r="H38" s="1">
        <f t="shared" si="12"/>
        <v>968.9</v>
      </c>
      <c r="I38" s="2">
        <f t="shared" si="9"/>
        <v>0.94619140624999998</v>
      </c>
      <c r="J38" s="2">
        <f t="shared" si="10"/>
        <v>9.240150451660156E-4</v>
      </c>
      <c r="L38" s="3">
        <f t="shared" si="0"/>
        <v>43158.974629629629</v>
      </c>
      <c r="M38" s="3">
        <f t="shared" si="1"/>
        <v>43158.682962962965</v>
      </c>
      <c r="N38" s="5">
        <f t="shared" si="2"/>
        <v>0.68296296296466608</v>
      </c>
      <c r="O38" s="5">
        <f t="shared" si="3"/>
        <v>16</v>
      </c>
      <c r="P38">
        <f t="shared" si="4"/>
        <v>23</v>
      </c>
      <c r="Q38">
        <f t="shared" si="5"/>
        <v>28</v>
      </c>
      <c r="R38">
        <f t="shared" si="6"/>
        <v>0.94619140624999998</v>
      </c>
      <c r="S38">
        <f t="shared" si="7"/>
        <v>9.240150451660156E-4</v>
      </c>
    </row>
    <row r="39" spans="1:19" x14ac:dyDescent="0.25">
      <c r="A39" t="s">
        <v>0</v>
      </c>
      <c r="B39">
        <v>1519773818</v>
      </c>
      <c r="C39" s="1">
        <v>62970119296100</v>
      </c>
      <c r="D39" s="1">
        <v>93480497941460</v>
      </c>
      <c r="F39" s="1">
        <f t="shared" si="11"/>
        <v>82221</v>
      </c>
      <c r="G39" s="1">
        <f t="shared" si="8"/>
        <v>230495896.09999999</v>
      </c>
      <c r="H39" s="1">
        <f t="shared" si="12"/>
        <v>230578117.09999999</v>
      </c>
      <c r="I39" s="2">
        <f t="shared" si="9"/>
        <v>225173.94248046874</v>
      </c>
      <c r="J39" s="2">
        <f t="shared" si="10"/>
        <v>219.89642820358276</v>
      </c>
      <c r="L39" s="3">
        <f t="shared" si="0"/>
        <v>43158.974745370375</v>
      </c>
      <c r="M39" s="3">
        <f t="shared" si="1"/>
        <v>43158.683078703711</v>
      </c>
      <c r="N39" s="5">
        <f t="shared" si="2"/>
        <v>0.68307870371063473</v>
      </c>
      <c r="O39" s="5">
        <f t="shared" si="3"/>
        <v>16</v>
      </c>
      <c r="P39">
        <f t="shared" si="4"/>
        <v>23</v>
      </c>
      <c r="Q39">
        <f t="shared" si="5"/>
        <v>38</v>
      </c>
      <c r="R39">
        <f t="shared" si="6"/>
        <v>225173.94248046874</v>
      </c>
      <c r="S39">
        <f t="shared" si="7"/>
        <v>219.89642820358276</v>
      </c>
    </row>
    <row r="40" spans="1:19" x14ac:dyDescent="0.25">
      <c r="A40" t="s">
        <v>0</v>
      </c>
      <c r="B40">
        <v>1519773828</v>
      </c>
      <c r="C40" s="1">
        <v>62970125908751</v>
      </c>
      <c r="D40" s="1">
        <v>93498097228089</v>
      </c>
      <c r="F40" s="1">
        <f t="shared" si="11"/>
        <v>661265.1</v>
      </c>
      <c r="G40" s="1">
        <f t="shared" si="8"/>
        <v>1759928662.9000001</v>
      </c>
      <c r="H40" s="1">
        <f t="shared" si="12"/>
        <v>1760589928</v>
      </c>
      <c r="I40" s="2">
        <f t="shared" si="9"/>
        <v>1719326.1015625</v>
      </c>
      <c r="J40" s="2">
        <f t="shared" si="10"/>
        <v>1679.0293960571289</v>
      </c>
      <c r="L40" s="3">
        <f t="shared" si="0"/>
        <v>43158.974861111114</v>
      </c>
      <c r="M40" s="3">
        <f t="shared" si="1"/>
        <v>43158.683194444449</v>
      </c>
      <c r="N40" s="5">
        <f t="shared" si="2"/>
        <v>0.68319444444932742</v>
      </c>
      <c r="O40" s="5">
        <f t="shared" si="3"/>
        <v>16</v>
      </c>
      <c r="P40">
        <f t="shared" si="4"/>
        <v>23</v>
      </c>
      <c r="Q40">
        <f t="shared" si="5"/>
        <v>48</v>
      </c>
      <c r="R40">
        <f t="shared" si="6"/>
        <v>1719326.1015625</v>
      </c>
      <c r="S40">
        <f t="shared" si="7"/>
        <v>1679.0293960571289</v>
      </c>
    </row>
    <row r="41" spans="1:19" x14ac:dyDescent="0.25">
      <c r="A41" t="s">
        <v>0</v>
      </c>
      <c r="B41">
        <v>1519773838</v>
      </c>
      <c r="C41" s="1">
        <v>62970132418947</v>
      </c>
      <c r="D41" s="1">
        <v>93516639042813</v>
      </c>
      <c r="F41" s="1">
        <f t="shared" si="11"/>
        <v>651019.6</v>
      </c>
      <c r="G41" s="1">
        <f t="shared" si="8"/>
        <v>1854181472.4000001</v>
      </c>
      <c r="H41" s="1">
        <f t="shared" si="12"/>
        <v>1854832492</v>
      </c>
      <c r="I41" s="2">
        <f t="shared" si="9"/>
        <v>1811359.85546875</v>
      </c>
      <c r="J41" s="2">
        <f t="shared" si="10"/>
        <v>1768.9061088562012</v>
      </c>
      <c r="L41" s="3">
        <f t="shared" si="0"/>
        <v>43158.974976851852</v>
      </c>
      <c r="M41" s="3">
        <f t="shared" si="1"/>
        <v>43158.683310185188</v>
      </c>
      <c r="N41" s="5">
        <f t="shared" si="2"/>
        <v>0.68331018518802011</v>
      </c>
      <c r="O41" s="5">
        <f t="shared" si="3"/>
        <v>16</v>
      </c>
      <c r="P41">
        <f t="shared" si="4"/>
        <v>23</v>
      </c>
      <c r="Q41">
        <f t="shared" si="5"/>
        <v>58</v>
      </c>
      <c r="R41">
        <f t="shared" si="6"/>
        <v>1811359.85546875</v>
      </c>
      <c r="S41">
        <f t="shared" si="7"/>
        <v>1768.9061088562012</v>
      </c>
    </row>
    <row r="42" spans="1:19" x14ac:dyDescent="0.25">
      <c r="A42" t="s">
        <v>0</v>
      </c>
      <c r="B42">
        <v>1519773848</v>
      </c>
      <c r="C42" s="1">
        <v>62970138438419</v>
      </c>
      <c r="D42" s="1">
        <v>93533297244376</v>
      </c>
      <c r="F42" s="1">
        <f t="shared" si="11"/>
        <v>601947.19999999995</v>
      </c>
      <c r="G42" s="1">
        <f t="shared" si="8"/>
        <v>1665820156.3</v>
      </c>
      <c r="H42" s="1">
        <f t="shared" si="12"/>
        <v>1666422103.5</v>
      </c>
      <c r="I42" s="2">
        <f t="shared" si="9"/>
        <v>1627365.3354492188</v>
      </c>
      <c r="J42" s="2">
        <f t="shared" si="10"/>
        <v>1589.2239603996277</v>
      </c>
      <c r="L42" s="3">
        <f t="shared" si="0"/>
        <v>43158.975092592591</v>
      </c>
      <c r="M42" s="3">
        <f t="shared" si="1"/>
        <v>43158.683425925927</v>
      </c>
      <c r="N42" s="5">
        <f t="shared" si="2"/>
        <v>0.68342592592671281</v>
      </c>
      <c r="O42" s="5">
        <f t="shared" si="3"/>
        <v>16</v>
      </c>
      <c r="P42">
        <f t="shared" si="4"/>
        <v>24</v>
      </c>
      <c r="Q42">
        <f t="shared" si="5"/>
        <v>8</v>
      </c>
      <c r="R42">
        <f t="shared" si="6"/>
        <v>1627365.3354492188</v>
      </c>
      <c r="S42">
        <f t="shared" si="7"/>
        <v>1589.2239603996277</v>
      </c>
    </row>
    <row r="43" spans="1:19" x14ac:dyDescent="0.25">
      <c r="A43" t="s">
        <v>0</v>
      </c>
      <c r="B43">
        <v>1519773858</v>
      </c>
      <c r="C43" s="1">
        <v>62970145221788</v>
      </c>
      <c r="D43" s="1">
        <v>93551761835851</v>
      </c>
      <c r="F43" s="1">
        <f t="shared" si="11"/>
        <v>678336.9</v>
      </c>
      <c r="G43" s="1">
        <f t="shared" si="8"/>
        <v>1846459147.5</v>
      </c>
      <c r="H43" s="1">
        <f t="shared" si="12"/>
        <v>1847137484.4000001</v>
      </c>
      <c r="I43" s="2">
        <f t="shared" si="9"/>
        <v>1803845.1996093751</v>
      </c>
      <c r="J43" s="2">
        <f t="shared" si="10"/>
        <v>1761.5675777435304</v>
      </c>
      <c r="L43" s="3">
        <f t="shared" si="0"/>
        <v>43158.97520833333</v>
      </c>
      <c r="M43" s="3">
        <f t="shared" si="1"/>
        <v>43158.683541666665</v>
      </c>
      <c r="N43" s="5">
        <f t="shared" si="2"/>
        <v>0.6835416666654055</v>
      </c>
      <c r="O43" s="5">
        <f t="shared" si="3"/>
        <v>16</v>
      </c>
      <c r="P43">
        <f t="shared" si="4"/>
        <v>24</v>
      </c>
      <c r="Q43">
        <f t="shared" si="5"/>
        <v>18</v>
      </c>
      <c r="R43">
        <f t="shared" si="6"/>
        <v>1803845.1996093751</v>
      </c>
      <c r="S43">
        <f t="shared" si="7"/>
        <v>1761.5675777435304</v>
      </c>
    </row>
    <row r="44" spans="1:19" x14ac:dyDescent="0.25">
      <c r="A44" t="s">
        <v>0</v>
      </c>
      <c r="B44">
        <v>1519773868</v>
      </c>
      <c r="C44" s="1">
        <v>62970151398312</v>
      </c>
      <c r="D44" s="1">
        <v>93569771339960</v>
      </c>
      <c r="F44" s="1">
        <f t="shared" si="11"/>
        <v>617652.4</v>
      </c>
      <c r="G44" s="1">
        <f t="shared" si="8"/>
        <v>1800950410.9000001</v>
      </c>
      <c r="H44" s="1">
        <f t="shared" si="12"/>
        <v>1801568063.3000002</v>
      </c>
      <c r="I44" s="2">
        <f t="shared" si="9"/>
        <v>1759343.8118164064</v>
      </c>
      <c r="J44" s="2">
        <f t="shared" si="10"/>
        <v>1718.1091912269594</v>
      </c>
      <c r="L44" s="3">
        <f t="shared" si="0"/>
        <v>43158.975324074068</v>
      </c>
      <c r="M44" s="3">
        <f t="shared" si="1"/>
        <v>43158.683657407404</v>
      </c>
      <c r="N44" s="5">
        <f t="shared" si="2"/>
        <v>0.68365740740409819</v>
      </c>
      <c r="O44" s="5">
        <f t="shared" si="3"/>
        <v>16</v>
      </c>
      <c r="P44">
        <f t="shared" si="4"/>
        <v>24</v>
      </c>
      <c r="Q44">
        <f t="shared" si="5"/>
        <v>28</v>
      </c>
      <c r="R44">
        <f t="shared" si="6"/>
        <v>1759343.8118164064</v>
      </c>
      <c r="S44">
        <f t="shared" si="7"/>
        <v>1718.1091912269594</v>
      </c>
    </row>
    <row r="45" spans="1:19" x14ac:dyDescent="0.25">
      <c r="A45" t="s">
        <v>0</v>
      </c>
      <c r="B45">
        <v>1519773878</v>
      </c>
      <c r="C45" s="1">
        <v>62970158107139</v>
      </c>
      <c r="D45" s="1">
        <v>93588134722053</v>
      </c>
      <c r="F45" s="1">
        <f t="shared" si="11"/>
        <v>670882.69999999995</v>
      </c>
      <c r="G45" s="1">
        <f t="shared" si="8"/>
        <v>1836338209.3</v>
      </c>
      <c r="H45" s="1">
        <f t="shared" si="12"/>
        <v>1837009092</v>
      </c>
      <c r="I45" s="2">
        <f t="shared" si="9"/>
        <v>1793954.19140625</v>
      </c>
      <c r="J45" s="2">
        <f t="shared" si="10"/>
        <v>1751.908390045166</v>
      </c>
      <c r="L45" s="3">
        <f t="shared" si="0"/>
        <v>43158.975439814814</v>
      </c>
      <c r="M45" s="3">
        <f t="shared" si="1"/>
        <v>43158.68377314815</v>
      </c>
      <c r="N45" s="5">
        <f t="shared" si="2"/>
        <v>0.68377314815006685</v>
      </c>
      <c r="O45" s="5">
        <f t="shared" si="3"/>
        <v>16</v>
      </c>
      <c r="P45">
        <f t="shared" si="4"/>
        <v>24</v>
      </c>
      <c r="Q45">
        <f t="shared" si="5"/>
        <v>38</v>
      </c>
      <c r="R45">
        <f t="shared" si="6"/>
        <v>1793954.19140625</v>
      </c>
      <c r="S45">
        <f t="shared" si="7"/>
        <v>1751.908390045166</v>
      </c>
    </row>
    <row r="46" spans="1:19" x14ac:dyDescent="0.25">
      <c r="A46" t="s">
        <v>0</v>
      </c>
      <c r="B46">
        <v>1519773889</v>
      </c>
      <c r="C46" s="1">
        <v>62970164616019</v>
      </c>
      <c r="D46" s="1">
        <v>93607272839103</v>
      </c>
      <c r="F46" s="1">
        <f t="shared" si="11"/>
        <v>591716.36363636365</v>
      </c>
      <c r="G46" s="1">
        <f t="shared" si="8"/>
        <v>1739828822.7272727</v>
      </c>
      <c r="H46" s="1">
        <f t="shared" si="12"/>
        <v>1740420539.090909</v>
      </c>
      <c r="I46" s="2">
        <f t="shared" si="9"/>
        <v>1699629.4327059658</v>
      </c>
      <c r="J46" s="2">
        <f t="shared" si="10"/>
        <v>1659.7943678769198</v>
      </c>
      <c r="L46" s="3">
        <f t="shared" si="0"/>
        <v>43158.97556712963</v>
      </c>
      <c r="M46" s="3">
        <f t="shared" si="1"/>
        <v>43158.683900462966</v>
      </c>
      <c r="N46" s="5">
        <f t="shared" si="2"/>
        <v>0.68390046296553919</v>
      </c>
      <c r="O46" s="5">
        <f t="shared" si="3"/>
        <v>16</v>
      </c>
      <c r="P46">
        <f t="shared" si="4"/>
        <v>24</v>
      </c>
      <c r="Q46">
        <f t="shared" si="5"/>
        <v>49</v>
      </c>
      <c r="R46">
        <f t="shared" si="6"/>
        <v>1699629.4327059658</v>
      </c>
      <c r="S46">
        <f t="shared" si="7"/>
        <v>1659.7943678769198</v>
      </c>
    </row>
    <row r="47" spans="1:19" x14ac:dyDescent="0.25">
      <c r="A47" t="s">
        <v>0</v>
      </c>
      <c r="B47">
        <v>1519773899</v>
      </c>
      <c r="C47" s="1">
        <v>62970170503919</v>
      </c>
      <c r="D47" s="1">
        <v>93623374566933</v>
      </c>
      <c r="F47" s="1">
        <f t="shared" si="11"/>
        <v>588790</v>
      </c>
      <c r="G47" s="1">
        <f t="shared" si="8"/>
        <v>1610172783</v>
      </c>
      <c r="H47" s="1">
        <f t="shared" si="12"/>
        <v>1610761573</v>
      </c>
      <c r="I47" s="2">
        <f t="shared" si="9"/>
        <v>1573009.3486328125</v>
      </c>
      <c r="J47" s="2">
        <f t="shared" si="10"/>
        <v>1536.141942024231</v>
      </c>
      <c r="L47" s="3">
        <f t="shared" si="0"/>
        <v>43158.975682870368</v>
      </c>
      <c r="M47" s="3">
        <f t="shared" si="1"/>
        <v>43158.684016203704</v>
      </c>
      <c r="N47" s="5">
        <f t="shared" si="2"/>
        <v>0.68401620370423188</v>
      </c>
      <c r="O47" s="5">
        <f t="shared" si="3"/>
        <v>16</v>
      </c>
      <c r="P47">
        <f t="shared" si="4"/>
        <v>24</v>
      </c>
      <c r="Q47">
        <f t="shared" si="5"/>
        <v>59</v>
      </c>
      <c r="R47">
        <f t="shared" si="6"/>
        <v>1573009.3486328125</v>
      </c>
      <c r="S47">
        <f t="shared" si="7"/>
        <v>1536.141942024231</v>
      </c>
    </row>
    <row r="48" spans="1:19" x14ac:dyDescent="0.25">
      <c r="A48" t="s">
        <v>0</v>
      </c>
      <c r="B48">
        <v>1519773909</v>
      </c>
      <c r="C48" s="1">
        <v>62970177199106</v>
      </c>
      <c r="D48" s="1">
        <v>93641414070892</v>
      </c>
      <c r="F48" s="1">
        <f t="shared" si="11"/>
        <v>669518.69999999995</v>
      </c>
      <c r="G48" s="1">
        <f t="shared" si="8"/>
        <v>1803950395.9000001</v>
      </c>
      <c r="H48" s="1">
        <f t="shared" si="12"/>
        <v>1804619914.6000001</v>
      </c>
      <c r="I48" s="2">
        <f t="shared" si="9"/>
        <v>1762324.1353515626</v>
      </c>
      <c r="J48" s="2">
        <f t="shared" si="10"/>
        <v>1721.0196634292604</v>
      </c>
      <c r="L48" s="3">
        <f t="shared" si="0"/>
        <v>43158.975798611107</v>
      </c>
      <c r="M48" s="3">
        <f t="shared" si="1"/>
        <v>43158.684131944443</v>
      </c>
      <c r="N48" s="5">
        <f t="shared" si="2"/>
        <v>0.68413194444292458</v>
      </c>
      <c r="O48" s="5">
        <f t="shared" si="3"/>
        <v>16</v>
      </c>
      <c r="P48">
        <f t="shared" si="4"/>
        <v>25</v>
      </c>
      <c r="Q48">
        <f t="shared" si="5"/>
        <v>9</v>
      </c>
      <c r="R48">
        <f t="shared" si="6"/>
        <v>1762324.1353515626</v>
      </c>
      <c r="S48">
        <f t="shared" si="7"/>
        <v>1721.0196634292604</v>
      </c>
    </row>
    <row r="49" spans="1:19" x14ac:dyDescent="0.25">
      <c r="A49" t="s">
        <v>0</v>
      </c>
      <c r="B49">
        <v>1519773920</v>
      </c>
      <c r="C49" s="1">
        <v>62970183382366</v>
      </c>
      <c r="D49" s="1">
        <v>93659570692092</v>
      </c>
      <c r="F49" s="1">
        <f t="shared" si="11"/>
        <v>562114.54545454541</v>
      </c>
      <c r="G49" s="1">
        <f t="shared" si="8"/>
        <v>1650601927.2727273</v>
      </c>
      <c r="H49" s="1">
        <f t="shared" si="12"/>
        <v>1651164041.8181818</v>
      </c>
      <c r="I49" s="2">
        <f t="shared" si="9"/>
        <v>1612464.8845880681</v>
      </c>
      <c r="J49" s="2">
        <f t="shared" si="10"/>
        <v>1574.6727388555353</v>
      </c>
      <c r="L49" s="3">
        <f t="shared" si="0"/>
        <v>43158.97592592593</v>
      </c>
      <c r="M49" s="3">
        <f t="shared" si="1"/>
        <v>43158.684259259266</v>
      </c>
      <c r="N49" s="5">
        <f t="shared" si="2"/>
        <v>0.68425925926567288</v>
      </c>
      <c r="O49" s="5">
        <f t="shared" si="3"/>
        <v>16</v>
      </c>
      <c r="P49">
        <f t="shared" si="4"/>
        <v>25</v>
      </c>
      <c r="Q49">
        <f t="shared" si="5"/>
        <v>20</v>
      </c>
      <c r="R49">
        <f t="shared" si="6"/>
        <v>1612464.8845880681</v>
      </c>
      <c r="S49">
        <f t="shared" si="7"/>
        <v>1574.6727388555353</v>
      </c>
    </row>
    <row r="50" spans="1:19" x14ac:dyDescent="0.25">
      <c r="A50" t="s">
        <v>0</v>
      </c>
      <c r="B50">
        <v>1519773930</v>
      </c>
      <c r="C50" s="1">
        <v>62970188991662</v>
      </c>
      <c r="D50" s="1">
        <v>93676083399307</v>
      </c>
      <c r="F50" s="1">
        <f t="shared" si="11"/>
        <v>560929.6</v>
      </c>
      <c r="G50" s="1">
        <f t="shared" si="8"/>
        <v>1651270721.5</v>
      </c>
      <c r="H50" s="1">
        <f t="shared" si="12"/>
        <v>1651831651.0999999</v>
      </c>
      <c r="I50" s="2">
        <f t="shared" si="9"/>
        <v>1613116.8467773437</v>
      </c>
      <c r="J50" s="2">
        <f t="shared" si="10"/>
        <v>1575.3094206809997</v>
      </c>
      <c r="L50" s="3">
        <f t="shared" si="0"/>
        <v>43158.976041666669</v>
      </c>
      <c r="M50" s="3">
        <f t="shared" si="1"/>
        <v>43158.684375000004</v>
      </c>
      <c r="N50" s="5">
        <f t="shared" si="2"/>
        <v>0.68437500000436557</v>
      </c>
      <c r="O50" s="5">
        <f t="shared" si="3"/>
        <v>16</v>
      </c>
      <c r="P50">
        <f t="shared" si="4"/>
        <v>25</v>
      </c>
      <c r="Q50">
        <f t="shared" si="5"/>
        <v>30</v>
      </c>
      <c r="R50">
        <f t="shared" si="6"/>
        <v>1613116.8467773437</v>
      </c>
      <c r="S50">
        <f t="shared" si="7"/>
        <v>1575.3094206809997</v>
      </c>
    </row>
    <row r="51" spans="1:19" x14ac:dyDescent="0.25">
      <c r="A51" t="s">
        <v>0</v>
      </c>
      <c r="B51">
        <v>1519773940</v>
      </c>
      <c r="C51" s="1">
        <v>62970194210843</v>
      </c>
      <c r="D51" s="1">
        <v>93692114940810</v>
      </c>
      <c r="F51" s="1">
        <f t="shared" si="11"/>
        <v>521918.1</v>
      </c>
      <c r="G51" s="1">
        <f t="shared" si="8"/>
        <v>1603154150.3</v>
      </c>
      <c r="H51" s="1">
        <f t="shared" si="12"/>
        <v>1603676068.3999999</v>
      </c>
      <c r="I51" s="2">
        <f t="shared" si="9"/>
        <v>1566089.9105468749</v>
      </c>
      <c r="J51" s="2">
        <f t="shared" si="10"/>
        <v>1529.3846782684325</v>
      </c>
      <c r="L51" s="3">
        <f t="shared" si="0"/>
        <v>43158.976157407407</v>
      </c>
      <c r="M51" s="3">
        <f t="shared" si="1"/>
        <v>43158.684490740743</v>
      </c>
      <c r="N51" s="5">
        <f t="shared" si="2"/>
        <v>0.68449074074305827</v>
      </c>
      <c r="O51" s="5">
        <f t="shared" si="3"/>
        <v>16</v>
      </c>
      <c r="P51">
        <f t="shared" si="4"/>
        <v>25</v>
      </c>
      <c r="Q51">
        <f t="shared" si="5"/>
        <v>40</v>
      </c>
      <c r="R51">
        <f t="shared" si="6"/>
        <v>1566089.9105468749</v>
      </c>
      <c r="S51">
        <f t="shared" si="7"/>
        <v>1529.3846782684325</v>
      </c>
    </row>
    <row r="52" spans="1:19" x14ac:dyDescent="0.25">
      <c r="A52" t="s">
        <v>0</v>
      </c>
      <c r="B52">
        <v>1519773950</v>
      </c>
      <c r="C52" s="1">
        <v>62970199468781</v>
      </c>
      <c r="D52" s="1">
        <v>93708185785385</v>
      </c>
      <c r="F52" s="1">
        <f t="shared" si="11"/>
        <v>525793.80000000005</v>
      </c>
      <c r="G52" s="1">
        <f t="shared" si="8"/>
        <v>1607084457.5</v>
      </c>
      <c r="H52" s="1">
        <f t="shared" si="12"/>
        <v>1607610251.3</v>
      </c>
      <c r="I52" s="2">
        <f t="shared" si="9"/>
        <v>1569931.8860351562</v>
      </c>
      <c r="J52" s="2">
        <f t="shared" si="10"/>
        <v>1533.1366074562072</v>
      </c>
      <c r="L52" s="3">
        <f t="shared" si="0"/>
        <v>43158.976273148146</v>
      </c>
      <c r="M52" s="3">
        <f t="shared" si="1"/>
        <v>43158.684606481482</v>
      </c>
      <c r="N52" s="5">
        <f t="shared" si="2"/>
        <v>0.68460648148175096</v>
      </c>
      <c r="O52" s="5">
        <f t="shared" si="3"/>
        <v>16</v>
      </c>
      <c r="P52">
        <f t="shared" si="4"/>
        <v>25</v>
      </c>
      <c r="Q52">
        <f t="shared" si="5"/>
        <v>50</v>
      </c>
      <c r="R52">
        <f t="shared" si="6"/>
        <v>1569931.8860351562</v>
      </c>
      <c r="S52">
        <f t="shared" si="7"/>
        <v>1533.1366074562072</v>
      </c>
    </row>
    <row r="53" spans="1:19" x14ac:dyDescent="0.25">
      <c r="A53" t="s">
        <v>0</v>
      </c>
      <c r="B53">
        <v>1519773960</v>
      </c>
      <c r="C53" s="1">
        <v>62970203558671</v>
      </c>
      <c r="D53" s="1">
        <v>93719476352635</v>
      </c>
      <c r="F53" s="1">
        <f t="shared" si="11"/>
        <v>408989</v>
      </c>
      <c r="G53" s="1">
        <f t="shared" si="8"/>
        <v>1129056725</v>
      </c>
      <c r="H53" s="1">
        <f t="shared" si="12"/>
        <v>1129465714</v>
      </c>
      <c r="I53" s="2">
        <f t="shared" si="9"/>
        <v>1102993.861328125</v>
      </c>
      <c r="J53" s="2">
        <f t="shared" si="10"/>
        <v>1077.1424427032471</v>
      </c>
      <c r="L53" s="3">
        <f t="shared" si="0"/>
        <v>43158.976388888885</v>
      </c>
      <c r="M53" s="3">
        <f t="shared" si="1"/>
        <v>43158.68472222222</v>
      </c>
      <c r="N53" s="5">
        <f t="shared" si="2"/>
        <v>0.68472222222044365</v>
      </c>
      <c r="O53" s="5">
        <f t="shared" si="3"/>
        <v>16</v>
      </c>
      <c r="P53">
        <f t="shared" si="4"/>
        <v>26</v>
      </c>
      <c r="Q53">
        <f t="shared" si="5"/>
        <v>0</v>
      </c>
      <c r="R53">
        <f t="shared" si="6"/>
        <v>1102993.861328125</v>
      </c>
      <c r="S53">
        <f t="shared" si="7"/>
        <v>1077.1424427032471</v>
      </c>
    </row>
    <row r="54" spans="1:19" x14ac:dyDescent="0.25">
      <c r="A54" t="s">
        <v>0</v>
      </c>
      <c r="B54">
        <v>1519773970</v>
      </c>
      <c r="C54" s="1">
        <v>62970204500568</v>
      </c>
      <c r="D54" s="1">
        <v>93721418345645</v>
      </c>
      <c r="F54" s="1">
        <f t="shared" si="11"/>
        <v>94189.7</v>
      </c>
      <c r="G54" s="1">
        <f t="shared" si="8"/>
        <v>194199301</v>
      </c>
      <c r="H54" s="1">
        <f t="shared" si="12"/>
        <v>194293490.69999999</v>
      </c>
      <c r="I54" s="2">
        <f t="shared" si="9"/>
        <v>189739.73701171874</v>
      </c>
      <c r="J54" s="2">
        <f t="shared" si="10"/>
        <v>185.29271192550658</v>
      </c>
      <c r="L54" s="3">
        <f t="shared" si="0"/>
        <v>43158.976504629631</v>
      </c>
      <c r="M54" s="3">
        <f t="shared" si="1"/>
        <v>43158.684837962966</v>
      </c>
      <c r="N54" s="5">
        <f t="shared" si="2"/>
        <v>0.68483796296641231</v>
      </c>
      <c r="O54" s="5">
        <f t="shared" si="3"/>
        <v>16</v>
      </c>
      <c r="P54">
        <f t="shared" si="4"/>
        <v>26</v>
      </c>
      <c r="Q54">
        <f t="shared" si="5"/>
        <v>10</v>
      </c>
      <c r="R54">
        <f t="shared" si="6"/>
        <v>189739.73701171874</v>
      </c>
      <c r="S54">
        <f t="shared" si="7"/>
        <v>185.29271192550658</v>
      </c>
    </row>
    <row r="55" spans="1:19" x14ac:dyDescent="0.25">
      <c r="A55" t="s">
        <v>0</v>
      </c>
      <c r="B55">
        <v>1519773980</v>
      </c>
      <c r="C55" s="1">
        <v>62970204657744</v>
      </c>
      <c r="D55" s="1">
        <v>93721828288159</v>
      </c>
      <c r="F55" s="1">
        <f t="shared" si="11"/>
        <v>15717.6</v>
      </c>
      <c r="G55" s="1">
        <f t="shared" si="8"/>
        <v>40994251.399999999</v>
      </c>
      <c r="H55" s="1">
        <f t="shared" si="12"/>
        <v>41009969</v>
      </c>
      <c r="I55" s="2">
        <f t="shared" si="9"/>
        <v>40048.7978515625</v>
      </c>
      <c r="J55" s="2">
        <f t="shared" si="10"/>
        <v>39.110154151916504</v>
      </c>
      <c r="L55" s="3">
        <f t="shared" si="0"/>
        <v>43158.976620370369</v>
      </c>
      <c r="M55" s="3">
        <f t="shared" si="1"/>
        <v>43158.684953703705</v>
      </c>
      <c r="N55" s="5">
        <f t="shared" si="2"/>
        <v>0.684953703705105</v>
      </c>
      <c r="O55" s="5">
        <f t="shared" si="3"/>
        <v>16</v>
      </c>
      <c r="P55">
        <f t="shared" si="4"/>
        <v>26</v>
      </c>
      <c r="Q55">
        <f t="shared" si="5"/>
        <v>20</v>
      </c>
      <c r="R55">
        <f t="shared" si="6"/>
        <v>40048.7978515625</v>
      </c>
      <c r="S55">
        <f t="shared" si="7"/>
        <v>39.110154151916504</v>
      </c>
    </row>
    <row r="56" spans="1:19" x14ac:dyDescent="0.25">
      <c r="A56" t="s">
        <v>0</v>
      </c>
      <c r="B56">
        <v>1519773990</v>
      </c>
      <c r="C56" s="1">
        <v>62970204826830</v>
      </c>
      <c r="D56" s="1">
        <v>93722275761113</v>
      </c>
      <c r="F56" s="1">
        <f t="shared" si="11"/>
        <v>16908.599999999999</v>
      </c>
      <c r="G56" s="1">
        <f t="shared" si="8"/>
        <v>44747295.399999999</v>
      </c>
      <c r="H56" s="1">
        <f t="shared" si="12"/>
        <v>44764204</v>
      </c>
      <c r="I56" s="2">
        <f t="shared" si="9"/>
        <v>43715.04296875</v>
      </c>
      <c r="J56" s="2">
        <f t="shared" si="10"/>
        <v>42.690471649169922</v>
      </c>
      <c r="L56" s="3">
        <f t="shared" si="0"/>
        <v>43158.976736111115</v>
      </c>
      <c r="M56" s="3">
        <f t="shared" si="1"/>
        <v>43158.685069444451</v>
      </c>
      <c r="N56" s="5">
        <f t="shared" si="2"/>
        <v>0.68506944445107365</v>
      </c>
      <c r="O56" s="5">
        <f t="shared" si="3"/>
        <v>16</v>
      </c>
      <c r="P56">
        <f t="shared" si="4"/>
        <v>26</v>
      </c>
      <c r="Q56">
        <f t="shared" si="5"/>
        <v>30</v>
      </c>
      <c r="R56">
        <f t="shared" si="6"/>
        <v>43715.04296875</v>
      </c>
      <c r="S56">
        <f t="shared" si="7"/>
        <v>42.690471649169922</v>
      </c>
    </row>
    <row r="57" spans="1:19" x14ac:dyDescent="0.25">
      <c r="A57" t="s">
        <v>0</v>
      </c>
      <c r="B57">
        <v>1519774000</v>
      </c>
      <c r="C57" s="1">
        <v>62970204866021</v>
      </c>
      <c r="D57" s="1">
        <v>93722344862558</v>
      </c>
      <c r="F57" s="1">
        <f t="shared" si="11"/>
        <v>3919.1</v>
      </c>
      <c r="G57" s="1">
        <f t="shared" si="8"/>
        <v>6910144.5</v>
      </c>
      <c r="H57" s="1">
        <f t="shared" si="12"/>
        <v>6914063.5999999996</v>
      </c>
      <c r="I57" s="2">
        <f t="shared" si="9"/>
        <v>6752.0152343749996</v>
      </c>
      <c r="J57" s="2">
        <f t="shared" si="10"/>
        <v>6.5937648773193356</v>
      </c>
      <c r="L57" s="3">
        <f t="shared" si="0"/>
        <v>43158.976851851854</v>
      </c>
      <c r="M57" s="3">
        <f t="shared" si="1"/>
        <v>43158.68518518519</v>
      </c>
      <c r="N57" s="5">
        <f t="shared" si="2"/>
        <v>0.68518518518976634</v>
      </c>
      <c r="O57" s="5">
        <f t="shared" si="3"/>
        <v>16</v>
      </c>
      <c r="P57">
        <f t="shared" si="4"/>
        <v>26</v>
      </c>
      <c r="Q57">
        <f t="shared" si="5"/>
        <v>40</v>
      </c>
      <c r="R57">
        <f t="shared" si="6"/>
        <v>6752.0152343749996</v>
      </c>
      <c r="S57">
        <f t="shared" si="7"/>
        <v>6.5937648773193356</v>
      </c>
    </row>
    <row r="58" spans="1:19" x14ac:dyDescent="0.25">
      <c r="A58" t="s">
        <v>0</v>
      </c>
      <c r="B58">
        <v>1519774010</v>
      </c>
      <c r="C58" s="1">
        <v>62970205046177</v>
      </c>
      <c r="D58" s="1">
        <v>93722723683600</v>
      </c>
      <c r="F58" s="1">
        <f t="shared" si="11"/>
        <v>18015.599999999999</v>
      </c>
      <c r="G58" s="1">
        <f t="shared" si="8"/>
        <v>37882104.200000003</v>
      </c>
      <c r="H58" s="1">
        <f t="shared" si="12"/>
        <v>37900119.800000004</v>
      </c>
      <c r="I58" s="2">
        <f t="shared" si="9"/>
        <v>37011.835742187504</v>
      </c>
      <c r="J58" s="2">
        <f t="shared" si="10"/>
        <v>36.144370841979985</v>
      </c>
      <c r="L58" s="3">
        <f t="shared" si="0"/>
        <v>43158.976967592593</v>
      </c>
      <c r="M58" s="3">
        <f t="shared" si="1"/>
        <v>43158.685300925928</v>
      </c>
      <c r="N58" s="5">
        <f t="shared" si="2"/>
        <v>0.68530092592845904</v>
      </c>
      <c r="O58" s="5">
        <f t="shared" si="3"/>
        <v>16</v>
      </c>
      <c r="P58">
        <f t="shared" si="4"/>
        <v>26</v>
      </c>
      <c r="Q58">
        <f t="shared" si="5"/>
        <v>50</v>
      </c>
      <c r="R58">
        <f t="shared" si="6"/>
        <v>37011.835742187504</v>
      </c>
      <c r="S58">
        <f t="shared" si="7"/>
        <v>36.144370841979985</v>
      </c>
    </row>
    <row r="59" spans="1:19" x14ac:dyDescent="0.25">
      <c r="A59" t="s">
        <v>0</v>
      </c>
      <c r="B59">
        <v>1519774020</v>
      </c>
      <c r="C59" s="1">
        <v>62970205258657</v>
      </c>
      <c r="D59" s="1">
        <v>93723173525448</v>
      </c>
      <c r="F59" s="1">
        <f t="shared" si="11"/>
        <v>21248</v>
      </c>
      <c r="G59" s="1">
        <f t="shared" si="8"/>
        <v>44984184.799999997</v>
      </c>
      <c r="H59" s="1">
        <f t="shared" si="12"/>
        <v>45005432.799999997</v>
      </c>
      <c r="I59" s="2">
        <f t="shared" si="9"/>
        <v>43950.617968749997</v>
      </c>
      <c r="J59" s="2">
        <f t="shared" si="10"/>
        <v>42.920525360107419</v>
      </c>
      <c r="L59" s="3">
        <f t="shared" si="0"/>
        <v>43158.977083333331</v>
      </c>
      <c r="M59" s="3">
        <f t="shared" si="1"/>
        <v>43158.685416666667</v>
      </c>
      <c r="N59" s="5">
        <f t="shared" si="2"/>
        <v>0.68541666666715173</v>
      </c>
      <c r="O59" s="5">
        <f t="shared" si="3"/>
        <v>16</v>
      </c>
      <c r="P59">
        <f t="shared" si="4"/>
        <v>27</v>
      </c>
      <c r="Q59">
        <f t="shared" si="5"/>
        <v>0</v>
      </c>
      <c r="R59">
        <f t="shared" si="6"/>
        <v>43950.617968749997</v>
      </c>
      <c r="S59">
        <f t="shared" si="7"/>
        <v>42.920525360107419</v>
      </c>
    </row>
    <row r="60" spans="1:19" x14ac:dyDescent="0.25">
      <c r="A60" t="s">
        <v>0</v>
      </c>
      <c r="B60">
        <v>1519774030</v>
      </c>
      <c r="C60" s="1">
        <v>62970205469466</v>
      </c>
      <c r="D60" s="1">
        <v>93723620569245</v>
      </c>
      <c r="F60" s="1">
        <f t="shared" si="11"/>
        <v>21080.9</v>
      </c>
      <c r="G60" s="1">
        <f t="shared" si="8"/>
        <v>44704379.700000003</v>
      </c>
      <c r="H60" s="1">
        <f t="shared" si="12"/>
        <v>44725460.600000001</v>
      </c>
      <c r="I60" s="2">
        <f t="shared" si="9"/>
        <v>43677.207617187501</v>
      </c>
      <c r="J60" s="2">
        <f t="shared" si="10"/>
        <v>42.653523063659669</v>
      </c>
      <c r="L60" s="3">
        <f t="shared" si="0"/>
        <v>43158.97719907407</v>
      </c>
      <c r="M60" s="3">
        <f t="shared" si="1"/>
        <v>43158.685532407406</v>
      </c>
      <c r="N60" s="5">
        <f t="shared" si="2"/>
        <v>0.68553240740584442</v>
      </c>
      <c r="O60" s="5">
        <f t="shared" si="3"/>
        <v>16</v>
      </c>
      <c r="P60">
        <f t="shared" si="4"/>
        <v>27</v>
      </c>
      <c r="Q60">
        <f t="shared" si="5"/>
        <v>10</v>
      </c>
      <c r="R60">
        <f t="shared" si="6"/>
        <v>43677.207617187501</v>
      </c>
      <c r="S60">
        <f t="shared" si="7"/>
        <v>42.653523063659669</v>
      </c>
    </row>
    <row r="61" spans="1:19" x14ac:dyDescent="0.25">
      <c r="A61" t="s">
        <v>0</v>
      </c>
      <c r="B61">
        <v>1519774040</v>
      </c>
      <c r="C61" s="1">
        <v>62970205663446</v>
      </c>
      <c r="D61" s="1">
        <v>93724080354329</v>
      </c>
      <c r="F61" s="1">
        <f t="shared" si="11"/>
        <v>19398</v>
      </c>
      <c r="G61" s="1">
        <f t="shared" si="8"/>
        <v>45978508.399999999</v>
      </c>
      <c r="H61" s="1">
        <f t="shared" si="12"/>
        <v>45997906.399999999</v>
      </c>
      <c r="I61" s="2">
        <f t="shared" si="9"/>
        <v>44919.830468749999</v>
      </c>
      <c r="J61" s="2">
        <f t="shared" si="10"/>
        <v>43.86702194213867</v>
      </c>
      <c r="L61" s="3">
        <f t="shared" si="0"/>
        <v>43158.977314814809</v>
      </c>
      <c r="M61" s="3">
        <f t="shared" si="1"/>
        <v>43158.685648148145</v>
      </c>
      <c r="N61" s="5">
        <f t="shared" si="2"/>
        <v>0.68564814814453712</v>
      </c>
      <c r="O61" s="5">
        <f t="shared" si="3"/>
        <v>16</v>
      </c>
      <c r="P61">
        <f t="shared" si="4"/>
        <v>27</v>
      </c>
      <c r="Q61">
        <f t="shared" si="5"/>
        <v>20</v>
      </c>
      <c r="R61">
        <f t="shared" si="6"/>
        <v>44919.830468749999</v>
      </c>
      <c r="S61">
        <f t="shared" si="7"/>
        <v>43.86702194213867</v>
      </c>
    </row>
    <row r="62" spans="1:19" x14ac:dyDescent="0.25">
      <c r="A62" t="s">
        <v>0</v>
      </c>
      <c r="B62">
        <v>1519774050</v>
      </c>
      <c r="C62" s="1">
        <v>62970205854660</v>
      </c>
      <c r="D62" s="1">
        <v>93724485900689</v>
      </c>
      <c r="F62" s="1">
        <f t="shared" si="11"/>
        <v>19121.400000000001</v>
      </c>
      <c r="G62" s="1">
        <f t="shared" si="8"/>
        <v>40554636</v>
      </c>
      <c r="H62" s="1">
        <f t="shared" si="12"/>
        <v>40573757.399999999</v>
      </c>
      <c r="I62" s="2">
        <f t="shared" si="9"/>
        <v>39622.809960937499</v>
      </c>
      <c r="J62" s="2">
        <f t="shared" si="10"/>
        <v>38.694150352478026</v>
      </c>
      <c r="L62" s="3">
        <f t="shared" si="0"/>
        <v>43158.977430555555</v>
      </c>
      <c r="M62" s="3">
        <f t="shared" si="1"/>
        <v>43158.685763888891</v>
      </c>
      <c r="N62" s="5">
        <f t="shared" si="2"/>
        <v>0.68576388889050577</v>
      </c>
      <c r="O62" s="5">
        <f t="shared" si="3"/>
        <v>16</v>
      </c>
      <c r="P62">
        <f t="shared" si="4"/>
        <v>27</v>
      </c>
      <c r="Q62">
        <f t="shared" si="5"/>
        <v>30</v>
      </c>
      <c r="R62">
        <f t="shared" si="6"/>
        <v>39622.809960937499</v>
      </c>
      <c r="S62">
        <f t="shared" si="7"/>
        <v>38.694150352478026</v>
      </c>
    </row>
    <row r="63" spans="1:19" x14ac:dyDescent="0.25">
      <c r="A63" t="s">
        <v>0</v>
      </c>
      <c r="B63">
        <v>1519774060</v>
      </c>
      <c r="C63" s="1">
        <v>62970206063929</v>
      </c>
      <c r="D63" s="1">
        <v>93724947780904</v>
      </c>
      <c r="F63" s="1">
        <f t="shared" si="11"/>
        <v>20926.900000000001</v>
      </c>
      <c r="G63" s="1">
        <f t="shared" si="8"/>
        <v>46188021.5</v>
      </c>
      <c r="H63" s="1">
        <f t="shared" si="12"/>
        <v>46208948.399999999</v>
      </c>
      <c r="I63" s="2">
        <f t="shared" si="9"/>
        <v>45125.926171874999</v>
      </c>
      <c r="J63" s="2">
        <f t="shared" si="10"/>
        <v>44.068287277221678</v>
      </c>
      <c r="L63" s="3">
        <f t="shared" si="0"/>
        <v>43158.977546296301</v>
      </c>
      <c r="M63" s="3">
        <f t="shared" si="1"/>
        <v>43158.685879629636</v>
      </c>
      <c r="N63" s="5">
        <f t="shared" si="2"/>
        <v>0.68587962963647442</v>
      </c>
      <c r="O63" s="5">
        <f t="shared" si="3"/>
        <v>16</v>
      </c>
      <c r="P63">
        <f t="shared" si="4"/>
        <v>27</v>
      </c>
      <c r="Q63">
        <f t="shared" si="5"/>
        <v>40</v>
      </c>
      <c r="R63">
        <f t="shared" si="6"/>
        <v>45125.926171874999</v>
      </c>
      <c r="S63">
        <f t="shared" si="7"/>
        <v>44.068287277221678</v>
      </c>
    </row>
    <row r="64" spans="1:19" x14ac:dyDescent="0.25">
      <c r="A64" t="s">
        <v>0</v>
      </c>
      <c r="B64">
        <v>1519774071</v>
      </c>
      <c r="C64" s="1">
        <v>62970206280459</v>
      </c>
      <c r="D64" s="1">
        <v>93725407883245</v>
      </c>
      <c r="F64" s="1">
        <f t="shared" si="11"/>
        <v>19684.545454545456</v>
      </c>
      <c r="G64" s="1">
        <f t="shared" si="8"/>
        <v>41827485.545454547</v>
      </c>
      <c r="H64" s="1">
        <f t="shared" si="12"/>
        <v>41847170.090909094</v>
      </c>
      <c r="I64" s="2">
        <f t="shared" si="9"/>
        <v>40866.377041903412</v>
      </c>
      <c r="J64" s="2">
        <f t="shared" si="10"/>
        <v>39.908571329983801</v>
      </c>
      <c r="L64" s="3">
        <f t="shared" si="0"/>
        <v>43158.977673611109</v>
      </c>
      <c r="M64" s="3">
        <f t="shared" si="1"/>
        <v>43158.686006944445</v>
      </c>
      <c r="N64" s="5">
        <f t="shared" si="2"/>
        <v>0.68600694444467081</v>
      </c>
      <c r="O64" s="5">
        <f t="shared" si="3"/>
        <v>16</v>
      </c>
      <c r="P64">
        <f t="shared" si="4"/>
        <v>27</v>
      </c>
      <c r="Q64">
        <f t="shared" si="5"/>
        <v>51</v>
      </c>
      <c r="R64">
        <f t="shared" si="6"/>
        <v>40866.377041903412</v>
      </c>
      <c r="S64">
        <f t="shared" si="7"/>
        <v>39.908571329983801</v>
      </c>
    </row>
    <row r="65" spans="1:19" x14ac:dyDescent="0.25">
      <c r="A65" t="s">
        <v>0</v>
      </c>
      <c r="B65">
        <v>1519774081</v>
      </c>
      <c r="C65" s="1">
        <v>62970206469221</v>
      </c>
      <c r="D65" s="1">
        <v>93725877991964</v>
      </c>
      <c r="F65" s="1">
        <f t="shared" si="11"/>
        <v>18876.2</v>
      </c>
      <c r="G65" s="1">
        <f t="shared" si="8"/>
        <v>47010871.899999999</v>
      </c>
      <c r="H65" s="1">
        <f t="shared" si="12"/>
        <v>47029748.100000001</v>
      </c>
      <c r="I65" s="2">
        <f t="shared" si="9"/>
        <v>45927.488378906251</v>
      </c>
      <c r="J65" s="2">
        <f t="shared" si="10"/>
        <v>44.851062870025636</v>
      </c>
      <c r="L65" s="3">
        <f t="shared" si="0"/>
        <v>43158.977789351848</v>
      </c>
      <c r="M65" s="3">
        <f t="shared" si="1"/>
        <v>43158.686122685183</v>
      </c>
      <c r="N65" s="5">
        <f t="shared" si="2"/>
        <v>0.6861226851833635</v>
      </c>
      <c r="O65" s="5">
        <f t="shared" si="3"/>
        <v>16</v>
      </c>
      <c r="P65">
        <f t="shared" si="4"/>
        <v>28</v>
      </c>
      <c r="Q65">
        <f t="shared" si="5"/>
        <v>1</v>
      </c>
      <c r="R65">
        <f t="shared" si="6"/>
        <v>45927.488378906251</v>
      </c>
      <c r="S65">
        <f t="shared" si="7"/>
        <v>44.851062870025636</v>
      </c>
    </row>
    <row r="66" spans="1:19" x14ac:dyDescent="0.25">
      <c r="A66" t="s">
        <v>0</v>
      </c>
      <c r="B66">
        <v>1519774091</v>
      </c>
      <c r="C66" s="1">
        <v>62970206660206</v>
      </c>
      <c r="D66" s="1">
        <v>93726328129165</v>
      </c>
      <c r="F66" s="1">
        <f t="shared" si="11"/>
        <v>19098.5</v>
      </c>
      <c r="G66" s="1">
        <f t="shared" si="8"/>
        <v>45013720.100000001</v>
      </c>
      <c r="H66" s="1">
        <f t="shared" si="12"/>
        <v>45032818.600000001</v>
      </c>
      <c r="I66" s="2">
        <f t="shared" si="9"/>
        <v>43977.361914062501</v>
      </c>
      <c r="J66" s="2">
        <f t="shared" si="10"/>
        <v>42.946642494201662</v>
      </c>
      <c r="L66" s="3">
        <f t="shared" si="0"/>
        <v>43158.977905092594</v>
      </c>
      <c r="M66" s="3">
        <f t="shared" si="1"/>
        <v>43158.686238425929</v>
      </c>
      <c r="N66" s="5">
        <f t="shared" si="2"/>
        <v>0.68623842592933215</v>
      </c>
      <c r="O66" s="5">
        <f t="shared" si="3"/>
        <v>16</v>
      </c>
      <c r="P66">
        <f t="shared" si="4"/>
        <v>28</v>
      </c>
      <c r="Q66">
        <f t="shared" si="5"/>
        <v>11</v>
      </c>
      <c r="R66">
        <f t="shared" si="6"/>
        <v>43977.361914062501</v>
      </c>
      <c r="S66">
        <f t="shared" si="7"/>
        <v>42.946642494201662</v>
      </c>
    </row>
    <row r="67" spans="1:19" x14ac:dyDescent="0.25">
      <c r="A67" t="s">
        <v>0</v>
      </c>
      <c r="B67">
        <v>1519774101</v>
      </c>
      <c r="C67" s="1">
        <v>62970206807730</v>
      </c>
      <c r="D67" s="1">
        <v>93726671279030</v>
      </c>
      <c r="F67" s="1">
        <f t="shared" si="11"/>
        <v>14752.4</v>
      </c>
      <c r="G67" s="1">
        <f t="shared" si="8"/>
        <v>34314986.5</v>
      </c>
      <c r="H67" s="1">
        <f t="shared" si="12"/>
        <v>34329738.899999999</v>
      </c>
      <c r="I67" s="2">
        <f t="shared" si="9"/>
        <v>33525.135644531249</v>
      </c>
      <c r="J67" s="2">
        <f t="shared" si="10"/>
        <v>32.739390277862547</v>
      </c>
      <c r="L67" s="3">
        <f t="shared" si="0"/>
        <v>43158.97802083334</v>
      </c>
      <c r="M67" s="3">
        <f t="shared" si="1"/>
        <v>43158.686354166675</v>
      </c>
      <c r="N67" s="5">
        <f t="shared" si="2"/>
        <v>0.6863541666753008</v>
      </c>
      <c r="O67" s="5">
        <f t="shared" si="3"/>
        <v>16</v>
      </c>
      <c r="P67">
        <f t="shared" si="4"/>
        <v>28</v>
      </c>
      <c r="Q67">
        <f t="shared" si="5"/>
        <v>21</v>
      </c>
      <c r="R67">
        <f t="shared" si="6"/>
        <v>33525.135644531249</v>
      </c>
      <c r="S67">
        <f t="shared" si="7"/>
        <v>32.739390277862547</v>
      </c>
    </row>
    <row r="68" spans="1:19" x14ac:dyDescent="0.25">
      <c r="A68" t="s">
        <v>0</v>
      </c>
      <c r="B68">
        <v>1519774111</v>
      </c>
      <c r="C68" s="1">
        <v>62970206874482</v>
      </c>
      <c r="D68" s="1">
        <v>93726799002999</v>
      </c>
      <c r="F68" s="1">
        <f t="shared" si="11"/>
        <v>6675.2</v>
      </c>
      <c r="G68" s="1">
        <f t="shared" si="8"/>
        <v>12772396.9</v>
      </c>
      <c r="H68" s="1">
        <f t="shared" si="12"/>
        <v>12779072.1</v>
      </c>
      <c r="I68" s="2">
        <f t="shared" si="9"/>
        <v>12479.56259765625</v>
      </c>
      <c r="J68" s="2">
        <f t="shared" si="10"/>
        <v>12.187072849273681</v>
      </c>
      <c r="L68" s="3">
        <f t="shared" si="0"/>
        <v>43158.978136574078</v>
      </c>
      <c r="M68" s="3">
        <f t="shared" si="1"/>
        <v>43158.686469907414</v>
      </c>
      <c r="N68" s="5">
        <f t="shared" si="2"/>
        <v>0.6864699074139935</v>
      </c>
      <c r="O68" s="5">
        <f t="shared" si="3"/>
        <v>16</v>
      </c>
      <c r="P68">
        <f t="shared" si="4"/>
        <v>28</v>
      </c>
      <c r="Q68">
        <f t="shared" si="5"/>
        <v>31</v>
      </c>
      <c r="R68">
        <f t="shared" si="6"/>
        <v>12479.56259765625</v>
      </c>
      <c r="S68">
        <f t="shared" si="7"/>
        <v>12.187072849273681</v>
      </c>
    </row>
    <row r="69" spans="1:19" x14ac:dyDescent="0.25">
      <c r="A69" t="s">
        <v>0</v>
      </c>
      <c r="B69">
        <v>1519774121</v>
      </c>
      <c r="C69" s="1">
        <v>62970207046195</v>
      </c>
      <c r="D69" s="1">
        <v>93727151600800</v>
      </c>
      <c r="F69" s="1">
        <f t="shared" si="11"/>
        <v>17171.3</v>
      </c>
      <c r="G69" s="1">
        <f t="shared" si="8"/>
        <v>35259780.100000001</v>
      </c>
      <c r="H69" s="1">
        <f t="shared" si="12"/>
        <v>35276951.399999999</v>
      </c>
      <c r="I69" s="2">
        <f t="shared" si="9"/>
        <v>34450.147851562499</v>
      </c>
      <c r="J69" s="2">
        <f t="shared" si="10"/>
        <v>33.642722511291502</v>
      </c>
      <c r="L69" s="3">
        <f t="shared" si="0"/>
        <v>43158.978252314817</v>
      </c>
      <c r="M69" s="3">
        <f t="shared" si="1"/>
        <v>43158.686585648153</v>
      </c>
      <c r="N69" s="5">
        <f t="shared" si="2"/>
        <v>0.68658564815268619</v>
      </c>
      <c r="O69" s="5">
        <f t="shared" si="3"/>
        <v>16</v>
      </c>
      <c r="P69">
        <f t="shared" si="4"/>
        <v>28</v>
      </c>
      <c r="Q69">
        <f t="shared" si="5"/>
        <v>41</v>
      </c>
      <c r="R69">
        <f t="shared" si="6"/>
        <v>34450.147851562499</v>
      </c>
      <c r="S69">
        <f t="shared" si="7"/>
        <v>33.642722511291502</v>
      </c>
    </row>
    <row r="70" spans="1:19" x14ac:dyDescent="0.25">
      <c r="A70" t="s">
        <v>0</v>
      </c>
      <c r="B70">
        <v>1519774131</v>
      </c>
      <c r="C70" s="1">
        <v>62970207297297</v>
      </c>
      <c r="D70" s="1">
        <v>93727716764645</v>
      </c>
      <c r="F70" s="1">
        <f t="shared" si="11"/>
        <v>25110.2</v>
      </c>
      <c r="G70" s="1">
        <f t="shared" si="8"/>
        <v>56516384.5</v>
      </c>
      <c r="H70" s="1">
        <f t="shared" si="12"/>
        <v>56541494.700000003</v>
      </c>
      <c r="I70" s="2">
        <f t="shared" si="9"/>
        <v>55216.303417968753</v>
      </c>
      <c r="J70" s="2">
        <f t="shared" si="10"/>
        <v>53.92217130661011</v>
      </c>
      <c r="L70" s="3">
        <f t="shared" si="0"/>
        <v>43158.978368055556</v>
      </c>
      <c r="M70" s="3">
        <f t="shared" si="1"/>
        <v>43158.686701388891</v>
      </c>
      <c r="N70" s="5">
        <f t="shared" si="2"/>
        <v>0.68670138889137888</v>
      </c>
      <c r="O70" s="5">
        <f t="shared" si="3"/>
        <v>16</v>
      </c>
      <c r="P70">
        <f t="shared" si="4"/>
        <v>28</v>
      </c>
      <c r="Q70">
        <f t="shared" si="5"/>
        <v>51</v>
      </c>
      <c r="R70">
        <f t="shared" si="6"/>
        <v>55216.303417968753</v>
      </c>
      <c r="S70">
        <f t="shared" si="7"/>
        <v>53.92217130661011</v>
      </c>
    </row>
    <row r="71" spans="1:19" x14ac:dyDescent="0.25">
      <c r="A71" t="s">
        <v>0</v>
      </c>
      <c r="B71">
        <v>1519774141</v>
      </c>
      <c r="C71" s="1">
        <v>62970207488697</v>
      </c>
      <c r="D71" s="1">
        <v>93728167552219</v>
      </c>
      <c r="F71" s="1">
        <f t="shared" si="11"/>
        <v>19140</v>
      </c>
      <c r="G71" s="1">
        <f t="shared" si="8"/>
        <v>45078757.399999999</v>
      </c>
      <c r="H71" s="1">
        <f t="shared" si="12"/>
        <v>45097897.399999999</v>
      </c>
      <c r="I71" s="2">
        <f t="shared" si="9"/>
        <v>44040.915429687499</v>
      </c>
      <c r="J71" s="2">
        <f t="shared" si="10"/>
        <v>43.008706474304198</v>
      </c>
      <c r="L71" s="3">
        <f t="shared" si="0"/>
        <v>43158.978483796294</v>
      </c>
      <c r="M71" s="3">
        <f t="shared" si="1"/>
        <v>43158.68681712963</v>
      </c>
      <c r="N71" s="5">
        <f t="shared" si="2"/>
        <v>0.68681712963007158</v>
      </c>
      <c r="O71" s="5">
        <f t="shared" si="3"/>
        <v>16</v>
      </c>
      <c r="P71">
        <f t="shared" si="4"/>
        <v>29</v>
      </c>
      <c r="Q71">
        <f t="shared" si="5"/>
        <v>1</v>
      </c>
      <c r="R71">
        <f t="shared" si="6"/>
        <v>44040.915429687499</v>
      </c>
      <c r="S71">
        <f t="shared" si="7"/>
        <v>43.008706474304198</v>
      </c>
    </row>
    <row r="72" spans="1:19" x14ac:dyDescent="0.25">
      <c r="A72" t="s">
        <v>0</v>
      </c>
      <c r="B72">
        <v>1519774152</v>
      </c>
      <c r="C72" s="1">
        <v>62970207706652</v>
      </c>
      <c r="D72" s="1">
        <v>93728650463760</v>
      </c>
      <c r="F72" s="1">
        <f t="shared" si="11"/>
        <v>19814.090909090908</v>
      </c>
      <c r="G72" s="1">
        <f t="shared" si="8"/>
        <v>43901049.18181818</v>
      </c>
      <c r="H72" s="1">
        <f t="shared" si="12"/>
        <v>43920863.272727273</v>
      </c>
      <c r="I72" s="2">
        <f t="shared" si="9"/>
        <v>42891.468039772728</v>
      </c>
      <c r="J72" s="2">
        <f t="shared" si="10"/>
        <v>41.886199257590555</v>
      </c>
      <c r="L72" s="3">
        <f t="shared" ref="L72:L135" si="13">(((B72/60)/60)/24)+DATE(1970,1,1)</f>
        <v>43158.97861111111</v>
      </c>
      <c r="M72" s="3">
        <f t="shared" ref="M72:M135" si="14">L72-(7/24)</f>
        <v>43158.686944444446</v>
      </c>
      <c r="N72" s="5">
        <f t="shared" ref="N72:N135" si="15">M72-$N$6</f>
        <v>0.68694444444554392</v>
      </c>
      <c r="O72" s="5">
        <f t="shared" ref="O72:O135" si="16">HOUR(M72-$N$6)</f>
        <v>16</v>
      </c>
      <c r="P72">
        <f t="shared" ref="P72:P135" si="17">MINUTE(M72)</f>
        <v>29</v>
      </c>
      <c r="Q72">
        <f t="shared" ref="Q72:Q135" si="18">SECOND(M72)</f>
        <v>12</v>
      </c>
      <c r="R72">
        <f t="shared" ref="R72:R135" si="19">I72</f>
        <v>42891.468039772728</v>
      </c>
      <c r="S72">
        <f t="shared" ref="S72:S135" si="20">J72</f>
        <v>41.886199257590555</v>
      </c>
    </row>
    <row r="73" spans="1:19" x14ac:dyDescent="0.25">
      <c r="A73" t="s">
        <v>0</v>
      </c>
      <c r="B73">
        <v>1519774162</v>
      </c>
      <c r="C73" s="1">
        <v>62970207875012</v>
      </c>
      <c r="D73" s="1">
        <v>93729078550160</v>
      </c>
      <c r="F73" s="1">
        <f t="shared" ref="F73:F136" si="21">(C73-C72)/(B73-B72)</f>
        <v>16836</v>
      </c>
      <c r="G73" s="1">
        <f t="shared" ref="G73:G136" si="22">(D73-D72)/(B73-B72)</f>
        <v>42808640</v>
      </c>
      <c r="H73" s="1">
        <f t="shared" ref="H73:H136" si="23">F73+G73</f>
        <v>42825476</v>
      </c>
      <c r="I73" s="2">
        <f t="shared" ref="I73:I136" si="24">H73/1024</f>
        <v>41821.75390625</v>
      </c>
      <c r="J73" s="2">
        <f t="shared" ref="J73:J136" si="25">H73/1048576</f>
        <v>40.841556549072266</v>
      </c>
      <c r="L73" s="3">
        <f t="shared" si="13"/>
        <v>43158.978726851856</v>
      </c>
      <c r="M73" s="3">
        <f t="shared" si="14"/>
        <v>43158.687060185192</v>
      </c>
      <c r="N73" s="5">
        <f t="shared" si="15"/>
        <v>0.68706018519151257</v>
      </c>
      <c r="O73" s="5">
        <f t="shared" si="16"/>
        <v>16</v>
      </c>
      <c r="P73">
        <f t="shared" si="17"/>
        <v>29</v>
      </c>
      <c r="Q73">
        <f t="shared" si="18"/>
        <v>22</v>
      </c>
      <c r="R73">
        <f t="shared" si="19"/>
        <v>41821.75390625</v>
      </c>
      <c r="S73">
        <f t="shared" si="20"/>
        <v>40.841556549072266</v>
      </c>
    </row>
    <row r="74" spans="1:19" x14ac:dyDescent="0.25">
      <c r="A74" t="s">
        <v>0</v>
      </c>
      <c r="B74">
        <v>1519774172</v>
      </c>
      <c r="C74" s="1">
        <v>62970208050922</v>
      </c>
      <c r="D74" s="1">
        <v>93729536105984</v>
      </c>
      <c r="F74" s="1">
        <f t="shared" si="21"/>
        <v>17591</v>
      </c>
      <c r="G74" s="1">
        <f t="shared" si="22"/>
        <v>45755582.399999999</v>
      </c>
      <c r="H74" s="1">
        <f t="shared" si="23"/>
        <v>45773173.399999999</v>
      </c>
      <c r="I74" s="2">
        <f t="shared" si="24"/>
        <v>44700.364648437499</v>
      </c>
      <c r="J74" s="2">
        <f t="shared" si="25"/>
        <v>43.652699851989745</v>
      </c>
      <c r="L74" s="3">
        <f t="shared" si="13"/>
        <v>43158.978842592594</v>
      </c>
      <c r="M74" s="3">
        <f t="shared" si="14"/>
        <v>43158.68717592593</v>
      </c>
      <c r="N74" s="5">
        <f t="shared" si="15"/>
        <v>0.68717592593020527</v>
      </c>
      <c r="O74" s="5">
        <f t="shared" si="16"/>
        <v>16</v>
      </c>
      <c r="P74">
        <f t="shared" si="17"/>
        <v>29</v>
      </c>
      <c r="Q74">
        <f t="shared" si="18"/>
        <v>32</v>
      </c>
      <c r="R74">
        <f t="shared" si="19"/>
        <v>44700.364648437499</v>
      </c>
      <c r="S74">
        <f t="shared" si="20"/>
        <v>43.652699851989745</v>
      </c>
    </row>
    <row r="75" spans="1:19" x14ac:dyDescent="0.25">
      <c r="A75" t="s">
        <v>0</v>
      </c>
      <c r="B75">
        <v>1519774182</v>
      </c>
      <c r="C75" s="1">
        <v>62970208254945</v>
      </c>
      <c r="D75" s="1">
        <v>93729999701356</v>
      </c>
      <c r="F75" s="1">
        <f t="shared" si="21"/>
        <v>20402.3</v>
      </c>
      <c r="G75" s="1">
        <f t="shared" si="22"/>
        <v>46359537.200000003</v>
      </c>
      <c r="H75" s="1">
        <f t="shared" si="23"/>
        <v>46379939.5</v>
      </c>
      <c r="I75" s="2">
        <f t="shared" si="24"/>
        <v>45292.90966796875</v>
      </c>
      <c r="J75" s="2">
        <f t="shared" si="25"/>
        <v>44.231357097625732</v>
      </c>
      <c r="L75" s="3">
        <f t="shared" si="13"/>
        <v>43158.978958333333</v>
      </c>
      <c r="M75" s="3">
        <f t="shared" si="14"/>
        <v>43158.687291666669</v>
      </c>
      <c r="N75" s="5">
        <f t="shared" si="15"/>
        <v>0.68729166666889796</v>
      </c>
      <c r="O75" s="5">
        <f t="shared" si="16"/>
        <v>16</v>
      </c>
      <c r="P75">
        <f t="shared" si="17"/>
        <v>29</v>
      </c>
      <c r="Q75">
        <f t="shared" si="18"/>
        <v>42</v>
      </c>
      <c r="R75">
        <f t="shared" si="19"/>
        <v>45292.90966796875</v>
      </c>
      <c r="S75">
        <f t="shared" si="20"/>
        <v>44.231357097625732</v>
      </c>
    </row>
    <row r="76" spans="1:19" x14ac:dyDescent="0.25">
      <c r="A76" t="s">
        <v>0</v>
      </c>
      <c r="B76">
        <v>1519774192</v>
      </c>
      <c r="C76" s="1">
        <v>62970208468931</v>
      </c>
      <c r="D76" s="1">
        <v>93730475478678</v>
      </c>
      <c r="F76" s="1">
        <f t="shared" si="21"/>
        <v>21398.6</v>
      </c>
      <c r="G76" s="1">
        <f t="shared" si="22"/>
        <v>47577732.200000003</v>
      </c>
      <c r="H76" s="1">
        <f t="shared" si="23"/>
        <v>47599130.800000004</v>
      </c>
      <c r="I76" s="2">
        <f t="shared" si="24"/>
        <v>46483.526171875004</v>
      </c>
      <c r="J76" s="2">
        <f t="shared" si="25"/>
        <v>45.394068527221684</v>
      </c>
      <c r="L76" s="3">
        <f t="shared" si="13"/>
        <v>43158.979074074072</v>
      </c>
      <c r="M76" s="3">
        <f t="shared" si="14"/>
        <v>43158.687407407408</v>
      </c>
      <c r="N76" s="5">
        <f t="shared" si="15"/>
        <v>0.68740740740759065</v>
      </c>
      <c r="O76" s="5">
        <f t="shared" si="16"/>
        <v>16</v>
      </c>
      <c r="P76">
        <f t="shared" si="17"/>
        <v>29</v>
      </c>
      <c r="Q76">
        <f t="shared" si="18"/>
        <v>52</v>
      </c>
      <c r="R76">
        <f t="shared" si="19"/>
        <v>46483.526171875004</v>
      </c>
      <c r="S76">
        <f t="shared" si="20"/>
        <v>45.394068527221684</v>
      </c>
    </row>
    <row r="77" spans="1:19" x14ac:dyDescent="0.25">
      <c r="A77" t="s">
        <v>0</v>
      </c>
      <c r="B77">
        <v>1519774202</v>
      </c>
      <c r="C77" s="1">
        <v>62970208646421</v>
      </c>
      <c r="D77" s="1">
        <v>93730867106331</v>
      </c>
      <c r="F77" s="1">
        <f t="shared" si="21"/>
        <v>17749</v>
      </c>
      <c r="G77" s="1">
        <f t="shared" si="22"/>
        <v>39162765.299999997</v>
      </c>
      <c r="H77" s="1">
        <f t="shared" si="23"/>
        <v>39180514.299999997</v>
      </c>
      <c r="I77" s="2">
        <f t="shared" si="24"/>
        <v>38262.220996093747</v>
      </c>
      <c r="J77" s="2">
        <f t="shared" si="25"/>
        <v>37.3654501914978</v>
      </c>
      <c r="L77" s="3">
        <f t="shared" si="13"/>
        <v>43158.979189814811</v>
      </c>
      <c r="M77" s="3">
        <f t="shared" si="14"/>
        <v>43158.687523148146</v>
      </c>
      <c r="N77" s="5">
        <f t="shared" si="15"/>
        <v>0.68752314814628335</v>
      </c>
      <c r="O77" s="5">
        <f t="shared" si="16"/>
        <v>16</v>
      </c>
      <c r="P77">
        <f t="shared" si="17"/>
        <v>30</v>
      </c>
      <c r="Q77">
        <f t="shared" si="18"/>
        <v>2</v>
      </c>
      <c r="R77">
        <f t="shared" si="19"/>
        <v>38262.220996093747</v>
      </c>
      <c r="S77">
        <f t="shared" si="20"/>
        <v>37.3654501914978</v>
      </c>
    </row>
    <row r="78" spans="1:19" x14ac:dyDescent="0.25">
      <c r="A78" t="s">
        <v>0</v>
      </c>
      <c r="B78">
        <v>1519774212</v>
      </c>
      <c r="C78" s="1">
        <v>62970208835956</v>
      </c>
      <c r="D78" s="1">
        <v>93731311365832</v>
      </c>
      <c r="F78" s="1">
        <f t="shared" si="21"/>
        <v>18953.5</v>
      </c>
      <c r="G78" s="1">
        <f t="shared" si="22"/>
        <v>44425950.100000001</v>
      </c>
      <c r="H78" s="1">
        <f t="shared" si="23"/>
        <v>44444903.600000001</v>
      </c>
      <c r="I78" s="2">
        <f t="shared" si="24"/>
        <v>43403.226171875001</v>
      </c>
      <c r="J78" s="2">
        <f t="shared" si="25"/>
        <v>42.385963058471681</v>
      </c>
      <c r="L78" s="3">
        <f t="shared" si="13"/>
        <v>43158.979305555549</v>
      </c>
      <c r="M78" s="3">
        <f t="shared" si="14"/>
        <v>43158.687638888885</v>
      </c>
      <c r="N78" s="5">
        <f t="shared" si="15"/>
        <v>0.68763888888497604</v>
      </c>
      <c r="O78" s="5">
        <f t="shared" si="16"/>
        <v>16</v>
      </c>
      <c r="P78">
        <f t="shared" si="17"/>
        <v>30</v>
      </c>
      <c r="Q78">
        <f t="shared" si="18"/>
        <v>12</v>
      </c>
      <c r="R78">
        <f t="shared" si="19"/>
        <v>43403.226171875001</v>
      </c>
      <c r="S78">
        <f t="shared" si="20"/>
        <v>42.385963058471681</v>
      </c>
    </row>
    <row r="79" spans="1:19" x14ac:dyDescent="0.25">
      <c r="A79" t="s">
        <v>0</v>
      </c>
      <c r="B79">
        <v>1519774223</v>
      </c>
      <c r="C79" s="1">
        <v>62970208920752</v>
      </c>
      <c r="D79" s="1">
        <v>93731467616616</v>
      </c>
      <c r="F79" s="1">
        <f t="shared" si="21"/>
        <v>7708.727272727273</v>
      </c>
      <c r="G79" s="1">
        <f t="shared" si="22"/>
        <v>14204616.727272727</v>
      </c>
      <c r="H79" s="1">
        <f t="shared" si="23"/>
        <v>14212325.454545453</v>
      </c>
      <c r="I79" s="2">
        <f t="shared" si="24"/>
        <v>13879.224076704544</v>
      </c>
      <c r="J79" s="2">
        <f t="shared" si="25"/>
        <v>13.553929762406781</v>
      </c>
      <c r="L79" s="3">
        <f t="shared" si="13"/>
        <v>43158.979432870372</v>
      </c>
      <c r="M79" s="3">
        <f t="shared" si="14"/>
        <v>43158.687766203708</v>
      </c>
      <c r="N79" s="5">
        <f t="shared" si="15"/>
        <v>0.68776620370772434</v>
      </c>
      <c r="O79" s="5">
        <f t="shared" si="16"/>
        <v>16</v>
      </c>
      <c r="P79">
        <f t="shared" si="17"/>
        <v>30</v>
      </c>
      <c r="Q79">
        <f t="shared" si="18"/>
        <v>23</v>
      </c>
      <c r="R79">
        <f t="shared" si="19"/>
        <v>13879.224076704544</v>
      </c>
      <c r="S79">
        <f t="shared" si="20"/>
        <v>13.553929762406781</v>
      </c>
    </row>
    <row r="80" spans="1:19" x14ac:dyDescent="0.25">
      <c r="A80" t="s">
        <v>0</v>
      </c>
      <c r="B80">
        <v>1519774233</v>
      </c>
      <c r="C80" s="1">
        <v>62970209099983</v>
      </c>
      <c r="D80" s="1">
        <v>93731857512404</v>
      </c>
      <c r="F80" s="1">
        <f t="shared" si="21"/>
        <v>17923.099999999999</v>
      </c>
      <c r="G80" s="1">
        <f t="shared" si="22"/>
        <v>38989578.799999997</v>
      </c>
      <c r="H80" s="1">
        <f t="shared" si="23"/>
        <v>39007501.899999999</v>
      </c>
      <c r="I80" s="2">
        <f t="shared" si="24"/>
        <v>38093.263574218749</v>
      </c>
      <c r="J80" s="2">
        <f t="shared" si="25"/>
        <v>37.200452709197997</v>
      </c>
      <c r="L80" s="3">
        <f t="shared" si="13"/>
        <v>43158.979548611111</v>
      </c>
      <c r="M80" s="3">
        <f t="shared" si="14"/>
        <v>43158.687881944446</v>
      </c>
      <c r="N80" s="5">
        <f t="shared" si="15"/>
        <v>0.68788194444641704</v>
      </c>
      <c r="O80" s="5">
        <f t="shared" si="16"/>
        <v>16</v>
      </c>
      <c r="P80">
        <f t="shared" si="17"/>
        <v>30</v>
      </c>
      <c r="Q80">
        <f t="shared" si="18"/>
        <v>33</v>
      </c>
      <c r="R80">
        <f t="shared" si="19"/>
        <v>38093.263574218749</v>
      </c>
      <c r="S80">
        <f t="shared" si="20"/>
        <v>37.200452709197997</v>
      </c>
    </row>
    <row r="81" spans="1:19" x14ac:dyDescent="0.25">
      <c r="A81" t="s">
        <v>0</v>
      </c>
      <c r="B81">
        <v>1519774244</v>
      </c>
      <c r="C81" s="1">
        <v>62970209365263</v>
      </c>
      <c r="D81" s="1">
        <v>93732442600594</v>
      </c>
      <c r="F81" s="1">
        <f t="shared" si="21"/>
        <v>24116.363636363636</v>
      </c>
      <c r="G81" s="1">
        <f t="shared" si="22"/>
        <v>53189835.454545453</v>
      </c>
      <c r="H81" s="1">
        <f t="shared" si="23"/>
        <v>53213951.81818182</v>
      </c>
      <c r="I81" s="2">
        <f t="shared" si="24"/>
        <v>51966.749822443184</v>
      </c>
      <c r="J81" s="2">
        <f t="shared" si="25"/>
        <v>50.748779123479672</v>
      </c>
      <c r="L81" s="3">
        <f t="shared" si="13"/>
        <v>43158.979675925926</v>
      </c>
      <c r="M81" s="3">
        <f t="shared" si="14"/>
        <v>43158.688009259262</v>
      </c>
      <c r="N81" s="5">
        <f t="shared" si="15"/>
        <v>0.68800925926188938</v>
      </c>
      <c r="O81" s="5">
        <f t="shared" si="16"/>
        <v>16</v>
      </c>
      <c r="P81">
        <f t="shared" si="17"/>
        <v>30</v>
      </c>
      <c r="Q81">
        <f t="shared" si="18"/>
        <v>44</v>
      </c>
      <c r="R81">
        <f t="shared" si="19"/>
        <v>51966.749822443184</v>
      </c>
      <c r="S81">
        <f t="shared" si="20"/>
        <v>50.748779123479672</v>
      </c>
    </row>
    <row r="82" spans="1:19" x14ac:dyDescent="0.25">
      <c r="A82" t="s">
        <v>0</v>
      </c>
      <c r="B82">
        <v>1519774255</v>
      </c>
      <c r="C82" s="1">
        <v>62970209519479</v>
      </c>
      <c r="D82" s="1">
        <v>93732756759329</v>
      </c>
      <c r="F82" s="1">
        <f t="shared" si="21"/>
        <v>14019.636363636364</v>
      </c>
      <c r="G82" s="1">
        <f t="shared" si="22"/>
        <v>28559885</v>
      </c>
      <c r="H82" s="1">
        <f t="shared" si="23"/>
        <v>28573904.636363637</v>
      </c>
      <c r="I82" s="2">
        <f t="shared" si="24"/>
        <v>27904.203746448864</v>
      </c>
      <c r="J82" s="2">
        <f t="shared" si="25"/>
        <v>27.250198971141469</v>
      </c>
      <c r="L82" s="3">
        <f t="shared" si="13"/>
        <v>43158.979803240742</v>
      </c>
      <c r="M82" s="3">
        <f t="shared" si="14"/>
        <v>43158.688136574077</v>
      </c>
      <c r="N82" s="5">
        <f t="shared" si="15"/>
        <v>0.68813657407736173</v>
      </c>
      <c r="O82" s="5">
        <f t="shared" si="16"/>
        <v>16</v>
      </c>
      <c r="P82">
        <f t="shared" si="17"/>
        <v>30</v>
      </c>
      <c r="Q82">
        <f t="shared" si="18"/>
        <v>55</v>
      </c>
      <c r="R82">
        <f t="shared" si="19"/>
        <v>27904.203746448864</v>
      </c>
      <c r="S82">
        <f t="shared" si="20"/>
        <v>27.250198971141469</v>
      </c>
    </row>
    <row r="83" spans="1:19" x14ac:dyDescent="0.25">
      <c r="A83" t="s">
        <v>0</v>
      </c>
      <c r="B83">
        <v>1519774265</v>
      </c>
      <c r="C83" s="1">
        <v>62970209722430</v>
      </c>
      <c r="D83" s="1">
        <v>93733194250400</v>
      </c>
      <c r="F83" s="1">
        <f t="shared" si="21"/>
        <v>20295.099999999999</v>
      </c>
      <c r="G83" s="1">
        <f t="shared" si="22"/>
        <v>43749107.100000001</v>
      </c>
      <c r="H83" s="1">
        <f t="shared" si="23"/>
        <v>43769402.200000003</v>
      </c>
      <c r="I83" s="2">
        <f t="shared" si="24"/>
        <v>42743.556835937503</v>
      </c>
      <c r="J83" s="2">
        <f t="shared" si="25"/>
        <v>41.741754722595218</v>
      </c>
      <c r="L83" s="3">
        <f t="shared" si="13"/>
        <v>43158.97991898148</v>
      </c>
      <c r="M83" s="3">
        <f t="shared" si="14"/>
        <v>43158.688252314816</v>
      </c>
      <c r="N83" s="5">
        <f t="shared" si="15"/>
        <v>0.68825231481605442</v>
      </c>
      <c r="O83" s="5">
        <f t="shared" si="16"/>
        <v>16</v>
      </c>
      <c r="P83">
        <f t="shared" si="17"/>
        <v>31</v>
      </c>
      <c r="Q83">
        <f t="shared" si="18"/>
        <v>5</v>
      </c>
      <c r="R83">
        <f t="shared" si="19"/>
        <v>42743.556835937503</v>
      </c>
      <c r="S83">
        <f t="shared" si="20"/>
        <v>41.741754722595218</v>
      </c>
    </row>
    <row r="84" spans="1:19" x14ac:dyDescent="0.25">
      <c r="A84" t="s">
        <v>0</v>
      </c>
      <c r="B84">
        <v>1519774275</v>
      </c>
      <c r="C84" s="1">
        <v>62970209991794</v>
      </c>
      <c r="D84" s="1">
        <v>93733761002523</v>
      </c>
      <c r="F84" s="1">
        <f t="shared" si="21"/>
        <v>26936.400000000001</v>
      </c>
      <c r="G84" s="1">
        <f t="shared" si="22"/>
        <v>56675212.299999997</v>
      </c>
      <c r="H84" s="1">
        <f t="shared" si="23"/>
        <v>56702148.699999996</v>
      </c>
      <c r="I84" s="2">
        <f t="shared" si="24"/>
        <v>55373.192089843746</v>
      </c>
      <c r="J84" s="2">
        <f t="shared" si="25"/>
        <v>54.075382900238033</v>
      </c>
      <c r="L84" s="3">
        <f t="shared" si="13"/>
        <v>43158.980034722219</v>
      </c>
      <c r="M84" s="3">
        <f t="shared" si="14"/>
        <v>43158.688368055555</v>
      </c>
      <c r="N84" s="5">
        <f t="shared" si="15"/>
        <v>0.68836805555474712</v>
      </c>
      <c r="O84" s="5">
        <f t="shared" si="16"/>
        <v>16</v>
      </c>
      <c r="P84">
        <f t="shared" si="17"/>
        <v>31</v>
      </c>
      <c r="Q84">
        <f t="shared" si="18"/>
        <v>15</v>
      </c>
      <c r="R84">
        <f t="shared" si="19"/>
        <v>55373.192089843746</v>
      </c>
      <c r="S84">
        <f t="shared" si="20"/>
        <v>54.075382900238033</v>
      </c>
    </row>
    <row r="85" spans="1:19" x14ac:dyDescent="0.25">
      <c r="A85" t="s">
        <v>0</v>
      </c>
      <c r="B85">
        <v>1519774286</v>
      </c>
      <c r="C85" s="1">
        <v>62970210180890</v>
      </c>
      <c r="D85" s="1">
        <v>93734157950787</v>
      </c>
      <c r="F85" s="1">
        <f t="shared" si="21"/>
        <v>17190.545454545456</v>
      </c>
      <c r="G85" s="1">
        <f t="shared" si="22"/>
        <v>36086205.81818182</v>
      </c>
      <c r="H85" s="1">
        <f t="shared" si="23"/>
        <v>36103396.363636367</v>
      </c>
      <c r="I85" s="2">
        <f t="shared" si="24"/>
        <v>35257.22301136364</v>
      </c>
      <c r="J85" s="2">
        <f t="shared" si="25"/>
        <v>34.430881847034804</v>
      </c>
      <c r="L85" s="3">
        <f t="shared" si="13"/>
        <v>43158.980162037042</v>
      </c>
      <c r="M85" s="3">
        <f t="shared" si="14"/>
        <v>43158.688495370377</v>
      </c>
      <c r="N85" s="5">
        <f t="shared" si="15"/>
        <v>0.68849537037749542</v>
      </c>
      <c r="O85" s="5">
        <f t="shared" si="16"/>
        <v>16</v>
      </c>
      <c r="P85">
        <f t="shared" si="17"/>
        <v>31</v>
      </c>
      <c r="Q85">
        <f t="shared" si="18"/>
        <v>26</v>
      </c>
      <c r="R85">
        <f t="shared" si="19"/>
        <v>35257.22301136364</v>
      </c>
      <c r="S85">
        <f t="shared" si="20"/>
        <v>34.430881847034804</v>
      </c>
    </row>
    <row r="86" spans="1:19" x14ac:dyDescent="0.25">
      <c r="A86" t="s">
        <v>0</v>
      </c>
      <c r="B86">
        <v>1519774296</v>
      </c>
      <c r="C86" s="1">
        <v>62970210388121</v>
      </c>
      <c r="D86" s="1">
        <v>93734616087111</v>
      </c>
      <c r="F86" s="1">
        <f t="shared" si="21"/>
        <v>20723.099999999999</v>
      </c>
      <c r="G86" s="1">
        <f t="shared" si="22"/>
        <v>45813632.399999999</v>
      </c>
      <c r="H86" s="1">
        <f t="shared" si="23"/>
        <v>45834355.5</v>
      </c>
      <c r="I86" s="2">
        <f t="shared" si="24"/>
        <v>44760.11279296875</v>
      </c>
      <c r="J86" s="2">
        <f t="shared" si="25"/>
        <v>43.711047649383545</v>
      </c>
      <c r="L86" s="3">
        <f t="shared" si="13"/>
        <v>43158.98027777778</v>
      </c>
      <c r="M86" s="3">
        <f t="shared" si="14"/>
        <v>43158.688611111116</v>
      </c>
      <c r="N86" s="5">
        <f t="shared" si="15"/>
        <v>0.68861111111618811</v>
      </c>
      <c r="O86" s="5">
        <f t="shared" si="16"/>
        <v>16</v>
      </c>
      <c r="P86">
        <f t="shared" si="17"/>
        <v>31</v>
      </c>
      <c r="Q86">
        <f t="shared" si="18"/>
        <v>36</v>
      </c>
      <c r="R86">
        <f t="shared" si="19"/>
        <v>44760.11279296875</v>
      </c>
      <c r="S86">
        <f t="shared" si="20"/>
        <v>43.711047649383545</v>
      </c>
    </row>
    <row r="87" spans="1:19" x14ac:dyDescent="0.25">
      <c r="A87" t="s">
        <v>0</v>
      </c>
      <c r="B87">
        <v>1519774306</v>
      </c>
      <c r="C87" s="1">
        <v>62970210619489</v>
      </c>
      <c r="D87" s="1">
        <v>93735109036406</v>
      </c>
      <c r="F87" s="1">
        <f t="shared" si="21"/>
        <v>23136.799999999999</v>
      </c>
      <c r="G87" s="1">
        <f t="shared" si="22"/>
        <v>49294929.5</v>
      </c>
      <c r="H87" s="1">
        <f t="shared" si="23"/>
        <v>49318066.299999997</v>
      </c>
      <c r="I87" s="2">
        <f t="shared" si="24"/>
        <v>48162.174121093747</v>
      </c>
      <c r="J87" s="2">
        <f t="shared" si="25"/>
        <v>47.033373165130612</v>
      </c>
      <c r="L87" s="3">
        <f t="shared" si="13"/>
        <v>43158.980393518519</v>
      </c>
      <c r="M87" s="3">
        <f t="shared" si="14"/>
        <v>43158.688726851855</v>
      </c>
      <c r="N87" s="5">
        <f t="shared" si="15"/>
        <v>0.68872685185488081</v>
      </c>
      <c r="O87" s="5">
        <f t="shared" si="16"/>
        <v>16</v>
      </c>
      <c r="P87">
        <f t="shared" si="17"/>
        <v>31</v>
      </c>
      <c r="Q87">
        <f t="shared" si="18"/>
        <v>46</v>
      </c>
      <c r="R87">
        <f t="shared" si="19"/>
        <v>48162.174121093747</v>
      </c>
      <c r="S87">
        <f t="shared" si="20"/>
        <v>47.033373165130612</v>
      </c>
    </row>
    <row r="88" spans="1:19" x14ac:dyDescent="0.25">
      <c r="A88" t="s">
        <v>0</v>
      </c>
      <c r="B88">
        <v>1519774317</v>
      </c>
      <c r="C88" s="1">
        <v>62970210821083</v>
      </c>
      <c r="D88" s="1">
        <v>93735538392713</v>
      </c>
      <c r="F88" s="1">
        <f t="shared" si="21"/>
        <v>18326.727272727272</v>
      </c>
      <c r="G88" s="1">
        <f t="shared" si="22"/>
        <v>39032391.545454547</v>
      </c>
      <c r="H88" s="1">
        <f t="shared" si="23"/>
        <v>39050718.272727273</v>
      </c>
      <c r="I88" s="2">
        <f t="shared" si="24"/>
        <v>38135.467063210228</v>
      </c>
      <c r="J88" s="2">
        <f t="shared" si="25"/>
        <v>37.241667053916238</v>
      </c>
      <c r="L88" s="3">
        <f t="shared" si="13"/>
        <v>43158.980520833327</v>
      </c>
      <c r="M88" s="3">
        <f t="shared" si="14"/>
        <v>43158.688854166663</v>
      </c>
      <c r="N88" s="5">
        <f t="shared" si="15"/>
        <v>0.68885416666307719</v>
      </c>
      <c r="O88" s="5">
        <f t="shared" si="16"/>
        <v>16</v>
      </c>
      <c r="P88">
        <f t="shared" si="17"/>
        <v>31</v>
      </c>
      <c r="Q88">
        <f t="shared" si="18"/>
        <v>57</v>
      </c>
      <c r="R88">
        <f t="shared" si="19"/>
        <v>38135.467063210228</v>
      </c>
      <c r="S88">
        <f t="shared" si="20"/>
        <v>37.241667053916238</v>
      </c>
    </row>
    <row r="89" spans="1:19" x14ac:dyDescent="0.25">
      <c r="A89" t="s">
        <v>0</v>
      </c>
      <c r="B89">
        <v>1519774327</v>
      </c>
      <c r="C89" s="1">
        <v>62970211051956</v>
      </c>
      <c r="D89" s="1">
        <v>93736011693229</v>
      </c>
      <c r="F89" s="1">
        <f t="shared" si="21"/>
        <v>23087.3</v>
      </c>
      <c r="G89" s="1">
        <f t="shared" si="22"/>
        <v>47330051.600000001</v>
      </c>
      <c r="H89" s="1">
        <f t="shared" si="23"/>
        <v>47353138.899999999</v>
      </c>
      <c r="I89" s="2">
        <f t="shared" si="24"/>
        <v>46243.299707031249</v>
      </c>
      <c r="J89" s="2">
        <f t="shared" si="25"/>
        <v>45.159472370147704</v>
      </c>
      <c r="L89" s="3">
        <f t="shared" si="13"/>
        <v>43158.980636574073</v>
      </c>
      <c r="M89" s="3">
        <f t="shared" si="14"/>
        <v>43158.688969907409</v>
      </c>
      <c r="N89" s="5">
        <f t="shared" si="15"/>
        <v>0.68896990740904585</v>
      </c>
      <c r="O89" s="5">
        <f t="shared" si="16"/>
        <v>16</v>
      </c>
      <c r="P89">
        <f t="shared" si="17"/>
        <v>32</v>
      </c>
      <c r="Q89">
        <f t="shared" si="18"/>
        <v>7</v>
      </c>
      <c r="R89">
        <f t="shared" si="19"/>
        <v>46243.299707031249</v>
      </c>
      <c r="S89">
        <f t="shared" si="20"/>
        <v>45.159472370147704</v>
      </c>
    </row>
    <row r="90" spans="1:19" x14ac:dyDescent="0.25">
      <c r="A90" t="s">
        <v>0</v>
      </c>
      <c r="B90">
        <v>1519774337</v>
      </c>
      <c r="C90" s="1">
        <v>62970211277840</v>
      </c>
      <c r="D90" s="1">
        <v>93736481659022</v>
      </c>
      <c r="F90" s="1">
        <f t="shared" si="21"/>
        <v>22588.400000000001</v>
      </c>
      <c r="G90" s="1">
        <f t="shared" si="22"/>
        <v>46996579.299999997</v>
      </c>
      <c r="H90" s="1">
        <f t="shared" si="23"/>
        <v>47019167.699999996</v>
      </c>
      <c r="I90" s="2">
        <f t="shared" si="24"/>
        <v>45917.155957031246</v>
      </c>
      <c r="J90" s="2">
        <f t="shared" si="25"/>
        <v>44.840972614288326</v>
      </c>
      <c r="L90" s="3">
        <f t="shared" si="13"/>
        <v>43158.980752314819</v>
      </c>
      <c r="M90" s="3">
        <f t="shared" si="14"/>
        <v>43158.689085648155</v>
      </c>
      <c r="N90" s="5">
        <f t="shared" si="15"/>
        <v>0.6890856481550145</v>
      </c>
      <c r="O90" s="5">
        <f t="shared" si="16"/>
        <v>16</v>
      </c>
      <c r="P90">
        <f t="shared" si="17"/>
        <v>32</v>
      </c>
      <c r="Q90">
        <f t="shared" si="18"/>
        <v>17</v>
      </c>
      <c r="R90">
        <f t="shared" si="19"/>
        <v>45917.155957031246</v>
      </c>
      <c r="S90">
        <f t="shared" si="20"/>
        <v>44.840972614288326</v>
      </c>
    </row>
    <row r="91" spans="1:19" x14ac:dyDescent="0.25">
      <c r="A91" t="s">
        <v>0</v>
      </c>
      <c r="B91">
        <v>1519774347</v>
      </c>
      <c r="C91" s="1">
        <v>62970211418800</v>
      </c>
      <c r="D91" s="1">
        <v>93736781003779</v>
      </c>
      <c r="F91" s="1">
        <f t="shared" si="21"/>
        <v>14096</v>
      </c>
      <c r="G91" s="1">
        <f t="shared" si="22"/>
        <v>29934475.699999999</v>
      </c>
      <c r="H91" s="1">
        <f t="shared" si="23"/>
        <v>29948571.699999999</v>
      </c>
      <c r="I91" s="2">
        <f t="shared" si="24"/>
        <v>29246.652050781249</v>
      </c>
      <c r="J91" s="2">
        <f t="shared" si="25"/>
        <v>28.561183643341064</v>
      </c>
      <c r="L91" s="3">
        <f t="shared" si="13"/>
        <v>43158.980868055558</v>
      </c>
      <c r="M91" s="3">
        <f t="shared" si="14"/>
        <v>43158.689201388894</v>
      </c>
      <c r="N91" s="5">
        <f t="shared" si="15"/>
        <v>0.68920138889370719</v>
      </c>
      <c r="O91" s="5">
        <f t="shared" si="16"/>
        <v>16</v>
      </c>
      <c r="P91">
        <f t="shared" si="17"/>
        <v>32</v>
      </c>
      <c r="Q91">
        <f t="shared" si="18"/>
        <v>27</v>
      </c>
      <c r="R91">
        <f t="shared" si="19"/>
        <v>29246.652050781249</v>
      </c>
      <c r="S91">
        <f t="shared" si="20"/>
        <v>28.561183643341064</v>
      </c>
    </row>
    <row r="92" spans="1:19" x14ac:dyDescent="0.25">
      <c r="A92" t="s">
        <v>0</v>
      </c>
      <c r="B92">
        <v>1519774357</v>
      </c>
      <c r="C92" s="1">
        <v>62970211523731</v>
      </c>
      <c r="D92" s="1">
        <v>93737014832774</v>
      </c>
      <c r="F92" s="1">
        <f t="shared" si="21"/>
        <v>10493.1</v>
      </c>
      <c r="G92" s="1">
        <f t="shared" si="22"/>
        <v>23382899.5</v>
      </c>
      <c r="H92" s="1">
        <f t="shared" si="23"/>
        <v>23393392.600000001</v>
      </c>
      <c r="I92" s="2">
        <f t="shared" si="24"/>
        <v>22845.109960937501</v>
      </c>
      <c r="J92" s="2">
        <f t="shared" si="25"/>
        <v>22.309677696228029</v>
      </c>
      <c r="L92" s="3">
        <f t="shared" si="13"/>
        <v>43158.980983796297</v>
      </c>
      <c r="M92" s="3">
        <f t="shared" si="14"/>
        <v>43158.689317129632</v>
      </c>
      <c r="N92" s="5">
        <f t="shared" si="15"/>
        <v>0.68931712963239988</v>
      </c>
      <c r="O92" s="5">
        <f t="shared" si="16"/>
        <v>16</v>
      </c>
      <c r="P92">
        <f t="shared" si="17"/>
        <v>32</v>
      </c>
      <c r="Q92">
        <f t="shared" si="18"/>
        <v>37</v>
      </c>
      <c r="R92">
        <f t="shared" si="19"/>
        <v>22845.109960937501</v>
      </c>
      <c r="S92">
        <f t="shared" si="20"/>
        <v>22.309677696228029</v>
      </c>
    </row>
    <row r="93" spans="1:19" x14ac:dyDescent="0.25">
      <c r="A93" t="s">
        <v>0</v>
      </c>
      <c r="B93">
        <v>1519774367</v>
      </c>
      <c r="C93" s="1">
        <v>62970211731523</v>
      </c>
      <c r="D93" s="1">
        <v>93737460469176</v>
      </c>
      <c r="F93" s="1">
        <f t="shared" si="21"/>
        <v>20779.2</v>
      </c>
      <c r="G93" s="1">
        <f t="shared" si="22"/>
        <v>44563640.200000003</v>
      </c>
      <c r="H93" s="1">
        <f t="shared" si="23"/>
        <v>44584419.400000006</v>
      </c>
      <c r="I93" s="2">
        <f t="shared" si="24"/>
        <v>43539.472070312506</v>
      </c>
      <c r="J93" s="2">
        <f t="shared" si="25"/>
        <v>42.519015693664556</v>
      </c>
      <c r="L93" s="3">
        <f t="shared" si="13"/>
        <v>43158.981099537035</v>
      </c>
      <c r="M93" s="3">
        <f t="shared" si="14"/>
        <v>43158.689432870371</v>
      </c>
      <c r="N93" s="5">
        <f t="shared" si="15"/>
        <v>0.68943287037109258</v>
      </c>
      <c r="O93" s="5">
        <f t="shared" si="16"/>
        <v>16</v>
      </c>
      <c r="P93">
        <f t="shared" si="17"/>
        <v>32</v>
      </c>
      <c r="Q93">
        <f t="shared" si="18"/>
        <v>47</v>
      </c>
      <c r="R93">
        <f t="shared" si="19"/>
        <v>43539.472070312506</v>
      </c>
      <c r="S93">
        <f t="shared" si="20"/>
        <v>42.519015693664556</v>
      </c>
    </row>
    <row r="94" spans="1:19" x14ac:dyDescent="0.25">
      <c r="A94" t="s">
        <v>0</v>
      </c>
      <c r="B94">
        <v>1519774377</v>
      </c>
      <c r="C94" s="1">
        <v>62970211906641</v>
      </c>
      <c r="D94" s="1">
        <v>93737815790018</v>
      </c>
      <c r="F94" s="1">
        <f t="shared" si="21"/>
        <v>17511.8</v>
      </c>
      <c r="G94" s="1">
        <f t="shared" si="22"/>
        <v>35532084.200000003</v>
      </c>
      <c r="H94" s="1">
        <f t="shared" si="23"/>
        <v>35549596</v>
      </c>
      <c r="I94" s="2">
        <f t="shared" si="24"/>
        <v>34716.40234375</v>
      </c>
      <c r="J94" s="2">
        <f t="shared" si="25"/>
        <v>33.902736663818359</v>
      </c>
      <c r="L94" s="3">
        <f t="shared" si="13"/>
        <v>43158.981215277774</v>
      </c>
      <c r="M94" s="3">
        <f t="shared" si="14"/>
        <v>43158.68954861111</v>
      </c>
      <c r="N94" s="5">
        <f t="shared" si="15"/>
        <v>0.68954861110978527</v>
      </c>
      <c r="O94" s="5">
        <f t="shared" si="16"/>
        <v>16</v>
      </c>
      <c r="P94">
        <f t="shared" si="17"/>
        <v>32</v>
      </c>
      <c r="Q94">
        <f t="shared" si="18"/>
        <v>57</v>
      </c>
      <c r="R94">
        <f t="shared" si="19"/>
        <v>34716.40234375</v>
      </c>
      <c r="S94">
        <f t="shared" si="20"/>
        <v>33.902736663818359</v>
      </c>
    </row>
    <row r="95" spans="1:19" x14ac:dyDescent="0.25">
      <c r="A95" t="s">
        <v>0</v>
      </c>
      <c r="B95">
        <v>1519774388</v>
      </c>
      <c r="C95" s="1">
        <v>62970212101210</v>
      </c>
      <c r="D95" s="1">
        <v>93738241829678</v>
      </c>
      <c r="F95" s="1">
        <f t="shared" si="21"/>
        <v>17688.090909090908</v>
      </c>
      <c r="G95" s="1">
        <f t="shared" si="22"/>
        <v>38730878.18181818</v>
      </c>
      <c r="H95" s="1">
        <f t="shared" si="23"/>
        <v>38748566.272727273</v>
      </c>
      <c r="I95" s="2">
        <f t="shared" si="24"/>
        <v>37840.396750710228</v>
      </c>
      <c r="J95" s="2">
        <f t="shared" si="25"/>
        <v>36.953512451865457</v>
      </c>
      <c r="L95" s="3">
        <f t="shared" si="13"/>
        <v>43158.981342592597</v>
      </c>
      <c r="M95" s="3">
        <f t="shared" si="14"/>
        <v>43158.689675925933</v>
      </c>
      <c r="N95" s="5">
        <f t="shared" si="15"/>
        <v>0.68967592593253357</v>
      </c>
      <c r="O95" s="5">
        <f t="shared" si="16"/>
        <v>16</v>
      </c>
      <c r="P95">
        <f t="shared" si="17"/>
        <v>33</v>
      </c>
      <c r="Q95">
        <f t="shared" si="18"/>
        <v>8</v>
      </c>
      <c r="R95">
        <f t="shared" si="19"/>
        <v>37840.396750710228</v>
      </c>
      <c r="S95">
        <f t="shared" si="20"/>
        <v>36.953512451865457</v>
      </c>
    </row>
    <row r="96" spans="1:19" x14ac:dyDescent="0.25">
      <c r="A96" t="s">
        <v>0</v>
      </c>
      <c r="B96">
        <v>1519774398</v>
      </c>
      <c r="C96" s="1">
        <v>62970212360924</v>
      </c>
      <c r="D96" s="1">
        <v>93738827893373</v>
      </c>
      <c r="F96" s="1">
        <f t="shared" si="21"/>
        <v>25971.4</v>
      </c>
      <c r="G96" s="1">
        <f t="shared" si="22"/>
        <v>58606369.5</v>
      </c>
      <c r="H96" s="1">
        <f t="shared" si="23"/>
        <v>58632340.899999999</v>
      </c>
      <c r="I96" s="2">
        <f t="shared" si="24"/>
        <v>57258.145410156249</v>
      </c>
      <c r="J96" s="2">
        <f t="shared" si="25"/>
        <v>55.916157627105711</v>
      </c>
      <c r="L96" s="3">
        <f t="shared" si="13"/>
        <v>43158.981458333335</v>
      </c>
      <c r="M96" s="3">
        <f t="shared" si="14"/>
        <v>43158.689791666671</v>
      </c>
      <c r="N96" s="5">
        <f t="shared" si="15"/>
        <v>0.68979166667122627</v>
      </c>
      <c r="O96" s="5">
        <f t="shared" si="16"/>
        <v>16</v>
      </c>
      <c r="P96">
        <f t="shared" si="17"/>
        <v>33</v>
      </c>
      <c r="Q96">
        <f t="shared" si="18"/>
        <v>18</v>
      </c>
      <c r="R96">
        <f t="shared" si="19"/>
        <v>57258.145410156249</v>
      </c>
      <c r="S96">
        <f t="shared" si="20"/>
        <v>55.916157627105711</v>
      </c>
    </row>
    <row r="97" spans="1:19" x14ac:dyDescent="0.25">
      <c r="A97" t="s">
        <v>0</v>
      </c>
      <c r="B97">
        <v>1519774408</v>
      </c>
      <c r="C97" s="1">
        <v>62970212529122</v>
      </c>
      <c r="D97" s="1">
        <v>93739168315981</v>
      </c>
      <c r="F97" s="1">
        <f t="shared" si="21"/>
        <v>16819.8</v>
      </c>
      <c r="G97" s="1">
        <f t="shared" si="22"/>
        <v>34042260.799999997</v>
      </c>
      <c r="H97" s="1">
        <f t="shared" si="23"/>
        <v>34059080.599999994</v>
      </c>
      <c r="I97" s="2">
        <f t="shared" si="24"/>
        <v>33260.820898437494</v>
      </c>
      <c r="J97" s="2">
        <f t="shared" si="25"/>
        <v>32.481270408630365</v>
      </c>
      <c r="L97" s="3">
        <f t="shared" si="13"/>
        <v>43158.981574074074</v>
      </c>
      <c r="M97" s="3">
        <f t="shared" si="14"/>
        <v>43158.68990740741</v>
      </c>
      <c r="N97" s="5">
        <f t="shared" si="15"/>
        <v>0.68990740740991896</v>
      </c>
      <c r="O97" s="5">
        <f t="shared" si="16"/>
        <v>16</v>
      </c>
      <c r="P97">
        <f t="shared" si="17"/>
        <v>33</v>
      </c>
      <c r="Q97">
        <f t="shared" si="18"/>
        <v>28</v>
      </c>
      <c r="R97">
        <f t="shared" si="19"/>
        <v>33260.820898437494</v>
      </c>
      <c r="S97">
        <f t="shared" si="20"/>
        <v>32.481270408630365</v>
      </c>
    </row>
    <row r="98" spans="1:19" x14ac:dyDescent="0.25">
      <c r="A98" t="s">
        <v>0</v>
      </c>
      <c r="B98">
        <v>1519774418</v>
      </c>
      <c r="C98" s="1">
        <v>62970212704087</v>
      </c>
      <c r="D98" s="1">
        <v>93739562552480</v>
      </c>
      <c r="F98" s="1">
        <f t="shared" si="21"/>
        <v>17496.5</v>
      </c>
      <c r="G98" s="1">
        <f t="shared" si="22"/>
        <v>39423649.899999999</v>
      </c>
      <c r="H98" s="1">
        <f t="shared" si="23"/>
        <v>39441146.399999999</v>
      </c>
      <c r="I98" s="2">
        <f t="shared" si="24"/>
        <v>38516.744531249999</v>
      </c>
      <c r="J98" s="2">
        <f t="shared" si="25"/>
        <v>37.614008331298827</v>
      </c>
      <c r="L98" s="3">
        <f t="shared" si="13"/>
        <v>43158.981689814813</v>
      </c>
      <c r="M98" s="3">
        <f t="shared" si="14"/>
        <v>43158.690023148149</v>
      </c>
      <c r="N98" s="5">
        <f t="shared" si="15"/>
        <v>0.69002314814861165</v>
      </c>
      <c r="O98" s="5">
        <f t="shared" si="16"/>
        <v>16</v>
      </c>
      <c r="P98">
        <f t="shared" si="17"/>
        <v>33</v>
      </c>
      <c r="Q98">
        <f t="shared" si="18"/>
        <v>38</v>
      </c>
      <c r="R98">
        <f t="shared" si="19"/>
        <v>38516.744531249999</v>
      </c>
      <c r="S98">
        <f t="shared" si="20"/>
        <v>37.614008331298827</v>
      </c>
    </row>
    <row r="99" spans="1:19" x14ac:dyDescent="0.25">
      <c r="A99" t="s">
        <v>0</v>
      </c>
      <c r="B99">
        <v>1519774429</v>
      </c>
      <c r="C99" s="1">
        <v>62970212944699</v>
      </c>
      <c r="D99" s="1">
        <v>93740084442877</v>
      </c>
      <c r="F99" s="1">
        <f t="shared" si="21"/>
        <v>21873.81818181818</v>
      </c>
      <c r="G99" s="1">
        <f t="shared" si="22"/>
        <v>47444581.545454547</v>
      </c>
      <c r="H99" s="1">
        <f t="shared" si="23"/>
        <v>47466455.363636367</v>
      </c>
      <c r="I99" s="2">
        <f t="shared" si="24"/>
        <v>46353.96031605114</v>
      </c>
      <c r="J99" s="2">
        <f t="shared" si="25"/>
        <v>45.267539371143691</v>
      </c>
      <c r="L99" s="3">
        <f t="shared" si="13"/>
        <v>43158.981817129628</v>
      </c>
      <c r="M99" s="3">
        <f t="shared" si="14"/>
        <v>43158.690150462964</v>
      </c>
      <c r="N99" s="5">
        <f t="shared" si="15"/>
        <v>0.690150462964084</v>
      </c>
      <c r="O99" s="5">
        <f t="shared" si="16"/>
        <v>16</v>
      </c>
      <c r="P99">
        <f t="shared" si="17"/>
        <v>33</v>
      </c>
      <c r="Q99">
        <f t="shared" si="18"/>
        <v>49</v>
      </c>
      <c r="R99">
        <f t="shared" si="19"/>
        <v>46353.96031605114</v>
      </c>
      <c r="S99">
        <f t="shared" si="20"/>
        <v>45.267539371143691</v>
      </c>
    </row>
    <row r="100" spans="1:19" x14ac:dyDescent="0.25">
      <c r="A100" t="s">
        <v>0</v>
      </c>
      <c r="B100">
        <v>1519774439</v>
      </c>
      <c r="C100" s="1">
        <v>62970213114098</v>
      </c>
      <c r="D100" s="1">
        <v>93740454879125</v>
      </c>
      <c r="F100" s="1">
        <f t="shared" si="21"/>
        <v>16939.900000000001</v>
      </c>
      <c r="G100" s="1">
        <f t="shared" si="22"/>
        <v>37043624.799999997</v>
      </c>
      <c r="H100" s="1">
        <f t="shared" si="23"/>
        <v>37060564.699999996</v>
      </c>
      <c r="I100" s="2">
        <f t="shared" si="24"/>
        <v>36191.957714843746</v>
      </c>
      <c r="J100" s="2">
        <f t="shared" si="25"/>
        <v>35.343708705902095</v>
      </c>
      <c r="L100" s="3">
        <f t="shared" si="13"/>
        <v>43158.981932870374</v>
      </c>
      <c r="M100" s="3">
        <f t="shared" si="14"/>
        <v>43158.69026620371</v>
      </c>
      <c r="N100" s="5">
        <f t="shared" si="15"/>
        <v>0.69026620371005265</v>
      </c>
      <c r="O100" s="5">
        <f t="shared" si="16"/>
        <v>16</v>
      </c>
      <c r="P100">
        <f t="shared" si="17"/>
        <v>33</v>
      </c>
      <c r="Q100">
        <f t="shared" si="18"/>
        <v>59</v>
      </c>
      <c r="R100">
        <f t="shared" si="19"/>
        <v>36191.957714843746</v>
      </c>
      <c r="S100">
        <f t="shared" si="20"/>
        <v>35.343708705902095</v>
      </c>
    </row>
    <row r="101" spans="1:19" x14ac:dyDescent="0.25">
      <c r="A101" t="s">
        <v>0</v>
      </c>
      <c r="B101">
        <v>1519774449</v>
      </c>
      <c r="C101" s="1">
        <v>62970213303336</v>
      </c>
      <c r="D101" s="1">
        <v>93740947922191</v>
      </c>
      <c r="F101" s="1">
        <f t="shared" si="21"/>
        <v>18923.8</v>
      </c>
      <c r="G101" s="1">
        <f t="shared" si="22"/>
        <v>49304306.600000001</v>
      </c>
      <c r="H101" s="1">
        <f t="shared" si="23"/>
        <v>49323230.399999999</v>
      </c>
      <c r="I101" s="2">
        <f t="shared" si="24"/>
        <v>48167.217187499999</v>
      </c>
      <c r="J101" s="2">
        <f t="shared" si="25"/>
        <v>47.038298034667967</v>
      </c>
      <c r="L101" s="3">
        <f t="shared" si="13"/>
        <v>43158.982048611113</v>
      </c>
      <c r="M101" s="3">
        <f t="shared" si="14"/>
        <v>43158.690381944449</v>
      </c>
      <c r="N101" s="5">
        <f t="shared" si="15"/>
        <v>0.69038194444874534</v>
      </c>
      <c r="O101" s="5">
        <f t="shared" si="16"/>
        <v>16</v>
      </c>
      <c r="P101">
        <f t="shared" si="17"/>
        <v>34</v>
      </c>
      <c r="Q101">
        <f t="shared" si="18"/>
        <v>9</v>
      </c>
      <c r="R101">
        <f t="shared" si="19"/>
        <v>48167.217187499999</v>
      </c>
      <c r="S101">
        <f t="shared" si="20"/>
        <v>47.038298034667967</v>
      </c>
    </row>
    <row r="102" spans="1:19" x14ac:dyDescent="0.25">
      <c r="A102" t="s">
        <v>0</v>
      </c>
      <c r="B102">
        <v>1519774459</v>
      </c>
      <c r="C102" s="1">
        <v>62970213463728</v>
      </c>
      <c r="D102" s="1">
        <v>93741355667617</v>
      </c>
      <c r="F102" s="1">
        <f t="shared" si="21"/>
        <v>16039.2</v>
      </c>
      <c r="G102" s="1">
        <f t="shared" si="22"/>
        <v>40774542.600000001</v>
      </c>
      <c r="H102" s="1">
        <f t="shared" si="23"/>
        <v>40790581.800000004</v>
      </c>
      <c r="I102" s="2">
        <f t="shared" si="24"/>
        <v>39834.552539062504</v>
      </c>
      <c r="J102" s="2">
        <f t="shared" si="25"/>
        <v>38.900930213928227</v>
      </c>
      <c r="L102" s="3">
        <f t="shared" si="13"/>
        <v>43158.982164351852</v>
      </c>
      <c r="M102" s="3">
        <f t="shared" si="14"/>
        <v>43158.690497685187</v>
      </c>
      <c r="N102" s="5">
        <f t="shared" si="15"/>
        <v>0.69049768518743804</v>
      </c>
      <c r="O102" s="5">
        <f t="shared" si="16"/>
        <v>16</v>
      </c>
      <c r="P102">
        <f t="shared" si="17"/>
        <v>34</v>
      </c>
      <c r="Q102">
        <f t="shared" si="18"/>
        <v>19</v>
      </c>
      <c r="R102">
        <f t="shared" si="19"/>
        <v>39834.552539062504</v>
      </c>
      <c r="S102">
        <f t="shared" si="20"/>
        <v>38.900930213928227</v>
      </c>
    </row>
    <row r="103" spans="1:19" x14ac:dyDescent="0.25">
      <c r="A103" t="s">
        <v>0</v>
      </c>
      <c r="B103">
        <v>1519774469</v>
      </c>
      <c r="C103" s="1">
        <v>62970213581161</v>
      </c>
      <c r="D103" s="1">
        <v>93741658974932</v>
      </c>
      <c r="F103" s="1">
        <f t="shared" si="21"/>
        <v>11743.3</v>
      </c>
      <c r="G103" s="1">
        <f t="shared" si="22"/>
        <v>30330731.5</v>
      </c>
      <c r="H103" s="1">
        <f t="shared" si="23"/>
        <v>30342474.800000001</v>
      </c>
      <c r="I103" s="2">
        <f t="shared" si="24"/>
        <v>29631.323046875001</v>
      </c>
      <c r="J103" s="2">
        <f t="shared" si="25"/>
        <v>28.936838912963868</v>
      </c>
      <c r="L103" s="3">
        <f t="shared" si="13"/>
        <v>43158.98228009259</v>
      </c>
      <c r="M103" s="3">
        <f t="shared" si="14"/>
        <v>43158.690613425926</v>
      </c>
      <c r="N103" s="5">
        <f t="shared" si="15"/>
        <v>0.69061342592613073</v>
      </c>
      <c r="O103" s="5">
        <f t="shared" si="16"/>
        <v>16</v>
      </c>
      <c r="P103">
        <f t="shared" si="17"/>
        <v>34</v>
      </c>
      <c r="Q103">
        <f t="shared" si="18"/>
        <v>29</v>
      </c>
      <c r="R103">
        <f t="shared" si="19"/>
        <v>29631.323046875001</v>
      </c>
      <c r="S103">
        <f t="shared" si="20"/>
        <v>28.936838912963868</v>
      </c>
    </row>
    <row r="104" spans="1:19" x14ac:dyDescent="0.25">
      <c r="A104" t="s">
        <v>0</v>
      </c>
      <c r="B104">
        <v>1519774479</v>
      </c>
      <c r="C104" s="1">
        <v>62970213712893</v>
      </c>
      <c r="D104" s="1">
        <v>93742015516051</v>
      </c>
      <c r="F104" s="1">
        <f t="shared" si="21"/>
        <v>13173.2</v>
      </c>
      <c r="G104" s="1">
        <f t="shared" si="22"/>
        <v>35654111.899999999</v>
      </c>
      <c r="H104" s="1">
        <f t="shared" si="23"/>
        <v>35667285.100000001</v>
      </c>
      <c r="I104" s="2">
        <f t="shared" si="24"/>
        <v>34831.333105468751</v>
      </c>
      <c r="J104" s="2">
        <f t="shared" si="25"/>
        <v>34.014973735809328</v>
      </c>
      <c r="L104" s="3">
        <f t="shared" si="13"/>
        <v>43158.982395833329</v>
      </c>
      <c r="M104" s="3">
        <f t="shared" si="14"/>
        <v>43158.690729166665</v>
      </c>
      <c r="N104" s="5">
        <f t="shared" si="15"/>
        <v>0.69072916666482342</v>
      </c>
      <c r="O104" s="5">
        <f t="shared" si="16"/>
        <v>16</v>
      </c>
      <c r="P104">
        <f t="shared" si="17"/>
        <v>34</v>
      </c>
      <c r="Q104">
        <f t="shared" si="18"/>
        <v>39</v>
      </c>
      <c r="R104">
        <f t="shared" si="19"/>
        <v>34831.333105468751</v>
      </c>
      <c r="S104">
        <f t="shared" si="20"/>
        <v>34.014973735809328</v>
      </c>
    </row>
    <row r="105" spans="1:19" x14ac:dyDescent="0.25">
      <c r="A105" t="s">
        <v>0</v>
      </c>
      <c r="B105">
        <v>1519774489</v>
      </c>
      <c r="C105" s="1">
        <v>62970213911907</v>
      </c>
      <c r="D105" s="1">
        <v>93742479849714</v>
      </c>
      <c r="F105" s="1">
        <f t="shared" si="21"/>
        <v>19901.400000000001</v>
      </c>
      <c r="G105" s="1">
        <f t="shared" si="22"/>
        <v>46433366.299999997</v>
      </c>
      <c r="H105" s="1">
        <f t="shared" si="23"/>
        <v>46453267.699999996</v>
      </c>
      <c r="I105" s="2">
        <f t="shared" si="24"/>
        <v>45364.519238281246</v>
      </c>
      <c r="J105" s="2">
        <f t="shared" si="25"/>
        <v>44.301288318634029</v>
      </c>
      <c r="L105" s="3">
        <f t="shared" si="13"/>
        <v>43158.982511574075</v>
      </c>
      <c r="M105" s="3">
        <f t="shared" si="14"/>
        <v>43158.690844907411</v>
      </c>
      <c r="N105" s="5">
        <f t="shared" si="15"/>
        <v>0.69084490741079208</v>
      </c>
      <c r="O105" s="5">
        <f t="shared" si="16"/>
        <v>16</v>
      </c>
      <c r="P105">
        <f t="shared" si="17"/>
        <v>34</v>
      </c>
      <c r="Q105">
        <f t="shared" si="18"/>
        <v>49</v>
      </c>
      <c r="R105">
        <f t="shared" si="19"/>
        <v>45364.519238281246</v>
      </c>
      <c r="S105">
        <f t="shared" si="20"/>
        <v>44.301288318634029</v>
      </c>
    </row>
    <row r="106" spans="1:19" x14ac:dyDescent="0.25">
      <c r="A106" t="s">
        <v>0</v>
      </c>
      <c r="B106">
        <v>1519774499</v>
      </c>
      <c r="C106" s="1">
        <v>62970214040570</v>
      </c>
      <c r="D106" s="1">
        <v>93742749545452</v>
      </c>
      <c r="F106" s="1">
        <f t="shared" si="21"/>
        <v>12866.3</v>
      </c>
      <c r="G106" s="1">
        <f t="shared" si="22"/>
        <v>26969573.800000001</v>
      </c>
      <c r="H106" s="1">
        <f t="shared" si="23"/>
        <v>26982440.100000001</v>
      </c>
      <c r="I106" s="2">
        <f t="shared" si="24"/>
        <v>26350.039160156251</v>
      </c>
      <c r="J106" s="2">
        <f t="shared" si="25"/>
        <v>25.732460117340089</v>
      </c>
      <c r="L106" s="3">
        <f t="shared" si="13"/>
        <v>43158.982627314821</v>
      </c>
      <c r="M106" s="3">
        <f t="shared" si="14"/>
        <v>43158.690960648157</v>
      </c>
      <c r="N106" s="5">
        <f t="shared" si="15"/>
        <v>0.69096064815676073</v>
      </c>
      <c r="O106" s="5">
        <f t="shared" si="16"/>
        <v>16</v>
      </c>
      <c r="P106">
        <f t="shared" si="17"/>
        <v>34</v>
      </c>
      <c r="Q106">
        <f t="shared" si="18"/>
        <v>59</v>
      </c>
      <c r="R106">
        <f t="shared" si="19"/>
        <v>26350.039160156251</v>
      </c>
      <c r="S106">
        <f t="shared" si="20"/>
        <v>25.732460117340089</v>
      </c>
    </row>
    <row r="107" spans="1:19" x14ac:dyDescent="0.25">
      <c r="A107" t="s">
        <v>0</v>
      </c>
      <c r="B107">
        <v>1519774509</v>
      </c>
      <c r="C107" s="1">
        <v>62970214259238</v>
      </c>
      <c r="D107" s="1">
        <v>93743205527921</v>
      </c>
      <c r="F107" s="1">
        <f t="shared" si="21"/>
        <v>21866.799999999999</v>
      </c>
      <c r="G107" s="1">
        <f t="shared" si="22"/>
        <v>45598246.899999999</v>
      </c>
      <c r="H107" s="1">
        <f t="shared" si="23"/>
        <v>45620113.699999996</v>
      </c>
      <c r="I107" s="2">
        <f t="shared" si="24"/>
        <v>44550.892285156246</v>
      </c>
      <c r="J107" s="2">
        <f t="shared" si="25"/>
        <v>43.506730747222896</v>
      </c>
      <c r="L107" s="3">
        <f t="shared" si="13"/>
        <v>43158.98274305556</v>
      </c>
      <c r="M107" s="3">
        <f t="shared" si="14"/>
        <v>43158.691076388895</v>
      </c>
      <c r="N107" s="5">
        <f t="shared" si="15"/>
        <v>0.69107638889545342</v>
      </c>
      <c r="O107" s="5">
        <f t="shared" si="16"/>
        <v>16</v>
      </c>
      <c r="P107">
        <f t="shared" si="17"/>
        <v>35</v>
      </c>
      <c r="Q107">
        <f t="shared" si="18"/>
        <v>9</v>
      </c>
      <c r="R107">
        <f t="shared" si="19"/>
        <v>44550.892285156246</v>
      </c>
      <c r="S107">
        <f t="shared" si="20"/>
        <v>43.506730747222896</v>
      </c>
    </row>
    <row r="108" spans="1:19" x14ac:dyDescent="0.25">
      <c r="A108" t="s">
        <v>0</v>
      </c>
      <c r="B108">
        <v>1519774520</v>
      </c>
      <c r="C108" s="1">
        <v>62970214488532</v>
      </c>
      <c r="D108" s="1">
        <v>93743726303596</v>
      </c>
      <c r="F108" s="1">
        <f t="shared" si="21"/>
        <v>20844.909090909092</v>
      </c>
      <c r="G108" s="1">
        <f t="shared" si="22"/>
        <v>47343243.18181818</v>
      </c>
      <c r="H108" s="1">
        <f t="shared" si="23"/>
        <v>47364088.090909086</v>
      </c>
      <c r="I108" s="2">
        <f t="shared" si="24"/>
        <v>46253.992276278404</v>
      </c>
      <c r="J108" s="2">
        <f t="shared" si="25"/>
        <v>45.169914332303129</v>
      </c>
      <c r="L108" s="3">
        <f t="shared" si="13"/>
        <v>43158.982870370368</v>
      </c>
      <c r="M108" s="3">
        <f t="shared" si="14"/>
        <v>43158.691203703704</v>
      </c>
      <c r="N108" s="5">
        <f t="shared" si="15"/>
        <v>0.69120370370364981</v>
      </c>
      <c r="O108" s="5">
        <f t="shared" si="16"/>
        <v>16</v>
      </c>
      <c r="P108">
        <f t="shared" si="17"/>
        <v>35</v>
      </c>
      <c r="Q108">
        <f t="shared" si="18"/>
        <v>20</v>
      </c>
      <c r="R108">
        <f t="shared" si="19"/>
        <v>46253.992276278404</v>
      </c>
      <c r="S108">
        <f t="shared" si="20"/>
        <v>45.169914332303129</v>
      </c>
    </row>
    <row r="109" spans="1:19" x14ac:dyDescent="0.25">
      <c r="A109" t="s">
        <v>0</v>
      </c>
      <c r="B109">
        <v>1519774530</v>
      </c>
      <c r="C109" s="1">
        <v>62970214657315</v>
      </c>
      <c r="D109" s="1">
        <v>93744112769196</v>
      </c>
      <c r="F109" s="1">
        <f t="shared" si="21"/>
        <v>16878.3</v>
      </c>
      <c r="G109" s="1">
        <f t="shared" si="22"/>
        <v>38646560</v>
      </c>
      <c r="H109" s="1">
        <f t="shared" si="23"/>
        <v>38663438.299999997</v>
      </c>
      <c r="I109" s="2">
        <f t="shared" si="24"/>
        <v>37757.263964843747</v>
      </c>
      <c r="J109" s="2">
        <f t="shared" si="25"/>
        <v>36.872328090667722</v>
      </c>
      <c r="L109" s="3">
        <f t="shared" si="13"/>
        <v>43158.982986111107</v>
      </c>
      <c r="M109" s="3">
        <f t="shared" si="14"/>
        <v>43158.691319444442</v>
      </c>
      <c r="N109" s="5">
        <f t="shared" si="15"/>
        <v>0.6913194444423425</v>
      </c>
      <c r="O109" s="5">
        <f t="shared" si="16"/>
        <v>16</v>
      </c>
      <c r="P109">
        <f t="shared" si="17"/>
        <v>35</v>
      </c>
      <c r="Q109">
        <f t="shared" si="18"/>
        <v>30</v>
      </c>
      <c r="R109">
        <f t="shared" si="19"/>
        <v>37757.263964843747</v>
      </c>
      <c r="S109">
        <f t="shared" si="20"/>
        <v>36.872328090667722</v>
      </c>
    </row>
    <row r="110" spans="1:19" x14ac:dyDescent="0.25">
      <c r="A110" t="s">
        <v>0</v>
      </c>
      <c r="B110">
        <v>1519774540</v>
      </c>
      <c r="C110" s="1">
        <v>62970214860229</v>
      </c>
      <c r="D110" s="1">
        <v>93744551095560</v>
      </c>
      <c r="F110" s="1">
        <f t="shared" si="21"/>
        <v>20291.400000000001</v>
      </c>
      <c r="G110" s="1">
        <f t="shared" si="22"/>
        <v>43832636.399999999</v>
      </c>
      <c r="H110" s="1">
        <f t="shared" si="23"/>
        <v>43852927.799999997</v>
      </c>
      <c r="I110" s="2">
        <f t="shared" si="24"/>
        <v>42825.124804687497</v>
      </c>
      <c r="J110" s="2">
        <f t="shared" si="25"/>
        <v>41.821410942077634</v>
      </c>
      <c r="L110" s="3">
        <f t="shared" si="13"/>
        <v>43158.983101851853</v>
      </c>
      <c r="M110" s="3">
        <f t="shared" si="14"/>
        <v>43158.691435185188</v>
      </c>
      <c r="N110" s="5">
        <f t="shared" si="15"/>
        <v>0.69143518518831115</v>
      </c>
      <c r="O110" s="5">
        <f t="shared" si="16"/>
        <v>16</v>
      </c>
      <c r="P110">
        <f t="shared" si="17"/>
        <v>35</v>
      </c>
      <c r="Q110">
        <f t="shared" si="18"/>
        <v>40</v>
      </c>
      <c r="R110">
        <f t="shared" si="19"/>
        <v>42825.124804687497</v>
      </c>
      <c r="S110">
        <f t="shared" si="20"/>
        <v>41.821410942077634</v>
      </c>
    </row>
    <row r="111" spans="1:19" x14ac:dyDescent="0.25">
      <c r="A111" t="s">
        <v>0</v>
      </c>
      <c r="B111">
        <v>1519774550</v>
      </c>
      <c r="C111" s="1">
        <v>62970215096029</v>
      </c>
      <c r="D111" s="1">
        <v>93745025012858</v>
      </c>
      <c r="F111" s="1">
        <f t="shared" si="21"/>
        <v>23580</v>
      </c>
      <c r="G111" s="1">
        <f t="shared" si="22"/>
        <v>47391729.799999997</v>
      </c>
      <c r="H111" s="1">
        <f t="shared" si="23"/>
        <v>47415309.799999997</v>
      </c>
      <c r="I111" s="2">
        <f t="shared" si="24"/>
        <v>46304.013476562497</v>
      </c>
      <c r="J111" s="2">
        <f t="shared" si="25"/>
        <v>45.218763160705564</v>
      </c>
      <c r="L111" s="3">
        <f t="shared" si="13"/>
        <v>43158.983217592591</v>
      </c>
      <c r="M111" s="3">
        <f t="shared" si="14"/>
        <v>43158.691550925927</v>
      </c>
      <c r="N111" s="5">
        <f t="shared" si="15"/>
        <v>0.69155092592700385</v>
      </c>
      <c r="O111" s="5">
        <f t="shared" si="16"/>
        <v>16</v>
      </c>
      <c r="P111">
        <f t="shared" si="17"/>
        <v>35</v>
      </c>
      <c r="Q111">
        <f t="shared" si="18"/>
        <v>50</v>
      </c>
      <c r="R111">
        <f t="shared" si="19"/>
        <v>46304.013476562497</v>
      </c>
      <c r="S111">
        <f t="shared" si="20"/>
        <v>45.218763160705564</v>
      </c>
    </row>
    <row r="112" spans="1:19" x14ac:dyDescent="0.25">
      <c r="A112" t="s">
        <v>0</v>
      </c>
      <c r="B112">
        <v>1519774561</v>
      </c>
      <c r="C112" s="1">
        <v>62970215297916</v>
      </c>
      <c r="D112" s="1">
        <v>93745468520984</v>
      </c>
      <c r="F112" s="1">
        <f t="shared" si="21"/>
        <v>18353.363636363636</v>
      </c>
      <c r="G112" s="1">
        <f t="shared" si="22"/>
        <v>40318920.545454547</v>
      </c>
      <c r="H112" s="1">
        <f t="shared" si="23"/>
        <v>40337273.909090914</v>
      </c>
      <c r="I112" s="2">
        <f t="shared" si="24"/>
        <v>39391.869051846596</v>
      </c>
      <c r="J112" s="2">
        <f t="shared" si="25"/>
        <v>38.468622120943941</v>
      </c>
      <c r="L112" s="3">
        <f t="shared" si="13"/>
        <v>43158.983344907407</v>
      </c>
      <c r="M112" s="3">
        <f t="shared" si="14"/>
        <v>43158.691678240742</v>
      </c>
      <c r="N112" s="5">
        <f t="shared" si="15"/>
        <v>0.69167824074247619</v>
      </c>
      <c r="O112" s="5">
        <f t="shared" si="16"/>
        <v>16</v>
      </c>
      <c r="P112">
        <f t="shared" si="17"/>
        <v>36</v>
      </c>
      <c r="Q112">
        <f t="shared" si="18"/>
        <v>1</v>
      </c>
      <c r="R112">
        <f t="shared" si="19"/>
        <v>39391.869051846596</v>
      </c>
      <c r="S112">
        <f t="shared" si="20"/>
        <v>38.468622120943941</v>
      </c>
    </row>
    <row r="113" spans="1:19" x14ac:dyDescent="0.25">
      <c r="A113" t="s">
        <v>0</v>
      </c>
      <c r="B113">
        <v>1519774571</v>
      </c>
      <c r="C113" s="1">
        <v>62970215504128</v>
      </c>
      <c r="D113" s="1">
        <v>93745916363035</v>
      </c>
      <c r="F113" s="1">
        <f t="shared" si="21"/>
        <v>20621.2</v>
      </c>
      <c r="G113" s="1">
        <f t="shared" si="22"/>
        <v>44784205.100000001</v>
      </c>
      <c r="H113" s="1">
        <f t="shared" si="23"/>
        <v>44804826.300000004</v>
      </c>
      <c r="I113" s="2">
        <f t="shared" si="24"/>
        <v>43754.713183593754</v>
      </c>
      <c r="J113" s="2">
        <f t="shared" si="25"/>
        <v>42.729212093353276</v>
      </c>
      <c r="L113" s="3">
        <f t="shared" si="13"/>
        <v>43158.983460648145</v>
      </c>
      <c r="M113" s="3">
        <f t="shared" si="14"/>
        <v>43158.691793981481</v>
      </c>
      <c r="N113" s="5">
        <f t="shared" si="15"/>
        <v>0.69179398148116888</v>
      </c>
      <c r="O113" s="5">
        <f t="shared" si="16"/>
        <v>16</v>
      </c>
      <c r="P113">
        <f t="shared" si="17"/>
        <v>36</v>
      </c>
      <c r="Q113">
        <f t="shared" si="18"/>
        <v>11</v>
      </c>
      <c r="R113">
        <f t="shared" si="19"/>
        <v>43754.713183593754</v>
      </c>
      <c r="S113">
        <f t="shared" si="20"/>
        <v>42.729212093353276</v>
      </c>
    </row>
    <row r="114" spans="1:19" x14ac:dyDescent="0.25">
      <c r="A114" t="s">
        <v>0</v>
      </c>
      <c r="B114">
        <v>1519774581</v>
      </c>
      <c r="C114" s="1">
        <v>62970215505728</v>
      </c>
      <c r="D114" s="1">
        <v>93745916370490</v>
      </c>
      <c r="F114" s="1">
        <f t="shared" si="21"/>
        <v>160</v>
      </c>
      <c r="G114" s="1">
        <f t="shared" si="22"/>
        <v>745.5</v>
      </c>
      <c r="H114" s="1">
        <f t="shared" si="23"/>
        <v>905.5</v>
      </c>
      <c r="I114" s="2">
        <f t="shared" si="24"/>
        <v>0.88427734375</v>
      </c>
      <c r="J114" s="2">
        <f t="shared" si="25"/>
        <v>8.6355209350585938E-4</v>
      </c>
      <c r="L114" s="3">
        <f t="shared" si="13"/>
        <v>43158.983576388884</v>
      </c>
      <c r="M114" s="3">
        <f t="shared" si="14"/>
        <v>43158.69190972222</v>
      </c>
      <c r="N114" s="5">
        <f t="shared" si="15"/>
        <v>0.69190972221986158</v>
      </c>
      <c r="O114" s="5">
        <f t="shared" si="16"/>
        <v>16</v>
      </c>
      <c r="P114">
        <f t="shared" si="17"/>
        <v>36</v>
      </c>
      <c r="Q114">
        <f t="shared" si="18"/>
        <v>21</v>
      </c>
      <c r="R114">
        <f t="shared" si="19"/>
        <v>0.88427734375</v>
      </c>
      <c r="S114">
        <f t="shared" si="20"/>
        <v>8.6355209350585938E-4</v>
      </c>
    </row>
    <row r="115" spans="1:19" x14ac:dyDescent="0.25">
      <c r="A115" t="s">
        <v>0</v>
      </c>
      <c r="B115">
        <v>1519774591</v>
      </c>
      <c r="C115" s="1">
        <v>62970215508521</v>
      </c>
      <c r="D115" s="1">
        <v>93745916380566</v>
      </c>
      <c r="F115" s="1">
        <f t="shared" si="21"/>
        <v>279.3</v>
      </c>
      <c r="G115" s="1">
        <f t="shared" si="22"/>
        <v>1007.6</v>
      </c>
      <c r="H115" s="1">
        <f t="shared" si="23"/>
        <v>1286.9000000000001</v>
      </c>
      <c r="I115" s="2">
        <f t="shared" si="24"/>
        <v>1.2567382812500001</v>
      </c>
      <c r="J115" s="2">
        <f t="shared" si="25"/>
        <v>1.2272834777832032E-3</v>
      </c>
      <c r="L115" s="3">
        <f t="shared" si="13"/>
        <v>43158.98369212963</v>
      </c>
      <c r="M115" s="3">
        <f t="shared" si="14"/>
        <v>43158.692025462966</v>
      </c>
      <c r="N115" s="5">
        <f t="shared" si="15"/>
        <v>0.69202546296583023</v>
      </c>
      <c r="O115" s="5">
        <f t="shared" si="16"/>
        <v>16</v>
      </c>
      <c r="P115">
        <f t="shared" si="17"/>
        <v>36</v>
      </c>
      <c r="Q115">
        <f t="shared" si="18"/>
        <v>31</v>
      </c>
      <c r="R115">
        <f t="shared" si="19"/>
        <v>1.2567382812500001</v>
      </c>
      <c r="S115">
        <f t="shared" si="20"/>
        <v>1.2272834777832032E-3</v>
      </c>
    </row>
    <row r="116" spans="1:19" x14ac:dyDescent="0.25">
      <c r="A116" t="s">
        <v>0</v>
      </c>
      <c r="B116">
        <v>1519774602</v>
      </c>
      <c r="C116" s="1">
        <v>62970220564167</v>
      </c>
      <c r="D116" s="1">
        <v>93760685235429</v>
      </c>
      <c r="F116" s="1">
        <f t="shared" si="21"/>
        <v>459604.18181818182</v>
      </c>
      <c r="G116" s="1">
        <f t="shared" si="22"/>
        <v>1342623169.3636363</v>
      </c>
      <c r="H116" s="1">
        <f t="shared" si="23"/>
        <v>1343082773.5454545</v>
      </c>
      <c r="I116" s="2">
        <f t="shared" si="24"/>
        <v>1311604.2710404829</v>
      </c>
      <c r="J116" s="2">
        <f t="shared" si="25"/>
        <v>1280.8635459379716</v>
      </c>
      <c r="L116" s="3">
        <f t="shared" si="13"/>
        <v>43158.983819444446</v>
      </c>
      <c r="M116" s="3">
        <f t="shared" si="14"/>
        <v>43158.692152777781</v>
      </c>
      <c r="N116" s="5">
        <f t="shared" si="15"/>
        <v>0.69215277778130258</v>
      </c>
      <c r="O116" s="5">
        <f t="shared" si="16"/>
        <v>16</v>
      </c>
      <c r="P116">
        <f t="shared" si="17"/>
        <v>36</v>
      </c>
      <c r="Q116">
        <f t="shared" si="18"/>
        <v>42</v>
      </c>
      <c r="R116">
        <f t="shared" si="19"/>
        <v>1311604.2710404829</v>
      </c>
      <c r="S116">
        <f t="shared" si="20"/>
        <v>1280.8635459379716</v>
      </c>
    </row>
    <row r="117" spans="1:19" x14ac:dyDescent="0.25">
      <c r="A117" t="s">
        <v>0</v>
      </c>
      <c r="B117">
        <v>1519774612</v>
      </c>
      <c r="C117" s="1">
        <v>62970225774775</v>
      </c>
      <c r="D117" s="1">
        <v>93776944763692</v>
      </c>
      <c r="F117" s="1">
        <f t="shared" si="21"/>
        <v>521060.8</v>
      </c>
      <c r="G117" s="1">
        <f t="shared" si="22"/>
        <v>1625952826.3</v>
      </c>
      <c r="H117" s="1">
        <f t="shared" si="23"/>
        <v>1626473887.0999999</v>
      </c>
      <c r="I117" s="2">
        <f t="shared" si="24"/>
        <v>1588353.4053710937</v>
      </c>
      <c r="J117" s="2">
        <f t="shared" si="25"/>
        <v>1551.1263724327086</v>
      </c>
      <c r="L117" s="3">
        <f t="shared" si="13"/>
        <v>43158.983935185184</v>
      </c>
      <c r="M117" s="3">
        <f t="shared" si="14"/>
        <v>43158.69226851852</v>
      </c>
      <c r="N117" s="5">
        <f t="shared" si="15"/>
        <v>0.69226851851999527</v>
      </c>
      <c r="O117" s="5">
        <f t="shared" si="16"/>
        <v>16</v>
      </c>
      <c r="P117">
        <f t="shared" si="17"/>
        <v>36</v>
      </c>
      <c r="Q117">
        <f t="shared" si="18"/>
        <v>52</v>
      </c>
      <c r="R117">
        <f t="shared" si="19"/>
        <v>1588353.4053710937</v>
      </c>
      <c r="S117">
        <f t="shared" si="20"/>
        <v>1551.1263724327086</v>
      </c>
    </row>
    <row r="118" spans="1:19" x14ac:dyDescent="0.25">
      <c r="A118" t="s">
        <v>0</v>
      </c>
      <c r="B118">
        <v>1519774622</v>
      </c>
      <c r="C118" s="1">
        <v>62970231498086</v>
      </c>
      <c r="D118" s="1">
        <v>93791472859468</v>
      </c>
      <c r="F118" s="1">
        <f t="shared" si="21"/>
        <v>572331.1</v>
      </c>
      <c r="G118" s="1">
        <f t="shared" si="22"/>
        <v>1452809577.5999999</v>
      </c>
      <c r="H118" s="1">
        <f t="shared" si="23"/>
        <v>1453381908.6999998</v>
      </c>
      <c r="I118" s="2">
        <f t="shared" si="24"/>
        <v>1419318.2702148436</v>
      </c>
      <c r="J118" s="2">
        <f t="shared" si="25"/>
        <v>1386.0529982566832</v>
      </c>
      <c r="L118" s="3">
        <f t="shared" si="13"/>
        <v>43158.984050925923</v>
      </c>
      <c r="M118" s="3">
        <f t="shared" si="14"/>
        <v>43158.692384259259</v>
      </c>
      <c r="N118" s="5">
        <f t="shared" si="15"/>
        <v>0.69238425925868796</v>
      </c>
      <c r="O118" s="5">
        <f t="shared" si="16"/>
        <v>16</v>
      </c>
      <c r="P118">
        <f t="shared" si="17"/>
        <v>37</v>
      </c>
      <c r="Q118">
        <f t="shared" si="18"/>
        <v>2</v>
      </c>
      <c r="R118">
        <f t="shared" si="19"/>
        <v>1419318.2702148436</v>
      </c>
      <c r="S118">
        <f t="shared" si="20"/>
        <v>1386.0529982566832</v>
      </c>
    </row>
    <row r="119" spans="1:19" x14ac:dyDescent="0.25">
      <c r="A119" t="s">
        <v>0</v>
      </c>
      <c r="B119">
        <v>1519774632</v>
      </c>
      <c r="C119" s="1">
        <v>62970237280542</v>
      </c>
      <c r="D119" s="1">
        <v>93807809746287</v>
      </c>
      <c r="F119" s="1">
        <f t="shared" si="21"/>
        <v>578245.6</v>
      </c>
      <c r="G119" s="1">
        <f t="shared" si="22"/>
        <v>1633688681.9000001</v>
      </c>
      <c r="H119" s="1">
        <f t="shared" si="23"/>
        <v>1634266927.5</v>
      </c>
      <c r="I119" s="2">
        <f t="shared" si="24"/>
        <v>1595963.7963867188</v>
      </c>
      <c r="J119" s="2">
        <f t="shared" si="25"/>
        <v>1558.558394908905</v>
      </c>
      <c r="L119" s="3">
        <f t="shared" si="13"/>
        <v>43158.984166666662</v>
      </c>
      <c r="M119" s="3">
        <f t="shared" si="14"/>
        <v>43158.692499999997</v>
      </c>
      <c r="N119" s="5">
        <f t="shared" si="15"/>
        <v>0.69249999999738066</v>
      </c>
      <c r="O119" s="5">
        <f t="shared" si="16"/>
        <v>16</v>
      </c>
      <c r="P119">
        <f t="shared" si="17"/>
        <v>37</v>
      </c>
      <c r="Q119">
        <f t="shared" si="18"/>
        <v>12</v>
      </c>
      <c r="R119">
        <f t="shared" si="19"/>
        <v>1595963.7963867188</v>
      </c>
      <c r="S119">
        <f t="shared" si="20"/>
        <v>1558.558394908905</v>
      </c>
    </row>
    <row r="120" spans="1:19" x14ac:dyDescent="0.25">
      <c r="A120" t="s">
        <v>0</v>
      </c>
      <c r="B120">
        <v>1519774642</v>
      </c>
      <c r="C120" s="1">
        <v>62970242947534</v>
      </c>
      <c r="D120" s="1">
        <v>93825011558499</v>
      </c>
      <c r="F120" s="1">
        <f t="shared" si="21"/>
        <v>566699.19999999995</v>
      </c>
      <c r="G120" s="1">
        <f t="shared" si="22"/>
        <v>1720181221.2</v>
      </c>
      <c r="H120" s="1">
        <f t="shared" si="23"/>
        <v>1720747920.4000001</v>
      </c>
      <c r="I120" s="2">
        <f t="shared" si="24"/>
        <v>1680417.8910156251</v>
      </c>
      <c r="J120" s="2">
        <f t="shared" si="25"/>
        <v>1641.0330966949464</v>
      </c>
      <c r="L120" s="3">
        <f t="shared" si="13"/>
        <v>43158.984282407408</v>
      </c>
      <c r="M120" s="3">
        <f t="shared" si="14"/>
        <v>43158.692615740743</v>
      </c>
      <c r="N120" s="5">
        <f t="shared" si="15"/>
        <v>0.69261574074334931</v>
      </c>
      <c r="O120" s="5">
        <f t="shared" si="16"/>
        <v>16</v>
      </c>
      <c r="P120">
        <f t="shared" si="17"/>
        <v>37</v>
      </c>
      <c r="Q120">
        <f t="shared" si="18"/>
        <v>22</v>
      </c>
      <c r="R120">
        <f t="shared" si="19"/>
        <v>1680417.8910156251</v>
      </c>
      <c r="S120">
        <f t="shared" si="20"/>
        <v>1641.0330966949464</v>
      </c>
    </row>
    <row r="121" spans="1:19" x14ac:dyDescent="0.25">
      <c r="A121" t="s">
        <v>0</v>
      </c>
      <c r="B121">
        <v>1519774653</v>
      </c>
      <c r="C121" s="1">
        <v>62970249008233</v>
      </c>
      <c r="D121" s="1">
        <v>93843161430726</v>
      </c>
      <c r="F121" s="1">
        <f t="shared" si="21"/>
        <v>550972.63636363635</v>
      </c>
      <c r="G121" s="1">
        <f t="shared" si="22"/>
        <v>1649988384.2727273</v>
      </c>
      <c r="H121" s="1">
        <f t="shared" si="23"/>
        <v>1650539356.909091</v>
      </c>
      <c r="I121" s="2">
        <f t="shared" si="24"/>
        <v>1611854.8407315342</v>
      </c>
      <c r="J121" s="2">
        <f t="shared" si="25"/>
        <v>1574.0769929018888</v>
      </c>
      <c r="L121" s="3">
        <f t="shared" si="13"/>
        <v>43158.984409722223</v>
      </c>
      <c r="M121" s="3">
        <f t="shared" si="14"/>
        <v>43158.692743055559</v>
      </c>
      <c r="N121" s="5">
        <f t="shared" si="15"/>
        <v>0.69274305555882165</v>
      </c>
      <c r="O121" s="5">
        <f t="shared" si="16"/>
        <v>16</v>
      </c>
      <c r="P121">
        <f t="shared" si="17"/>
        <v>37</v>
      </c>
      <c r="Q121">
        <f t="shared" si="18"/>
        <v>33</v>
      </c>
      <c r="R121">
        <f t="shared" si="19"/>
        <v>1611854.8407315342</v>
      </c>
      <c r="S121">
        <f t="shared" si="20"/>
        <v>1574.0769929018888</v>
      </c>
    </row>
    <row r="122" spans="1:19" x14ac:dyDescent="0.25">
      <c r="A122" t="s">
        <v>0</v>
      </c>
      <c r="B122">
        <v>1519774663</v>
      </c>
      <c r="C122" s="1">
        <v>62970254690599</v>
      </c>
      <c r="D122" s="1">
        <v>93859411601330</v>
      </c>
      <c r="F122" s="1">
        <f t="shared" si="21"/>
        <v>568236.6</v>
      </c>
      <c r="G122" s="1">
        <f t="shared" si="22"/>
        <v>1625017060.4000001</v>
      </c>
      <c r="H122" s="1">
        <f t="shared" si="23"/>
        <v>1625585297</v>
      </c>
      <c r="I122" s="2">
        <f t="shared" si="24"/>
        <v>1587485.6416015625</v>
      </c>
      <c r="J122" s="2">
        <f t="shared" si="25"/>
        <v>1550.2789468765259</v>
      </c>
      <c r="L122" s="3">
        <f t="shared" si="13"/>
        <v>43158.984525462962</v>
      </c>
      <c r="M122" s="3">
        <f t="shared" si="14"/>
        <v>43158.692858796298</v>
      </c>
      <c r="N122" s="5">
        <f t="shared" si="15"/>
        <v>0.69285879629751435</v>
      </c>
      <c r="O122" s="5">
        <f t="shared" si="16"/>
        <v>16</v>
      </c>
      <c r="P122">
        <f t="shared" si="17"/>
        <v>37</v>
      </c>
      <c r="Q122">
        <f t="shared" si="18"/>
        <v>43</v>
      </c>
      <c r="R122">
        <f t="shared" si="19"/>
        <v>1587485.6416015625</v>
      </c>
      <c r="S122">
        <f t="shared" si="20"/>
        <v>1550.2789468765259</v>
      </c>
    </row>
    <row r="123" spans="1:19" x14ac:dyDescent="0.25">
      <c r="A123" t="s">
        <v>0</v>
      </c>
      <c r="B123">
        <v>1519774673</v>
      </c>
      <c r="C123" s="1">
        <v>62970260295213</v>
      </c>
      <c r="D123" s="1">
        <v>93875096491188</v>
      </c>
      <c r="F123" s="1">
        <f t="shared" si="21"/>
        <v>560461.4</v>
      </c>
      <c r="G123" s="1">
        <f t="shared" si="22"/>
        <v>1568488985.8</v>
      </c>
      <c r="H123" s="1">
        <f t="shared" si="23"/>
        <v>1569049447.2</v>
      </c>
      <c r="I123" s="2">
        <f t="shared" si="24"/>
        <v>1532274.85078125</v>
      </c>
      <c r="J123" s="2">
        <f t="shared" si="25"/>
        <v>1496.3621589660645</v>
      </c>
      <c r="L123" s="3">
        <f t="shared" si="13"/>
        <v>43158.9846412037</v>
      </c>
      <c r="M123" s="3">
        <f t="shared" si="14"/>
        <v>43158.692974537036</v>
      </c>
      <c r="N123" s="5">
        <f t="shared" si="15"/>
        <v>0.69297453703620704</v>
      </c>
      <c r="O123" s="5">
        <f t="shared" si="16"/>
        <v>16</v>
      </c>
      <c r="P123">
        <f t="shared" si="17"/>
        <v>37</v>
      </c>
      <c r="Q123">
        <f t="shared" si="18"/>
        <v>53</v>
      </c>
      <c r="R123">
        <f t="shared" si="19"/>
        <v>1532274.85078125</v>
      </c>
      <c r="S123">
        <f t="shared" si="20"/>
        <v>1496.3621589660645</v>
      </c>
    </row>
    <row r="124" spans="1:19" x14ac:dyDescent="0.25">
      <c r="A124" t="s">
        <v>0</v>
      </c>
      <c r="B124">
        <v>1519774683</v>
      </c>
      <c r="C124" s="1">
        <v>62970264669970</v>
      </c>
      <c r="D124" s="1">
        <v>93889519520859</v>
      </c>
      <c r="F124" s="1">
        <f t="shared" si="21"/>
        <v>437475.7</v>
      </c>
      <c r="G124" s="1">
        <f t="shared" si="22"/>
        <v>1442302967.0999999</v>
      </c>
      <c r="H124" s="1">
        <f t="shared" si="23"/>
        <v>1442740442.8</v>
      </c>
      <c r="I124" s="2">
        <f t="shared" si="24"/>
        <v>1408926.213671875</v>
      </c>
      <c r="J124" s="2">
        <f t="shared" si="25"/>
        <v>1375.9045055389404</v>
      </c>
      <c r="L124" s="3">
        <f t="shared" si="13"/>
        <v>43158.984756944439</v>
      </c>
      <c r="M124" s="3">
        <f t="shared" si="14"/>
        <v>43158.693090277775</v>
      </c>
      <c r="N124" s="5">
        <f t="shared" si="15"/>
        <v>0.69309027777489973</v>
      </c>
      <c r="O124" s="5">
        <f t="shared" si="16"/>
        <v>16</v>
      </c>
      <c r="P124">
        <f t="shared" si="17"/>
        <v>38</v>
      </c>
      <c r="Q124">
        <f t="shared" si="18"/>
        <v>3</v>
      </c>
      <c r="R124">
        <f t="shared" si="19"/>
        <v>1408926.213671875</v>
      </c>
      <c r="S124">
        <f t="shared" si="20"/>
        <v>1375.9045055389404</v>
      </c>
    </row>
    <row r="125" spans="1:19" x14ac:dyDescent="0.25">
      <c r="A125" t="s">
        <v>0</v>
      </c>
      <c r="B125">
        <v>1519774693</v>
      </c>
      <c r="C125" s="1">
        <v>62970269523078</v>
      </c>
      <c r="D125" s="1">
        <v>93904932083470</v>
      </c>
      <c r="F125" s="1">
        <f t="shared" si="21"/>
        <v>485310.8</v>
      </c>
      <c r="G125" s="1">
        <f t="shared" si="22"/>
        <v>1541256261.0999999</v>
      </c>
      <c r="H125" s="1">
        <f t="shared" si="23"/>
        <v>1541741571.8999999</v>
      </c>
      <c r="I125" s="2">
        <f t="shared" si="24"/>
        <v>1505607.0038085936</v>
      </c>
      <c r="J125" s="2">
        <f t="shared" si="25"/>
        <v>1470.3193396568297</v>
      </c>
      <c r="L125" s="3">
        <f t="shared" si="13"/>
        <v>43158.984872685185</v>
      </c>
      <c r="M125" s="3">
        <f t="shared" si="14"/>
        <v>43158.693206018521</v>
      </c>
      <c r="N125" s="5">
        <f t="shared" si="15"/>
        <v>0.69320601852086838</v>
      </c>
      <c r="O125" s="5">
        <f t="shared" si="16"/>
        <v>16</v>
      </c>
      <c r="P125">
        <f t="shared" si="17"/>
        <v>38</v>
      </c>
      <c r="Q125">
        <f t="shared" si="18"/>
        <v>13</v>
      </c>
      <c r="R125">
        <f t="shared" si="19"/>
        <v>1505607.0038085936</v>
      </c>
      <c r="S125">
        <f t="shared" si="20"/>
        <v>1470.3193396568297</v>
      </c>
    </row>
    <row r="126" spans="1:19" x14ac:dyDescent="0.25">
      <c r="A126" t="s">
        <v>0</v>
      </c>
      <c r="B126">
        <v>1519774703</v>
      </c>
      <c r="C126" s="1">
        <v>62970274735090</v>
      </c>
      <c r="D126" s="1">
        <v>93921216193212</v>
      </c>
      <c r="F126" s="1">
        <f t="shared" si="21"/>
        <v>521201.2</v>
      </c>
      <c r="G126" s="1">
        <f t="shared" si="22"/>
        <v>1628410974.2</v>
      </c>
      <c r="H126" s="1">
        <f t="shared" si="23"/>
        <v>1628932175.4000001</v>
      </c>
      <c r="I126" s="2">
        <f t="shared" si="24"/>
        <v>1590754.0775390626</v>
      </c>
      <c r="J126" s="2">
        <f t="shared" si="25"/>
        <v>1553.4707788467408</v>
      </c>
      <c r="L126" s="3">
        <f t="shared" si="13"/>
        <v>43158.984988425931</v>
      </c>
      <c r="M126" s="3">
        <f t="shared" si="14"/>
        <v>43158.693321759267</v>
      </c>
      <c r="N126" s="5">
        <f t="shared" si="15"/>
        <v>0.69332175926683703</v>
      </c>
      <c r="O126" s="5">
        <f t="shared" si="16"/>
        <v>16</v>
      </c>
      <c r="P126">
        <f t="shared" si="17"/>
        <v>38</v>
      </c>
      <c r="Q126">
        <f t="shared" si="18"/>
        <v>23</v>
      </c>
      <c r="R126">
        <f t="shared" si="19"/>
        <v>1590754.0775390626</v>
      </c>
      <c r="S126">
        <f t="shared" si="20"/>
        <v>1553.4707788467408</v>
      </c>
    </row>
    <row r="127" spans="1:19" x14ac:dyDescent="0.25">
      <c r="A127" t="s">
        <v>0</v>
      </c>
      <c r="B127">
        <v>1519774713</v>
      </c>
      <c r="C127" s="1">
        <v>62970279170261</v>
      </c>
      <c r="D127" s="1">
        <v>93935318054699</v>
      </c>
      <c r="F127" s="1">
        <f t="shared" si="21"/>
        <v>443517.1</v>
      </c>
      <c r="G127" s="1">
        <f t="shared" si="22"/>
        <v>1410186148.7</v>
      </c>
      <c r="H127" s="1">
        <f t="shared" si="23"/>
        <v>1410629665.8</v>
      </c>
      <c r="I127" s="2">
        <f t="shared" si="24"/>
        <v>1377568.0330078125</v>
      </c>
      <c r="J127" s="2">
        <f t="shared" si="25"/>
        <v>1345.2812822341918</v>
      </c>
      <c r="L127" s="3">
        <f t="shared" si="13"/>
        <v>43158.98510416667</v>
      </c>
      <c r="M127" s="3">
        <f t="shared" si="14"/>
        <v>43158.693437500006</v>
      </c>
      <c r="N127" s="5">
        <f t="shared" si="15"/>
        <v>0.69343750000552973</v>
      </c>
      <c r="O127" s="5">
        <f t="shared" si="16"/>
        <v>16</v>
      </c>
      <c r="P127">
        <f t="shared" si="17"/>
        <v>38</v>
      </c>
      <c r="Q127">
        <f t="shared" si="18"/>
        <v>33</v>
      </c>
      <c r="R127">
        <f t="shared" si="19"/>
        <v>1377568.0330078125</v>
      </c>
      <c r="S127">
        <f t="shared" si="20"/>
        <v>1345.2812822341918</v>
      </c>
    </row>
    <row r="128" spans="1:19" x14ac:dyDescent="0.25">
      <c r="A128" t="s">
        <v>0</v>
      </c>
      <c r="B128">
        <v>1519774723</v>
      </c>
      <c r="C128" s="1">
        <v>62970284243319</v>
      </c>
      <c r="D128" s="1">
        <v>93951168346310</v>
      </c>
      <c r="F128" s="1">
        <f t="shared" si="21"/>
        <v>507305.8</v>
      </c>
      <c r="G128" s="1">
        <f t="shared" si="22"/>
        <v>1585029161.0999999</v>
      </c>
      <c r="H128" s="1">
        <f t="shared" si="23"/>
        <v>1585536466.8999999</v>
      </c>
      <c r="I128" s="2">
        <f t="shared" si="24"/>
        <v>1548375.4559570311</v>
      </c>
      <c r="J128" s="2">
        <f t="shared" si="25"/>
        <v>1512.0854062080382</v>
      </c>
      <c r="L128" s="3">
        <f t="shared" si="13"/>
        <v>43158.985219907408</v>
      </c>
      <c r="M128" s="3">
        <f t="shared" si="14"/>
        <v>43158.693553240744</v>
      </c>
      <c r="N128" s="5">
        <f t="shared" si="15"/>
        <v>0.69355324074422242</v>
      </c>
      <c r="O128" s="5">
        <f t="shared" si="16"/>
        <v>16</v>
      </c>
      <c r="P128">
        <f t="shared" si="17"/>
        <v>38</v>
      </c>
      <c r="Q128">
        <f t="shared" si="18"/>
        <v>43</v>
      </c>
      <c r="R128">
        <f t="shared" si="19"/>
        <v>1548375.4559570311</v>
      </c>
      <c r="S128">
        <f t="shared" si="20"/>
        <v>1512.0854062080382</v>
      </c>
    </row>
    <row r="129" spans="1:19" x14ac:dyDescent="0.25">
      <c r="A129" t="s">
        <v>0</v>
      </c>
      <c r="B129">
        <v>1519774733</v>
      </c>
      <c r="C129" s="1">
        <v>62970289267479</v>
      </c>
      <c r="D129" s="1">
        <v>93967013759389</v>
      </c>
      <c r="F129" s="1">
        <f t="shared" si="21"/>
        <v>502416</v>
      </c>
      <c r="G129" s="1">
        <f t="shared" si="22"/>
        <v>1584541307.9000001</v>
      </c>
      <c r="H129" s="1">
        <f t="shared" si="23"/>
        <v>1585043723.9000001</v>
      </c>
      <c r="I129" s="2">
        <f t="shared" si="24"/>
        <v>1547894.2616210938</v>
      </c>
      <c r="J129" s="2">
        <f t="shared" si="25"/>
        <v>1511.6154898643495</v>
      </c>
      <c r="L129" s="3">
        <f t="shared" si="13"/>
        <v>43158.985335648147</v>
      </c>
      <c r="M129" s="3">
        <f t="shared" si="14"/>
        <v>43158.693668981483</v>
      </c>
      <c r="N129" s="5">
        <f t="shared" si="15"/>
        <v>0.69366898148291511</v>
      </c>
      <c r="O129" s="5">
        <f t="shared" si="16"/>
        <v>16</v>
      </c>
      <c r="P129">
        <f t="shared" si="17"/>
        <v>38</v>
      </c>
      <c r="Q129">
        <f t="shared" si="18"/>
        <v>53</v>
      </c>
      <c r="R129">
        <f t="shared" si="19"/>
        <v>1547894.2616210938</v>
      </c>
      <c r="S129">
        <f t="shared" si="20"/>
        <v>1511.6154898643495</v>
      </c>
    </row>
    <row r="130" spans="1:19" x14ac:dyDescent="0.25">
      <c r="A130" t="s">
        <v>0</v>
      </c>
      <c r="B130">
        <v>1519774743</v>
      </c>
      <c r="C130" s="1">
        <v>62970294460644</v>
      </c>
      <c r="D130" s="1">
        <v>93982907971646</v>
      </c>
      <c r="F130" s="1">
        <f t="shared" si="21"/>
        <v>519316.5</v>
      </c>
      <c r="G130" s="1">
        <f t="shared" si="22"/>
        <v>1589421225.7</v>
      </c>
      <c r="H130" s="1">
        <f t="shared" si="23"/>
        <v>1589940542.2</v>
      </c>
      <c r="I130" s="2">
        <f t="shared" si="24"/>
        <v>1552676.3107421875</v>
      </c>
      <c r="J130" s="2">
        <f t="shared" si="25"/>
        <v>1516.2854597091675</v>
      </c>
      <c r="L130" s="3">
        <f t="shared" si="13"/>
        <v>43158.985451388886</v>
      </c>
      <c r="M130" s="3">
        <f t="shared" si="14"/>
        <v>43158.693784722222</v>
      </c>
      <c r="N130" s="5">
        <f t="shared" si="15"/>
        <v>0.69378472222160781</v>
      </c>
      <c r="O130" s="5">
        <f t="shared" si="16"/>
        <v>16</v>
      </c>
      <c r="P130">
        <f t="shared" si="17"/>
        <v>39</v>
      </c>
      <c r="Q130">
        <f t="shared" si="18"/>
        <v>3</v>
      </c>
      <c r="R130">
        <f t="shared" si="19"/>
        <v>1552676.3107421875</v>
      </c>
      <c r="S130">
        <f t="shared" si="20"/>
        <v>1516.2854597091675</v>
      </c>
    </row>
    <row r="131" spans="1:19" x14ac:dyDescent="0.25">
      <c r="A131" t="s">
        <v>0</v>
      </c>
      <c r="B131">
        <v>1519774754</v>
      </c>
      <c r="C131" s="1">
        <v>62970300092856</v>
      </c>
      <c r="D131" s="1">
        <v>93998829712811</v>
      </c>
      <c r="F131" s="1">
        <f t="shared" si="21"/>
        <v>512019.27272727271</v>
      </c>
      <c r="G131" s="1">
        <f t="shared" si="22"/>
        <v>1447431015</v>
      </c>
      <c r="H131" s="1">
        <f t="shared" si="23"/>
        <v>1447943034.2727273</v>
      </c>
      <c r="I131" s="2">
        <f t="shared" si="24"/>
        <v>1414006.8694069602</v>
      </c>
      <c r="J131" s="2">
        <f t="shared" si="25"/>
        <v>1380.8660834052346</v>
      </c>
      <c r="L131" s="3">
        <f t="shared" si="13"/>
        <v>43158.985578703709</v>
      </c>
      <c r="M131" s="3">
        <f t="shared" si="14"/>
        <v>43158.693912037044</v>
      </c>
      <c r="N131" s="5">
        <f t="shared" si="15"/>
        <v>0.69391203704435611</v>
      </c>
      <c r="O131" s="5">
        <f t="shared" si="16"/>
        <v>16</v>
      </c>
      <c r="P131">
        <f t="shared" si="17"/>
        <v>39</v>
      </c>
      <c r="Q131">
        <f t="shared" si="18"/>
        <v>14</v>
      </c>
      <c r="R131">
        <f t="shared" si="19"/>
        <v>1414006.8694069602</v>
      </c>
      <c r="S131">
        <f t="shared" si="20"/>
        <v>1380.8660834052346</v>
      </c>
    </row>
    <row r="132" spans="1:19" x14ac:dyDescent="0.25">
      <c r="A132" t="s">
        <v>0</v>
      </c>
      <c r="B132">
        <v>1519774764</v>
      </c>
      <c r="C132" s="1">
        <v>62970304025047</v>
      </c>
      <c r="D132" s="1">
        <v>94009392332537</v>
      </c>
      <c r="F132" s="1">
        <f t="shared" si="21"/>
        <v>393219.1</v>
      </c>
      <c r="G132" s="1">
        <f t="shared" si="22"/>
        <v>1056261972.6</v>
      </c>
      <c r="H132" s="1">
        <f t="shared" si="23"/>
        <v>1056655191.7</v>
      </c>
      <c r="I132" s="2">
        <f t="shared" si="24"/>
        <v>1031889.8356445313</v>
      </c>
      <c r="J132" s="2">
        <f t="shared" si="25"/>
        <v>1007.7049176216126</v>
      </c>
      <c r="L132" s="3">
        <f t="shared" si="13"/>
        <v>43158.985694444447</v>
      </c>
      <c r="M132" s="3">
        <f t="shared" si="14"/>
        <v>43158.694027777783</v>
      </c>
      <c r="N132" s="5">
        <f t="shared" si="15"/>
        <v>0.6940277777830488</v>
      </c>
      <c r="O132" s="5">
        <f t="shared" si="16"/>
        <v>16</v>
      </c>
      <c r="P132">
        <f t="shared" si="17"/>
        <v>39</v>
      </c>
      <c r="Q132">
        <f t="shared" si="18"/>
        <v>24</v>
      </c>
      <c r="R132">
        <f t="shared" si="19"/>
        <v>1031889.8356445313</v>
      </c>
      <c r="S132">
        <f t="shared" si="20"/>
        <v>1007.7049176216126</v>
      </c>
    </row>
    <row r="133" spans="1:19" x14ac:dyDescent="0.25">
      <c r="A133" t="s">
        <v>0</v>
      </c>
      <c r="B133">
        <v>1519774774</v>
      </c>
      <c r="C133" s="1">
        <v>62970343632623</v>
      </c>
      <c r="D133" s="1">
        <v>94009421478822</v>
      </c>
      <c r="F133" s="1">
        <f t="shared" si="21"/>
        <v>3960757.6</v>
      </c>
      <c r="G133" s="1">
        <f t="shared" si="22"/>
        <v>2914628.5</v>
      </c>
      <c r="H133" s="1">
        <f t="shared" si="23"/>
        <v>6875386.0999999996</v>
      </c>
      <c r="I133" s="2">
        <f t="shared" si="24"/>
        <v>6714.2442382812496</v>
      </c>
      <c r="J133" s="2">
        <f t="shared" si="25"/>
        <v>6.5568791389465328</v>
      </c>
      <c r="L133" s="3">
        <f t="shared" si="13"/>
        <v>43158.985810185186</v>
      </c>
      <c r="M133" s="3">
        <f t="shared" si="14"/>
        <v>43158.694143518522</v>
      </c>
      <c r="N133" s="5">
        <f t="shared" si="15"/>
        <v>0.6941435185217415</v>
      </c>
      <c r="O133" s="5">
        <f t="shared" si="16"/>
        <v>16</v>
      </c>
      <c r="P133">
        <f t="shared" si="17"/>
        <v>39</v>
      </c>
      <c r="Q133">
        <f t="shared" si="18"/>
        <v>34</v>
      </c>
      <c r="R133">
        <f t="shared" si="19"/>
        <v>6714.2442382812496</v>
      </c>
      <c r="S133">
        <f t="shared" si="20"/>
        <v>6.5568791389465328</v>
      </c>
    </row>
    <row r="134" spans="1:19" x14ac:dyDescent="0.25">
      <c r="A134" t="s">
        <v>0</v>
      </c>
      <c r="B134">
        <v>1519774784</v>
      </c>
      <c r="C134" s="1">
        <v>62970386139797</v>
      </c>
      <c r="D134" s="1">
        <v>94010214966961</v>
      </c>
      <c r="F134" s="1">
        <f t="shared" si="21"/>
        <v>4250717.4000000004</v>
      </c>
      <c r="G134" s="1">
        <f t="shared" si="22"/>
        <v>79348813.900000006</v>
      </c>
      <c r="H134" s="1">
        <f t="shared" si="23"/>
        <v>83599531.300000012</v>
      </c>
      <c r="I134" s="2">
        <f t="shared" si="24"/>
        <v>81640.167285156262</v>
      </c>
      <c r="J134" s="2">
        <f t="shared" si="25"/>
        <v>79.726725864410412</v>
      </c>
      <c r="L134" s="3">
        <f t="shared" si="13"/>
        <v>43158.985925925925</v>
      </c>
      <c r="M134" s="3">
        <f t="shared" si="14"/>
        <v>43158.69425925926</v>
      </c>
      <c r="N134" s="5">
        <f t="shared" si="15"/>
        <v>0.69425925926043419</v>
      </c>
      <c r="O134" s="5">
        <f t="shared" si="16"/>
        <v>16</v>
      </c>
      <c r="P134">
        <f t="shared" si="17"/>
        <v>39</v>
      </c>
      <c r="Q134">
        <f t="shared" si="18"/>
        <v>44</v>
      </c>
      <c r="R134">
        <f t="shared" si="19"/>
        <v>81640.167285156262</v>
      </c>
      <c r="S134">
        <f t="shared" si="20"/>
        <v>79.726725864410412</v>
      </c>
    </row>
    <row r="135" spans="1:19" x14ac:dyDescent="0.25">
      <c r="A135" t="s">
        <v>0</v>
      </c>
      <c r="B135">
        <v>1519774795</v>
      </c>
      <c r="C135" s="1">
        <v>62970450753990</v>
      </c>
      <c r="D135" s="1">
        <v>94011221848918</v>
      </c>
      <c r="F135" s="1">
        <f t="shared" si="21"/>
        <v>5874017.5454545459</v>
      </c>
      <c r="G135" s="1">
        <f t="shared" si="22"/>
        <v>91534723.36363636</v>
      </c>
      <c r="H135" s="1">
        <f t="shared" si="23"/>
        <v>97408740.909090906</v>
      </c>
      <c r="I135" s="2">
        <f t="shared" si="24"/>
        <v>95125.723544034088</v>
      </c>
      <c r="J135" s="2">
        <f t="shared" si="25"/>
        <v>92.896214398470789</v>
      </c>
      <c r="L135" s="3">
        <f t="shared" si="13"/>
        <v>43158.986053240747</v>
      </c>
      <c r="M135" s="3">
        <f t="shared" si="14"/>
        <v>43158.694386574083</v>
      </c>
      <c r="N135" s="5">
        <f t="shared" si="15"/>
        <v>0.6943865740831825</v>
      </c>
      <c r="O135" s="5">
        <f t="shared" si="16"/>
        <v>16</v>
      </c>
      <c r="P135">
        <f t="shared" si="17"/>
        <v>39</v>
      </c>
      <c r="Q135">
        <f t="shared" si="18"/>
        <v>55</v>
      </c>
      <c r="R135">
        <f t="shared" si="19"/>
        <v>95125.723544034088</v>
      </c>
      <c r="S135">
        <f t="shared" si="20"/>
        <v>92.896214398470789</v>
      </c>
    </row>
    <row r="136" spans="1:19" x14ac:dyDescent="0.25">
      <c r="A136" t="s">
        <v>0</v>
      </c>
      <c r="B136">
        <v>1519774805</v>
      </c>
      <c r="C136" s="1">
        <v>62970503871390</v>
      </c>
      <c r="D136" s="1">
        <v>94012170934034</v>
      </c>
      <c r="F136" s="1">
        <f t="shared" si="21"/>
        <v>5311740</v>
      </c>
      <c r="G136" s="1">
        <f t="shared" si="22"/>
        <v>94908511.599999994</v>
      </c>
      <c r="H136" s="1">
        <f t="shared" si="23"/>
        <v>100220251.59999999</v>
      </c>
      <c r="I136" s="2">
        <f t="shared" si="24"/>
        <v>97871.339453124994</v>
      </c>
      <c r="J136" s="2">
        <f t="shared" si="25"/>
        <v>95.577479934692377</v>
      </c>
      <c r="L136" s="3">
        <f t="shared" ref="L136:L199" si="26">(((B136/60)/60)/24)+DATE(1970,1,1)</f>
        <v>43158.986168981486</v>
      </c>
      <c r="M136" s="3">
        <f t="shared" ref="M136:M199" si="27">L136-(7/24)</f>
        <v>43158.694502314822</v>
      </c>
      <c r="N136" s="5">
        <f t="shared" ref="N136:N199" si="28">M136-$N$6</f>
        <v>0.69450231482187519</v>
      </c>
      <c r="O136" s="5">
        <f t="shared" ref="O136:O199" si="29">HOUR(M136-$N$6)</f>
        <v>16</v>
      </c>
      <c r="P136">
        <f t="shared" ref="P136:P199" si="30">MINUTE(M136)</f>
        <v>40</v>
      </c>
      <c r="Q136">
        <f t="shared" ref="Q136:Q199" si="31">SECOND(M136)</f>
        <v>5</v>
      </c>
      <c r="R136">
        <f t="shared" ref="R136:R199" si="32">I136</f>
        <v>97871.339453124994</v>
      </c>
      <c r="S136">
        <f t="shared" ref="S136:S199" si="33">J136</f>
        <v>95.577479934692377</v>
      </c>
    </row>
    <row r="137" spans="1:19" x14ac:dyDescent="0.25">
      <c r="A137" t="s">
        <v>0</v>
      </c>
      <c r="B137">
        <v>1519774815</v>
      </c>
      <c r="C137" s="1">
        <v>62970582980464</v>
      </c>
      <c r="D137" s="1">
        <v>94013050068500</v>
      </c>
      <c r="F137" s="1">
        <f t="shared" ref="F137:F200" si="34">(C137-C136)/(B137-B136)</f>
        <v>7910907.4000000004</v>
      </c>
      <c r="G137" s="1">
        <f t="shared" ref="G137:G200" si="35">(D137-D136)/(B137-B136)</f>
        <v>87913446.599999994</v>
      </c>
      <c r="H137" s="1">
        <f t="shared" ref="H137:H200" si="36">F137+G137</f>
        <v>95824354</v>
      </c>
      <c r="I137" s="2">
        <f t="shared" ref="I137:I200" si="37">H137/1024</f>
        <v>93578.470703125</v>
      </c>
      <c r="J137" s="2">
        <f t="shared" ref="J137:J200" si="38">H137/1048576</f>
        <v>91.385225296020508</v>
      </c>
      <c r="L137" s="3">
        <f t="shared" si="26"/>
        <v>43158.986284722225</v>
      </c>
      <c r="M137" s="3">
        <f t="shared" si="27"/>
        <v>43158.694618055561</v>
      </c>
      <c r="N137" s="5">
        <f t="shared" si="28"/>
        <v>0.69461805556056788</v>
      </c>
      <c r="O137" s="5">
        <f t="shared" si="29"/>
        <v>16</v>
      </c>
      <c r="P137">
        <f t="shared" si="30"/>
        <v>40</v>
      </c>
      <c r="Q137">
        <f t="shared" si="31"/>
        <v>15</v>
      </c>
      <c r="R137">
        <f t="shared" si="32"/>
        <v>93578.470703125</v>
      </c>
      <c r="S137">
        <f t="shared" si="33"/>
        <v>91.385225296020508</v>
      </c>
    </row>
    <row r="138" spans="1:19" x14ac:dyDescent="0.25">
      <c r="A138" t="s">
        <v>0</v>
      </c>
      <c r="B138">
        <v>1519774825</v>
      </c>
      <c r="C138" s="1">
        <v>62970704094875</v>
      </c>
      <c r="D138" s="1">
        <v>94013232497010</v>
      </c>
      <c r="F138" s="1">
        <f t="shared" si="34"/>
        <v>12111441.1</v>
      </c>
      <c r="G138" s="1">
        <f t="shared" si="35"/>
        <v>18242851</v>
      </c>
      <c r="H138" s="1">
        <f t="shared" si="36"/>
        <v>30354292.100000001</v>
      </c>
      <c r="I138" s="2">
        <f t="shared" si="37"/>
        <v>29642.863378906251</v>
      </c>
      <c r="J138" s="2">
        <f t="shared" si="38"/>
        <v>28.948108768463136</v>
      </c>
      <c r="L138" s="3">
        <f t="shared" si="26"/>
        <v>43158.986400462964</v>
      </c>
      <c r="M138" s="3">
        <f t="shared" si="27"/>
        <v>43158.694733796299</v>
      </c>
      <c r="N138" s="5">
        <f t="shared" si="28"/>
        <v>0.69473379629926058</v>
      </c>
      <c r="O138" s="5">
        <f t="shared" si="29"/>
        <v>16</v>
      </c>
      <c r="P138">
        <f t="shared" si="30"/>
        <v>40</v>
      </c>
      <c r="Q138">
        <f t="shared" si="31"/>
        <v>25</v>
      </c>
      <c r="R138">
        <f t="shared" si="32"/>
        <v>29642.863378906251</v>
      </c>
      <c r="S138">
        <f t="shared" si="33"/>
        <v>28.948108768463136</v>
      </c>
    </row>
    <row r="139" spans="1:19" x14ac:dyDescent="0.25">
      <c r="A139" t="s">
        <v>0</v>
      </c>
      <c r="B139">
        <v>1519774835</v>
      </c>
      <c r="C139" s="1">
        <v>62970783726587</v>
      </c>
      <c r="D139" s="1">
        <v>94014191317702</v>
      </c>
      <c r="F139" s="1">
        <f t="shared" si="34"/>
        <v>7963171.2000000002</v>
      </c>
      <c r="G139" s="1">
        <f t="shared" si="35"/>
        <v>95882069.200000003</v>
      </c>
      <c r="H139" s="1">
        <f t="shared" si="36"/>
        <v>103845240.40000001</v>
      </c>
      <c r="I139" s="2">
        <f t="shared" si="37"/>
        <v>101411.36757812501</v>
      </c>
      <c r="J139" s="2">
        <f t="shared" si="38"/>
        <v>99.034538650512701</v>
      </c>
      <c r="L139" s="3">
        <f t="shared" si="26"/>
        <v>43158.986516203702</v>
      </c>
      <c r="M139" s="3">
        <f t="shared" si="27"/>
        <v>43158.694849537038</v>
      </c>
      <c r="N139" s="5">
        <f t="shared" si="28"/>
        <v>0.69484953703795327</v>
      </c>
      <c r="O139" s="5">
        <f t="shared" si="29"/>
        <v>16</v>
      </c>
      <c r="P139">
        <f t="shared" si="30"/>
        <v>40</v>
      </c>
      <c r="Q139">
        <f t="shared" si="31"/>
        <v>35</v>
      </c>
      <c r="R139">
        <f t="shared" si="32"/>
        <v>101411.36757812501</v>
      </c>
      <c r="S139">
        <f t="shared" si="33"/>
        <v>99.034538650512701</v>
      </c>
    </row>
    <row r="140" spans="1:19" x14ac:dyDescent="0.25">
      <c r="A140" t="s">
        <v>0</v>
      </c>
      <c r="B140">
        <v>1519774845</v>
      </c>
      <c r="C140" s="1">
        <v>62970892151725</v>
      </c>
      <c r="D140" s="1">
        <v>94014890153028</v>
      </c>
      <c r="F140" s="1">
        <f t="shared" si="34"/>
        <v>10842513.800000001</v>
      </c>
      <c r="G140" s="1">
        <f t="shared" si="35"/>
        <v>69883532.599999994</v>
      </c>
      <c r="H140" s="1">
        <f t="shared" si="36"/>
        <v>80726046.399999991</v>
      </c>
      <c r="I140" s="2">
        <f t="shared" si="37"/>
        <v>78834.029687499991</v>
      </c>
      <c r="J140" s="2">
        <f t="shared" si="38"/>
        <v>76.98635711669921</v>
      </c>
      <c r="L140" s="3">
        <f t="shared" si="26"/>
        <v>43158.986631944441</v>
      </c>
      <c r="M140" s="3">
        <f t="shared" si="27"/>
        <v>43158.694965277777</v>
      </c>
      <c r="N140" s="5">
        <f t="shared" si="28"/>
        <v>0.69496527777664596</v>
      </c>
      <c r="O140" s="5">
        <f t="shared" si="29"/>
        <v>16</v>
      </c>
      <c r="P140">
        <f t="shared" si="30"/>
        <v>40</v>
      </c>
      <c r="Q140">
        <f t="shared" si="31"/>
        <v>45</v>
      </c>
      <c r="R140">
        <f t="shared" si="32"/>
        <v>78834.029687499991</v>
      </c>
      <c r="S140">
        <f t="shared" si="33"/>
        <v>76.98635711669921</v>
      </c>
    </row>
    <row r="141" spans="1:19" x14ac:dyDescent="0.25">
      <c r="A141" t="s">
        <v>0</v>
      </c>
      <c r="B141">
        <v>1519774855</v>
      </c>
      <c r="C141" s="1">
        <v>62970977869158</v>
      </c>
      <c r="D141" s="1">
        <v>94015836285570</v>
      </c>
      <c r="F141" s="1">
        <f t="shared" si="34"/>
        <v>8571743.3000000007</v>
      </c>
      <c r="G141" s="1">
        <f t="shared" si="35"/>
        <v>94613254.200000003</v>
      </c>
      <c r="H141" s="1">
        <f t="shared" si="36"/>
        <v>103184997.5</v>
      </c>
      <c r="I141" s="2">
        <f t="shared" si="37"/>
        <v>100766.59912109375</v>
      </c>
      <c r="J141" s="2">
        <f t="shared" si="38"/>
        <v>98.404881954193115</v>
      </c>
      <c r="L141" s="3">
        <f t="shared" si="26"/>
        <v>43158.986747685187</v>
      </c>
      <c r="M141" s="3">
        <f t="shared" si="27"/>
        <v>43158.695081018523</v>
      </c>
      <c r="N141" s="5">
        <f t="shared" si="28"/>
        <v>0.69508101852261461</v>
      </c>
      <c r="O141" s="5">
        <f t="shared" si="29"/>
        <v>16</v>
      </c>
      <c r="P141">
        <f t="shared" si="30"/>
        <v>40</v>
      </c>
      <c r="Q141">
        <f t="shared" si="31"/>
        <v>55</v>
      </c>
      <c r="R141">
        <f t="shared" si="32"/>
        <v>100766.59912109375</v>
      </c>
      <c r="S141">
        <f t="shared" si="33"/>
        <v>98.404881954193115</v>
      </c>
    </row>
    <row r="142" spans="1:19" x14ac:dyDescent="0.25">
      <c r="A142" t="s">
        <v>0</v>
      </c>
      <c r="B142">
        <v>1519774865</v>
      </c>
      <c r="C142" s="1">
        <v>62971044830734</v>
      </c>
      <c r="D142" s="1">
        <v>94016727599842</v>
      </c>
      <c r="F142" s="1">
        <f t="shared" si="34"/>
        <v>6696157.5999999996</v>
      </c>
      <c r="G142" s="1">
        <f t="shared" si="35"/>
        <v>89131427.200000003</v>
      </c>
      <c r="H142" s="1">
        <f t="shared" si="36"/>
        <v>95827584.799999997</v>
      </c>
      <c r="I142" s="2">
        <f t="shared" si="37"/>
        <v>93581.625781249997</v>
      </c>
      <c r="J142" s="2">
        <f t="shared" si="38"/>
        <v>91.38830642700195</v>
      </c>
      <c r="L142" s="3">
        <f t="shared" si="26"/>
        <v>43158.986863425926</v>
      </c>
      <c r="M142" s="3">
        <f t="shared" si="27"/>
        <v>43158.695196759261</v>
      </c>
      <c r="N142" s="5">
        <f t="shared" si="28"/>
        <v>0.69519675926130731</v>
      </c>
      <c r="O142" s="5">
        <f t="shared" si="29"/>
        <v>16</v>
      </c>
      <c r="P142">
        <f t="shared" si="30"/>
        <v>41</v>
      </c>
      <c r="Q142">
        <f t="shared" si="31"/>
        <v>5</v>
      </c>
      <c r="R142">
        <f t="shared" si="32"/>
        <v>93581.625781249997</v>
      </c>
      <c r="S142">
        <f t="shared" si="33"/>
        <v>91.38830642700195</v>
      </c>
    </row>
    <row r="143" spans="1:19" x14ac:dyDescent="0.25">
      <c r="A143" t="s">
        <v>0</v>
      </c>
      <c r="B143">
        <v>1519774875</v>
      </c>
      <c r="C143" s="1">
        <v>62971147966754</v>
      </c>
      <c r="D143" s="1">
        <v>94017654475096</v>
      </c>
      <c r="F143" s="1">
        <f t="shared" si="34"/>
        <v>10313602</v>
      </c>
      <c r="G143" s="1">
        <f t="shared" si="35"/>
        <v>92687525.400000006</v>
      </c>
      <c r="H143" s="1">
        <f t="shared" si="36"/>
        <v>103001127.40000001</v>
      </c>
      <c r="I143" s="2">
        <f t="shared" si="37"/>
        <v>100587.03847656251</v>
      </c>
      <c r="J143" s="2">
        <f t="shared" si="38"/>
        <v>98.229529762268072</v>
      </c>
      <c r="L143" s="3">
        <f t="shared" si="26"/>
        <v>43158.986979166672</v>
      </c>
      <c r="M143" s="3">
        <f t="shared" si="27"/>
        <v>43158.695312500007</v>
      </c>
      <c r="N143" s="5">
        <f t="shared" si="28"/>
        <v>0.69531250000727596</v>
      </c>
      <c r="O143" s="5">
        <f t="shared" si="29"/>
        <v>16</v>
      </c>
      <c r="P143">
        <f t="shared" si="30"/>
        <v>41</v>
      </c>
      <c r="Q143">
        <f t="shared" si="31"/>
        <v>15</v>
      </c>
      <c r="R143">
        <f t="shared" si="32"/>
        <v>100587.03847656251</v>
      </c>
      <c r="S143">
        <f t="shared" si="33"/>
        <v>98.229529762268072</v>
      </c>
    </row>
    <row r="144" spans="1:19" x14ac:dyDescent="0.25">
      <c r="A144" t="s">
        <v>0</v>
      </c>
      <c r="B144">
        <v>1519774885</v>
      </c>
      <c r="C144" s="1">
        <v>62971232371979</v>
      </c>
      <c r="D144" s="1">
        <v>94018591906441</v>
      </c>
      <c r="F144" s="1">
        <f t="shared" si="34"/>
        <v>8440522.5</v>
      </c>
      <c r="G144" s="1">
        <f t="shared" si="35"/>
        <v>93743134.5</v>
      </c>
      <c r="H144" s="1">
        <f t="shared" si="36"/>
        <v>102183657</v>
      </c>
      <c r="I144" s="2">
        <f t="shared" si="37"/>
        <v>99788.7275390625</v>
      </c>
      <c r="J144" s="2">
        <f t="shared" si="38"/>
        <v>97.449929237365723</v>
      </c>
      <c r="L144" s="3">
        <f t="shared" si="26"/>
        <v>43158.98709490741</v>
      </c>
      <c r="M144" s="3">
        <f t="shared" si="27"/>
        <v>43158.695428240746</v>
      </c>
      <c r="N144" s="5">
        <f t="shared" si="28"/>
        <v>0.69542824074596865</v>
      </c>
      <c r="O144" s="5">
        <f t="shared" si="29"/>
        <v>16</v>
      </c>
      <c r="P144">
        <f t="shared" si="30"/>
        <v>41</v>
      </c>
      <c r="Q144">
        <f t="shared" si="31"/>
        <v>25</v>
      </c>
      <c r="R144">
        <f t="shared" si="32"/>
        <v>99788.7275390625</v>
      </c>
      <c r="S144">
        <f t="shared" si="33"/>
        <v>97.449929237365723</v>
      </c>
    </row>
    <row r="145" spans="1:19" x14ac:dyDescent="0.25">
      <c r="A145" t="s">
        <v>0</v>
      </c>
      <c r="B145">
        <v>1519774895</v>
      </c>
      <c r="C145" s="1">
        <v>62971303368687</v>
      </c>
      <c r="D145" s="1">
        <v>94019552077351</v>
      </c>
      <c r="F145" s="1">
        <f t="shared" si="34"/>
        <v>7099670.7999999998</v>
      </c>
      <c r="G145" s="1">
        <f t="shared" si="35"/>
        <v>96017091</v>
      </c>
      <c r="H145" s="1">
        <f t="shared" si="36"/>
        <v>103116761.8</v>
      </c>
      <c r="I145" s="2">
        <f t="shared" si="37"/>
        <v>100699.9626953125</v>
      </c>
      <c r="J145" s="2">
        <f t="shared" si="38"/>
        <v>98.33980731964111</v>
      </c>
      <c r="L145" s="3">
        <f t="shared" si="26"/>
        <v>43158.987210648149</v>
      </c>
      <c r="M145" s="3">
        <f t="shared" si="27"/>
        <v>43158.695543981485</v>
      </c>
      <c r="N145" s="5">
        <f t="shared" si="28"/>
        <v>0.69554398148466134</v>
      </c>
      <c r="O145" s="5">
        <f t="shared" si="29"/>
        <v>16</v>
      </c>
      <c r="P145">
        <f t="shared" si="30"/>
        <v>41</v>
      </c>
      <c r="Q145">
        <f t="shared" si="31"/>
        <v>35</v>
      </c>
      <c r="R145">
        <f t="shared" si="32"/>
        <v>100699.9626953125</v>
      </c>
      <c r="S145">
        <f t="shared" si="33"/>
        <v>98.33980731964111</v>
      </c>
    </row>
    <row r="146" spans="1:19" x14ac:dyDescent="0.25">
      <c r="A146" t="s">
        <v>0</v>
      </c>
      <c r="B146">
        <v>1519774905</v>
      </c>
      <c r="C146" s="1">
        <v>62971389787899</v>
      </c>
      <c r="D146" s="1">
        <v>94020394071615</v>
      </c>
      <c r="F146" s="1">
        <f t="shared" si="34"/>
        <v>8641921.1999999993</v>
      </c>
      <c r="G146" s="1">
        <f t="shared" si="35"/>
        <v>84199426.400000006</v>
      </c>
      <c r="H146" s="1">
        <f t="shared" si="36"/>
        <v>92841347.600000009</v>
      </c>
      <c r="I146" s="2">
        <f t="shared" si="37"/>
        <v>90665.378515625009</v>
      </c>
      <c r="J146" s="2">
        <f t="shared" si="38"/>
        <v>88.540408706665048</v>
      </c>
      <c r="L146" s="3">
        <f t="shared" si="26"/>
        <v>43158.987326388888</v>
      </c>
      <c r="M146" s="3">
        <f t="shared" si="27"/>
        <v>43158.695659722223</v>
      </c>
      <c r="N146" s="5">
        <f t="shared" si="28"/>
        <v>0.69565972222335404</v>
      </c>
      <c r="O146" s="5">
        <f t="shared" si="29"/>
        <v>16</v>
      </c>
      <c r="P146">
        <f t="shared" si="30"/>
        <v>41</v>
      </c>
      <c r="Q146">
        <f t="shared" si="31"/>
        <v>45</v>
      </c>
      <c r="R146">
        <f t="shared" si="32"/>
        <v>90665.378515625009</v>
      </c>
      <c r="S146">
        <f t="shared" si="33"/>
        <v>88.540408706665048</v>
      </c>
    </row>
    <row r="147" spans="1:19" x14ac:dyDescent="0.25">
      <c r="A147" t="s">
        <v>0</v>
      </c>
      <c r="B147">
        <v>1519774915</v>
      </c>
      <c r="C147" s="1">
        <v>62971557300580</v>
      </c>
      <c r="D147" s="1">
        <v>94021217619965</v>
      </c>
      <c r="F147" s="1">
        <f t="shared" si="34"/>
        <v>16751268.1</v>
      </c>
      <c r="G147" s="1">
        <f t="shared" si="35"/>
        <v>82354835</v>
      </c>
      <c r="H147" s="1">
        <f t="shared" si="36"/>
        <v>99106103.099999994</v>
      </c>
      <c r="I147" s="2">
        <f t="shared" si="37"/>
        <v>96783.303808593744</v>
      </c>
      <c r="J147" s="2">
        <f t="shared" si="38"/>
        <v>94.514945125579828</v>
      </c>
      <c r="L147" s="3">
        <f t="shared" si="26"/>
        <v>43158.987442129626</v>
      </c>
      <c r="M147" s="3">
        <f t="shared" si="27"/>
        <v>43158.695775462962</v>
      </c>
      <c r="N147" s="5">
        <f t="shared" si="28"/>
        <v>0.69577546296204673</v>
      </c>
      <c r="O147" s="5">
        <f t="shared" si="29"/>
        <v>16</v>
      </c>
      <c r="P147">
        <f t="shared" si="30"/>
        <v>41</v>
      </c>
      <c r="Q147">
        <f t="shared" si="31"/>
        <v>55</v>
      </c>
      <c r="R147">
        <f t="shared" si="32"/>
        <v>96783.303808593744</v>
      </c>
      <c r="S147">
        <f t="shared" si="33"/>
        <v>94.514945125579828</v>
      </c>
    </row>
    <row r="148" spans="1:19" x14ac:dyDescent="0.25">
      <c r="A148" t="s">
        <v>0</v>
      </c>
      <c r="B148">
        <v>1519774926</v>
      </c>
      <c r="C148" s="1">
        <v>62971601436778</v>
      </c>
      <c r="D148" s="1">
        <v>94022127725892</v>
      </c>
      <c r="F148" s="1">
        <f t="shared" si="34"/>
        <v>4012381.6363636362</v>
      </c>
      <c r="G148" s="1">
        <f t="shared" si="35"/>
        <v>82736902.454545453</v>
      </c>
      <c r="H148" s="1">
        <f t="shared" si="36"/>
        <v>86749284.090909094</v>
      </c>
      <c r="I148" s="2">
        <f t="shared" si="37"/>
        <v>84716.097745028412</v>
      </c>
      <c r="J148" s="2">
        <f t="shared" si="38"/>
        <v>82.730564204129308</v>
      </c>
      <c r="L148" s="3">
        <f t="shared" si="26"/>
        <v>43158.987569444449</v>
      </c>
      <c r="M148" s="3">
        <f t="shared" si="27"/>
        <v>43158.695902777785</v>
      </c>
      <c r="N148" s="5">
        <f t="shared" si="28"/>
        <v>0.69590277778479503</v>
      </c>
      <c r="O148" s="5">
        <f t="shared" si="29"/>
        <v>16</v>
      </c>
      <c r="P148">
        <f t="shared" si="30"/>
        <v>42</v>
      </c>
      <c r="Q148">
        <f t="shared" si="31"/>
        <v>6</v>
      </c>
      <c r="R148">
        <f t="shared" si="32"/>
        <v>84716.097745028412</v>
      </c>
      <c r="S148">
        <f t="shared" si="33"/>
        <v>82.730564204129308</v>
      </c>
    </row>
    <row r="149" spans="1:19" x14ac:dyDescent="0.25">
      <c r="A149" t="s">
        <v>0</v>
      </c>
      <c r="B149">
        <v>1519774936</v>
      </c>
      <c r="C149" s="1">
        <v>62971726406628</v>
      </c>
      <c r="D149" s="1">
        <v>94022254398814</v>
      </c>
      <c r="F149" s="1">
        <f t="shared" si="34"/>
        <v>12496985</v>
      </c>
      <c r="G149" s="1">
        <f t="shared" si="35"/>
        <v>12667292.199999999</v>
      </c>
      <c r="H149" s="1">
        <f t="shared" si="36"/>
        <v>25164277.199999999</v>
      </c>
      <c r="I149" s="2">
        <f t="shared" si="37"/>
        <v>24574.489453124999</v>
      </c>
      <c r="J149" s="2">
        <f t="shared" si="38"/>
        <v>23.998524856567382</v>
      </c>
      <c r="L149" s="3">
        <f t="shared" si="26"/>
        <v>43158.987685185188</v>
      </c>
      <c r="M149" s="3">
        <f t="shared" si="27"/>
        <v>43158.696018518523</v>
      </c>
      <c r="N149" s="5">
        <f t="shared" si="28"/>
        <v>0.69601851852348773</v>
      </c>
      <c r="O149" s="5">
        <f t="shared" si="29"/>
        <v>16</v>
      </c>
      <c r="P149">
        <f t="shared" si="30"/>
        <v>42</v>
      </c>
      <c r="Q149">
        <f t="shared" si="31"/>
        <v>16</v>
      </c>
      <c r="R149">
        <f t="shared" si="32"/>
        <v>24574.489453124999</v>
      </c>
      <c r="S149">
        <f t="shared" si="33"/>
        <v>23.998524856567382</v>
      </c>
    </row>
    <row r="150" spans="1:19" x14ac:dyDescent="0.25">
      <c r="A150" t="s">
        <v>0</v>
      </c>
      <c r="B150">
        <v>1519774946</v>
      </c>
      <c r="C150" s="1">
        <v>62971806905845</v>
      </c>
      <c r="D150" s="1">
        <v>94023124173429</v>
      </c>
      <c r="F150" s="1">
        <f t="shared" si="34"/>
        <v>8049921.7000000002</v>
      </c>
      <c r="G150" s="1">
        <f t="shared" si="35"/>
        <v>86977461.5</v>
      </c>
      <c r="H150" s="1">
        <f t="shared" si="36"/>
        <v>95027383.200000003</v>
      </c>
      <c r="I150" s="2">
        <f t="shared" si="37"/>
        <v>92800.178906250003</v>
      </c>
      <c r="J150" s="2">
        <f t="shared" si="38"/>
        <v>90.625174713134768</v>
      </c>
      <c r="L150" s="3">
        <f t="shared" si="26"/>
        <v>43158.987800925926</v>
      </c>
      <c r="M150" s="3">
        <f t="shared" si="27"/>
        <v>43158.696134259262</v>
      </c>
      <c r="N150" s="5">
        <f t="shared" si="28"/>
        <v>0.69613425926218042</v>
      </c>
      <c r="O150" s="5">
        <f t="shared" si="29"/>
        <v>16</v>
      </c>
      <c r="P150">
        <f t="shared" si="30"/>
        <v>42</v>
      </c>
      <c r="Q150">
        <f t="shared" si="31"/>
        <v>26</v>
      </c>
      <c r="R150">
        <f t="shared" si="32"/>
        <v>92800.178906250003</v>
      </c>
      <c r="S150">
        <f t="shared" si="33"/>
        <v>90.625174713134768</v>
      </c>
    </row>
    <row r="151" spans="1:19" x14ac:dyDescent="0.25">
      <c r="A151" t="s">
        <v>0</v>
      </c>
      <c r="B151">
        <v>1519774956</v>
      </c>
      <c r="C151" s="1">
        <v>62971915964269</v>
      </c>
      <c r="D151" s="1">
        <v>94024010285126</v>
      </c>
      <c r="F151" s="1">
        <f t="shared" si="34"/>
        <v>10905842.4</v>
      </c>
      <c r="G151" s="1">
        <f t="shared" si="35"/>
        <v>88611169.700000003</v>
      </c>
      <c r="H151" s="1">
        <f t="shared" si="36"/>
        <v>99517012.100000009</v>
      </c>
      <c r="I151" s="2">
        <f t="shared" si="37"/>
        <v>97184.582128906259</v>
      </c>
      <c r="J151" s="2">
        <f t="shared" si="38"/>
        <v>94.906818485260018</v>
      </c>
      <c r="L151" s="3">
        <f t="shared" si="26"/>
        <v>43158.987916666665</v>
      </c>
      <c r="M151" s="3">
        <f t="shared" si="27"/>
        <v>43158.696250000001</v>
      </c>
      <c r="N151" s="5">
        <f t="shared" si="28"/>
        <v>0.69625000000087311</v>
      </c>
      <c r="O151" s="5">
        <f t="shared" si="29"/>
        <v>16</v>
      </c>
      <c r="P151">
        <f t="shared" si="30"/>
        <v>42</v>
      </c>
      <c r="Q151">
        <f t="shared" si="31"/>
        <v>36</v>
      </c>
      <c r="R151">
        <f t="shared" si="32"/>
        <v>97184.582128906259</v>
      </c>
      <c r="S151">
        <f t="shared" si="33"/>
        <v>94.906818485260018</v>
      </c>
    </row>
    <row r="152" spans="1:19" x14ac:dyDescent="0.25">
      <c r="A152" t="s">
        <v>0</v>
      </c>
      <c r="B152">
        <v>1519774966</v>
      </c>
      <c r="C152" s="1">
        <v>62972011004883</v>
      </c>
      <c r="D152" s="1">
        <v>94024811943231</v>
      </c>
      <c r="F152" s="1">
        <f t="shared" si="34"/>
        <v>9504061.4000000004</v>
      </c>
      <c r="G152" s="1">
        <f t="shared" si="35"/>
        <v>80165810.5</v>
      </c>
      <c r="H152" s="1">
        <f t="shared" si="36"/>
        <v>89669871.900000006</v>
      </c>
      <c r="I152" s="2">
        <f t="shared" si="37"/>
        <v>87568.234277343756</v>
      </c>
      <c r="J152" s="2">
        <f t="shared" si="38"/>
        <v>85.515853786468512</v>
      </c>
      <c r="L152" s="3">
        <f t="shared" si="26"/>
        <v>43158.988032407404</v>
      </c>
      <c r="M152" s="3">
        <f t="shared" si="27"/>
        <v>43158.69636574074</v>
      </c>
      <c r="N152" s="5">
        <f t="shared" si="28"/>
        <v>0.69636574073956581</v>
      </c>
      <c r="O152" s="5">
        <f t="shared" si="29"/>
        <v>16</v>
      </c>
      <c r="P152">
        <f t="shared" si="30"/>
        <v>42</v>
      </c>
      <c r="Q152">
        <f t="shared" si="31"/>
        <v>46</v>
      </c>
      <c r="R152">
        <f t="shared" si="32"/>
        <v>87568.234277343756</v>
      </c>
      <c r="S152">
        <f t="shared" si="33"/>
        <v>85.515853786468512</v>
      </c>
    </row>
    <row r="153" spans="1:19" x14ac:dyDescent="0.25">
      <c r="A153" t="s">
        <v>0</v>
      </c>
      <c r="B153">
        <v>1519774976</v>
      </c>
      <c r="C153" s="1">
        <v>62972076215626</v>
      </c>
      <c r="D153" s="1">
        <v>94025675770369</v>
      </c>
      <c r="F153" s="1">
        <f t="shared" si="34"/>
        <v>6521074.2999999998</v>
      </c>
      <c r="G153" s="1">
        <f t="shared" si="35"/>
        <v>86382713.799999997</v>
      </c>
      <c r="H153" s="1">
        <f t="shared" si="36"/>
        <v>92903788.099999994</v>
      </c>
      <c r="I153" s="2">
        <f t="shared" si="37"/>
        <v>90726.355566406244</v>
      </c>
      <c r="J153" s="2">
        <f t="shared" si="38"/>
        <v>88.599956607818598</v>
      </c>
      <c r="L153" s="3">
        <f t="shared" si="26"/>
        <v>43158.988148148142</v>
      </c>
      <c r="M153" s="3">
        <f t="shared" si="27"/>
        <v>43158.696481481478</v>
      </c>
      <c r="N153" s="5">
        <f t="shared" si="28"/>
        <v>0.6964814814782585</v>
      </c>
      <c r="O153" s="5">
        <f t="shared" si="29"/>
        <v>16</v>
      </c>
      <c r="P153">
        <f t="shared" si="30"/>
        <v>42</v>
      </c>
      <c r="Q153">
        <f t="shared" si="31"/>
        <v>56</v>
      </c>
      <c r="R153">
        <f t="shared" si="32"/>
        <v>90726.355566406244</v>
      </c>
      <c r="S153">
        <f t="shared" si="33"/>
        <v>88.599956607818598</v>
      </c>
    </row>
    <row r="154" spans="1:19" x14ac:dyDescent="0.25">
      <c r="A154" t="s">
        <v>0</v>
      </c>
      <c r="B154">
        <v>1519774986</v>
      </c>
      <c r="C154" s="1">
        <v>62972211514972</v>
      </c>
      <c r="D154" s="1">
        <v>94026558141169</v>
      </c>
      <c r="F154" s="1">
        <f t="shared" si="34"/>
        <v>13529934.6</v>
      </c>
      <c r="G154" s="1">
        <f t="shared" si="35"/>
        <v>88237080</v>
      </c>
      <c r="H154" s="1">
        <f t="shared" si="36"/>
        <v>101767014.59999999</v>
      </c>
      <c r="I154" s="2">
        <f t="shared" si="37"/>
        <v>99381.850195312494</v>
      </c>
      <c r="J154" s="2">
        <f t="shared" si="38"/>
        <v>97.052588081359858</v>
      </c>
      <c r="L154" s="3">
        <f t="shared" si="26"/>
        <v>43158.988263888896</v>
      </c>
      <c r="M154" s="3">
        <f t="shared" si="27"/>
        <v>43158.696597222232</v>
      </c>
      <c r="N154" s="5">
        <f t="shared" si="28"/>
        <v>0.69659722223150311</v>
      </c>
      <c r="O154" s="5">
        <f t="shared" si="29"/>
        <v>16</v>
      </c>
      <c r="P154">
        <f t="shared" si="30"/>
        <v>43</v>
      </c>
      <c r="Q154">
        <f t="shared" si="31"/>
        <v>6</v>
      </c>
      <c r="R154">
        <f t="shared" si="32"/>
        <v>99381.850195312494</v>
      </c>
      <c r="S154">
        <f t="shared" si="33"/>
        <v>97.052588081359858</v>
      </c>
    </row>
    <row r="155" spans="1:19" x14ac:dyDescent="0.25">
      <c r="A155" t="s">
        <v>0</v>
      </c>
      <c r="B155">
        <v>1519774996</v>
      </c>
      <c r="C155" s="1">
        <v>62972351430196</v>
      </c>
      <c r="D155" s="1">
        <v>94027477184153</v>
      </c>
      <c r="F155" s="1">
        <f t="shared" si="34"/>
        <v>13991522.4</v>
      </c>
      <c r="G155" s="1">
        <f t="shared" si="35"/>
        <v>91904298.400000006</v>
      </c>
      <c r="H155" s="1">
        <f t="shared" si="36"/>
        <v>105895820.80000001</v>
      </c>
      <c r="I155" s="2">
        <f t="shared" si="37"/>
        <v>103413.88750000001</v>
      </c>
      <c r="J155" s="2">
        <f t="shared" si="38"/>
        <v>100.99012451171876</v>
      </c>
      <c r="L155" s="3">
        <f t="shared" si="26"/>
        <v>43158.988379629634</v>
      </c>
      <c r="M155" s="3">
        <f t="shared" si="27"/>
        <v>43158.69671296297</v>
      </c>
      <c r="N155" s="5">
        <f t="shared" si="28"/>
        <v>0.6967129629701958</v>
      </c>
      <c r="O155" s="5">
        <f t="shared" si="29"/>
        <v>16</v>
      </c>
      <c r="P155">
        <f t="shared" si="30"/>
        <v>43</v>
      </c>
      <c r="Q155">
        <f t="shared" si="31"/>
        <v>16</v>
      </c>
      <c r="R155">
        <f t="shared" si="32"/>
        <v>103413.88750000001</v>
      </c>
      <c r="S155">
        <f t="shared" si="33"/>
        <v>100.99012451171876</v>
      </c>
    </row>
    <row r="156" spans="1:19" x14ac:dyDescent="0.25">
      <c r="A156" t="s">
        <v>0</v>
      </c>
      <c r="B156">
        <v>1519775006</v>
      </c>
      <c r="C156" s="1">
        <v>62972477570245</v>
      </c>
      <c r="D156" s="1">
        <v>94028455433034</v>
      </c>
      <c r="F156" s="1">
        <f t="shared" si="34"/>
        <v>12614004.9</v>
      </c>
      <c r="G156" s="1">
        <f t="shared" si="35"/>
        <v>97824888.099999994</v>
      </c>
      <c r="H156" s="1">
        <f t="shared" si="36"/>
        <v>110438893</v>
      </c>
      <c r="I156" s="2">
        <f t="shared" si="37"/>
        <v>107850.4814453125</v>
      </c>
      <c r="J156" s="2">
        <f t="shared" si="38"/>
        <v>105.32273578643799</v>
      </c>
      <c r="L156" s="3">
        <f t="shared" si="26"/>
        <v>43158.988495370373</v>
      </c>
      <c r="M156" s="3">
        <f t="shared" si="27"/>
        <v>43158.696828703709</v>
      </c>
      <c r="N156" s="5">
        <f t="shared" si="28"/>
        <v>0.6968287037088885</v>
      </c>
      <c r="O156" s="5">
        <f t="shared" si="29"/>
        <v>16</v>
      </c>
      <c r="P156">
        <f t="shared" si="30"/>
        <v>43</v>
      </c>
      <c r="Q156">
        <f t="shared" si="31"/>
        <v>26</v>
      </c>
      <c r="R156">
        <f t="shared" si="32"/>
        <v>107850.4814453125</v>
      </c>
      <c r="S156">
        <f t="shared" si="33"/>
        <v>105.32273578643799</v>
      </c>
    </row>
    <row r="157" spans="1:19" x14ac:dyDescent="0.25">
      <c r="A157" t="s">
        <v>0</v>
      </c>
      <c r="B157">
        <v>1519775016</v>
      </c>
      <c r="C157" s="1">
        <v>62972602332383</v>
      </c>
      <c r="D157" s="1">
        <v>94029305198648</v>
      </c>
      <c r="F157" s="1">
        <f t="shared" si="34"/>
        <v>12476213.800000001</v>
      </c>
      <c r="G157" s="1">
        <f t="shared" si="35"/>
        <v>84976561.400000006</v>
      </c>
      <c r="H157" s="1">
        <f t="shared" si="36"/>
        <v>97452775.200000003</v>
      </c>
      <c r="I157" s="2">
        <f t="shared" si="37"/>
        <v>95168.725781250003</v>
      </c>
      <c r="J157" s="2">
        <f t="shared" si="38"/>
        <v>92.938208770751956</v>
      </c>
      <c r="L157" s="3">
        <f t="shared" si="26"/>
        <v>43158.988611111112</v>
      </c>
      <c r="M157" s="3">
        <f t="shared" si="27"/>
        <v>43158.696944444448</v>
      </c>
      <c r="N157" s="5">
        <f t="shared" si="28"/>
        <v>0.69694444444758119</v>
      </c>
      <c r="O157" s="5">
        <f t="shared" si="29"/>
        <v>16</v>
      </c>
      <c r="P157">
        <f t="shared" si="30"/>
        <v>43</v>
      </c>
      <c r="Q157">
        <f t="shared" si="31"/>
        <v>36</v>
      </c>
      <c r="R157">
        <f t="shared" si="32"/>
        <v>95168.725781250003</v>
      </c>
      <c r="S157">
        <f t="shared" si="33"/>
        <v>92.938208770751956</v>
      </c>
    </row>
    <row r="158" spans="1:19" x14ac:dyDescent="0.25">
      <c r="A158" t="s">
        <v>0</v>
      </c>
      <c r="B158">
        <v>1519775027</v>
      </c>
      <c r="C158" s="1">
        <v>62972693835641</v>
      </c>
      <c r="D158" s="1">
        <v>94030168073578</v>
      </c>
      <c r="F158" s="1">
        <f t="shared" si="34"/>
        <v>8318478</v>
      </c>
      <c r="G158" s="1">
        <f t="shared" si="35"/>
        <v>78443175.454545453</v>
      </c>
      <c r="H158" s="1">
        <f t="shared" si="36"/>
        <v>86761653.454545453</v>
      </c>
      <c r="I158" s="2">
        <f t="shared" si="37"/>
        <v>84728.177201704544</v>
      </c>
      <c r="J158" s="2">
        <f t="shared" si="38"/>
        <v>82.742360548539594</v>
      </c>
      <c r="L158" s="3">
        <f t="shared" si="26"/>
        <v>43158.988738425927</v>
      </c>
      <c r="M158" s="3">
        <f t="shared" si="27"/>
        <v>43158.697071759263</v>
      </c>
      <c r="N158" s="5">
        <f t="shared" si="28"/>
        <v>0.69707175926305354</v>
      </c>
      <c r="O158" s="5">
        <f t="shared" si="29"/>
        <v>16</v>
      </c>
      <c r="P158">
        <f t="shared" si="30"/>
        <v>43</v>
      </c>
      <c r="Q158">
        <f t="shared" si="31"/>
        <v>47</v>
      </c>
      <c r="R158">
        <f t="shared" si="32"/>
        <v>84728.177201704544</v>
      </c>
      <c r="S158">
        <f t="shared" si="33"/>
        <v>82.742360548539594</v>
      </c>
    </row>
    <row r="159" spans="1:19" x14ac:dyDescent="0.25">
      <c r="A159" t="s">
        <v>0</v>
      </c>
      <c r="B159">
        <v>1519775037</v>
      </c>
      <c r="C159" s="1">
        <v>62972815366044</v>
      </c>
      <c r="D159" s="1">
        <v>94030922415863</v>
      </c>
      <c r="F159" s="1">
        <f t="shared" si="34"/>
        <v>12153040.300000001</v>
      </c>
      <c r="G159" s="1">
        <f t="shared" si="35"/>
        <v>75434228.5</v>
      </c>
      <c r="H159" s="1">
        <f t="shared" si="36"/>
        <v>87587268.799999997</v>
      </c>
      <c r="I159" s="2">
        <f t="shared" si="37"/>
        <v>85534.442187499997</v>
      </c>
      <c r="J159" s="2">
        <f t="shared" si="38"/>
        <v>83.529728698730466</v>
      </c>
      <c r="L159" s="3">
        <f t="shared" si="26"/>
        <v>43158.988854166666</v>
      </c>
      <c r="M159" s="3">
        <f t="shared" si="27"/>
        <v>43158.697187500002</v>
      </c>
      <c r="N159" s="5">
        <f t="shared" si="28"/>
        <v>0.69718750000174623</v>
      </c>
      <c r="O159" s="5">
        <f t="shared" si="29"/>
        <v>16</v>
      </c>
      <c r="P159">
        <f t="shared" si="30"/>
        <v>43</v>
      </c>
      <c r="Q159">
        <f t="shared" si="31"/>
        <v>57</v>
      </c>
      <c r="R159">
        <f t="shared" si="32"/>
        <v>85534.442187499997</v>
      </c>
      <c r="S159">
        <f t="shared" si="33"/>
        <v>83.529728698730466</v>
      </c>
    </row>
    <row r="160" spans="1:19" x14ac:dyDescent="0.25">
      <c r="A160" t="s">
        <v>0</v>
      </c>
      <c r="B160">
        <v>1519775048</v>
      </c>
      <c r="C160" s="1">
        <v>62972917881924</v>
      </c>
      <c r="D160" s="1">
        <v>94032083088318</v>
      </c>
      <c r="F160" s="1">
        <f t="shared" si="34"/>
        <v>9319625.4545454551</v>
      </c>
      <c r="G160" s="1">
        <f t="shared" si="35"/>
        <v>105515677.72727273</v>
      </c>
      <c r="H160" s="1">
        <f t="shared" si="36"/>
        <v>114835303.18181819</v>
      </c>
      <c r="I160" s="2">
        <f t="shared" si="37"/>
        <v>112143.85076349432</v>
      </c>
      <c r="J160" s="2">
        <f t="shared" si="38"/>
        <v>109.51547926122493</v>
      </c>
      <c r="L160" s="3">
        <f t="shared" si="26"/>
        <v>43158.988981481481</v>
      </c>
      <c r="M160" s="3">
        <f t="shared" si="27"/>
        <v>43158.697314814817</v>
      </c>
      <c r="N160" s="5">
        <f t="shared" si="28"/>
        <v>0.69731481481721858</v>
      </c>
      <c r="O160" s="5">
        <f t="shared" si="29"/>
        <v>16</v>
      </c>
      <c r="P160">
        <f t="shared" si="30"/>
        <v>44</v>
      </c>
      <c r="Q160">
        <f t="shared" si="31"/>
        <v>8</v>
      </c>
      <c r="R160">
        <f t="shared" si="32"/>
        <v>112143.85076349432</v>
      </c>
      <c r="S160">
        <f t="shared" si="33"/>
        <v>109.51547926122493</v>
      </c>
    </row>
    <row r="161" spans="1:19" x14ac:dyDescent="0.25">
      <c r="A161" t="s">
        <v>0</v>
      </c>
      <c r="B161">
        <v>1519775058</v>
      </c>
      <c r="C161" s="1">
        <v>62972994316944</v>
      </c>
      <c r="D161" s="1">
        <v>94032286407255</v>
      </c>
      <c r="F161" s="1">
        <f t="shared" si="34"/>
        <v>7643502</v>
      </c>
      <c r="G161" s="1">
        <f t="shared" si="35"/>
        <v>20331893.699999999</v>
      </c>
      <c r="H161" s="1">
        <f t="shared" si="36"/>
        <v>27975395.699999999</v>
      </c>
      <c r="I161" s="2">
        <f t="shared" si="37"/>
        <v>27319.722363281249</v>
      </c>
      <c r="J161" s="2">
        <f t="shared" si="38"/>
        <v>26.679416370391845</v>
      </c>
      <c r="L161" s="3">
        <f t="shared" si="26"/>
        <v>43158.98909722222</v>
      </c>
      <c r="M161" s="3">
        <f t="shared" si="27"/>
        <v>43158.697430555556</v>
      </c>
      <c r="N161" s="5">
        <f t="shared" si="28"/>
        <v>0.69743055555591127</v>
      </c>
      <c r="O161" s="5">
        <f t="shared" si="29"/>
        <v>16</v>
      </c>
      <c r="P161">
        <f t="shared" si="30"/>
        <v>44</v>
      </c>
      <c r="Q161">
        <f t="shared" si="31"/>
        <v>18</v>
      </c>
      <c r="R161">
        <f t="shared" si="32"/>
        <v>27319.722363281249</v>
      </c>
      <c r="S161">
        <f t="shared" si="33"/>
        <v>26.679416370391845</v>
      </c>
    </row>
    <row r="162" spans="1:19" x14ac:dyDescent="0.25">
      <c r="A162" t="s">
        <v>0</v>
      </c>
      <c r="B162">
        <v>1519775068</v>
      </c>
      <c r="C162" s="1">
        <v>62973048793665</v>
      </c>
      <c r="D162" s="1">
        <v>94032976904008</v>
      </c>
      <c r="F162" s="1">
        <f t="shared" si="34"/>
        <v>5447672.0999999996</v>
      </c>
      <c r="G162" s="1">
        <f t="shared" si="35"/>
        <v>69049675.299999997</v>
      </c>
      <c r="H162" s="1">
        <f t="shared" si="36"/>
        <v>74497347.399999991</v>
      </c>
      <c r="I162" s="2">
        <f t="shared" si="37"/>
        <v>72751.315820312491</v>
      </c>
      <c r="J162" s="2">
        <f t="shared" si="38"/>
        <v>71.046206855773917</v>
      </c>
      <c r="L162" s="3">
        <f t="shared" si="26"/>
        <v>43158.989212962959</v>
      </c>
      <c r="M162" s="3">
        <f t="shared" si="27"/>
        <v>43158.697546296295</v>
      </c>
      <c r="N162" s="5">
        <f t="shared" si="28"/>
        <v>0.69754629629460396</v>
      </c>
      <c r="O162" s="5">
        <f t="shared" si="29"/>
        <v>16</v>
      </c>
      <c r="P162">
        <f t="shared" si="30"/>
        <v>44</v>
      </c>
      <c r="Q162">
        <f t="shared" si="31"/>
        <v>28</v>
      </c>
      <c r="R162">
        <f t="shared" si="32"/>
        <v>72751.315820312491</v>
      </c>
      <c r="S162">
        <f t="shared" si="33"/>
        <v>71.046206855773917</v>
      </c>
    </row>
    <row r="163" spans="1:19" x14ac:dyDescent="0.25">
      <c r="A163" t="s">
        <v>0</v>
      </c>
      <c r="B163">
        <v>1519775079</v>
      </c>
      <c r="C163" s="1">
        <v>62973158969713</v>
      </c>
      <c r="D163" s="1">
        <v>94034045139998</v>
      </c>
      <c r="F163" s="1">
        <f t="shared" si="34"/>
        <v>10016004.363636363</v>
      </c>
      <c r="G163" s="1">
        <f t="shared" si="35"/>
        <v>97112362.727272734</v>
      </c>
      <c r="H163" s="1">
        <f t="shared" si="36"/>
        <v>107128367.09090909</v>
      </c>
      <c r="I163" s="2">
        <f t="shared" si="37"/>
        <v>104617.54598721591</v>
      </c>
      <c r="J163" s="2">
        <f t="shared" si="38"/>
        <v>102.16557225314054</v>
      </c>
      <c r="L163" s="3">
        <f t="shared" si="26"/>
        <v>43158.989340277782</v>
      </c>
      <c r="M163" s="3">
        <f t="shared" si="27"/>
        <v>43158.697673611117</v>
      </c>
      <c r="N163" s="5">
        <f t="shared" si="28"/>
        <v>0.69767361111735227</v>
      </c>
      <c r="O163" s="5">
        <f t="shared" si="29"/>
        <v>16</v>
      </c>
      <c r="P163">
        <f t="shared" si="30"/>
        <v>44</v>
      </c>
      <c r="Q163">
        <f t="shared" si="31"/>
        <v>39</v>
      </c>
      <c r="R163">
        <f t="shared" si="32"/>
        <v>104617.54598721591</v>
      </c>
      <c r="S163">
        <f t="shared" si="33"/>
        <v>102.16557225314054</v>
      </c>
    </row>
    <row r="164" spans="1:19" x14ac:dyDescent="0.25">
      <c r="A164" t="s">
        <v>0</v>
      </c>
      <c r="B164">
        <v>1519775089</v>
      </c>
      <c r="C164" s="1">
        <v>62973211736002</v>
      </c>
      <c r="D164" s="1">
        <v>94034882375142</v>
      </c>
      <c r="F164" s="1">
        <f t="shared" si="34"/>
        <v>5276628.9000000004</v>
      </c>
      <c r="G164" s="1">
        <f t="shared" si="35"/>
        <v>83723514.400000006</v>
      </c>
      <c r="H164" s="1">
        <f t="shared" si="36"/>
        <v>89000143.300000012</v>
      </c>
      <c r="I164" s="2">
        <f t="shared" si="37"/>
        <v>86914.202441406262</v>
      </c>
      <c r="J164" s="2">
        <f t="shared" si="38"/>
        <v>84.877150821685802</v>
      </c>
      <c r="L164" s="3">
        <f t="shared" si="26"/>
        <v>43158.98945601852</v>
      </c>
      <c r="M164" s="3">
        <f t="shared" si="27"/>
        <v>43158.697789351856</v>
      </c>
      <c r="N164" s="5">
        <f t="shared" si="28"/>
        <v>0.69778935185604496</v>
      </c>
      <c r="O164" s="5">
        <f t="shared" si="29"/>
        <v>16</v>
      </c>
      <c r="P164">
        <f t="shared" si="30"/>
        <v>44</v>
      </c>
      <c r="Q164">
        <f t="shared" si="31"/>
        <v>49</v>
      </c>
      <c r="R164">
        <f t="shared" si="32"/>
        <v>86914.202441406262</v>
      </c>
      <c r="S164">
        <f t="shared" si="33"/>
        <v>84.877150821685802</v>
      </c>
    </row>
    <row r="165" spans="1:19" x14ac:dyDescent="0.25">
      <c r="A165" t="s">
        <v>0</v>
      </c>
      <c r="B165">
        <v>1519775099</v>
      </c>
      <c r="C165" s="1">
        <v>62973276420112</v>
      </c>
      <c r="D165" s="1">
        <v>94035767777075</v>
      </c>
      <c r="F165" s="1">
        <f t="shared" si="34"/>
        <v>6468411</v>
      </c>
      <c r="G165" s="1">
        <f t="shared" si="35"/>
        <v>88540193.299999997</v>
      </c>
      <c r="H165" s="1">
        <f t="shared" si="36"/>
        <v>95008604.299999997</v>
      </c>
      <c r="I165" s="2">
        <f t="shared" si="37"/>
        <v>92781.840136718747</v>
      </c>
      <c r="J165" s="2">
        <f t="shared" si="38"/>
        <v>90.607265758514401</v>
      </c>
      <c r="L165" s="3">
        <f t="shared" si="26"/>
        <v>43158.989571759259</v>
      </c>
      <c r="M165" s="3">
        <f t="shared" si="27"/>
        <v>43158.697905092595</v>
      </c>
      <c r="N165" s="5">
        <f t="shared" si="28"/>
        <v>0.69790509259473765</v>
      </c>
      <c r="O165" s="5">
        <f t="shared" si="29"/>
        <v>16</v>
      </c>
      <c r="P165">
        <f t="shared" si="30"/>
        <v>44</v>
      </c>
      <c r="Q165">
        <f t="shared" si="31"/>
        <v>59</v>
      </c>
      <c r="R165">
        <f t="shared" si="32"/>
        <v>92781.840136718747</v>
      </c>
      <c r="S165">
        <f t="shared" si="33"/>
        <v>90.607265758514401</v>
      </c>
    </row>
    <row r="166" spans="1:19" x14ac:dyDescent="0.25">
      <c r="A166" t="s">
        <v>0</v>
      </c>
      <c r="B166">
        <v>1519775110</v>
      </c>
      <c r="C166" s="1">
        <v>62973380298566</v>
      </c>
      <c r="D166" s="1">
        <v>94036712843236</v>
      </c>
      <c r="F166" s="1">
        <f t="shared" si="34"/>
        <v>9443495.8181818184</v>
      </c>
      <c r="G166" s="1">
        <f t="shared" si="35"/>
        <v>85915105.545454547</v>
      </c>
      <c r="H166" s="1">
        <f t="shared" si="36"/>
        <v>95358601.36363636</v>
      </c>
      <c r="I166" s="2">
        <f t="shared" si="37"/>
        <v>93123.634144176132</v>
      </c>
      <c r="J166" s="2">
        <f t="shared" si="38"/>
        <v>90.941048968922004</v>
      </c>
      <c r="L166" s="3">
        <f t="shared" si="26"/>
        <v>43158.989699074074</v>
      </c>
      <c r="M166" s="3">
        <f t="shared" si="27"/>
        <v>43158.69803240741</v>
      </c>
      <c r="N166" s="5">
        <f t="shared" si="28"/>
        <v>0.69803240741021</v>
      </c>
      <c r="O166" s="5">
        <f t="shared" si="29"/>
        <v>16</v>
      </c>
      <c r="P166">
        <f t="shared" si="30"/>
        <v>45</v>
      </c>
      <c r="Q166">
        <f t="shared" si="31"/>
        <v>10</v>
      </c>
      <c r="R166">
        <f t="shared" si="32"/>
        <v>93123.634144176132</v>
      </c>
      <c r="S166">
        <f t="shared" si="33"/>
        <v>90.941048968922004</v>
      </c>
    </row>
    <row r="167" spans="1:19" x14ac:dyDescent="0.25">
      <c r="A167" t="s">
        <v>0</v>
      </c>
      <c r="B167">
        <v>1519775120</v>
      </c>
      <c r="C167" s="1">
        <v>62973531300745</v>
      </c>
      <c r="D167" s="1">
        <v>94037612979011</v>
      </c>
      <c r="F167" s="1">
        <f t="shared" si="34"/>
        <v>15100217.9</v>
      </c>
      <c r="G167" s="1">
        <f t="shared" si="35"/>
        <v>90013577.5</v>
      </c>
      <c r="H167" s="1">
        <f t="shared" si="36"/>
        <v>105113795.40000001</v>
      </c>
      <c r="I167" s="2">
        <f t="shared" si="37"/>
        <v>102650.19082031251</v>
      </c>
      <c r="J167" s="2">
        <f t="shared" si="38"/>
        <v>100.24432697296143</v>
      </c>
      <c r="L167" s="3">
        <f t="shared" si="26"/>
        <v>43158.989814814813</v>
      </c>
      <c r="M167" s="3">
        <f t="shared" si="27"/>
        <v>43158.698148148149</v>
      </c>
      <c r="N167" s="5">
        <f t="shared" si="28"/>
        <v>0.69814814814890269</v>
      </c>
      <c r="O167" s="5">
        <f t="shared" si="29"/>
        <v>16</v>
      </c>
      <c r="P167">
        <f t="shared" si="30"/>
        <v>45</v>
      </c>
      <c r="Q167">
        <f t="shared" si="31"/>
        <v>20</v>
      </c>
      <c r="R167">
        <f t="shared" si="32"/>
        <v>102650.19082031251</v>
      </c>
      <c r="S167">
        <f t="shared" si="33"/>
        <v>100.24432697296143</v>
      </c>
    </row>
    <row r="168" spans="1:19" x14ac:dyDescent="0.25">
      <c r="A168" t="s">
        <v>0</v>
      </c>
      <c r="B168">
        <v>1519775130</v>
      </c>
      <c r="C168" s="1">
        <v>62973595453909</v>
      </c>
      <c r="D168" s="1">
        <v>94038427785098</v>
      </c>
      <c r="F168" s="1">
        <f t="shared" si="34"/>
        <v>6415316.4000000004</v>
      </c>
      <c r="G168" s="1">
        <f t="shared" si="35"/>
        <v>81480608.700000003</v>
      </c>
      <c r="H168" s="1">
        <f t="shared" si="36"/>
        <v>87895925.100000009</v>
      </c>
      <c r="I168" s="2">
        <f t="shared" si="37"/>
        <v>85835.864355468759</v>
      </c>
      <c r="J168" s="2">
        <f t="shared" si="38"/>
        <v>83.82408628463746</v>
      </c>
      <c r="L168" s="3">
        <f t="shared" si="26"/>
        <v>43158.989930555559</v>
      </c>
      <c r="M168" s="3">
        <f t="shared" si="27"/>
        <v>43158.698263888895</v>
      </c>
      <c r="N168" s="5">
        <f t="shared" si="28"/>
        <v>0.69826388889487134</v>
      </c>
      <c r="O168" s="5">
        <f t="shared" si="29"/>
        <v>16</v>
      </c>
      <c r="P168">
        <f t="shared" si="30"/>
        <v>45</v>
      </c>
      <c r="Q168">
        <f t="shared" si="31"/>
        <v>30</v>
      </c>
      <c r="R168">
        <f t="shared" si="32"/>
        <v>85835.864355468759</v>
      </c>
      <c r="S168">
        <f t="shared" si="33"/>
        <v>83.82408628463746</v>
      </c>
    </row>
    <row r="169" spans="1:19" x14ac:dyDescent="0.25">
      <c r="A169" t="s">
        <v>0</v>
      </c>
      <c r="B169">
        <v>1519775140</v>
      </c>
      <c r="C169" s="1">
        <v>62973654548007</v>
      </c>
      <c r="D169" s="1">
        <v>94039366449589</v>
      </c>
      <c r="F169" s="1">
        <f t="shared" si="34"/>
        <v>5909409.7999999998</v>
      </c>
      <c r="G169" s="1">
        <f t="shared" si="35"/>
        <v>93866449.099999994</v>
      </c>
      <c r="H169" s="1">
        <f t="shared" si="36"/>
        <v>99775858.899999991</v>
      </c>
      <c r="I169" s="2">
        <f t="shared" si="37"/>
        <v>97437.362207031241</v>
      </c>
      <c r="J169" s="2">
        <f t="shared" si="38"/>
        <v>95.153674030303947</v>
      </c>
      <c r="L169" s="3">
        <f t="shared" si="26"/>
        <v>43158.990046296298</v>
      </c>
      <c r="M169" s="3">
        <f t="shared" si="27"/>
        <v>43158.698379629634</v>
      </c>
      <c r="N169" s="5">
        <f t="shared" si="28"/>
        <v>0.69837962963356404</v>
      </c>
      <c r="O169" s="5">
        <f t="shared" si="29"/>
        <v>16</v>
      </c>
      <c r="P169">
        <f t="shared" si="30"/>
        <v>45</v>
      </c>
      <c r="Q169">
        <f t="shared" si="31"/>
        <v>40</v>
      </c>
      <c r="R169">
        <f t="shared" si="32"/>
        <v>97437.362207031241</v>
      </c>
      <c r="S169">
        <f t="shared" si="33"/>
        <v>95.153674030303947</v>
      </c>
    </row>
    <row r="170" spans="1:19" x14ac:dyDescent="0.25">
      <c r="A170" t="s">
        <v>0</v>
      </c>
      <c r="B170">
        <v>1519775150</v>
      </c>
      <c r="C170" s="1">
        <v>62973697246022</v>
      </c>
      <c r="D170" s="1">
        <v>94040180410241</v>
      </c>
      <c r="F170" s="1">
        <f t="shared" si="34"/>
        <v>4269801.5</v>
      </c>
      <c r="G170" s="1">
        <f t="shared" si="35"/>
        <v>81396065.200000003</v>
      </c>
      <c r="H170" s="1">
        <f t="shared" si="36"/>
        <v>85665866.700000003</v>
      </c>
      <c r="I170" s="2">
        <f t="shared" si="37"/>
        <v>83658.072949218753</v>
      </c>
      <c r="J170" s="2">
        <f t="shared" si="38"/>
        <v>81.697336864471438</v>
      </c>
      <c r="L170" s="3">
        <f t="shared" si="26"/>
        <v>43158.990162037036</v>
      </c>
      <c r="M170" s="3">
        <f t="shared" si="27"/>
        <v>43158.698495370372</v>
      </c>
      <c r="N170" s="5">
        <f t="shared" si="28"/>
        <v>0.69849537037225673</v>
      </c>
      <c r="O170" s="5">
        <f t="shared" si="29"/>
        <v>16</v>
      </c>
      <c r="P170">
        <f t="shared" si="30"/>
        <v>45</v>
      </c>
      <c r="Q170">
        <f t="shared" si="31"/>
        <v>50</v>
      </c>
      <c r="R170">
        <f t="shared" si="32"/>
        <v>83658.072949218753</v>
      </c>
      <c r="S170">
        <f t="shared" si="33"/>
        <v>81.697336864471438</v>
      </c>
    </row>
    <row r="171" spans="1:19" x14ac:dyDescent="0.25">
      <c r="A171" t="s">
        <v>0</v>
      </c>
      <c r="B171">
        <v>1519775160</v>
      </c>
      <c r="C171" s="1">
        <v>62973799914660</v>
      </c>
      <c r="D171" s="1">
        <v>94041113504941</v>
      </c>
      <c r="F171" s="1">
        <f t="shared" si="34"/>
        <v>10266863.800000001</v>
      </c>
      <c r="G171" s="1">
        <f t="shared" si="35"/>
        <v>93309470</v>
      </c>
      <c r="H171" s="1">
        <f t="shared" si="36"/>
        <v>103576333.8</v>
      </c>
      <c r="I171" s="2">
        <f t="shared" si="37"/>
        <v>101148.7634765625</v>
      </c>
      <c r="J171" s="2">
        <f t="shared" si="38"/>
        <v>98.778089332580564</v>
      </c>
      <c r="L171" s="3">
        <f t="shared" si="26"/>
        <v>43158.990277777775</v>
      </c>
      <c r="M171" s="3">
        <f t="shared" si="27"/>
        <v>43158.698611111111</v>
      </c>
      <c r="N171" s="5">
        <f t="shared" si="28"/>
        <v>0.69861111111094942</v>
      </c>
      <c r="O171" s="5">
        <f t="shared" si="29"/>
        <v>16</v>
      </c>
      <c r="P171">
        <f t="shared" si="30"/>
        <v>46</v>
      </c>
      <c r="Q171">
        <f t="shared" si="31"/>
        <v>0</v>
      </c>
      <c r="R171">
        <f t="shared" si="32"/>
        <v>101148.7634765625</v>
      </c>
      <c r="S171">
        <f t="shared" si="33"/>
        <v>98.778089332580564</v>
      </c>
    </row>
    <row r="172" spans="1:19" x14ac:dyDescent="0.25">
      <c r="A172" t="s">
        <v>0</v>
      </c>
      <c r="B172">
        <v>1519775170</v>
      </c>
      <c r="C172" s="1">
        <v>62973888693710</v>
      </c>
      <c r="D172" s="1">
        <v>94041311970202</v>
      </c>
      <c r="F172" s="1">
        <f t="shared" si="34"/>
        <v>8877905</v>
      </c>
      <c r="G172" s="1">
        <f t="shared" si="35"/>
        <v>19846526.100000001</v>
      </c>
      <c r="H172" s="1">
        <f t="shared" si="36"/>
        <v>28724431.100000001</v>
      </c>
      <c r="I172" s="2">
        <f t="shared" si="37"/>
        <v>28051.202246093751</v>
      </c>
      <c r="J172" s="2">
        <f t="shared" si="38"/>
        <v>27.393752193450929</v>
      </c>
      <c r="L172" s="3">
        <f t="shared" si="26"/>
        <v>43158.990393518514</v>
      </c>
      <c r="M172" s="3">
        <f t="shared" si="27"/>
        <v>43158.69872685185</v>
      </c>
      <c r="N172" s="5">
        <f t="shared" si="28"/>
        <v>0.69872685184964212</v>
      </c>
      <c r="O172" s="5">
        <f t="shared" si="29"/>
        <v>16</v>
      </c>
      <c r="P172">
        <f t="shared" si="30"/>
        <v>46</v>
      </c>
      <c r="Q172">
        <f t="shared" si="31"/>
        <v>10</v>
      </c>
      <c r="R172">
        <f t="shared" si="32"/>
        <v>28051.202246093751</v>
      </c>
      <c r="S172">
        <f t="shared" si="33"/>
        <v>27.393752193450929</v>
      </c>
    </row>
    <row r="173" spans="1:19" x14ac:dyDescent="0.25">
      <c r="A173" t="s">
        <v>0</v>
      </c>
      <c r="B173">
        <v>1519775181</v>
      </c>
      <c r="C173" s="1">
        <v>62973987432957</v>
      </c>
      <c r="D173" s="1">
        <v>94042341895310</v>
      </c>
      <c r="F173" s="1">
        <f t="shared" si="34"/>
        <v>8976295.1818181816</v>
      </c>
      <c r="G173" s="1">
        <f t="shared" si="35"/>
        <v>93629555.272727266</v>
      </c>
      <c r="H173" s="1">
        <f t="shared" si="36"/>
        <v>102605850.45454545</v>
      </c>
      <c r="I173" s="2">
        <f t="shared" si="37"/>
        <v>100201.02583451704</v>
      </c>
      <c r="J173" s="2">
        <f t="shared" si="38"/>
        <v>97.852564291520551</v>
      </c>
      <c r="L173" s="3">
        <f t="shared" si="26"/>
        <v>43158.990520833337</v>
      </c>
      <c r="M173" s="3">
        <f t="shared" si="27"/>
        <v>43158.698854166672</v>
      </c>
      <c r="N173" s="5">
        <f t="shared" si="28"/>
        <v>0.69885416667239042</v>
      </c>
      <c r="O173" s="5">
        <f t="shared" si="29"/>
        <v>16</v>
      </c>
      <c r="P173">
        <f t="shared" si="30"/>
        <v>46</v>
      </c>
      <c r="Q173">
        <f t="shared" si="31"/>
        <v>21</v>
      </c>
      <c r="R173">
        <f t="shared" si="32"/>
        <v>100201.02583451704</v>
      </c>
      <c r="S173">
        <f t="shared" si="33"/>
        <v>97.852564291520551</v>
      </c>
    </row>
    <row r="174" spans="1:19" x14ac:dyDescent="0.25">
      <c r="A174" t="s">
        <v>0</v>
      </c>
      <c r="B174">
        <v>1519775191</v>
      </c>
      <c r="C174" s="1">
        <v>62974034778617</v>
      </c>
      <c r="D174" s="1">
        <v>94042998134466</v>
      </c>
      <c r="F174" s="1">
        <f t="shared" si="34"/>
        <v>4734566</v>
      </c>
      <c r="G174" s="1">
        <f t="shared" si="35"/>
        <v>65623915.600000001</v>
      </c>
      <c r="H174" s="1">
        <f t="shared" si="36"/>
        <v>70358481.599999994</v>
      </c>
      <c r="I174" s="2">
        <f t="shared" si="37"/>
        <v>68709.454687499994</v>
      </c>
      <c r="J174" s="2">
        <f t="shared" si="38"/>
        <v>67.099076843261713</v>
      </c>
      <c r="L174" s="3">
        <f t="shared" si="26"/>
        <v>43158.990636574075</v>
      </c>
      <c r="M174" s="3">
        <f t="shared" si="27"/>
        <v>43158.698969907411</v>
      </c>
      <c r="N174" s="5">
        <f t="shared" si="28"/>
        <v>0.69896990741108311</v>
      </c>
      <c r="O174" s="5">
        <f t="shared" si="29"/>
        <v>16</v>
      </c>
      <c r="P174">
        <f t="shared" si="30"/>
        <v>46</v>
      </c>
      <c r="Q174">
        <f t="shared" si="31"/>
        <v>31</v>
      </c>
      <c r="R174">
        <f t="shared" si="32"/>
        <v>68709.454687499994</v>
      </c>
      <c r="S174">
        <f t="shared" si="33"/>
        <v>67.099076843261713</v>
      </c>
    </row>
    <row r="175" spans="1:19" x14ac:dyDescent="0.25">
      <c r="A175" t="s">
        <v>0</v>
      </c>
      <c r="B175">
        <v>1519775202</v>
      </c>
      <c r="C175" s="1">
        <v>62974145484911</v>
      </c>
      <c r="D175" s="1">
        <v>94043943169510</v>
      </c>
      <c r="F175" s="1">
        <f t="shared" si="34"/>
        <v>10064208.545454545</v>
      </c>
      <c r="G175" s="1">
        <f t="shared" si="35"/>
        <v>85912276.727272734</v>
      </c>
      <c r="H175" s="1">
        <f t="shared" si="36"/>
        <v>95976485.272727281</v>
      </c>
      <c r="I175" s="2">
        <f t="shared" si="37"/>
        <v>93727.036399147735</v>
      </c>
      <c r="J175" s="2">
        <f t="shared" si="38"/>
        <v>91.53030898354271</v>
      </c>
      <c r="L175" s="3">
        <f t="shared" si="26"/>
        <v>43158.990763888884</v>
      </c>
      <c r="M175" s="3">
        <f t="shared" si="27"/>
        <v>43158.699097222219</v>
      </c>
      <c r="N175" s="5">
        <f t="shared" si="28"/>
        <v>0.6990972222192795</v>
      </c>
      <c r="O175" s="5">
        <f t="shared" si="29"/>
        <v>16</v>
      </c>
      <c r="P175">
        <f t="shared" si="30"/>
        <v>46</v>
      </c>
      <c r="Q175">
        <f t="shared" si="31"/>
        <v>42</v>
      </c>
      <c r="R175">
        <f t="shared" si="32"/>
        <v>93727.036399147735</v>
      </c>
      <c r="S175">
        <f t="shared" si="33"/>
        <v>91.53030898354271</v>
      </c>
    </row>
    <row r="176" spans="1:19" x14ac:dyDescent="0.25">
      <c r="A176" t="s">
        <v>0</v>
      </c>
      <c r="B176">
        <v>1519775212</v>
      </c>
      <c r="C176" s="1">
        <v>62974272048100</v>
      </c>
      <c r="D176" s="1">
        <v>94044841617098</v>
      </c>
      <c r="F176" s="1">
        <f t="shared" si="34"/>
        <v>12656318.9</v>
      </c>
      <c r="G176" s="1">
        <f t="shared" si="35"/>
        <v>89844758.799999997</v>
      </c>
      <c r="H176" s="1">
        <f t="shared" si="36"/>
        <v>102501077.7</v>
      </c>
      <c r="I176" s="2">
        <f t="shared" si="37"/>
        <v>100098.70869140625</v>
      </c>
      <c r="J176" s="2">
        <f t="shared" si="38"/>
        <v>97.752645206451419</v>
      </c>
      <c r="L176" s="3">
        <f t="shared" si="26"/>
        <v>43158.990879629629</v>
      </c>
      <c r="M176" s="3">
        <f t="shared" si="27"/>
        <v>43158.699212962965</v>
      </c>
      <c r="N176" s="5">
        <f t="shared" si="28"/>
        <v>0.69921296296524815</v>
      </c>
      <c r="O176" s="5">
        <f t="shared" si="29"/>
        <v>16</v>
      </c>
      <c r="P176">
        <f t="shared" si="30"/>
        <v>46</v>
      </c>
      <c r="Q176">
        <f t="shared" si="31"/>
        <v>52</v>
      </c>
      <c r="R176">
        <f t="shared" si="32"/>
        <v>100098.70869140625</v>
      </c>
      <c r="S176">
        <f t="shared" si="33"/>
        <v>97.752645206451419</v>
      </c>
    </row>
    <row r="177" spans="1:19" x14ac:dyDescent="0.25">
      <c r="A177" t="s">
        <v>0</v>
      </c>
      <c r="B177">
        <v>1519775222</v>
      </c>
      <c r="C177" s="1">
        <v>62974369796978</v>
      </c>
      <c r="D177" s="1">
        <v>94045718488154</v>
      </c>
      <c r="F177" s="1">
        <f t="shared" si="34"/>
        <v>9774887.8000000007</v>
      </c>
      <c r="G177" s="1">
        <f t="shared" si="35"/>
        <v>87687105.599999994</v>
      </c>
      <c r="H177" s="1">
        <f t="shared" si="36"/>
        <v>97461993.399999991</v>
      </c>
      <c r="I177" s="2">
        <f t="shared" si="37"/>
        <v>95177.727929687491</v>
      </c>
      <c r="J177" s="2">
        <f t="shared" si="38"/>
        <v>92.946999931335441</v>
      </c>
      <c r="L177" s="3">
        <f t="shared" si="26"/>
        <v>43158.990995370375</v>
      </c>
      <c r="M177" s="3">
        <f t="shared" si="27"/>
        <v>43158.699328703711</v>
      </c>
      <c r="N177" s="5">
        <f t="shared" si="28"/>
        <v>0.6993287037112168</v>
      </c>
      <c r="O177" s="5">
        <f t="shared" si="29"/>
        <v>16</v>
      </c>
      <c r="P177">
        <f t="shared" si="30"/>
        <v>47</v>
      </c>
      <c r="Q177">
        <f t="shared" si="31"/>
        <v>2</v>
      </c>
      <c r="R177">
        <f t="shared" si="32"/>
        <v>95177.727929687491</v>
      </c>
      <c r="S177">
        <f t="shared" si="33"/>
        <v>92.946999931335441</v>
      </c>
    </row>
    <row r="178" spans="1:19" x14ac:dyDescent="0.25">
      <c r="A178" t="s">
        <v>0</v>
      </c>
      <c r="B178">
        <v>1519775232</v>
      </c>
      <c r="C178" s="1">
        <v>62974532023250</v>
      </c>
      <c r="D178" s="1">
        <v>94046615792920</v>
      </c>
      <c r="F178" s="1">
        <f t="shared" si="34"/>
        <v>16222627.199999999</v>
      </c>
      <c r="G178" s="1">
        <f t="shared" si="35"/>
        <v>89730476.599999994</v>
      </c>
      <c r="H178" s="1">
        <f t="shared" si="36"/>
        <v>105953103.8</v>
      </c>
      <c r="I178" s="2">
        <f t="shared" si="37"/>
        <v>103469.8279296875</v>
      </c>
      <c r="J178" s="2">
        <f t="shared" si="38"/>
        <v>101.04475383758545</v>
      </c>
      <c r="L178" s="3">
        <f t="shared" si="26"/>
        <v>43158.991111111114</v>
      </c>
      <c r="M178" s="3">
        <f t="shared" si="27"/>
        <v>43158.69944444445</v>
      </c>
      <c r="N178" s="5">
        <f t="shared" si="28"/>
        <v>0.6994444444499095</v>
      </c>
      <c r="O178" s="5">
        <f t="shared" si="29"/>
        <v>16</v>
      </c>
      <c r="P178">
        <f t="shared" si="30"/>
        <v>47</v>
      </c>
      <c r="Q178">
        <f t="shared" si="31"/>
        <v>12</v>
      </c>
      <c r="R178">
        <f t="shared" si="32"/>
        <v>103469.8279296875</v>
      </c>
      <c r="S178">
        <f t="shared" si="33"/>
        <v>101.04475383758545</v>
      </c>
    </row>
    <row r="179" spans="1:19" x14ac:dyDescent="0.25">
      <c r="A179" t="s">
        <v>0</v>
      </c>
      <c r="B179">
        <v>1519775242</v>
      </c>
      <c r="C179" s="1">
        <v>62974656137103</v>
      </c>
      <c r="D179" s="1">
        <v>94047553728021</v>
      </c>
      <c r="F179" s="1">
        <f t="shared" si="34"/>
        <v>12411385.300000001</v>
      </c>
      <c r="G179" s="1">
        <f t="shared" si="35"/>
        <v>93793510.099999994</v>
      </c>
      <c r="H179" s="1">
        <f t="shared" si="36"/>
        <v>106204895.39999999</v>
      </c>
      <c r="I179" s="2">
        <f t="shared" si="37"/>
        <v>103715.71816406249</v>
      </c>
      <c r="J179" s="2">
        <f t="shared" si="38"/>
        <v>101.28488101959228</v>
      </c>
      <c r="L179" s="3">
        <f t="shared" si="26"/>
        <v>43158.991226851853</v>
      </c>
      <c r="M179" s="3">
        <f t="shared" si="27"/>
        <v>43158.699560185189</v>
      </c>
      <c r="N179" s="5">
        <f t="shared" si="28"/>
        <v>0.69956018518860219</v>
      </c>
      <c r="O179" s="5">
        <f t="shared" si="29"/>
        <v>16</v>
      </c>
      <c r="P179">
        <f t="shared" si="30"/>
        <v>47</v>
      </c>
      <c r="Q179">
        <f t="shared" si="31"/>
        <v>22</v>
      </c>
      <c r="R179">
        <f t="shared" si="32"/>
        <v>103715.71816406249</v>
      </c>
      <c r="S179">
        <f t="shared" si="33"/>
        <v>101.28488101959228</v>
      </c>
    </row>
    <row r="180" spans="1:19" x14ac:dyDescent="0.25">
      <c r="A180" t="s">
        <v>0</v>
      </c>
      <c r="B180">
        <v>1519775253</v>
      </c>
      <c r="C180" s="1">
        <v>62974790716667</v>
      </c>
      <c r="D180" s="1">
        <v>94048465986048</v>
      </c>
      <c r="F180" s="1">
        <f t="shared" si="34"/>
        <v>12234505.818181818</v>
      </c>
      <c r="G180" s="1">
        <f t="shared" si="35"/>
        <v>82932547.909090906</v>
      </c>
      <c r="H180" s="1">
        <f t="shared" si="36"/>
        <v>95167053.727272719</v>
      </c>
      <c r="I180" s="2">
        <f t="shared" si="37"/>
        <v>92936.575905539765</v>
      </c>
      <c r="J180" s="2">
        <f t="shared" si="38"/>
        <v>90.758374907753677</v>
      </c>
      <c r="L180" s="3">
        <f t="shared" si="26"/>
        <v>43158.991354166668</v>
      </c>
      <c r="M180" s="3">
        <f t="shared" si="27"/>
        <v>43158.699687500004</v>
      </c>
      <c r="N180" s="5">
        <f t="shared" si="28"/>
        <v>0.69968750000407454</v>
      </c>
      <c r="O180" s="5">
        <f t="shared" si="29"/>
        <v>16</v>
      </c>
      <c r="P180">
        <f t="shared" si="30"/>
        <v>47</v>
      </c>
      <c r="Q180">
        <f t="shared" si="31"/>
        <v>33</v>
      </c>
      <c r="R180">
        <f t="shared" si="32"/>
        <v>92936.575905539765</v>
      </c>
      <c r="S180">
        <f t="shared" si="33"/>
        <v>90.758374907753677</v>
      </c>
    </row>
    <row r="181" spans="1:19" x14ac:dyDescent="0.25">
      <c r="A181" t="s">
        <v>0</v>
      </c>
      <c r="B181">
        <v>1519775263</v>
      </c>
      <c r="C181" s="1">
        <v>62974846129271</v>
      </c>
      <c r="D181" s="1">
        <v>94049395786978</v>
      </c>
      <c r="F181" s="1">
        <f t="shared" si="34"/>
        <v>5541260.4000000004</v>
      </c>
      <c r="G181" s="1">
        <f t="shared" si="35"/>
        <v>92980093</v>
      </c>
      <c r="H181" s="1">
        <f t="shared" si="36"/>
        <v>98521353.400000006</v>
      </c>
      <c r="I181" s="2">
        <f t="shared" si="37"/>
        <v>96212.259179687506</v>
      </c>
      <c r="J181" s="2">
        <f t="shared" si="38"/>
        <v>93.95728435516358</v>
      </c>
      <c r="L181" s="3">
        <f t="shared" si="26"/>
        <v>43158.991469907407</v>
      </c>
      <c r="M181" s="3">
        <f t="shared" si="27"/>
        <v>43158.699803240743</v>
      </c>
      <c r="N181" s="5">
        <f t="shared" si="28"/>
        <v>0.69980324074276723</v>
      </c>
      <c r="O181" s="5">
        <f t="shared" si="29"/>
        <v>16</v>
      </c>
      <c r="P181">
        <f t="shared" si="30"/>
        <v>47</v>
      </c>
      <c r="Q181">
        <f t="shared" si="31"/>
        <v>43</v>
      </c>
      <c r="R181">
        <f t="shared" si="32"/>
        <v>96212.259179687506</v>
      </c>
      <c r="S181">
        <f t="shared" si="33"/>
        <v>93.95728435516358</v>
      </c>
    </row>
    <row r="182" spans="1:19" x14ac:dyDescent="0.25">
      <c r="A182" t="s">
        <v>0</v>
      </c>
      <c r="B182">
        <v>1519775273</v>
      </c>
      <c r="C182" s="1">
        <v>62974924632714</v>
      </c>
      <c r="D182" s="1">
        <v>94050371072910</v>
      </c>
      <c r="F182" s="1">
        <f t="shared" si="34"/>
        <v>7850344.2999999998</v>
      </c>
      <c r="G182" s="1">
        <f t="shared" si="35"/>
        <v>97528593.200000003</v>
      </c>
      <c r="H182" s="1">
        <f t="shared" si="36"/>
        <v>105378937.5</v>
      </c>
      <c r="I182" s="2">
        <f t="shared" si="37"/>
        <v>102909.11865234375</v>
      </c>
      <c r="J182" s="2">
        <f t="shared" si="38"/>
        <v>100.49718618392944</v>
      </c>
      <c r="L182" s="3">
        <f t="shared" si="26"/>
        <v>43158.991585648153</v>
      </c>
      <c r="M182" s="3">
        <f t="shared" si="27"/>
        <v>43158.699918981489</v>
      </c>
      <c r="N182" s="5">
        <f t="shared" si="28"/>
        <v>0.69991898148873588</v>
      </c>
      <c r="O182" s="5">
        <f t="shared" si="29"/>
        <v>16</v>
      </c>
      <c r="P182">
        <f t="shared" si="30"/>
        <v>47</v>
      </c>
      <c r="Q182">
        <f t="shared" si="31"/>
        <v>53</v>
      </c>
      <c r="R182">
        <f t="shared" si="32"/>
        <v>102909.11865234375</v>
      </c>
      <c r="S182">
        <f t="shared" si="33"/>
        <v>100.49718618392944</v>
      </c>
    </row>
    <row r="183" spans="1:19" x14ac:dyDescent="0.25">
      <c r="A183" t="s">
        <v>0</v>
      </c>
      <c r="B183">
        <v>1519775283</v>
      </c>
      <c r="C183" s="1">
        <v>62974971896490</v>
      </c>
      <c r="D183" s="1">
        <v>94051124390501</v>
      </c>
      <c r="F183" s="1">
        <f t="shared" si="34"/>
        <v>4726377.5999999996</v>
      </c>
      <c r="G183" s="1">
        <f t="shared" si="35"/>
        <v>75331759.099999994</v>
      </c>
      <c r="H183" s="1">
        <f t="shared" si="36"/>
        <v>80058136.699999988</v>
      </c>
      <c r="I183" s="2">
        <f t="shared" si="37"/>
        <v>78181.774121093738</v>
      </c>
      <c r="J183" s="2">
        <f t="shared" si="38"/>
        <v>76.349388790130604</v>
      </c>
      <c r="L183" s="3">
        <f t="shared" si="26"/>
        <v>43158.991701388892</v>
      </c>
      <c r="M183" s="3">
        <f t="shared" si="27"/>
        <v>43158.700034722227</v>
      </c>
      <c r="N183" s="5">
        <f t="shared" si="28"/>
        <v>0.70003472222742857</v>
      </c>
      <c r="O183" s="5">
        <f t="shared" si="29"/>
        <v>16</v>
      </c>
      <c r="P183">
        <f t="shared" si="30"/>
        <v>48</v>
      </c>
      <c r="Q183">
        <f t="shared" si="31"/>
        <v>3</v>
      </c>
      <c r="R183">
        <f t="shared" si="32"/>
        <v>78181.774121093738</v>
      </c>
      <c r="S183">
        <f t="shared" si="33"/>
        <v>76.349388790130604</v>
      </c>
    </row>
    <row r="184" spans="1:19" x14ac:dyDescent="0.25">
      <c r="A184" t="s">
        <v>0</v>
      </c>
      <c r="B184">
        <v>1519775293</v>
      </c>
      <c r="C184" s="1">
        <v>62975043865836</v>
      </c>
      <c r="D184" s="1">
        <v>94051828688366</v>
      </c>
      <c r="F184" s="1">
        <f t="shared" si="34"/>
        <v>7196934.5999999996</v>
      </c>
      <c r="G184" s="1">
        <f t="shared" si="35"/>
        <v>70429786.5</v>
      </c>
      <c r="H184" s="1">
        <f t="shared" si="36"/>
        <v>77626721.099999994</v>
      </c>
      <c r="I184" s="2">
        <f t="shared" si="37"/>
        <v>75807.344824218744</v>
      </c>
      <c r="J184" s="2">
        <f t="shared" si="38"/>
        <v>74.030610179901117</v>
      </c>
      <c r="L184" s="3">
        <f t="shared" si="26"/>
        <v>43158.99181712963</v>
      </c>
      <c r="M184" s="3">
        <f t="shared" si="27"/>
        <v>43158.700150462966</v>
      </c>
      <c r="N184" s="5">
        <f t="shared" si="28"/>
        <v>0.70015046296612127</v>
      </c>
      <c r="O184" s="5">
        <f t="shared" si="29"/>
        <v>16</v>
      </c>
      <c r="P184">
        <f t="shared" si="30"/>
        <v>48</v>
      </c>
      <c r="Q184">
        <f t="shared" si="31"/>
        <v>13</v>
      </c>
      <c r="R184">
        <f t="shared" si="32"/>
        <v>75807.344824218744</v>
      </c>
      <c r="S184">
        <f t="shared" si="33"/>
        <v>74.030610179901117</v>
      </c>
    </row>
    <row r="185" spans="1:19" x14ac:dyDescent="0.25">
      <c r="A185" t="s">
        <v>0</v>
      </c>
      <c r="B185">
        <v>1519775303</v>
      </c>
      <c r="C185" s="1">
        <v>62975164159607</v>
      </c>
      <c r="D185" s="1">
        <v>94052480403904</v>
      </c>
      <c r="F185" s="1">
        <f t="shared" si="34"/>
        <v>12029377.1</v>
      </c>
      <c r="G185" s="1">
        <f t="shared" si="35"/>
        <v>65171553.799999997</v>
      </c>
      <c r="H185" s="1">
        <f t="shared" si="36"/>
        <v>77200930.899999991</v>
      </c>
      <c r="I185" s="2">
        <f t="shared" si="37"/>
        <v>75391.534082031241</v>
      </c>
      <c r="J185" s="2">
        <f t="shared" si="38"/>
        <v>73.624545001983634</v>
      </c>
      <c r="L185" s="3">
        <f t="shared" si="26"/>
        <v>43158.991932870369</v>
      </c>
      <c r="M185" s="3">
        <f t="shared" si="27"/>
        <v>43158.700266203705</v>
      </c>
      <c r="N185" s="5">
        <f t="shared" si="28"/>
        <v>0.70026620370481396</v>
      </c>
      <c r="O185" s="5">
        <f t="shared" si="29"/>
        <v>16</v>
      </c>
      <c r="P185">
        <f t="shared" si="30"/>
        <v>48</v>
      </c>
      <c r="Q185">
        <f t="shared" si="31"/>
        <v>23</v>
      </c>
      <c r="R185">
        <f t="shared" si="32"/>
        <v>75391.534082031241</v>
      </c>
      <c r="S185">
        <f t="shared" si="33"/>
        <v>73.624545001983634</v>
      </c>
    </row>
    <row r="186" spans="1:19" x14ac:dyDescent="0.25">
      <c r="A186" t="s">
        <v>0</v>
      </c>
      <c r="B186">
        <v>1519775313</v>
      </c>
      <c r="C186" s="1">
        <v>62975267764571</v>
      </c>
      <c r="D186" s="1">
        <v>94053138786005</v>
      </c>
      <c r="F186" s="1">
        <f t="shared" si="34"/>
        <v>10360496.4</v>
      </c>
      <c r="G186" s="1">
        <f t="shared" si="35"/>
        <v>65838210.100000001</v>
      </c>
      <c r="H186" s="1">
        <f t="shared" si="36"/>
        <v>76198706.5</v>
      </c>
      <c r="I186" s="2">
        <f t="shared" si="37"/>
        <v>74412.79931640625</v>
      </c>
      <c r="J186" s="2">
        <f t="shared" si="38"/>
        <v>72.668749332427979</v>
      </c>
      <c r="L186" s="3">
        <f t="shared" si="26"/>
        <v>43158.992048611108</v>
      </c>
      <c r="M186" s="3">
        <f t="shared" si="27"/>
        <v>43158.700381944444</v>
      </c>
      <c r="N186" s="5">
        <f t="shared" si="28"/>
        <v>0.70038194444350665</v>
      </c>
      <c r="O186" s="5">
        <f t="shared" si="29"/>
        <v>16</v>
      </c>
      <c r="P186">
        <f t="shared" si="30"/>
        <v>48</v>
      </c>
      <c r="Q186">
        <f t="shared" si="31"/>
        <v>33</v>
      </c>
      <c r="R186">
        <f t="shared" si="32"/>
        <v>74412.79931640625</v>
      </c>
      <c r="S186">
        <f t="shared" si="33"/>
        <v>72.668749332427979</v>
      </c>
    </row>
    <row r="187" spans="1:19" x14ac:dyDescent="0.25">
      <c r="A187" t="s">
        <v>0</v>
      </c>
      <c r="B187">
        <v>1519775324</v>
      </c>
      <c r="C187" s="1">
        <v>62975359342013</v>
      </c>
      <c r="D187" s="1">
        <v>94054076607934</v>
      </c>
      <c r="F187" s="1">
        <f t="shared" si="34"/>
        <v>8325222</v>
      </c>
      <c r="G187" s="1">
        <f t="shared" si="35"/>
        <v>85256539</v>
      </c>
      <c r="H187" s="1">
        <f t="shared" si="36"/>
        <v>93581761</v>
      </c>
      <c r="I187" s="2">
        <f t="shared" si="37"/>
        <v>91388.4384765625</v>
      </c>
      <c r="J187" s="2">
        <f t="shared" si="38"/>
        <v>89.246521949768066</v>
      </c>
      <c r="L187" s="3">
        <f t="shared" si="26"/>
        <v>43158.99217592593</v>
      </c>
      <c r="M187" s="3">
        <f t="shared" si="27"/>
        <v>43158.700509259266</v>
      </c>
      <c r="N187" s="5">
        <f t="shared" si="28"/>
        <v>0.70050925926625496</v>
      </c>
      <c r="O187" s="5">
        <f t="shared" si="29"/>
        <v>16</v>
      </c>
      <c r="P187">
        <f t="shared" si="30"/>
        <v>48</v>
      </c>
      <c r="Q187">
        <f t="shared" si="31"/>
        <v>44</v>
      </c>
      <c r="R187">
        <f t="shared" si="32"/>
        <v>91388.4384765625</v>
      </c>
      <c r="S187">
        <f t="shared" si="33"/>
        <v>89.246521949768066</v>
      </c>
    </row>
    <row r="188" spans="1:19" x14ac:dyDescent="0.25">
      <c r="A188" t="s">
        <v>0</v>
      </c>
      <c r="B188">
        <v>1519775335</v>
      </c>
      <c r="C188" s="1">
        <v>62975435096040</v>
      </c>
      <c r="D188" s="1">
        <v>94054932854518</v>
      </c>
      <c r="F188" s="1">
        <f t="shared" si="34"/>
        <v>6886729.7272727275</v>
      </c>
      <c r="G188" s="1">
        <f t="shared" si="35"/>
        <v>77840598.545454547</v>
      </c>
      <c r="H188" s="1">
        <f t="shared" si="36"/>
        <v>84727328.272727281</v>
      </c>
      <c r="I188" s="2">
        <f t="shared" si="37"/>
        <v>82741.531516335235</v>
      </c>
      <c r="J188" s="2">
        <f t="shared" si="38"/>
        <v>80.802276871421128</v>
      </c>
      <c r="L188" s="3">
        <f t="shared" si="26"/>
        <v>43158.992303240739</v>
      </c>
      <c r="M188" s="3">
        <f t="shared" si="27"/>
        <v>43158.700636574074</v>
      </c>
      <c r="N188" s="5">
        <f t="shared" si="28"/>
        <v>0.70063657407445135</v>
      </c>
      <c r="O188" s="5">
        <f t="shared" si="29"/>
        <v>16</v>
      </c>
      <c r="P188">
        <f t="shared" si="30"/>
        <v>48</v>
      </c>
      <c r="Q188">
        <f t="shared" si="31"/>
        <v>55</v>
      </c>
      <c r="R188">
        <f t="shared" si="32"/>
        <v>82741.531516335235</v>
      </c>
      <c r="S188">
        <f t="shared" si="33"/>
        <v>80.802276871421128</v>
      </c>
    </row>
    <row r="189" spans="1:19" x14ac:dyDescent="0.25">
      <c r="A189" t="s">
        <v>0</v>
      </c>
      <c r="B189">
        <v>1519775345</v>
      </c>
      <c r="C189" s="1">
        <v>62975520357826</v>
      </c>
      <c r="D189" s="1">
        <v>94055825959309</v>
      </c>
      <c r="F189" s="1">
        <f t="shared" si="34"/>
        <v>8526178.5999999996</v>
      </c>
      <c r="G189" s="1">
        <f t="shared" si="35"/>
        <v>89310479.099999994</v>
      </c>
      <c r="H189" s="1">
        <f t="shared" si="36"/>
        <v>97836657.699999988</v>
      </c>
      <c r="I189" s="2">
        <f t="shared" si="37"/>
        <v>95543.611035156238</v>
      </c>
      <c r="J189" s="2">
        <f t="shared" si="38"/>
        <v>93.304307651519764</v>
      </c>
      <c r="L189" s="3">
        <f t="shared" si="26"/>
        <v>43158.992418981477</v>
      </c>
      <c r="M189" s="3">
        <f t="shared" si="27"/>
        <v>43158.700752314813</v>
      </c>
      <c r="N189" s="5">
        <f t="shared" si="28"/>
        <v>0.70075231481314404</v>
      </c>
      <c r="O189" s="5">
        <f t="shared" si="29"/>
        <v>16</v>
      </c>
      <c r="P189">
        <f t="shared" si="30"/>
        <v>49</v>
      </c>
      <c r="Q189">
        <f t="shared" si="31"/>
        <v>5</v>
      </c>
      <c r="R189">
        <f t="shared" si="32"/>
        <v>95543.611035156238</v>
      </c>
      <c r="S189">
        <f t="shared" si="33"/>
        <v>93.304307651519764</v>
      </c>
    </row>
    <row r="190" spans="1:19" x14ac:dyDescent="0.25">
      <c r="A190" t="s">
        <v>0</v>
      </c>
      <c r="B190">
        <v>1519775355</v>
      </c>
      <c r="C190" s="1">
        <v>62975557978651</v>
      </c>
      <c r="D190" s="1">
        <v>94056743838609</v>
      </c>
      <c r="F190" s="1">
        <f t="shared" si="34"/>
        <v>3762082.5</v>
      </c>
      <c r="G190" s="1">
        <f t="shared" si="35"/>
        <v>91787930</v>
      </c>
      <c r="H190" s="1">
        <f t="shared" si="36"/>
        <v>95550012.5</v>
      </c>
      <c r="I190" s="2">
        <f t="shared" si="37"/>
        <v>93310.55908203125</v>
      </c>
      <c r="J190" s="2">
        <f t="shared" si="38"/>
        <v>91.123592853546143</v>
      </c>
      <c r="L190" s="3">
        <f t="shared" si="26"/>
        <v>43158.992534722223</v>
      </c>
      <c r="M190" s="3">
        <f t="shared" si="27"/>
        <v>43158.700868055559</v>
      </c>
      <c r="N190" s="5">
        <f t="shared" si="28"/>
        <v>0.70086805555911269</v>
      </c>
      <c r="O190" s="5">
        <f t="shared" si="29"/>
        <v>16</v>
      </c>
      <c r="P190">
        <f t="shared" si="30"/>
        <v>49</v>
      </c>
      <c r="Q190">
        <f t="shared" si="31"/>
        <v>15</v>
      </c>
      <c r="R190">
        <f t="shared" si="32"/>
        <v>93310.55908203125</v>
      </c>
      <c r="S190">
        <f t="shared" si="33"/>
        <v>91.123592853546143</v>
      </c>
    </row>
    <row r="191" spans="1:19" x14ac:dyDescent="0.25">
      <c r="A191" t="s">
        <v>0</v>
      </c>
      <c r="B191">
        <v>1519775365</v>
      </c>
      <c r="C191" s="1">
        <v>62975638441139</v>
      </c>
      <c r="D191" s="1">
        <v>94057622415390</v>
      </c>
      <c r="F191" s="1">
        <f t="shared" si="34"/>
        <v>8046248.7999999998</v>
      </c>
      <c r="G191" s="1">
        <f t="shared" si="35"/>
        <v>87857678.099999994</v>
      </c>
      <c r="H191" s="1">
        <f t="shared" si="36"/>
        <v>95903926.899999991</v>
      </c>
      <c r="I191" s="2">
        <f t="shared" si="37"/>
        <v>93656.178613281241</v>
      </c>
      <c r="J191" s="2">
        <f t="shared" si="38"/>
        <v>91.461111927032462</v>
      </c>
      <c r="L191" s="3">
        <f t="shared" si="26"/>
        <v>43158.992650462969</v>
      </c>
      <c r="M191" s="3">
        <f t="shared" si="27"/>
        <v>43158.700983796305</v>
      </c>
      <c r="N191" s="5">
        <f t="shared" si="28"/>
        <v>0.70098379630508134</v>
      </c>
      <c r="O191" s="5">
        <f t="shared" si="29"/>
        <v>16</v>
      </c>
      <c r="P191">
        <f t="shared" si="30"/>
        <v>49</v>
      </c>
      <c r="Q191">
        <f t="shared" si="31"/>
        <v>25</v>
      </c>
      <c r="R191">
        <f t="shared" si="32"/>
        <v>93656.178613281241</v>
      </c>
      <c r="S191">
        <f t="shared" si="33"/>
        <v>91.461111927032462</v>
      </c>
    </row>
    <row r="192" spans="1:19" x14ac:dyDescent="0.25">
      <c r="A192" t="s">
        <v>0</v>
      </c>
      <c r="B192">
        <v>1519775376</v>
      </c>
      <c r="C192" s="1">
        <v>62975660122365</v>
      </c>
      <c r="D192" s="1">
        <v>94058443393356</v>
      </c>
      <c r="F192" s="1">
        <f t="shared" si="34"/>
        <v>1971020.5454545454</v>
      </c>
      <c r="G192" s="1">
        <f t="shared" si="35"/>
        <v>74634360.545454547</v>
      </c>
      <c r="H192" s="1">
        <f t="shared" si="36"/>
        <v>76605381.090909094</v>
      </c>
      <c r="I192" s="2">
        <f t="shared" si="37"/>
        <v>74809.942471590912</v>
      </c>
      <c r="J192" s="2">
        <f t="shared" si="38"/>
        <v>73.056584444913</v>
      </c>
      <c r="L192" s="3">
        <f t="shared" si="26"/>
        <v>43158.992777777778</v>
      </c>
      <c r="M192" s="3">
        <f t="shared" si="27"/>
        <v>43158.701111111113</v>
      </c>
      <c r="N192" s="5">
        <f t="shared" si="28"/>
        <v>0.70111111111327773</v>
      </c>
      <c r="O192" s="5">
        <f t="shared" si="29"/>
        <v>16</v>
      </c>
      <c r="P192">
        <f t="shared" si="30"/>
        <v>49</v>
      </c>
      <c r="Q192">
        <f t="shared" si="31"/>
        <v>36</v>
      </c>
      <c r="R192">
        <f t="shared" si="32"/>
        <v>74809.942471590912</v>
      </c>
      <c r="S192">
        <f t="shared" si="33"/>
        <v>73.056584444913</v>
      </c>
    </row>
    <row r="193" spans="1:19" x14ac:dyDescent="0.25">
      <c r="A193" t="s">
        <v>0</v>
      </c>
      <c r="B193">
        <v>1519775386</v>
      </c>
      <c r="C193" s="1">
        <v>62975660124204</v>
      </c>
      <c r="D193" s="1">
        <v>94058443398959</v>
      </c>
      <c r="F193" s="1">
        <f t="shared" si="34"/>
        <v>183.9</v>
      </c>
      <c r="G193" s="1">
        <f t="shared" si="35"/>
        <v>560.29999999999995</v>
      </c>
      <c r="H193" s="1">
        <f t="shared" si="36"/>
        <v>744.19999999999993</v>
      </c>
      <c r="I193" s="2">
        <f t="shared" si="37"/>
        <v>0.72675781249999993</v>
      </c>
      <c r="J193" s="2">
        <f t="shared" si="38"/>
        <v>7.0972442626953118E-4</v>
      </c>
      <c r="L193" s="3">
        <f t="shared" si="26"/>
        <v>43158.992893518516</v>
      </c>
      <c r="M193" s="3">
        <f t="shared" si="27"/>
        <v>43158.701226851852</v>
      </c>
      <c r="N193" s="5">
        <f t="shared" si="28"/>
        <v>0.70122685185197042</v>
      </c>
      <c r="O193" s="5">
        <f t="shared" si="29"/>
        <v>16</v>
      </c>
      <c r="P193">
        <f t="shared" si="30"/>
        <v>49</v>
      </c>
      <c r="Q193">
        <f t="shared" si="31"/>
        <v>46</v>
      </c>
      <c r="R193">
        <f t="shared" si="32"/>
        <v>0.72675781249999993</v>
      </c>
      <c r="S193">
        <f t="shared" si="33"/>
        <v>7.0972442626953118E-4</v>
      </c>
    </row>
    <row r="194" spans="1:19" x14ac:dyDescent="0.25">
      <c r="A194" t="s">
        <v>0</v>
      </c>
      <c r="B194">
        <v>1519775396</v>
      </c>
      <c r="C194" s="1">
        <v>62975660125932</v>
      </c>
      <c r="D194" s="1">
        <v>94058443406340</v>
      </c>
      <c r="F194" s="1">
        <f t="shared" si="34"/>
        <v>172.8</v>
      </c>
      <c r="G194" s="1">
        <f t="shared" si="35"/>
        <v>738.1</v>
      </c>
      <c r="H194" s="1">
        <f t="shared" si="36"/>
        <v>910.90000000000009</v>
      </c>
      <c r="I194" s="2">
        <f t="shared" si="37"/>
        <v>0.88955078125000009</v>
      </c>
      <c r="J194" s="2">
        <f t="shared" si="38"/>
        <v>8.6870193481445321E-4</v>
      </c>
      <c r="L194" s="3">
        <f t="shared" si="26"/>
        <v>43158.993009259255</v>
      </c>
      <c r="M194" s="3">
        <f t="shared" si="27"/>
        <v>43158.701342592591</v>
      </c>
      <c r="N194" s="5">
        <f t="shared" si="28"/>
        <v>0.70134259259066312</v>
      </c>
      <c r="O194" s="5">
        <f t="shared" si="29"/>
        <v>16</v>
      </c>
      <c r="P194">
        <f t="shared" si="30"/>
        <v>49</v>
      </c>
      <c r="Q194">
        <f t="shared" si="31"/>
        <v>56</v>
      </c>
      <c r="R194">
        <f t="shared" si="32"/>
        <v>0.88955078125000009</v>
      </c>
      <c r="S194">
        <f t="shared" si="33"/>
        <v>8.6870193481445321E-4</v>
      </c>
    </row>
    <row r="195" spans="1:19" x14ac:dyDescent="0.25">
      <c r="A195" t="s">
        <v>0</v>
      </c>
      <c r="B195">
        <v>1519775406</v>
      </c>
      <c r="C195" s="1">
        <v>62975662480500</v>
      </c>
      <c r="D195" s="1">
        <v>94065323014771</v>
      </c>
      <c r="F195" s="1">
        <f t="shared" si="34"/>
        <v>235456.8</v>
      </c>
      <c r="G195" s="1">
        <f t="shared" si="35"/>
        <v>687960843.10000002</v>
      </c>
      <c r="H195" s="1">
        <f t="shared" si="36"/>
        <v>688196299.89999998</v>
      </c>
      <c r="I195" s="2">
        <f t="shared" si="37"/>
        <v>672066.69912109373</v>
      </c>
      <c r="J195" s="2">
        <f t="shared" si="38"/>
        <v>656.31513586044309</v>
      </c>
      <c r="L195" s="3">
        <f t="shared" si="26"/>
        <v>43158.993125000001</v>
      </c>
      <c r="M195" s="3">
        <f t="shared" si="27"/>
        <v>43158.701458333337</v>
      </c>
      <c r="N195" s="5">
        <f t="shared" si="28"/>
        <v>0.70145833333663177</v>
      </c>
      <c r="O195" s="5">
        <f t="shared" si="29"/>
        <v>16</v>
      </c>
      <c r="P195">
        <f t="shared" si="30"/>
        <v>50</v>
      </c>
      <c r="Q195">
        <f t="shared" si="31"/>
        <v>6</v>
      </c>
      <c r="R195">
        <f t="shared" si="32"/>
        <v>672066.69912109373</v>
      </c>
      <c r="S195">
        <f t="shared" si="33"/>
        <v>656.31513586044309</v>
      </c>
    </row>
    <row r="196" spans="1:19" x14ac:dyDescent="0.25">
      <c r="A196" t="s">
        <v>0</v>
      </c>
      <c r="B196">
        <v>1519775416</v>
      </c>
      <c r="C196" s="1">
        <v>62975667792729</v>
      </c>
      <c r="D196" s="1">
        <v>94080965287568</v>
      </c>
      <c r="F196" s="1">
        <f t="shared" si="34"/>
        <v>531222.9</v>
      </c>
      <c r="G196" s="1">
        <f t="shared" si="35"/>
        <v>1564227279.7</v>
      </c>
      <c r="H196" s="1">
        <f t="shared" si="36"/>
        <v>1564758502.6000001</v>
      </c>
      <c r="I196" s="2">
        <f t="shared" si="37"/>
        <v>1528084.4751953126</v>
      </c>
      <c r="J196" s="2">
        <f t="shared" si="38"/>
        <v>1492.2699953079225</v>
      </c>
      <c r="L196" s="3">
        <f t="shared" si="26"/>
        <v>43158.99324074074</v>
      </c>
      <c r="M196" s="3">
        <f t="shared" si="27"/>
        <v>43158.701574074075</v>
      </c>
      <c r="N196" s="5">
        <f t="shared" si="28"/>
        <v>0.70157407407532446</v>
      </c>
      <c r="O196" s="5">
        <f t="shared" si="29"/>
        <v>16</v>
      </c>
      <c r="P196">
        <f t="shared" si="30"/>
        <v>50</v>
      </c>
      <c r="Q196">
        <f t="shared" si="31"/>
        <v>16</v>
      </c>
      <c r="R196">
        <f t="shared" si="32"/>
        <v>1528084.4751953126</v>
      </c>
      <c r="S196">
        <f t="shared" si="33"/>
        <v>1492.2699953079225</v>
      </c>
    </row>
    <row r="197" spans="1:19" x14ac:dyDescent="0.25">
      <c r="A197" t="s">
        <v>0</v>
      </c>
      <c r="B197">
        <v>1519775426</v>
      </c>
      <c r="C197" s="1">
        <v>62975673203211</v>
      </c>
      <c r="D197" s="1">
        <v>94096425303000</v>
      </c>
      <c r="F197" s="1">
        <f t="shared" si="34"/>
        <v>541048.19999999995</v>
      </c>
      <c r="G197" s="1">
        <f t="shared" si="35"/>
        <v>1546001543.2</v>
      </c>
      <c r="H197" s="1">
        <f t="shared" si="36"/>
        <v>1546542591.4000001</v>
      </c>
      <c r="I197" s="2">
        <f t="shared" si="37"/>
        <v>1510295.4994140626</v>
      </c>
      <c r="J197" s="2">
        <f t="shared" si="38"/>
        <v>1474.8979486465455</v>
      </c>
      <c r="L197" s="3">
        <f t="shared" si="26"/>
        <v>43158.993356481486</v>
      </c>
      <c r="M197" s="3">
        <f t="shared" si="27"/>
        <v>43158.701689814821</v>
      </c>
      <c r="N197" s="5">
        <f t="shared" si="28"/>
        <v>0.70168981482129311</v>
      </c>
      <c r="O197" s="5">
        <f t="shared" si="29"/>
        <v>16</v>
      </c>
      <c r="P197">
        <f t="shared" si="30"/>
        <v>50</v>
      </c>
      <c r="Q197">
        <f t="shared" si="31"/>
        <v>26</v>
      </c>
      <c r="R197">
        <f t="shared" si="32"/>
        <v>1510295.4994140626</v>
      </c>
      <c r="S197">
        <f t="shared" si="33"/>
        <v>1474.8979486465455</v>
      </c>
    </row>
    <row r="198" spans="1:19" x14ac:dyDescent="0.25">
      <c r="A198" t="s">
        <v>0</v>
      </c>
      <c r="B198">
        <v>1519775436</v>
      </c>
      <c r="C198" s="1">
        <v>62975679019659</v>
      </c>
      <c r="D198" s="1">
        <v>94112630385167</v>
      </c>
      <c r="F198" s="1">
        <f t="shared" si="34"/>
        <v>581644.80000000005</v>
      </c>
      <c r="G198" s="1">
        <f t="shared" si="35"/>
        <v>1620508216.7</v>
      </c>
      <c r="H198" s="1">
        <f t="shared" si="36"/>
        <v>1621089861.5</v>
      </c>
      <c r="I198" s="2">
        <f t="shared" si="37"/>
        <v>1583095.5678710938</v>
      </c>
      <c r="J198" s="2">
        <f t="shared" si="38"/>
        <v>1545.991765499115</v>
      </c>
      <c r="L198" s="3">
        <f t="shared" si="26"/>
        <v>43158.993472222224</v>
      </c>
      <c r="M198" s="3">
        <f t="shared" si="27"/>
        <v>43158.70180555556</v>
      </c>
      <c r="N198" s="5">
        <f t="shared" si="28"/>
        <v>0.70180555555998581</v>
      </c>
      <c r="O198" s="5">
        <f t="shared" si="29"/>
        <v>16</v>
      </c>
      <c r="P198">
        <f t="shared" si="30"/>
        <v>50</v>
      </c>
      <c r="Q198">
        <f t="shared" si="31"/>
        <v>36</v>
      </c>
      <c r="R198">
        <f t="shared" si="32"/>
        <v>1583095.5678710938</v>
      </c>
      <c r="S198">
        <f t="shared" si="33"/>
        <v>1545.991765499115</v>
      </c>
    </row>
    <row r="199" spans="1:19" x14ac:dyDescent="0.25">
      <c r="A199" t="s">
        <v>0</v>
      </c>
      <c r="B199">
        <v>1519775447</v>
      </c>
      <c r="C199" s="1">
        <v>62977089811948</v>
      </c>
      <c r="D199" s="1">
        <v>94120602152470</v>
      </c>
      <c r="F199" s="1">
        <f t="shared" si="34"/>
        <v>128253844.45454545</v>
      </c>
      <c r="G199" s="1">
        <f t="shared" si="35"/>
        <v>724706118.4545455</v>
      </c>
      <c r="H199" s="1">
        <f t="shared" si="36"/>
        <v>852959962.909091</v>
      </c>
      <c r="I199" s="2">
        <f t="shared" si="37"/>
        <v>832968.71377840918</v>
      </c>
      <c r="J199" s="2">
        <f t="shared" si="38"/>
        <v>813.44600954922771</v>
      </c>
      <c r="L199" s="3">
        <f t="shared" si="26"/>
        <v>43158.993599537032</v>
      </c>
      <c r="M199" s="3">
        <f t="shared" si="27"/>
        <v>43158.701932870368</v>
      </c>
      <c r="N199" s="5">
        <f t="shared" si="28"/>
        <v>0.70193287036818219</v>
      </c>
      <c r="O199" s="5">
        <f t="shared" si="29"/>
        <v>16</v>
      </c>
      <c r="P199">
        <f t="shared" si="30"/>
        <v>50</v>
      </c>
      <c r="Q199">
        <f t="shared" si="31"/>
        <v>47</v>
      </c>
      <c r="R199">
        <f t="shared" si="32"/>
        <v>832968.71377840918</v>
      </c>
      <c r="S199">
        <f t="shared" si="33"/>
        <v>813.44600954922771</v>
      </c>
    </row>
    <row r="200" spans="1:19" x14ac:dyDescent="0.25">
      <c r="A200" t="s">
        <v>0</v>
      </c>
      <c r="B200">
        <v>1519775457</v>
      </c>
      <c r="C200" s="1">
        <v>62980541820812</v>
      </c>
      <c r="D200" s="1">
        <v>94122747735476</v>
      </c>
      <c r="F200" s="1">
        <f t="shared" si="34"/>
        <v>345200886.39999998</v>
      </c>
      <c r="G200" s="1">
        <f t="shared" si="35"/>
        <v>214558300.59999999</v>
      </c>
      <c r="H200" s="1">
        <f t="shared" si="36"/>
        <v>559759187</v>
      </c>
      <c r="I200" s="2">
        <f t="shared" si="37"/>
        <v>546639.8310546875</v>
      </c>
      <c r="J200" s="2">
        <f t="shared" si="38"/>
        <v>533.82796001434326</v>
      </c>
      <c r="L200" s="3">
        <f t="shared" ref="L200:L263" si="39">(((B200/60)/60)/24)+DATE(1970,1,1)</f>
        <v>43158.993715277778</v>
      </c>
      <c r="M200" s="3">
        <f t="shared" ref="M200:M263" si="40">L200-(7/24)</f>
        <v>43158.702048611114</v>
      </c>
      <c r="N200" s="5">
        <f t="shared" ref="N200:N263" si="41">M200-$N$6</f>
        <v>0.70204861111415084</v>
      </c>
      <c r="O200" s="5">
        <f t="shared" ref="O200:O263" si="42">HOUR(M200-$N$6)</f>
        <v>16</v>
      </c>
      <c r="P200">
        <f t="shared" ref="P200:P263" si="43">MINUTE(M200)</f>
        <v>50</v>
      </c>
      <c r="Q200">
        <f t="shared" ref="Q200:Q263" si="44">SECOND(M200)</f>
        <v>57</v>
      </c>
      <c r="R200">
        <f t="shared" ref="R200:R263" si="45">I200</f>
        <v>546639.8310546875</v>
      </c>
      <c r="S200">
        <f t="shared" ref="S200:S263" si="46">J200</f>
        <v>533.82796001434326</v>
      </c>
    </row>
    <row r="201" spans="1:19" x14ac:dyDescent="0.25">
      <c r="A201" t="s">
        <v>0</v>
      </c>
      <c r="B201">
        <v>1519775467</v>
      </c>
      <c r="C201" s="1">
        <v>62983698973034</v>
      </c>
      <c r="D201" s="1">
        <v>94124719288353</v>
      </c>
      <c r="F201" s="1">
        <f t="shared" ref="F201:F264" si="47">(C201-C200)/(B201-B200)</f>
        <v>315715222.19999999</v>
      </c>
      <c r="G201" s="1">
        <f t="shared" ref="G201:G264" si="48">(D201-D200)/(B201-B200)</f>
        <v>197155287.69999999</v>
      </c>
      <c r="H201" s="1">
        <f t="shared" ref="H201:H264" si="49">F201+G201</f>
        <v>512870509.89999998</v>
      </c>
      <c r="I201" s="2">
        <f t="shared" ref="I201:I264" si="50">H201/1024</f>
        <v>500850.10732421873</v>
      </c>
      <c r="J201" s="2">
        <f t="shared" ref="J201:J264" si="51">H201/1048576</f>
        <v>489.11143293380735</v>
      </c>
      <c r="L201" s="3">
        <f t="shared" si="39"/>
        <v>43158.993831018524</v>
      </c>
      <c r="M201" s="3">
        <f t="shared" si="40"/>
        <v>43158.70216435186</v>
      </c>
      <c r="N201" s="5">
        <f t="shared" si="41"/>
        <v>0.7021643518601195</v>
      </c>
      <c r="O201" s="5">
        <f t="shared" si="42"/>
        <v>16</v>
      </c>
      <c r="P201">
        <f t="shared" si="43"/>
        <v>51</v>
      </c>
      <c r="Q201">
        <f t="shared" si="44"/>
        <v>7</v>
      </c>
      <c r="R201">
        <f t="shared" si="45"/>
        <v>500850.10732421873</v>
      </c>
      <c r="S201">
        <f t="shared" si="46"/>
        <v>489.11143293380735</v>
      </c>
    </row>
    <row r="202" spans="1:19" x14ac:dyDescent="0.25">
      <c r="A202" t="s">
        <v>0</v>
      </c>
      <c r="B202">
        <v>1519775477</v>
      </c>
      <c r="C202" s="1">
        <v>62987195772693</v>
      </c>
      <c r="D202" s="1">
        <v>94126878653885</v>
      </c>
      <c r="F202" s="1">
        <f t="shared" si="47"/>
        <v>349679965.89999998</v>
      </c>
      <c r="G202" s="1">
        <f t="shared" si="48"/>
        <v>215936553.19999999</v>
      </c>
      <c r="H202" s="1">
        <f t="shared" si="49"/>
        <v>565616519.0999999</v>
      </c>
      <c r="I202" s="2">
        <f t="shared" si="50"/>
        <v>552359.88193359366</v>
      </c>
      <c r="J202" s="2">
        <f t="shared" si="51"/>
        <v>539.41394720077506</v>
      </c>
      <c r="L202" s="3">
        <f t="shared" si="39"/>
        <v>43158.993946759263</v>
      </c>
      <c r="M202" s="3">
        <f t="shared" si="40"/>
        <v>43158.702280092599</v>
      </c>
      <c r="N202" s="5">
        <f t="shared" si="41"/>
        <v>0.70228009259881219</v>
      </c>
      <c r="O202" s="5">
        <f t="shared" si="42"/>
        <v>16</v>
      </c>
      <c r="P202">
        <f t="shared" si="43"/>
        <v>51</v>
      </c>
      <c r="Q202">
        <f t="shared" si="44"/>
        <v>17</v>
      </c>
      <c r="R202">
        <f t="shared" si="45"/>
        <v>552359.88193359366</v>
      </c>
      <c r="S202">
        <f t="shared" si="46"/>
        <v>539.41394720077506</v>
      </c>
    </row>
    <row r="203" spans="1:19" x14ac:dyDescent="0.25">
      <c r="A203" t="s">
        <v>0</v>
      </c>
      <c r="B203">
        <v>1519775487</v>
      </c>
      <c r="C203" s="1">
        <v>62990576288237</v>
      </c>
      <c r="D203" s="1">
        <v>94128984637444</v>
      </c>
      <c r="F203" s="1">
        <f t="shared" si="47"/>
        <v>338051554.39999998</v>
      </c>
      <c r="G203" s="1">
        <f t="shared" si="48"/>
        <v>210598355.90000001</v>
      </c>
      <c r="H203" s="1">
        <f t="shared" si="49"/>
        <v>548649910.29999995</v>
      </c>
      <c r="I203" s="2">
        <f t="shared" si="50"/>
        <v>535790.9280273437</v>
      </c>
      <c r="J203" s="2">
        <f t="shared" si="51"/>
        <v>523.23332815170284</v>
      </c>
      <c r="L203" s="3">
        <f t="shared" si="39"/>
        <v>43158.994062500002</v>
      </c>
      <c r="M203" s="3">
        <f t="shared" si="40"/>
        <v>43158.702395833338</v>
      </c>
      <c r="N203" s="5">
        <f t="shared" si="41"/>
        <v>0.70239583333750488</v>
      </c>
      <c r="O203" s="5">
        <f t="shared" si="42"/>
        <v>16</v>
      </c>
      <c r="P203">
        <f t="shared" si="43"/>
        <v>51</v>
      </c>
      <c r="Q203">
        <f t="shared" si="44"/>
        <v>27</v>
      </c>
      <c r="R203">
        <f t="shared" si="45"/>
        <v>535790.9280273437</v>
      </c>
      <c r="S203">
        <f t="shared" si="46"/>
        <v>523.23332815170284</v>
      </c>
    </row>
    <row r="204" spans="1:19" x14ac:dyDescent="0.25">
      <c r="A204" t="s">
        <v>0</v>
      </c>
      <c r="B204">
        <v>1519775498</v>
      </c>
      <c r="C204" s="1">
        <v>62994018896969</v>
      </c>
      <c r="D204" s="1">
        <v>94131100332440</v>
      </c>
      <c r="F204" s="1">
        <f t="shared" si="47"/>
        <v>312964430.18181819</v>
      </c>
      <c r="G204" s="1">
        <f t="shared" si="48"/>
        <v>192335908.72727272</v>
      </c>
      <c r="H204" s="1">
        <f t="shared" si="49"/>
        <v>505300338.90909088</v>
      </c>
      <c r="I204" s="2">
        <f t="shared" si="50"/>
        <v>493457.36221590906</v>
      </c>
      <c r="J204" s="2">
        <f t="shared" si="51"/>
        <v>481.89195528897369</v>
      </c>
      <c r="L204" s="3">
        <f t="shared" si="39"/>
        <v>43158.99418981481</v>
      </c>
      <c r="M204" s="3">
        <f t="shared" si="40"/>
        <v>43158.702523148146</v>
      </c>
      <c r="N204" s="5">
        <f t="shared" si="41"/>
        <v>0.70252314814570127</v>
      </c>
      <c r="O204" s="5">
        <f t="shared" si="42"/>
        <v>16</v>
      </c>
      <c r="P204">
        <f t="shared" si="43"/>
        <v>51</v>
      </c>
      <c r="Q204">
        <f t="shared" si="44"/>
        <v>38</v>
      </c>
      <c r="R204">
        <f t="shared" si="45"/>
        <v>493457.36221590906</v>
      </c>
      <c r="S204">
        <f t="shared" si="46"/>
        <v>481.89195528897369</v>
      </c>
    </row>
    <row r="205" spans="1:19" x14ac:dyDescent="0.25">
      <c r="A205" t="s">
        <v>0</v>
      </c>
      <c r="B205">
        <v>1519775509</v>
      </c>
      <c r="C205" s="1">
        <v>62997758570244</v>
      </c>
      <c r="D205" s="1">
        <v>94134757795880</v>
      </c>
      <c r="F205" s="1">
        <f t="shared" si="47"/>
        <v>339970297.72727275</v>
      </c>
      <c r="G205" s="1">
        <f t="shared" si="48"/>
        <v>332496676.36363637</v>
      </c>
      <c r="H205" s="1">
        <f t="shared" si="49"/>
        <v>672466974.09090912</v>
      </c>
      <c r="I205" s="2">
        <f t="shared" si="50"/>
        <v>656706.02938565344</v>
      </c>
      <c r="J205" s="2">
        <f t="shared" si="51"/>
        <v>641.31448182192719</v>
      </c>
      <c r="L205" s="3">
        <f t="shared" si="39"/>
        <v>43158.994317129633</v>
      </c>
      <c r="M205" s="3">
        <f t="shared" si="40"/>
        <v>43158.702650462968</v>
      </c>
      <c r="N205" s="5">
        <f t="shared" si="41"/>
        <v>0.70265046296844957</v>
      </c>
      <c r="O205" s="5">
        <f t="shared" si="42"/>
        <v>16</v>
      </c>
      <c r="P205">
        <f t="shared" si="43"/>
        <v>51</v>
      </c>
      <c r="Q205">
        <f t="shared" si="44"/>
        <v>49</v>
      </c>
      <c r="R205">
        <f t="shared" si="45"/>
        <v>656706.02938565344</v>
      </c>
      <c r="S205">
        <f t="shared" si="46"/>
        <v>641.31448182192719</v>
      </c>
    </row>
    <row r="206" spans="1:19" x14ac:dyDescent="0.25">
      <c r="A206" t="s">
        <v>0</v>
      </c>
      <c r="B206">
        <v>1519775519</v>
      </c>
      <c r="C206" s="1">
        <v>63000588745470</v>
      </c>
      <c r="D206" s="1">
        <v>94138250100039</v>
      </c>
      <c r="F206" s="1">
        <f t="shared" si="47"/>
        <v>283017522.60000002</v>
      </c>
      <c r="G206" s="1">
        <f t="shared" si="48"/>
        <v>349230415.89999998</v>
      </c>
      <c r="H206" s="1">
        <f t="shared" si="49"/>
        <v>632247938.5</v>
      </c>
      <c r="I206" s="2">
        <f t="shared" si="50"/>
        <v>617429.62744140625</v>
      </c>
      <c r="J206" s="2">
        <f t="shared" si="51"/>
        <v>602.95862054824829</v>
      </c>
      <c r="L206" s="3">
        <f t="shared" si="39"/>
        <v>43158.994432870371</v>
      </c>
      <c r="M206" s="3">
        <f t="shared" si="40"/>
        <v>43158.702766203707</v>
      </c>
      <c r="N206" s="5">
        <f t="shared" si="41"/>
        <v>0.70276620370714227</v>
      </c>
      <c r="O206" s="5">
        <f t="shared" si="42"/>
        <v>16</v>
      </c>
      <c r="P206">
        <f t="shared" si="43"/>
        <v>51</v>
      </c>
      <c r="Q206">
        <f t="shared" si="44"/>
        <v>59</v>
      </c>
      <c r="R206">
        <f t="shared" si="45"/>
        <v>617429.62744140625</v>
      </c>
      <c r="S206">
        <f t="shared" si="46"/>
        <v>602.95862054824829</v>
      </c>
    </row>
    <row r="207" spans="1:19" x14ac:dyDescent="0.25">
      <c r="A207" t="s">
        <v>0</v>
      </c>
      <c r="B207">
        <v>1519775529</v>
      </c>
      <c r="C207" s="1">
        <v>63003865708660</v>
      </c>
      <c r="D207" s="1">
        <v>94141911866804</v>
      </c>
      <c r="F207" s="1">
        <f t="shared" si="47"/>
        <v>327696319</v>
      </c>
      <c r="G207" s="1">
        <f t="shared" si="48"/>
        <v>366176676.5</v>
      </c>
      <c r="H207" s="1">
        <f t="shared" si="49"/>
        <v>693872995.5</v>
      </c>
      <c r="I207" s="2">
        <f t="shared" si="50"/>
        <v>677610.34716796875</v>
      </c>
      <c r="J207" s="2">
        <f t="shared" si="51"/>
        <v>661.72885465621948</v>
      </c>
      <c r="L207" s="3">
        <f t="shared" si="39"/>
        <v>43158.99454861111</v>
      </c>
      <c r="M207" s="3">
        <f t="shared" si="40"/>
        <v>43158.702881944446</v>
      </c>
      <c r="N207" s="5">
        <f t="shared" si="41"/>
        <v>0.70288194444583496</v>
      </c>
      <c r="O207" s="5">
        <f t="shared" si="42"/>
        <v>16</v>
      </c>
      <c r="P207">
        <f t="shared" si="43"/>
        <v>52</v>
      </c>
      <c r="Q207">
        <f t="shared" si="44"/>
        <v>9</v>
      </c>
      <c r="R207">
        <f t="shared" si="45"/>
        <v>677610.34716796875</v>
      </c>
      <c r="S207">
        <f t="shared" si="46"/>
        <v>661.72885465621948</v>
      </c>
    </row>
    <row r="208" spans="1:19" x14ac:dyDescent="0.25">
      <c r="A208" t="s">
        <v>0</v>
      </c>
      <c r="B208">
        <v>1519775539</v>
      </c>
      <c r="C208" s="1">
        <v>63006047908265</v>
      </c>
      <c r="D208" s="1">
        <v>94150221017931</v>
      </c>
      <c r="F208" s="1">
        <f t="shared" si="47"/>
        <v>218219960.5</v>
      </c>
      <c r="G208" s="1">
        <f t="shared" si="48"/>
        <v>830915112.70000005</v>
      </c>
      <c r="H208" s="1">
        <f t="shared" si="49"/>
        <v>1049135073.2</v>
      </c>
      <c r="I208" s="2">
        <f t="shared" si="50"/>
        <v>1024545.969921875</v>
      </c>
      <c r="J208" s="2">
        <f t="shared" si="51"/>
        <v>1000.5331737518311</v>
      </c>
      <c r="L208" s="3">
        <f t="shared" si="39"/>
        <v>43158.994664351849</v>
      </c>
      <c r="M208" s="3">
        <f t="shared" si="40"/>
        <v>43158.702997685185</v>
      </c>
      <c r="N208" s="5">
        <f t="shared" si="41"/>
        <v>0.70299768518452765</v>
      </c>
      <c r="O208" s="5">
        <f t="shared" si="42"/>
        <v>16</v>
      </c>
      <c r="P208">
        <f t="shared" si="43"/>
        <v>52</v>
      </c>
      <c r="Q208">
        <f t="shared" si="44"/>
        <v>19</v>
      </c>
      <c r="R208">
        <f t="shared" si="45"/>
        <v>1024545.969921875</v>
      </c>
      <c r="S208">
        <f t="shared" si="46"/>
        <v>1000.5331737518311</v>
      </c>
    </row>
    <row r="209" spans="1:19" x14ac:dyDescent="0.25">
      <c r="A209" t="s">
        <v>0</v>
      </c>
      <c r="B209">
        <v>1519775549</v>
      </c>
      <c r="C209" s="1">
        <v>63006053163029</v>
      </c>
      <c r="D209" s="1">
        <v>94166820239344</v>
      </c>
      <c r="F209" s="1">
        <f t="shared" si="47"/>
        <v>525476.4</v>
      </c>
      <c r="G209" s="1">
        <f t="shared" si="48"/>
        <v>1659922141.3</v>
      </c>
      <c r="H209" s="1">
        <f t="shared" si="49"/>
        <v>1660447617.7</v>
      </c>
      <c r="I209" s="2">
        <f t="shared" si="50"/>
        <v>1621530.8766601563</v>
      </c>
      <c r="J209" s="2">
        <f t="shared" si="51"/>
        <v>1583.5262467384339</v>
      </c>
      <c r="L209" s="3">
        <f t="shared" si="39"/>
        <v>43158.994780092587</v>
      </c>
      <c r="M209" s="3">
        <f t="shared" si="40"/>
        <v>43158.703113425923</v>
      </c>
      <c r="N209" s="5">
        <f t="shared" si="41"/>
        <v>0.70311342592322035</v>
      </c>
      <c r="O209" s="5">
        <f t="shared" si="42"/>
        <v>16</v>
      </c>
      <c r="P209">
        <f t="shared" si="43"/>
        <v>52</v>
      </c>
      <c r="Q209">
        <f t="shared" si="44"/>
        <v>29</v>
      </c>
      <c r="R209">
        <f t="shared" si="45"/>
        <v>1621530.8766601563</v>
      </c>
      <c r="S209">
        <f t="shared" si="46"/>
        <v>1583.5262467384339</v>
      </c>
    </row>
    <row r="210" spans="1:19" x14ac:dyDescent="0.25">
      <c r="A210" t="s">
        <v>0</v>
      </c>
      <c r="B210">
        <v>1519775559</v>
      </c>
      <c r="C210" s="1">
        <v>63006058268439</v>
      </c>
      <c r="D210" s="1">
        <v>94182267811301</v>
      </c>
      <c r="F210" s="1">
        <f t="shared" si="47"/>
        <v>510541</v>
      </c>
      <c r="G210" s="1">
        <f t="shared" si="48"/>
        <v>1544757195.7</v>
      </c>
      <c r="H210" s="1">
        <f t="shared" si="49"/>
        <v>1545267736.7</v>
      </c>
      <c r="I210" s="2">
        <f t="shared" si="50"/>
        <v>1509050.5241210938</v>
      </c>
      <c r="J210" s="2">
        <f t="shared" si="51"/>
        <v>1473.6821524620057</v>
      </c>
      <c r="L210" s="3">
        <f t="shared" si="39"/>
        <v>43158.994895833333</v>
      </c>
      <c r="M210" s="3">
        <f t="shared" si="40"/>
        <v>43158.703229166669</v>
      </c>
      <c r="N210" s="5">
        <f t="shared" si="41"/>
        <v>0.703229166669189</v>
      </c>
      <c r="O210" s="5">
        <f t="shared" si="42"/>
        <v>16</v>
      </c>
      <c r="P210">
        <f t="shared" si="43"/>
        <v>52</v>
      </c>
      <c r="Q210">
        <f t="shared" si="44"/>
        <v>39</v>
      </c>
      <c r="R210">
        <f t="shared" si="45"/>
        <v>1509050.5241210938</v>
      </c>
      <c r="S210">
        <f t="shared" si="46"/>
        <v>1473.6821524620057</v>
      </c>
    </row>
    <row r="211" spans="1:19" x14ac:dyDescent="0.25">
      <c r="A211" t="s">
        <v>0</v>
      </c>
      <c r="B211">
        <v>1519775569</v>
      </c>
      <c r="C211" s="1">
        <v>63006063662260</v>
      </c>
      <c r="D211" s="1">
        <v>94199120529547</v>
      </c>
      <c r="F211" s="1">
        <f t="shared" si="47"/>
        <v>539382.1</v>
      </c>
      <c r="G211" s="1">
        <f t="shared" si="48"/>
        <v>1685271824.5999999</v>
      </c>
      <c r="H211" s="1">
        <f t="shared" si="49"/>
        <v>1685811206.6999998</v>
      </c>
      <c r="I211" s="2">
        <f t="shared" si="50"/>
        <v>1646300.0065429686</v>
      </c>
      <c r="J211" s="2">
        <f t="shared" si="51"/>
        <v>1607.7148501396177</v>
      </c>
      <c r="L211" s="3">
        <f t="shared" si="39"/>
        <v>43158.995011574079</v>
      </c>
      <c r="M211" s="3">
        <f t="shared" si="40"/>
        <v>43158.703344907415</v>
      </c>
      <c r="N211" s="5">
        <f t="shared" si="41"/>
        <v>0.70334490741515765</v>
      </c>
      <c r="O211" s="5">
        <f t="shared" si="42"/>
        <v>16</v>
      </c>
      <c r="P211">
        <f t="shared" si="43"/>
        <v>52</v>
      </c>
      <c r="Q211">
        <f t="shared" si="44"/>
        <v>49</v>
      </c>
      <c r="R211">
        <f t="shared" si="45"/>
        <v>1646300.0065429686</v>
      </c>
      <c r="S211">
        <f t="shared" si="46"/>
        <v>1607.7148501396177</v>
      </c>
    </row>
    <row r="212" spans="1:19" x14ac:dyDescent="0.25">
      <c r="A212" t="s">
        <v>0</v>
      </c>
      <c r="B212">
        <v>1519775580</v>
      </c>
      <c r="C212" s="1">
        <v>63006069837494</v>
      </c>
      <c r="D212" s="1">
        <v>94217299148501</v>
      </c>
      <c r="F212" s="1">
        <f t="shared" si="47"/>
        <v>561384.90909090906</v>
      </c>
      <c r="G212" s="1">
        <f t="shared" si="48"/>
        <v>1652601723.090909</v>
      </c>
      <c r="H212" s="1">
        <f t="shared" si="49"/>
        <v>1653163108</v>
      </c>
      <c r="I212" s="2">
        <f t="shared" si="50"/>
        <v>1614417.09765625</v>
      </c>
      <c r="J212" s="2">
        <f t="shared" si="51"/>
        <v>1576.5791969299316</v>
      </c>
      <c r="L212" s="3">
        <f t="shared" si="39"/>
        <v>43158.995138888888</v>
      </c>
      <c r="M212" s="3">
        <f t="shared" si="40"/>
        <v>43158.703472222223</v>
      </c>
      <c r="N212" s="5">
        <f t="shared" si="41"/>
        <v>0.70347222222335404</v>
      </c>
      <c r="O212" s="5">
        <f t="shared" si="42"/>
        <v>16</v>
      </c>
      <c r="P212">
        <f t="shared" si="43"/>
        <v>53</v>
      </c>
      <c r="Q212">
        <f t="shared" si="44"/>
        <v>0</v>
      </c>
      <c r="R212">
        <f t="shared" si="45"/>
        <v>1614417.09765625</v>
      </c>
      <c r="S212">
        <f t="shared" si="46"/>
        <v>1576.5791969299316</v>
      </c>
    </row>
    <row r="213" spans="1:19" x14ac:dyDescent="0.25">
      <c r="A213" t="s">
        <v>0</v>
      </c>
      <c r="B213">
        <v>1519775590</v>
      </c>
      <c r="C213" s="1">
        <v>63006075103179</v>
      </c>
      <c r="D213" s="1">
        <v>94233168533986</v>
      </c>
      <c r="F213" s="1">
        <f t="shared" si="47"/>
        <v>526568.5</v>
      </c>
      <c r="G213" s="1">
        <f t="shared" si="48"/>
        <v>1586938548.5</v>
      </c>
      <c r="H213" s="1">
        <f t="shared" si="49"/>
        <v>1587465117</v>
      </c>
      <c r="I213" s="2">
        <f t="shared" si="50"/>
        <v>1550258.9033203125</v>
      </c>
      <c r="J213" s="2">
        <f t="shared" si="51"/>
        <v>1513.9247102737427</v>
      </c>
      <c r="L213" s="3">
        <f t="shared" si="39"/>
        <v>43158.995254629626</v>
      </c>
      <c r="M213" s="3">
        <f t="shared" si="40"/>
        <v>43158.703587962962</v>
      </c>
      <c r="N213" s="5">
        <f t="shared" si="41"/>
        <v>0.70358796296204673</v>
      </c>
      <c r="O213" s="5">
        <f t="shared" si="42"/>
        <v>16</v>
      </c>
      <c r="P213">
        <f t="shared" si="43"/>
        <v>53</v>
      </c>
      <c r="Q213">
        <f t="shared" si="44"/>
        <v>10</v>
      </c>
      <c r="R213">
        <f t="shared" si="45"/>
        <v>1550258.9033203125</v>
      </c>
      <c r="S213">
        <f t="shared" si="46"/>
        <v>1513.9247102737427</v>
      </c>
    </row>
    <row r="214" spans="1:19" x14ac:dyDescent="0.25">
      <c r="A214" t="s">
        <v>0</v>
      </c>
      <c r="B214">
        <v>1519775601</v>
      </c>
      <c r="C214" s="1">
        <v>63006080768319</v>
      </c>
      <c r="D214" s="1">
        <v>94249922807906</v>
      </c>
      <c r="F214" s="1">
        <f t="shared" si="47"/>
        <v>515012.72727272729</v>
      </c>
      <c r="G214" s="1">
        <f t="shared" si="48"/>
        <v>1523115810.909091</v>
      </c>
      <c r="H214" s="1">
        <f t="shared" si="49"/>
        <v>1523630823.6363637</v>
      </c>
      <c r="I214" s="2">
        <f t="shared" si="50"/>
        <v>1487920.7262073865</v>
      </c>
      <c r="J214" s="2">
        <f t="shared" si="51"/>
        <v>1453.0475841869008</v>
      </c>
      <c r="L214" s="3">
        <f t="shared" si="39"/>
        <v>43158.995381944449</v>
      </c>
      <c r="M214" s="3">
        <f t="shared" si="40"/>
        <v>43158.703715277785</v>
      </c>
      <c r="N214" s="5">
        <f t="shared" si="41"/>
        <v>0.70371527778479503</v>
      </c>
      <c r="O214" s="5">
        <f t="shared" si="42"/>
        <v>16</v>
      </c>
      <c r="P214">
        <f t="shared" si="43"/>
        <v>53</v>
      </c>
      <c r="Q214">
        <f t="shared" si="44"/>
        <v>21</v>
      </c>
      <c r="R214">
        <f t="shared" si="45"/>
        <v>1487920.7262073865</v>
      </c>
      <c r="S214">
        <f t="shared" si="46"/>
        <v>1453.0475841869008</v>
      </c>
    </row>
    <row r="215" spans="1:19" x14ac:dyDescent="0.25">
      <c r="A215" t="s">
        <v>0</v>
      </c>
      <c r="B215">
        <v>1519775611</v>
      </c>
      <c r="C215" s="1">
        <v>63006086472417</v>
      </c>
      <c r="D215" s="1">
        <v>94266619637229</v>
      </c>
      <c r="F215" s="1">
        <f t="shared" si="47"/>
        <v>570409.80000000005</v>
      </c>
      <c r="G215" s="1">
        <f t="shared" si="48"/>
        <v>1669682932.3</v>
      </c>
      <c r="H215" s="1">
        <f t="shared" si="49"/>
        <v>1670253342.0999999</v>
      </c>
      <c r="I215" s="2">
        <f t="shared" si="50"/>
        <v>1631106.7793945312</v>
      </c>
      <c r="J215" s="2">
        <f t="shared" si="51"/>
        <v>1592.8777142524718</v>
      </c>
      <c r="L215" s="3">
        <f t="shared" si="39"/>
        <v>43158.995497685188</v>
      </c>
      <c r="M215" s="3">
        <f t="shared" si="40"/>
        <v>43158.703831018523</v>
      </c>
      <c r="N215" s="5">
        <f t="shared" si="41"/>
        <v>0.70383101852348773</v>
      </c>
      <c r="O215" s="5">
        <f t="shared" si="42"/>
        <v>16</v>
      </c>
      <c r="P215">
        <f t="shared" si="43"/>
        <v>53</v>
      </c>
      <c r="Q215">
        <f t="shared" si="44"/>
        <v>31</v>
      </c>
      <c r="R215">
        <f t="shared" si="45"/>
        <v>1631106.7793945312</v>
      </c>
      <c r="S215">
        <f t="shared" si="46"/>
        <v>1592.8777142524718</v>
      </c>
    </row>
    <row r="216" spans="1:19" x14ac:dyDescent="0.25">
      <c r="A216" t="s">
        <v>0</v>
      </c>
      <c r="B216">
        <v>1519775622</v>
      </c>
      <c r="C216" s="1">
        <v>63006092548346</v>
      </c>
      <c r="D216" s="1">
        <v>94283660702859</v>
      </c>
      <c r="F216" s="1">
        <f t="shared" si="47"/>
        <v>552357.18181818177</v>
      </c>
      <c r="G216" s="1">
        <f t="shared" si="48"/>
        <v>1549187784.5454545</v>
      </c>
      <c r="H216" s="1">
        <f t="shared" si="49"/>
        <v>1549740141.7272727</v>
      </c>
      <c r="I216" s="2">
        <f t="shared" si="50"/>
        <v>1513418.1071555398</v>
      </c>
      <c r="J216" s="2">
        <f t="shared" si="51"/>
        <v>1477.9473702690818</v>
      </c>
      <c r="L216" s="3">
        <f t="shared" si="39"/>
        <v>43158.995624999996</v>
      </c>
      <c r="M216" s="3">
        <f t="shared" si="40"/>
        <v>43158.703958333332</v>
      </c>
      <c r="N216" s="5">
        <f t="shared" si="41"/>
        <v>0.70395833333168412</v>
      </c>
      <c r="O216" s="5">
        <f t="shared" si="42"/>
        <v>16</v>
      </c>
      <c r="P216">
        <f t="shared" si="43"/>
        <v>53</v>
      </c>
      <c r="Q216">
        <f t="shared" si="44"/>
        <v>42</v>
      </c>
      <c r="R216">
        <f t="shared" si="45"/>
        <v>1513418.1071555398</v>
      </c>
      <c r="S216">
        <f t="shared" si="46"/>
        <v>1477.9473702690818</v>
      </c>
    </row>
    <row r="217" spans="1:19" x14ac:dyDescent="0.25">
      <c r="A217" t="s">
        <v>0</v>
      </c>
      <c r="B217">
        <v>1519775632</v>
      </c>
      <c r="C217" s="1">
        <v>63006098333536</v>
      </c>
      <c r="D217" s="1">
        <v>94300257944030</v>
      </c>
      <c r="F217" s="1">
        <f t="shared" si="47"/>
        <v>578519</v>
      </c>
      <c r="G217" s="1">
        <f t="shared" si="48"/>
        <v>1659724117.0999999</v>
      </c>
      <c r="H217" s="1">
        <f t="shared" si="49"/>
        <v>1660302636.0999999</v>
      </c>
      <c r="I217" s="2">
        <f t="shared" si="50"/>
        <v>1621389.2930664062</v>
      </c>
      <c r="J217" s="2">
        <f t="shared" si="51"/>
        <v>1583.3879815101623</v>
      </c>
      <c r="L217" s="3">
        <f t="shared" si="39"/>
        <v>43158.995740740742</v>
      </c>
      <c r="M217" s="3">
        <f t="shared" si="40"/>
        <v>43158.704074074078</v>
      </c>
      <c r="N217" s="5">
        <f t="shared" si="41"/>
        <v>0.70407407407765277</v>
      </c>
      <c r="O217" s="5">
        <f t="shared" si="42"/>
        <v>16</v>
      </c>
      <c r="P217">
        <f t="shared" si="43"/>
        <v>53</v>
      </c>
      <c r="Q217">
        <f t="shared" si="44"/>
        <v>52</v>
      </c>
      <c r="R217">
        <f t="shared" si="45"/>
        <v>1621389.2930664062</v>
      </c>
      <c r="S217">
        <f t="shared" si="46"/>
        <v>1583.3879815101623</v>
      </c>
    </row>
    <row r="218" spans="1:19" x14ac:dyDescent="0.25">
      <c r="A218" t="s">
        <v>0</v>
      </c>
      <c r="B218">
        <v>1519775642</v>
      </c>
      <c r="C218" s="1">
        <v>63006104097058</v>
      </c>
      <c r="D218" s="1">
        <v>94317144660632</v>
      </c>
      <c r="F218" s="1">
        <f t="shared" si="47"/>
        <v>576352.19999999995</v>
      </c>
      <c r="G218" s="1">
        <f t="shared" si="48"/>
        <v>1688671660.2</v>
      </c>
      <c r="H218" s="1">
        <f t="shared" si="49"/>
        <v>1689248012.4000001</v>
      </c>
      <c r="I218" s="2">
        <f t="shared" si="50"/>
        <v>1649656.2621093751</v>
      </c>
      <c r="J218" s="2">
        <f t="shared" si="51"/>
        <v>1610.9924434661866</v>
      </c>
      <c r="L218" s="3">
        <f t="shared" si="39"/>
        <v>43158.995856481488</v>
      </c>
      <c r="M218" s="3">
        <f t="shared" si="40"/>
        <v>43158.704189814824</v>
      </c>
      <c r="N218" s="5">
        <f t="shared" si="41"/>
        <v>0.70418981482362142</v>
      </c>
      <c r="O218" s="5">
        <f t="shared" si="42"/>
        <v>16</v>
      </c>
      <c r="P218">
        <f t="shared" si="43"/>
        <v>54</v>
      </c>
      <c r="Q218">
        <f t="shared" si="44"/>
        <v>2</v>
      </c>
      <c r="R218">
        <f t="shared" si="45"/>
        <v>1649656.2621093751</v>
      </c>
      <c r="S218">
        <f t="shared" si="46"/>
        <v>1610.9924434661866</v>
      </c>
    </row>
    <row r="219" spans="1:19" x14ac:dyDescent="0.25">
      <c r="A219" t="s">
        <v>0</v>
      </c>
      <c r="B219">
        <v>1519775652</v>
      </c>
      <c r="C219" s="1">
        <v>63006108976985</v>
      </c>
      <c r="D219" s="1">
        <v>94331188255024</v>
      </c>
      <c r="F219" s="1">
        <f t="shared" si="47"/>
        <v>487992.7</v>
      </c>
      <c r="G219" s="1">
        <f t="shared" si="48"/>
        <v>1404359439.2</v>
      </c>
      <c r="H219" s="1">
        <f t="shared" si="49"/>
        <v>1404847431.9000001</v>
      </c>
      <c r="I219" s="2">
        <f t="shared" si="50"/>
        <v>1371921.3202148438</v>
      </c>
      <c r="J219" s="2">
        <f t="shared" si="51"/>
        <v>1339.7669142723084</v>
      </c>
      <c r="L219" s="3">
        <f t="shared" si="39"/>
        <v>43158.995972222227</v>
      </c>
      <c r="M219" s="3">
        <f t="shared" si="40"/>
        <v>43158.704305555562</v>
      </c>
      <c r="N219" s="5">
        <f t="shared" si="41"/>
        <v>0.70430555556231411</v>
      </c>
      <c r="O219" s="5">
        <f t="shared" si="42"/>
        <v>16</v>
      </c>
      <c r="P219">
        <f t="shared" si="43"/>
        <v>54</v>
      </c>
      <c r="Q219">
        <f t="shared" si="44"/>
        <v>12</v>
      </c>
      <c r="R219">
        <f t="shared" si="45"/>
        <v>1371921.3202148438</v>
      </c>
      <c r="S219">
        <f t="shared" si="46"/>
        <v>1339.7669142723084</v>
      </c>
    </row>
    <row r="220" spans="1:19" x14ac:dyDescent="0.25">
      <c r="A220" t="s">
        <v>0</v>
      </c>
      <c r="B220">
        <v>1519775662</v>
      </c>
      <c r="C220" s="1">
        <v>63006113277153</v>
      </c>
      <c r="D220" s="1">
        <v>94342211382946</v>
      </c>
      <c r="F220" s="1">
        <f t="shared" si="47"/>
        <v>430016.8</v>
      </c>
      <c r="G220" s="1">
        <f t="shared" si="48"/>
        <v>1102312792.2</v>
      </c>
      <c r="H220" s="1">
        <f t="shared" si="49"/>
        <v>1102742809</v>
      </c>
      <c r="I220" s="2">
        <f t="shared" si="50"/>
        <v>1076897.2744140625</v>
      </c>
      <c r="J220" s="2">
        <f t="shared" si="51"/>
        <v>1051.6574945449829</v>
      </c>
      <c r="L220" s="3">
        <f t="shared" si="39"/>
        <v>43158.996087962965</v>
      </c>
      <c r="M220" s="3">
        <f t="shared" si="40"/>
        <v>43158.704421296301</v>
      </c>
      <c r="N220" s="5">
        <f t="shared" si="41"/>
        <v>0.70442129630100681</v>
      </c>
      <c r="O220" s="5">
        <f t="shared" si="42"/>
        <v>16</v>
      </c>
      <c r="P220">
        <f t="shared" si="43"/>
        <v>54</v>
      </c>
      <c r="Q220">
        <f t="shared" si="44"/>
        <v>22</v>
      </c>
      <c r="R220">
        <f t="shared" si="45"/>
        <v>1076897.2744140625</v>
      </c>
      <c r="S220">
        <f t="shared" si="46"/>
        <v>1051.6574945449829</v>
      </c>
    </row>
    <row r="221" spans="1:19" x14ac:dyDescent="0.25">
      <c r="A221" t="s">
        <v>0</v>
      </c>
      <c r="B221">
        <v>1519775672</v>
      </c>
      <c r="C221" s="1">
        <v>63006196768245</v>
      </c>
      <c r="D221" s="1">
        <v>94342268880829</v>
      </c>
      <c r="F221" s="1">
        <f t="shared" si="47"/>
        <v>8349109.2000000002</v>
      </c>
      <c r="G221" s="1">
        <f t="shared" si="48"/>
        <v>5749788.2999999998</v>
      </c>
      <c r="H221" s="1">
        <f t="shared" si="49"/>
        <v>14098897.5</v>
      </c>
      <c r="I221" s="2">
        <f t="shared" si="50"/>
        <v>13768.45458984375</v>
      </c>
      <c r="J221" s="2">
        <f t="shared" si="51"/>
        <v>13.445756435394287</v>
      </c>
      <c r="L221" s="3">
        <f t="shared" si="39"/>
        <v>43158.996203703704</v>
      </c>
      <c r="M221" s="3">
        <f t="shared" si="40"/>
        <v>43158.70453703704</v>
      </c>
      <c r="N221" s="5">
        <f t="shared" si="41"/>
        <v>0.7045370370396995</v>
      </c>
      <c r="O221" s="5">
        <f t="shared" si="42"/>
        <v>16</v>
      </c>
      <c r="P221">
        <f t="shared" si="43"/>
        <v>54</v>
      </c>
      <c r="Q221">
        <f t="shared" si="44"/>
        <v>32</v>
      </c>
      <c r="R221">
        <f t="shared" si="45"/>
        <v>13768.45458984375</v>
      </c>
      <c r="S221">
        <f t="shared" si="46"/>
        <v>13.445756435394287</v>
      </c>
    </row>
    <row r="222" spans="1:19" x14ac:dyDescent="0.25">
      <c r="A222" t="s">
        <v>0</v>
      </c>
      <c r="B222">
        <v>1519775682</v>
      </c>
      <c r="C222" s="1">
        <v>63006285351672</v>
      </c>
      <c r="D222" s="1">
        <v>94343541716875</v>
      </c>
      <c r="F222" s="1">
        <f t="shared" si="47"/>
        <v>8858342.6999999993</v>
      </c>
      <c r="G222" s="1">
        <f t="shared" si="48"/>
        <v>127283604.59999999</v>
      </c>
      <c r="H222" s="1">
        <f t="shared" si="49"/>
        <v>136141947.29999998</v>
      </c>
      <c r="I222" s="2">
        <f t="shared" si="50"/>
        <v>132951.12041015623</v>
      </c>
      <c r="J222" s="2">
        <f t="shared" si="51"/>
        <v>129.8350785255432</v>
      </c>
      <c r="L222" s="3">
        <f t="shared" si="39"/>
        <v>43158.996319444443</v>
      </c>
      <c r="M222" s="3">
        <f t="shared" si="40"/>
        <v>43158.704652777778</v>
      </c>
      <c r="N222" s="5">
        <f t="shared" si="41"/>
        <v>0.70465277777839219</v>
      </c>
      <c r="O222" s="5">
        <f t="shared" si="42"/>
        <v>16</v>
      </c>
      <c r="P222">
        <f t="shared" si="43"/>
        <v>54</v>
      </c>
      <c r="Q222">
        <f t="shared" si="44"/>
        <v>42</v>
      </c>
      <c r="R222">
        <f t="shared" si="45"/>
        <v>132951.12041015623</v>
      </c>
      <c r="S222">
        <f t="shared" si="46"/>
        <v>129.8350785255432</v>
      </c>
    </row>
    <row r="223" spans="1:19" x14ac:dyDescent="0.25">
      <c r="A223" t="s">
        <v>0</v>
      </c>
      <c r="B223">
        <v>1519775693</v>
      </c>
      <c r="C223" s="1">
        <v>63006435152618</v>
      </c>
      <c r="D223" s="1">
        <v>94344963857123</v>
      </c>
      <c r="F223" s="1">
        <f t="shared" si="47"/>
        <v>13618267.818181818</v>
      </c>
      <c r="G223" s="1">
        <f t="shared" si="48"/>
        <v>129285477.09090909</v>
      </c>
      <c r="H223" s="1">
        <f t="shared" si="49"/>
        <v>142903744.90909091</v>
      </c>
      <c r="I223" s="2">
        <f t="shared" si="50"/>
        <v>139554.43838778409</v>
      </c>
      <c r="J223" s="2">
        <f t="shared" si="51"/>
        <v>136.2836312380704</v>
      </c>
      <c r="L223" s="3">
        <f t="shared" si="39"/>
        <v>43158.996446759258</v>
      </c>
      <c r="M223" s="3">
        <f t="shared" si="40"/>
        <v>43158.704780092594</v>
      </c>
      <c r="N223" s="5">
        <f t="shared" si="41"/>
        <v>0.70478009259386454</v>
      </c>
      <c r="O223" s="5">
        <f t="shared" si="42"/>
        <v>16</v>
      </c>
      <c r="P223">
        <f t="shared" si="43"/>
        <v>54</v>
      </c>
      <c r="Q223">
        <f t="shared" si="44"/>
        <v>53</v>
      </c>
      <c r="R223">
        <f t="shared" si="45"/>
        <v>139554.43838778409</v>
      </c>
      <c r="S223">
        <f t="shared" si="46"/>
        <v>136.2836312380704</v>
      </c>
    </row>
    <row r="224" spans="1:19" x14ac:dyDescent="0.25">
      <c r="A224" t="s">
        <v>0</v>
      </c>
      <c r="B224">
        <v>1519775704</v>
      </c>
      <c r="C224" s="1">
        <v>63006643896656</v>
      </c>
      <c r="D224" s="1">
        <v>94346280142460</v>
      </c>
      <c r="F224" s="1">
        <f t="shared" si="47"/>
        <v>18976730.727272727</v>
      </c>
      <c r="G224" s="1">
        <f t="shared" si="48"/>
        <v>119662303.36363636</v>
      </c>
      <c r="H224" s="1">
        <f t="shared" si="49"/>
        <v>138639034.09090909</v>
      </c>
      <c r="I224" s="2">
        <f t="shared" si="50"/>
        <v>135389.68172940341</v>
      </c>
      <c r="J224" s="2">
        <f t="shared" si="51"/>
        <v>132.21648606387052</v>
      </c>
      <c r="L224" s="3">
        <f t="shared" si="39"/>
        <v>43158.996574074074</v>
      </c>
      <c r="M224" s="3">
        <f t="shared" si="40"/>
        <v>43158.704907407409</v>
      </c>
      <c r="N224" s="5">
        <f t="shared" si="41"/>
        <v>0.70490740740933688</v>
      </c>
      <c r="O224" s="5">
        <f t="shared" si="42"/>
        <v>16</v>
      </c>
      <c r="P224">
        <f t="shared" si="43"/>
        <v>55</v>
      </c>
      <c r="Q224">
        <f t="shared" si="44"/>
        <v>4</v>
      </c>
      <c r="R224">
        <f t="shared" si="45"/>
        <v>135389.68172940341</v>
      </c>
      <c r="S224">
        <f t="shared" si="46"/>
        <v>132.21648606387052</v>
      </c>
    </row>
    <row r="225" spans="1:19" x14ac:dyDescent="0.25">
      <c r="A225" t="s">
        <v>0</v>
      </c>
      <c r="B225">
        <v>1519775714</v>
      </c>
      <c r="C225" s="1">
        <v>63006812204501</v>
      </c>
      <c r="D225" s="1">
        <v>94347602345993</v>
      </c>
      <c r="F225" s="1">
        <f t="shared" si="47"/>
        <v>16830784.5</v>
      </c>
      <c r="G225" s="1">
        <f t="shared" si="48"/>
        <v>132220353.3</v>
      </c>
      <c r="H225" s="1">
        <f t="shared" si="49"/>
        <v>149051137.80000001</v>
      </c>
      <c r="I225" s="2">
        <f t="shared" si="50"/>
        <v>145557.75175781251</v>
      </c>
      <c r="J225" s="2">
        <f t="shared" si="51"/>
        <v>142.14624195098878</v>
      </c>
      <c r="L225" s="3">
        <f t="shared" si="39"/>
        <v>43158.996689814812</v>
      </c>
      <c r="M225" s="3">
        <f t="shared" si="40"/>
        <v>43158.705023148148</v>
      </c>
      <c r="N225" s="5">
        <f t="shared" si="41"/>
        <v>0.70502314814802958</v>
      </c>
      <c r="O225" s="5">
        <f t="shared" si="42"/>
        <v>16</v>
      </c>
      <c r="P225">
        <f t="shared" si="43"/>
        <v>55</v>
      </c>
      <c r="Q225">
        <f t="shared" si="44"/>
        <v>14</v>
      </c>
      <c r="R225">
        <f t="shared" si="45"/>
        <v>145557.75175781251</v>
      </c>
      <c r="S225">
        <f t="shared" si="46"/>
        <v>142.14624195098878</v>
      </c>
    </row>
    <row r="226" spans="1:19" x14ac:dyDescent="0.25">
      <c r="A226" t="s">
        <v>0</v>
      </c>
      <c r="B226">
        <v>1519775724</v>
      </c>
      <c r="C226" s="1">
        <v>63006951118017</v>
      </c>
      <c r="D226" s="1">
        <v>94347605216669</v>
      </c>
      <c r="F226" s="1">
        <f t="shared" si="47"/>
        <v>13891351.6</v>
      </c>
      <c r="G226" s="1">
        <f t="shared" si="48"/>
        <v>287067.59999999998</v>
      </c>
      <c r="H226" s="1">
        <f t="shared" si="49"/>
        <v>14178419.199999999</v>
      </c>
      <c r="I226" s="2">
        <f t="shared" si="50"/>
        <v>13846.112499999999</v>
      </c>
      <c r="J226" s="2">
        <f t="shared" si="51"/>
        <v>13.521594238281249</v>
      </c>
      <c r="L226" s="3">
        <f t="shared" si="39"/>
        <v>43158.996805555551</v>
      </c>
      <c r="M226" s="3">
        <f t="shared" si="40"/>
        <v>43158.705138888887</v>
      </c>
      <c r="N226" s="5">
        <f t="shared" si="41"/>
        <v>0.70513888888672227</v>
      </c>
      <c r="O226" s="5">
        <f t="shared" si="42"/>
        <v>16</v>
      </c>
      <c r="P226">
        <f t="shared" si="43"/>
        <v>55</v>
      </c>
      <c r="Q226">
        <f t="shared" si="44"/>
        <v>24</v>
      </c>
      <c r="R226">
        <f t="shared" si="45"/>
        <v>13846.112499999999</v>
      </c>
      <c r="S226">
        <f t="shared" si="46"/>
        <v>13.521594238281249</v>
      </c>
    </row>
    <row r="227" spans="1:19" x14ac:dyDescent="0.25">
      <c r="A227" t="s">
        <v>0</v>
      </c>
      <c r="B227">
        <v>1519775734</v>
      </c>
      <c r="C227" s="1">
        <v>63007165114327</v>
      </c>
      <c r="D227" s="1">
        <v>94349719310910</v>
      </c>
      <c r="F227" s="1">
        <f t="shared" si="47"/>
        <v>21399631</v>
      </c>
      <c r="G227" s="1">
        <f t="shared" si="48"/>
        <v>211409424.09999999</v>
      </c>
      <c r="H227" s="1">
        <f t="shared" si="49"/>
        <v>232809055.09999999</v>
      </c>
      <c r="I227" s="2">
        <f t="shared" si="50"/>
        <v>227352.59287109374</v>
      </c>
      <c r="J227" s="2">
        <f t="shared" si="51"/>
        <v>222.02401647567748</v>
      </c>
      <c r="L227" s="3">
        <f t="shared" si="39"/>
        <v>43158.996921296297</v>
      </c>
      <c r="M227" s="3">
        <f t="shared" si="40"/>
        <v>43158.705254629633</v>
      </c>
      <c r="N227" s="5">
        <f t="shared" si="41"/>
        <v>0.70525462963269092</v>
      </c>
      <c r="O227" s="5">
        <f t="shared" si="42"/>
        <v>16</v>
      </c>
      <c r="P227">
        <f t="shared" si="43"/>
        <v>55</v>
      </c>
      <c r="Q227">
        <f t="shared" si="44"/>
        <v>34</v>
      </c>
      <c r="R227">
        <f t="shared" si="45"/>
        <v>227352.59287109374</v>
      </c>
      <c r="S227">
        <f t="shared" si="46"/>
        <v>222.02401647567748</v>
      </c>
    </row>
    <row r="228" spans="1:19" x14ac:dyDescent="0.25">
      <c r="A228" t="s">
        <v>0</v>
      </c>
      <c r="B228">
        <v>1519775744</v>
      </c>
      <c r="C228" s="1">
        <v>63007330957404</v>
      </c>
      <c r="D228" s="1">
        <v>94350436537847</v>
      </c>
      <c r="F228" s="1">
        <f t="shared" si="47"/>
        <v>16584307.699999999</v>
      </c>
      <c r="G228" s="1">
        <f t="shared" si="48"/>
        <v>71722693.700000003</v>
      </c>
      <c r="H228" s="1">
        <f t="shared" si="49"/>
        <v>88307001.400000006</v>
      </c>
      <c r="I228" s="2">
        <f t="shared" si="50"/>
        <v>86237.306054687506</v>
      </c>
      <c r="J228" s="2">
        <f t="shared" si="51"/>
        <v>84.216119194030767</v>
      </c>
      <c r="L228" s="3">
        <f t="shared" si="39"/>
        <v>43158.997037037043</v>
      </c>
      <c r="M228" s="3">
        <f t="shared" si="40"/>
        <v>43158.705370370379</v>
      </c>
      <c r="N228" s="5">
        <f t="shared" si="41"/>
        <v>0.70537037037865957</v>
      </c>
      <c r="O228" s="5">
        <f t="shared" si="42"/>
        <v>16</v>
      </c>
      <c r="P228">
        <f t="shared" si="43"/>
        <v>55</v>
      </c>
      <c r="Q228">
        <f t="shared" si="44"/>
        <v>44</v>
      </c>
      <c r="R228">
        <f t="shared" si="45"/>
        <v>86237.306054687506</v>
      </c>
      <c r="S228">
        <f t="shared" si="46"/>
        <v>84.216119194030767</v>
      </c>
    </row>
    <row r="229" spans="1:19" x14ac:dyDescent="0.25">
      <c r="A229" t="s">
        <v>0</v>
      </c>
      <c r="B229">
        <v>1519775755</v>
      </c>
      <c r="C229" s="1">
        <v>63007648365884</v>
      </c>
      <c r="D229" s="1">
        <v>94351780654602</v>
      </c>
      <c r="F229" s="1">
        <f t="shared" si="47"/>
        <v>28855316.363636363</v>
      </c>
      <c r="G229" s="1">
        <f t="shared" si="48"/>
        <v>122192432.27272727</v>
      </c>
      <c r="H229" s="1">
        <f t="shared" si="49"/>
        <v>151047748.63636363</v>
      </c>
      <c r="I229" s="2">
        <f t="shared" si="50"/>
        <v>147507.56702769885</v>
      </c>
      <c r="J229" s="2">
        <f t="shared" si="51"/>
        <v>144.05035842548716</v>
      </c>
      <c r="L229" s="3">
        <f t="shared" si="39"/>
        <v>43158.997164351851</v>
      </c>
      <c r="M229" s="3">
        <f t="shared" si="40"/>
        <v>43158.705497685187</v>
      </c>
      <c r="N229" s="5">
        <f t="shared" si="41"/>
        <v>0.70549768518685596</v>
      </c>
      <c r="O229" s="5">
        <f t="shared" si="42"/>
        <v>16</v>
      </c>
      <c r="P229">
        <f t="shared" si="43"/>
        <v>55</v>
      </c>
      <c r="Q229">
        <f t="shared" si="44"/>
        <v>55</v>
      </c>
      <c r="R229">
        <f t="shared" si="45"/>
        <v>147507.56702769885</v>
      </c>
      <c r="S229">
        <f t="shared" si="46"/>
        <v>144.05035842548716</v>
      </c>
    </row>
    <row r="230" spans="1:19" x14ac:dyDescent="0.25">
      <c r="A230" t="s">
        <v>0</v>
      </c>
      <c r="B230">
        <v>1519775765</v>
      </c>
      <c r="C230" s="1">
        <v>63007863400826</v>
      </c>
      <c r="D230" s="1">
        <v>94353489378128</v>
      </c>
      <c r="F230" s="1">
        <f t="shared" si="47"/>
        <v>21503494.199999999</v>
      </c>
      <c r="G230" s="1">
        <f t="shared" si="48"/>
        <v>170872352.59999999</v>
      </c>
      <c r="H230" s="1">
        <f t="shared" si="49"/>
        <v>192375846.79999998</v>
      </c>
      <c r="I230" s="2">
        <f t="shared" si="50"/>
        <v>187867.03789062498</v>
      </c>
      <c r="J230" s="2">
        <f t="shared" si="51"/>
        <v>183.46390419006346</v>
      </c>
      <c r="L230" s="3">
        <f t="shared" si="39"/>
        <v>43158.99728009259</v>
      </c>
      <c r="M230" s="3">
        <f t="shared" si="40"/>
        <v>43158.705613425926</v>
      </c>
      <c r="N230" s="5">
        <f t="shared" si="41"/>
        <v>0.70561342592554865</v>
      </c>
      <c r="O230" s="5">
        <f t="shared" si="42"/>
        <v>16</v>
      </c>
      <c r="P230">
        <f t="shared" si="43"/>
        <v>56</v>
      </c>
      <c r="Q230">
        <f t="shared" si="44"/>
        <v>5</v>
      </c>
      <c r="R230">
        <f t="shared" si="45"/>
        <v>187867.03789062498</v>
      </c>
      <c r="S230">
        <f t="shared" si="46"/>
        <v>183.46390419006346</v>
      </c>
    </row>
    <row r="231" spans="1:19" x14ac:dyDescent="0.25">
      <c r="A231" t="s">
        <v>0</v>
      </c>
      <c r="B231">
        <v>1519775775</v>
      </c>
      <c r="C231" s="1">
        <v>63008064619631</v>
      </c>
      <c r="D231" s="1">
        <v>94354561830479</v>
      </c>
      <c r="F231" s="1">
        <f t="shared" si="47"/>
        <v>20121880.5</v>
      </c>
      <c r="G231" s="1">
        <f t="shared" si="48"/>
        <v>107245235.09999999</v>
      </c>
      <c r="H231" s="1">
        <f t="shared" si="49"/>
        <v>127367115.59999999</v>
      </c>
      <c r="I231" s="2">
        <f t="shared" si="50"/>
        <v>124381.94882812499</v>
      </c>
      <c r="J231" s="2">
        <f t="shared" si="51"/>
        <v>121.46674690246581</v>
      </c>
      <c r="L231" s="3">
        <f t="shared" si="39"/>
        <v>43158.997395833328</v>
      </c>
      <c r="M231" s="3">
        <f t="shared" si="40"/>
        <v>43158.705729166664</v>
      </c>
      <c r="N231" s="5">
        <f t="shared" si="41"/>
        <v>0.70572916666424135</v>
      </c>
      <c r="O231" s="5">
        <f t="shared" si="42"/>
        <v>16</v>
      </c>
      <c r="P231">
        <f t="shared" si="43"/>
        <v>56</v>
      </c>
      <c r="Q231">
        <f t="shared" si="44"/>
        <v>15</v>
      </c>
      <c r="R231">
        <f t="shared" si="45"/>
        <v>124381.94882812499</v>
      </c>
      <c r="S231">
        <f t="shared" si="46"/>
        <v>121.46674690246581</v>
      </c>
    </row>
    <row r="232" spans="1:19" x14ac:dyDescent="0.25">
      <c r="A232" t="s">
        <v>0</v>
      </c>
      <c r="B232">
        <v>1519775786</v>
      </c>
      <c r="C232" s="1">
        <v>63008328668171</v>
      </c>
      <c r="D232" s="1">
        <v>94355907171816</v>
      </c>
      <c r="F232" s="1">
        <f t="shared" si="47"/>
        <v>24004412.727272727</v>
      </c>
      <c r="G232" s="1">
        <f t="shared" si="48"/>
        <v>122303757.90909091</v>
      </c>
      <c r="H232" s="1">
        <f t="shared" si="49"/>
        <v>146308170.63636363</v>
      </c>
      <c r="I232" s="2">
        <f t="shared" si="50"/>
        <v>142879.07288707385</v>
      </c>
      <c r="J232" s="2">
        <f t="shared" si="51"/>
        <v>139.53034461628306</v>
      </c>
      <c r="L232" s="3">
        <f t="shared" si="39"/>
        <v>43158.997523148151</v>
      </c>
      <c r="M232" s="3">
        <f t="shared" si="40"/>
        <v>43158.705856481487</v>
      </c>
      <c r="N232" s="5">
        <f t="shared" si="41"/>
        <v>0.70585648148698965</v>
      </c>
      <c r="O232" s="5">
        <f t="shared" si="42"/>
        <v>16</v>
      </c>
      <c r="P232">
        <f t="shared" si="43"/>
        <v>56</v>
      </c>
      <c r="Q232">
        <f t="shared" si="44"/>
        <v>26</v>
      </c>
      <c r="R232">
        <f t="shared" si="45"/>
        <v>142879.07288707385</v>
      </c>
      <c r="S232">
        <f t="shared" si="46"/>
        <v>139.53034461628306</v>
      </c>
    </row>
    <row r="233" spans="1:19" x14ac:dyDescent="0.25">
      <c r="A233" t="s">
        <v>0</v>
      </c>
      <c r="B233">
        <v>1519775796</v>
      </c>
      <c r="C233" s="1">
        <v>63008547156775</v>
      </c>
      <c r="D233" s="1">
        <v>94357377303938</v>
      </c>
      <c r="F233" s="1">
        <f t="shared" si="47"/>
        <v>21848860.399999999</v>
      </c>
      <c r="G233" s="1">
        <f t="shared" si="48"/>
        <v>147013212.19999999</v>
      </c>
      <c r="H233" s="1">
        <f t="shared" si="49"/>
        <v>168862072.59999999</v>
      </c>
      <c r="I233" s="2">
        <f t="shared" si="50"/>
        <v>164904.36777343749</v>
      </c>
      <c r="J233" s="2">
        <f t="shared" si="51"/>
        <v>161.03942165374755</v>
      </c>
      <c r="L233" s="3">
        <f t="shared" si="39"/>
        <v>43158.99763888889</v>
      </c>
      <c r="M233" s="3">
        <f t="shared" si="40"/>
        <v>43158.705972222226</v>
      </c>
      <c r="N233" s="5">
        <f t="shared" si="41"/>
        <v>0.70597222222568234</v>
      </c>
      <c r="O233" s="5">
        <f t="shared" si="42"/>
        <v>16</v>
      </c>
      <c r="P233">
        <f t="shared" si="43"/>
        <v>56</v>
      </c>
      <c r="Q233">
        <f t="shared" si="44"/>
        <v>36</v>
      </c>
      <c r="R233">
        <f t="shared" si="45"/>
        <v>164904.36777343749</v>
      </c>
      <c r="S233">
        <f t="shared" si="46"/>
        <v>161.03942165374755</v>
      </c>
    </row>
    <row r="234" spans="1:19" x14ac:dyDescent="0.25">
      <c r="A234" t="s">
        <v>0</v>
      </c>
      <c r="B234">
        <v>1519775806</v>
      </c>
      <c r="C234" s="1">
        <v>63008741883874</v>
      </c>
      <c r="D234" s="1">
        <v>94358573428464</v>
      </c>
      <c r="F234" s="1">
        <f t="shared" si="47"/>
        <v>19472709.899999999</v>
      </c>
      <c r="G234" s="1">
        <f t="shared" si="48"/>
        <v>119612452.59999999</v>
      </c>
      <c r="H234" s="1">
        <f t="shared" si="49"/>
        <v>139085162.5</v>
      </c>
      <c r="I234" s="2">
        <f t="shared" si="50"/>
        <v>135825.35400390625</v>
      </c>
      <c r="J234" s="2">
        <f t="shared" si="51"/>
        <v>132.6419472694397</v>
      </c>
      <c r="L234" s="3">
        <f t="shared" si="39"/>
        <v>43158.997754629629</v>
      </c>
      <c r="M234" s="3">
        <f t="shared" si="40"/>
        <v>43158.706087962964</v>
      </c>
      <c r="N234" s="5">
        <f t="shared" si="41"/>
        <v>0.70608796296437504</v>
      </c>
      <c r="O234" s="5">
        <f t="shared" si="42"/>
        <v>16</v>
      </c>
      <c r="P234">
        <f t="shared" si="43"/>
        <v>56</v>
      </c>
      <c r="Q234">
        <f t="shared" si="44"/>
        <v>46</v>
      </c>
      <c r="R234">
        <f t="shared" si="45"/>
        <v>135825.35400390625</v>
      </c>
      <c r="S234">
        <f t="shared" si="46"/>
        <v>132.6419472694397</v>
      </c>
    </row>
    <row r="235" spans="1:19" x14ac:dyDescent="0.25">
      <c r="A235" t="s">
        <v>0</v>
      </c>
      <c r="B235">
        <v>1519775816</v>
      </c>
      <c r="C235" s="1">
        <v>63008987476376</v>
      </c>
      <c r="D235" s="1">
        <v>94360022445980</v>
      </c>
      <c r="F235" s="1">
        <f t="shared" si="47"/>
        <v>24559250.199999999</v>
      </c>
      <c r="G235" s="1">
        <f t="shared" si="48"/>
        <v>144901751.59999999</v>
      </c>
      <c r="H235" s="1">
        <f t="shared" si="49"/>
        <v>169461001.79999998</v>
      </c>
      <c r="I235" s="2">
        <f t="shared" si="50"/>
        <v>165489.25957031248</v>
      </c>
      <c r="J235" s="2">
        <f t="shared" si="51"/>
        <v>161.61060504913328</v>
      </c>
      <c r="L235" s="3">
        <f t="shared" si="39"/>
        <v>43158.997870370367</v>
      </c>
      <c r="M235" s="3">
        <f t="shared" si="40"/>
        <v>43158.706203703703</v>
      </c>
      <c r="N235" s="5">
        <f t="shared" si="41"/>
        <v>0.70620370370306773</v>
      </c>
      <c r="O235" s="5">
        <f t="shared" si="42"/>
        <v>16</v>
      </c>
      <c r="P235">
        <f t="shared" si="43"/>
        <v>56</v>
      </c>
      <c r="Q235">
        <f t="shared" si="44"/>
        <v>56</v>
      </c>
      <c r="R235">
        <f t="shared" si="45"/>
        <v>165489.25957031248</v>
      </c>
      <c r="S235">
        <f t="shared" si="46"/>
        <v>161.61060504913328</v>
      </c>
    </row>
    <row r="236" spans="1:19" x14ac:dyDescent="0.25">
      <c r="A236" t="s">
        <v>0</v>
      </c>
      <c r="B236">
        <v>1519775826</v>
      </c>
      <c r="C236" s="1">
        <v>63009132288700</v>
      </c>
      <c r="D236" s="1">
        <v>94361412341545</v>
      </c>
      <c r="F236" s="1">
        <f t="shared" si="47"/>
        <v>14481232.4</v>
      </c>
      <c r="G236" s="1">
        <f t="shared" si="48"/>
        <v>138989556.5</v>
      </c>
      <c r="H236" s="1">
        <f t="shared" si="49"/>
        <v>153470788.90000001</v>
      </c>
      <c r="I236" s="2">
        <f t="shared" si="50"/>
        <v>149873.81728515626</v>
      </c>
      <c r="J236" s="2">
        <f t="shared" si="51"/>
        <v>146.36114969253541</v>
      </c>
      <c r="L236" s="3">
        <f t="shared" si="39"/>
        <v>43158.997986111113</v>
      </c>
      <c r="M236" s="3">
        <f t="shared" si="40"/>
        <v>43158.706319444449</v>
      </c>
      <c r="N236" s="5">
        <f t="shared" si="41"/>
        <v>0.70631944444903638</v>
      </c>
      <c r="O236" s="5">
        <f t="shared" si="42"/>
        <v>16</v>
      </c>
      <c r="P236">
        <f t="shared" si="43"/>
        <v>57</v>
      </c>
      <c r="Q236">
        <f t="shared" si="44"/>
        <v>6</v>
      </c>
      <c r="R236">
        <f t="shared" si="45"/>
        <v>149873.81728515626</v>
      </c>
      <c r="S236">
        <f t="shared" si="46"/>
        <v>146.36114969253541</v>
      </c>
    </row>
    <row r="237" spans="1:19" x14ac:dyDescent="0.25">
      <c r="A237" t="s">
        <v>0</v>
      </c>
      <c r="B237">
        <v>1519775836</v>
      </c>
      <c r="C237" s="1">
        <v>63009316357515</v>
      </c>
      <c r="D237" s="1">
        <v>94362785850514</v>
      </c>
      <c r="F237" s="1">
        <f t="shared" si="47"/>
        <v>18406881.5</v>
      </c>
      <c r="G237" s="1">
        <f t="shared" si="48"/>
        <v>137350896.90000001</v>
      </c>
      <c r="H237" s="1">
        <f t="shared" si="49"/>
        <v>155757778.40000001</v>
      </c>
      <c r="I237" s="2">
        <f t="shared" si="50"/>
        <v>152107.20546875001</v>
      </c>
      <c r="J237" s="2">
        <f t="shared" si="51"/>
        <v>148.54219284057618</v>
      </c>
      <c r="L237" s="3">
        <f t="shared" si="39"/>
        <v>43158.998101851852</v>
      </c>
      <c r="M237" s="3">
        <f t="shared" si="40"/>
        <v>43158.706435185188</v>
      </c>
      <c r="N237" s="5">
        <f t="shared" si="41"/>
        <v>0.70643518518772908</v>
      </c>
      <c r="O237" s="5">
        <f t="shared" si="42"/>
        <v>16</v>
      </c>
      <c r="P237">
        <f t="shared" si="43"/>
        <v>57</v>
      </c>
      <c r="Q237">
        <f t="shared" si="44"/>
        <v>16</v>
      </c>
      <c r="R237">
        <f t="shared" si="45"/>
        <v>152107.20546875001</v>
      </c>
      <c r="S237">
        <f t="shared" si="46"/>
        <v>148.54219284057618</v>
      </c>
    </row>
    <row r="238" spans="1:19" x14ac:dyDescent="0.25">
      <c r="A238" t="s">
        <v>0</v>
      </c>
      <c r="B238">
        <v>1519775846</v>
      </c>
      <c r="C238" s="1">
        <v>63009535717471</v>
      </c>
      <c r="D238" s="1">
        <v>94362800957833</v>
      </c>
      <c r="F238" s="1">
        <f t="shared" si="47"/>
        <v>21935995.600000001</v>
      </c>
      <c r="G238" s="1">
        <f t="shared" si="48"/>
        <v>1510731.9</v>
      </c>
      <c r="H238" s="1">
        <f t="shared" si="49"/>
        <v>23446727.5</v>
      </c>
      <c r="I238" s="2">
        <f t="shared" si="50"/>
        <v>22897.19482421875</v>
      </c>
      <c r="J238" s="2">
        <f t="shared" si="51"/>
        <v>22.360541820526123</v>
      </c>
      <c r="L238" s="3">
        <f t="shared" si="39"/>
        <v>43158.998217592598</v>
      </c>
      <c r="M238" s="3">
        <f t="shared" si="40"/>
        <v>43158.706550925934</v>
      </c>
      <c r="N238" s="5">
        <f t="shared" si="41"/>
        <v>0.70655092593369773</v>
      </c>
      <c r="O238" s="5">
        <f t="shared" si="42"/>
        <v>16</v>
      </c>
      <c r="P238">
        <f t="shared" si="43"/>
        <v>57</v>
      </c>
      <c r="Q238">
        <f t="shared" si="44"/>
        <v>26</v>
      </c>
      <c r="R238">
        <f t="shared" si="45"/>
        <v>22897.19482421875</v>
      </c>
      <c r="S238">
        <f t="shared" si="46"/>
        <v>22.360541820526123</v>
      </c>
    </row>
    <row r="239" spans="1:19" x14ac:dyDescent="0.25">
      <c r="A239" t="s">
        <v>0</v>
      </c>
      <c r="B239">
        <v>1519775856</v>
      </c>
      <c r="C239" s="1">
        <v>63009827095803</v>
      </c>
      <c r="D239" s="1">
        <v>94364459612097</v>
      </c>
      <c r="F239" s="1">
        <f t="shared" si="47"/>
        <v>29137833.199999999</v>
      </c>
      <c r="G239" s="1">
        <f t="shared" si="48"/>
        <v>165865426.40000001</v>
      </c>
      <c r="H239" s="1">
        <f t="shared" si="49"/>
        <v>195003259.59999999</v>
      </c>
      <c r="I239" s="2">
        <f t="shared" si="50"/>
        <v>190432.87070312499</v>
      </c>
      <c r="J239" s="2">
        <f t="shared" si="51"/>
        <v>185.9696002960205</v>
      </c>
      <c r="L239" s="3">
        <f t="shared" si="39"/>
        <v>43158.998333333337</v>
      </c>
      <c r="M239" s="3">
        <f t="shared" si="40"/>
        <v>43158.706666666672</v>
      </c>
      <c r="N239" s="5">
        <f t="shared" si="41"/>
        <v>0.70666666667239042</v>
      </c>
      <c r="O239" s="5">
        <f t="shared" si="42"/>
        <v>16</v>
      </c>
      <c r="P239">
        <f t="shared" si="43"/>
        <v>57</v>
      </c>
      <c r="Q239">
        <f t="shared" si="44"/>
        <v>36</v>
      </c>
      <c r="R239">
        <f t="shared" si="45"/>
        <v>190432.87070312499</v>
      </c>
      <c r="S239">
        <f t="shared" si="46"/>
        <v>185.9696002960205</v>
      </c>
    </row>
    <row r="240" spans="1:19" x14ac:dyDescent="0.25">
      <c r="A240" t="s">
        <v>0</v>
      </c>
      <c r="B240">
        <v>1519775866</v>
      </c>
      <c r="C240" s="1">
        <v>63009981491198</v>
      </c>
      <c r="D240" s="1">
        <v>94365642093048</v>
      </c>
      <c r="F240" s="1">
        <f t="shared" si="47"/>
        <v>15439539.5</v>
      </c>
      <c r="G240" s="1">
        <f t="shared" si="48"/>
        <v>118248095.09999999</v>
      </c>
      <c r="H240" s="1">
        <f t="shared" si="49"/>
        <v>133687634.59999999</v>
      </c>
      <c r="I240" s="2">
        <f t="shared" si="50"/>
        <v>130554.33066406249</v>
      </c>
      <c r="J240" s="2">
        <f t="shared" si="51"/>
        <v>127.49446353912353</v>
      </c>
      <c r="L240" s="3">
        <f t="shared" si="39"/>
        <v>43158.998449074075</v>
      </c>
      <c r="M240" s="3">
        <f t="shared" si="40"/>
        <v>43158.706782407411</v>
      </c>
      <c r="N240" s="5">
        <f t="shared" si="41"/>
        <v>0.70678240741108311</v>
      </c>
      <c r="O240" s="5">
        <f t="shared" si="42"/>
        <v>16</v>
      </c>
      <c r="P240">
        <f t="shared" si="43"/>
        <v>57</v>
      </c>
      <c r="Q240">
        <f t="shared" si="44"/>
        <v>46</v>
      </c>
      <c r="R240">
        <f t="shared" si="45"/>
        <v>130554.33066406249</v>
      </c>
      <c r="S240">
        <f t="shared" si="46"/>
        <v>127.49446353912353</v>
      </c>
    </row>
    <row r="241" spans="1:19" x14ac:dyDescent="0.25">
      <c r="A241" t="s">
        <v>0</v>
      </c>
      <c r="B241">
        <v>1519775876</v>
      </c>
      <c r="C241" s="1">
        <v>63010274794188</v>
      </c>
      <c r="D241" s="1">
        <v>94366895482349</v>
      </c>
      <c r="F241" s="1">
        <f t="shared" si="47"/>
        <v>29330299</v>
      </c>
      <c r="G241" s="1">
        <f t="shared" si="48"/>
        <v>125338930.09999999</v>
      </c>
      <c r="H241" s="1">
        <f t="shared" si="49"/>
        <v>154669229.09999999</v>
      </c>
      <c r="I241" s="2">
        <f t="shared" si="50"/>
        <v>151044.16904296874</v>
      </c>
      <c r="J241" s="2">
        <f t="shared" si="51"/>
        <v>147.50407133102416</v>
      </c>
      <c r="L241" s="3">
        <f t="shared" si="39"/>
        <v>43158.998564814814</v>
      </c>
      <c r="M241" s="3">
        <f t="shared" si="40"/>
        <v>43158.70689814815</v>
      </c>
      <c r="N241" s="5">
        <f t="shared" si="41"/>
        <v>0.70689814814977581</v>
      </c>
      <c r="O241" s="5">
        <f t="shared" si="42"/>
        <v>16</v>
      </c>
      <c r="P241">
        <f t="shared" si="43"/>
        <v>57</v>
      </c>
      <c r="Q241">
        <f t="shared" si="44"/>
        <v>56</v>
      </c>
      <c r="R241">
        <f t="shared" si="45"/>
        <v>151044.16904296874</v>
      </c>
      <c r="S241">
        <f t="shared" si="46"/>
        <v>147.50407133102416</v>
      </c>
    </row>
    <row r="242" spans="1:19" x14ac:dyDescent="0.25">
      <c r="A242" t="s">
        <v>0</v>
      </c>
      <c r="B242">
        <v>1519775886</v>
      </c>
      <c r="C242" s="1">
        <v>63010392407743</v>
      </c>
      <c r="D242" s="1">
        <v>94368299284087</v>
      </c>
      <c r="F242" s="1">
        <f t="shared" si="47"/>
        <v>11761355.5</v>
      </c>
      <c r="G242" s="1">
        <f t="shared" si="48"/>
        <v>140380173.80000001</v>
      </c>
      <c r="H242" s="1">
        <f t="shared" si="49"/>
        <v>152141529.30000001</v>
      </c>
      <c r="I242" s="2">
        <f t="shared" si="50"/>
        <v>148575.71220703126</v>
      </c>
      <c r="J242" s="2">
        <f t="shared" si="51"/>
        <v>145.09346895217897</v>
      </c>
      <c r="L242" s="3">
        <f t="shared" si="39"/>
        <v>43158.998680555553</v>
      </c>
      <c r="M242" s="3">
        <f t="shared" si="40"/>
        <v>43158.707013888888</v>
      </c>
      <c r="N242" s="5">
        <f t="shared" si="41"/>
        <v>0.7070138888884685</v>
      </c>
      <c r="O242" s="5">
        <f t="shared" si="42"/>
        <v>16</v>
      </c>
      <c r="P242">
        <f t="shared" si="43"/>
        <v>58</v>
      </c>
      <c r="Q242">
        <f t="shared" si="44"/>
        <v>6</v>
      </c>
      <c r="R242">
        <f t="shared" si="45"/>
        <v>148575.71220703126</v>
      </c>
      <c r="S242">
        <f t="shared" si="46"/>
        <v>145.09346895217897</v>
      </c>
    </row>
    <row r="243" spans="1:19" x14ac:dyDescent="0.25">
      <c r="A243" t="s">
        <v>0</v>
      </c>
      <c r="B243">
        <v>1519775896</v>
      </c>
      <c r="C243" s="1">
        <v>63010625701669</v>
      </c>
      <c r="D243" s="1">
        <v>94369555776960</v>
      </c>
      <c r="F243" s="1">
        <f t="shared" si="47"/>
        <v>23329392.600000001</v>
      </c>
      <c r="G243" s="1">
        <f t="shared" si="48"/>
        <v>125649287.3</v>
      </c>
      <c r="H243" s="1">
        <f t="shared" si="49"/>
        <v>148978679.90000001</v>
      </c>
      <c r="I243" s="2">
        <f t="shared" si="50"/>
        <v>145486.99208984376</v>
      </c>
      <c r="J243" s="2">
        <f t="shared" si="51"/>
        <v>142.07714071273804</v>
      </c>
      <c r="L243" s="3">
        <f t="shared" si="39"/>
        <v>43158.998796296291</v>
      </c>
      <c r="M243" s="3">
        <f t="shared" si="40"/>
        <v>43158.707129629627</v>
      </c>
      <c r="N243" s="5">
        <f t="shared" si="41"/>
        <v>0.70712962962716119</v>
      </c>
      <c r="O243" s="5">
        <f t="shared" si="42"/>
        <v>16</v>
      </c>
      <c r="P243">
        <f t="shared" si="43"/>
        <v>58</v>
      </c>
      <c r="Q243">
        <f t="shared" si="44"/>
        <v>16</v>
      </c>
      <c r="R243">
        <f t="shared" si="45"/>
        <v>145486.99208984376</v>
      </c>
      <c r="S243">
        <f t="shared" si="46"/>
        <v>142.07714071273804</v>
      </c>
    </row>
    <row r="244" spans="1:19" x14ac:dyDescent="0.25">
      <c r="A244" t="s">
        <v>0</v>
      </c>
      <c r="B244">
        <v>1519775907</v>
      </c>
      <c r="C244" s="1">
        <v>63010853941281</v>
      </c>
      <c r="D244" s="1">
        <v>94370921585163</v>
      </c>
      <c r="F244" s="1">
        <f t="shared" si="47"/>
        <v>20749055.636363637</v>
      </c>
      <c r="G244" s="1">
        <f t="shared" si="48"/>
        <v>124164382.09090909</v>
      </c>
      <c r="H244" s="1">
        <f t="shared" si="49"/>
        <v>144913437.72727272</v>
      </c>
      <c r="I244" s="2">
        <f t="shared" si="50"/>
        <v>141517.02903053976</v>
      </c>
      <c r="J244" s="2">
        <f t="shared" si="51"/>
        <v>138.20022366263649</v>
      </c>
      <c r="L244" s="3">
        <f t="shared" si="39"/>
        <v>43158.998923611114</v>
      </c>
      <c r="M244" s="3">
        <f t="shared" si="40"/>
        <v>43158.70725694445</v>
      </c>
      <c r="N244" s="5">
        <f t="shared" si="41"/>
        <v>0.7072569444499095</v>
      </c>
      <c r="O244" s="5">
        <f t="shared" si="42"/>
        <v>16</v>
      </c>
      <c r="P244">
        <f t="shared" si="43"/>
        <v>58</v>
      </c>
      <c r="Q244">
        <f t="shared" si="44"/>
        <v>27</v>
      </c>
      <c r="R244">
        <f t="shared" si="45"/>
        <v>141517.02903053976</v>
      </c>
      <c r="S244">
        <f t="shared" si="46"/>
        <v>138.20022366263649</v>
      </c>
    </row>
    <row r="245" spans="1:19" x14ac:dyDescent="0.25">
      <c r="A245" t="s">
        <v>0</v>
      </c>
      <c r="B245">
        <v>1519775918</v>
      </c>
      <c r="C245" s="1">
        <v>63011065096728</v>
      </c>
      <c r="D245" s="1">
        <v>94372455479335</v>
      </c>
      <c r="F245" s="1">
        <f t="shared" si="47"/>
        <v>19195949.727272727</v>
      </c>
      <c r="G245" s="1">
        <f t="shared" si="48"/>
        <v>139444924.72727272</v>
      </c>
      <c r="H245" s="1">
        <f t="shared" si="49"/>
        <v>158640874.45454544</v>
      </c>
      <c r="I245" s="2">
        <f t="shared" si="50"/>
        <v>154922.72895951703</v>
      </c>
      <c r="J245" s="2">
        <f t="shared" si="51"/>
        <v>151.29172749952835</v>
      </c>
      <c r="L245" s="3">
        <f t="shared" si="39"/>
        <v>43158.999050925922</v>
      </c>
      <c r="M245" s="3">
        <f t="shared" si="40"/>
        <v>43158.707384259258</v>
      </c>
      <c r="N245" s="5">
        <f t="shared" si="41"/>
        <v>0.70738425925810589</v>
      </c>
      <c r="O245" s="5">
        <f t="shared" si="42"/>
        <v>16</v>
      </c>
      <c r="P245">
        <f t="shared" si="43"/>
        <v>58</v>
      </c>
      <c r="Q245">
        <f t="shared" si="44"/>
        <v>38</v>
      </c>
      <c r="R245">
        <f t="shared" si="45"/>
        <v>154922.72895951703</v>
      </c>
      <c r="S245">
        <f t="shared" si="46"/>
        <v>151.29172749952835</v>
      </c>
    </row>
    <row r="246" spans="1:19" x14ac:dyDescent="0.25">
      <c r="A246" t="s">
        <v>0</v>
      </c>
      <c r="B246">
        <v>1519775928</v>
      </c>
      <c r="C246" s="1">
        <v>63011231327126</v>
      </c>
      <c r="D246" s="1">
        <v>94373656808004</v>
      </c>
      <c r="F246" s="1">
        <f t="shared" si="47"/>
        <v>16623039.800000001</v>
      </c>
      <c r="G246" s="1">
        <f t="shared" si="48"/>
        <v>120132866.90000001</v>
      </c>
      <c r="H246" s="1">
        <f t="shared" si="49"/>
        <v>136755906.70000002</v>
      </c>
      <c r="I246" s="2">
        <f t="shared" si="50"/>
        <v>133550.69013671877</v>
      </c>
      <c r="J246" s="2">
        <f t="shared" si="51"/>
        <v>130.42059583663942</v>
      </c>
      <c r="L246" s="3">
        <f t="shared" si="39"/>
        <v>43158.999166666668</v>
      </c>
      <c r="M246" s="3">
        <f t="shared" si="40"/>
        <v>43158.707500000004</v>
      </c>
      <c r="N246" s="5">
        <f t="shared" si="41"/>
        <v>0.70750000000407454</v>
      </c>
      <c r="O246" s="5">
        <f t="shared" si="42"/>
        <v>16</v>
      </c>
      <c r="P246">
        <f t="shared" si="43"/>
        <v>58</v>
      </c>
      <c r="Q246">
        <f t="shared" si="44"/>
        <v>48</v>
      </c>
      <c r="R246">
        <f t="shared" si="45"/>
        <v>133550.69013671877</v>
      </c>
      <c r="S246">
        <f t="shared" si="46"/>
        <v>130.42059583663942</v>
      </c>
    </row>
    <row r="247" spans="1:19" x14ac:dyDescent="0.25">
      <c r="A247" t="s">
        <v>0</v>
      </c>
      <c r="B247">
        <v>1519775938</v>
      </c>
      <c r="C247" s="1">
        <v>63011416661270</v>
      </c>
      <c r="D247" s="1">
        <v>94375057165156</v>
      </c>
      <c r="F247" s="1">
        <f t="shared" si="47"/>
        <v>18533414.399999999</v>
      </c>
      <c r="G247" s="1">
        <f t="shared" si="48"/>
        <v>140035715.19999999</v>
      </c>
      <c r="H247" s="1">
        <f t="shared" si="49"/>
        <v>158569129.59999999</v>
      </c>
      <c r="I247" s="2">
        <f t="shared" si="50"/>
        <v>154852.66562499999</v>
      </c>
      <c r="J247" s="2">
        <f t="shared" si="51"/>
        <v>151.22330627441406</v>
      </c>
      <c r="L247" s="3">
        <f t="shared" si="39"/>
        <v>43158.999282407407</v>
      </c>
      <c r="M247" s="3">
        <f t="shared" si="40"/>
        <v>43158.707615740743</v>
      </c>
      <c r="N247" s="5">
        <f t="shared" si="41"/>
        <v>0.70761574074276723</v>
      </c>
      <c r="O247" s="5">
        <f t="shared" si="42"/>
        <v>16</v>
      </c>
      <c r="P247">
        <f t="shared" si="43"/>
        <v>58</v>
      </c>
      <c r="Q247">
        <f t="shared" si="44"/>
        <v>58</v>
      </c>
      <c r="R247">
        <f t="shared" si="45"/>
        <v>154852.66562499999</v>
      </c>
      <c r="S247">
        <f t="shared" si="46"/>
        <v>151.22330627441406</v>
      </c>
    </row>
    <row r="248" spans="1:19" x14ac:dyDescent="0.25">
      <c r="A248" t="s">
        <v>0</v>
      </c>
      <c r="B248">
        <v>1519775948</v>
      </c>
      <c r="C248" s="1">
        <v>63011599666823</v>
      </c>
      <c r="D248" s="1">
        <v>94376432901936</v>
      </c>
      <c r="F248" s="1">
        <f t="shared" si="47"/>
        <v>18300555.300000001</v>
      </c>
      <c r="G248" s="1">
        <f t="shared" si="48"/>
        <v>137573678</v>
      </c>
      <c r="H248" s="1">
        <f t="shared" si="49"/>
        <v>155874233.30000001</v>
      </c>
      <c r="I248" s="2">
        <f t="shared" si="50"/>
        <v>152220.93095703126</v>
      </c>
      <c r="J248" s="2">
        <f t="shared" si="51"/>
        <v>148.65325288772584</v>
      </c>
      <c r="L248" s="3">
        <f t="shared" si="39"/>
        <v>43158.999398148153</v>
      </c>
      <c r="M248" s="3">
        <f t="shared" si="40"/>
        <v>43158.707731481489</v>
      </c>
      <c r="N248" s="5">
        <f t="shared" si="41"/>
        <v>0.70773148148873588</v>
      </c>
      <c r="O248" s="5">
        <f t="shared" si="42"/>
        <v>16</v>
      </c>
      <c r="P248">
        <f t="shared" si="43"/>
        <v>59</v>
      </c>
      <c r="Q248">
        <f t="shared" si="44"/>
        <v>8</v>
      </c>
      <c r="R248">
        <f t="shared" si="45"/>
        <v>152220.93095703126</v>
      </c>
      <c r="S248">
        <f t="shared" si="46"/>
        <v>148.65325288772584</v>
      </c>
    </row>
    <row r="249" spans="1:19" x14ac:dyDescent="0.25">
      <c r="A249" t="s">
        <v>0</v>
      </c>
      <c r="B249">
        <v>1519775958</v>
      </c>
      <c r="C249" s="1">
        <v>63011772914267</v>
      </c>
      <c r="D249" s="1">
        <v>94377788116202</v>
      </c>
      <c r="F249" s="1">
        <f t="shared" si="47"/>
        <v>17324744.399999999</v>
      </c>
      <c r="G249" s="1">
        <f t="shared" si="48"/>
        <v>135521426.59999999</v>
      </c>
      <c r="H249" s="1">
        <f t="shared" si="49"/>
        <v>152846171</v>
      </c>
      <c r="I249" s="2">
        <f t="shared" si="50"/>
        <v>149263.8388671875</v>
      </c>
      <c r="J249" s="2">
        <f t="shared" si="51"/>
        <v>145.76546764373779</v>
      </c>
      <c r="L249" s="3">
        <f t="shared" si="39"/>
        <v>43158.999513888892</v>
      </c>
      <c r="M249" s="3">
        <f t="shared" si="40"/>
        <v>43158.707847222227</v>
      </c>
      <c r="N249" s="5">
        <f t="shared" si="41"/>
        <v>0.70784722222742857</v>
      </c>
      <c r="O249" s="5">
        <f t="shared" si="42"/>
        <v>16</v>
      </c>
      <c r="P249">
        <f t="shared" si="43"/>
        <v>59</v>
      </c>
      <c r="Q249">
        <f t="shared" si="44"/>
        <v>18</v>
      </c>
      <c r="R249">
        <f t="shared" si="45"/>
        <v>149263.8388671875</v>
      </c>
      <c r="S249">
        <f t="shared" si="46"/>
        <v>145.76546764373779</v>
      </c>
    </row>
    <row r="250" spans="1:19" x14ac:dyDescent="0.25">
      <c r="A250" t="s">
        <v>0</v>
      </c>
      <c r="B250">
        <v>1519775968</v>
      </c>
      <c r="C250" s="1">
        <v>63011951926737</v>
      </c>
      <c r="D250" s="1">
        <v>94377789436714</v>
      </c>
      <c r="F250" s="1">
        <f t="shared" si="47"/>
        <v>17901247</v>
      </c>
      <c r="G250" s="1">
        <f t="shared" si="48"/>
        <v>132051.20000000001</v>
      </c>
      <c r="H250" s="1">
        <f t="shared" si="49"/>
        <v>18033298.199999999</v>
      </c>
      <c r="I250" s="2">
        <f t="shared" si="50"/>
        <v>17610.642773437499</v>
      </c>
      <c r="J250" s="2">
        <f t="shared" si="51"/>
        <v>17.197893333435058</v>
      </c>
      <c r="L250" s="3">
        <f t="shared" si="39"/>
        <v>43158.99962962963</v>
      </c>
      <c r="M250" s="3">
        <f t="shared" si="40"/>
        <v>43158.707962962966</v>
      </c>
      <c r="N250" s="5">
        <f t="shared" si="41"/>
        <v>0.70796296296612127</v>
      </c>
      <c r="O250" s="5">
        <f t="shared" si="42"/>
        <v>16</v>
      </c>
      <c r="P250">
        <f t="shared" si="43"/>
        <v>59</v>
      </c>
      <c r="Q250">
        <f t="shared" si="44"/>
        <v>28</v>
      </c>
      <c r="R250">
        <f t="shared" si="45"/>
        <v>17610.642773437499</v>
      </c>
      <c r="S250">
        <f t="shared" si="46"/>
        <v>17.197893333435058</v>
      </c>
    </row>
    <row r="251" spans="1:19" x14ac:dyDescent="0.25">
      <c r="A251" t="s">
        <v>0</v>
      </c>
      <c r="B251">
        <v>1519775978</v>
      </c>
      <c r="C251" s="1">
        <v>63012214514922</v>
      </c>
      <c r="D251" s="1">
        <v>94379609936003</v>
      </c>
      <c r="F251" s="1">
        <f t="shared" si="47"/>
        <v>26258818.5</v>
      </c>
      <c r="G251" s="1">
        <f t="shared" si="48"/>
        <v>182049928.90000001</v>
      </c>
      <c r="H251" s="1">
        <f t="shared" si="49"/>
        <v>208308747.40000001</v>
      </c>
      <c r="I251" s="2">
        <f t="shared" si="50"/>
        <v>203426.51113281251</v>
      </c>
      <c r="J251" s="2">
        <f t="shared" si="51"/>
        <v>198.65870227813721</v>
      </c>
      <c r="L251" s="3">
        <f t="shared" si="39"/>
        <v>43158.999745370369</v>
      </c>
      <c r="M251" s="3">
        <f t="shared" si="40"/>
        <v>43158.708078703705</v>
      </c>
      <c r="N251" s="5">
        <f t="shared" si="41"/>
        <v>0.70807870370481396</v>
      </c>
      <c r="O251" s="5">
        <f t="shared" si="42"/>
        <v>16</v>
      </c>
      <c r="P251">
        <f t="shared" si="43"/>
        <v>59</v>
      </c>
      <c r="Q251">
        <f t="shared" si="44"/>
        <v>38</v>
      </c>
      <c r="R251">
        <f t="shared" si="45"/>
        <v>203426.51113281251</v>
      </c>
      <c r="S251">
        <f t="shared" si="46"/>
        <v>198.65870227813721</v>
      </c>
    </row>
    <row r="252" spans="1:19" x14ac:dyDescent="0.25">
      <c r="A252" t="s">
        <v>0</v>
      </c>
      <c r="B252">
        <v>1519775989</v>
      </c>
      <c r="C252" s="1">
        <v>63012441225766</v>
      </c>
      <c r="D252" s="1">
        <v>94380736225007</v>
      </c>
      <c r="F252" s="1">
        <f t="shared" si="47"/>
        <v>20610076.727272727</v>
      </c>
      <c r="G252" s="1">
        <f t="shared" si="48"/>
        <v>102389909.45454545</v>
      </c>
      <c r="H252" s="1">
        <f t="shared" si="49"/>
        <v>122999986.18181819</v>
      </c>
      <c r="I252" s="2">
        <f t="shared" si="50"/>
        <v>120117.17400568182</v>
      </c>
      <c r="J252" s="2">
        <f t="shared" si="51"/>
        <v>117.30192773992366</v>
      </c>
      <c r="L252" s="3">
        <f t="shared" si="39"/>
        <v>43158.999872685185</v>
      </c>
      <c r="M252" s="3">
        <f t="shared" si="40"/>
        <v>43158.70820601852</v>
      </c>
      <c r="N252" s="5">
        <f t="shared" si="41"/>
        <v>0.70820601852028631</v>
      </c>
      <c r="O252" s="5">
        <f t="shared" si="42"/>
        <v>16</v>
      </c>
      <c r="P252">
        <f t="shared" si="43"/>
        <v>59</v>
      </c>
      <c r="Q252">
        <f t="shared" si="44"/>
        <v>49</v>
      </c>
      <c r="R252">
        <f t="shared" si="45"/>
        <v>120117.17400568182</v>
      </c>
      <c r="S252">
        <f t="shared" si="46"/>
        <v>117.30192773992366</v>
      </c>
    </row>
    <row r="253" spans="1:19" x14ac:dyDescent="0.25">
      <c r="A253" t="s">
        <v>0</v>
      </c>
      <c r="B253">
        <v>1519775999</v>
      </c>
      <c r="C253" s="1">
        <v>63012687465340</v>
      </c>
      <c r="D253" s="1">
        <v>94381981355188</v>
      </c>
      <c r="F253" s="1">
        <f t="shared" si="47"/>
        <v>24623957.399999999</v>
      </c>
      <c r="G253" s="1">
        <f t="shared" si="48"/>
        <v>124513018.09999999</v>
      </c>
      <c r="H253" s="1">
        <f t="shared" si="49"/>
        <v>149136975.5</v>
      </c>
      <c r="I253" s="2">
        <f t="shared" si="50"/>
        <v>145641.57763671875</v>
      </c>
      <c r="J253" s="2">
        <f t="shared" si="51"/>
        <v>142.22810316085815</v>
      </c>
      <c r="L253" s="3">
        <f t="shared" si="39"/>
        <v>43158.99998842593</v>
      </c>
      <c r="M253" s="3">
        <f t="shared" si="40"/>
        <v>43158.708321759266</v>
      </c>
      <c r="N253" s="5">
        <f t="shared" si="41"/>
        <v>0.70832175926625496</v>
      </c>
      <c r="O253" s="5">
        <f t="shared" si="42"/>
        <v>16</v>
      </c>
      <c r="P253">
        <f t="shared" si="43"/>
        <v>59</v>
      </c>
      <c r="Q253">
        <f t="shared" si="44"/>
        <v>59</v>
      </c>
      <c r="R253">
        <f t="shared" si="45"/>
        <v>145641.57763671875</v>
      </c>
      <c r="S253">
        <f t="shared" si="46"/>
        <v>142.22810316085815</v>
      </c>
    </row>
    <row r="254" spans="1:19" x14ac:dyDescent="0.25">
      <c r="A254" t="s">
        <v>0</v>
      </c>
      <c r="B254">
        <v>1519776009</v>
      </c>
      <c r="C254" s="1">
        <v>63012917938539</v>
      </c>
      <c r="D254" s="1">
        <v>94383492166007</v>
      </c>
      <c r="F254" s="1">
        <f t="shared" si="47"/>
        <v>23047319.899999999</v>
      </c>
      <c r="G254" s="1">
        <f t="shared" si="48"/>
        <v>151081081.90000001</v>
      </c>
      <c r="H254" s="1">
        <f t="shared" si="49"/>
        <v>174128401.80000001</v>
      </c>
      <c r="I254" s="2">
        <f t="shared" si="50"/>
        <v>170047.26738281251</v>
      </c>
      <c r="J254" s="2">
        <f t="shared" si="51"/>
        <v>166.06178455352784</v>
      </c>
      <c r="L254" s="3">
        <f t="shared" si="39"/>
        <v>43159.000104166669</v>
      </c>
      <c r="M254" s="3">
        <f t="shared" si="40"/>
        <v>43158.708437500005</v>
      </c>
      <c r="N254" s="5">
        <f t="shared" si="41"/>
        <v>0.70843750000494765</v>
      </c>
      <c r="O254" s="5">
        <f t="shared" si="42"/>
        <v>17</v>
      </c>
      <c r="P254">
        <f t="shared" si="43"/>
        <v>0</v>
      </c>
      <c r="Q254">
        <f t="shared" si="44"/>
        <v>9</v>
      </c>
      <c r="R254">
        <f t="shared" si="45"/>
        <v>170047.26738281251</v>
      </c>
      <c r="S254">
        <f t="shared" si="46"/>
        <v>166.06178455352784</v>
      </c>
    </row>
    <row r="255" spans="1:19" x14ac:dyDescent="0.25">
      <c r="A255" t="s">
        <v>0</v>
      </c>
      <c r="B255">
        <v>1519776020</v>
      </c>
      <c r="C255" s="1">
        <v>63013180903403</v>
      </c>
      <c r="D255" s="1">
        <v>94384677259726</v>
      </c>
      <c r="F255" s="1">
        <f t="shared" si="47"/>
        <v>23905896.727272727</v>
      </c>
      <c r="G255" s="1">
        <f t="shared" si="48"/>
        <v>107735792.63636364</v>
      </c>
      <c r="H255" s="1">
        <f t="shared" si="49"/>
        <v>131641689.36363637</v>
      </c>
      <c r="I255" s="2">
        <f t="shared" si="50"/>
        <v>128556.33726917615</v>
      </c>
      <c r="J255" s="2">
        <f t="shared" si="51"/>
        <v>125.54329811442983</v>
      </c>
      <c r="L255" s="3">
        <f t="shared" si="39"/>
        <v>43159.000231481477</v>
      </c>
      <c r="M255" s="3">
        <f t="shared" si="40"/>
        <v>43158.708564814813</v>
      </c>
      <c r="N255" s="5">
        <f t="shared" si="41"/>
        <v>0.70856481481314404</v>
      </c>
      <c r="O255" s="5">
        <f t="shared" si="42"/>
        <v>17</v>
      </c>
      <c r="P255">
        <f t="shared" si="43"/>
        <v>0</v>
      </c>
      <c r="Q255">
        <f t="shared" si="44"/>
        <v>20</v>
      </c>
      <c r="R255">
        <f t="shared" si="45"/>
        <v>128556.33726917615</v>
      </c>
      <c r="S255">
        <f t="shared" si="46"/>
        <v>125.54329811442983</v>
      </c>
    </row>
    <row r="256" spans="1:19" x14ac:dyDescent="0.25">
      <c r="A256" t="s">
        <v>0</v>
      </c>
      <c r="B256">
        <v>1519776030</v>
      </c>
      <c r="C256" s="1">
        <v>63013453472319</v>
      </c>
      <c r="D256" s="1">
        <v>94386161163415</v>
      </c>
      <c r="F256" s="1">
        <f t="shared" si="47"/>
        <v>27256891.600000001</v>
      </c>
      <c r="G256" s="1">
        <f t="shared" si="48"/>
        <v>148390368.90000001</v>
      </c>
      <c r="H256" s="1">
        <f t="shared" si="49"/>
        <v>175647260.5</v>
      </c>
      <c r="I256" s="2">
        <f t="shared" si="50"/>
        <v>171530.52783203125</v>
      </c>
      <c r="J256" s="2">
        <f t="shared" si="51"/>
        <v>167.51028108596802</v>
      </c>
      <c r="L256" s="3">
        <f t="shared" si="39"/>
        <v>43159.000347222223</v>
      </c>
      <c r="M256" s="3">
        <f t="shared" si="40"/>
        <v>43158.708680555559</v>
      </c>
      <c r="N256" s="5">
        <f t="shared" si="41"/>
        <v>0.70868055555911269</v>
      </c>
      <c r="O256" s="5">
        <f t="shared" si="42"/>
        <v>17</v>
      </c>
      <c r="P256">
        <f t="shared" si="43"/>
        <v>0</v>
      </c>
      <c r="Q256">
        <f t="shared" si="44"/>
        <v>30</v>
      </c>
      <c r="R256">
        <f t="shared" si="45"/>
        <v>171530.52783203125</v>
      </c>
      <c r="S256">
        <f t="shared" si="46"/>
        <v>167.51028108596802</v>
      </c>
    </row>
    <row r="257" spans="1:19" x14ac:dyDescent="0.25">
      <c r="A257" t="s">
        <v>0</v>
      </c>
      <c r="B257">
        <v>1519776040</v>
      </c>
      <c r="C257" s="1">
        <v>63013671728882</v>
      </c>
      <c r="D257" s="1">
        <v>94387523728803</v>
      </c>
      <c r="F257" s="1">
        <f t="shared" si="47"/>
        <v>21825656.300000001</v>
      </c>
      <c r="G257" s="1">
        <f t="shared" si="48"/>
        <v>136256538.80000001</v>
      </c>
      <c r="H257" s="1">
        <f t="shared" si="49"/>
        <v>158082195.10000002</v>
      </c>
      <c r="I257" s="2">
        <f t="shared" si="50"/>
        <v>154377.14365234377</v>
      </c>
      <c r="J257" s="2">
        <f t="shared" si="51"/>
        <v>150.75892934799197</v>
      </c>
      <c r="L257" s="3">
        <f t="shared" si="39"/>
        <v>43159.000462962969</v>
      </c>
      <c r="M257" s="3">
        <f t="shared" si="40"/>
        <v>43158.708796296305</v>
      </c>
      <c r="N257" s="5">
        <f t="shared" si="41"/>
        <v>0.70879629630508134</v>
      </c>
      <c r="O257" s="5">
        <f t="shared" si="42"/>
        <v>17</v>
      </c>
      <c r="P257">
        <f t="shared" si="43"/>
        <v>0</v>
      </c>
      <c r="Q257">
        <f t="shared" si="44"/>
        <v>40</v>
      </c>
      <c r="R257">
        <f t="shared" si="45"/>
        <v>154377.14365234377</v>
      </c>
      <c r="S257">
        <f t="shared" si="46"/>
        <v>150.75892934799197</v>
      </c>
    </row>
    <row r="258" spans="1:19" x14ac:dyDescent="0.25">
      <c r="A258" t="s">
        <v>0</v>
      </c>
      <c r="B258">
        <v>1519776050</v>
      </c>
      <c r="C258" s="1">
        <v>63013825691046</v>
      </c>
      <c r="D258" s="1">
        <v>94388743110447</v>
      </c>
      <c r="F258" s="1">
        <f t="shared" si="47"/>
        <v>15396216.4</v>
      </c>
      <c r="G258" s="1">
        <f t="shared" si="48"/>
        <v>121938164.40000001</v>
      </c>
      <c r="H258" s="1">
        <f t="shared" si="49"/>
        <v>137334380.80000001</v>
      </c>
      <c r="I258" s="2">
        <f t="shared" si="50"/>
        <v>134115.60625000001</v>
      </c>
      <c r="J258" s="2">
        <f t="shared" si="51"/>
        <v>130.97227172851564</v>
      </c>
      <c r="L258" s="3">
        <f t="shared" si="39"/>
        <v>43159.000578703708</v>
      </c>
      <c r="M258" s="3">
        <f t="shared" si="40"/>
        <v>43158.708912037044</v>
      </c>
      <c r="N258" s="5">
        <f t="shared" si="41"/>
        <v>0.70891203704377403</v>
      </c>
      <c r="O258" s="5">
        <f t="shared" si="42"/>
        <v>17</v>
      </c>
      <c r="P258">
        <f t="shared" si="43"/>
        <v>0</v>
      </c>
      <c r="Q258">
        <f t="shared" si="44"/>
        <v>50</v>
      </c>
      <c r="R258">
        <f t="shared" si="45"/>
        <v>134115.60625000001</v>
      </c>
      <c r="S258">
        <f t="shared" si="46"/>
        <v>130.97227172851564</v>
      </c>
    </row>
    <row r="259" spans="1:19" x14ac:dyDescent="0.25">
      <c r="A259" t="s">
        <v>0</v>
      </c>
      <c r="B259">
        <v>1519776060</v>
      </c>
      <c r="C259" s="1">
        <v>63014045194988</v>
      </c>
      <c r="D259" s="1">
        <v>94390166621625</v>
      </c>
      <c r="F259" s="1">
        <f t="shared" si="47"/>
        <v>21950394.199999999</v>
      </c>
      <c r="G259" s="1">
        <f t="shared" si="48"/>
        <v>142351117.80000001</v>
      </c>
      <c r="H259" s="1">
        <f t="shared" si="49"/>
        <v>164301512</v>
      </c>
      <c r="I259" s="2">
        <f t="shared" si="50"/>
        <v>160450.6953125</v>
      </c>
      <c r="J259" s="2">
        <f t="shared" si="51"/>
        <v>156.69013214111328</v>
      </c>
      <c r="L259" s="3">
        <f t="shared" si="39"/>
        <v>43159.000694444447</v>
      </c>
      <c r="M259" s="3">
        <f t="shared" si="40"/>
        <v>43158.709027777782</v>
      </c>
      <c r="N259" s="5">
        <f t="shared" si="41"/>
        <v>0.70902777778246673</v>
      </c>
      <c r="O259" s="5">
        <f t="shared" si="42"/>
        <v>17</v>
      </c>
      <c r="P259">
        <f t="shared" si="43"/>
        <v>1</v>
      </c>
      <c r="Q259">
        <f t="shared" si="44"/>
        <v>0</v>
      </c>
      <c r="R259">
        <f t="shared" si="45"/>
        <v>160450.6953125</v>
      </c>
      <c r="S259">
        <f t="shared" si="46"/>
        <v>156.69013214111328</v>
      </c>
    </row>
    <row r="260" spans="1:19" x14ac:dyDescent="0.25">
      <c r="A260" t="s">
        <v>0</v>
      </c>
      <c r="B260">
        <v>1519776071</v>
      </c>
      <c r="C260" s="1">
        <v>63014298860631</v>
      </c>
      <c r="D260" s="1">
        <v>94391556596700</v>
      </c>
      <c r="F260" s="1">
        <f t="shared" si="47"/>
        <v>23060513</v>
      </c>
      <c r="G260" s="1">
        <f t="shared" si="48"/>
        <v>126361370.45454545</v>
      </c>
      <c r="H260" s="1">
        <f t="shared" si="49"/>
        <v>149421883.45454544</v>
      </c>
      <c r="I260" s="2">
        <f t="shared" si="50"/>
        <v>145919.80806107953</v>
      </c>
      <c r="J260" s="2">
        <f t="shared" si="51"/>
        <v>142.49981255964798</v>
      </c>
      <c r="L260" s="3">
        <f t="shared" si="39"/>
        <v>43159.000821759255</v>
      </c>
      <c r="M260" s="3">
        <f t="shared" si="40"/>
        <v>43158.709155092591</v>
      </c>
      <c r="N260" s="5">
        <f t="shared" si="41"/>
        <v>0.70915509259066312</v>
      </c>
      <c r="O260" s="5">
        <f t="shared" si="42"/>
        <v>17</v>
      </c>
      <c r="P260">
        <f t="shared" si="43"/>
        <v>1</v>
      </c>
      <c r="Q260">
        <f t="shared" si="44"/>
        <v>11</v>
      </c>
      <c r="R260">
        <f t="shared" si="45"/>
        <v>145919.80806107953</v>
      </c>
      <c r="S260">
        <f t="shared" si="46"/>
        <v>142.49981255964798</v>
      </c>
    </row>
    <row r="261" spans="1:19" x14ac:dyDescent="0.25">
      <c r="A261" t="s">
        <v>0</v>
      </c>
      <c r="B261">
        <v>1519776081</v>
      </c>
      <c r="C261" s="1">
        <v>63014512716213</v>
      </c>
      <c r="D261" s="1">
        <v>94392861095074</v>
      </c>
      <c r="F261" s="1">
        <f t="shared" si="47"/>
        <v>21385558.199999999</v>
      </c>
      <c r="G261" s="1">
        <f t="shared" si="48"/>
        <v>130449837.40000001</v>
      </c>
      <c r="H261" s="1">
        <f t="shared" si="49"/>
        <v>151835395.59999999</v>
      </c>
      <c r="I261" s="2">
        <f t="shared" si="50"/>
        <v>148276.75351562499</v>
      </c>
      <c r="J261" s="2">
        <f t="shared" si="51"/>
        <v>144.80151710510253</v>
      </c>
      <c r="L261" s="3">
        <f t="shared" si="39"/>
        <v>43159.000937500001</v>
      </c>
      <c r="M261" s="3">
        <f t="shared" si="40"/>
        <v>43158.709270833337</v>
      </c>
      <c r="N261" s="5">
        <f t="shared" si="41"/>
        <v>0.70927083333663177</v>
      </c>
      <c r="O261" s="5">
        <f t="shared" si="42"/>
        <v>17</v>
      </c>
      <c r="P261">
        <f t="shared" si="43"/>
        <v>1</v>
      </c>
      <c r="Q261">
        <f t="shared" si="44"/>
        <v>21</v>
      </c>
      <c r="R261">
        <f t="shared" si="45"/>
        <v>148276.75351562499</v>
      </c>
      <c r="S261">
        <f t="shared" si="46"/>
        <v>144.80151710510253</v>
      </c>
    </row>
    <row r="262" spans="1:19" x14ac:dyDescent="0.25">
      <c r="A262" t="s">
        <v>0</v>
      </c>
      <c r="B262">
        <v>1519776092</v>
      </c>
      <c r="C262" s="1">
        <v>63014785665311</v>
      </c>
      <c r="D262" s="1">
        <v>94394289972904</v>
      </c>
      <c r="F262" s="1">
        <f t="shared" si="47"/>
        <v>24813554.363636363</v>
      </c>
      <c r="G262" s="1">
        <f t="shared" si="48"/>
        <v>129897984.54545455</v>
      </c>
      <c r="H262" s="1">
        <f t="shared" si="49"/>
        <v>154711538.90909091</v>
      </c>
      <c r="I262" s="2">
        <f t="shared" si="50"/>
        <v>151085.48721590909</v>
      </c>
      <c r="J262" s="2">
        <f t="shared" si="51"/>
        <v>147.54442110928622</v>
      </c>
      <c r="L262" s="3">
        <f t="shared" si="39"/>
        <v>43159.001064814816</v>
      </c>
      <c r="M262" s="3">
        <f t="shared" si="40"/>
        <v>43158.709398148152</v>
      </c>
      <c r="N262" s="5">
        <f t="shared" si="41"/>
        <v>0.70939814815210411</v>
      </c>
      <c r="O262" s="5">
        <f t="shared" si="42"/>
        <v>17</v>
      </c>
      <c r="P262">
        <f t="shared" si="43"/>
        <v>1</v>
      </c>
      <c r="Q262">
        <f t="shared" si="44"/>
        <v>32</v>
      </c>
      <c r="R262">
        <f t="shared" si="45"/>
        <v>151085.48721590909</v>
      </c>
      <c r="S262">
        <f t="shared" si="46"/>
        <v>147.54442110928622</v>
      </c>
    </row>
    <row r="263" spans="1:19" x14ac:dyDescent="0.25">
      <c r="A263" t="s">
        <v>0</v>
      </c>
      <c r="B263">
        <v>1519776103</v>
      </c>
      <c r="C263" s="1">
        <v>63015000340662</v>
      </c>
      <c r="D263" s="1">
        <v>94395608160330</v>
      </c>
      <c r="F263" s="1">
        <f t="shared" si="47"/>
        <v>19515941</v>
      </c>
      <c r="G263" s="1">
        <f t="shared" si="48"/>
        <v>119835220.54545455</v>
      </c>
      <c r="H263" s="1">
        <f t="shared" si="49"/>
        <v>139351161.54545456</v>
      </c>
      <c r="I263" s="2">
        <f t="shared" si="50"/>
        <v>136085.11869673297</v>
      </c>
      <c r="J263" s="2">
        <f t="shared" si="51"/>
        <v>132.89562372727829</v>
      </c>
      <c r="L263" s="3">
        <f t="shared" si="39"/>
        <v>43159.001192129625</v>
      </c>
      <c r="M263" s="3">
        <f t="shared" si="40"/>
        <v>43158.70952546296</v>
      </c>
      <c r="N263" s="5">
        <f t="shared" si="41"/>
        <v>0.7095254629603005</v>
      </c>
      <c r="O263" s="5">
        <f t="shared" si="42"/>
        <v>17</v>
      </c>
      <c r="P263">
        <f t="shared" si="43"/>
        <v>1</v>
      </c>
      <c r="Q263">
        <f t="shared" si="44"/>
        <v>43</v>
      </c>
      <c r="R263">
        <f t="shared" si="45"/>
        <v>136085.11869673297</v>
      </c>
      <c r="S263">
        <f t="shared" si="46"/>
        <v>132.89562372727829</v>
      </c>
    </row>
    <row r="264" spans="1:19" x14ac:dyDescent="0.25">
      <c r="A264" t="s">
        <v>0</v>
      </c>
      <c r="B264">
        <v>1519776113</v>
      </c>
      <c r="C264" s="1">
        <v>63015288967142</v>
      </c>
      <c r="D264" s="1">
        <v>94396484521405</v>
      </c>
      <c r="F264" s="1">
        <f t="shared" si="47"/>
        <v>28862648</v>
      </c>
      <c r="G264" s="1">
        <f t="shared" si="48"/>
        <v>87636107.5</v>
      </c>
      <c r="H264" s="1">
        <f t="shared" si="49"/>
        <v>116498755.5</v>
      </c>
      <c r="I264" s="2">
        <f t="shared" si="50"/>
        <v>113768.31591796875</v>
      </c>
      <c r="J264" s="2">
        <f t="shared" si="51"/>
        <v>111.10187101364136</v>
      </c>
      <c r="L264" s="3">
        <f t="shared" ref="L264:L327" si="52">(((B264/60)/60)/24)+DATE(1970,1,1)</f>
        <v>43159.001307870371</v>
      </c>
      <c r="M264" s="3">
        <f t="shared" ref="M264:M327" si="53">L264-(7/24)</f>
        <v>43158.709641203706</v>
      </c>
      <c r="N264" s="5">
        <f t="shared" ref="N264:N327" si="54">M264-$N$6</f>
        <v>0.70964120370626915</v>
      </c>
      <c r="O264" s="5">
        <f t="shared" ref="O264:O327" si="55">HOUR(M264-$N$6)</f>
        <v>17</v>
      </c>
      <c r="P264">
        <f t="shared" ref="P264:P327" si="56">MINUTE(M264)</f>
        <v>1</v>
      </c>
      <c r="Q264">
        <f t="shared" ref="Q264:Q327" si="57">SECOND(M264)</f>
        <v>53</v>
      </c>
      <c r="R264">
        <f t="shared" ref="R264:R327" si="58">I264</f>
        <v>113768.31591796875</v>
      </c>
      <c r="S264">
        <f t="shared" ref="S264:S327" si="59">J264</f>
        <v>111.10187101364136</v>
      </c>
    </row>
    <row r="265" spans="1:19" x14ac:dyDescent="0.25">
      <c r="A265" t="s">
        <v>0</v>
      </c>
      <c r="B265">
        <v>1519776123</v>
      </c>
      <c r="C265" s="1">
        <v>63015523747773</v>
      </c>
      <c r="D265" s="1">
        <v>94397159154735</v>
      </c>
      <c r="F265" s="1">
        <f t="shared" ref="F265:F328" si="60">(C265-C264)/(B265-B264)</f>
        <v>23478063.100000001</v>
      </c>
      <c r="G265" s="1">
        <f t="shared" ref="G265:G328" si="61">(D265-D264)/(B265-B264)</f>
        <v>67463333</v>
      </c>
      <c r="H265" s="1">
        <f t="shared" ref="H265:H328" si="62">F265+G265</f>
        <v>90941396.099999994</v>
      </c>
      <c r="I265" s="2">
        <f t="shared" ref="I265:I328" si="63">H265/1024</f>
        <v>88809.957128906244</v>
      </c>
      <c r="J265" s="2">
        <f t="shared" ref="J265:J328" si="64">H265/1048576</f>
        <v>86.728473758697504</v>
      </c>
      <c r="L265" s="3">
        <f t="shared" si="52"/>
        <v>43159.001423611116</v>
      </c>
      <c r="M265" s="3">
        <f t="shared" si="53"/>
        <v>43158.709756944452</v>
      </c>
      <c r="N265" s="5">
        <f t="shared" si="54"/>
        <v>0.7097569444522378</v>
      </c>
      <c r="O265" s="5">
        <f t="shared" si="55"/>
        <v>17</v>
      </c>
      <c r="P265">
        <f t="shared" si="56"/>
        <v>2</v>
      </c>
      <c r="Q265">
        <f t="shared" si="57"/>
        <v>3</v>
      </c>
      <c r="R265">
        <f t="shared" si="58"/>
        <v>88809.957128906244</v>
      </c>
      <c r="S265">
        <f t="shared" si="59"/>
        <v>86.728473758697504</v>
      </c>
    </row>
    <row r="266" spans="1:19" x14ac:dyDescent="0.25">
      <c r="A266" t="s">
        <v>0</v>
      </c>
      <c r="B266">
        <v>1519776134</v>
      </c>
      <c r="C266" s="1">
        <v>63015764510479</v>
      </c>
      <c r="D266" s="1">
        <v>94398590553506</v>
      </c>
      <c r="F266" s="1">
        <f t="shared" si="60"/>
        <v>21887518.727272727</v>
      </c>
      <c r="G266" s="1">
        <f t="shared" si="61"/>
        <v>130127161</v>
      </c>
      <c r="H266" s="1">
        <f t="shared" si="62"/>
        <v>152014679.72727272</v>
      </c>
      <c r="I266" s="2">
        <f t="shared" si="63"/>
        <v>148451.83567116476</v>
      </c>
      <c r="J266" s="2">
        <f t="shared" si="64"/>
        <v>144.97249577262184</v>
      </c>
      <c r="L266" s="3">
        <f t="shared" si="52"/>
        <v>43159.001550925925</v>
      </c>
      <c r="M266" s="3">
        <f t="shared" si="53"/>
        <v>43158.70988425926</v>
      </c>
      <c r="N266" s="5">
        <f t="shared" si="54"/>
        <v>0.70988425926043419</v>
      </c>
      <c r="O266" s="5">
        <f t="shared" si="55"/>
        <v>17</v>
      </c>
      <c r="P266">
        <f t="shared" si="56"/>
        <v>2</v>
      </c>
      <c r="Q266">
        <f t="shared" si="57"/>
        <v>14</v>
      </c>
      <c r="R266">
        <f t="shared" si="58"/>
        <v>148451.83567116476</v>
      </c>
      <c r="S266">
        <f t="shared" si="59"/>
        <v>144.97249577262184</v>
      </c>
    </row>
    <row r="267" spans="1:19" x14ac:dyDescent="0.25">
      <c r="A267" t="s">
        <v>0</v>
      </c>
      <c r="B267">
        <v>1519776144</v>
      </c>
      <c r="C267" s="1">
        <v>63016029216845</v>
      </c>
      <c r="D267" s="1">
        <v>94399719124338</v>
      </c>
      <c r="F267" s="1">
        <f t="shared" si="60"/>
        <v>26470636.600000001</v>
      </c>
      <c r="G267" s="1">
        <f t="shared" si="61"/>
        <v>112857083.2</v>
      </c>
      <c r="H267" s="1">
        <f t="shared" si="62"/>
        <v>139327719.80000001</v>
      </c>
      <c r="I267" s="2">
        <f t="shared" si="63"/>
        <v>136062.22636718751</v>
      </c>
      <c r="J267" s="2">
        <f t="shared" si="64"/>
        <v>132.87326793670655</v>
      </c>
      <c r="L267" s="3">
        <f t="shared" si="52"/>
        <v>43159.001666666663</v>
      </c>
      <c r="M267" s="3">
        <f t="shared" si="53"/>
        <v>43158.71</v>
      </c>
      <c r="N267" s="5">
        <f t="shared" si="54"/>
        <v>0.70999999999912689</v>
      </c>
      <c r="O267" s="5">
        <f t="shared" si="55"/>
        <v>17</v>
      </c>
      <c r="P267">
        <f t="shared" si="56"/>
        <v>2</v>
      </c>
      <c r="Q267">
        <f t="shared" si="57"/>
        <v>24</v>
      </c>
      <c r="R267">
        <f t="shared" si="58"/>
        <v>136062.22636718751</v>
      </c>
      <c r="S267">
        <f t="shared" si="59"/>
        <v>132.87326793670655</v>
      </c>
    </row>
    <row r="268" spans="1:19" x14ac:dyDescent="0.25">
      <c r="A268" t="s">
        <v>0</v>
      </c>
      <c r="B268">
        <v>1519776154</v>
      </c>
      <c r="C268" s="1">
        <v>63016216116040</v>
      </c>
      <c r="D268" s="1">
        <v>94401189721503</v>
      </c>
      <c r="F268" s="1">
        <f t="shared" si="60"/>
        <v>18689919.5</v>
      </c>
      <c r="G268" s="1">
        <f t="shared" si="61"/>
        <v>147059716.5</v>
      </c>
      <c r="H268" s="1">
        <f t="shared" si="62"/>
        <v>165749636</v>
      </c>
      <c r="I268" s="2">
        <f t="shared" si="63"/>
        <v>161864.87890625</v>
      </c>
      <c r="J268" s="2">
        <f t="shared" si="64"/>
        <v>158.07117080688477</v>
      </c>
      <c r="L268" s="3">
        <f t="shared" si="52"/>
        <v>43159.001782407402</v>
      </c>
      <c r="M268" s="3">
        <f t="shared" si="53"/>
        <v>43158.710115740738</v>
      </c>
      <c r="N268" s="5">
        <f t="shared" si="54"/>
        <v>0.71011574073781958</v>
      </c>
      <c r="O268" s="5">
        <f t="shared" si="55"/>
        <v>17</v>
      </c>
      <c r="P268">
        <f t="shared" si="56"/>
        <v>2</v>
      </c>
      <c r="Q268">
        <f t="shared" si="57"/>
        <v>34</v>
      </c>
      <c r="R268">
        <f t="shared" si="58"/>
        <v>161864.87890625</v>
      </c>
      <c r="S268">
        <f t="shared" si="59"/>
        <v>158.07117080688477</v>
      </c>
    </row>
    <row r="269" spans="1:19" x14ac:dyDescent="0.25">
      <c r="A269" t="s">
        <v>0</v>
      </c>
      <c r="B269">
        <v>1519776164</v>
      </c>
      <c r="C269" s="1">
        <v>63016572211106</v>
      </c>
      <c r="D269" s="1">
        <v>94402580431703</v>
      </c>
      <c r="F269" s="1">
        <f t="shared" si="60"/>
        <v>35609506.600000001</v>
      </c>
      <c r="G269" s="1">
        <f t="shared" si="61"/>
        <v>139071020</v>
      </c>
      <c r="H269" s="1">
        <f t="shared" si="62"/>
        <v>174680526.59999999</v>
      </c>
      <c r="I269" s="2">
        <f t="shared" si="63"/>
        <v>170586.45175781249</v>
      </c>
      <c r="J269" s="2">
        <f t="shared" si="64"/>
        <v>166.58833179473876</v>
      </c>
      <c r="L269" s="3">
        <f t="shared" si="52"/>
        <v>43159.001898148148</v>
      </c>
      <c r="M269" s="3">
        <f t="shared" si="53"/>
        <v>43158.710231481484</v>
      </c>
      <c r="N269" s="5">
        <f t="shared" si="54"/>
        <v>0.71023148148378823</v>
      </c>
      <c r="O269" s="5">
        <f t="shared" si="55"/>
        <v>17</v>
      </c>
      <c r="P269">
        <f t="shared" si="56"/>
        <v>2</v>
      </c>
      <c r="Q269">
        <f t="shared" si="57"/>
        <v>44</v>
      </c>
      <c r="R269">
        <f t="shared" si="58"/>
        <v>170586.45175781249</v>
      </c>
      <c r="S269">
        <f t="shared" si="59"/>
        <v>166.58833179473876</v>
      </c>
    </row>
    <row r="270" spans="1:19" x14ac:dyDescent="0.25">
      <c r="A270" t="s">
        <v>0</v>
      </c>
      <c r="B270">
        <v>1519776174</v>
      </c>
      <c r="C270" s="1">
        <v>63016865094740</v>
      </c>
      <c r="D270" s="1">
        <v>94403854168527</v>
      </c>
      <c r="F270" s="1">
        <f t="shared" si="60"/>
        <v>29288363.399999999</v>
      </c>
      <c r="G270" s="1">
        <f t="shared" si="61"/>
        <v>127373682.40000001</v>
      </c>
      <c r="H270" s="1">
        <f t="shared" si="62"/>
        <v>156662045.80000001</v>
      </c>
      <c r="I270" s="2">
        <f t="shared" si="63"/>
        <v>152990.27910156251</v>
      </c>
      <c r="J270" s="2">
        <f t="shared" si="64"/>
        <v>149.40456943511964</v>
      </c>
      <c r="L270" s="3">
        <f t="shared" si="52"/>
        <v>43159.002013888887</v>
      </c>
      <c r="M270" s="3">
        <f t="shared" si="53"/>
        <v>43158.710347222222</v>
      </c>
      <c r="N270" s="5">
        <f t="shared" si="54"/>
        <v>0.71034722222248092</v>
      </c>
      <c r="O270" s="5">
        <f t="shared" si="55"/>
        <v>17</v>
      </c>
      <c r="P270">
        <f t="shared" si="56"/>
        <v>2</v>
      </c>
      <c r="Q270">
        <f t="shared" si="57"/>
        <v>54</v>
      </c>
      <c r="R270">
        <f t="shared" si="58"/>
        <v>152990.27910156251</v>
      </c>
      <c r="S270">
        <f t="shared" si="59"/>
        <v>149.40456943511964</v>
      </c>
    </row>
    <row r="271" spans="1:19" x14ac:dyDescent="0.25">
      <c r="A271" t="s">
        <v>0</v>
      </c>
      <c r="B271">
        <v>1519776184</v>
      </c>
      <c r="C271" s="1">
        <v>63017204489945</v>
      </c>
      <c r="D271" s="1">
        <v>94405222650337</v>
      </c>
      <c r="F271" s="1">
        <f t="shared" si="60"/>
        <v>33939520.5</v>
      </c>
      <c r="G271" s="1">
        <f t="shared" si="61"/>
        <v>136848181</v>
      </c>
      <c r="H271" s="1">
        <f t="shared" si="62"/>
        <v>170787701.5</v>
      </c>
      <c r="I271" s="2">
        <f t="shared" si="63"/>
        <v>166784.86474609375</v>
      </c>
      <c r="J271" s="2">
        <f t="shared" si="64"/>
        <v>162.87584447860718</v>
      </c>
      <c r="L271" s="3">
        <f t="shared" si="52"/>
        <v>43159.002129629633</v>
      </c>
      <c r="M271" s="3">
        <f t="shared" si="53"/>
        <v>43158.710462962968</v>
      </c>
      <c r="N271" s="5">
        <f t="shared" si="54"/>
        <v>0.71046296296844957</v>
      </c>
      <c r="O271" s="5">
        <f t="shared" si="55"/>
        <v>17</v>
      </c>
      <c r="P271">
        <f t="shared" si="56"/>
        <v>3</v>
      </c>
      <c r="Q271">
        <f t="shared" si="57"/>
        <v>4</v>
      </c>
      <c r="R271">
        <f t="shared" si="58"/>
        <v>166784.86474609375</v>
      </c>
      <c r="S271">
        <f t="shared" si="59"/>
        <v>162.87584447860718</v>
      </c>
    </row>
    <row r="272" spans="1:19" x14ac:dyDescent="0.25">
      <c r="A272" t="s">
        <v>0</v>
      </c>
      <c r="B272">
        <v>1519776194</v>
      </c>
      <c r="C272" s="1">
        <v>63017553469623</v>
      </c>
      <c r="D272" s="1">
        <v>94406628861575</v>
      </c>
      <c r="F272" s="1">
        <f t="shared" si="60"/>
        <v>34897967.799999997</v>
      </c>
      <c r="G272" s="1">
        <f t="shared" si="61"/>
        <v>140621123.80000001</v>
      </c>
      <c r="H272" s="1">
        <f t="shared" si="62"/>
        <v>175519091.60000002</v>
      </c>
      <c r="I272" s="2">
        <f t="shared" si="63"/>
        <v>171405.36289062502</v>
      </c>
      <c r="J272" s="2">
        <f t="shared" si="64"/>
        <v>167.388049697876</v>
      </c>
      <c r="L272" s="3">
        <f t="shared" si="52"/>
        <v>43159.002245370371</v>
      </c>
      <c r="M272" s="3">
        <f t="shared" si="53"/>
        <v>43158.710578703707</v>
      </c>
      <c r="N272" s="5">
        <f t="shared" si="54"/>
        <v>0.71057870370714227</v>
      </c>
      <c r="O272" s="5">
        <f t="shared" si="55"/>
        <v>17</v>
      </c>
      <c r="P272">
        <f t="shared" si="56"/>
        <v>3</v>
      </c>
      <c r="Q272">
        <f t="shared" si="57"/>
        <v>14</v>
      </c>
      <c r="R272">
        <f t="shared" si="58"/>
        <v>171405.36289062502</v>
      </c>
      <c r="S272">
        <f t="shared" si="59"/>
        <v>167.388049697876</v>
      </c>
    </row>
    <row r="273" spans="1:19" x14ac:dyDescent="0.25">
      <c r="A273" t="s">
        <v>0</v>
      </c>
      <c r="B273">
        <v>1519776205</v>
      </c>
      <c r="C273" s="1">
        <v>63017890218215</v>
      </c>
      <c r="D273" s="1">
        <v>94407888449316</v>
      </c>
      <c r="F273" s="1">
        <f t="shared" si="60"/>
        <v>30613508.363636363</v>
      </c>
      <c r="G273" s="1">
        <f t="shared" si="61"/>
        <v>114507976.45454545</v>
      </c>
      <c r="H273" s="1">
        <f t="shared" si="62"/>
        <v>145121484.81818181</v>
      </c>
      <c r="I273" s="2">
        <f t="shared" si="63"/>
        <v>141720.20001775568</v>
      </c>
      <c r="J273" s="2">
        <f t="shared" si="64"/>
        <v>138.39863282983953</v>
      </c>
      <c r="L273" s="3">
        <f t="shared" si="52"/>
        <v>43159.002372685187</v>
      </c>
      <c r="M273" s="3">
        <f t="shared" si="53"/>
        <v>43158.710706018523</v>
      </c>
      <c r="N273" s="5">
        <f t="shared" si="54"/>
        <v>0.71070601852261461</v>
      </c>
      <c r="O273" s="5">
        <f t="shared" si="55"/>
        <v>17</v>
      </c>
      <c r="P273">
        <f t="shared" si="56"/>
        <v>3</v>
      </c>
      <c r="Q273">
        <f t="shared" si="57"/>
        <v>25</v>
      </c>
      <c r="R273">
        <f t="shared" si="58"/>
        <v>141720.20001775568</v>
      </c>
      <c r="S273">
        <f t="shared" si="59"/>
        <v>138.39863282983953</v>
      </c>
    </row>
    <row r="274" spans="1:19" x14ac:dyDescent="0.25">
      <c r="A274" t="s">
        <v>0</v>
      </c>
      <c r="B274">
        <v>1519776215</v>
      </c>
      <c r="C274" s="1">
        <v>63018180271990</v>
      </c>
      <c r="D274" s="1">
        <v>94409331591280</v>
      </c>
      <c r="F274" s="1">
        <f t="shared" si="60"/>
        <v>29005377.5</v>
      </c>
      <c r="G274" s="1">
        <f t="shared" si="61"/>
        <v>144314196.40000001</v>
      </c>
      <c r="H274" s="1">
        <f t="shared" si="62"/>
        <v>173319573.90000001</v>
      </c>
      <c r="I274" s="2">
        <f t="shared" si="63"/>
        <v>169257.39638671876</v>
      </c>
      <c r="J274" s="2">
        <f t="shared" si="64"/>
        <v>165.29042615890503</v>
      </c>
      <c r="L274" s="3">
        <f t="shared" si="52"/>
        <v>43159.002488425926</v>
      </c>
      <c r="M274" s="3">
        <f t="shared" si="53"/>
        <v>43158.710821759261</v>
      </c>
      <c r="N274" s="5">
        <f t="shared" si="54"/>
        <v>0.71082175926130731</v>
      </c>
      <c r="O274" s="5">
        <f t="shared" si="55"/>
        <v>17</v>
      </c>
      <c r="P274">
        <f t="shared" si="56"/>
        <v>3</v>
      </c>
      <c r="Q274">
        <f t="shared" si="57"/>
        <v>35</v>
      </c>
      <c r="R274">
        <f t="shared" si="58"/>
        <v>169257.39638671876</v>
      </c>
      <c r="S274">
        <f t="shared" si="59"/>
        <v>165.29042615890503</v>
      </c>
    </row>
    <row r="275" spans="1:19" x14ac:dyDescent="0.25">
      <c r="A275" t="s">
        <v>0</v>
      </c>
      <c r="B275">
        <v>1519776226</v>
      </c>
      <c r="C275" s="1">
        <v>63018570679776</v>
      </c>
      <c r="D275" s="1">
        <v>94410657053855</v>
      </c>
      <c r="F275" s="1">
        <f t="shared" si="60"/>
        <v>35491616.909090906</v>
      </c>
      <c r="G275" s="1">
        <f t="shared" si="61"/>
        <v>120496597.72727273</v>
      </c>
      <c r="H275" s="1">
        <f t="shared" si="62"/>
        <v>155988214.63636363</v>
      </c>
      <c r="I275" s="2">
        <f t="shared" si="63"/>
        <v>152332.24085582385</v>
      </c>
      <c r="J275" s="2">
        <f t="shared" si="64"/>
        <v>148.76195396076548</v>
      </c>
      <c r="L275" s="3">
        <f t="shared" si="52"/>
        <v>43159.002615740741</v>
      </c>
      <c r="M275" s="3">
        <f t="shared" si="53"/>
        <v>43158.710949074077</v>
      </c>
      <c r="N275" s="5">
        <f t="shared" si="54"/>
        <v>0.71094907407677965</v>
      </c>
      <c r="O275" s="5">
        <f t="shared" si="55"/>
        <v>17</v>
      </c>
      <c r="P275">
        <f t="shared" si="56"/>
        <v>3</v>
      </c>
      <c r="Q275">
        <f t="shared" si="57"/>
        <v>46</v>
      </c>
      <c r="R275">
        <f t="shared" si="58"/>
        <v>152332.24085582385</v>
      </c>
      <c r="S275">
        <f t="shared" si="59"/>
        <v>148.76195396076548</v>
      </c>
    </row>
    <row r="276" spans="1:19" x14ac:dyDescent="0.25">
      <c r="A276" t="s">
        <v>0</v>
      </c>
      <c r="B276">
        <v>1519776236</v>
      </c>
      <c r="C276" s="1">
        <v>63018801782714</v>
      </c>
      <c r="D276" s="1">
        <v>94411514304222</v>
      </c>
      <c r="F276" s="1">
        <f t="shared" si="60"/>
        <v>23110293.800000001</v>
      </c>
      <c r="G276" s="1">
        <f t="shared" si="61"/>
        <v>85725036.700000003</v>
      </c>
      <c r="H276" s="1">
        <f t="shared" si="62"/>
        <v>108835330.5</v>
      </c>
      <c r="I276" s="2">
        <f t="shared" si="63"/>
        <v>106284.50244140625</v>
      </c>
      <c r="J276" s="2">
        <f t="shared" si="64"/>
        <v>103.79345941543579</v>
      </c>
      <c r="L276" s="3">
        <f t="shared" si="52"/>
        <v>43159.00273148148</v>
      </c>
      <c r="M276" s="3">
        <f t="shared" si="53"/>
        <v>43158.711064814815</v>
      </c>
      <c r="N276" s="5">
        <f t="shared" si="54"/>
        <v>0.71106481481547235</v>
      </c>
      <c r="O276" s="5">
        <f t="shared" si="55"/>
        <v>17</v>
      </c>
      <c r="P276">
        <f t="shared" si="56"/>
        <v>3</v>
      </c>
      <c r="Q276">
        <f t="shared" si="57"/>
        <v>56</v>
      </c>
      <c r="R276">
        <f t="shared" si="58"/>
        <v>106284.50244140625</v>
      </c>
      <c r="S276">
        <f t="shared" si="59"/>
        <v>103.79345941543579</v>
      </c>
    </row>
    <row r="277" spans="1:19" x14ac:dyDescent="0.25">
      <c r="A277" t="s">
        <v>0</v>
      </c>
      <c r="B277">
        <v>1519776247</v>
      </c>
      <c r="C277" s="1">
        <v>63019158497485</v>
      </c>
      <c r="D277" s="1">
        <v>94413040292960</v>
      </c>
      <c r="F277" s="1">
        <f t="shared" si="60"/>
        <v>32428615.545454547</v>
      </c>
      <c r="G277" s="1">
        <f t="shared" si="61"/>
        <v>138726248.90909091</v>
      </c>
      <c r="H277" s="1">
        <f t="shared" si="62"/>
        <v>171154864.45454544</v>
      </c>
      <c r="I277" s="2">
        <f t="shared" si="63"/>
        <v>167143.42231889203</v>
      </c>
      <c r="J277" s="2">
        <f t="shared" si="64"/>
        <v>163.225998358293</v>
      </c>
      <c r="L277" s="3">
        <f t="shared" si="52"/>
        <v>43159.002858796302</v>
      </c>
      <c r="M277" s="3">
        <f t="shared" si="53"/>
        <v>43158.711192129638</v>
      </c>
      <c r="N277" s="5">
        <f t="shared" si="54"/>
        <v>0.71119212963822065</v>
      </c>
      <c r="O277" s="5">
        <f t="shared" si="55"/>
        <v>17</v>
      </c>
      <c r="P277">
        <f t="shared" si="56"/>
        <v>4</v>
      </c>
      <c r="Q277">
        <f t="shared" si="57"/>
        <v>7</v>
      </c>
      <c r="R277">
        <f t="shared" si="58"/>
        <v>167143.42231889203</v>
      </c>
      <c r="S277">
        <f t="shared" si="59"/>
        <v>163.225998358293</v>
      </c>
    </row>
    <row r="278" spans="1:19" x14ac:dyDescent="0.25">
      <c r="A278" t="s">
        <v>0</v>
      </c>
      <c r="B278">
        <v>1519776257</v>
      </c>
      <c r="C278" s="1">
        <v>63019443140013</v>
      </c>
      <c r="D278" s="1">
        <v>94414118856904</v>
      </c>
      <c r="F278" s="1">
        <f t="shared" si="60"/>
        <v>28464252.800000001</v>
      </c>
      <c r="G278" s="1">
        <f t="shared" si="61"/>
        <v>107856394.40000001</v>
      </c>
      <c r="H278" s="1">
        <f t="shared" si="62"/>
        <v>136320647.20000002</v>
      </c>
      <c r="I278" s="2">
        <f t="shared" si="63"/>
        <v>133125.63203125002</v>
      </c>
      <c r="J278" s="2">
        <f t="shared" si="64"/>
        <v>130.0055000305176</v>
      </c>
      <c r="L278" s="3">
        <f t="shared" si="52"/>
        <v>43159.002974537041</v>
      </c>
      <c r="M278" s="3">
        <f t="shared" si="53"/>
        <v>43158.711307870377</v>
      </c>
      <c r="N278" s="5">
        <f t="shared" si="54"/>
        <v>0.71130787037691334</v>
      </c>
      <c r="O278" s="5">
        <f t="shared" si="55"/>
        <v>17</v>
      </c>
      <c r="P278">
        <f t="shared" si="56"/>
        <v>4</v>
      </c>
      <c r="Q278">
        <f t="shared" si="57"/>
        <v>17</v>
      </c>
      <c r="R278">
        <f t="shared" si="58"/>
        <v>133125.63203125002</v>
      </c>
      <c r="S278">
        <f t="shared" si="59"/>
        <v>130.0055000305176</v>
      </c>
    </row>
    <row r="279" spans="1:19" x14ac:dyDescent="0.25">
      <c r="A279" t="s">
        <v>0</v>
      </c>
      <c r="B279">
        <v>1519776267</v>
      </c>
      <c r="C279" s="1">
        <v>63019601756341</v>
      </c>
      <c r="D279" s="1">
        <v>94414731433908</v>
      </c>
      <c r="F279" s="1">
        <f t="shared" si="60"/>
        <v>15861632.800000001</v>
      </c>
      <c r="G279" s="1">
        <f t="shared" si="61"/>
        <v>61257700.399999999</v>
      </c>
      <c r="H279" s="1">
        <f t="shared" si="62"/>
        <v>77119333.200000003</v>
      </c>
      <c r="I279" s="2">
        <f t="shared" si="63"/>
        <v>75311.848828125003</v>
      </c>
      <c r="J279" s="2">
        <f t="shared" si="64"/>
        <v>73.546727371215823</v>
      </c>
      <c r="L279" s="3">
        <f t="shared" si="52"/>
        <v>43159.00309027778</v>
      </c>
      <c r="M279" s="3">
        <f t="shared" si="53"/>
        <v>43158.711423611116</v>
      </c>
      <c r="N279" s="5">
        <f t="shared" si="54"/>
        <v>0.71142361111560604</v>
      </c>
      <c r="O279" s="5">
        <f t="shared" si="55"/>
        <v>17</v>
      </c>
      <c r="P279">
        <f t="shared" si="56"/>
        <v>4</v>
      </c>
      <c r="Q279">
        <f t="shared" si="57"/>
        <v>27</v>
      </c>
      <c r="R279">
        <f t="shared" si="58"/>
        <v>75311.848828125003</v>
      </c>
      <c r="S279">
        <f t="shared" si="59"/>
        <v>73.546727371215823</v>
      </c>
    </row>
    <row r="280" spans="1:19" x14ac:dyDescent="0.25">
      <c r="A280" t="s">
        <v>0</v>
      </c>
      <c r="B280">
        <v>1519776277</v>
      </c>
      <c r="C280" s="1">
        <v>63019698055658</v>
      </c>
      <c r="D280" s="1">
        <v>94415962754658</v>
      </c>
      <c r="F280" s="1">
        <f t="shared" si="60"/>
        <v>9629931.6999999993</v>
      </c>
      <c r="G280" s="1">
        <f t="shared" si="61"/>
        <v>123132075</v>
      </c>
      <c r="H280" s="1">
        <f t="shared" si="62"/>
        <v>132762006.7</v>
      </c>
      <c r="I280" s="2">
        <f t="shared" si="63"/>
        <v>129650.39716796875</v>
      </c>
      <c r="J280" s="2">
        <f t="shared" si="64"/>
        <v>126.61171598434449</v>
      </c>
      <c r="L280" s="3">
        <f t="shared" si="52"/>
        <v>43159.003206018519</v>
      </c>
      <c r="M280" s="3">
        <f t="shared" si="53"/>
        <v>43158.711539351854</v>
      </c>
      <c r="N280" s="5">
        <f t="shared" si="54"/>
        <v>0.71153935185429873</v>
      </c>
      <c r="O280" s="5">
        <f t="shared" si="55"/>
        <v>17</v>
      </c>
      <c r="P280">
        <f t="shared" si="56"/>
        <v>4</v>
      </c>
      <c r="Q280">
        <f t="shared" si="57"/>
        <v>37</v>
      </c>
      <c r="R280">
        <f t="shared" si="58"/>
        <v>129650.39716796875</v>
      </c>
      <c r="S280">
        <f t="shared" si="59"/>
        <v>126.61171598434449</v>
      </c>
    </row>
    <row r="281" spans="1:19" x14ac:dyDescent="0.25">
      <c r="A281" t="s">
        <v>0</v>
      </c>
      <c r="B281">
        <v>1519776287</v>
      </c>
      <c r="C281" s="1">
        <v>63019698057322</v>
      </c>
      <c r="D281" s="1">
        <v>94415962763608</v>
      </c>
      <c r="F281" s="1">
        <f t="shared" si="60"/>
        <v>166.4</v>
      </c>
      <c r="G281" s="1">
        <f t="shared" si="61"/>
        <v>895</v>
      </c>
      <c r="H281" s="1">
        <f t="shared" si="62"/>
        <v>1061.4000000000001</v>
      </c>
      <c r="I281" s="2">
        <f t="shared" si="63"/>
        <v>1.0365234375000001</v>
      </c>
      <c r="J281" s="2">
        <f t="shared" si="64"/>
        <v>1.0122299194335938E-3</v>
      </c>
      <c r="L281" s="3">
        <f t="shared" si="52"/>
        <v>43159.003321759257</v>
      </c>
      <c r="M281" s="3">
        <f t="shared" si="53"/>
        <v>43158.711655092593</v>
      </c>
      <c r="N281" s="5">
        <f t="shared" si="54"/>
        <v>0.71165509259299142</v>
      </c>
      <c r="O281" s="5">
        <f t="shared" si="55"/>
        <v>17</v>
      </c>
      <c r="P281">
        <f t="shared" si="56"/>
        <v>4</v>
      </c>
      <c r="Q281">
        <f t="shared" si="57"/>
        <v>47</v>
      </c>
      <c r="R281">
        <f t="shared" si="58"/>
        <v>1.0365234375000001</v>
      </c>
      <c r="S281">
        <f t="shared" si="59"/>
        <v>1.0122299194335938E-3</v>
      </c>
    </row>
    <row r="282" spans="1:19" x14ac:dyDescent="0.25">
      <c r="A282" t="s">
        <v>0</v>
      </c>
      <c r="B282">
        <v>1519776297</v>
      </c>
      <c r="C282" s="1">
        <v>63019698058986</v>
      </c>
      <c r="D282" s="1">
        <v>94415962773964</v>
      </c>
      <c r="F282" s="1">
        <f t="shared" si="60"/>
        <v>166.4</v>
      </c>
      <c r="G282" s="1">
        <f t="shared" si="61"/>
        <v>1035.5999999999999</v>
      </c>
      <c r="H282" s="1">
        <f t="shared" si="62"/>
        <v>1202</v>
      </c>
      <c r="I282" s="2">
        <f t="shared" si="63"/>
        <v>1.173828125</v>
      </c>
      <c r="J282" s="2">
        <f t="shared" si="64"/>
        <v>1.1463165283203125E-3</v>
      </c>
      <c r="L282" s="3">
        <f t="shared" si="52"/>
        <v>43159.003437499996</v>
      </c>
      <c r="M282" s="3">
        <f t="shared" si="53"/>
        <v>43158.711770833332</v>
      </c>
      <c r="N282" s="5">
        <f t="shared" si="54"/>
        <v>0.71177083333168412</v>
      </c>
      <c r="O282" s="5">
        <f t="shared" si="55"/>
        <v>17</v>
      </c>
      <c r="P282">
        <f t="shared" si="56"/>
        <v>4</v>
      </c>
      <c r="Q282">
        <f t="shared" si="57"/>
        <v>57</v>
      </c>
      <c r="R282">
        <f t="shared" si="58"/>
        <v>1.173828125</v>
      </c>
      <c r="S282">
        <f t="shared" si="59"/>
        <v>1.1463165283203125E-3</v>
      </c>
    </row>
    <row r="283" spans="1:19" x14ac:dyDescent="0.25">
      <c r="A283" t="s">
        <v>0</v>
      </c>
      <c r="B283">
        <v>1519776307</v>
      </c>
      <c r="C283" s="1">
        <v>63019700181479</v>
      </c>
      <c r="D283" s="1">
        <v>94421215342440</v>
      </c>
      <c r="F283" s="1">
        <f t="shared" si="60"/>
        <v>212249.3</v>
      </c>
      <c r="G283" s="1">
        <f t="shared" si="61"/>
        <v>525256847.60000002</v>
      </c>
      <c r="H283" s="1">
        <f t="shared" si="62"/>
        <v>525469096.90000004</v>
      </c>
      <c r="I283" s="2">
        <f t="shared" si="63"/>
        <v>513153.41494140628</v>
      </c>
      <c r="J283" s="2">
        <f t="shared" si="64"/>
        <v>501.12638177871708</v>
      </c>
      <c r="L283" s="3">
        <f t="shared" si="52"/>
        <v>43159.003553240742</v>
      </c>
      <c r="M283" s="3">
        <f t="shared" si="53"/>
        <v>43158.711886574078</v>
      </c>
      <c r="N283" s="5">
        <f t="shared" si="54"/>
        <v>0.71188657407765277</v>
      </c>
      <c r="O283" s="5">
        <f t="shared" si="55"/>
        <v>17</v>
      </c>
      <c r="P283">
        <f t="shared" si="56"/>
        <v>5</v>
      </c>
      <c r="Q283">
        <f t="shared" si="57"/>
        <v>7</v>
      </c>
      <c r="R283">
        <f t="shared" si="58"/>
        <v>513153.41494140628</v>
      </c>
      <c r="S283">
        <f t="shared" si="59"/>
        <v>501.12638177871708</v>
      </c>
    </row>
    <row r="284" spans="1:19" x14ac:dyDescent="0.25">
      <c r="A284" t="s">
        <v>0</v>
      </c>
      <c r="B284">
        <v>1519776317</v>
      </c>
      <c r="C284" s="1">
        <v>63019705670055</v>
      </c>
      <c r="D284" s="1">
        <v>94436629549163</v>
      </c>
      <c r="F284" s="1">
        <f t="shared" si="60"/>
        <v>548857.59999999998</v>
      </c>
      <c r="G284" s="1">
        <f t="shared" si="61"/>
        <v>1541420672.3</v>
      </c>
      <c r="H284" s="1">
        <f t="shared" si="62"/>
        <v>1541969529.8999999</v>
      </c>
      <c r="I284" s="2">
        <f t="shared" si="63"/>
        <v>1505829.6190429686</v>
      </c>
      <c r="J284" s="2">
        <f t="shared" si="64"/>
        <v>1470.536737346649</v>
      </c>
      <c r="L284" s="3">
        <f t="shared" si="52"/>
        <v>43159.003668981488</v>
      </c>
      <c r="M284" s="3">
        <f t="shared" si="53"/>
        <v>43158.712002314824</v>
      </c>
      <c r="N284" s="5">
        <f t="shared" si="54"/>
        <v>0.71200231482362142</v>
      </c>
      <c r="O284" s="5">
        <f t="shared" si="55"/>
        <v>17</v>
      </c>
      <c r="P284">
        <f t="shared" si="56"/>
        <v>5</v>
      </c>
      <c r="Q284">
        <f t="shared" si="57"/>
        <v>17</v>
      </c>
      <c r="R284">
        <f t="shared" si="58"/>
        <v>1505829.6190429686</v>
      </c>
      <c r="S284">
        <f t="shared" si="59"/>
        <v>1470.536737346649</v>
      </c>
    </row>
    <row r="285" spans="1:19" x14ac:dyDescent="0.25">
      <c r="A285" t="s">
        <v>0</v>
      </c>
      <c r="B285">
        <v>1519776327</v>
      </c>
      <c r="C285" s="1">
        <v>63019710818651</v>
      </c>
      <c r="D285" s="1">
        <v>94451378750850</v>
      </c>
      <c r="F285" s="1">
        <f t="shared" si="60"/>
        <v>514859.6</v>
      </c>
      <c r="G285" s="1">
        <f t="shared" si="61"/>
        <v>1474920168.7</v>
      </c>
      <c r="H285" s="1">
        <f t="shared" si="62"/>
        <v>1475435028.3</v>
      </c>
      <c r="I285" s="2">
        <f t="shared" si="63"/>
        <v>1440854.5198242187</v>
      </c>
      <c r="J285" s="2">
        <f t="shared" si="64"/>
        <v>1407.0844920158386</v>
      </c>
      <c r="L285" s="3">
        <f t="shared" si="52"/>
        <v>43159.003784722227</v>
      </c>
      <c r="M285" s="3">
        <f t="shared" si="53"/>
        <v>43158.712118055562</v>
      </c>
      <c r="N285" s="5">
        <f t="shared" si="54"/>
        <v>0.71211805556231411</v>
      </c>
      <c r="O285" s="5">
        <f t="shared" si="55"/>
        <v>17</v>
      </c>
      <c r="P285">
        <f t="shared" si="56"/>
        <v>5</v>
      </c>
      <c r="Q285">
        <f t="shared" si="57"/>
        <v>27</v>
      </c>
      <c r="R285">
        <f t="shared" si="58"/>
        <v>1440854.5198242187</v>
      </c>
      <c r="S285">
        <f t="shared" si="59"/>
        <v>1407.0844920158386</v>
      </c>
    </row>
    <row r="286" spans="1:19" x14ac:dyDescent="0.25">
      <c r="A286" t="s">
        <v>0</v>
      </c>
      <c r="B286">
        <v>1519776337</v>
      </c>
      <c r="C286" s="1">
        <v>63019716555012</v>
      </c>
      <c r="D286" s="1">
        <v>94467234545223</v>
      </c>
      <c r="F286" s="1">
        <f t="shared" si="60"/>
        <v>573636.1</v>
      </c>
      <c r="G286" s="1">
        <f t="shared" si="61"/>
        <v>1585579437.3</v>
      </c>
      <c r="H286" s="1">
        <f t="shared" si="62"/>
        <v>1586153073.3999999</v>
      </c>
      <c r="I286" s="2">
        <f t="shared" si="63"/>
        <v>1548977.6107421874</v>
      </c>
      <c r="J286" s="2">
        <f t="shared" si="64"/>
        <v>1512.6734479904173</v>
      </c>
      <c r="L286" s="3">
        <f t="shared" si="52"/>
        <v>43159.003900462965</v>
      </c>
      <c r="M286" s="3">
        <f t="shared" si="53"/>
        <v>43158.712233796301</v>
      </c>
      <c r="N286" s="5">
        <f t="shared" si="54"/>
        <v>0.71223379630100681</v>
      </c>
      <c r="O286" s="5">
        <f t="shared" si="55"/>
        <v>17</v>
      </c>
      <c r="P286">
        <f t="shared" si="56"/>
        <v>5</v>
      </c>
      <c r="Q286">
        <f t="shared" si="57"/>
        <v>37</v>
      </c>
      <c r="R286">
        <f t="shared" si="58"/>
        <v>1548977.6107421874</v>
      </c>
      <c r="S286">
        <f t="shared" si="59"/>
        <v>1512.6734479904173</v>
      </c>
    </row>
    <row r="287" spans="1:19" x14ac:dyDescent="0.25">
      <c r="A287" t="s">
        <v>0</v>
      </c>
      <c r="B287">
        <v>1519776347</v>
      </c>
      <c r="C287" s="1">
        <v>63019721461164</v>
      </c>
      <c r="D287" s="1">
        <v>94481706992214</v>
      </c>
      <c r="F287" s="1">
        <f t="shared" si="60"/>
        <v>490615.2</v>
      </c>
      <c r="G287" s="1">
        <f t="shared" si="61"/>
        <v>1447244699.0999999</v>
      </c>
      <c r="H287" s="1">
        <f t="shared" si="62"/>
        <v>1447735314.3</v>
      </c>
      <c r="I287" s="2">
        <f t="shared" si="63"/>
        <v>1413804.0178710937</v>
      </c>
      <c r="J287" s="2">
        <f t="shared" si="64"/>
        <v>1380.6679862022399</v>
      </c>
      <c r="L287" s="3">
        <f t="shared" si="52"/>
        <v>43159.004016203704</v>
      </c>
      <c r="M287" s="3">
        <f t="shared" si="53"/>
        <v>43158.71234953704</v>
      </c>
      <c r="N287" s="5">
        <f t="shared" si="54"/>
        <v>0.7123495370396995</v>
      </c>
      <c r="O287" s="5">
        <f t="shared" si="55"/>
        <v>17</v>
      </c>
      <c r="P287">
        <f t="shared" si="56"/>
        <v>5</v>
      </c>
      <c r="Q287">
        <f t="shared" si="57"/>
        <v>47</v>
      </c>
      <c r="R287">
        <f t="shared" si="58"/>
        <v>1413804.0178710937</v>
      </c>
      <c r="S287">
        <f t="shared" si="59"/>
        <v>1380.6679862022399</v>
      </c>
    </row>
    <row r="288" spans="1:19" x14ac:dyDescent="0.25">
      <c r="A288" t="s">
        <v>0</v>
      </c>
      <c r="B288">
        <v>1519776357</v>
      </c>
      <c r="C288" s="1">
        <v>63019726869816</v>
      </c>
      <c r="D288" s="1">
        <v>94496503137302</v>
      </c>
      <c r="F288" s="1">
        <f t="shared" si="60"/>
        <v>540865.19999999995</v>
      </c>
      <c r="G288" s="1">
        <f t="shared" si="61"/>
        <v>1479614508.8</v>
      </c>
      <c r="H288" s="1">
        <f t="shared" si="62"/>
        <v>1480155374</v>
      </c>
      <c r="I288" s="2">
        <f t="shared" si="63"/>
        <v>1445464.232421875</v>
      </c>
      <c r="J288" s="2">
        <f t="shared" si="64"/>
        <v>1411.5861644744873</v>
      </c>
      <c r="L288" s="3">
        <f t="shared" si="52"/>
        <v>43159.004131944443</v>
      </c>
      <c r="M288" s="3">
        <f t="shared" si="53"/>
        <v>43158.712465277778</v>
      </c>
      <c r="N288" s="5">
        <f t="shared" si="54"/>
        <v>0.71246527777839219</v>
      </c>
      <c r="O288" s="5">
        <f t="shared" si="55"/>
        <v>17</v>
      </c>
      <c r="P288">
        <f t="shared" si="56"/>
        <v>5</v>
      </c>
      <c r="Q288">
        <f t="shared" si="57"/>
        <v>57</v>
      </c>
      <c r="R288">
        <f t="shared" si="58"/>
        <v>1445464.232421875</v>
      </c>
      <c r="S288">
        <f t="shared" si="59"/>
        <v>1411.5861644744873</v>
      </c>
    </row>
    <row r="289" spans="1:19" x14ac:dyDescent="0.25">
      <c r="A289" t="s">
        <v>0</v>
      </c>
      <c r="B289">
        <v>1519776368</v>
      </c>
      <c r="C289" s="1">
        <v>63022275109543</v>
      </c>
      <c r="D289" s="1">
        <v>94499239546545</v>
      </c>
      <c r="F289" s="1">
        <f t="shared" si="60"/>
        <v>231658157</v>
      </c>
      <c r="G289" s="1">
        <f t="shared" si="61"/>
        <v>248764476.63636363</v>
      </c>
      <c r="H289" s="1">
        <f t="shared" si="62"/>
        <v>480422633.63636363</v>
      </c>
      <c r="I289" s="2">
        <f t="shared" si="63"/>
        <v>469162.72816051135</v>
      </c>
      <c r="J289" s="2">
        <f t="shared" si="64"/>
        <v>458.16672671924937</v>
      </c>
      <c r="L289" s="3">
        <f t="shared" si="52"/>
        <v>43159.004259259258</v>
      </c>
      <c r="M289" s="3">
        <f t="shared" si="53"/>
        <v>43158.712592592594</v>
      </c>
      <c r="N289" s="5">
        <f t="shared" si="54"/>
        <v>0.71259259259386454</v>
      </c>
      <c r="O289" s="5">
        <f t="shared" si="55"/>
        <v>17</v>
      </c>
      <c r="P289">
        <f t="shared" si="56"/>
        <v>6</v>
      </c>
      <c r="Q289">
        <f t="shared" si="57"/>
        <v>8</v>
      </c>
      <c r="R289">
        <f t="shared" si="58"/>
        <v>469162.72816051135</v>
      </c>
      <c r="S289">
        <f t="shared" si="59"/>
        <v>458.16672671924937</v>
      </c>
    </row>
    <row r="290" spans="1:19" x14ac:dyDescent="0.25">
      <c r="A290" t="s">
        <v>0</v>
      </c>
      <c r="B290">
        <v>1519776379</v>
      </c>
      <c r="C290" s="1">
        <v>63025937412475</v>
      </c>
      <c r="D290" s="1">
        <v>94501577497204</v>
      </c>
      <c r="F290" s="1">
        <f t="shared" si="60"/>
        <v>332936630.18181819</v>
      </c>
      <c r="G290" s="1">
        <f t="shared" si="61"/>
        <v>212540969</v>
      </c>
      <c r="H290" s="1">
        <f t="shared" si="62"/>
        <v>545477599.18181825</v>
      </c>
      <c r="I290" s="2">
        <f t="shared" si="63"/>
        <v>532692.96795099438</v>
      </c>
      <c r="J290" s="2">
        <f t="shared" si="64"/>
        <v>520.20797651464295</v>
      </c>
      <c r="L290" s="3">
        <f t="shared" si="52"/>
        <v>43159.004386574074</v>
      </c>
      <c r="M290" s="3">
        <f t="shared" si="53"/>
        <v>43158.712719907409</v>
      </c>
      <c r="N290" s="5">
        <f t="shared" si="54"/>
        <v>0.71271990740933688</v>
      </c>
      <c r="O290" s="5">
        <f t="shared" si="55"/>
        <v>17</v>
      </c>
      <c r="P290">
        <f t="shared" si="56"/>
        <v>6</v>
      </c>
      <c r="Q290">
        <f t="shared" si="57"/>
        <v>19</v>
      </c>
      <c r="R290">
        <f t="shared" si="58"/>
        <v>532692.96795099438</v>
      </c>
      <c r="S290">
        <f t="shared" si="59"/>
        <v>520.20797651464295</v>
      </c>
    </row>
    <row r="291" spans="1:19" x14ac:dyDescent="0.25">
      <c r="A291" t="s">
        <v>0</v>
      </c>
      <c r="B291">
        <v>1519776389</v>
      </c>
      <c r="C291" s="1">
        <v>63029056460704</v>
      </c>
      <c r="D291" s="1">
        <v>94503528318184</v>
      </c>
      <c r="F291" s="1">
        <f t="shared" si="60"/>
        <v>311904822.89999998</v>
      </c>
      <c r="G291" s="1">
        <f t="shared" si="61"/>
        <v>195082098</v>
      </c>
      <c r="H291" s="1">
        <f t="shared" si="62"/>
        <v>506986920.89999998</v>
      </c>
      <c r="I291" s="2">
        <f t="shared" si="63"/>
        <v>495104.41494140623</v>
      </c>
      <c r="J291" s="2">
        <f t="shared" si="64"/>
        <v>483.50040521621702</v>
      </c>
      <c r="L291" s="3">
        <f t="shared" si="52"/>
        <v>43159.004502314812</v>
      </c>
      <c r="M291" s="3">
        <f t="shared" si="53"/>
        <v>43158.712835648148</v>
      </c>
      <c r="N291" s="5">
        <f t="shared" si="54"/>
        <v>0.71283564814802958</v>
      </c>
      <c r="O291" s="5">
        <f t="shared" si="55"/>
        <v>17</v>
      </c>
      <c r="P291">
        <f t="shared" si="56"/>
        <v>6</v>
      </c>
      <c r="Q291">
        <f t="shared" si="57"/>
        <v>29</v>
      </c>
      <c r="R291">
        <f t="shared" si="58"/>
        <v>495104.41494140623</v>
      </c>
      <c r="S291">
        <f t="shared" si="59"/>
        <v>483.50040521621702</v>
      </c>
    </row>
    <row r="292" spans="1:19" x14ac:dyDescent="0.25">
      <c r="A292" t="s">
        <v>0</v>
      </c>
      <c r="B292">
        <v>1519776399</v>
      </c>
      <c r="C292" s="1">
        <v>63032511986534</v>
      </c>
      <c r="D292" s="1">
        <v>94505668236764</v>
      </c>
      <c r="F292" s="1">
        <f t="shared" si="60"/>
        <v>345552583</v>
      </c>
      <c r="G292" s="1">
        <f t="shared" si="61"/>
        <v>213991858</v>
      </c>
      <c r="H292" s="1">
        <f t="shared" si="62"/>
        <v>559544441</v>
      </c>
      <c r="I292" s="2">
        <f t="shared" si="63"/>
        <v>546430.1181640625</v>
      </c>
      <c r="J292" s="2">
        <f t="shared" si="64"/>
        <v>533.62316226959229</v>
      </c>
      <c r="L292" s="3">
        <f t="shared" si="52"/>
        <v>43159.004618055551</v>
      </c>
      <c r="M292" s="3">
        <f t="shared" si="53"/>
        <v>43158.712951388887</v>
      </c>
      <c r="N292" s="5">
        <f t="shared" si="54"/>
        <v>0.71295138888672227</v>
      </c>
      <c r="O292" s="5">
        <f t="shared" si="55"/>
        <v>17</v>
      </c>
      <c r="P292">
        <f t="shared" si="56"/>
        <v>6</v>
      </c>
      <c r="Q292">
        <f t="shared" si="57"/>
        <v>39</v>
      </c>
      <c r="R292">
        <f t="shared" si="58"/>
        <v>546430.1181640625</v>
      </c>
      <c r="S292">
        <f t="shared" si="59"/>
        <v>533.62316226959229</v>
      </c>
    </row>
    <row r="293" spans="1:19" x14ac:dyDescent="0.25">
      <c r="A293" t="s">
        <v>0</v>
      </c>
      <c r="B293">
        <v>1519776410</v>
      </c>
      <c r="C293" s="1">
        <v>63036343151434</v>
      </c>
      <c r="D293" s="1">
        <v>94508039168511</v>
      </c>
      <c r="F293" s="1">
        <f t="shared" si="60"/>
        <v>348287718.18181819</v>
      </c>
      <c r="G293" s="1">
        <f t="shared" si="61"/>
        <v>215539249.72727272</v>
      </c>
      <c r="H293" s="1">
        <f t="shared" si="62"/>
        <v>563826967.90909088</v>
      </c>
      <c r="I293" s="2">
        <f t="shared" si="63"/>
        <v>550612.27334872156</v>
      </c>
      <c r="J293" s="2">
        <f t="shared" si="64"/>
        <v>537.7072981921109</v>
      </c>
      <c r="L293" s="3">
        <f t="shared" si="52"/>
        <v>43159.004745370374</v>
      </c>
      <c r="M293" s="3">
        <f t="shared" si="53"/>
        <v>43158.713078703709</v>
      </c>
      <c r="N293" s="5">
        <f t="shared" si="54"/>
        <v>0.71307870370947057</v>
      </c>
      <c r="O293" s="5">
        <f t="shared" si="55"/>
        <v>17</v>
      </c>
      <c r="P293">
        <f t="shared" si="56"/>
        <v>6</v>
      </c>
      <c r="Q293">
        <f t="shared" si="57"/>
        <v>50</v>
      </c>
      <c r="R293">
        <f t="shared" si="58"/>
        <v>550612.27334872156</v>
      </c>
      <c r="S293">
        <f t="shared" si="59"/>
        <v>537.7072981921109</v>
      </c>
    </row>
    <row r="294" spans="1:19" x14ac:dyDescent="0.25">
      <c r="A294" t="s">
        <v>0</v>
      </c>
      <c r="B294">
        <v>1519776420</v>
      </c>
      <c r="C294" s="1">
        <v>63039414363135</v>
      </c>
      <c r="D294" s="1">
        <v>94510035328839</v>
      </c>
      <c r="F294" s="1">
        <f t="shared" si="60"/>
        <v>307121170.10000002</v>
      </c>
      <c r="G294" s="1">
        <f t="shared" si="61"/>
        <v>199616032.80000001</v>
      </c>
      <c r="H294" s="1">
        <f t="shared" si="62"/>
        <v>506737202.90000004</v>
      </c>
      <c r="I294" s="2">
        <f t="shared" si="63"/>
        <v>494860.54970703128</v>
      </c>
      <c r="J294" s="2">
        <f t="shared" si="64"/>
        <v>483.26225557327274</v>
      </c>
      <c r="L294" s="3">
        <f t="shared" si="52"/>
        <v>43159.004861111112</v>
      </c>
      <c r="M294" s="3">
        <f t="shared" si="53"/>
        <v>43158.713194444448</v>
      </c>
      <c r="N294" s="5">
        <f t="shared" si="54"/>
        <v>0.71319444444816327</v>
      </c>
      <c r="O294" s="5">
        <f t="shared" si="55"/>
        <v>17</v>
      </c>
      <c r="P294">
        <f t="shared" si="56"/>
        <v>7</v>
      </c>
      <c r="Q294">
        <f t="shared" si="57"/>
        <v>0</v>
      </c>
      <c r="R294">
        <f t="shared" si="58"/>
        <v>494860.54970703128</v>
      </c>
      <c r="S294">
        <f t="shared" si="59"/>
        <v>483.26225557327274</v>
      </c>
    </row>
    <row r="295" spans="1:19" x14ac:dyDescent="0.25">
      <c r="A295" t="s">
        <v>0</v>
      </c>
      <c r="B295">
        <v>1519776430</v>
      </c>
      <c r="C295" s="1">
        <v>63042647499651</v>
      </c>
      <c r="D295" s="1">
        <v>94514113108242</v>
      </c>
      <c r="F295" s="1">
        <f t="shared" si="60"/>
        <v>323313651.60000002</v>
      </c>
      <c r="G295" s="1">
        <f t="shared" si="61"/>
        <v>407777940.30000001</v>
      </c>
      <c r="H295" s="1">
        <f t="shared" si="62"/>
        <v>731091591.9000001</v>
      </c>
      <c r="I295" s="2">
        <f t="shared" si="63"/>
        <v>713956.63271484384</v>
      </c>
      <c r="J295" s="2">
        <f t="shared" si="64"/>
        <v>697.22327413558969</v>
      </c>
      <c r="L295" s="3">
        <f t="shared" si="52"/>
        <v>43159.004976851851</v>
      </c>
      <c r="M295" s="3">
        <f t="shared" si="53"/>
        <v>43158.713310185187</v>
      </c>
      <c r="N295" s="5">
        <f t="shared" si="54"/>
        <v>0.71331018518685596</v>
      </c>
      <c r="O295" s="5">
        <f t="shared" si="55"/>
        <v>17</v>
      </c>
      <c r="P295">
        <f t="shared" si="56"/>
        <v>7</v>
      </c>
      <c r="Q295">
        <f t="shared" si="57"/>
        <v>10</v>
      </c>
      <c r="R295">
        <f t="shared" si="58"/>
        <v>713956.63271484384</v>
      </c>
      <c r="S295">
        <f t="shared" si="59"/>
        <v>697.22327413558969</v>
      </c>
    </row>
    <row r="296" spans="1:19" x14ac:dyDescent="0.25">
      <c r="A296" t="s">
        <v>0</v>
      </c>
      <c r="B296">
        <v>1519776440</v>
      </c>
      <c r="C296" s="1">
        <v>63045900420143</v>
      </c>
      <c r="D296" s="1">
        <v>94517844338815</v>
      </c>
      <c r="F296" s="1">
        <f t="shared" si="60"/>
        <v>325292049.19999999</v>
      </c>
      <c r="G296" s="1">
        <f t="shared" si="61"/>
        <v>373123057.30000001</v>
      </c>
      <c r="H296" s="1">
        <f t="shared" si="62"/>
        <v>698415106.5</v>
      </c>
      <c r="I296" s="2">
        <f t="shared" si="63"/>
        <v>682046.00244140625</v>
      </c>
      <c r="J296" s="2">
        <f t="shared" si="64"/>
        <v>666.06054925918579</v>
      </c>
      <c r="L296" s="3">
        <f t="shared" si="52"/>
        <v>43159.00509259259</v>
      </c>
      <c r="M296" s="3">
        <f t="shared" si="53"/>
        <v>43158.713425925926</v>
      </c>
      <c r="N296" s="5">
        <f t="shared" si="54"/>
        <v>0.71342592592554865</v>
      </c>
      <c r="O296" s="5">
        <f t="shared" si="55"/>
        <v>17</v>
      </c>
      <c r="P296">
        <f t="shared" si="56"/>
        <v>7</v>
      </c>
      <c r="Q296">
        <f t="shared" si="57"/>
        <v>20</v>
      </c>
      <c r="R296">
        <f t="shared" si="58"/>
        <v>682046.00244140625</v>
      </c>
      <c r="S296">
        <f t="shared" si="59"/>
        <v>666.06054925918579</v>
      </c>
    </row>
    <row r="297" spans="1:19" x14ac:dyDescent="0.25">
      <c r="A297" t="s">
        <v>0</v>
      </c>
      <c r="B297">
        <v>1519776450</v>
      </c>
      <c r="C297" s="1">
        <v>63049103075368</v>
      </c>
      <c r="D297" s="1">
        <v>94521790787320</v>
      </c>
      <c r="F297" s="1">
        <f t="shared" si="60"/>
        <v>320265522.5</v>
      </c>
      <c r="G297" s="1">
        <f t="shared" si="61"/>
        <v>394644850.5</v>
      </c>
      <c r="H297" s="1">
        <f t="shared" si="62"/>
        <v>714910373</v>
      </c>
      <c r="I297" s="2">
        <f t="shared" si="63"/>
        <v>698154.6611328125</v>
      </c>
      <c r="J297" s="2">
        <f t="shared" si="64"/>
        <v>681.79166126251221</v>
      </c>
      <c r="L297" s="3">
        <f t="shared" si="52"/>
        <v>43159.005208333328</v>
      </c>
      <c r="M297" s="3">
        <f t="shared" si="53"/>
        <v>43158.713541666664</v>
      </c>
      <c r="N297" s="5">
        <f t="shared" si="54"/>
        <v>0.71354166666424135</v>
      </c>
      <c r="O297" s="5">
        <f t="shared" si="55"/>
        <v>17</v>
      </c>
      <c r="P297">
        <f t="shared" si="56"/>
        <v>7</v>
      </c>
      <c r="Q297">
        <f t="shared" si="57"/>
        <v>30</v>
      </c>
      <c r="R297">
        <f t="shared" si="58"/>
        <v>698154.6611328125</v>
      </c>
      <c r="S297">
        <f t="shared" si="59"/>
        <v>681.79166126251221</v>
      </c>
    </row>
    <row r="298" spans="1:19" x14ac:dyDescent="0.25">
      <c r="A298" t="s">
        <v>0</v>
      </c>
      <c r="B298">
        <v>1519776461</v>
      </c>
      <c r="C298" s="1">
        <v>63049939690134</v>
      </c>
      <c r="D298" s="1">
        <v>94534905959147</v>
      </c>
      <c r="F298" s="1">
        <f t="shared" si="60"/>
        <v>76055887.818181813</v>
      </c>
      <c r="G298" s="1">
        <f t="shared" si="61"/>
        <v>1192288347.909091</v>
      </c>
      <c r="H298" s="1">
        <f t="shared" si="62"/>
        <v>1268344235.7272727</v>
      </c>
      <c r="I298" s="2">
        <f t="shared" si="63"/>
        <v>1238617.4177024148</v>
      </c>
      <c r="J298" s="2">
        <f t="shared" si="64"/>
        <v>1209.5873219750144</v>
      </c>
      <c r="L298" s="3">
        <f t="shared" si="52"/>
        <v>43159.005335648151</v>
      </c>
      <c r="M298" s="3">
        <f t="shared" si="53"/>
        <v>43158.713668981487</v>
      </c>
      <c r="N298" s="5">
        <f t="shared" si="54"/>
        <v>0.71366898148698965</v>
      </c>
      <c r="O298" s="5">
        <f t="shared" si="55"/>
        <v>17</v>
      </c>
      <c r="P298">
        <f t="shared" si="56"/>
        <v>7</v>
      </c>
      <c r="Q298">
        <f t="shared" si="57"/>
        <v>41</v>
      </c>
      <c r="R298">
        <f t="shared" si="58"/>
        <v>1238617.4177024148</v>
      </c>
      <c r="S298">
        <f t="shared" si="59"/>
        <v>1209.5873219750144</v>
      </c>
    </row>
    <row r="299" spans="1:19" x14ac:dyDescent="0.25">
      <c r="A299" t="s">
        <v>0</v>
      </c>
      <c r="B299">
        <v>1519776472</v>
      </c>
      <c r="C299" s="1">
        <v>63049945437228</v>
      </c>
      <c r="D299" s="1">
        <v>94552305603804</v>
      </c>
      <c r="F299" s="1">
        <f t="shared" si="60"/>
        <v>522463.09090909088</v>
      </c>
      <c r="G299" s="1">
        <f t="shared" si="61"/>
        <v>1581785877.909091</v>
      </c>
      <c r="H299" s="1">
        <f t="shared" si="62"/>
        <v>1582308341</v>
      </c>
      <c r="I299" s="2">
        <f t="shared" si="63"/>
        <v>1545222.9892578125</v>
      </c>
      <c r="J299" s="2">
        <f t="shared" si="64"/>
        <v>1509.0068254470825</v>
      </c>
      <c r="L299" s="3">
        <f t="shared" si="52"/>
        <v>43159.005462962959</v>
      </c>
      <c r="M299" s="3">
        <f t="shared" si="53"/>
        <v>43158.713796296295</v>
      </c>
      <c r="N299" s="5">
        <f t="shared" si="54"/>
        <v>0.71379629629518604</v>
      </c>
      <c r="O299" s="5">
        <f t="shared" si="55"/>
        <v>17</v>
      </c>
      <c r="P299">
        <f t="shared" si="56"/>
        <v>7</v>
      </c>
      <c r="Q299">
        <f t="shared" si="57"/>
        <v>52</v>
      </c>
      <c r="R299">
        <f t="shared" si="58"/>
        <v>1545222.9892578125</v>
      </c>
      <c r="S299">
        <f t="shared" si="59"/>
        <v>1509.0068254470825</v>
      </c>
    </row>
    <row r="300" spans="1:19" x14ac:dyDescent="0.25">
      <c r="A300" t="s">
        <v>0</v>
      </c>
      <c r="B300">
        <v>1519776482</v>
      </c>
      <c r="C300" s="1">
        <v>63049951529177</v>
      </c>
      <c r="D300" s="1">
        <v>94569264824091</v>
      </c>
      <c r="F300" s="1">
        <f t="shared" si="60"/>
        <v>609194.9</v>
      </c>
      <c r="G300" s="1">
        <f t="shared" si="61"/>
        <v>1695922028.7</v>
      </c>
      <c r="H300" s="1">
        <f t="shared" si="62"/>
        <v>1696531223.6000001</v>
      </c>
      <c r="I300" s="2">
        <f t="shared" si="63"/>
        <v>1656768.7730468751</v>
      </c>
      <c r="J300" s="2">
        <f t="shared" si="64"/>
        <v>1617.938254928589</v>
      </c>
      <c r="L300" s="3">
        <f t="shared" si="52"/>
        <v>43159.005578703705</v>
      </c>
      <c r="M300" s="3">
        <f t="shared" si="53"/>
        <v>43158.713912037041</v>
      </c>
      <c r="N300" s="5">
        <f t="shared" si="54"/>
        <v>0.71391203704115469</v>
      </c>
      <c r="O300" s="5">
        <f t="shared" si="55"/>
        <v>17</v>
      </c>
      <c r="P300">
        <f t="shared" si="56"/>
        <v>8</v>
      </c>
      <c r="Q300">
        <f t="shared" si="57"/>
        <v>2</v>
      </c>
      <c r="R300">
        <f t="shared" si="58"/>
        <v>1656768.7730468751</v>
      </c>
      <c r="S300">
        <f t="shared" si="59"/>
        <v>1617.938254928589</v>
      </c>
    </row>
    <row r="301" spans="1:19" x14ac:dyDescent="0.25">
      <c r="A301" t="s">
        <v>0</v>
      </c>
      <c r="B301">
        <v>1519776493</v>
      </c>
      <c r="C301" s="1">
        <v>63049957851945</v>
      </c>
      <c r="D301" s="1">
        <v>94587138765641</v>
      </c>
      <c r="F301" s="1">
        <f t="shared" si="60"/>
        <v>574797.09090909094</v>
      </c>
      <c r="G301" s="1">
        <f t="shared" si="61"/>
        <v>1624903777.2727273</v>
      </c>
      <c r="H301" s="1">
        <f t="shared" si="62"/>
        <v>1625478574.3636363</v>
      </c>
      <c r="I301" s="2">
        <f t="shared" si="63"/>
        <v>1587381.4202769885</v>
      </c>
      <c r="J301" s="2">
        <f t="shared" si="64"/>
        <v>1550.1771682392466</v>
      </c>
      <c r="L301" s="3">
        <f t="shared" si="52"/>
        <v>43159.005706018521</v>
      </c>
      <c r="M301" s="3">
        <f t="shared" si="53"/>
        <v>43158.714039351857</v>
      </c>
      <c r="N301" s="5">
        <f t="shared" si="54"/>
        <v>0.71403935185662704</v>
      </c>
      <c r="O301" s="5">
        <f t="shared" si="55"/>
        <v>17</v>
      </c>
      <c r="P301">
        <f t="shared" si="56"/>
        <v>8</v>
      </c>
      <c r="Q301">
        <f t="shared" si="57"/>
        <v>13</v>
      </c>
      <c r="R301">
        <f t="shared" si="58"/>
        <v>1587381.4202769885</v>
      </c>
      <c r="S301">
        <f t="shared" si="59"/>
        <v>1550.1771682392466</v>
      </c>
    </row>
    <row r="302" spans="1:19" x14ac:dyDescent="0.25">
      <c r="A302" t="s">
        <v>0</v>
      </c>
      <c r="B302">
        <v>1519776503</v>
      </c>
      <c r="C302" s="1">
        <v>63049963111489</v>
      </c>
      <c r="D302" s="1">
        <v>94603305673667</v>
      </c>
      <c r="F302" s="1">
        <f t="shared" si="60"/>
        <v>525954.4</v>
      </c>
      <c r="G302" s="1">
        <f t="shared" si="61"/>
        <v>1616690802.5999999</v>
      </c>
      <c r="H302" s="1">
        <f t="shared" si="62"/>
        <v>1617216757</v>
      </c>
      <c r="I302" s="2">
        <f t="shared" si="63"/>
        <v>1579313.2392578125</v>
      </c>
      <c r="J302" s="2">
        <f t="shared" si="64"/>
        <v>1542.2980852127075</v>
      </c>
      <c r="L302" s="3">
        <f t="shared" si="52"/>
        <v>43159.00582175926</v>
      </c>
      <c r="M302" s="3">
        <f t="shared" si="53"/>
        <v>43158.714155092595</v>
      </c>
      <c r="N302" s="5">
        <f t="shared" si="54"/>
        <v>0.71415509259531973</v>
      </c>
      <c r="O302" s="5">
        <f t="shared" si="55"/>
        <v>17</v>
      </c>
      <c r="P302">
        <f t="shared" si="56"/>
        <v>8</v>
      </c>
      <c r="Q302">
        <f t="shared" si="57"/>
        <v>23</v>
      </c>
      <c r="R302">
        <f t="shared" si="58"/>
        <v>1579313.2392578125</v>
      </c>
      <c r="S302">
        <f t="shared" si="59"/>
        <v>1542.2980852127075</v>
      </c>
    </row>
    <row r="303" spans="1:19" x14ac:dyDescent="0.25">
      <c r="A303" t="s">
        <v>0</v>
      </c>
      <c r="B303">
        <v>1519776513</v>
      </c>
      <c r="C303" s="1">
        <v>63049967896508</v>
      </c>
      <c r="D303" s="1">
        <v>94617224683878</v>
      </c>
      <c r="F303" s="1">
        <f t="shared" si="60"/>
        <v>478501.9</v>
      </c>
      <c r="G303" s="1">
        <f t="shared" si="61"/>
        <v>1391901021.0999999</v>
      </c>
      <c r="H303" s="1">
        <f t="shared" si="62"/>
        <v>1392379523</v>
      </c>
      <c r="I303" s="2">
        <f t="shared" si="63"/>
        <v>1359745.6279296875</v>
      </c>
      <c r="J303" s="2">
        <f t="shared" si="64"/>
        <v>1327.8765897750854</v>
      </c>
      <c r="L303" s="3">
        <f t="shared" si="52"/>
        <v>43159.005937499998</v>
      </c>
      <c r="M303" s="3">
        <f t="shared" si="53"/>
        <v>43158.714270833334</v>
      </c>
      <c r="N303" s="5">
        <f t="shared" si="54"/>
        <v>0.71427083333401242</v>
      </c>
      <c r="O303" s="5">
        <f t="shared" si="55"/>
        <v>17</v>
      </c>
      <c r="P303">
        <f t="shared" si="56"/>
        <v>8</v>
      </c>
      <c r="Q303">
        <f t="shared" si="57"/>
        <v>33</v>
      </c>
      <c r="R303">
        <f t="shared" si="58"/>
        <v>1359745.6279296875</v>
      </c>
      <c r="S303">
        <f t="shared" si="59"/>
        <v>1327.8765897750854</v>
      </c>
    </row>
    <row r="304" spans="1:19" x14ac:dyDescent="0.25">
      <c r="A304" t="s">
        <v>0</v>
      </c>
      <c r="B304">
        <v>1519776523</v>
      </c>
      <c r="C304" s="1">
        <v>63049974002226</v>
      </c>
      <c r="D304" s="1">
        <v>94633940161690</v>
      </c>
      <c r="F304" s="1">
        <f t="shared" si="60"/>
        <v>610571.80000000005</v>
      </c>
      <c r="G304" s="1">
        <f t="shared" si="61"/>
        <v>1671547781.2</v>
      </c>
      <c r="H304" s="1">
        <f t="shared" si="62"/>
        <v>1672158353</v>
      </c>
      <c r="I304" s="2">
        <f t="shared" si="63"/>
        <v>1632967.1416015625</v>
      </c>
      <c r="J304" s="2">
        <f t="shared" si="64"/>
        <v>1594.6944742202759</v>
      </c>
      <c r="L304" s="3">
        <f t="shared" si="52"/>
        <v>43159.006053240737</v>
      </c>
      <c r="M304" s="3">
        <f t="shared" si="53"/>
        <v>43158.714386574073</v>
      </c>
      <c r="N304" s="5">
        <f t="shared" si="54"/>
        <v>0.71438657407270512</v>
      </c>
      <c r="O304" s="5">
        <f t="shared" si="55"/>
        <v>17</v>
      </c>
      <c r="P304">
        <f t="shared" si="56"/>
        <v>8</v>
      </c>
      <c r="Q304">
        <f t="shared" si="57"/>
        <v>43</v>
      </c>
      <c r="R304">
        <f t="shared" si="58"/>
        <v>1632967.1416015625</v>
      </c>
      <c r="S304">
        <f t="shared" si="59"/>
        <v>1594.6944742202759</v>
      </c>
    </row>
    <row r="305" spans="1:19" x14ac:dyDescent="0.25">
      <c r="A305" t="s">
        <v>0</v>
      </c>
      <c r="B305">
        <v>1519776533</v>
      </c>
      <c r="C305" s="1">
        <v>63049979879708</v>
      </c>
      <c r="D305" s="1">
        <v>94650702045982</v>
      </c>
      <c r="F305" s="1">
        <f t="shared" si="60"/>
        <v>587748.19999999995</v>
      </c>
      <c r="G305" s="1">
        <f t="shared" si="61"/>
        <v>1676188429.2</v>
      </c>
      <c r="H305" s="1">
        <f t="shared" si="62"/>
        <v>1676776177.4000001</v>
      </c>
      <c r="I305" s="2">
        <f t="shared" si="63"/>
        <v>1637476.7357421876</v>
      </c>
      <c r="J305" s="2">
        <f t="shared" si="64"/>
        <v>1599.0983747482301</v>
      </c>
      <c r="L305" s="3">
        <f t="shared" si="52"/>
        <v>43159.006168981476</v>
      </c>
      <c r="M305" s="3">
        <f t="shared" si="53"/>
        <v>43158.714502314811</v>
      </c>
      <c r="N305" s="5">
        <f t="shared" si="54"/>
        <v>0.71450231481139781</v>
      </c>
      <c r="O305" s="5">
        <f t="shared" si="55"/>
        <v>17</v>
      </c>
      <c r="P305">
        <f t="shared" si="56"/>
        <v>8</v>
      </c>
      <c r="Q305">
        <f t="shared" si="57"/>
        <v>53</v>
      </c>
      <c r="R305">
        <f t="shared" si="58"/>
        <v>1637476.7357421876</v>
      </c>
      <c r="S305">
        <f t="shared" si="59"/>
        <v>1599.0983747482301</v>
      </c>
    </row>
    <row r="306" spans="1:19" x14ac:dyDescent="0.25">
      <c r="A306" t="s">
        <v>0</v>
      </c>
      <c r="B306">
        <v>1519776543</v>
      </c>
      <c r="C306" s="1">
        <v>63049985696403</v>
      </c>
      <c r="D306" s="1">
        <v>94666828537015</v>
      </c>
      <c r="F306" s="1">
        <f t="shared" si="60"/>
        <v>581669.5</v>
      </c>
      <c r="G306" s="1">
        <f t="shared" si="61"/>
        <v>1612649103.3</v>
      </c>
      <c r="H306" s="1">
        <f t="shared" si="62"/>
        <v>1613230772.8</v>
      </c>
      <c r="I306" s="2">
        <f t="shared" si="63"/>
        <v>1575420.6765625</v>
      </c>
      <c r="J306" s="2">
        <f t="shared" si="64"/>
        <v>1538.4967544555664</v>
      </c>
      <c r="L306" s="3">
        <f t="shared" si="52"/>
        <v>43159.006284722222</v>
      </c>
      <c r="M306" s="3">
        <f t="shared" si="53"/>
        <v>43158.714618055557</v>
      </c>
      <c r="N306" s="5">
        <f t="shared" si="54"/>
        <v>0.71461805555736646</v>
      </c>
      <c r="O306" s="5">
        <f t="shared" si="55"/>
        <v>17</v>
      </c>
      <c r="P306">
        <f t="shared" si="56"/>
        <v>9</v>
      </c>
      <c r="Q306">
        <f t="shared" si="57"/>
        <v>3</v>
      </c>
      <c r="R306">
        <f t="shared" si="58"/>
        <v>1575420.6765625</v>
      </c>
      <c r="S306">
        <f t="shared" si="59"/>
        <v>1538.4967544555664</v>
      </c>
    </row>
    <row r="307" spans="1:19" x14ac:dyDescent="0.25">
      <c r="A307" t="s">
        <v>0</v>
      </c>
      <c r="B307">
        <v>1519776554</v>
      </c>
      <c r="C307" s="1">
        <v>63049991522367</v>
      </c>
      <c r="D307" s="1">
        <v>94683597950391</v>
      </c>
      <c r="F307" s="1">
        <f t="shared" si="60"/>
        <v>529633.09090909094</v>
      </c>
      <c r="G307" s="1">
        <f t="shared" si="61"/>
        <v>1524492125.090909</v>
      </c>
      <c r="H307" s="1">
        <f t="shared" si="62"/>
        <v>1525021758.181818</v>
      </c>
      <c r="I307" s="2">
        <f t="shared" si="63"/>
        <v>1489279.0607244316</v>
      </c>
      <c r="J307" s="2">
        <f t="shared" si="64"/>
        <v>1454.3740827387028</v>
      </c>
      <c r="L307" s="3">
        <f t="shared" si="52"/>
        <v>43159.006412037037</v>
      </c>
      <c r="M307" s="3">
        <f t="shared" si="53"/>
        <v>43158.714745370373</v>
      </c>
      <c r="N307" s="5">
        <f t="shared" si="54"/>
        <v>0.71474537037283881</v>
      </c>
      <c r="O307" s="5">
        <f t="shared" si="55"/>
        <v>17</v>
      </c>
      <c r="P307">
        <f t="shared" si="56"/>
        <v>9</v>
      </c>
      <c r="Q307">
        <f t="shared" si="57"/>
        <v>14</v>
      </c>
      <c r="R307">
        <f t="shared" si="58"/>
        <v>1489279.0607244316</v>
      </c>
      <c r="S307">
        <f t="shared" si="59"/>
        <v>1454.3740827387028</v>
      </c>
    </row>
    <row r="308" spans="1:19" x14ac:dyDescent="0.25">
      <c r="A308" t="s">
        <v>0</v>
      </c>
      <c r="B308">
        <v>1519776565</v>
      </c>
      <c r="C308" s="1">
        <v>63049997603034</v>
      </c>
      <c r="D308" s="1">
        <v>94701923576303</v>
      </c>
      <c r="F308" s="1">
        <f t="shared" si="60"/>
        <v>552787.90909090906</v>
      </c>
      <c r="G308" s="1">
        <f t="shared" si="61"/>
        <v>1665965992</v>
      </c>
      <c r="H308" s="1">
        <f t="shared" si="62"/>
        <v>1666518779.909091</v>
      </c>
      <c r="I308" s="2">
        <f t="shared" si="63"/>
        <v>1627459.7460049717</v>
      </c>
      <c r="J308" s="2">
        <f t="shared" si="64"/>
        <v>1589.3161582079802</v>
      </c>
      <c r="L308" s="3">
        <f t="shared" si="52"/>
        <v>43159.006539351853</v>
      </c>
      <c r="M308" s="3">
        <f t="shared" si="53"/>
        <v>43158.714872685188</v>
      </c>
      <c r="N308" s="5">
        <f t="shared" si="54"/>
        <v>0.71487268518831115</v>
      </c>
      <c r="O308" s="5">
        <f t="shared" si="55"/>
        <v>17</v>
      </c>
      <c r="P308">
        <f t="shared" si="56"/>
        <v>9</v>
      </c>
      <c r="Q308">
        <f t="shared" si="57"/>
        <v>25</v>
      </c>
      <c r="R308">
        <f t="shared" si="58"/>
        <v>1627459.7460049717</v>
      </c>
      <c r="S308">
        <f t="shared" si="59"/>
        <v>1589.3161582079802</v>
      </c>
    </row>
    <row r="309" spans="1:19" x14ac:dyDescent="0.25">
      <c r="A309" t="s">
        <v>0</v>
      </c>
      <c r="B309">
        <v>1519776575</v>
      </c>
      <c r="C309" s="1">
        <v>63050002744420</v>
      </c>
      <c r="D309" s="1">
        <v>94716561275941</v>
      </c>
      <c r="F309" s="1">
        <f t="shared" si="60"/>
        <v>514138.6</v>
      </c>
      <c r="G309" s="1">
        <f t="shared" si="61"/>
        <v>1463769963.8</v>
      </c>
      <c r="H309" s="1">
        <f t="shared" si="62"/>
        <v>1464284102.3999999</v>
      </c>
      <c r="I309" s="2">
        <f t="shared" si="63"/>
        <v>1429964.9437499999</v>
      </c>
      <c r="J309" s="2">
        <f t="shared" si="64"/>
        <v>1396.4501403808592</v>
      </c>
      <c r="L309" s="3">
        <f t="shared" si="52"/>
        <v>43159.006655092591</v>
      </c>
      <c r="M309" s="3">
        <f t="shared" si="53"/>
        <v>43158.714988425927</v>
      </c>
      <c r="N309" s="5">
        <f t="shared" si="54"/>
        <v>0.71498842592700385</v>
      </c>
      <c r="O309" s="5">
        <f t="shared" si="55"/>
        <v>17</v>
      </c>
      <c r="P309">
        <f t="shared" si="56"/>
        <v>9</v>
      </c>
      <c r="Q309">
        <f t="shared" si="57"/>
        <v>35</v>
      </c>
      <c r="R309">
        <f t="shared" si="58"/>
        <v>1429964.9437499999</v>
      </c>
      <c r="S309">
        <f t="shared" si="59"/>
        <v>1396.4501403808592</v>
      </c>
    </row>
    <row r="310" spans="1:19" x14ac:dyDescent="0.25">
      <c r="A310" t="s">
        <v>0</v>
      </c>
      <c r="B310">
        <v>1519776586</v>
      </c>
      <c r="C310" s="1">
        <v>63050035185368</v>
      </c>
      <c r="D310" s="1">
        <v>94720078022038</v>
      </c>
      <c r="F310" s="1">
        <f t="shared" si="60"/>
        <v>2949177.0909090908</v>
      </c>
      <c r="G310" s="1">
        <f t="shared" si="61"/>
        <v>319704190.63636363</v>
      </c>
      <c r="H310" s="1">
        <f t="shared" si="62"/>
        <v>322653367.72727269</v>
      </c>
      <c r="I310" s="2">
        <f t="shared" si="63"/>
        <v>315091.17942116474</v>
      </c>
      <c r="J310" s="2">
        <f t="shared" si="64"/>
        <v>307.70622990348119</v>
      </c>
      <c r="L310" s="3">
        <f t="shared" si="52"/>
        <v>43159.006782407407</v>
      </c>
      <c r="M310" s="3">
        <f t="shared" si="53"/>
        <v>43158.715115740742</v>
      </c>
      <c r="N310" s="5">
        <f t="shared" si="54"/>
        <v>0.71511574074247619</v>
      </c>
      <c r="O310" s="5">
        <f t="shared" si="55"/>
        <v>17</v>
      </c>
      <c r="P310">
        <f t="shared" si="56"/>
        <v>9</v>
      </c>
      <c r="Q310">
        <f t="shared" si="57"/>
        <v>46</v>
      </c>
      <c r="R310">
        <f t="shared" si="58"/>
        <v>315091.17942116474</v>
      </c>
      <c r="S310">
        <f t="shared" si="59"/>
        <v>307.70622990348119</v>
      </c>
    </row>
    <row r="311" spans="1:19" x14ac:dyDescent="0.25">
      <c r="A311" t="s">
        <v>0</v>
      </c>
      <c r="B311">
        <v>1519776596</v>
      </c>
      <c r="C311" s="1">
        <v>63050268550791</v>
      </c>
      <c r="D311" s="1">
        <v>94720087507739</v>
      </c>
      <c r="F311" s="1">
        <f t="shared" si="60"/>
        <v>23336542.300000001</v>
      </c>
      <c r="G311" s="1">
        <f t="shared" si="61"/>
        <v>948570.1</v>
      </c>
      <c r="H311" s="1">
        <f t="shared" si="62"/>
        <v>24285112.400000002</v>
      </c>
      <c r="I311" s="2">
        <f t="shared" si="63"/>
        <v>23715.930078125002</v>
      </c>
      <c r="J311" s="2">
        <f t="shared" si="64"/>
        <v>23.160087966918947</v>
      </c>
      <c r="L311" s="3">
        <f t="shared" si="52"/>
        <v>43159.006898148145</v>
      </c>
      <c r="M311" s="3">
        <f t="shared" si="53"/>
        <v>43158.715231481481</v>
      </c>
      <c r="N311" s="5">
        <f t="shared" si="54"/>
        <v>0.71523148148116888</v>
      </c>
      <c r="O311" s="5">
        <f t="shared" si="55"/>
        <v>17</v>
      </c>
      <c r="P311">
        <f t="shared" si="56"/>
        <v>9</v>
      </c>
      <c r="Q311">
        <f t="shared" si="57"/>
        <v>56</v>
      </c>
      <c r="R311">
        <f t="shared" si="58"/>
        <v>23715.930078125002</v>
      </c>
      <c r="S311">
        <f t="shared" si="59"/>
        <v>23.160087966918947</v>
      </c>
    </row>
    <row r="312" spans="1:19" x14ac:dyDescent="0.25">
      <c r="A312" t="s">
        <v>0</v>
      </c>
      <c r="B312">
        <v>1519776606</v>
      </c>
      <c r="C312" s="1">
        <v>63050496586839</v>
      </c>
      <c r="D312" s="1">
        <v>94721907883740</v>
      </c>
      <c r="F312" s="1">
        <f t="shared" si="60"/>
        <v>22803604.800000001</v>
      </c>
      <c r="G312" s="1">
        <f t="shared" si="61"/>
        <v>182037600.09999999</v>
      </c>
      <c r="H312" s="1">
        <f t="shared" si="62"/>
        <v>204841204.90000001</v>
      </c>
      <c r="I312" s="2">
        <f t="shared" si="63"/>
        <v>200040.23916015626</v>
      </c>
      <c r="J312" s="2">
        <f t="shared" si="64"/>
        <v>195.35179605484009</v>
      </c>
      <c r="L312" s="3">
        <f t="shared" si="52"/>
        <v>43159.007013888884</v>
      </c>
      <c r="M312" s="3">
        <f t="shared" si="53"/>
        <v>43158.71534722222</v>
      </c>
      <c r="N312" s="5">
        <f t="shared" si="54"/>
        <v>0.71534722221986158</v>
      </c>
      <c r="O312" s="5">
        <f t="shared" si="55"/>
        <v>17</v>
      </c>
      <c r="P312">
        <f t="shared" si="56"/>
        <v>10</v>
      </c>
      <c r="Q312">
        <f t="shared" si="57"/>
        <v>6</v>
      </c>
      <c r="R312">
        <f t="shared" si="58"/>
        <v>200040.23916015626</v>
      </c>
      <c r="S312">
        <f t="shared" si="59"/>
        <v>195.35179605484009</v>
      </c>
    </row>
    <row r="313" spans="1:19" x14ac:dyDescent="0.25">
      <c r="A313" t="s">
        <v>0</v>
      </c>
      <c r="B313">
        <v>1519776616</v>
      </c>
      <c r="C313" s="1">
        <v>63050660474229</v>
      </c>
      <c r="D313" s="1">
        <v>94723703821961</v>
      </c>
      <c r="F313" s="1">
        <f t="shared" si="60"/>
        <v>16388739</v>
      </c>
      <c r="G313" s="1">
        <f t="shared" si="61"/>
        <v>179593822.09999999</v>
      </c>
      <c r="H313" s="1">
        <f t="shared" si="62"/>
        <v>195982561.09999999</v>
      </c>
      <c r="I313" s="2">
        <f t="shared" si="63"/>
        <v>191389.21982421874</v>
      </c>
      <c r="J313" s="2">
        <f t="shared" si="64"/>
        <v>186.90353498458862</v>
      </c>
      <c r="L313" s="3">
        <f t="shared" si="52"/>
        <v>43159.00712962963</v>
      </c>
      <c r="M313" s="3">
        <f t="shared" si="53"/>
        <v>43158.715462962966</v>
      </c>
      <c r="N313" s="5">
        <f t="shared" si="54"/>
        <v>0.71546296296583023</v>
      </c>
      <c r="O313" s="5">
        <f t="shared" si="55"/>
        <v>17</v>
      </c>
      <c r="P313">
        <f t="shared" si="56"/>
        <v>10</v>
      </c>
      <c r="Q313">
        <f t="shared" si="57"/>
        <v>16</v>
      </c>
      <c r="R313">
        <f t="shared" si="58"/>
        <v>191389.21982421874</v>
      </c>
      <c r="S313">
        <f t="shared" si="59"/>
        <v>186.90353498458862</v>
      </c>
    </row>
    <row r="314" spans="1:19" x14ac:dyDescent="0.25">
      <c r="A314" t="s">
        <v>0</v>
      </c>
      <c r="B314">
        <v>1519776627</v>
      </c>
      <c r="C314" s="1">
        <v>63050891476496</v>
      </c>
      <c r="D314" s="1">
        <v>94725573809413</v>
      </c>
      <c r="F314" s="1">
        <f t="shared" si="60"/>
        <v>21000206.09090909</v>
      </c>
      <c r="G314" s="1">
        <f t="shared" si="61"/>
        <v>169998859.27272728</v>
      </c>
      <c r="H314" s="1">
        <f t="shared" si="62"/>
        <v>190999065.36363637</v>
      </c>
      <c r="I314" s="2">
        <f t="shared" si="63"/>
        <v>186522.52476917615</v>
      </c>
      <c r="J314" s="2">
        <f t="shared" si="64"/>
        <v>182.15090309489858</v>
      </c>
      <c r="L314" s="3">
        <f t="shared" si="52"/>
        <v>43159.007256944446</v>
      </c>
      <c r="M314" s="3">
        <f t="shared" si="53"/>
        <v>43158.715590277781</v>
      </c>
      <c r="N314" s="5">
        <f t="shared" si="54"/>
        <v>0.71559027778130258</v>
      </c>
      <c r="O314" s="5">
        <f t="shared" si="55"/>
        <v>17</v>
      </c>
      <c r="P314">
        <f t="shared" si="56"/>
        <v>10</v>
      </c>
      <c r="Q314">
        <f t="shared" si="57"/>
        <v>27</v>
      </c>
      <c r="R314">
        <f t="shared" si="58"/>
        <v>186522.52476917615</v>
      </c>
      <c r="S314">
        <f t="shared" si="59"/>
        <v>182.15090309489858</v>
      </c>
    </row>
    <row r="315" spans="1:19" x14ac:dyDescent="0.25">
      <c r="A315" t="s">
        <v>0</v>
      </c>
      <c r="B315">
        <v>1519776637</v>
      </c>
      <c r="C315" s="1">
        <v>63051138902192</v>
      </c>
      <c r="D315" s="1">
        <v>94727280749144</v>
      </c>
      <c r="F315" s="1">
        <f t="shared" si="60"/>
        <v>24742569.600000001</v>
      </c>
      <c r="G315" s="1">
        <f t="shared" si="61"/>
        <v>170693973.09999999</v>
      </c>
      <c r="H315" s="1">
        <f t="shared" si="62"/>
        <v>195436542.69999999</v>
      </c>
      <c r="I315" s="2">
        <f t="shared" si="63"/>
        <v>190855.99873046874</v>
      </c>
      <c r="J315" s="2">
        <f t="shared" si="64"/>
        <v>186.38281126022338</v>
      </c>
      <c r="L315" s="3">
        <f t="shared" si="52"/>
        <v>43159.007372685184</v>
      </c>
      <c r="M315" s="3">
        <f t="shared" si="53"/>
        <v>43158.71570601852</v>
      </c>
      <c r="N315" s="5">
        <f t="shared" si="54"/>
        <v>0.71570601851999527</v>
      </c>
      <c r="O315" s="5">
        <f t="shared" si="55"/>
        <v>17</v>
      </c>
      <c r="P315">
        <f t="shared" si="56"/>
        <v>10</v>
      </c>
      <c r="Q315">
        <f t="shared" si="57"/>
        <v>37</v>
      </c>
      <c r="R315">
        <f t="shared" si="58"/>
        <v>190855.99873046874</v>
      </c>
      <c r="S315">
        <f t="shared" si="59"/>
        <v>186.38281126022338</v>
      </c>
    </row>
    <row r="316" spans="1:19" x14ac:dyDescent="0.25">
      <c r="A316" t="s">
        <v>0</v>
      </c>
      <c r="B316">
        <v>1519776647</v>
      </c>
      <c r="C316" s="1">
        <v>63051387071426</v>
      </c>
      <c r="D316" s="1">
        <v>94729156080410</v>
      </c>
      <c r="F316" s="1">
        <f t="shared" si="60"/>
        <v>24816923.399999999</v>
      </c>
      <c r="G316" s="1">
        <f t="shared" si="61"/>
        <v>187533126.59999999</v>
      </c>
      <c r="H316" s="1">
        <f t="shared" si="62"/>
        <v>212350050</v>
      </c>
      <c r="I316" s="2">
        <f t="shared" si="63"/>
        <v>207373.095703125</v>
      </c>
      <c r="J316" s="2">
        <f t="shared" si="64"/>
        <v>202.51278877258301</v>
      </c>
      <c r="L316" s="3">
        <f t="shared" si="52"/>
        <v>43159.007488425923</v>
      </c>
      <c r="M316" s="3">
        <f t="shared" si="53"/>
        <v>43158.715821759259</v>
      </c>
      <c r="N316" s="5">
        <f t="shared" si="54"/>
        <v>0.71582175925868796</v>
      </c>
      <c r="O316" s="5">
        <f t="shared" si="55"/>
        <v>17</v>
      </c>
      <c r="P316">
        <f t="shared" si="56"/>
        <v>10</v>
      </c>
      <c r="Q316">
        <f t="shared" si="57"/>
        <v>47</v>
      </c>
      <c r="R316">
        <f t="shared" si="58"/>
        <v>207373.095703125</v>
      </c>
      <c r="S316">
        <f t="shared" si="59"/>
        <v>202.51278877258301</v>
      </c>
    </row>
    <row r="317" spans="1:19" x14ac:dyDescent="0.25">
      <c r="A317" t="s">
        <v>0</v>
      </c>
      <c r="B317">
        <v>1519776657</v>
      </c>
      <c r="C317" s="1">
        <v>63051575228597</v>
      </c>
      <c r="D317" s="1">
        <v>94731058502204</v>
      </c>
      <c r="F317" s="1">
        <f t="shared" si="60"/>
        <v>18815717.100000001</v>
      </c>
      <c r="G317" s="1">
        <f t="shared" si="61"/>
        <v>190242179.40000001</v>
      </c>
      <c r="H317" s="1">
        <f t="shared" si="62"/>
        <v>209057896.5</v>
      </c>
      <c r="I317" s="2">
        <f t="shared" si="63"/>
        <v>204158.10205078125</v>
      </c>
      <c r="J317" s="2">
        <f t="shared" si="64"/>
        <v>199.37314653396606</v>
      </c>
      <c r="L317" s="3">
        <f t="shared" si="52"/>
        <v>43159.007604166662</v>
      </c>
      <c r="M317" s="3">
        <f t="shared" si="53"/>
        <v>43158.715937499997</v>
      </c>
      <c r="N317" s="5">
        <f t="shared" si="54"/>
        <v>0.71593749999738066</v>
      </c>
      <c r="O317" s="5">
        <f t="shared" si="55"/>
        <v>17</v>
      </c>
      <c r="P317">
        <f t="shared" si="56"/>
        <v>10</v>
      </c>
      <c r="Q317">
        <f t="shared" si="57"/>
        <v>57</v>
      </c>
      <c r="R317">
        <f t="shared" si="58"/>
        <v>204158.10205078125</v>
      </c>
      <c r="S317">
        <f t="shared" si="59"/>
        <v>199.37314653396606</v>
      </c>
    </row>
    <row r="318" spans="1:19" x14ac:dyDescent="0.25">
      <c r="A318" t="s">
        <v>0</v>
      </c>
      <c r="B318">
        <v>1519776667</v>
      </c>
      <c r="C318" s="1">
        <v>63051851752531</v>
      </c>
      <c r="D318" s="1">
        <v>94732768545175</v>
      </c>
      <c r="F318" s="1">
        <f t="shared" si="60"/>
        <v>27652393.399999999</v>
      </c>
      <c r="G318" s="1">
        <f t="shared" si="61"/>
        <v>171004297.09999999</v>
      </c>
      <c r="H318" s="1">
        <f t="shared" si="62"/>
        <v>198656690.5</v>
      </c>
      <c r="I318" s="2">
        <f t="shared" si="63"/>
        <v>194000.67431640625</v>
      </c>
      <c r="J318" s="2">
        <f t="shared" si="64"/>
        <v>189.45378351211548</v>
      </c>
      <c r="L318" s="3">
        <f t="shared" si="52"/>
        <v>43159.007719907408</v>
      </c>
      <c r="M318" s="3">
        <f t="shared" si="53"/>
        <v>43158.716053240743</v>
      </c>
      <c r="N318" s="5">
        <f t="shared" si="54"/>
        <v>0.71605324074334931</v>
      </c>
      <c r="O318" s="5">
        <f t="shared" si="55"/>
        <v>17</v>
      </c>
      <c r="P318">
        <f t="shared" si="56"/>
        <v>11</v>
      </c>
      <c r="Q318">
        <f t="shared" si="57"/>
        <v>7</v>
      </c>
      <c r="R318">
        <f t="shared" si="58"/>
        <v>194000.67431640625</v>
      </c>
      <c r="S318">
        <f t="shared" si="59"/>
        <v>189.45378351211548</v>
      </c>
    </row>
    <row r="319" spans="1:19" x14ac:dyDescent="0.25">
      <c r="A319" t="s">
        <v>0</v>
      </c>
      <c r="B319">
        <v>1519776677</v>
      </c>
      <c r="C319" s="1">
        <v>63052085858259</v>
      </c>
      <c r="D319" s="1">
        <v>94734644152591</v>
      </c>
      <c r="F319" s="1">
        <f t="shared" si="60"/>
        <v>23410572.800000001</v>
      </c>
      <c r="G319" s="1">
        <f t="shared" si="61"/>
        <v>187560741.59999999</v>
      </c>
      <c r="H319" s="1">
        <f t="shared" si="62"/>
        <v>210971314.40000001</v>
      </c>
      <c r="I319" s="2">
        <f t="shared" si="63"/>
        <v>206026.67421875001</v>
      </c>
      <c r="J319" s="2">
        <f t="shared" si="64"/>
        <v>201.19792404174805</v>
      </c>
      <c r="L319" s="3">
        <f t="shared" si="52"/>
        <v>43159.007835648154</v>
      </c>
      <c r="M319" s="3">
        <f t="shared" si="53"/>
        <v>43158.716168981489</v>
      </c>
      <c r="N319" s="5">
        <f t="shared" si="54"/>
        <v>0.71616898148931796</v>
      </c>
      <c r="O319" s="5">
        <f t="shared" si="55"/>
        <v>17</v>
      </c>
      <c r="P319">
        <f t="shared" si="56"/>
        <v>11</v>
      </c>
      <c r="Q319">
        <f t="shared" si="57"/>
        <v>17</v>
      </c>
      <c r="R319">
        <f t="shared" si="58"/>
        <v>206026.67421875001</v>
      </c>
      <c r="S319">
        <f t="shared" si="59"/>
        <v>201.19792404174805</v>
      </c>
    </row>
    <row r="320" spans="1:19" x14ac:dyDescent="0.25">
      <c r="A320" t="s">
        <v>0</v>
      </c>
      <c r="B320">
        <v>1519776687</v>
      </c>
      <c r="C320" s="1">
        <v>63052456687334</v>
      </c>
      <c r="D320" s="1">
        <v>94736533618639</v>
      </c>
      <c r="F320" s="1">
        <f t="shared" si="60"/>
        <v>37082907.5</v>
      </c>
      <c r="G320" s="1">
        <f t="shared" si="61"/>
        <v>188946604.80000001</v>
      </c>
      <c r="H320" s="1">
        <f t="shared" si="62"/>
        <v>226029512.30000001</v>
      </c>
      <c r="I320" s="2">
        <f t="shared" si="63"/>
        <v>220731.94560546876</v>
      </c>
      <c r="J320" s="2">
        <f t="shared" si="64"/>
        <v>215.55854063034059</v>
      </c>
      <c r="L320" s="3">
        <f t="shared" si="52"/>
        <v>43159.007951388892</v>
      </c>
      <c r="M320" s="3">
        <f t="shared" si="53"/>
        <v>43158.716284722228</v>
      </c>
      <c r="N320" s="5">
        <f t="shared" si="54"/>
        <v>0.71628472222801065</v>
      </c>
      <c r="O320" s="5">
        <f t="shared" si="55"/>
        <v>17</v>
      </c>
      <c r="P320">
        <f t="shared" si="56"/>
        <v>11</v>
      </c>
      <c r="Q320">
        <f t="shared" si="57"/>
        <v>27</v>
      </c>
      <c r="R320">
        <f t="shared" si="58"/>
        <v>220731.94560546876</v>
      </c>
      <c r="S320">
        <f t="shared" si="59"/>
        <v>215.55854063034059</v>
      </c>
    </row>
    <row r="321" spans="1:19" x14ac:dyDescent="0.25">
      <c r="A321" t="s">
        <v>0</v>
      </c>
      <c r="B321">
        <v>1519776697</v>
      </c>
      <c r="C321" s="1">
        <v>63052666542200</v>
      </c>
      <c r="D321" s="1">
        <v>94737523883696</v>
      </c>
      <c r="F321" s="1">
        <f t="shared" si="60"/>
        <v>20985486.600000001</v>
      </c>
      <c r="G321" s="1">
        <f t="shared" si="61"/>
        <v>99026505.700000003</v>
      </c>
      <c r="H321" s="1">
        <f t="shared" si="62"/>
        <v>120011992.30000001</v>
      </c>
      <c r="I321" s="2">
        <f t="shared" si="63"/>
        <v>117199.21123046876</v>
      </c>
      <c r="J321" s="2">
        <f t="shared" si="64"/>
        <v>114.45235471725465</v>
      </c>
      <c r="L321" s="3">
        <f t="shared" si="52"/>
        <v>43159.008067129631</v>
      </c>
      <c r="M321" s="3">
        <f t="shared" si="53"/>
        <v>43158.716400462967</v>
      </c>
      <c r="N321" s="5">
        <f t="shared" si="54"/>
        <v>0.71640046296670334</v>
      </c>
      <c r="O321" s="5">
        <f t="shared" si="55"/>
        <v>17</v>
      </c>
      <c r="P321">
        <f t="shared" si="56"/>
        <v>11</v>
      </c>
      <c r="Q321">
        <f t="shared" si="57"/>
        <v>37</v>
      </c>
      <c r="R321">
        <f t="shared" si="58"/>
        <v>117199.21123046876</v>
      </c>
      <c r="S321">
        <f t="shared" si="59"/>
        <v>114.45235471725465</v>
      </c>
    </row>
    <row r="322" spans="1:19" x14ac:dyDescent="0.25">
      <c r="A322" t="s">
        <v>0</v>
      </c>
      <c r="B322">
        <v>1519776707</v>
      </c>
      <c r="C322" s="1">
        <v>63053016546812</v>
      </c>
      <c r="D322" s="1">
        <v>94738372913986</v>
      </c>
      <c r="F322" s="1">
        <f t="shared" si="60"/>
        <v>35000461.200000003</v>
      </c>
      <c r="G322" s="1">
        <f t="shared" si="61"/>
        <v>84903029</v>
      </c>
      <c r="H322" s="1">
        <f t="shared" si="62"/>
        <v>119903490.2</v>
      </c>
      <c r="I322" s="2">
        <f t="shared" si="63"/>
        <v>117093.2521484375</v>
      </c>
      <c r="J322" s="2">
        <f t="shared" si="64"/>
        <v>114.3488790512085</v>
      </c>
      <c r="L322" s="3">
        <f t="shared" si="52"/>
        <v>43159.00818287037</v>
      </c>
      <c r="M322" s="3">
        <f t="shared" si="53"/>
        <v>43158.716516203705</v>
      </c>
      <c r="N322" s="5">
        <f t="shared" si="54"/>
        <v>0.71651620370539604</v>
      </c>
      <c r="O322" s="5">
        <f t="shared" si="55"/>
        <v>17</v>
      </c>
      <c r="P322">
        <f t="shared" si="56"/>
        <v>11</v>
      </c>
      <c r="Q322">
        <f t="shared" si="57"/>
        <v>47</v>
      </c>
      <c r="R322">
        <f t="shared" si="58"/>
        <v>117093.2521484375</v>
      </c>
      <c r="S322">
        <f t="shared" si="59"/>
        <v>114.3488790512085</v>
      </c>
    </row>
    <row r="323" spans="1:19" x14ac:dyDescent="0.25">
      <c r="A323" t="s">
        <v>0</v>
      </c>
      <c r="B323">
        <v>1519776717</v>
      </c>
      <c r="C323" s="1">
        <v>63053290377193</v>
      </c>
      <c r="D323" s="1">
        <v>94740498059506</v>
      </c>
      <c r="F323" s="1">
        <f t="shared" si="60"/>
        <v>27383038.100000001</v>
      </c>
      <c r="G323" s="1">
        <f t="shared" si="61"/>
        <v>212514552</v>
      </c>
      <c r="H323" s="1">
        <f t="shared" si="62"/>
        <v>239897590.09999999</v>
      </c>
      <c r="I323" s="2">
        <f t="shared" si="63"/>
        <v>234274.99033203124</v>
      </c>
      <c r="J323" s="2">
        <f t="shared" si="64"/>
        <v>228.78417024612426</v>
      </c>
      <c r="L323" s="3">
        <f t="shared" si="52"/>
        <v>43159.008298611108</v>
      </c>
      <c r="M323" s="3">
        <f t="shared" si="53"/>
        <v>43158.716631944444</v>
      </c>
      <c r="N323" s="5">
        <f t="shared" si="54"/>
        <v>0.71663194444408873</v>
      </c>
      <c r="O323" s="5">
        <f t="shared" si="55"/>
        <v>17</v>
      </c>
      <c r="P323">
        <f t="shared" si="56"/>
        <v>11</v>
      </c>
      <c r="Q323">
        <f t="shared" si="57"/>
        <v>57</v>
      </c>
      <c r="R323">
        <f t="shared" si="58"/>
        <v>234274.99033203124</v>
      </c>
      <c r="S323">
        <f t="shared" si="59"/>
        <v>228.78417024612426</v>
      </c>
    </row>
    <row r="324" spans="1:19" x14ac:dyDescent="0.25">
      <c r="A324" t="s">
        <v>0</v>
      </c>
      <c r="B324">
        <v>1519776727</v>
      </c>
      <c r="C324" s="1">
        <v>63053580710507</v>
      </c>
      <c r="D324" s="1">
        <v>94741983724296</v>
      </c>
      <c r="F324" s="1">
        <f t="shared" si="60"/>
        <v>29033331.399999999</v>
      </c>
      <c r="G324" s="1">
        <f t="shared" si="61"/>
        <v>148566479</v>
      </c>
      <c r="H324" s="1">
        <f t="shared" si="62"/>
        <v>177599810.40000001</v>
      </c>
      <c r="I324" s="2">
        <f t="shared" si="63"/>
        <v>173437.31484375001</v>
      </c>
      <c r="J324" s="2">
        <f t="shared" si="64"/>
        <v>169.37237777709962</v>
      </c>
      <c r="L324" s="3">
        <f t="shared" si="52"/>
        <v>43159.008414351847</v>
      </c>
      <c r="M324" s="3">
        <f t="shared" si="53"/>
        <v>43158.716747685183</v>
      </c>
      <c r="N324" s="5">
        <f t="shared" si="54"/>
        <v>0.71674768518278142</v>
      </c>
      <c r="O324" s="5">
        <f t="shared" si="55"/>
        <v>17</v>
      </c>
      <c r="P324">
        <f t="shared" si="56"/>
        <v>12</v>
      </c>
      <c r="Q324">
        <f t="shared" si="57"/>
        <v>7</v>
      </c>
      <c r="R324">
        <f t="shared" si="58"/>
        <v>173437.31484375001</v>
      </c>
      <c r="S324">
        <f t="shared" si="59"/>
        <v>169.37237777709962</v>
      </c>
    </row>
    <row r="325" spans="1:19" x14ac:dyDescent="0.25">
      <c r="A325" t="s">
        <v>0</v>
      </c>
      <c r="B325">
        <v>1519776738</v>
      </c>
      <c r="C325" s="1">
        <v>63053997601803</v>
      </c>
      <c r="D325" s="1">
        <v>94743851808006</v>
      </c>
      <c r="F325" s="1">
        <f t="shared" si="60"/>
        <v>37899208.727272727</v>
      </c>
      <c r="G325" s="1">
        <f t="shared" si="61"/>
        <v>169825791.81818181</v>
      </c>
      <c r="H325" s="1">
        <f t="shared" si="62"/>
        <v>207725000.54545453</v>
      </c>
      <c r="I325" s="2">
        <f t="shared" si="63"/>
        <v>202856.44584517044</v>
      </c>
      <c r="J325" s="2">
        <f t="shared" si="64"/>
        <v>198.10199789567426</v>
      </c>
      <c r="L325" s="3">
        <f t="shared" si="52"/>
        <v>43159.00854166667</v>
      </c>
      <c r="M325" s="3">
        <f t="shared" si="53"/>
        <v>43158.716875000006</v>
      </c>
      <c r="N325" s="5">
        <f t="shared" si="54"/>
        <v>0.71687500000552973</v>
      </c>
      <c r="O325" s="5">
        <f t="shared" si="55"/>
        <v>17</v>
      </c>
      <c r="P325">
        <f t="shared" si="56"/>
        <v>12</v>
      </c>
      <c r="Q325">
        <f t="shared" si="57"/>
        <v>18</v>
      </c>
      <c r="R325">
        <f t="shared" si="58"/>
        <v>202856.44584517044</v>
      </c>
      <c r="S325">
        <f t="shared" si="59"/>
        <v>198.10199789567426</v>
      </c>
    </row>
    <row r="326" spans="1:19" x14ac:dyDescent="0.25">
      <c r="A326" t="s">
        <v>0</v>
      </c>
      <c r="B326">
        <v>1519776748</v>
      </c>
      <c r="C326" s="1">
        <v>63054227489380</v>
      </c>
      <c r="D326" s="1">
        <v>94745587830807</v>
      </c>
      <c r="F326" s="1">
        <f t="shared" si="60"/>
        <v>22988757.699999999</v>
      </c>
      <c r="G326" s="1">
        <f t="shared" si="61"/>
        <v>173602280.09999999</v>
      </c>
      <c r="H326" s="1">
        <f t="shared" si="62"/>
        <v>196591037.79999998</v>
      </c>
      <c r="I326" s="2">
        <f t="shared" si="63"/>
        <v>191983.43535156248</v>
      </c>
      <c r="J326" s="2">
        <f t="shared" si="64"/>
        <v>187.48382358551024</v>
      </c>
      <c r="L326" s="3">
        <f t="shared" si="52"/>
        <v>43159.008657407408</v>
      </c>
      <c r="M326" s="3">
        <f t="shared" si="53"/>
        <v>43158.716990740744</v>
      </c>
      <c r="N326" s="5">
        <f t="shared" si="54"/>
        <v>0.71699074074422242</v>
      </c>
      <c r="O326" s="5">
        <f t="shared" si="55"/>
        <v>17</v>
      </c>
      <c r="P326">
        <f t="shared" si="56"/>
        <v>12</v>
      </c>
      <c r="Q326">
        <f t="shared" si="57"/>
        <v>28</v>
      </c>
      <c r="R326">
        <f t="shared" si="58"/>
        <v>191983.43535156248</v>
      </c>
      <c r="S326">
        <f t="shared" si="59"/>
        <v>187.48382358551024</v>
      </c>
    </row>
    <row r="327" spans="1:19" x14ac:dyDescent="0.25">
      <c r="A327" t="s">
        <v>0</v>
      </c>
      <c r="B327">
        <v>1519776758</v>
      </c>
      <c r="C327" s="1">
        <v>63054496686304</v>
      </c>
      <c r="D327" s="1">
        <v>94747523841975</v>
      </c>
      <c r="F327" s="1">
        <f t="shared" si="60"/>
        <v>26919692.399999999</v>
      </c>
      <c r="G327" s="1">
        <f t="shared" si="61"/>
        <v>193601116.80000001</v>
      </c>
      <c r="H327" s="1">
        <f t="shared" si="62"/>
        <v>220520809.20000002</v>
      </c>
      <c r="I327" s="2">
        <f t="shared" si="63"/>
        <v>215352.35273437502</v>
      </c>
      <c r="J327" s="2">
        <f t="shared" si="64"/>
        <v>210.3050319671631</v>
      </c>
      <c r="L327" s="3">
        <f t="shared" si="52"/>
        <v>43159.008773148147</v>
      </c>
      <c r="M327" s="3">
        <f t="shared" si="53"/>
        <v>43158.717106481483</v>
      </c>
      <c r="N327" s="5">
        <f t="shared" si="54"/>
        <v>0.71710648148291511</v>
      </c>
      <c r="O327" s="5">
        <f t="shared" si="55"/>
        <v>17</v>
      </c>
      <c r="P327">
        <f t="shared" si="56"/>
        <v>12</v>
      </c>
      <c r="Q327">
        <f t="shared" si="57"/>
        <v>38</v>
      </c>
      <c r="R327">
        <f t="shared" si="58"/>
        <v>215352.35273437502</v>
      </c>
      <c r="S327">
        <f t="shared" si="59"/>
        <v>210.3050319671631</v>
      </c>
    </row>
    <row r="328" spans="1:19" x14ac:dyDescent="0.25">
      <c r="A328" t="s">
        <v>0</v>
      </c>
      <c r="B328">
        <v>1519776769</v>
      </c>
      <c r="C328" s="1">
        <v>63054938949444</v>
      </c>
      <c r="D328" s="1">
        <v>94749354384775</v>
      </c>
      <c r="F328" s="1">
        <f t="shared" si="60"/>
        <v>40205740</v>
      </c>
      <c r="G328" s="1">
        <f t="shared" si="61"/>
        <v>166412981.81818181</v>
      </c>
      <c r="H328" s="1">
        <f t="shared" si="62"/>
        <v>206618721.81818181</v>
      </c>
      <c r="I328" s="2">
        <f t="shared" si="63"/>
        <v>201776.09552556818</v>
      </c>
      <c r="J328" s="2">
        <f t="shared" si="64"/>
        <v>197.04696828668767</v>
      </c>
      <c r="L328" s="3">
        <f t="shared" ref="L328:L391" si="65">(((B328/60)/60)/24)+DATE(1970,1,1)</f>
        <v>43159.008900462963</v>
      </c>
      <c r="M328" s="3">
        <f t="shared" ref="M328:M391" si="66">L328-(7/24)</f>
        <v>43158.717233796298</v>
      </c>
      <c r="N328" s="5">
        <f t="shared" ref="N328:N391" si="67">M328-$N$6</f>
        <v>0.71723379629838746</v>
      </c>
      <c r="O328" s="5">
        <f t="shared" ref="O328:O391" si="68">HOUR(M328-$N$6)</f>
        <v>17</v>
      </c>
      <c r="P328">
        <f t="shared" ref="P328:P391" si="69">MINUTE(M328)</f>
        <v>12</v>
      </c>
      <c r="Q328">
        <f t="shared" ref="Q328:Q391" si="70">SECOND(M328)</f>
        <v>49</v>
      </c>
      <c r="R328">
        <f t="shared" ref="R328:R391" si="71">I328</f>
        <v>201776.09552556818</v>
      </c>
      <c r="S328">
        <f t="shared" ref="S328:S391" si="72">J328</f>
        <v>197.04696828668767</v>
      </c>
    </row>
    <row r="329" spans="1:19" x14ac:dyDescent="0.25">
      <c r="A329" t="s">
        <v>0</v>
      </c>
      <c r="B329">
        <v>1519776779</v>
      </c>
      <c r="C329" s="1">
        <v>63055190063137</v>
      </c>
      <c r="D329" s="1">
        <v>94751035170808</v>
      </c>
      <c r="F329" s="1">
        <f t="shared" ref="F329:F392" si="73">(C329-C328)/(B329-B328)</f>
        <v>25111369.300000001</v>
      </c>
      <c r="G329" s="1">
        <f t="shared" ref="G329:G392" si="74">(D329-D328)/(B329-B328)</f>
        <v>168078603.30000001</v>
      </c>
      <c r="H329" s="1">
        <f t="shared" ref="H329:H392" si="75">F329+G329</f>
        <v>193189972.60000002</v>
      </c>
      <c r="I329" s="2">
        <f t="shared" ref="I329:I392" si="76">H329/1024</f>
        <v>188662.08261718752</v>
      </c>
      <c r="J329" s="2">
        <f t="shared" ref="J329:J392" si="77">H329/1048576</f>
        <v>184.24031505584719</v>
      </c>
      <c r="L329" s="3">
        <f t="shared" si="65"/>
        <v>43159.009016203709</v>
      </c>
      <c r="M329" s="3">
        <f t="shared" si="66"/>
        <v>43158.717349537044</v>
      </c>
      <c r="N329" s="5">
        <f t="shared" si="67"/>
        <v>0.71734953704435611</v>
      </c>
      <c r="O329" s="5">
        <f t="shared" si="68"/>
        <v>17</v>
      </c>
      <c r="P329">
        <f t="shared" si="69"/>
        <v>12</v>
      </c>
      <c r="Q329">
        <f t="shared" si="70"/>
        <v>59</v>
      </c>
      <c r="R329">
        <f t="shared" si="71"/>
        <v>188662.08261718752</v>
      </c>
      <c r="S329">
        <f t="shared" si="72"/>
        <v>184.24031505584719</v>
      </c>
    </row>
    <row r="330" spans="1:19" x14ac:dyDescent="0.25">
      <c r="A330" t="s">
        <v>0</v>
      </c>
      <c r="B330">
        <v>1519776789</v>
      </c>
      <c r="C330" s="1">
        <v>63055431719877</v>
      </c>
      <c r="D330" s="1">
        <v>94752882293329</v>
      </c>
      <c r="F330" s="1">
        <f t="shared" si="73"/>
        <v>24165674</v>
      </c>
      <c r="G330" s="1">
        <f t="shared" si="74"/>
        <v>184712252.09999999</v>
      </c>
      <c r="H330" s="1">
        <f t="shared" si="75"/>
        <v>208877926.09999999</v>
      </c>
      <c r="I330" s="2">
        <f t="shared" si="76"/>
        <v>203982.34970703124</v>
      </c>
      <c r="J330" s="2">
        <f t="shared" si="77"/>
        <v>199.2015133857727</v>
      </c>
      <c r="L330" s="3">
        <f t="shared" si="65"/>
        <v>43159.009131944447</v>
      </c>
      <c r="M330" s="3">
        <f t="shared" si="66"/>
        <v>43158.717465277783</v>
      </c>
      <c r="N330" s="5">
        <f t="shared" si="67"/>
        <v>0.7174652777830488</v>
      </c>
      <c r="O330" s="5">
        <f t="shared" si="68"/>
        <v>17</v>
      </c>
      <c r="P330">
        <f t="shared" si="69"/>
        <v>13</v>
      </c>
      <c r="Q330">
        <f t="shared" si="70"/>
        <v>9</v>
      </c>
      <c r="R330">
        <f t="shared" si="71"/>
        <v>203982.34970703124</v>
      </c>
      <c r="S330">
        <f t="shared" si="72"/>
        <v>199.2015133857727</v>
      </c>
    </row>
    <row r="331" spans="1:19" x14ac:dyDescent="0.25">
      <c r="A331" t="s">
        <v>0</v>
      </c>
      <c r="B331">
        <v>1519776799</v>
      </c>
      <c r="C331" s="1">
        <v>63055778270185</v>
      </c>
      <c r="D331" s="1">
        <v>94754681762584</v>
      </c>
      <c r="F331" s="1">
        <f t="shared" si="73"/>
        <v>34655030.799999997</v>
      </c>
      <c r="G331" s="1">
        <f t="shared" si="74"/>
        <v>179946925.5</v>
      </c>
      <c r="H331" s="1">
        <f t="shared" si="75"/>
        <v>214601956.30000001</v>
      </c>
      <c r="I331" s="2">
        <f t="shared" si="76"/>
        <v>209572.22294921876</v>
      </c>
      <c r="J331" s="2">
        <f t="shared" si="77"/>
        <v>204.66037397384645</v>
      </c>
      <c r="L331" s="3">
        <f t="shared" si="65"/>
        <v>43159.009247685186</v>
      </c>
      <c r="M331" s="3">
        <f t="shared" si="66"/>
        <v>43158.717581018522</v>
      </c>
      <c r="N331" s="5">
        <f t="shared" si="67"/>
        <v>0.7175810185217415</v>
      </c>
      <c r="O331" s="5">
        <f t="shared" si="68"/>
        <v>17</v>
      </c>
      <c r="P331">
        <f t="shared" si="69"/>
        <v>13</v>
      </c>
      <c r="Q331">
        <f t="shared" si="70"/>
        <v>19</v>
      </c>
      <c r="R331">
        <f t="shared" si="71"/>
        <v>209572.22294921876</v>
      </c>
      <c r="S331">
        <f t="shared" si="72"/>
        <v>204.66037397384645</v>
      </c>
    </row>
    <row r="332" spans="1:19" x14ac:dyDescent="0.25">
      <c r="A332" t="s">
        <v>0</v>
      </c>
      <c r="B332">
        <v>1519776809</v>
      </c>
      <c r="C332" s="1">
        <v>63056064177476</v>
      </c>
      <c r="D332" s="1">
        <v>94756337401425</v>
      </c>
      <c r="F332" s="1">
        <f t="shared" si="73"/>
        <v>28590729.100000001</v>
      </c>
      <c r="G332" s="1">
        <f t="shared" si="74"/>
        <v>165563884.09999999</v>
      </c>
      <c r="H332" s="1">
        <f t="shared" si="75"/>
        <v>194154613.19999999</v>
      </c>
      <c r="I332" s="2">
        <f t="shared" si="76"/>
        <v>189604.11445312499</v>
      </c>
      <c r="J332" s="2">
        <f t="shared" si="77"/>
        <v>185.16026802062987</v>
      </c>
      <c r="L332" s="3">
        <f t="shared" si="65"/>
        <v>43159.009363425925</v>
      </c>
      <c r="M332" s="3">
        <f t="shared" si="66"/>
        <v>43158.71769675926</v>
      </c>
      <c r="N332" s="5">
        <f t="shared" si="67"/>
        <v>0.71769675926043419</v>
      </c>
      <c r="O332" s="5">
        <f t="shared" si="68"/>
        <v>17</v>
      </c>
      <c r="P332">
        <f t="shared" si="69"/>
        <v>13</v>
      </c>
      <c r="Q332">
        <f t="shared" si="70"/>
        <v>29</v>
      </c>
      <c r="R332">
        <f t="shared" si="71"/>
        <v>189604.11445312499</v>
      </c>
      <c r="S332">
        <f t="shared" si="72"/>
        <v>185.16026802062987</v>
      </c>
    </row>
    <row r="333" spans="1:19" x14ac:dyDescent="0.25">
      <c r="A333" t="s">
        <v>0</v>
      </c>
      <c r="B333">
        <v>1519776820</v>
      </c>
      <c r="C333" s="1">
        <v>63056294606688</v>
      </c>
      <c r="D333" s="1">
        <v>94758129018277</v>
      </c>
      <c r="F333" s="1">
        <f t="shared" si="73"/>
        <v>20948110.181818184</v>
      </c>
      <c r="G333" s="1">
        <f t="shared" si="74"/>
        <v>162874259.27272728</v>
      </c>
      <c r="H333" s="1">
        <f t="shared" si="75"/>
        <v>183822369.45454547</v>
      </c>
      <c r="I333" s="2">
        <f t="shared" si="76"/>
        <v>179514.03267045456</v>
      </c>
      <c r="J333" s="2">
        <f t="shared" si="77"/>
        <v>175.30667252974078</v>
      </c>
      <c r="L333" s="3">
        <f t="shared" si="65"/>
        <v>43159.009490740747</v>
      </c>
      <c r="M333" s="3">
        <f t="shared" si="66"/>
        <v>43158.717824074083</v>
      </c>
      <c r="N333" s="5">
        <f t="shared" si="67"/>
        <v>0.7178240740831825</v>
      </c>
      <c r="O333" s="5">
        <f t="shared" si="68"/>
        <v>17</v>
      </c>
      <c r="P333">
        <f t="shared" si="69"/>
        <v>13</v>
      </c>
      <c r="Q333">
        <f t="shared" si="70"/>
        <v>40</v>
      </c>
      <c r="R333">
        <f t="shared" si="71"/>
        <v>179514.03267045456</v>
      </c>
      <c r="S333">
        <f t="shared" si="72"/>
        <v>175.30667252974078</v>
      </c>
    </row>
    <row r="334" spans="1:19" x14ac:dyDescent="0.25">
      <c r="A334" t="s">
        <v>0</v>
      </c>
      <c r="B334">
        <v>1519776830</v>
      </c>
      <c r="C334" s="1">
        <v>63056593036670</v>
      </c>
      <c r="D334" s="1">
        <v>94758881884485</v>
      </c>
      <c r="F334" s="1">
        <f t="shared" si="73"/>
        <v>29842998.199999999</v>
      </c>
      <c r="G334" s="1">
        <f t="shared" si="74"/>
        <v>75286620.799999997</v>
      </c>
      <c r="H334" s="1">
        <f t="shared" si="75"/>
        <v>105129619</v>
      </c>
      <c r="I334" s="2">
        <f t="shared" si="76"/>
        <v>102665.6435546875</v>
      </c>
      <c r="J334" s="2">
        <f t="shared" si="77"/>
        <v>100.25941753387451</v>
      </c>
      <c r="L334" s="3">
        <f t="shared" si="65"/>
        <v>43159.009606481486</v>
      </c>
      <c r="M334" s="3">
        <f t="shared" si="66"/>
        <v>43158.717939814822</v>
      </c>
      <c r="N334" s="5">
        <f t="shared" si="67"/>
        <v>0.71793981482187519</v>
      </c>
      <c r="O334" s="5">
        <f t="shared" si="68"/>
        <v>17</v>
      </c>
      <c r="P334">
        <f t="shared" si="69"/>
        <v>13</v>
      </c>
      <c r="Q334">
        <f t="shared" si="70"/>
        <v>50</v>
      </c>
      <c r="R334">
        <f t="shared" si="71"/>
        <v>102665.6435546875</v>
      </c>
      <c r="S334">
        <f t="shared" si="72"/>
        <v>100.25941753387451</v>
      </c>
    </row>
    <row r="335" spans="1:19" x14ac:dyDescent="0.25">
      <c r="A335" t="s">
        <v>0</v>
      </c>
      <c r="B335">
        <v>1519776840</v>
      </c>
      <c r="C335" s="1">
        <v>63056904039919</v>
      </c>
      <c r="D335" s="1">
        <v>94760390129949</v>
      </c>
      <c r="F335" s="1">
        <f t="shared" si="73"/>
        <v>31100324.899999999</v>
      </c>
      <c r="G335" s="1">
        <f t="shared" si="74"/>
        <v>150824546.40000001</v>
      </c>
      <c r="H335" s="1">
        <f t="shared" si="75"/>
        <v>181924871.30000001</v>
      </c>
      <c r="I335" s="2">
        <f t="shared" si="76"/>
        <v>177661.00712890626</v>
      </c>
      <c r="J335" s="2">
        <f t="shared" si="77"/>
        <v>173.49707727432252</v>
      </c>
      <c r="L335" s="3">
        <f t="shared" si="65"/>
        <v>43159.009722222225</v>
      </c>
      <c r="M335" s="3">
        <f t="shared" si="66"/>
        <v>43158.718055555561</v>
      </c>
      <c r="N335" s="5">
        <f t="shared" si="67"/>
        <v>0.71805555556056788</v>
      </c>
      <c r="O335" s="5">
        <f t="shared" si="68"/>
        <v>17</v>
      </c>
      <c r="P335">
        <f t="shared" si="69"/>
        <v>14</v>
      </c>
      <c r="Q335">
        <f t="shared" si="70"/>
        <v>0</v>
      </c>
      <c r="R335">
        <f t="shared" si="71"/>
        <v>177661.00712890626</v>
      </c>
      <c r="S335">
        <f t="shared" si="72"/>
        <v>173.49707727432252</v>
      </c>
    </row>
    <row r="336" spans="1:19" x14ac:dyDescent="0.25">
      <c r="A336" t="s">
        <v>0</v>
      </c>
      <c r="B336">
        <v>1519776850</v>
      </c>
      <c r="C336" s="1">
        <v>63057105446091</v>
      </c>
      <c r="D336" s="1">
        <v>94762230153006</v>
      </c>
      <c r="F336" s="1">
        <f t="shared" si="73"/>
        <v>20140617.199999999</v>
      </c>
      <c r="G336" s="1">
        <f t="shared" si="74"/>
        <v>184002305.69999999</v>
      </c>
      <c r="H336" s="1">
        <f t="shared" si="75"/>
        <v>204142922.89999998</v>
      </c>
      <c r="I336" s="2">
        <f t="shared" si="76"/>
        <v>199358.32314453123</v>
      </c>
      <c r="J336" s="2">
        <f t="shared" si="77"/>
        <v>194.68586244583128</v>
      </c>
      <c r="L336" s="3">
        <f t="shared" si="65"/>
        <v>43159.009837962964</v>
      </c>
      <c r="M336" s="3">
        <f t="shared" si="66"/>
        <v>43158.718171296299</v>
      </c>
      <c r="N336" s="5">
        <f t="shared" si="67"/>
        <v>0.71817129629926058</v>
      </c>
      <c r="O336" s="5">
        <f t="shared" si="68"/>
        <v>17</v>
      </c>
      <c r="P336">
        <f t="shared" si="69"/>
        <v>14</v>
      </c>
      <c r="Q336">
        <f t="shared" si="70"/>
        <v>10</v>
      </c>
      <c r="R336">
        <f t="shared" si="71"/>
        <v>199358.32314453123</v>
      </c>
      <c r="S336">
        <f t="shared" si="72"/>
        <v>194.68586244583128</v>
      </c>
    </row>
    <row r="337" spans="1:19" x14ac:dyDescent="0.25">
      <c r="A337" t="s">
        <v>0</v>
      </c>
      <c r="B337">
        <v>1519776860</v>
      </c>
      <c r="C337" s="1">
        <v>63057512559507</v>
      </c>
      <c r="D337" s="1">
        <v>94763831870706</v>
      </c>
      <c r="F337" s="1">
        <f t="shared" si="73"/>
        <v>40711341.600000001</v>
      </c>
      <c r="G337" s="1">
        <f t="shared" si="74"/>
        <v>160171770</v>
      </c>
      <c r="H337" s="1">
        <f t="shared" si="75"/>
        <v>200883111.59999999</v>
      </c>
      <c r="I337" s="2">
        <f t="shared" si="76"/>
        <v>196174.91367187499</v>
      </c>
      <c r="J337" s="2">
        <f t="shared" si="77"/>
        <v>191.57706413269042</v>
      </c>
      <c r="L337" s="3">
        <f t="shared" si="65"/>
        <v>43159.009953703702</v>
      </c>
      <c r="M337" s="3">
        <f t="shared" si="66"/>
        <v>43158.718287037038</v>
      </c>
      <c r="N337" s="5">
        <f t="shared" si="67"/>
        <v>0.71828703703795327</v>
      </c>
      <c r="O337" s="5">
        <f t="shared" si="68"/>
        <v>17</v>
      </c>
      <c r="P337">
        <f t="shared" si="69"/>
        <v>14</v>
      </c>
      <c r="Q337">
        <f t="shared" si="70"/>
        <v>20</v>
      </c>
      <c r="R337">
        <f t="shared" si="71"/>
        <v>196174.91367187499</v>
      </c>
      <c r="S337">
        <f t="shared" si="72"/>
        <v>191.57706413269042</v>
      </c>
    </row>
    <row r="338" spans="1:19" x14ac:dyDescent="0.25">
      <c r="A338" t="s">
        <v>0</v>
      </c>
      <c r="B338">
        <v>1519776870</v>
      </c>
      <c r="C338" s="1">
        <v>63057802312182</v>
      </c>
      <c r="D338" s="1">
        <v>94765633340995</v>
      </c>
      <c r="F338" s="1">
        <f t="shared" si="73"/>
        <v>28975267.5</v>
      </c>
      <c r="G338" s="1">
        <f t="shared" si="74"/>
        <v>180147028.90000001</v>
      </c>
      <c r="H338" s="1">
        <f t="shared" si="75"/>
        <v>209122296.40000001</v>
      </c>
      <c r="I338" s="2">
        <f t="shared" si="76"/>
        <v>204220.99257812501</v>
      </c>
      <c r="J338" s="2">
        <f t="shared" si="77"/>
        <v>199.4345630645752</v>
      </c>
      <c r="L338" s="3">
        <f t="shared" si="65"/>
        <v>43159.010069444441</v>
      </c>
      <c r="M338" s="3">
        <f t="shared" si="66"/>
        <v>43158.718402777777</v>
      </c>
      <c r="N338" s="5">
        <f t="shared" si="67"/>
        <v>0.71840277777664596</v>
      </c>
      <c r="O338" s="5">
        <f t="shared" si="68"/>
        <v>17</v>
      </c>
      <c r="P338">
        <f t="shared" si="69"/>
        <v>14</v>
      </c>
      <c r="Q338">
        <f t="shared" si="70"/>
        <v>30</v>
      </c>
      <c r="R338">
        <f t="shared" si="71"/>
        <v>204220.99257812501</v>
      </c>
      <c r="S338">
        <f t="shared" si="72"/>
        <v>199.4345630645752</v>
      </c>
    </row>
    <row r="339" spans="1:19" x14ac:dyDescent="0.25">
      <c r="A339" t="s">
        <v>0</v>
      </c>
      <c r="B339">
        <v>1519776880</v>
      </c>
      <c r="C339" s="1">
        <v>63058186787796</v>
      </c>
      <c r="D339" s="1">
        <v>94767393652256</v>
      </c>
      <c r="F339" s="1">
        <f t="shared" si="73"/>
        <v>38447561.399999999</v>
      </c>
      <c r="G339" s="1">
        <f t="shared" si="74"/>
        <v>176031126.09999999</v>
      </c>
      <c r="H339" s="1">
        <f t="shared" si="75"/>
        <v>214478687.5</v>
      </c>
      <c r="I339" s="2">
        <f t="shared" si="76"/>
        <v>209451.84326171875</v>
      </c>
      <c r="J339" s="2">
        <f t="shared" si="77"/>
        <v>204.54281568527222</v>
      </c>
      <c r="L339" s="3">
        <f t="shared" si="65"/>
        <v>43159.010185185187</v>
      </c>
      <c r="M339" s="3">
        <f t="shared" si="66"/>
        <v>43158.718518518523</v>
      </c>
      <c r="N339" s="5">
        <f t="shared" si="67"/>
        <v>0.71851851852261461</v>
      </c>
      <c r="O339" s="5">
        <f t="shared" si="68"/>
        <v>17</v>
      </c>
      <c r="P339">
        <f t="shared" si="69"/>
        <v>14</v>
      </c>
      <c r="Q339">
        <f t="shared" si="70"/>
        <v>40</v>
      </c>
      <c r="R339">
        <f t="shared" si="71"/>
        <v>209451.84326171875</v>
      </c>
      <c r="S339">
        <f t="shared" si="72"/>
        <v>204.54281568527222</v>
      </c>
    </row>
    <row r="340" spans="1:19" x14ac:dyDescent="0.25">
      <c r="A340" t="s">
        <v>0</v>
      </c>
      <c r="B340">
        <v>1519776890</v>
      </c>
      <c r="C340" s="1">
        <v>63058531361268</v>
      </c>
      <c r="D340" s="1">
        <v>94769238680744</v>
      </c>
      <c r="F340" s="1">
        <f t="shared" si="73"/>
        <v>34457347.200000003</v>
      </c>
      <c r="G340" s="1">
        <f t="shared" si="74"/>
        <v>184502848.80000001</v>
      </c>
      <c r="H340" s="1">
        <f t="shared" si="75"/>
        <v>218960196</v>
      </c>
      <c r="I340" s="2">
        <f t="shared" si="76"/>
        <v>213828.31640625</v>
      </c>
      <c r="J340" s="2">
        <f t="shared" si="77"/>
        <v>208.81671524047852</v>
      </c>
      <c r="L340" s="3">
        <f t="shared" si="65"/>
        <v>43159.010300925926</v>
      </c>
      <c r="M340" s="3">
        <f t="shared" si="66"/>
        <v>43158.718634259261</v>
      </c>
      <c r="N340" s="5">
        <f t="shared" si="67"/>
        <v>0.71863425926130731</v>
      </c>
      <c r="O340" s="5">
        <f t="shared" si="68"/>
        <v>17</v>
      </c>
      <c r="P340">
        <f t="shared" si="69"/>
        <v>14</v>
      </c>
      <c r="Q340">
        <f t="shared" si="70"/>
        <v>50</v>
      </c>
      <c r="R340">
        <f t="shared" si="71"/>
        <v>213828.31640625</v>
      </c>
      <c r="S340">
        <f t="shared" si="72"/>
        <v>208.81671524047852</v>
      </c>
    </row>
    <row r="341" spans="1:19" x14ac:dyDescent="0.25">
      <c r="A341" t="s">
        <v>0</v>
      </c>
      <c r="B341">
        <v>1519776900</v>
      </c>
      <c r="C341" s="1">
        <v>63058854973363</v>
      </c>
      <c r="D341" s="1">
        <v>94770945287538</v>
      </c>
      <c r="F341" s="1">
        <f t="shared" si="73"/>
        <v>32361209.5</v>
      </c>
      <c r="G341" s="1">
        <f t="shared" si="74"/>
        <v>170660679.40000001</v>
      </c>
      <c r="H341" s="1">
        <f t="shared" si="75"/>
        <v>203021888.90000001</v>
      </c>
      <c r="I341" s="2">
        <f t="shared" si="76"/>
        <v>198263.56337890626</v>
      </c>
      <c r="J341" s="2">
        <f t="shared" si="77"/>
        <v>193.61676111221314</v>
      </c>
      <c r="L341" s="3">
        <f t="shared" si="65"/>
        <v>43159.010416666672</v>
      </c>
      <c r="M341" s="3">
        <f t="shared" si="66"/>
        <v>43158.718750000007</v>
      </c>
      <c r="N341" s="5">
        <f t="shared" si="67"/>
        <v>0.71875000000727596</v>
      </c>
      <c r="O341" s="5">
        <f t="shared" si="68"/>
        <v>17</v>
      </c>
      <c r="P341">
        <f t="shared" si="69"/>
        <v>15</v>
      </c>
      <c r="Q341">
        <f t="shared" si="70"/>
        <v>0</v>
      </c>
      <c r="R341">
        <f t="shared" si="71"/>
        <v>198263.56337890626</v>
      </c>
      <c r="S341">
        <f t="shared" si="72"/>
        <v>193.61676111221314</v>
      </c>
    </row>
    <row r="342" spans="1:19" x14ac:dyDescent="0.25">
      <c r="A342" t="s">
        <v>0</v>
      </c>
      <c r="B342">
        <v>1519776911</v>
      </c>
      <c r="C342" s="1">
        <v>63059217157857</v>
      </c>
      <c r="D342" s="1">
        <v>94772767866889</v>
      </c>
      <c r="F342" s="1">
        <f t="shared" si="73"/>
        <v>32925863.09090909</v>
      </c>
      <c r="G342" s="1">
        <f t="shared" si="74"/>
        <v>165689031.90909091</v>
      </c>
      <c r="H342" s="1">
        <f t="shared" si="75"/>
        <v>198614895</v>
      </c>
      <c r="I342" s="2">
        <f t="shared" si="76"/>
        <v>193959.8583984375</v>
      </c>
      <c r="J342" s="2">
        <f t="shared" si="77"/>
        <v>189.41392421722412</v>
      </c>
      <c r="L342" s="3">
        <f t="shared" si="65"/>
        <v>43159.01054398148</v>
      </c>
      <c r="M342" s="3">
        <f t="shared" si="66"/>
        <v>43158.718877314815</v>
      </c>
      <c r="N342" s="5">
        <f t="shared" si="67"/>
        <v>0.71887731481547235</v>
      </c>
      <c r="O342" s="5">
        <f t="shared" si="68"/>
        <v>17</v>
      </c>
      <c r="P342">
        <f t="shared" si="69"/>
        <v>15</v>
      </c>
      <c r="Q342">
        <f t="shared" si="70"/>
        <v>11</v>
      </c>
      <c r="R342">
        <f t="shared" si="71"/>
        <v>193959.8583984375</v>
      </c>
      <c r="S342">
        <f t="shared" si="72"/>
        <v>189.41392421722412</v>
      </c>
    </row>
    <row r="343" spans="1:19" x14ac:dyDescent="0.25">
      <c r="A343" t="s">
        <v>0</v>
      </c>
      <c r="B343">
        <v>1519776921</v>
      </c>
      <c r="C343" s="1">
        <v>63059516302772</v>
      </c>
      <c r="D343" s="1">
        <v>94774502980837</v>
      </c>
      <c r="F343" s="1">
        <f t="shared" si="73"/>
        <v>29914491.5</v>
      </c>
      <c r="G343" s="1">
        <f t="shared" si="74"/>
        <v>173511394.80000001</v>
      </c>
      <c r="H343" s="1">
        <f t="shared" si="75"/>
        <v>203425886.30000001</v>
      </c>
      <c r="I343" s="2">
        <f t="shared" si="76"/>
        <v>198658.09208984376</v>
      </c>
      <c r="J343" s="2">
        <f t="shared" si="77"/>
        <v>194.00204305648805</v>
      </c>
      <c r="L343" s="3">
        <f t="shared" si="65"/>
        <v>43159.010659722218</v>
      </c>
      <c r="M343" s="3">
        <f t="shared" si="66"/>
        <v>43158.718993055554</v>
      </c>
      <c r="N343" s="5">
        <f t="shared" si="67"/>
        <v>0.71899305555416504</v>
      </c>
      <c r="O343" s="5">
        <f t="shared" si="68"/>
        <v>17</v>
      </c>
      <c r="P343">
        <f t="shared" si="69"/>
        <v>15</v>
      </c>
      <c r="Q343">
        <f t="shared" si="70"/>
        <v>21</v>
      </c>
      <c r="R343">
        <f t="shared" si="71"/>
        <v>198658.09208984376</v>
      </c>
      <c r="S343">
        <f t="shared" si="72"/>
        <v>194.00204305648805</v>
      </c>
    </row>
    <row r="344" spans="1:19" x14ac:dyDescent="0.25">
      <c r="A344" t="s">
        <v>0</v>
      </c>
      <c r="B344">
        <v>1519776931</v>
      </c>
      <c r="C344" s="1">
        <v>63059794100796</v>
      </c>
      <c r="D344" s="1">
        <v>94775475529406</v>
      </c>
      <c r="F344" s="1">
        <f t="shared" si="73"/>
        <v>27779802.399999999</v>
      </c>
      <c r="G344" s="1">
        <f t="shared" si="74"/>
        <v>97254856.900000006</v>
      </c>
      <c r="H344" s="1">
        <f t="shared" si="75"/>
        <v>125034659.30000001</v>
      </c>
      <c r="I344" s="2">
        <f t="shared" si="76"/>
        <v>122104.15947265626</v>
      </c>
      <c r="J344" s="2">
        <f t="shared" si="77"/>
        <v>119.24234323501588</v>
      </c>
      <c r="L344" s="3">
        <f t="shared" si="65"/>
        <v>43159.010775462957</v>
      </c>
      <c r="M344" s="3">
        <f t="shared" si="66"/>
        <v>43158.719108796293</v>
      </c>
      <c r="N344" s="5">
        <f t="shared" si="67"/>
        <v>0.71910879629285773</v>
      </c>
      <c r="O344" s="5">
        <f t="shared" si="68"/>
        <v>17</v>
      </c>
      <c r="P344">
        <f t="shared" si="69"/>
        <v>15</v>
      </c>
      <c r="Q344">
        <f t="shared" si="70"/>
        <v>31</v>
      </c>
      <c r="R344">
        <f t="shared" si="71"/>
        <v>122104.15947265626</v>
      </c>
      <c r="S344">
        <f t="shared" si="72"/>
        <v>119.24234323501588</v>
      </c>
    </row>
    <row r="345" spans="1:19" x14ac:dyDescent="0.25">
      <c r="A345" t="s">
        <v>0</v>
      </c>
      <c r="B345">
        <v>1519776941</v>
      </c>
      <c r="C345" s="1">
        <v>63060063393398</v>
      </c>
      <c r="D345" s="1">
        <v>94776770457800</v>
      </c>
      <c r="F345" s="1">
        <f t="shared" si="73"/>
        <v>26929260.199999999</v>
      </c>
      <c r="G345" s="1">
        <f t="shared" si="74"/>
        <v>129492839.40000001</v>
      </c>
      <c r="H345" s="1">
        <f t="shared" si="75"/>
        <v>156422099.59999999</v>
      </c>
      <c r="I345" s="2">
        <f t="shared" si="76"/>
        <v>152755.95664062499</v>
      </c>
      <c r="J345" s="2">
        <f t="shared" si="77"/>
        <v>149.17573890686035</v>
      </c>
      <c r="L345" s="3">
        <f t="shared" si="65"/>
        <v>43159.010891203703</v>
      </c>
      <c r="M345" s="3">
        <f t="shared" si="66"/>
        <v>43158.719224537039</v>
      </c>
      <c r="N345" s="5">
        <f t="shared" si="67"/>
        <v>0.71922453703882638</v>
      </c>
      <c r="O345" s="5">
        <f t="shared" si="68"/>
        <v>17</v>
      </c>
      <c r="P345">
        <f t="shared" si="69"/>
        <v>15</v>
      </c>
      <c r="Q345">
        <f t="shared" si="70"/>
        <v>41</v>
      </c>
      <c r="R345">
        <f t="shared" si="71"/>
        <v>152755.95664062499</v>
      </c>
      <c r="S345">
        <f t="shared" si="72"/>
        <v>149.17573890686035</v>
      </c>
    </row>
    <row r="346" spans="1:19" x14ac:dyDescent="0.25">
      <c r="A346" t="s">
        <v>0</v>
      </c>
      <c r="B346">
        <v>1519776951</v>
      </c>
      <c r="C346" s="1">
        <v>63060329545513</v>
      </c>
      <c r="D346" s="1">
        <v>94778400789019</v>
      </c>
      <c r="F346" s="1">
        <f t="shared" si="73"/>
        <v>26615211.5</v>
      </c>
      <c r="G346" s="1">
        <f t="shared" si="74"/>
        <v>163033121.90000001</v>
      </c>
      <c r="H346" s="1">
        <f t="shared" si="75"/>
        <v>189648333.40000001</v>
      </c>
      <c r="I346" s="2">
        <f t="shared" si="76"/>
        <v>185203.45058593751</v>
      </c>
      <c r="J346" s="2">
        <f t="shared" si="77"/>
        <v>180.8627447128296</v>
      </c>
      <c r="L346" s="3">
        <f t="shared" si="65"/>
        <v>43159.011006944449</v>
      </c>
      <c r="M346" s="3">
        <f t="shared" si="66"/>
        <v>43158.719340277785</v>
      </c>
      <c r="N346" s="5">
        <f t="shared" si="67"/>
        <v>0.71934027778479503</v>
      </c>
      <c r="O346" s="5">
        <f t="shared" si="68"/>
        <v>17</v>
      </c>
      <c r="P346">
        <f t="shared" si="69"/>
        <v>15</v>
      </c>
      <c r="Q346">
        <f t="shared" si="70"/>
        <v>51</v>
      </c>
      <c r="R346">
        <f t="shared" si="71"/>
        <v>185203.45058593751</v>
      </c>
      <c r="S346">
        <f t="shared" si="72"/>
        <v>180.8627447128296</v>
      </c>
    </row>
    <row r="347" spans="1:19" x14ac:dyDescent="0.25">
      <c r="A347" t="s">
        <v>0</v>
      </c>
      <c r="B347">
        <v>1519776961</v>
      </c>
      <c r="C347" s="1">
        <v>63060721787411</v>
      </c>
      <c r="D347" s="1">
        <v>94780066453242</v>
      </c>
      <c r="F347" s="1">
        <f t="shared" si="73"/>
        <v>39224189.799999997</v>
      </c>
      <c r="G347" s="1">
        <f t="shared" si="74"/>
        <v>166566422.30000001</v>
      </c>
      <c r="H347" s="1">
        <f t="shared" si="75"/>
        <v>205790612.10000002</v>
      </c>
      <c r="I347" s="2">
        <f t="shared" si="76"/>
        <v>200967.39462890627</v>
      </c>
      <c r="J347" s="2">
        <f t="shared" si="77"/>
        <v>196.25722131729128</v>
      </c>
      <c r="L347" s="3">
        <f t="shared" si="65"/>
        <v>43159.011122685188</v>
      </c>
      <c r="M347" s="3">
        <f t="shared" si="66"/>
        <v>43158.719456018523</v>
      </c>
      <c r="N347" s="5">
        <f t="shared" si="67"/>
        <v>0.71945601852348773</v>
      </c>
      <c r="O347" s="5">
        <f t="shared" si="68"/>
        <v>17</v>
      </c>
      <c r="P347">
        <f t="shared" si="69"/>
        <v>16</v>
      </c>
      <c r="Q347">
        <f t="shared" si="70"/>
        <v>1</v>
      </c>
      <c r="R347">
        <f t="shared" si="71"/>
        <v>200967.39462890627</v>
      </c>
      <c r="S347">
        <f t="shared" si="72"/>
        <v>196.25722131729128</v>
      </c>
    </row>
    <row r="348" spans="1:19" x14ac:dyDescent="0.25">
      <c r="A348" t="s">
        <v>0</v>
      </c>
      <c r="B348">
        <v>1519776971</v>
      </c>
      <c r="C348" s="1">
        <v>63061025688809</v>
      </c>
      <c r="D348" s="1">
        <v>94781857954571</v>
      </c>
      <c r="F348" s="1">
        <f t="shared" si="73"/>
        <v>30390139.800000001</v>
      </c>
      <c r="G348" s="1">
        <f t="shared" si="74"/>
        <v>179150132.90000001</v>
      </c>
      <c r="H348" s="1">
        <f t="shared" si="75"/>
        <v>209540272.70000002</v>
      </c>
      <c r="I348" s="2">
        <f t="shared" si="76"/>
        <v>204629.17255859377</v>
      </c>
      <c r="J348" s="2">
        <f t="shared" si="77"/>
        <v>199.83317632675173</v>
      </c>
      <c r="L348" s="3">
        <f t="shared" si="65"/>
        <v>43159.011238425926</v>
      </c>
      <c r="M348" s="3">
        <f t="shared" si="66"/>
        <v>43158.719571759262</v>
      </c>
      <c r="N348" s="5">
        <f t="shared" si="67"/>
        <v>0.71957175926218042</v>
      </c>
      <c r="O348" s="5">
        <f t="shared" si="68"/>
        <v>17</v>
      </c>
      <c r="P348">
        <f t="shared" si="69"/>
        <v>16</v>
      </c>
      <c r="Q348">
        <f t="shared" si="70"/>
        <v>11</v>
      </c>
      <c r="R348">
        <f t="shared" si="71"/>
        <v>204629.17255859377</v>
      </c>
      <c r="S348">
        <f t="shared" si="72"/>
        <v>199.83317632675173</v>
      </c>
    </row>
    <row r="349" spans="1:19" x14ac:dyDescent="0.25">
      <c r="A349" t="s">
        <v>0</v>
      </c>
      <c r="B349">
        <v>1519776982</v>
      </c>
      <c r="C349" s="1">
        <v>63061281731140</v>
      </c>
      <c r="D349" s="1">
        <v>94783633349473</v>
      </c>
      <c r="F349" s="1">
        <f t="shared" si="73"/>
        <v>23276575.545454547</v>
      </c>
      <c r="G349" s="1">
        <f t="shared" si="74"/>
        <v>161399536.54545453</v>
      </c>
      <c r="H349" s="1">
        <f t="shared" si="75"/>
        <v>184676112.09090906</v>
      </c>
      <c r="I349" s="2">
        <f t="shared" si="76"/>
        <v>180347.76571377838</v>
      </c>
      <c r="J349" s="2">
        <f t="shared" si="77"/>
        <v>176.1208649548617</v>
      </c>
      <c r="L349" s="3">
        <f t="shared" si="65"/>
        <v>43159.011365740742</v>
      </c>
      <c r="M349" s="3">
        <f t="shared" si="66"/>
        <v>43158.719699074078</v>
      </c>
      <c r="N349" s="5">
        <f t="shared" si="67"/>
        <v>0.71969907407765277</v>
      </c>
      <c r="O349" s="5">
        <f t="shared" si="68"/>
        <v>17</v>
      </c>
      <c r="P349">
        <f t="shared" si="69"/>
        <v>16</v>
      </c>
      <c r="Q349">
        <f t="shared" si="70"/>
        <v>22</v>
      </c>
      <c r="R349">
        <f t="shared" si="71"/>
        <v>180347.76571377838</v>
      </c>
      <c r="S349">
        <f t="shared" si="72"/>
        <v>176.1208649548617</v>
      </c>
    </row>
    <row r="350" spans="1:19" x14ac:dyDescent="0.25">
      <c r="A350" t="s">
        <v>0</v>
      </c>
      <c r="B350">
        <v>1519776992</v>
      </c>
      <c r="C350" s="1">
        <v>63061485620842</v>
      </c>
      <c r="D350" s="1">
        <v>94785330002586</v>
      </c>
      <c r="F350" s="1">
        <f t="shared" si="73"/>
        <v>20388970.199999999</v>
      </c>
      <c r="G350" s="1">
        <f t="shared" si="74"/>
        <v>169665311.30000001</v>
      </c>
      <c r="H350" s="1">
        <f t="shared" si="75"/>
        <v>190054281.5</v>
      </c>
      <c r="I350" s="2">
        <f t="shared" si="76"/>
        <v>185599.88427734375</v>
      </c>
      <c r="J350" s="2">
        <f t="shared" si="77"/>
        <v>181.24988698959351</v>
      </c>
      <c r="L350" s="3">
        <f t="shared" si="65"/>
        <v>43159.011481481488</v>
      </c>
      <c r="M350" s="3">
        <f t="shared" si="66"/>
        <v>43158.719814814824</v>
      </c>
      <c r="N350" s="5">
        <f t="shared" si="67"/>
        <v>0.71981481482362142</v>
      </c>
      <c r="O350" s="5">
        <f t="shared" si="68"/>
        <v>17</v>
      </c>
      <c r="P350">
        <f t="shared" si="69"/>
        <v>16</v>
      </c>
      <c r="Q350">
        <f t="shared" si="70"/>
        <v>32</v>
      </c>
      <c r="R350">
        <f t="shared" si="71"/>
        <v>185599.88427734375</v>
      </c>
      <c r="S350">
        <f t="shared" si="72"/>
        <v>181.24988698959351</v>
      </c>
    </row>
    <row r="351" spans="1:19" x14ac:dyDescent="0.25">
      <c r="A351" t="s">
        <v>0</v>
      </c>
      <c r="B351">
        <v>1519777003</v>
      </c>
      <c r="C351" s="1">
        <v>63061832458926</v>
      </c>
      <c r="D351" s="1">
        <v>94787163710784</v>
      </c>
      <c r="F351" s="1">
        <f t="shared" si="73"/>
        <v>31530734.90909091</v>
      </c>
      <c r="G351" s="1">
        <f t="shared" si="74"/>
        <v>166700745.27272728</v>
      </c>
      <c r="H351" s="1">
        <f t="shared" si="75"/>
        <v>198231480.18181819</v>
      </c>
      <c r="I351" s="2">
        <f t="shared" si="76"/>
        <v>193585.42986505682</v>
      </c>
      <c r="J351" s="2">
        <f t="shared" si="77"/>
        <v>189.04827135259455</v>
      </c>
      <c r="L351" s="3">
        <f t="shared" si="65"/>
        <v>43159.011608796296</v>
      </c>
      <c r="M351" s="3">
        <f t="shared" si="66"/>
        <v>43158.719942129632</v>
      </c>
      <c r="N351" s="5">
        <f t="shared" si="67"/>
        <v>0.71994212963181781</v>
      </c>
      <c r="O351" s="5">
        <f t="shared" si="68"/>
        <v>17</v>
      </c>
      <c r="P351">
        <f t="shared" si="69"/>
        <v>16</v>
      </c>
      <c r="Q351">
        <f t="shared" si="70"/>
        <v>43</v>
      </c>
      <c r="R351">
        <f t="shared" si="71"/>
        <v>193585.42986505682</v>
      </c>
      <c r="S351">
        <f t="shared" si="72"/>
        <v>189.04827135259455</v>
      </c>
    </row>
    <row r="352" spans="1:19" x14ac:dyDescent="0.25">
      <c r="A352" t="s">
        <v>0</v>
      </c>
      <c r="B352">
        <v>1519777013</v>
      </c>
      <c r="C352" s="1">
        <v>63062181965033</v>
      </c>
      <c r="D352" s="1">
        <v>94788908682251</v>
      </c>
      <c r="F352" s="1">
        <f t="shared" si="73"/>
        <v>34950610.700000003</v>
      </c>
      <c r="G352" s="1">
        <f t="shared" si="74"/>
        <v>174497146.69999999</v>
      </c>
      <c r="H352" s="1">
        <f t="shared" si="75"/>
        <v>209447757.39999998</v>
      </c>
      <c r="I352" s="2">
        <f t="shared" si="76"/>
        <v>204538.82558593748</v>
      </c>
      <c r="J352" s="2">
        <f t="shared" si="77"/>
        <v>199.74494686126707</v>
      </c>
      <c r="L352" s="3">
        <f t="shared" si="65"/>
        <v>43159.011724537035</v>
      </c>
      <c r="M352" s="3">
        <f t="shared" si="66"/>
        <v>43158.720057870371</v>
      </c>
      <c r="N352" s="5">
        <f t="shared" si="67"/>
        <v>0.7200578703705105</v>
      </c>
      <c r="O352" s="5">
        <f t="shared" si="68"/>
        <v>17</v>
      </c>
      <c r="P352">
        <f t="shared" si="69"/>
        <v>16</v>
      </c>
      <c r="Q352">
        <f t="shared" si="70"/>
        <v>53</v>
      </c>
      <c r="R352">
        <f t="shared" si="71"/>
        <v>204538.82558593748</v>
      </c>
      <c r="S352">
        <f t="shared" si="72"/>
        <v>199.74494686126707</v>
      </c>
    </row>
    <row r="353" spans="1:19" x14ac:dyDescent="0.25">
      <c r="A353" t="s">
        <v>0</v>
      </c>
      <c r="B353">
        <v>1519777023</v>
      </c>
      <c r="C353" s="1">
        <v>63062458728221</v>
      </c>
      <c r="D353" s="1">
        <v>94790656511789</v>
      </c>
      <c r="F353" s="1">
        <f t="shared" si="73"/>
        <v>27676318.800000001</v>
      </c>
      <c r="G353" s="1">
        <f t="shared" si="74"/>
        <v>174782953.80000001</v>
      </c>
      <c r="H353" s="1">
        <f t="shared" si="75"/>
        <v>202459272.60000002</v>
      </c>
      <c r="I353" s="2">
        <f t="shared" si="76"/>
        <v>197714.13339843752</v>
      </c>
      <c r="J353" s="2">
        <f t="shared" si="77"/>
        <v>193.08020839691164</v>
      </c>
      <c r="L353" s="3">
        <f t="shared" si="65"/>
        <v>43159.011840277773</v>
      </c>
      <c r="M353" s="3">
        <f t="shared" si="66"/>
        <v>43158.720173611109</v>
      </c>
      <c r="N353" s="5">
        <f t="shared" si="67"/>
        <v>0.72017361110920319</v>
      </c>
      <c r="O353" s="5">
        <f t="shared" si="68"/>
        <v>17</v>
      </c>
      <c r="P353">
        <f t="shared" si="69"/>
        <v>17</v>
      </c>
      <c r="Q353">
        <f t="shared" si="70"/>
        <v>3</v>
      </c>
      <c r="R353">
        <f t="shared" si="71"/>
        <v>197714.13339843752</v>
      </c>
      <c r="S353">
        <f t="shared" si="72"/>
        <v>193.08020839691164</v>
      </c>
    </row>
    <row r="354" spans="1:19" x14ac:dyDescent="0.25">
      <c r="A354" t="s">
        <v>0</v>
      </c>
      <c r="B354">
        <v>1519777033</v>
      </c>
      <c r="C354" s="1">
        <v>63062747478987</v>
      </c>
      <c r="D354" s="1">
        <v>94792425772111</v>
      </c>
      <c r="F354" s="1">
        <f t="shared" si="73"/>
        <v>28875076.600000001</v>
      </c>
      <c r="G354" s="1">
        <f t="shared" si="74"/>
        <v>176926032.19999999</v>
      </c>
      <c r="H354" s="1">
        <f t="shared" si="75"/>
        <v>205801108.79999998</v>
      </c>
      <c r="I354" s="2">
        <f t="shared" si="76"/>
        <v>200977.64531249998</v>
      </c>
      <c r="J354" s="2">
        <f t="shared" si="77"/>
        <v>196.26723175048826</v>
      </c>
      <c r="L354" s="3">
        <f t="shared" si="65"/>
        <v>43159.011956018512</v>
      </c>
      <c r="M354" s="3">
        <f t="shared" si="66"/>
        <v>43158.720289351848</v>
      </c>
      <c r="N354" s="5">
        <f t="shared" si="67"/>
        <v>0.72028935184789589</v>
      </c>
      <c r="O354" s="5">
        <f t="shared" si="68"/>
        <v>17</v>
      </c>
      <c r="P354">
        <f t="shared" si="69"/>
        <v>17</v>
      </c>
      <c r="Q354">
        <f t="shared" si="70"/>
        <v>13</v>
      </c>
      <c r="R354">
        <f t="shared" si="71"/>
        <v>200977.64531249998</v>
      </c>
      <c r="S354">
        <f t="shared" si="72"/>
        <v>196.26723175048826</v>
      </c>
    </row>
    <row r="355" spans="1:19" x14ac:dyDescent="0.25">
      <c r="A355" t="s">
        <v>0</v>
      </c>
      <c r="B355">
        <v>1519777043</v>
      </c>
      <c r="C355" s="1">
        <v>63063120921618</v>
      </c>
      <c r="D355" s="1">
        <v>94794240430344</v>
      </c>
      <c r="F355" s="1">
        <f t="shared" si="73"/>
        <v>37344263.100000001</v>
      </c>
      <c r="G355" s="1">
        <f t="shared" si="74"/>
        <v>181465823.30000001</v>
      </c>
      <c r="H355" s="1">
        <f t="shared" si="75"/>
        <v>218810086.40000001</v>
      </c>
      <c r="I355" s="2">
        <f t="shared" si="76"/>
        <v>213681.72500000001</v>
      </c>
      <c r="J355" s="2">
        <f t="shared" si="77"/>
        <v>208.67355957031251</v>
      </c>
      <c r="L355" s="3">
        <f t="shared" si="65"/>
        <v>43159.012071759258</v>
      </c>
      <c r="M355" s="3">
        <f t="shared" si="66"/>
        <v>43158.720405092594</v>
      </c>
      <c r="N355" s="5">
        <f t="shared" si="67"/>
        <v>0.72040509259386454</v>
      </c>
      <c r="O355" s="5">
        <f t="shared" si="68"/>
        <v>17</v>
      </c>
      <c r="P355">
        <f t="shared" si="69"/>
        <v>17</v>
      </c>
      <c r="Q355">
        <f t="shared" si="70"/>
        <v>23</v>
      </c>
      <c r="R355">
        <f t="shared" si="71"/>
        <v>213681.72500000001</v>
      </c>
      <c r="S355">
        <f t="shared" si="72"/>
        <v>208.67355957031251</v>
      </c>
    </row>
    <row r="356" spans="1:19" x14ac:dyDescent="0.25">
      <c r="A356" t="s">
        <v>0</v>
      </c>
      <c r="B356">
        <v>1519777053</v>
      </c>
      <c r="C356" s="1">
        <v>63063524540746</v>
      </c>
      <c r="D356" s="1">
        <v>94795722726265</v>
      </c>
      <c r="F356" s="1">
        <f t="shared" si="73"/>
        <v>40361912.799999997</v>
      </c>
      <c r="G356" s="1">
        <f t="shared" si="74"/>
        <v>148229592.09999999</v>
      </c>
      <c r="H356" s="1">
        <f t="shared" si="75"/>
        <v>188591504.89999998</v>
      </c>
      <c r="I356" s="2">
        <f t="shared" si="76"/>
        <v>184171.39150390623</v>
      </c>
      <c r="J356" s="2">
        <f t="shared" si="77"/>
        <v>179.85487451553342</v>
      </c>
      <c r="L356" s="3">
        <f t="shared" si="65"/>
        <v>43159.012187500004</v>
      </c>
      <c r="M356" s="3">
        <f t="shared" si="66"/>
        <v>43158.72052083334</v>
      </c>
      <c r="N356" s="5">
        <f t="shared" si="67"/>
        <v>0.72052083333983319</v>
      </c>
      <c r="O356" s="5">
        <f t="shared" si="68"/>
        <v>17</v>
      </c>
      <c r="P356">
        <f t="shared" si="69"/>
        <v>17</v>
      </c>
      <c r="Q356">
        <f t="shared" si="70"/>
        <v>33</v>
      </c>
      <c r="R356">
        <f t="shared" si="71"/>
        <v>184171.39150390623</v>
      </c>
      <c r="S356">
        <f t="shared" si="72"/>
        <v>179.85487451553342</v>
      </c>
    </row>
    <row r="357" spans="1:19" x14ac:dyDescent="0.25">
      <c r="A357" t="s">
        <v>0</v>
      </c>
      <c r="B357">
        <v>1519777063</v>
      </c>
      <c r="C357" s="1">
        <v>63063773554892</v>
      </c>
      <c r="D357" s="1">
        <v>94796261603579</v>
      </c>
      <c r="F357" s="1">
        <f t="shared" si="73"/>
        <v>24901414.600000001</v>
      </c>
      <c r="G357" s="1">
        <f t="shared" si="74"/>
        <v>53887731.399999999</v>
      </c>
      <c r="H357" s="1">
        <f t="shared" si="75"/>
        <v>78789146</v>
      </c>
      <c r="I357" s="2">
        <f t="shared" si="76"/>
        <v>76942.525390625</v>
      </c>
      <c r="J357" s="2">
        <f t="shared" si="77"/>
        <v>75.139184951782227</v>
      </c>
      <c r="L357" s="3">
        <f t="shared" si="65"/>
        <v>43159.012303240743</v>
      </c>
      <c r="M357" s="3">
        <f t="shared" si="66"/>
        <v>43158.720636574079</v>
      </c>
      <c r="N357" s="5">
        <f t="shared" si="67"/>
        <v>0.72063657407852588</v>
      </c>
      <c r="O357" s="5">
        <f t="shared" si="68"/>
        <v>17</v>
      </c>
      <c r="P357">
        <f t="shared" si="69"/>
        <v>17</v>
      </c>
      <c r="Q357">
        <f t="shared" si="70"/>
        <v>43</v>
      </c>
      <c r="R357">
        <f t="shared" si="71"/>
        <v>76942.525390625</v>
      </c>
      <c r="S357">
        <f t="shared" si="72"/>
        <v>75.139184951782227</v>
      </c>
    </row>
    <row r="358" spans="1:19" x14ac:dyDescent="0.25">
      <c r="A358" t="s">
        <v>0</v>
      </c>
      <c r="B358">
        <v>1519777073</v>
      </c>
      <c r="C358" s="1">
        <v>63064195915907</v>
      </c>
      <c r="D358" s="1">
        <v>94798029299580</v>
      </c>
      <c r="F358" s="1">
        <f t="shared" si="73"/>
        <v>42236101.5</v>
      </c>
      <c r="G358" s="1">
        <f t="shared" si="74"/>
        <v>176769600.09999999</v>
      </c>
      <c r="H358" s="1">
        <f t="shared" si="75"/>
        <v>219005701.59999999</v>
      </c>
      <c r="I358" s="2">
        <f t="shared" si="76"/>
        <v>213872.75546874999</v>
      </c>
      <c r="J358" s="2">
        <f t="shared" si="77"/>
        <v>208.86011276245117</v>
      </c>
      <c r="L358" s="3">
        <f t="shared" si="65"/>
        <v>43159.012418981481</v>
      </c>
      <c r="M358" s="3">
        <f t="shared" si="66"/>
        <v>43158.720752314817</v>
      </c>
      <c r="N358" s="5">
        <f t="shared" si="67"/>
        <v>0.72075231481721858</v>
      </c>
      <c r="O358" s="5">
        <f t="shared" si="68"/>
        <v>17</v>
      </c>
      <c r="P358">
        <f t="shared" si="69"/>
        <v>17</v>
      </c>
      <c r="Q358">
        <f t="shared" si="70"/>
        <v>53</v>
      </c>
      <c r="R358">
        <f t="shared" si="71"/>
        <v>213872.75546874999</v>
      </c>
      <c r="S358">
        <f t="shared" si="72"/>
        <v>208.86011276245117</v>
      </c>
    </row>
    <row r="359" spans="1:19" x14ac:dyDescent="0.25">
      <c r="A359" t="s">
        <v>0</v>
      </c>
      <c r="B359">
        <v>1519777084</v>
      </c>
      <c r="C359" s="1">
        <v>63064604346047</v>
      </c>
      <c r="D359" s="1">
        <v>94799690211555</v>
      </c>
      <c r="F359" s="1">
        <f t="shared" si="73"/>
        <v>37130012.727272727</v>
      </c>
      <c r="G359" s="1">
        <f t="shared" si="74"/>
        <v>150991997.72727272</v>
      </c>
      <c r="H359" s="1">
        <f t="shared" si="75"/>
        <v>188122010.45454544</v>
      </c>
      <c r="I359" s="2">
        <f t="shared" si="76"/>
        <v>183712.90083451703</v>
      </c>
      <c r="J359" s="2">
        <f t="shared" si="77"/>
        <v>179.40712972120804</v>
      </c>
      <c r="L359" s="3">
        <f t="shared" si="65"/>
        <v>43159.012546296297</v>
      </c>
      <c r="M359" s="3">
        <f t="shared" si="66"/>
        <v>43158.720879629633</v>
      </c>
      <c r="N359" s="5">
        <f t="shared" si="67"/>
        <v>0.72087962963269092</v>
      </c>
      <c r="O359" s="5">
        <f t="shared" si="68"/>
        <v>17</v>
      </c>
      <c r="P359">
        <f t="shared" si="69"/>
        <v>18</v>
      </c>
      <c r="Q359">
        <f t="shared" si="70"/>
        <v>4</v>
      </c>
      <c r="R359">
        <f t="shared" si="71"/>
        <v>183712.90083451703</v>
      </c>
      <c r="S359">
        <f t="shared" si="72"/>
        <v>179.40712972120804</v>
      </c>
    </row>
    <row r="360" spans="1:19" x14ac:dyDescent="0.25">
      <c r="A360" t="s">
        <v>0</v>
      </c>
      <c r="B360">
        <v>1519777094</v>
      </c>
      <c r="C360" s="1">
        <v>63064877788953</v>
      </c>
      <c r="D360" s="1">
        <v>94801585442976</v>
      </c>
      <c r="F360" s="1">
        <f t="shared" si="73"/>
        <v>27344290.600000001</v>
      </c>
      <c r="G360" s="1">
        <f t="shared" si="74"/>
        <v>189523142.09999999</v>
      </c>
      <c r="H360" s="1">
        <f t="shared" si="75"/>
        <v>216867432.69999999</v>
      </c>
      <c r="I360" s="2">
        <f t="shared" si="76"/>
        <v>211784.60224609374</v>
      </c>
      <c r="J360" s="2">
        <f t="shared" si="77"/>
        <v>206.82090063095092</v>
      </c>
      <c r="L360" s="3">
        <f t="shared" si="65"/>
        <v>43159.012662037043</v>
      </c>
      <c r="M360" s="3">
        <f t="shared" si="66"/>
        <v>43158.720995370379</v>
      </c>
      <c r="N360" s="5">
        <f t="shared" si="67"/>
        <v>0.72099537037865957</v>
      </c>
      <c r="O360" s="5">
        <f t="shared" si="68"/>
        <v>17</v>
      </c>
      <c r="P360">
        <f t="shared" si="69"/>
        <v>18</v>
      </c>
      <c r="Q360">
        <f t="shared" si="70"/>
        <v>14</v>
      </c>
      <c r="R360">
        <f t="shared" si="71"/>
        <v>211784.60224609374</v>
      </c>
      <c r="S360">
        <f t="shared" si="72"/>
        <v>206.82090063095092</v>
      </c>
    </row>
    <row r="361" spans="1:19" x14ac:dyDescent="0.25">
      <c r="A361" t="s">
        <v>0</v>
      </c>
      <c r="B361">
        <v>1519777105</v>
      </c>
      <c r="C361" s="1">
        <v>63065159987244</v>
      </c>
      <c r="D361" s="1">
        <v>94803479212692</v>
      </c>
      <c r="F361" s="1">
        <f t="shared" si="73"/>
        <v>25654390.09090909</v>
      </c>
      <c r="G361" s="1">
        <f t="shared" si="74"/>
        <v>172160883.27272728</v>
      </c>
      <c r="H361" s="1">
        <f t="shared" si="75"/>
        <v>197815273.36363637</v>
      </c>
      <c r="I361" s="2">
        <f t="shared" si="76"/>
        <v>193178.97789417615</v>
      </c>
      <c r="J361" s="2">
        <f t="shared" si="77"/>
        <v>188.65134559978139</v>
      </c>
      <c r="L361" s="3">
        <f t="shared" si="65"/>
        <v>43159.012789351851</v>
      </c>
      <c r="M361" s="3">
        <f t="shared" si="66"/>
        <v>43158.721122685187</v>
      </c>
      <c r="N361" s="5">
        <f t="shared" si="67"/>
        <v>0.72112268518685596</v>
      </c>
      <c r="O361" s="5">
        <f t="shared" si="68"/>
        <v>17</v>
      </c>
      <c r="P361">
        <f t="shared" si="69"/>
        <v>18</v>
      </c>
      <c r="Q361">
        <f t="shared" si="70"/>
        <v>25</v>
      </c>
      <c r="R361">
        <f t="shared" si="71"/>
        <v>193178.97789417615</v>
      </c>
      <c r="S361">
        <f t="shared" si="72"/>
        <v>188.65134559978139</v>
      </c>
    </row>
    <row r="362" spans="1:19" x14ac:dyDescent="0.25">
      <c r="A362" t="s">
        <v>0</v>
      </c>
      <c r="B362">
        <v>1519777116</v>
      </c>
      <c r="C362" s="1">
        <v>63065462034438</v>
      </c>
      <c r="D362" s="1">
        <v>94805204041794</v>
      </c>
      <c r="F362" s="1">
        <f t="shared" si="73"/>
        <v>27458835.818181816</v>
      </c>
      <c r="G362" s="1">
        <f t="shared" si="74"/>
        <v>156802645.63636363</v>
      </c>
      <c r="H362" s="1">
        <f t="shared" si="75"/>
        <v>184261481.45454544</v>
      </c>
      <c r="I362" s="2">
        <f t="shared" si="76"/>
        <v>179942.85298295453</v>
      </c>
      <c r="J362" s="2">
        <f t="shared" si="77"/>
        <v>175.72544236616653</v>
      </c>
      <c r="L362" s="3">
        <f t="shared" si="65"/>
        <v>43159.012916666667</v>
      </c>
      <c r="M362" s="3">
        <f t="shared" si="66"/>
        <v>43158.721250000002</v>
      </c>
      <c r="N362" s="5">
        <f t="shared" si="67"/>
        <v>0.72125000000232831</v>
      </c>
      <c r="O362" s="5">
        <f t="shared" si="68"/>
        <v>17</v>
      </c>
      <c r="P362">
        <f t="shared" si="69"/>
        <v>18</v>
      </c>
      <c r="Q362">
        <f t="shared" si="70"/>
        <v>36</v>
      </c>
      <c r="R362">
        <f t="shared" si="71"/>
        <v>179942.85298295453</v>
      </c>
      <c r="S362">
        <f t="shared" si="72"/>
        <v>175.72544236616653</v>
      </c>
    </row>
    <row r="363" spans="1:19" x14ac:dyDescent="0.25">
      <c r="A363" t="s">
        <v>0</v>
      </c>
      <c r="B363">
        <v>1519777126</v>
      </c>
      <c r="C363" s="1">
        <v>63065727327232</v>
      </c>
      <c r="D363" s="1">
        <v>94807080346237</v>
      </c>
      <c r="F363" s="1">
        <f t="shared" si="73"/>
        <v>26529279.399999999</v>
      </c>
      <c r="G363" s="1">
        <f t="shared" si="74"/>
        <v>187630444.30000001</v>
      </c>
      <c r="H363" s="1">
        <f t="shared" si="75"/>
        <v>214159723.70000002</v>
      </c>
      <c r="I363" s="2">
        <f t="shared" si="76"/>
        <v>209140.35517578127</v>
      </c>
      <c r="J363" s="2">
        <f t="shared" si="77"/>
        <v>204.23862810134889</v>
      </c>
      <c r="L363" s="3">
        <f t="shared" si="65"/>
        <v>43159.013032407413</v>
      </c>
      <c r="M363" s="3">
        <f t="shared" si="66"/>
        <v>43158.721365740748</v>
      </c>
      <c r="N363" s="5">
        <f t="shared" si="67"/>
        <v>0.72136574074829696</v>
      </c>
      <c r="O363" s="5">
        <f t="shared" si="68"/>
        <v>17</v>
      </c>
      <c r="P363">
        <f t="shared" si="69"/>
        <v>18</v>
      </c>
      <c r="Q363">
        <f t="shared" si="70"/>
        <v>46</v>
      </c>
      <c r="R363">
        <f t="shared" si="71"/>
        <v>209140.35517578127</v>
      </c>
      <c r="S363">
        <f t="shared" si="72"/>
        <v>204.23862810134889</v>
      </c>
    </row>
    <row r="364" spans="1:19" x14ac:dyDescent="0.25">
      <c r="A364" t="s">
        <v>0</v>
      </c>
      <c r="B364">
        <v>1519777137</v>
      </c>
      <c r="C364" s="1">
        <v>63066102331159</v>
      </c>
      <c r="D364" s="1">
        <v>94808861105083</v>
      </c>
      <c r="F364" s="1">
        <f t="shared" si="73"/>
        <v>34091266.090909094</v>
      </c>
      <c r="G364" s="1">
        <f t="shared" si="74"/>
        <v>161887167.81818181</v>
      </c>
      <c r="H364" s="1">
        <f t="shared" si="75"/>
        <v>195978433.90909091</v>
      </c>
      <c r="I364" s="2">
        <f t="shared" si="76"/>
        <v>191385.18936434659</v>
      </c>
      <c r="J364" s="2">
        <f t="shared" si="77"/>
        <v>186.89959898861972</v>
      </c>
      <c r="L364" s="3">
        <f t="shared" si="65"/>
        <v>43159.013159722221</v>
      </c>
      <c r="M364" s="3">
        <f t="shared" si="66"/>
        <v>43158.721493055556</v>
      </c>
      <c r="N364" s="5">
        <f t="shared" si="67"/>
        <v>0.72149305555649335</v>
      </c>
      <c r="O364" s="5">
        <f t="shared" si="68"/>
        <v>17</v>
      </c>
      <c r="P364">
        <f t="shared" si="69"/>
        <v>18</v>
      </c>
      <c r="Q364">
        <f t="shared" si="70"/>
        <v>57</v>
      </c>
      <c r="R364">
        <f t="shared" si="71"/>
        <v>191385.18936434659</v>
      </c>
      <c r="S364">
        <f t="shared" si="72"/>
        <v>186.89959898861972</v>
      </c>
    </row>
    <row r="365" spans="1:19" x14ac:dyDescent="0.25">
      <c r="A365" t="s">
        <v>0</v>
      </c>
      <c r="B365">
        <v>1519777147</v>
      </c>
      <c r="C365" s="1">
        <v>63066368897841</v>
      </c>
      <c r="D365" s="1">
        <v>94810606549796</v>
      </c>
      <c r="F365" s="1">
        <f t="shared" si="73"/>
        <v>26656668.199999999</v>
      </c>
      <c r="G365" s="1">
        <f t="shared" si="74"/>
        <v>174544471.30000001</v>
      </c>
      <c r="H365" s="1">
        <f t="shared" si="75"/>
        <v>201201139.5</v>
      </c>
      <c r="I365" s="2">
        <f t="shared" si="76"/>
        <v>196485.48779296875</v>
      </c>
      <c r="J365" s="2">
        <f t="shared" si="77"/>
        <v>191.88035917282104</v>
      </c>
      <c r="L365" s="3">
        <f t="shared" si="65"/>
        <v>43159.013275462959</v>
      </c>
      <c r="M365" s="3">
        <f t="shared" si="66"/>
        <v>43158.721608796295</v>
      </c>
      <c r="N365" s="5">
        <f t="shared" si="67"/>
        <v>0.72160879629518604</v>
      </c>
      <c r="O365" s="5">
        <f t="shared" si="68"/>
        <v>17</v>
      </c>
      <c r="P365">
        <f t="shared" si="69"/>
        <v>19</v>
      </c>
      <c r="Q365">
        <f t="shared" si="70"/>
        <v>7</v>
      </c>
      <c r="R365">
        <f t="shared" si="71"/>
        <v>196485.48779296875</v>
      </c>
      <c r="S365">
        <f t="shared" si="72"/>
        <v>191.88035917282104</v>
      </c>
    </row>
    <row r="366" spans="1:19" x14ac:dyDescent="0.25">
      <c r="A366" t="s">
        <v>0</v>
      </c>
      <c r="B366">
        <v>1519777157</v>
      </c>
      <c r="C366" s="1">
        <v>63066736717204</v>
      </c>
      <c r="D366" s="1">
        <v>94812509052085</v>
      </c>
      <c r="F366" s="1">
        <f t="shared" si="73"/>
        <v>36781936.299999997</v>
      </c>
      <c r="G366" s="1">
        <f t="shared" si="74"/>
        <v>190250228.90000001</v>
      </c>
      <c r="H366" s="1">
        <f t="shared" si="75"/>
        <v>227032165.19999999</v>
      </c>
      <c r="I366" s="2">
        <f t="shared" si="76"/>
        <v>221711.09882812499</v>
      </c>
      <c r="J366" s="2">
        <f t="shared" si="77"/>
        <v>216.51474494934081</v>
      </c>
      <c r="L366" s="3">
        <f t="shared" si="65"/>
        <v>43159.013391203705</v>
      </c>
      <c r="M366" s="3">
        <f t="shared" si="66"/>
        <v>43158.721724537041</v>
      </c>
      <c r="N366" s="5">
        <f t="shared" si="67"/>
        <v>0.72172453704115469</v>
      </c>
      <c r="O366" s="5">
        <f t="shared" si="68"/>
        <v>17</v>
      </c>
      <c r="P366">
        <f t="shared" si="69"/>
        <v>19</v>
      </c>
      <c r="Q366">
        <f t="shared" si="70"/>
        <v>17</v>
      </c>
      <c r="R366">
        <f t="shared" si="71"/>
        <v>221711.09882812499</v>
      </c>
      <c r="S366">
        <f t="shared" si="72"/>
        <v>216.51474494934081</v>
      </c>
    </row>
    <row r="367" spans="1:19" x14ac:dyDescent="0.25">
      <c r="A367" t="s">
        <v>0</v>
      </c>
      <c r="B367">
        <v>1519777168</v>
      </c>
      <c r="C367" s="1">
        <v>63067029363638</v>
      </c>
      <c r="D367" s="1">
        <v>94814185739201</v>
      </c>
      <c r="F367" s="1">
        <f t="shared" si="73"/>
        <v>26604221.272727273</v>
      </c>
      <c r="G367" s="1">
        <f t="shared" si="74"/>
        <v>152426101.45454547</v>
      </c>
      <c r="H367" s="1">
        <f t="shared" si="75"/>
        <v>179030322.72727275</v>
      </c>
      <c r="I367" s="2">
        <f t="shared" si="76"/>
        <v>174834.29953835229</v>
      </c>
      <c r="J367" s="2">
        <f t="shared" si="77"/>
        <v>170.73662064292216</v>
      </c>
      <c r="L367" s="3">
        <f t="shared" si="65"/>
        <v>43159.013518518521</v>
      </c>
      <c r="M367" s="3">
        <f t="shared" si="66"/>
        <v>43158.721851851857</v>
      </c>
      <c r="N367" s="5">
        <f t="shared" si="67"/>
        <v>0.72185185185662704</v>
      </c>
      <c r="O367" s="5">
        <f t="shared" si="68"/>
        <v>17</v>
      </c>
      <c r="P367">
        <f t="shared" si="69"/>
        <v>19</v>
      </c>
      <c r="Q367">
        <f t="shared" si="70"/>
        <v>28</v>
      </c>
      <c r="R367">
        <f t="shared" si="71"/>
        <v>174834.29953835229</v>
      </c>
      <c r="S367">
        <f t="shared" si="72"/>
        <v>170.73662064292216</v>
      </c>
    </row>
    <row r="368" spans="1:19" x14ac:dyDescent="0.25">
      <c r="A368" t="s">
        <v>0</v>
      </c>
      <c r="B368">
        <v>1519777179</v>
      </c>
      <c r="C368" s="1">
        <v>63067343503720</v>
      </c>
      <c r="D368" s="1">
        <v>94815903505271</v>
      </c>
      <c r="F368" s="1">
        <f t="shared" si="73"/>
        <v>28558189.272727273</v>
      </c>
      <c r="G368" s="1">
        <f t="shared" si="74"/>
        <v>156160551.81818181</v>
      </c>
      <c r="H368" s="1">
        <f t="shared" si="75"/>
        <v>184718741.09090909</v>
      </c>
      <c r="I368" s="2">
        <f t="shared" si="76"/>
        <v>180389.39559659091</v>
      </c>
      <c r="J368" s="2">
        <f t="shared" si="77"/>
        <v>176.16151913729581</v>
      </c>
      <c r="L368" s="3">
        <f t="shared" si="65"/>
        <v>43159.013645833329</v>
      </c>
      <c r="M368" s="3">
        <f t="shared" si="66"/>
        <v>43158.721979166665</v>
      </c>
      <c r="N368" s="5">
        <f t="shared" si="67"/>
        <v>0.72197916666482342</v>
      </c>
      <c r="O368" s="5">
        <f t="shared" si="68"/>
        <v>17</v>
      </c>
      <c r="P368">
        <f t="shared" si="69"/>
        <v>19</v>
      </c>
      <c r="Q368">
        <f t="shared" si="70"/>
        <v>39</v>
      </c>
      <c r="R368">
        <f t="shared" si="71"/>
        <v>180389.39559659091</v>
      </c>
      <c r="S368">
        <f t="shared" si="72"/>
        <v>176.16151913729581</v>
      </c>
    </row>
    <row r="369" spans="1:19" x14ac:dyDescent="0.25">
      <c r="A369" t="s">
        <v>0</v>
      </c>
      <c r="B369">
        <v>1519777190</v>
      </c>
      <c r="C369" s="1">
        <v>63067617478305</v>
      </c>
      <c r="D369" s="1">
        <v>94817459013919</v>
      </c>
      <c r="F369" s="1">
        <f t="shared" si="73"/>
        <v>24906780.454545453</v>
      </c>
      <c r="G369" s="1">
        <f t="shared" si="74"/>
        <v>141409877.09090909</v>
      </c>
      <c r="H369" s="1">
        <f t="shared" si="75"/>
        <v>166316657.54545456</v>
      </c>
      <c r="I369" s="2">
        <f t="shared" si="76"/>
        <v>162418.61088423297</v>
      </c>
      <c r="J369" s="2">
        <f t="shared" si="77"/>
        <v>158.61192469163376</v>
      </c>
      <c r="L369" s="3">
        <f t="shared" si="65"/>
        <v>43159.013773148152</v>
      </c>
      <c r="M369" s="3">
        <f t="shared" si="66"/>
        <v>43158.722106481488</v>
      </c>
      <c r="N369" s="5">
        <f t="shared" si="67"/>
        <v>0.72210648148757173</v>
      </c>
      <c r="O369" s="5">
        <f t="shared" si="68"/>
        <v>17</v>
      </c>
      <c r="P369">
        <f t="shared" si="69"/>
        <v>19</v>
      </c>
      <c r="Q369">
        <f t="shared" si="70"/>
        <v>50</v>
      </c>
      <c r="R369">
        <f t="shared" si="71"/>
        <v>162418.61088423297</v>
      </c>
      <c r="S369">
        <f t="shared" si="72"/>
        <v>158.61192469163376</v>
      </c>
    </row>
    <row r="370" spans="1:19" x14ac:dyDescent="0.25">
      <c r="A370" t="s">
        <v>0</v>
      </c>
      <c r="B370">
        <v>1519777201</v>
      </c>
      <c r="C370" s="1">
        <v>63067617571455</v>
      </c>
      <c r="D370" s="1">
        <v>94817707152419</v>
      </c>
      <c r="F370" s="1">
        <f t="shared" si="73"/>
        <v>8468.181818181818</v>
      </c>
      <c r="G370" s="1">
        <f t="shared" si="74"/>
        <v>22558045.454545453</v>
      </c>
      <c r="H370" s="1">
        <f t="shared" si="75"/>
        <v>22566513.636363637</v>
      </c>
      <c r="I370" s="2">
        <f t="shared" si="76"/>
        <v>22037.610973011364</v>
      </c>
      <c r="J370" s="2">
        <f t="shared" si="77"/>
        <v>21.52110446583141</v>
      </c>
      <c r="L370" s="3">
        <f t="shared" si="65"/>
        <v>43159.01390046296</v>
      </c>
      <c r="M370" s="3">
        <f t="shared" si="66"/>
        <v>43158.722233796296</v>
      </c>
      <c r="N370" s="5">
        <f t="shared" si="67"/>
        <v>0.72223379629576812</v>
      </c>
      <c r="O370" s="5">
        <f t="shared" si="68"/>
        <v>17</v>
      </c>
      <c r="P370">
        <f t="shared" si="69"/>
        <v>20</v>
      </c>
      <c r="Q370">
        <f t="shared" si="70"/>
        <v>1</v>
      </c>
      <c r="R370">
        <f t="shared" si="71"/>
        <v>22037.610973011364</v>
      </c>
      <c r="S370">
        <f t="shared" si="72"/>
        <v>21.52110446583141</v>
      </c>
    </row>
    <row r="371" spans="1:19" x14ac:dyDescent="0.25">
      <c r="A371" t="s">
        <v>0</v>
      </c>
      <c r="B371">
        <v>1519777211</v>
      </c>
      <c r="C371" s="1">
        <v>63067617572991</v>
      </c>
      <c r="D371" s="1">
        <v>94817707163905</v>
      </c>
      <c r="F371" s="1">
        <f t="shared" si="73"/>
        <v>153.6</v>
      </c>
      <c r="G371" s="1">
        <f t="shared" si="74"/>
        <v>1148.5999999999999</v>
      </c>
      <c r="H371" s="1">
        <f t="shared" si="75"/>
        <v>1302.1999999999998</v>
      </c>
      <c r="I371" s="2">
        <f t="shared" si="76"/>
        <v>1.2716796874999998</v>
      </c>
      <c r="J371" s="2">
        <f t="shared" si="77"/>
        <v>1.2418746948242186E-3</v>
      </c>
      <c r="L371" s="3">
        <f t="shared" si="65"/>
        <v>43159.014016203699</v>
      </c>
      <c r="M371" s="3">
        <f t="shared" si="66"/>
        <v>43158.722349537034</v>
      </c>
      <c r="N371" s="5">
        <f t="shared" si="67"/>
        <v>0.72234953703446081</v>
      </c>
      <c r="O371" s="5">
        <f t="shared" si="68"/>
        <v>17</v>
      </c>
      <c r="P371">
        <f t="shared" si="69"/>
        <v>20</v>
      </c>
      <c r="Q371">
        <f t="shared" si="70"/>
        <v>11</v>
      </c>
      <c r="R371">
        <f t="shared" si="71"/>
        <v>1.2716796874999998</v>
      </c>
      <c r="S371">
        <f t="shared" si="72"/>
        <v>1.2418746948242186E-3</v>
      </c>
    </row>
    <row r="372" spans="1:19" x14ac:dyDescent="0.25">
      <c r="A372" t="s">
        <v>0</v>
      </c>
      <c r="B372">
        <v>1519777221</v>
      </c>
      <c r="C372" s="1">
        <v>63067617574830</v>
      </c>
      <c r="D372" s="1">
        <v>94817707180517</v>
      </c>
      <c r="F372" s="1">
        <f t="shared" si="73"/>
        <v>183.9</v>
      </c>
      <c r="G372" s="1">
        <f t="shared" si="74"/>
        <v>1661.2</v>
      </c>
      <c r="H372" s="1">
        <f t="shared" si="75"/>
        <v>1845.1000000000001</v>
      </c>
      <c r="I372" s="2">
        <f t="shared" si="76"/>
        <v>1.8018554687500001</v>
      </c>
      <c r="J372" s="2">
        <f t="shared" si="77"/>
        <v>1.759624481201172E-3</v>
      </c>
      <c r="L372" s="3">
        <f t="shared" si="65"/>
        <v>43159.014131944445</v>
      </c>
      <c r="M372" s="3">
        <f t="shared" si="66"/>
        <v>43158.72246527778</v>
      </c>
      <c r="N372" s="5">
        <f t="shared" si="67"/>
        <v>0.72246527778042946</v>
      </c>
      <c r="O372" s="5">
        <f t="shared" si="68"/>
        <v>17</v>
      </c>
      <c r="P372">
        <f t="shared" si="69"/>
        <v>20</v>
      </c>
      <c r="Q372">
        <f t="shared" si="70"/>
        <v>21</v>
      </c>
      <c r="R372">
        <f t="shared" si="71"/>
        <v>1.8018554687500001</v>
      </c>
      <c r="S372">
        <f t="shared" si="72"/>
        <v>1.759624481201172E-3</v>
      </c>
    </row>
    <row r="373" spans="1:19" x14ac:dyDescent="0.25">
      <c r="A373" t="s">
        <v>0</v>
      </c>
      <c r="B373">
        <v>1519777231</v>
      </c>
      <c r="C373" s="1">
        <v>63067619423094</v>
      </c>
      <c r="D373" s="1">
        <v>94822440600593</v>
      </c>
      <c r="F373" s="1">
        <f t="shared" si="73"/>
        <v>184826.4</v>
      </c>
      <c r="G373" s="1">
        <f t="shared" si="74"/>
        <v>473342007.60000002</v>
      </c>
      <c r="H373" s="1">
        <f t="shared" si="75"/>
        <v>473526834</v>
      </c>
      <c r="I373" s="2">
        <f t="shared" si="76"/>
        <v>462428.548828125</v>
      </c>
      <c r="J373" s="2">
        <f t="shared" si="77"/>
        <v>451.59037971496582</v>
      </c>
      <c r="L373" s="3">
        <f t="shared" si="65"/>
        <v>43159.014247685183</v>
      </c>
      <c r="M373" s="3">
        <f t="shared" si="66"/>
        <v>43158.722581018519</v>
      </c>
      <c r="N373" s="5">
        <f t="shared" si="67"/>
        <v>0.72258101851912215</v>
      </c>
      <c r="O373" s="5">
        <f t="shared" si="68"/>
        <v>17</v>
      </c>
      <c r="P373">
        <f t="shared" si="69"/>
        <v>20</v>
      </c>
      <c r="Q373">
        <f t="shared" si="70"/>
        <v>31</v>
      </c>
      <c r="R373">
        <f t="shared" si="71"/>
        <v>462428.548828125</v>
      </c>
      <c r="S373">
        <f t="shared" si="72"/>
        <v>451.59037971496582</v>
      </c>
    </row>
    <row r="374" spans="1:19" x14ac:dyDescent="0.25">
      <c r="A374" t="s">
        <v>0</v>
      </c>
      <c r="B374">
        <v>1519777241</v>
      </c>
      <c r="C374" s="1">
        <v>63067624739156</v>
      </c>
      <c r="D374" s="1">
        <v>94837582041446</v>
      </c>
      <c r="F374" s="1">
        <f t="shared" si="73"/>
        <v>531606.19999999995</v>
      </c>
      <c r="G374" s="1">
        <f t="shared" si="74"/>
        <v>1514144085.3</v>
      </c>
      <c r="H374" s="1">
        <f t="shared" si="75"/>
        <v>1514675691.5</v>
      </c>
      <c r="I374" s="2">
        <f t="shared" si="76"/>
        <v>1479175.4799804688</v>
      </c>
      <c r="J374" s="2">
        <f t="shared" si="77"/>
        <v>1444.5073046684265</v>
      </c>
      <c r="L374" s="3">
        <f t="shared" si="65"/>
        <v>43159.014363425929</v>
      </c>
      <c r="M374" s="3">
        <f t="shared" si="66"/>
        <v>43158.722696759265</v>
      </c>
      <c r="N374" s="5">
        <f t="shared" si="67"/>
        <v>0.7226967592650908</v>
      </c>
      <c r="O374" s="5">
        <f t="shared" si="68"/>
        <v>17</v>
      </c>
      <c r="P374">
        <f t="shared" si="69"/>
        <v>20</v>
      </c>
      <c r="Q374">
        <f t="shared" si="70"/>
        <v>41</v>
      </c>
      <c r="R374">
        <f t="shared" si="71"/>
        <v>1479175.4799804688</v>
      </c>
      <c r="S374">
        <f t="shared" si="72"/>
        <v>1444.5073046684265</v>
      </c>
    </row>
    <row r="375" spans="1:19" x14ac:dyDescent="0.25">
      <c r="A375" t="s">
        <v>0</v>
      </c>
      <c r="B375">
        <v>1519777251</v>
      </c>
      <c r="C375" s="1">
        <v>63067629631633</v>
      </c>
      <c r="D375" s="1">
        <v>94850907383118</v>
      </c>
      <c r="F375" s="1">
        <f t="shared" si="73"/>
        <v>489247.7</v>
      </c>
      <c r="G375" s="1">
        <f t="shared" si="74"/>
        <v>1332534167.2</v>
      </c>
      <c r="H375" s="1">
        <f t="shared" si="75"/>
        <v>1333023414.9000001</v>
      </c>
      <c r="I375" s="2">
        <f t="shared" si="76"/>
        <v>1301780.6786132813</v>
      </c>
      <c r="J375" s="2">
        <f t="shared" si="77"/>
        <v>1271.2701939582826</v>
      </c>
      <c r="L375" s="3">
        <f t="shared" si="65"/>
        <v>43159.014479166668</v>
      </c>
      <c r="M375" s="3">
        <f t="shared" si="66"/>
        <v>43158.722812500004</v>
      </c>
      <c r="N375" s="5">
        <f t="shared" si="67"/>
        <v>0.7228125000037835</v>
      </c>
      <c r="O375" s="5">
        <f t="shared" si="68"/>
        <v>17</v>
      </c>
      <c r="P375">
        <f t="shared" si="69"/>
        <v>20</v>
      </c>
      <c r="Q375">
        <f t="shared" si="70"/>
        <v>51</v>
      </c>
      <c r="R375">
        <f t="shared" si="71"/>
        <v>1301780.6786132813</v>
      </c>
      <c r="S375">
        <f t="shared" si="72"/>
        <v>1271.2701939582826</v>
      </c>
    </row>
    <row r="376" spans="1:19" x14ac:dyDescent="0.25">
      <c r="A376" t="s">
        <v>0</v>
      </c>
      <c r="B376">
        <v>1519777261</v>
      </c>
      <c r="C376" s="1">
        <v>63067634902715</v>
      </c>
      <c r="D376" s="1">
        <v>94865910267427</v>
      </c>
      <c r="F376" s="1">
        <f t="shared" si="73"/>
        <v>527108.19999999995</v>
      </c>
      <c r="G376" s="1">
        <f t="shared" si="74"/>
        <v>1500288430.9000001</v>
      </c>
      <c r="H376" s="1">
        <f t="shared" si="75"/>
        <v>1500815539.1000001</v>
      </c>
      <c r="I376" s="2">
        <f t="shared" si="76"/>
        <v>1465640.1749023439</v>
      </c>
      <c r="J376" s="2">
        <f t="shared" si="77"/>
        <v>1431.2892333030702</v>
      </c>
      <c r="L376" s="3">
        <f t="shared" si="65"/>
        <v>43159.014594907407</v>
      </c>
      <c r="M376" s="3">
        <f t="shared" si="66"/>
        <v>43158.722928240742</v>
      </c>
      <c r="N376" s="5">
        <f t="shared" si="67"/>
        <v>0.72292824074247619</v>
      </c>
      <c r="O376" s="5">
        <f t="shared" si="68"/>
        <v>17</v>
      </c>
      <c r="P376">
        <f t="shared" si="69"/>
        <v>21</v>
      </c>
      <c r="Q376">
        <f t="shared" si="70"/>
        <v>1</v>
      </c>
      <c r="R376">
        <f t="shared" si="71"/>
        <v>1465640.1749023439</v>
      </c>
      <c r="S376">
        <f t="shared" si="72"/>
        <v>1431.2892333030702</v>
      </c>
    </row>
    <row r="377" spans="1:19" x14ac:dyDescent="0.25">
      <c r="A377" t="s">
        <v>0</v>
      </c>
      <c r="B377">
        <v>1519777271</v>
      </c>
      <c r="C377" s="1">
        <v>63067640269235</v>
      </c>
      <c r="D377" s="1">
        <v>94880903635344</v>
      </c>
      <c r="F377" s="1">
        <f t="shared" si="73"/>
        <v>536652</v>
      </c>
      <c r="G377" s="1">
        <f t="shared" si="74"/>
        <v>1499336791.7</v>
      </c>
      <c r="H377" s="1">
        <f t="shared" si="75"/>
        <v>1499873443.7</v>
      </c>
      <c r="I377" s="2">
        <f t="shared" si="76"/>
        <v>1464720.1598632813</v>
      </c>
      <c r="J377" s="2">
        <f t="shared" si="77"/>
        <v>1430.3907811164856</v>
      </c>
      <c r="L377" s="3">
        <f t="shared" si="65"/>
        <v>43159.014710648145</v>
      </c>
      <c r="M377" s="3">
        <f t="shared" si="66"/>
        <v>43158.723043981481</v>
      </c>
      <c r="N377" s="5">
        <f t="shared" si="67"/>
        <v>0.72304398148116888</v>
      </c>
      <c r="O377" s="5">
        <f t="shared" si="68"/>
        <v>17</v>
      </c>
      <c r="P377">
        <f t="shared" si="69"/>
        <v>21</v>
      </c>
      <c r="Q377">
        <f t="shared" si="70"/>
        <v>11</v>
      </c>
      <c r="R377">
        <f t="shared" si="71"/>
        <v>1464720.1598632813</v>
      </c>
      <c r="S377">
        <f t="shared" si="72"/>
        <v>1430.3907811164856</v>
      </c>
    </row>
    <row r="378" spans="1:19" x14ac:dyDescent="0.25">
      <c r="A378" t="s">
        <v>0</v>
      </c>
      <c r="B378">
        <v>1519777281</v>
      </c>
      <c r="C378" s="1">
        <v>63067645221520</v>
      </c>
      <c r="D378" s="1">
        <v>94894385106547</v>
      </c>
      <c r="F378" s="1">
        <f t="shared" si="73"/>
        <v>495228.5</v>
      </c>
      <c r="G378" s="1">
        <f t="shared" si="74"/>
        <v>1348147120.3</v>
      </c>
      <c r="H378" s="1">
        <f t="shared" si="75"/>
        <v>1348642348.8</v>
      </c>
      <c r="I378" s="2">
        <f t="shared" si="76"/>
        <v>1317033.54375</v>
      </c>
      <c r="J378" s="2">
        <f t="shared" si="77"/>
        <v>1286.1655700683593</v>
      </c>
      <c r="L378" s="3">
        <f t="shared" si="65"/>
        <v>43159.014826388884</v>
      </c>
      <c r="M378" s="3">
        <f t="shared" si="66"/>
        <v>43158.72315972222</v>
      </c>
      <c r="N378" s="5">
        <f t="shared" si="67"/>
        <v>0.72315972221986158</v>
      </c>
      <c r="O378" s="5">
        <f t="shared" si="68"/>
        <v>17</v>
      </c>
      <c r="P378">
        <f t="shared" si="69"/>
        <v>21</v>
      </c>
      <c r="Q378">
        <f t="shared" si="70"/>
        <v>21</v>
      </c>
      <c r="R378">
        <f t="shared" si="71"/>
        <v>1317033.54375</v>
      </c>
      <c r="S378">
        <f t="shared" si="72"/>
        <v>1286.1655700683593</v>
      </c>
    </row>
    <row r="379" spans="1:19" x14ac:dyDescent="0.25">
      <c r="A379" t="s">
        <v>0</v>
      </c>
      <c r="B379">
        <v>1519777291</v>
      </c>
      <c r="C379" s="1">
        <v>63067650714428</v>
      </c>
      <c r="D379" s="1">
        <v>94909895216139</v>
      </c>
      <c r="F379" s="1">
        <f t="shared" si="73"/>
        <v>549290.80000000005</v>
      </c>
      <c r="G379" s="1">
        <f t="shared" si="74"/>
        <v>1551010959.2</v>
      </c>
      <c r="H379" s="1">
        <f t="shared" si="75"/>
        <v>1551560250</v>
      </c>
      <c r="I379" s="2">
        <f t="shared" si="76"/>
        <v>1515195.556640625</v>
      </c>
      <c r="J379" s="2">
        <f t="shared" si="77"/>
        <v>1479.6831607818604</v>
      </c>
      <c r="L379" s="3">
        <f t="shared" si="65"/>
        <v>43159.01494212963</v>
      </c>
      <c r="M379" s="3">
        <f t="shared" si="66"/>
        <v>43158.723275462966</v>
      </c>
      <c r="N379" s="5">
        <f t="shared" si="67"/>
        <v>0.72327546296583023</v>
      </c>
      <c r="O379" s="5">
        <f t="shared" si="68"/>
        <v>17</v>
      </c>
      <c r="P379">
        <f t="shared" si="69"/>
        <v>21</v>
      </c>
      <c r="Q379">
        <f t="shared" si="70"/>
        <v>31</v>
      </c>
      <c r="R379">
        <f t="shared" si="71"/>
        <v>1515195.556640625</v>
      </c>
      <c r="S379">
        <f t="shared" si="72"/>
        <v>1479.6831607818604</v>
      </c>
    </row>
    <row r="380" spans="1:19" x14ac:dyDescent="0.25">
      <c r="A380" t="s">
        <v>0</v>
      </c>
      <c r="B380">
        <v>1519777301</v>
      </c>
      <c r="C380" s="1">
        <v>63067969619524</v>
      </c>
      <c r="D380" s="1">
        <v>94919427531070</v>
      </c>
      <c r="F380" s="1">
        <f t="shared" si="73"/>
        <v>31890509.600000001</v>
      </c>
      <c r="G380" s="1">
        <f t="shared" si="74"/>
        <v>953231493.10000002</v>
      </c>
      <c r="H380" s="1">
        <f t="shared" si="75"/>
        <v>985122002.70000005</v>
      </c>
      <c r="I380" s="2">
        <f t="shared" si="76"/>
        <v>962033.2057617188</v>
      </c>
      <c r="J380" s="2">
        <f t="shared" si="77"/>
        <v>939.48555250167851</v>
      </c>
      <c r="L380" s="3">
        <f t="shared" si="65"/>
        <v>43159.015057870376</v>
      </c>
      <c r="M380" s="3">
        <f t="shared" si="66"/>
        <v>43158.723391203712</v>
      </c>
      <c r="N380" s="5">
        <f t="shared" si="67"/>
        <v>0.72339120371179888</v>
      </c>
      <c r="O380" s="5">
        <f t="shared" si="68"/>
        <v>17</v>
      </c>
      <c r="P380">
        <f t="shared" si="69"/>
        <v>21</v>
      </c>
      <c r="Q380">
        <f t="shared" si="70"/>
        <v>41</v>
      </c>
      <c r="R380">
        <f t="shared" si="71"/>
        <v>962033.2057617188</v>
      </c>
      <c r="S380">
        <f t="shared" si="72"/>
        <v>939.48555250167851</v>
      </c>
    </row>
    <row r="381" spans="1:19" x14ac:dyDescent="0.25">
      <c r="A381" t="s">
        <v>0</v>
      </c>
      <c r="B381">
        <v>1519777311</v>
      </c>
      <c r="C381" s="1">
        <v>63071704235405</v>
      </c>
      <c r="D381" s="1">
        <v>94920686242237</v>
      </c>
      <c r="F381" s="1">
        <f t="shared" si="73"/>
        <v>373461588.10000002</v>
      </c>
      <c r="G381" s="1">
        <f t="shared" si="74"/>
        <v>125871116.7</v>
      </c>
      <c r="H381" s="1">
        <f t="shared" si="75"/>
        <v>499332704.80000001</v>
      </c>
      <c r="I381" s="2">
        <f t="shared" si="76"/>
        <v>487629.59453125001</v>
      </c>
      <c r="J381" s="2">
        <f t="shared" si="77"/>
        <v>476.20077590942384</v>
      </c>
      <c r="L381" s="3">
        <f t="shared" si="65"/>
        <v>43159.015173611115</v>
      </c>
      <c r="M381" s="3">
        <f t="shared" si="66"/>
        <v>43158.72350694445</v>
      </c>
      <c r="N381" s="5">
        <f t="shared" si="67"/>
        <v>0.72350694445049157</v>
      </c>
      <c r="O381" s="5">
        <f t="shared" si="68"/>
        <v>17</v>
      </c>
      <c r="P381">
        <f t="shared" si="69"/>
        <v>21</v>
      </c>
      <c r="Q381">
        <f t="shared" si="70"/>
        <v>51</v>
      </c>
      <c r="R381">
        <f t="shared" si="71"/>
        <v>487629.59453125001</v>
      </c>
      <c r="S381">
        <f t="shared" si="72"/>
        <v>476.20077590942384</v>
      </c>
    </row>
    <row r="382" spans="1:19" x14ac:dyDescent="0.25">
      <c r="A382" t="s">
        <v>0</v>
      </c>
      <c r="B382">
        <v>1519777321</v>
      </c>
      <c r="C382" s="1">
        <v>63075349069637</v>
      </c>
      <c r="D382" s="1">
        <v>94921774808054</v>
      </c>
      <c r="F382" s="1">
        <f t="shared" si="73"/>
        <v>364483423.19999999</v>
      </c>
      <c r="G382" s="1">
        <f t="shared" si="74"/>
        <v>108856581.7</v>
      </c>
      <c r="H382" s="1">
        <f t="shared" si="75"/>
        <v>473340004.89999998</v>
      </c>
      <c r="I382" s="2">
        <f t="shared" si="76"/>
        <v>462246.09853515623</v>
      </c>
      <c r="J382" s="2">
        <f t="shared" si="77"/>
        <v>451.4122056007385</v>
      </c>
      <c r="L382" s="3">
        <f t="shared" si="65"/>
        <v>43159.015289351853</v>
      </c>
      <c r="M382" s="3">
        <f t="shared" si="66"/>
        <v>43158.723622685189</v>
      </c>
      <c r="N382" s="5">
        <f t="shared" si="67"/>
        <v>0.72362268518918427</v>
      </c>
      <c r="O382" s="5">
        <f t="shared" si="68"/>
        <v>17</v>
      </c>
      <c r="P382">
        <f t="shared" si="69"/>
        <v>22</v>
      </c>
      <c r="Q382">
        <f t="shared" si="70"/>
        <v>1</v>
      </c>
      <c r="R382">
        <f t="shared" si="71"/>
        <v>462246.09853515623</v>
      </c>
      <c r="S382">
        <f t="shared" si="72"/>
        <v>451.4122056007385</v>
      </c>
    </row>
    <row r="383" spans="1:19" x14ac:dyDescent="0.25">
      <c r="A383" t="s">
        <v>0</v>
      </c>
      <c r="B383">
        <v>1519777332</v>
      </c>
      <c r="C383" s="1">
        <v>63079011966701</v>
      </c>
      <c r="D383" s="1">
        <v>94922836987173</v>
      </c>
      <c r="F383" s="1">
        <f t="shared" si="73"/>
        <v>332990642.18181819</v>
      </c>
      <c r="G383" s="1">
        <f t="shared" si="74"/>
        <v>96561738.090909094</v>
      </c>
      <c r="H383" s="1">
        <f t="shared" si="75"/>
        <v>429552380.27272725</v>
      </c>
      <c r="I383" s="2">
        <f t="shared" si="76"/>
        <v>419484.74636008521</v>
      </c>
      <c r="J383" s="2">
        <f t="shared" si="77"/>
        <v>409.65307261727071</v>
      </c>
      <c r="L383" s="3">
        <f t="shared" si="65"/>
        <v>43159.015416666662</v>
      </c>
      <c r="M383" s="3">
        <f t="shared" si="66"/>
        <v>43158.723749999997</v>
      </c>
      <c r="N383" s="5">
        <f t="shared" si="67"/>
        <v>0.72374999999738066</v>
      </c>
      <c r="O383" s="5">
        <f t="shared" si="68"/>
        <v>17</v>
      </c>
      <c r="P383">
        <f t="shared" si="69"/>
        <v>22</v>
      </c>
      <c r="Q383">
        <f t="shared" si="70"/>
        <v>12</v>
      </c>
      <c r="R383">
        <f t="shared" si="71"/>
        <v>419484.74636008521</v>
      </c>
      <c r="S383">
        <f t="shared" si="72"/>
        <v>409.65307261727071</v>
      </c>
    </row>
    <row r="384" spans="1:19" x14ac:dyDescent="0.25">
      <c r="A384" t="s">
        <v>0</v>
      </c>
      <c r="B384">
        <v>1519777342</v>
      </c>
      <c r="C384" s="1">
        <v>63082664968366</v>
      </c>
      <c r="D384" s="1">
        <v>94923910054919</v>
      </c>
      <c r="F384" s="1">
        <f t="shared" si="73"/>
        <v>365300166.5</v>
      </c>
      <c r="G384" s="1">
        <f t="shared" si="74"/>
        <v>107306774.59999999</v>
      </c>
      <c r="H384" s="1">
        <f t="shared" si="75"/>
        <v>472606941.10000002</v>
      </c>
      <c r="I384" s="2">
        <f t="shared" si="76"/>
        <v>461530.21591796877</v>
      </c>
      <c r="J384" s="2">
        <f t="shared" si="77"/>
        <v>450.71310148239138</v>
      </c>
      <c r="L384" s="3">
        <f t="shared" si="65"/>
        <v>43159.015532407408</v>
      </c>
      <c r="M384" s="3">
        <f t="shared" si="66"/>
        <v>43158.723865740743</v>
      </c>
      <c r="N384" s="5">
        <f t="shared" si="67"/>
        <v>0.72386574074334931</v>
      </c>
      <c r="O384" s="5">
        <f t="shared" si="68"/>
        <v>17</v>
      </c>
      <c r="P384">
        <f t="shared" si="69"/>
        <v>22</v>
      </c>
      <c r="Q384">
        <f t="shared" si="70"/>
        <v>22</v>
      </c>
      <c r="R384">
        <f t="shared" si="71"/>
        <v>461530.21591796877</v>
      </c>
      <c r="S384">
        <f t="shared" si="72"/>
        <v>450.71310148239138</v>
      </c>
    </row>
    <row r="385" spans="1:19" x14ac:dyDescent="0.25">
      <c r="A385" t="s">
        <v>0</v>
      </c>
      <c r="B385">
        <v>1519777352</v>
      </c>
      <c r="C385" s="1">
        <v>63086297373794</v>
      </c>
      <c r="D385" s="1">
        <v>94924985547500</v>
      </c>
      <c r="F385" s="1">
        <f t="shared" si="73"/>
        <v>363240542.80000001</v>
      </c>
      <c r="G385" s="1">
        <f t="shared" si="74"/>
        <v>107549258.09999999</v>
      </c>
      <c r="H385" s="1">
        <f t="shared" si="75"/>
        <v>470789800.89999998</v>
      </c>
      <c r="I385" s="2">
        <f t="shared" si="76"/>
        <v>459755.66494140623</v>
      </c>
      <c r="J385" s="2">
        <f t="shared" si="77"/>
        <v>448.98014154434202</v>
      </c>
      <c r="L385" s="3">
        <f t="shared" si="65"/>
        <v>43159.015648148154</v>
      </c>
      <c r="M385" s="3">
        <f t="shared" si="66"/>
        <v>43158.723981481489</v>
      </c>
      <c r="N385" s="5">
        <f t="shared" si="67"/>
        <v>0.72398148148931796</v>
      </c>
      <c r="O385" s="5">
        <f t="shared" si="68"/>
        <v>17</v>
      </c>
      <c r="P385">
        <f t="shared" si="69"/>
        <v>22</v>
      </c>
      <c r="Q385">
        <f t="shared" si="70"/>
        <v>32</v>
      </c>
      <c r="R385">
        <f t="shared" si="71"/>
        <v>459755.66494140623</v>
      </c>
      <c r="S385">
        <f t="shared" si="72"/>
        <v>448.98014154434202</v>
      </c>
    </row>
    <row r="386" spans="1:19" x14ac:dyDescent="0.25">
      <c r="A386" t="s">
        <v>0</v>
      </c>
      <c r="B386">
        <v>1519777362</v>
      </c>
      <c r="C386" s="1">
        <v>63089914244778</v>
      </c>
      <c r="D386" s="1">
        <v>94926074826887</v>
      </c>
      <c r="F386" s="1">
        <f t="shared" si="73"/>
        <v>361687098.39999998</v>
      </c>
      <c r="G386" s="1">
        <f t="shared" si="74"/>
        <v>108927938.7</v>
      </c>
      <c r="H386" s="1">
        <f t="shared" si="75"/>
        <v>470615037.09999996</v>
      </c>
      <c r="I386" s="2">
        <f t="shared" si="76"/>
        <v>459584.99716796872</v>
      </c>
      <c r="J386" s="2">
        <f t="shared" si="77"/>
        <v>448.81347379684445</v>
      </c>
      <c r="L386" s="3">
        <f t="shared" si="65"/>
        <v>43159.015763888892</v>
      </c>
      <c r="M386" s="3">
        <f t="shared" si="66"/>
        <v>43158.724097222228</v>
      </c>
      <c r="N386" s="5">
        <f t="shared" si="67"/>
        <v>0.72409722222801065</v>
      </c>
      <c r="O386" s="5">
        <f t="shared" si="68"/>
        <v>17</v>
      </c>
      <c r="P386">
        <f t="shared" si="69"/>
        <v>22</v>
      </c>
      <c r="Q386">
        <f t="shared" si="70"/>
        <v>42</v>
      </c>
      <c r="R386">
        <f t="shared" si="71"/>
        <v>459584.99716796872</v>
      </c>
      <c r="S386">
        <f t="shared" si="72"/>
        <v>448.81347379684445</v>
      </c>
    </row>
    <row r="387" spans="1:19" x14ac:dyDescent="0.25">
      <c r="A387" t="s">
        <v>0</v>
      </c>
      <c r="B387">
        <v>1519777373</v>
      </c>
      <c r="C387" s="1">
        <v>63093543779137</v>
      </c>
      <c r="D387" s="1">
        <v>94927162641696</v>
      </c>
      <c r="F387" s="1">
        <f t="shared" si="73"/>
        <v>329957669</v>
      </c>
      <c r="G387" s="1">
        <f t="shared" si="74"/>
        <v>98892255.36363636</v>
      </c>
      <c r="H387" s="1">
        <f t="shared" si="75"/>
        <v>428849924.36363637</v>
      </c>
      <c r="I387" s="2">
        <f t="shared" si="76"/>
        <v>418798.75426136365</v>
      </c>
      <c r="J387" s="2">
        <f t="shared" si="77"/>
        <v>408.98315845836294</v>
      </c>
      <c r="L387" s="3">
        <f t="shared" si="65"/>
        <v>43159.0158912037</v>
      </c>
      <c r="M387" s="3">
        <f t="shared" si="66"/>
        <v>43158.724224537036</v>
      </c>
      <c r="N387" s="5">
        <f t="shared" si="67"/>
        <v>0.72422453703620704</v>
      </c>
      <c r="O387" s="5">
        <f t="shared" si="68"/>
        <v>17</v>
      </c>
      <c r="P387">
        <f t="shared" si="69"/>
        <v>22</v>
      </c>
      <c r="Q387">
        <f t="shared" si="70"/>
        <v>53</v>
      </c>
      <c r="R387">
        <f t="shared" si="71"/>
        <v>418798.75426136365</v>
      </c>
      <c r="S387">
        <f t="shared" si="72"/>
        <v>408.98315845836294</v>
      </c>
    </row>
    <row r="388" spans="1:19" x14ac:dyDescent="0.25">
      <c r="A388" t="s">
        <v>0</v>
      </c>
      <c r="B388">
        <v>1519777383</v>
      </c>
      <c r="C388" s="1">
        <v>63097161075421</v>
      </c>
      <c r="D388" s="1">
        <v>94928226252854</v>
      </c>
      <c r="F388" s="1">
        <f t="shared" si="73"/>
        <v>361729628.39999998</v>
      </c>
      <c r="G388" s="1">
        <f t="shared" si="74"/>
        <v>106361115.8</v>
      </c>
      <c r="H388" s="1">
        <f t="shared" si="75"/>
        <v>468090744.19999999</v>
      </c>
      <c r="I388" s="2">
        <f t="shared" si="76"/>
        <v>457119.86738281249</v>
      </c>
      <c r="J388" s="2">
        <f t="shared" si="77"/>
        <v>446.40612049102782</v>
      </c>
      <c r="L388" s="3">
        <f t="shared" si="65"/>
        <v>43159.016006944439</v>
      </c>
      <c r="M388" s="3">
        <f t="shared" si="66"/>
        <v>43158.724340277775</v>
      </c>
      <c r="N388" s="5">
        <f t="shared" si="67"/>
        <v>0.72434027777489973</v>
      </c>
      <c r="O388" s="5">
        <f t="shared" si="68"/>
        <v>17</v>
      </c>
      <c r="P388">
        <f t="shared" si="69"/>
        <v>23</v>
      </c>
      <c r="Q388">
        <f t="shared" si="70"/>
        <v>3</v>
      </c>
      <c r="R388">
        <f t="shared" si="71"/>
        <v>457119.86738281249</v>
      </c>
      <c r="S388">
        <f t="shared" si="72"/>
        <v>446.40612049102782</v>
      </c>
    </row>
    <row r="389" spans="1:19" x14ac:dyDescent="0.25">
      <c r="A389" t="s">
        <v>0</v>
      </c>
      <c r="B389">
        <v>1519777393</v>
      </c>
      <c r="C389" s="1">
        <v>63100778313612</v>
      </c>
      <c r="D389" s="1">
        <v>94929401026167</v>
      </c>
      <c r="F389" s="1">
        <f t="shared" si="73"/>
        <v>361723819.10000002</v>
      </c>
      <c r="G389" s="1">
        <f t="shared" si="74"/>
        <v>117477331.3</v>
      </c>
      <c r="H389" s="1">
        <f t="shared" si="75"/>
        <v>479201150.40000004</v>
      </c>
      <c r="I389" s="2">
        <f t="shared" si="76"/>
        <v>467969.87343750003</v>
      </c>
      <c r="J389" s="2">
        <f t="shared" si="77"/>
        <v>457.00182952880863</v>
      </c>
      <c r="L389" s="3">
        <f t="shared" si="65"/>
        <v>43159.016122685185</v>
      </c>
      <c r="M389" s="3">
        <f t="shared" si="66"/>
        <v>43158.724456018521</v>
      </c>
      <c r="N389" s="5">
        <f t="shared" si="67"/>
        <v>0.72445601852086838</v>
      </c>
      <c r="O389" s="5">
        <f t="shared" si="68"/>
        <v>17</v>
      </c>
      <c r="P389">
        <f t="shared" si="69"/>
        <v>23</v>
      </c>
      <c r="Q389">
        <f t="shared" si="70"/>
        <v>13</v>
      </c>
      <c r="R389">
        <f t="shared" si="71"/>
        <v>467969.87343750003</v>
      </c>
      <c r="S389">
        <f t="shared" si="72"/>
        <v>457.00182952880863</v>
      </c>
    </row>
    <row r="390" spans="1:19" x14ac:dyDescent="0.25">
      <c r="A390" t="s">
        <v>0</v>
      </c>
      <c r="B390">
        <v>1519777404</v>
      </c>
      <c r="C390" s="1">
        <v>63104318877582</v>
      </c>
      <c r="D390" s="1">
        <v>94930606729945</v>
      </c>
      <c r="F390" s="1">
        <f t="shared" si="73"/>
        <v>321869451.81818181</v>
      </c>
      <c r="G390" s="1">
        <f t="shared" si="74"/>
        <v>109609434.36363636</v>
      </c>
      <c r="H390" s="1">
        <f t="shared" si="75"/>
        <v>431478886.18181819</v>
      </c>
      <c r="I390" s="2">
        <f t="shared" si="76"/>
        <v>421366.09978693182</v>
      </c>
      <c r="J390" s="2">
        <f t="shared" si="77"/>
        <v>411.49033182317561</v>
      </c>
      <c r="L390" s="3">
        <f t="shared" si="65"/>
        <v>43159.016250000001</v>
      </c>
      <c r="M390" s="3">
        <f t="shared" si="66"/>
        <v>43158.724583333336</v>
      </c>
      <c r="N390" s="5">
        <f t="shared" si="67"/>
        <v>0.72458333333634073</v>
      </c>
      <c r="O390" s="5">
        <f t="shared" si="68"/>
        <v>17</v>
      </c>
      <c r="P390">
        <f t="shared" si="69"/>
        <v>23</v>
      </c>
      <c r="Q390">
        <f t="shared" si="70"/>
        <v>24</v>
      </c>
      <c r="R390">
        <f t="shared" si="71"/>
        <v>421366.09978693182</v>
      </c>
      <c r="S390">
        <f t="shared" si="72"/>
        <v>411.49033182317561</v>
      </c>
    </row>
    <row r="391" spans="1:19" x14ac:dyDescent="0.25">
      <c r="A391" t="s">
        <v>0</v>
      </c>
      <c r="B391">
        <v>1519777414</v>
      </c>
      <c r="C391" s="1">
        <v>63107816654972</v>
      </c>
      <c r="D391" s="1">
        <v>94931987216630</v>
      </c>
      <c r="F391" s="1">
        <f t="shared" si="73"/>
        <v>349777739</v>
      </c>
      <c r="G391" s="1">
        <f t="shared" si="74"/>
        <v>138048668.5</v>
      </c>
      <c r="H391" s="1">
        <f t="shared" si="75"/>
        <v>487826407.5</v>
      </c>
      <c r="I391" s="2">
        <f t="shared" si="76"/>
        <v>476392.97607421875</v>
      </c>
      <c r="J391" s="2">
        <f t="shared" si="77"/>
        <v>465.22751569747925</v>
      </c>
      <c r="L391" s="3">
        <f t="shared" si="65"/>
        <v>43159.016365740739</v>
      </c>
      <c r="M391" s="3">
        <f t="shared" si="66"/>
        <v>43158.724699074075</v>
      </c>
      <c r="N391" s="5">
        <f t="shared" si="67"/>
        <v>0.72469907407503342</v>
      </c>
      <c r="O391" s="5">
        <f t="shared" si="68"/>
        <v>17</v>
      </c>
      <c r="P391">
        <f t="shared" si="69"/>
        <v>23</v>
      </c>
      <c r="Q391">
        <f t="shared" si="70"/>
        <v>34</v>
      </c>
      <c r="R391">
        <f t="shared" si="71"/>
        <v>476392.97607421875</v>
      </c>
      <c r="S391">
        <f t="shared" si="72"/>
        <v>465.22751569747925</v>
      </c>
    </row>
    <row r="392" spans="1:19" x14ac:dyDescent="0.25">
      <c r="A392" t="s">
        <v>0</v>
      </c>
      <c r="B392">
        <v>1519777425</v>
      </c>
      <c r="C392" s="1">
        <v>63111420827539</v>
      </c>
      <c r="D392" s="1">
        <v>94934242540904</v>
      </c>
      <c r="F392" s="1">
        <f t="shared" si="73"/>
        <v>327652051.54545456</v>
      </c>
      <c r="G392" s="1">
        <f t="shared" si="74"/>
        <v>205029479.45454547</v>
      </c>
      <c r="H392" s="1">
        <f t="shared" si="75"/>
        <v>532681531</v>
      </c>
      <c r="I392" s="2">
        <f t="shared" si="76"/>
        <v>520196.8076171875</v>
      </c>
      <c r="J392" s="2">
        <f t="shared" si="77"/>
        <v>508.00469493865967</v>
      </c>
      <c r="L392" s="3">
        <f t="shared" ref="L392:L455" si="78">(((B392/60)/60)/24)+DATE(1970,1,1)</f>
        <v>43159.016493055555</v>
      </c>
      <c r="M392" s="3">
        <f t="shared" ref="M392:M455" si="79">L392-(7/24)</f>
        <v>43158.724826388891</v>
      </c>
      <c r="N392" s="5">
        <f t="shared" ref="N392:N455" si="80">M392-$N$6</f>
        <v>0.72482638889050577</v>
      </c>
      <c r="O392" s="5">
        <f t="shared" ref="O392:O455" si="81">HOUR(M392-$N$6)</f>
        <v>17</v>
      </c>
      <c r="P392">
        <f t="shared" ref="P392:P455" si="82">MINUTE(M392)</f>
        <v>23</v>
      </c>
      <c r="Q392">
        <f t="shared" ref="Q392:Q455" si="83">SECOND(M392)</f>
        <v>45</v>
      </c>
      <c r="R392">
        <f t="shared" ref="R392:R455" si="84">I392</f>
        <v>520196.8076171875</v>
      </c>
      <c r="S392">
        <f t="shared" ref="S392:S455" si="85">J392</f>
        <v>508.00469493865967</v>
      </c>
    </row>
    <row r="393" spans="1:19" x14ac:dyDescent="0.25">
      <c r="A393" t="s">
        <v>0</v>
      </c>
      <c r="B393">
        <v>1519777435</v>
      </c>
      <c r="C393" s="1">
        <v>63114843407929</v>
      </c>
      <c r="D393" s="1">
        <v>94936334589293</v>
      </c>
      <c r="F393" s="1">
        <f t="shared" ref="F393:F456" si="86">(C393-C392)/(B393-B392)</f>
        <v>342258039</v>
      </c>
      <c r="G393" s="1">
        <f t="shared" ref="G393:G456" si="87">(D393-D392)/(B393-B392)</f>
        <v>209204838.90000001</v>
      </c>
      <c r="H393" s="1">
        <f t="shared" ref="H393:H456" si="88">F393+G393</f>
        <v>551462877.89999998</v>
      </c>
      <c r="I393" s="2">
        <f t="shared" ref="I393:I456" si="89">H393/1024</f>
        <v>538537.96669921873</v>
      </c>
      <c r="J393" s="2">
        <f t="shared" ref="J393:J456" si="90">H393/1048576</f>
        <v>525.91598310470579</v>
      </c>
      <c r="L393" s="3">
        <f t="shared" si="78"/>
        <v>43159.016608796301</v>
      </c>
      <c r="M393" s="3">
        <f t="shared" si="79"/>
        <v>43158.724942129636</v>
      </c>
      <c r="N393" s="5">
        <f t="shared" si="80"/>
        <v>0.72494212963647442</v>
      </c>
      <c r="O393" s="5">
        <f t="shared" si="81"/>
        <v>17</v>
      </c>
      <c r="P393">
        <f t="shared" si="82"/>
        <v>23</v>
      </c>
      <c r="Q393">
        <f t="shared" si="83"/>
        <v>55</v>
      </c>
      <c r="R393">
        <f t="shared" si="84"/>
        <v>538537.96669921873</v>
      </c>
      <c r="S393">
        <f t="shared" si="85"/>
        <v>525.91598310470579</v>
      </c>
    </row>
    <row r="394" spans="1:19" x14ac:dyDescent="0.25">
      <c r="A394" t="s">
        <v>0</v>
      </c>
      <c r="B394">
        <v>1519777446</v>
      </c>
      <c r="C394" s="1">
        <v>63118702698969</v>
      </c>
      <c r="D394" s="1">
        <v>94938759151504</v>
      </c>
      <c r="F394" s="1">
        <f t="shared" si="86"/>
        <v>350844640</v>
      </c>
      <c r="G394" s="1">
        <f t="shared" si="87"/>
        <v>220414746.45454547</v>
      </c>
      <c r="H394" s="1">
        <f t="shared" si="88"/>
        <v>571259386.4545455</v>
      </c>
      <c r="I394" s="2">
        <f t="shared" si="89"/>
        <v>557870.49458451709</v>
      </c>
      <c r="J394" s="2">
        <f t="shared" si="90"/>
        <v>544.79540486769247</v>
      </c>
      <c r="L394" s="3">
        <f t="shared" si="78"/>
        <v>43159.016736111109</v>
      </c>
      <c r="M394" s="3">
        <f t="shared" si="79"/>
        <v>43158.725069444445</v>
      </c>
      <c r="N394" s="5">
        <f t="shared" si="80"/>
        <v>0.72506944444467081</v>
      </c>
      <c r="O394" s="5">
        <f t="shared" si="81"/>
        <v>17</v>
      </c>
      <c r="P394">
        <f t="shared" si="82"/>
        <v>24</v>
      </c>
      <c r="Q394">
        <f t="shared" si="83"/>
        <v>6</v>
      </c>
      <c r="R394">
        <f t="shared" si="84"/>
        <v>557870.49458451709</v>
      </c>
      <c r="S394">
        <f t="shared" si="85"/>
        <v>544.79540486769247</v>
      </c>
    </row>
    <row r="395" spans="1:19" x14ac:dyDescent="0.25">
      <c r="A395" t="s">
        <v>0</v>
      </c>
      <c r="B395">
        <v>1519777456</v>
      </c>
      <c r="C395" s="1">
        <v>63121840266376</v>
      </c>
      <c r="D395" s="1">
        <v>94940390917760</v>
      </c>
      <c r="F395" s="1">
        <f t="shared" si="86"/>
        <v>313756740.69999999</v>
      </c>
      <c r="G395" s="1">
        <f t="shared" si="87"/>
        <v>163176625.59999999</v>
      </c>
      <c r="H395" s="1">
        <f t="shared" si="88"/>
        <v>476933366.29999995</v>
      </c>
      <c r="I395" s="2">
        <f t="shared" si="89"/>
        <v>465755.2405273437</v>
      </c>
      <c r="J395" s="2">
        <f t="shared" si="90"/>
        <v>454.83910207748409</v>
      </c>
      <c r="L395" s="3">
        <f t="shared" si="78"/>
        <v>43159.016851851848</v>
      </c>
      <c r="M395" s="3">
        <f t="shared" si="79"/>
        <v>43158.725185185183</v>
      </c>
      <c r="N395" s="5">
        <f t="shared" si="80"/>
        <v>0.7251851851833635</v>
      </c>
      <c r="O395" s="5">
        <f t="shared" si="81"/>
        <v>17</v>
      </c>
      <c r="P395">
        <f t="shared" si="82"/>
        <v>24</v>
      </c>
      <c r="Q395">
        <f t="shared" si="83"/>
        <v>16</v>
      </c>
      <c r="R395">
        <f t="shared" si="84"/>
        <v>465755.2405273437</v>
      </c>
      <c r="S395">
        <f t="shared" si="85"/>
        <v>454.83910207748409</v>
      </c>
    </row>
    <row r="396" spans="1:19" x14ac:dyDescent="0.25">
      <c r="A396" t="s">
        <v>0</v>
      </c>
      <c r="B396">
        <v>1519777467</v>
      </c>
      <c r="C396" s="1">
        <v>63125557697370</v>
      </c>
      <c r="D396" s="1">
        <v>94943179947228</v>
      </c>
      <c r="F396" s="1">
        <f t="shared" si="86"/>
        <v>337948272.18181819</v>
      </c>
      <c r="G396" s="1">
        <f t="shared" si="87"/>
        <v>253548133.45454547</v>
      </c>
      <c r="H396" s="1">
        <f t="shared" si="88"/>
        <v>591496405.63636363</v>
      </c>
      <c r="I396" s="2">
        <f t="shared" si="89"/>
        <v>577633.20862926135</v>
      </c>
      <c r="J396" s="2">
        <f t="shared" si="90"/>
        <v>564.09493030201304</v>
      </c>
      <c r="L396" s="3">
        <f t="shared" si="78"/>
        <v>43159.01697916667</v>
      </c>
      <c r="M396" s="3">
        <f t="shared" si="79"/>
        <v>43158.725312500006</v>
      </c>
      <c r="N396" s="5">
        <f t="shared" si="80"/>
        <v>0.7253125000061118</v>
      </c>
      <c r="O396" s="5">
        <f t="shared" si="81"/>
        <v>17</v>
      </c>
      <c r="P396">
        <f t="shared" si="82"/>
        <v>24</v>
      </c>
      <c r="Q396">
        <f t="shared" si="83"/>
        <v>27</v>
      </c>
      <c r="R396">
        <f t="shared" si="84"/>
        <v>577633.20862926135</v>
      </c>
      <c r="S396">
        <f t="shared" si="85"/>
        <v>564.09493030201304</v>
      </c>
    </row>
    <row r="397" spans="1:19" x14ac:dyDescent="0.25">
      <c r="A397" t="s">
        <v>0</v>
      </c>
      <c r="B397">
        <v>1519777477</v>
      </c>
      <c r="C397" s="1">
        <v>63126928455100</v>
      </c>
      <c r="D397" s="1">
        <v>94954167803926</v>
      </c>
      <c r="F397" s="1">
        <f t="shared" si="86"/>
        <v>137075773</v>
      </c>
      <c r="G397" s="1">
        <f t="shared" si="87"/>
        <v>1098785669.8</v>
      </c>
      <c r="H397" s="1">
        <f t="shared" si="88"/>
        <v>1235861442.8</v>
      </c>
      <c r="I397" s="2">
        <f t="shared" si="89"/>
        <v>1206895.940234375</v>
      </c>
      <c r="J397" s="2">
        <f t="shared" si="90"/>
        <v>1178.6093166351318</v>
      </c>
      <c r="L397" s="3">
        <f t="shared" si="78"/>
        <v>43159.017094907409</v>
      </c>
      <c r="M397" s="3">
        <f t="shared" si="79"/>
        <v>43158.725428240745</v>
      </c>
      <c r="N397" s="5">
        <f t="shared" si="80"/>
        <v>0.7254282407448045</v>
      </c>
      <c r="O397" s="5">
        <f t="shared" si="81"/>
        <v>17</v>
      </c>
      <c r="P397">
        <f t="shared" si="82"/>
        <v>24</v>
      </c>
      <c r="Q397">
        <f t="shared" si="83"/>
        <v>37</v>
      </c>
      <c r="R397">
        <f t="shared" si="84"/>
        <v>1206895.940234375</v>
      </c>
      <c r="S397">
        <f t="shared" si="85"/>
        <v>1178.6093166351318</v>
      </c>
    </row>
    <row r="398" spans="1:19" x14ac:dyDescent="0.25">
      <c r="A398" t="s">
        <v>0</v>
      </c>
      <c r="B398">
        <v>1519777487</v>
      </c>
      <c r="C398" s="1">
        <v>63126933556875</v>
      </c>
      <c r="D398" s="1">
        <v>94969925800107</v>
      </c>
      <c r="F398" s="1">
        <f t="shared" si="86"/>
        <v>510177.5</v>
      </c>
      <c r="G398" s="1">
        <f t="shared" si="87"/>
        <v>1575799618.0999999</v>
      </c>
      <c r="H398" s="1">
        <f t="shared" si="88"/>
        <v>1576309795.5999999</v>
      </c>
      <c r="I398" s="2">
        <f t="shared" si="89"/>
        <v>1539365.0347656249</v>
      </c>
      <c r="J398" s="2">
        <f t="shared" si="90"/>
        <v>1503.2861667633056</v>
      </c>
      <c r="L398" s="3">
        <f t="shared" si="78"/>
        <v>43159.017210648148</v>
      </c>
      <c r="M398" s="3">
        <f t="shared" si="79"/>
        <v>43158.725543981483</v>
      </c>
      <c r="N398" s="5">
        <f t="shared" si="80"/>
        <v>0.72554398148349719</v>
      </c>
      <c r="O398" s="5">
        <f t="shared" si="81"/>
        <v>17</v>
      </c>
      <c r="P398">
        <f t="shared" si="82"/>
        <v>24</v>
      </c>
      <c r="Q398">
        <f t="shared" si="83"/>
        <v>47</v>
      </c>
      <c r="R398">
        <f t="shared" si="84"/>
        <v>1539365.0347656249</v>
      </c>
      <c r="S398">
        <f t="shared" si="85"/>
        <v>1503.2861667633056</v>
      </c>
    </row>
    <row r="399" spans="1:19" x14ac:dyDescent="0.25">
      <c r="A399" t="s">
        <v>0</v>
      </c>
      <c r="B399">
        <v>1519777498</v>
      </c>
      <c r="C399" s="1">
        <v>63126938800037</v>
      </c>
      <c r="D399" s="1">
        <v>94985766572350</v>
      </c>
      <c r="F399" s="1">
        <f t="shared" si="86"/>
        <v>476651.09090909088</v>
      </c>
      <c r="G399" s="1">
        <f t="shared" si="87"/>
        <v>1440070203.909091</v>
      </c>
      <c r="H399" s="1">
        <f t="shared" si="88"/>
        <v>1440546855</v>
      </c>
      <c r="I399" s="2">
        <f t="shared" si="89"/>
        <v>1406784.0380859375</v>
      </c>
      <c r="J399" s="2">
        <f t="shared" si="90"/>
        <v>1373.8125371932983</v>
      </c>
      <c r="L399" s="3">
        <f t="shared" si="78"/>
        <v>43159.017337962956</v>
      </c>
      <c r="M399" s="3">
        <f t="shared" si="79"/>
        <v>43158.725671296292</v>
      </c>
      <c r="N399" s="5">
        <f t="shared" si="80"/>
        <v>0.72567129629169358</v>
      </c>
      <c r="O399" s="5">
        <f t="shared" si="81"/>
        <v>17</v>
      </c>
      <c r="P399">
        <f t="shared" si="82"/>
        <v>24</v>
      </c>
      <c r="Q399">
        <f t="shared" si="83"/>
        <v>58</v>
      </c>
      <c r="R399">
        <f t="shared" si="84"/>
        <v>1406784.0380859375</v>
      </c>
      <c r="S399">
        <f t="shared" si="85"/>
        <v>1373.8125371932983</v>
      </c>
    </row>
    <row r="400" spans="1:19" x14ac:dyDescent="0.25">
      <c r="A400" t="s">
        <v>0</v>
      </c>
      <c r="B400">
        <v>1519777508</v>
      </c>
      <c r="C400" s="1">
        <v>63126944535089</v>
      </c>
      <c r="D400" s="1">
        <v>95002703323749</v>
      </c>
      <c r="F400" s="1">
        <f t="shared" si="86"/>
        <v>573505.19999999995</v>
      </c>
      <c r="G400" s="1">
        <f t="shared" si="87"/>
        <v>1693675139.9000001</v>
      </c>
      <c r="H400" s="1">
        <f t="shared" si="88"/>
        <v>1694248645.1000001</v>
      </c>
      <c r="I400" s="2">
        <f t="shared" si="89"/>
        <v>1654539.6924804689</v>
      </c>
      <c r="J400" s="2">
        <f t="shared" si="90"/>
        <v>1615.7614184379579</v>
      </c>
      <c r="L400" s="3">
        <f t="shared" si="78"/>
        <v>43159.017453703709</v>
      </c>
      <c r="M400" s="3">
        <f t="shared" si="79"/>
        <v>43158.725787037045</v>
      </c>
      <c r="N400" s="5">
        <f t="shared" si="80"/>
        <v>0.72578703704493819</v>
      </c>
      <c r="O400" s="5">
        <f t="shared" si="81"/>
        <v>17</v>
      </c>
      <c r="P400">
        <f t="shared" si="82"/>
        <v>25</v>
      </c>
      <c r="Q400">
        <f t="shared" si="83"/>
        <v>8</v>
      </c>
      <c r="R400">
        <f t="shared" si="84"/>
        <v>1654539.6924804689</v>
      </c>
      <c r="S400">
        <f t="shared" si="85"/>
        <v>1615.7614184379579</v>
      </c>
    </row>
    <row r="401" spans="1:19" x14ac:dyDescent="0.25">
      <c r="A401" t="s">
        <v>0</v>
      </c>
      <c r="B401">
        <v>1519777518</v>
      </c>
      <c r="C401" s="1">
        <v>63126950345150</v>
      </c>
      <c r="D401" s="1">
        <v>95019563736508</v>
      </c>
      <c r="F401" s="1">
        <f t="shared" si="86"/>
        <v>581006.1</v>
      </c>
      <c r="G401" s="1">
        <f t="shared" si="87"/>
        <v>1686041275.9000001</v>
      </c>
      <c r="H401" s="1">
        <f t="shared" si="88"/>
        <v>1686622282</v>
      </c>
      <c r="I401" s="2">
        <f t="shared" si="89"/>
        <v>1647092.072265625</v>
      </c>
      <c r="J401" s="2">
        <f t="shared" si="90"/>
        <v>1608.4883518218994</v>
      </c>
      <c r="L401" s="3">
        <f t="shared" si="78"/>
        <v>43159.017569444448</v>
      </c>
      <c r="M401" s="3">
        <f t="shared" si="79"/>
        <v>43158.725902777784</v>
      </c>
      <c r="N401" s="5">
        <f t="shared" si="80"/>
        <v>0.72590277778363088</v>
      </c>
      <c r="O401" s="5">
        <f t="shared" si="81"/>
        <v>17</v>
      </c>
      <c r="P401">
        <f t="shared" si="82"/>
        <v>25</v>
      </c>
      <c r="Q401">
        <f t="shared" si="83"/>
        <v>18</v>
      </c>
      <c r="R401">
        <f t="shared" si="84"/>
        <v>1647092.072265625</v>
      </c>
      <c r="S401">
        <f t="shared" si="85"/>
        <v>1608.4883518218994</v>
      </c>
    </row>
    <row r="402" spans="1:19" x14ac:dyDescent="0.25">
      <c r="A402" t="s">
        <v>0</v>
      </c>
      <c r="B402">
        <v>1519777529</v>
      </c>
      <c r="C402" s="1">
        <v>63126955870482</v>
      </c>
      <c r="D402" s="1">
        <v>95036217084046</v>
      </c>
      <c r="F402" s="1">
        <f t="shared" si="86"/>
        <v>502302.90909090912</v>
      </c>
      <c r="G402" s="1">
        <f t="shared" si="87"/>
        <v>1513940685.2727273</v>
      </c>
      <c r="H402" s="1">
        <f t="shared" si="88"/>
        <v>1514442988.1818182</v>
      </c>
      <c r="I402" s="2">
        <f t="shared" si="89"/>
        <v>1478948.2306463069</v>
      </c>
      <c r="J402" s="2">
        <f t="shared" si="90"/>
        <v>1444.2853814905341</v>
      </c>
      <c r="L402" s="3">
        <f t="shared" si="78"/>
        <v>43159.017696759256</v>
      </c>
      <c r="M402" s="3">
        <f t="shared" si="79"/>
        <v>43158.726030092592</v>
      </c>
      <c r="N402" s="5">
        <f t="shared" si="80"/>
        <v>0.72603009259182727</v>
      </c>
      <c r="O402" s="5">
        <f t="shared" si="81"/>
        <v>17</v>
      </c>
      <c r="P402">
        <f t="shared" si="82"/>
        <v>25</v>
      </c>
      <c r="Q402">
        <f t="shared" si="83"/>
        <v>29</v>
      </c>
      <c r="R402">
        <f t="shared" si="84"/>
        <v>1478948.2306463069</v>
      </c>
      <c r="S402">
        <f t="shared" si="85"/>
        <v>1444.2853814905341</v>
      </c>
    </row>
    <row r="403" spans="1:19" x14ac:dyDescent="0.25">
      <c r="A403" t="s">
        <v>0</v>
      </c>
      <c r="B403">
        <v>1519777539</v>
      </c>
      <c r="C403" s="1">
        <v>63126961568528</v>
      </c>
      <c r="D403" s="1">
        <v>95051817808053</v>
      </c>
      <c r="F403" s="1">
        <f t="shared" si="86"/>
        <v>569804.6</v>
      </c>
      <c r="G403" s="1">
        <f t="shared" si="87"/>
        <v>1560072400.7</v>
      </c>
      <c r="H403" s="1">
        <f t="shared" si="88"/>
        <v>1560642205.3</v>
      </c>
      <c r="I403" s="2">
        <f t="shared" si="89"/>
        <v>1524064.6536132812</v>
      </c>
      <c r="J403" s="2">
        <f t="shared" si="90"/>
        <v>1488.3443882942199</v>
      </c>
      <c r="L403" s="3">
        <f t="shared" si="78"/>
        <v>43159.017812499995</v>
      </c>
      <c r="M403" s="3">
        <f t="shared" si="79"/>
        <v>43158.726145833331</v>
      </c>
      <c r="N403" s="5">
        <f t="shared" si="80"/>
        <v>0.72614583333051996</v>
      </c>
      <c r="O403" s="5">
        <f t="shared" si="81"/>
        <v>17</v>
      </c>
      <c r="P403">
        <f t="shared" si="82"/>
        <v>25</v>
      </c>
      <c r="Q403">
        <f t="shared" si="83"/>
        <v>39</v>
      </c>
      <c r="R403">
        <f t="shared" si="84"/>
        <v>1524064.6536132812</v>
      </c>
      <c r="S403">
        <f t="shared" si="85"/>
        <v>1488.3443882942199</v>
      </c>
    </row>
    <row r="404" spans="1:19" x14ac:dyDescent="0.25">
      <c r="A404" t="s">
        <v>0</v>
      </c>
      <c r="B404">
        <v>1519777549</v>
      </c>
      <c r="C404" s="1">
        <v>63126968239373</v>
      </c>
      <c r="D404" s="1">
        <v>95070412489021</v>
      </c>
      <c r="F404" s="1">
        <f t="shared" si="86"/>
        <v>667084.5</v>
      </c>
      <c r="G404" s="1">
        <f t="shared" si="87"/>
        <v>1859468096.8</v>
      </c>
      <c r="H404" s="1">
        <f t="shared" si="88"/>
        <v>1860135181.3</v>
      </c>
      <c r="I404" s="2">
        <f t="shared" si="89"/>
        <v>1816538.2629882812</v>
      </c>
      <c r="J404" s="2">
        <f t="shared" si="90"/>
        <v>1773.9631474494934</v>
      </c>
      <c r="L404" s="3">
        <f t="shared" si="78"/>
        <v>43159.017928240741</v>
      </c>
      <c r="M404" s="3">
        <f t="shared" si="79"/>
        <v>43158.726261574076</v>
      </c>
      <c r="N404" s="5">
        <f t="shared" si="80"/>
        <v>0.72626157407648861</v>
      </c>
      <c r="O404" s="5">
        <f t="shared" si="81"/>
        <v>17</v>
      </c>
      <c r="P404">
        <f t="shared" si="82"/>
        <v>25</v>
      </c>
      <c r="Q404">
        <f t="shared" si="83"/>
        <v>49</v>
      </c>
      <c r="R404">
        <f t="shared" si="84"/>
        <v>1816538.2629882812</v>
      </c>
      <c r="S404">
        <f t="shared" si="85"/>
        <v>1773.9631474494934</v>
      </c>
    </row>
    <row r="405" spans="1:19" x14ac:dyDescent="0.25">
      <c r="A405" t="s">
        <v>0</v>
      </c>
      <c r="B405">
        <v>1519777560</v>
      </c>
      <c r="C405" s="1">
        <v>63126974247733</v>
      </c>
      <c r="D405" s="1">
        <v>95087339132401</v>
      </c>
      <c r="F405" s="1">
        <f t="shared" si="86"/>
        <v>546214.54545454541</v>
      </c>
      <c r="G405" s="1">
        <f t="shared" si="87"/>
        <v>1538785761.8181818</v>
      </c>
      <c r="H405" s="1">
        <f t="shared" si="88"/>
        <v>1539331976.3636363</v>
      </c>
      <c r="I405" s="2">
        <f t="shared" si="89"/>
        <v>1503253.8831676135</v>
      </c>
      <c r="J405" s="2">
        <f t="shared" si="90"/>
        <v>1468.0213702808726</v>
      </c>
      <c r="L405" s="3">
        <f t="shared" si="78"/>
        <v>43159.018055555556</v>
      </c>
      <c r="M405" s="3">
        <f t="shared" si="79"/>
        <v>43158.726388888892</v>
      </c>
      <c r="N405" s="5">
        <f t="shared" si="80"/>
        <v>0.72638888889196096</v>
      </c>
      <c r="O405" s="5">
        <f t="shared" si="81"/>
        <v>17</v>
      </c>
      <c r="P405">
        <f t="shared" si="82"/>
        <v>26</v>
      </c>
      <c r="Q405">
        <f t="shared" si="83"/>
        <v>0</v>
      </c>
      <c r="R405">
        <f t="shared" si="84"/>
        <v>1503253.8831676135</v>
      </c>
      <c r="S405">
        <f t="shared" si="85"/>
        <v>1468.0213702808726</v>
      </c>
    </row>
    <row r="406" spans="1:19" x14ac:dyDescent="0.25">
      <c r="A406" t="s">
        <v>0</v>
      </c>
      <c r="B406">
        <v>1519777570</v>
      </c>
      <c r="C406" s="1">
        <v>63126980355056</v>
      </c>
      <c r="D406" s="1">
        <v>95104057871883</v>
      </c>
      <c r="F406" s="1">
        <f t="shared" si="86"/>
        <v>610732.30000000005</v>
      </c>
      <c r="G406" s="1">
        <f t="shared" si="87"/>
        <v>1671873948.2</v>
      </c>
      <c r="H406" s="1">
        <f t="shared" si="88"/>
        <v>1672484680.5</v>
      </c>
      <c r="I406" s="2">
        <f t="shared" si="89"/>
        <v>1633285.8208007813</v>
      </c>
      <c r="J406" s="2">
        <f t="shared" si="90"/>
        <v>1595.0056843757629</v>
      </c>
      <c r="L406" s="3">
        <f t="shared" si="78"/>
        <v>43159.018171296295</v>
      </c>
      <c r="M406" s="3">
        <f t="shared" si="79"/>
        <v>43158.726504629631</v>
      </c>
      <c r="N406" s="5">
        <f t="shared" si="80"/>
        <v>0.72650462963065365</v>
      </c>
      <c r="O406" s="5">
        <f t="shared" si="81"/>
        <v>17</v>
      </c>
      <c r="P406">
        <f t="shared" si="82"/>
        <v>26</v>
      </c>
      <c r="Q406">
        <f t="shared" si="83"/>
        <v>10</v>
      </c>
      <c r="R406">
        <f t="shared" si="84"/>
        <v>1633285.8208007813</v>
      </c>
      <c r="S406">
        <f t="shared" si="85"/>
        <v>1595.0056843757629</v>
      </c>
    </row>
    <row r="407" spans="1:19" x14ac:dyDescent="0.25">
      <c r="A407" t="s">
        <v>0</v>
      </c>
      <c r="B407">
        <v>1519777580</v>
      </c>
      <c r="C407" s="1">
        <v>63126985900588</v>
      </c>
      <c r="D407" s="1">
        <v>95118912553044</v>
      </c>
      <c r="F407" s="1">
        <f t="shared" si="86"/>
        <v>554553.19999999995</v>
      </c>
      <c r="G407" s="1">
        <f t="shared" si="87"/>
        <v>1485468116.0999999</v>
      </c>
      <c r="H407" s="1">
        <f t="shared" si="88"/>
        <v>1486022669.3</v>
      </c>
      <c r="I407" s="2">
        <f t="shared" si="89"/>
        <v>1451194.0129882812</v>
      </c>
      <c r="J407" s="2">
        <f t="shared" si="90"/>
        <v>1417.1816533088684</v>
      </c>
      <c r="L407" s="3">
        <f t="shared" si="78"/>
        <v>43159.018287037034</v>
      </c>
      <c r="M407" s="3">
        <f t="shared" si="79"/>
        <v>43158.726620370369</v>
      </c>
      <c r="N407" s="5">
        <f t="shared" si="80"/>
        <v>0.72662037036934635</v>
      </c>
      <c r="O407" s="5">
        <f t="shared" si="81"/>
        <v>17</v>
      </c>
      <c r="P407">
        <f t="shared" si="82"/>
        <v>26</v>
      </c>
      <c r="Q407">
        <f t="shared" si="83"/>
        <v>20</v>
      </c>
      <c r="R407">
        <f t="shared" si="84"/>
        <v>1451194.0129882812</v>
      </c>
      <c r="S407">
        <f t="shared" si="85"/>
        <v>1417.1816533088684</v>
      </c>
    </row>
    <row r="408" spans="1:19" x14ac:dyDescent="0.25">
      <c r="A408" t="s">
        <v>0</v>
      </c>
      <c r="B408">
        <v>1519777590</v>
      </c>
      <c r="C408" s="1">
        <v>63126991364128</v>
      </c>
      <c r="D408" s="1">
        <v>95134302635062</v>
      </c>
      <c r="F408" s="1">
        <f t="shared" si="86"/>
        <v>546354</v>
      </c>
      <c r="G408" s="1">
        <f t="shared" si="87"/>
        <v>1539008201.8</v>
      </c>
      <c r="H408" s="1">
        <f t="shared" si="88"/>
        <v>1539554555.8</v>
      </c>
      <c r="I408" s="2">
        <f t="shared" si="89"/>
        <v>1503471.2458984375</v>
      </c>
      <c r="J408" s="2">
        <f t="shared" si="90"/>
        <v>1468.2336385726928</v>
      </c>
      <c r="L408" s="3">
        <f t="shared" si="78"/>
        <v>43159.018402777772</v>
      </c>
      <c r="M408" s="3">
        <f t="shared" si="79"/>
        <v>43158.726736111108</v>
      </c>
      <c r="N408" s="5">
        <f t="shared" si="80"/>
        <v>0.72673611110803904</v>
      </c>
      <c r="O408" s="5">
        <f t="shared" si="81"/>
        <v>17</v>
      </c>
      <c r="P408">
        <f t="shared" si="82"/>
        <v>26</v>
      </c>
      <c r="Q408">
        <f t="shared" si="83"/>
        <v>30</v>
      </c>
      <c r="R408">
        <f t="shared" si="84"/>
        <v>1503471.2458984375</v>
      </c>
      <c r="S408">
        <f t="shared" si="85"/>
        <v>1468.2336385726928</v>
      </c>
    </row>
    <row r="409" spans="1:19" x14ac:dyDescent="0.25">
      <c r="A409" t="s">
        <v>0</v>
      </c>
      <c r="B409">
        <v>1519777600</v>
      </c>
      <c r="C409" s="1">
        <v>63126994333133</v>
      </c>
      <c r="D409" s="1">
        <v>95142044077815</v>
      </c>
      <c r="F409" s="1">
        <f t="shared" si="86"/>
        <v>296900.5</v>
      </c>
      <c r="G409" s="1">
        <f t="shared" si="87"/>
        <v>774144275.29999995</v>
      </c>
      <c r="H409" s="1">
        <f t="shared" si="88"/>
        <v>774441175.79999995</v>
      </c>
      <c r="I409" s="2">
        <f t="shared" si="89"/>
        <v>756290.21074218745</v>
      </c>
      <c r="J409" s="2">
        <f t="shared" si="90"/>
        <v>738.56465892791743</v>
      </c>
      <c r="L409" s="3">
        <f t="shared" si="78"/>
        <v>43159.018518518518</v>
      </c>
      <c r="M409" s="3">
        <f t="shared" si="79"/>
        <v>43158.726851851854</v>
      </c>
      <c r="N409" s="5">
        <f t="shared" si="80"/>
        <v>0.72685185185400769</v>
      </c>
      <c r="O409" s="5">
        <f t="shared" si="81"/>
        <v>17</v>
      </c>
      <c r="P409">
        <f t="shared" si="82"/>
        <v>26</v>
      </c>
      <c r="Q409">
        <f t="shared" si="83"/>
        <v>40</v>
      </c>
      <c r="R409">
        <f t="shared" si="84"/>
        <v>756290.21074218745</v>
      </c>
      <c r="S409">
        <f t="shared" si="85"/>
        <v>738.56465892791743</v>
      </c>
    </row>
    <row r="410" spans="1:19" x14ac:dyDescent="0.25">
      <c r="A410" t="s">
        <v>0</v>
      </c>
      <c r="B410">
        <v>1519777610</v>
      </c>
      <c r="C410" s="1">
        <v>63127270717183</v>
      </c>
      <c r="D410" s="1">
        <v>95142138342760</v>
      </c>
      <c r="F410" s="1">
        <f t="shared" si="86"/>
        <v>27638405</v>
      </c>
      <c r="G410" s="1">
        <f t="shared" si="87"/>
        <v>9426494.5</v>
      </c>
      <c r="H410" s="1">
        <f t="shared" si="88"/>
        <v>37064899.5</v>
      </c>
      <c r="I410" s="2">
        <f t="shared" si="89"/>
        <v>36196.19091796875</v>
      </c>
      <c r="J410" s="2">
        <f t="shared" si="90"/>
        <v>35.347842693328857</v>
      </c>
      <c r="L410" s="3">
        <f t="shared" si="78"/>
        <v>43159.018634259264</v>
      </c>
      <c r="M410" s="3">
        <f t="shared" si="79"/>
        <v>43158.7269675926</v>
      </c>
      <c r="N410" s="5">
        <f t="shared" si="80"/>
        <v>0.72696759259997634</v>
      </c>
      <c r="O410" s="5">
        <f t="shared" si="81"/>
        <v>17</v>
      </c>
      <c r="P410">
        <f t="shared" si="82"/>
        <v>26</v>
      </c>
      <c r="Q410">
        <f t="shared" si="83"/>
        <v>50</v>
      </c>
      <c r="R410">
        <f t="shared" si="84"/>
        <v>36196.19091796875</v>
      </c>
      <c r="S410">
        <f t="shared" si="85"/>
        <v>35.347842693328857</v>
      </c>
    </row>
    <row r="411" spans="1:19" x14ac:dyDescent="0.25">
      <c r="A411" t="s">
        <v>0</v>
      </c>
      <c r="B411">
        <v>1519777620</v>
      </c>
      <c r="C411" s="1">
        <v>63127494348673</v>
      </c>
      <c r="D411" s="1">
        <v>95144365032181</v>
      </c>
      <c r="F411" s="1">
        <f t="shared" si="86"/>
        <v>22363149</v>
      </c>
      <c r="G411" s="1">
        <f t="shared" si="87"/>
        <v>222668942.09999999</v>
      </c>
      <c r="H411" s="1">
        <f t="shared" si="88"/>
        <v>245032091.09999999</v>
      </c>
      <c r="I411" s="2">
        <f t="shared" si="89"/>
        <v>239289.15146484374</v>
      </c>
      <c r="J411" s="2">
        <f t="shared" si="90"/>
        <v>233.68081197738647</v>
      </c>
      <c r="L411" s="3">
        <f t="shared" si="78"/>
        <v>43159.018750000003</v>
      </c>
      <c r="M411" s="3">
        <f t="shared" si="79"/>
        <v>43158.727083333339</v>
      </c>
      <c r="N411" s="5">
        <f t="shared" si="80"/>
        <v>0.72708333333866904</v>
      </c>
      <c r="O411" s="5">
        <f t="shared" si="81"/>
        <v>17</v>
      </c>
      <c r="P411">
        <f t="shared" si="82"/>
        <v>27</v>
      </c>
      <c r="Q411">
        <f t="shared" si="83"/>
        <v>0</v>
      </c>
      <c r="R411">
        <f t="shared" si="84"/>
        <v>239289.15146484374</v>
      </c>
      <c r="S411">
        <f t="shared" si="85"/>
        <v>233.68081197738647</v>
      </c>
    </row>
    <row r="412" spans="1:19" x14ac:dyDescent="0.25">
      <c r="A412" t="s">
        <v>0</v>
      </c>
      <c r="B412">
        <v>1519777630</v>
      </c>
      <c r="C412" s="1">
        <v>63127901132294</v>
      </c>
      <c r="D412" s="1">
        <v>95146603393165</v>
      </c>
      <c r="F412" s="1">
        <f t="shared" si="86"/>
        <v>40678362.100000001</v>
      </c>
      <c r="G412" s="1">
        <f t="shared" si="87"/>
        <v>223836098.40000001</v>
      </c>
      <c r="H412" s="1">
        <f t="shared" si="88"/>
        <v>264514460.5</v>
      </c>
      <c r="I412" s="2">
        <f t="shared" si="89"/>
        <v>258314.90283203125</v>
      </c>
      <c r="J412" s="2">
        <f t="shared" si="90"/>
        <v>252.26064729690552</v>
      </c>
      <c r="L412" s="3">
        <f t="shared" si="78"/>
        <v>43159.018865740742</v>
      </c>
      <c r="M412" s="3">
        <f t="shared" si="79"/>
        <v>43158.727199074077</v>
      </c>
      <c r="N412" s="5">
        <f t="shared" si="80"/>
        <v>0.72719907407736173</v>
      </c>
      <c r="O412" s="5">
        <f t="shared" si="81"/>
        <v>17</v>
      </c>
      <c r="P412">
        <f t="shared" si="82"/>
        <v>27</v>
      </c>
      <c r="Q412">
        <f t="shared" si="83"/>
        <v>10</v>
      </c>
      <c r="R412">
        <f t="shared" si="84"/>
        <v>258314.90283203125</v>
      </c>
      <c r="S412">
        <f t="shared" si="85"/>
        <v>252.26064729690552</v>
      </c>
    </row>
    <row r="413" spans="1:19" x14ac:dyDescent="0.25">
      <c r="A413" t="s">
        <v>0</v>
      </c>
      <c r="B413">
        <v>1519777640</v>
      </c>
      <c r="C413" s="1">
        <v>63128223580656</v>
      </c>
      <c r="D413" s="1">
        <v>95149039780676</v>
      </c>
      <c r="F413" s="1">
        <f t="shared" si="86"/>
        <v>32244836.199999999</v>
      </c>
      <c r="G413" s="1">
        <f t="shared" si="87"/>
        <v>243638751.09999999</v>
      </c>
      <c r="H413" s="1">
        <f t="shared" si="88"/>
        <v>275883587.30000001</v>
      </c>
      <c r="I413" s="2">
        <f t="shared" si="89"/>
        <v>269417.56572265626</v>
      </c>
      <c r="J413" s="2">
        <f t="shared" si="90"/>
        <v>263.10309152603151</v>
      </c>
      <c r="L413" s="3">
        <f t="shared" si="78"/>
        <v>43159.01898148148</v>
      </c>
      <c r="M413" s="3">
        <f t="shared" si="79"/>
        <v>43158.727314814816</v>
      </c>
      <c r="N413" s="5">
        <f t="shared" si="80"/>
        <v>0.72731481481605442</v>
      </c>
      <c r="O413" s="5">
        <f t="shared" si="81"/>
        <v>17</v>
      </c>
      <c r="P413">
        <f t="shared" si="82"/>
        <v>27</v>
      </c>
      <c r="Q413">
        <f t="shared" si="83"/>
        <v>20</v>
      </c>
      <c r="R413">
        <f t="shared" si="84"/>
        <v>269417.56572265626</v>
      </c>
      <c r="S413">
        <f t="shared" si="85"/>
        <v>263.10309152603151</v>
      </c>
    </row>
    <row r="414" spans="1:19" x14ac:dyDescent="0.25">
      <c r="A414" t="s">
        <v>0</v>
      </c>
      <c r="B414">
        <v>1519777650</v>
      </c>
      <c r="C414" s="1">
        <v>63128445282796</v>
      </c>
      <c r="D414" s="1">
        <v>95151252851310</v>
      </c>
      <c r="F414" s="1">
        <f t="shared" si="86"/>
        <v>22170214</v>
      </c>
      <c r="G414" s="1">
        <f t="shared" si="87"/>
        <v>221307063.40000001</v>
      </c>
      <c r="H414" s="1">
        <f t="shared" si="88"/>
        <v>243477277.40000001</v>
      </c>
      <c r="I414" s="2">
        <f t="shared" si="89"/>
        <v>237770.77871093751</v>
      </c>
      <c r="J414" s="2">
        <f t="shared" si="90"/>
        <v>232.19802608489991</v>
      </c>
      <c r="L414" s="3">
        <f t="shared" si="78"/>
        <v>43159.019097222219</v>
      </c>
      <c r="M414" s="3">
        <f t="shared" si="79"/>
        <v>43158.727430555555</v>
      </c>
      <c r="N414" s="5">
        <f t="shared" si="80"/>
        <v>0.72743055555474712</v>
      </c>
      <c r="O414" s="5">
        <f t="shared" si="81"/>
        <v>17</v>
      </c>
      <c r="P414">
        <f t="shared" si="82"/>
        <v>27</v>
      </c>
      <c r="Q414">
        <f t="shared" si="83"/>
        <v>30</v>
      </c>
      <c r="R414">
        <f t="shared" si="84"/>
        <v>237770.77871093751</v>
      </c>
      <c r="S414">
        <f t="shared" si="85"/>
        <v>232.19802608489991</v>
      </c>
    </row>
    <row r="415" spans="1:19" x14ac:dyDescent="0.25">
      <c r="A415" t="s">
        <v>0</v>
      </c>
      <c r="B415">
        <v>1519777660</v>
      </c>
      <c r="C415" s="1">
        <v>63128857208957</v>
      </c>
      <c r="D415" s="1">
        <v>95153563614199</v>
      </c>
      <c r="F415" s="1">
        <f t="shared" si="86"/>
        <v>41192616.100000001</v>
      </c>
      <c r="G415" s="1">
        <f t="shared" si="87"/>
        <v>231076288.90000001</v>
      </c>
      <c r="H415" s="1">
        <f t="shared" si="88"/>
        <v>272268905</v>
      </c>
      <c r="I415" s="2">
        <f t="shared" si="89"/>
        <v>265887.6025390625</v>
      </c>
      <c r="J415" s="2">
        <f t="shared" si="90"/>
        <v>259.65586185455322</v>
      </c>
      <c r="L415" s="3">
        <f t="shared" si="78"/>
        <v>43159.019212962965</v>
      </c>
      <c r="M415" s="3">
        <f t="shared" si="79"/>
        <v>43158.727546296301</v>
      </c>
      <c r="N415" s="5">
        <f t="shared" si="80"/>
        <v>0.72754629630071577</v>
      </c>
      <c r="O415" s="5">
        <f t="shared" si="81"/>
        <v>17</v>
      </c>
      <c r="P415">
        <f t="shared" si="82"/>
        <v>27</v>
      </c>
      <c r="Q415">
        <f t="shared" si="83"/>
        <v>40</v>
      </c>
      <c r="R415">
        <f t="shared" si="84"/>
        <v>265887.6025390625</v>
      </c>
      <c r="S415">
        <f t="shared" si="85"/>
        <v>259.65586185455322</v>
      </c>
    </row>
    <row r="416" spans="1:19" x14ac:dyDescent="0.25">
      <c r="A416" t="s">
        <v>0</v>
      </c>
      <c r="B416">
        <v>1519777670</v>
      </c>
      <c r="C416" s="1">
        <v>63129175002107</v>
      </c>
      <c r="D416" s="1">
        <v>95155443395447</v>
      </c>
      <c r="F416" s="1">
        <f t="shared" si="86"/>
        <v>31779315</v>
      </c>
      <c r="G416" s="1">
        <f t="shared" si="87"/>
        <v>187978124.80000001</v>
      </c>
      <c r="H416" s="1">
        <f t="shared" si="88"/>
        <v>219757439.80000001</v>
      </c>
      <c r="I416" s="2">
        <f t="shared" si="89"/>
        <v>214606.87480468751</v>
      </c>
      <c r="J416" s="2">
        <f t="shared" si="90"/>
        <v>209.57702617645265</v>
      </c>
      <c r="L416" s="3">
        <f t="shared" si="78"/>
        <v>43159.019328703704</v>
      </c>
      <c r="M416" s="3">
        <f t="shared" si="79"/>
        <v>43158.727662037039</v>
      </c>
      <c r="N416" s="5">
        <f t="shared" si="80"/>
        <v>0.72766203703940846</v>
      </c>
      <c r="O416" s="5">
        <f t="shared" si="81"/>
        <v>17</v>
      </c>
      <c r="P416">
        <f t="shared" si="82"/>
        <v>27</v>
      </c>
      <c r="Q416">
        <f t="shared" si="83"/>
        <v>50</v>
      </c>
      <c r="R416">
        <f t="shared" si="84"/>
        <v>214606.87480468751</v>
      </c>
      <c r="S416">
        <f t="shared" si="85"/>
        <v>209.57702617645265</v>
      </c>
    </row>
    <row r="417" spans="1:19" x14ac:dyDescent="0.25">
      <c r="A417" t="s">
        <v>0</v>
      </c>
      <c r="B417">
        <v>1519777681</v>
      </c>
      <c r="C417" s="1">
        <v>63129475404119</v>
      </c>
      <c r="D417" s="1">
        <v>95156173245213</v>
      </c>
      <c r="F417" s="1">
        <f t="shared" si="86"/>
        <v>27309273.818181816</v>
      </c>
      <c r="G417" s="1">
        <f t="shared" si="87"/>
        <v>66349978.727272727</v>
      </c>
      <c r="H417" s="1">
        <f t="shared" si="88"/>
        <v>93659252.545454547</v>
      </c>
      <c r="I417" s="2">
        <f t="shared" si="89"/>
        <v>91464.113813920456</v>
      </c>
      <c r="J417" s="2">
        <f t="shared" si="90"/>
        <v>89.320423646406695</v>
      </c>
      <c r="L417" s="3">
        <f t="shared" si="78"/>
        <v>43159.019456018519</v>
      </c>
      <c r="M417" s="3">
        <f t="shared" si="79"/>
        <v>43158.727789351855</v>
      </c>
      <c r="N417" s="5">
        <f t="shared" si="80"/>
        <v>0.72778935185488081</v>
      </c>
      <c r="O417" s="5">
        <f t="shared" si="81"/>
        <v>17</v>
      </c>
      <c r="P417">
        <f t="shared" si="82"/>
        <v>28</v>
      </c>
      <c r="Q417">
        <f t="shared" si="83"/>
        <v>1</v>
      </c>
      <c r="R417">
        <f t="shared" si="84"/>
        <v>91464.113813920456</v>
      </c>
      <c r="S417">
        <f t="shared" si="85"/>
        <v>89.320423646406695</v>
      </c>
    </row>
    <row r="418" spans="1:19" x14ac:dyDescent="0.25">
      <c r="A418" t="s">
        <v>0</v>
      </c>
      <c r="B418">
        <v>1519777691</v>
      </c>
      <c r="C418" s="1">
        <v>63129842004392</v>
      </c>
      <c r="D418" s="1">
        <v>95158050842959</v>
      </c>
      <c r="F418" s="1">
        <f t="shared" si="86"/>
        <v>36660027.299999997</v>
      </c>
      <c r="G418" s="1">
        <f t="shared" si="87"/>
        <v>187759774.59999999</v>
      </c>
      <c r="H418" s="1">
        <f t="shared" si="88"/>
        <v>224419801.89999998</v>
      </c>
      <c r="I418" s="2">
        <f t="shared" si="89"/>
        <v>219159.96279296873</v>
      </c>
      <c r="J418" s="2">
        <f t="shared" si="90"/>
        <v>214.02340116500852</v>
      </c>
      <c r="L418" s="3">
        <f t="shared" si="78"/>
        <v>43159.019571759258</v>
      </c>
      <c r="M418" s="3">
        <f t="shared" si="79"/>
        <v>43158.727905092594</v>
      </c>
      <c r="N418" s="5">
        <f t="shared" si="80"/>
        <v>0.7279050925935735</v>
      </c>
      <c r="O418" s="5">
        <f t="shared" si="81"/>
        <v>17</v>
      </c>
      <c r="P418">
        <f t="shared" si="82"/>
        <v>28</v>
      </c>
      <c r="Q418">
        <f t="shared" si="83"/>
        <v>11</v>
      </c>
      <c r="R418">
        <f t="shared" si="84"/>
        <v>219159.96279296873</v>
      </c>
      <c r="S418">
        <f t="shared" si="85"/>
        <v>214.02340116500852</v>
      </c>
    </row>
    <row r="419" spans="1:19" x14ac:dyDescent="0.25">
      <c r="A419" t="s">
        <v>0</v>
      </c>
      <c r="B419">
        <v>1519777701</v>
      </c>
      <c r="C419" s="1">
        <v>63130175621670</v>
      </c>
      <c r="D419" s="1">
        <v>95160627595983</v>
      </c>
      <c r="F419" s="1">
        <f t="shared" si="86"/>
        <v>33361727.800000001</v>
      </c>
      <c r="G419" s="1">
        <f t="shared" si="87"/>
        <v>257675302.40000001</v>
      </c>
      <c r="H419" s="1">
        <f t="shared" si="88"/>
        <v>291037030.19999999</v>
      </c>
      <c r="I419" s="2">
        <f t="shared" si="89"/>
        <v>284215.84980468749</v>
      </c>
      <c r="J419" s="2">
        <f t="shared" si="90"/>
        <v>277.55454082489013</v>
      </c>
      <c r="L419" s="3">
        <f t="shared" si="78"/>
        <v>43159.019687499997</v>
      </c>
      <c r="M419" s="3">
        <f t="shared" si="79"/>
        <v>43158.728020833332</v>
      </c>
      <c r="N419" s="5">
        <f t="shared" si="80"/>
        <v>0.72802083333226619</v>
      </c>
      <c r="O419" s="5">
        <f t="shared" si="81"/>
        <v>17</v>
      </c>
      <c r="P419">
        <f t="shared" si="82"/>
        <v>28</v>
      </c>
      <c r="Q419">
        <f t="shared" si="83"/>
        <v>21</v>
      </c>
      <c r="R419">
        <f t="shared" si="84"/>
        <v>284215.84980468749</v>
      </c>
      <c r="S419">
        <f t="shared" si="85"/>
        <v>277.55454082489013</v>
      </c>
    </row>
    <row r="420" spans="1:19" x14ac:dyDescent="0.25">
      <c r="A420" t="s">
        <v>0</v>
      </c>
      <c r="B420">
        <v>1519777711</v>
      </c>
      <c r="C420" s="1">
        <v>63130460920326</v>
      </c>
      <c r="D420" s="1">
        <v>95162611277984</v>
      </c>
      <c r="F420" s="1">
        <f t="shared" si="86"/>
        <v>28529865.600000001</v>
      </c>
      <c r="G420" s="1">
        <f t="shared" si="87"/>
        <v>198368200.09999999</v>
      </c>
      <c r="H420" s="1">
        <f t="shared" si="88"/>
        <v>226898065.69999999</v>
      </c>
      <c r="I420" s="2">
        <f t="shared" si="89"/>
        <v>221580.14228515624</v>
      </c>
      <c r="J420" s="2">
        <f t="shared" si="90"/>
        <v>216.38685770034789</v>
      </c>
      <c r="L420" s="3">
        <f t="shared" si="78"/>
        <v>43159.019803240735</v>
      </c>
      <c r="M420" s="3">
        <f t="shared" si="79"/>
        <v>43158.728136574071</v>
      </c>
      <c r="N420" s="5">
        <f t="shared" si="80"/>
        <v>0.72813657407095889</v>
      </c>
      <c r="O420" s="5">
        <f t="shared" si="81"/>
        <v>17</v>
      </c>
      <c r="P420">
        <f t="shared" si="82"/>
        <v>28</v>
      </c>
      <c r="Q420">
        <f t="shared" si="83"/>
        <v>31</v>
      </c>
      <c r="R420">
        <f t="shared" si="84"/>
        <v>221580.14228515624</v>
      </c>
      <c r="S420">
        <f t="shared" si="85"/>
        <v>216.38685770034789</v>
      </c>
    </row>
    <row r="421" spans="1:19" x14ac:dyDescent="0.25">
      <c r="A421" t="s">
        <v>0</v>
      </c>
      <c r="B421">
        <v>1519777721</v>
      </c>
      <c r="C421" s="1">
        <v>63130835478687</v>
      </c>
      <c r="D421" s="1">
        <v>95164788238219</v>
      </c>
      <c r="F421" s="1">
        <f t="shared" si="86"/>
        <v>37455836.100000001</v>
      </c>
      <c r="G421" s="1">
        <f t="shared" si="87"/>
        <v>217696023.5</v>
      </c>
      <c r="H421" s="1">
        <f t="shared" si="88"/>
        <v>255151859.59999999</v>
      </c>
      <c r="I421" s="2">
        <f t="shared" si="89"/>
        <v>249171.73789062499</v>
      </c>
      <c r="J421" s="2">
        <f t="shared" si="90"/>
        <v>243.33177528381347</v>
      </c>
      <c r="L421" s="3">
        <f t="shared" si="78"/>
        <v>43159.019918981481</v>
      </c>
      <c r="M421" s="3">
        <f t="shared" si="79"/>
        <v>43158.728252314817</v>
      </c>
      <c r="N421" s="5">
        <f t="shared" si="80"/>
        <v>0.72825231481692754</v>
      </c>
      <c r="O421" s="5">
        <f t="shared" si="81"/>
        <v>17</v>
      </c>
      <c r="P421">
        <f t="shared" si="82"/>
        <v>28</v>
      </c>
      <c r="Q421">
        <f t="shared" si="83"/>
        <v>41</v>
      </c>
      <c r="R421">
        <f t="shared" si="84"/>
        <v>249171.73789062499</v>
      </c>
      <c r="S421">
        <f t="shared" si="85"/>
        <v>243.33177528381347</v>
      </c>
    </row>
    <row r="422" spans="1:19" x14ac:dyDescent="0.25">
      <c r="A422" t="s">
        <v>0</v>
      </c>
      <c r="B422">
        <v>1519777732</v>
      </c>
      <c r="C422" s="1">
        <v>63131166506811</v>
      </c>
      <c r="D422" s="1">
        <v>95167295821482</v>
      </c>
      <c r="F422" s="1">
        <f t="shared" si="86"/>
        <v>30093465.818181816</v>
      </c>
      <c r="G422" s="1">
        <f t="shared" si="87"/>
        <v>227962114.81818181</v>
      </c>
      <c r="H422" s="1">
        <f t="shared" si="88"/>
        <v>258055580.63636363</v>
      </c>
      <c r="I422" s="2">
        <f t="shared" si="89"/>
        <v>252007.40296519885</v>
      </c>
      <c r="J422" s="2">
        <f t="shared" si="90"/>
        <v>246.100979458202</v>
      </c>
      <c r="L422" s="3">
        <f t="shared" si="78"/>
        <v>43159.020046296297</v>
      </c>
      <c r="M422" s="3">
        <f t="shared" si="79"/>
        <v>43158.728379629632</v>
      </c>
      <c r="N422" s="5">
        <f t="shared" si="80"/>
        <v>0.72837962963239988</v>
      </c>
      <c r="O422" s="5">
        <f t="shared" si="81"/>
        <v>17</v>
      </c>
      <c r="P422">
        <f t="shared" si="82"/>
        <v>28</v>
      </c>
      <c r="Q422">
        <f t="shared" si="83"/>
        <v>52</v>
      </c>
      <c r="R422">
        <f t="shared" si="84"/>
        <v>252007.40296519885</v>
      </c>
      <c r="S422">
        <f t="shared" si="85"/>
        <v>246.100979458202</v>
      </c>
    </row>
    <row r="423" spans="1:19" x14ac:dyDescent="0.25">
      <c r="A423" t="s">
        <v>0</v>
      </c>
      <c r="B423">
        <v>1519777742</v>
      </c>
      <c r="C423" s="1">
        <v>63131425237431</v>
      </c>
      <c r="D423" s="1">
        <v>95169566239034</v>
      </c>
      <c r="F423" s="1">
        <f t="shared" si="86"/>
        <v>25873062</v>
      </c>
      <c r="G423" s="1">
        <f t="shared" si="87"/>
        <v>227041755.19999999</v>
      </c>
      <c r="H423" s="1">
        <f t="shared" si="88"/>
        <v>252914817.19999999</v>
      </c>
      <c r="I423" s="2">
        <f t="shared" si="89"/>
        <v>246987.12617187499</v>
      </c>
      <c r="J423" s="2">
        <f t="shared" si="90"/>
        <v>241.19836540222167</v>
      </c>
      <c r="L423" s="3">
        <f t="shared" si="78"/>
        <v>43159.020162037035</v>
      </c>
      <c r="M423" s="3">
        <f t="shared" si="79"/>
        <v>43158.728495370371</v>
      </c>
      <c r="N423" s="5">
        <f t="shared" si="80"/>
        <v>0.72849537037109258</v>
      </c>
      <c r="O423" s="5">
        <f t="shared" si="81"/>
        <v>17</v>
      </c>
      <c r="P423">
        <f t="shared" si="82"/>
        <v>29</v>
      </c>
      <c r="Q423">
        <f t="shared" si="83"/>
        <v>2</v>
      </c>
      <c r="R423">
        <f t="shared" si="84"/>
        <v>246987.12617187499</v>
      </c>
      <c r="S423">
        <f t="shared" si="85"/>
        <v>241.19836540222167</v>
      </c>
    </row>
    <row r="424" spans="1:19" x14ac:dyDescent="0.25">
      <c r="A424" t="s">
        <v>0</v>
      </c>
      <c r="B424">
        <v>1519777752</v>
      </c>
      <c r="C424" s="1">
        <v>63131805945660</v>
      </c>
      <c r="D424" s="1">
        <v>95171686287180</v>
      </c>
      <c r="F424" s="1">
        <f t="shared" si="86"/>
        <v>38070822.899999999</v>
      </c>
      <c r="G424" s="1">
        <f t="shared" si="87"/>
        <v>212004814.59999999</v>
      </c>
      <c r="H424" s="1">
        <f t="shared" si="88"/>
        <v>250075637.5</v>
      </c>
      <c r="I424" s="2">
        <f t="shared" si="89"/>
        <v>244214.48974609375</v>
      </c>
      <c r="J424" s="2">
        <f t="shared" si="90"/>
        <v>238.49071264266968</v>
      </c>
      <c r="L424" s="3">
        <f t="shared" si="78"/>
        <v>43159.020277777774</v>
      </c>
      <c r="M424" s="3">
        <f t="shared" si="79"/>
        <v>43158.72861111111</v>
      </c>
      <c r="N424" s="5">
        <f t="shared" si="80"/>
        <v>0.72861111110978527</v>
      </c>
      <c r="O424" s="5">
        <f t="shared" si="81"/>
        <v>17</v>
      </c>
      <c r="P424">
        <f t="shared" si="82"/>
        <v>29</v>
      </c>
      <c r="Q424">
        <f t="shared" si="83"/>
        <v>12</v>
      </c>
      <c r="R424">
        <f t="shared" si="84"/>
        <v>244214.48974609375</v>
      </c>
      <c r="S424">
        <f t="shared" si="85"/>
        <v>238.49071264266968</v>
      </c>
    </row>
    <row r="425" spans="1:19" x14ac:dyDescent="0.25">
      <c r="A425" t="s">
        <v>0</v>
      </c>
      <c r="B425">
        <v>1519777762</v>
      </c>
      <c r="C425" s="1">
        <v>63132086132466</v>
      </c>
      <c r="D425" s="1">
        <v>95173967630443</v>
      </c>
      <c r="F425" s="1">
        <f t="shared" si="86"/>
        <v>28018680.600000001</v>
      </c>
      <c r="G425" s="1">
        <f t="shared" si="87"/>
        <v>228134326.30000001</v>
      </c>
      <c r="H425" s="1">
        <f t="shared" si="88"/>
        <v>256153006.90000001</v>
      </c>
      <c r="I425" s="2">
        <f t="shared" si="89"/>
        <v>250149.42080078126</v>
      </c>
      <c r="J425" s="2">
        <f t="shared" si="90"/>
        <v>244.28654375076295</v>
      </c>
      <c r="L425" s="3">
        <f t="shared" si="78"/>
        <v>43159.02039351852</v>
      </c>
      <c r="M425" s="3">
        <f t="shared" si="79"/>
        <v>43158.728726851856</v>
      </c>
      <c r="N425" s="5">
        <f t="shared" si="80"/>
        <v>0.72872685185575392</v>
      </c>
      <c r="O425" s="5">
        <f t="shared" si="81"/>
        <v>17</v>
      </c>
      <c r="P425">
        <f t="shared" si="82"/>
        <v>29</v>
      </c>
      <c r="Q425">
        <f t="shared" si="83"/>
        <v>22</v>
      </c>
      <c r="R425">
        <f t="shared" si="84"/>
        <v>250149.42080078126</v>
      </c>
      <c r="S425">
        <f t="shared" si="85"/>
        <v>244.28654375076295</v>
      </c>
    </row>
    <row r="426" spans="1:19" x14ac:dyDescent="0.25">
      <c r="A426" t="s">
        <v>0</v>
      </c>
      <c r="B426">
        <v>1519777772</v>
      </c>
      <c r="C426" s="1">
        <v>63132366618378</v>
      </c>
      <c r="D426" s="1">
        <v>95176254161546</v>
      </c>
      <c r="F426" s="1">
        <f t="shared" si="86"/>
        <v>28048591.199999999</v>
      </c>
      <c r="G426" s="1">
        <f t="shared" si="87"/>
        <v>228653110.30000001</v>
      </c>
      <c r="H426" s="1">
        <f t="shared" si="88"/>
        <v>256701701.5</v>
      </c>
      <c r="I426" s="2">
        <f t="shared" si="89"/>
        <v>250685.25537109375</v>
      </c>
      <c r="J426" s="2">
        <f t="shared" si="90"/>
        <v>244.80981969833374</v>
      </c>
      <c r="L426" s="3">
        <f t="shared" si="78"/>
        <v>43159.020509259266</v>
      </c>
      <c r="M426" s="3">
        <f t="shared" si="79"/>
        <v>43158.728842592602</v>
      </c>
      <c r="N426" s="5">
        <f t="shared" si="80"/>
        <v>0.72884259260172257</v>
      </c>
      <c r="O426" s="5">
        <f t="shared" si="81"/>
        <v>17</v>
      </c>
      <c r="P426">
        <f t="shared" si="82"/>
        <v>29</v>
      </c>
      <c r="Q426">
        <f t="shared" si="83"/>
        <v>32</v>
      </c>
      <c r="R426">
        <f t="shared" si="84"/>
        <v>250685.25537109375</v>
      </c>
      <c r="S426">
        <f t="shared" si="85"/>
        <v>244.80981969833374</v>
      </c>
    </row>
    <row r="427" spans="1:19" x14ac:dyDescent="0.25">
      <c r="A427" t="s">
        <v>0</v>
      </c>
      <c r="B427">
        <v>1519777782</v>
      </c>
      <c r="C427" s="1">
        <v>63132704724893</v>
      </c>
      <c r="D427" s="1">
        <v>95178068684408</v>
      </c>
      <c r="F427" s="1">
        <f t="shared" si="86"/>
        <v>33810651.5</v>
      </c>
      <c r="G427" s="1">
        <f t="shared" si="87"/>
        <v>181452286.19999999</v>
      </c>
      <c r="H427" s="1">
        <f t="shared" si="88"/>
        <v>215262937.69999999</v>
      </c>
      <c r="I427" s="2">
        <f t="shared" si="89"/>
        <v>210217.71259765624</v>
      </c>
      <c r="J427" s="2">
        <f t="shared" si="90"/>
        <v>205.29073495864867</v>
      </c>
      <c r="L427" s="3">
        <f t="shared" si="78"/>
        <v>43159.020625000005</v>
      </c>
      <c r="M427" s="3">
        <f t="shared" si="79"/>
        <v>43158.72895833334</v>
      </c>
      <c r="N427" s="5">
        <f t="shared" si="80"/>
        <v>0.72895833334041527</v>
      </c>
      <c r="O427" s="5">
        <f t="shared" si="81"/>
        <v>17</v>
      </c>
      <c r="P427">
        <f t="shared" si="82"/>
        <v>29</v>
      </c>
      <c r="Q427">
        <f t="shared" si="83"/>
        <v>42</v>
      </c>
      <c r="R427">
        <f t="shared" si="84"/>
        <v>210217.71259765624</v>
      </c>
      <c r="S427">
        <f t="shared" si="85"/>
        <v>205.29073495864867</v>
      </c>
    </row>
    <row r="428" spans="1:19" x14ac:dyDescent="0.25">
      <c r="A428" t="s">
        <v>0</v>
      </c>
      <c r="B428">
        <v>1519777792</v>
      </c>
      <c r="C428" s="1">
        <v>63132915787515</v>
      </c>
      <c r="D428" s="1">
        <v>95179284063285</v>
      </c>
      <c r="F428" s="1">
        <f t="shared" si="86"/>
        <v>21106262.199999999</v>
      </c>
      <c r="G428" s="1">
        <f t="shared" si="87"/>
        <v>121537887.7</v>
      </c>
      <c r="H428" s="1">
        <f t="shared" si="88"/>
        <v>142644149.90000001</v>
      </c>
      <c r="I428" s="2">
        <f t="shared" si="89"/>
        <v>139300.92763671876</v>
      </c>
      <c r="J428" s="2">
        <f t="shared" si="90"/>
        <v>136.03606214523316</v>
      </c>
      <c r="L428" s="3">
        <f t="shared" si="78"/>
        <v>43159.020740740743</v>
      </c>
      <c r="M428" s="3">
        <f t="shared" si="79"/>
        <v>43158.729074074079</v>
      </c>
      <c r="N428" s="5">
        <f t="shared" si="80"/>
        <v>0.72907407407910796</v>
      </c>
      <c r="O428" s="5">
        <f t="shared" si="81"/>
        <v>17</v>
      </c>
      <c r="P428">
        <f t="shared" si="82"/>
        <v>29</v>
      </c>
      <c r="Q428">
        <f t="shared" si="83"/>
        <v>52</v>
      </c>
      <c r="R428">
        <f t="shared" si="84"/>
        <v>139300.92763671876</v>
      </c>
      <c r="S428">
        <f t="shared" si="85"/>
        <v>136.03606214523316</v>
      </c>
    </row>
    <row r="429" spans="1:19" x14ac:dyDescent="0.25">
      <c r="A429" t="s">
        <v>0</v>
      </c>
      <c r="B429">
        <v>1519777803</v>
      </c>
      <c r="C429" s="1">
        <v>63133312212909</v>
      </c>
      <c r="D429" s="1">
        <v>95181174793539</v>
      </c>
      <c r="F429" s="1">
        <f t="shared" si="86"/>
        <v>36038672.18181818</v>
      </c>
      <c r="G429" s="1">
        <f t="shared" si="87"/>
        <v>171884568.54545453</v>
      </c>
      <c r="H429" s="1">
        <f t="shared" si="88"/>
        <v>207923240.72727272</v>
      </c>
      <c r="I429" s="2">
        <f t="shared" si="89"/>
        <v>203050.03977272726</v>
      </c>
      <c r="J429" s="2">
        <f t="shared" si="90"/>
        <v>198.29105446555397</v>
      </c>
      <c r="L429" s="3">
        <f t="shared" si="78"/>
        <v>43159.020868055552</v>
      </c>
      <c r="M429" s="3">
        <f t="shared" si="79"/>
        <v>43158.729201388887</v>
      </c>
      <c r="N429" s="5">
        <f t="shared" si="80"/>
        <v>0.72920138888730435</v>
      </c>
      <c r="O429" s="5">
        <f t="shared" si="81"/>
        <v>17</v>
      </c>
      <c r="P429">
        <f t="shared" si="82"/>
        <v>30</v>
      </c>
      <c r="Q429">
        <f t="shared" si="83"/>
        <v>3</v>
      </c>
      <c r="R429">
        <f t="shared" si="84"/>
        <v>203050.03977272726</v>
      </c>
      <c r="S429">
        <f t="shared" si="85"/>
        <v>198.29105446555397</v>
      </c>
    </row>
    <row r="430" spans="1:19" x14ac:dyDescent="0.25">
      <c r="A430" t="s">
        <v>0</v>
      </c>
      <c r="B430">
        <v>1519777813</v>
      </c>
      <c r="C430" s="1">
        <v>63133758646328</v>
      </c>
      <c r="D430" s="1">
        <v>95183124446959</v>
      </c>
      <c r="F430" s="1">
        <f t="shared" si="86"/>
        <v>44643341.899999999</v>
      </c>
      <c r="G430" s="1">
        <f t="shared" si="87"/>
        <v>194965342</v>
      </c>
      <c r="H430" s="1">
        <f t="shared" si="88"/>
        <v>239608683.90000001</v>
      </c>
      <c r="I430" s="2">
        <f t="shared" si="89"/>
        <v>233992.85537109376</v>
      </c>
      <c r="J430" s="2">
        <f t="shared" si="90"/>
        <v>228.50864782333375</v>
      </c>
      <c r="L430" s="3">
        <f t="shared" si="78"/>
        <v>43159.02098379629</v>
      </c>
      <c r="M430" s="3">
        <f t="shared" si="79"/>
        <v>43158.729317129626</v>
      </c>
      <c r="N430" s="5">
        <f t="shared" si="80"/>
        <v>0.72931712962599704</v>
      </c>
      <c r="O430" s="5">
        <f t="shared" si="81"/>
        <v>17</v>
      </c>
      <c r="P430">
        <f t="shared" si="82"/>
        <v>30</v>
      </c>
      <c r="Q430">
        <f t="shared" si="83"/>
        <v>13</v>
      </c>
      <c r="R430">
        <f t="shared" si="84"/>
        <v>233992.85537109376</v>
      </c>
      <c r="S430">
        <f t="shared" si="85"/>
        <v>228.50864782333375</v>
      </c>
    </row>
    <row r="431" spans="1:19" x14ac:dyDescent="0.25">
      <c r="A431" t="s">
        <v>0</v>
      </c>
      <c r="B431">
        <v>1519777823</v>
      </c>
      <c r="C431" s="1">
        <v>63134138466646</v>
      </c>
      <c r="D431" s="1">
        <v>95185475730117</v>
      </c>
      <c r="F431" s="1">
        <f t="shared" si="86"/>
        <v>37982031.799999997</v>
      </c>
      <c r="G431" s="1">
        <f t="shared" si="87"/>
        <v>235128315.80000001</v>
      </c>
      <c r="H431" s="1">
        <f t="shared" si="88"/>
        <v>273110347.60000002</v>
      </c>
      <c r="I431" s="2">
        <f t="shared" si="89"/>
        <v>266709.32382812502</v>
      </c>
      <c r="J431" s="2">
        <f t="shared" si="90"/>
        <v>260.45832405090334</v>
      </c>
      <c r="L431" s="3">
        <f t="shared" si="78"/>
        <v>43159.021099537036</v>
      </c>
      <c r="M431" s="3">
        <f t="shared" si="79"/>
        <v>43158.729432870372</v>
      </c>
      <c r="N431" s="5">
        <f t="shared" si="80"/>
        <v>0.72943287037196569</v>
      </c>
      <c r="O431" s="5">
        <f t="shared" si="81"/>
        <v>17</v>
      </c>
      <c r="P431">
        <f t="shared" si="82"/>
        <v>30</v>
      </c>
      <c r="Q431">
        <f t="shared" si="83"/>
        <v>23</v>
      </c>
      <c r="R431">
        <f t="shared" si="84"/>
        <v>266709.32382812502</v>
      </c>
      <c r="S431">
        <f t="shared" si="85"/>
        <v>260.45832405090334</v>
      </c>
    </row>
    <row r="432" spans="1:19" x14ac:dyDescent="0.25">
      <c r="A432" t="s">
        <v>0</v>
      </c>
      <c r="B432">
        <v>1519777833</v>
      </c>
      <c r="C432" s="1">
        <v>63134499790794</v>
      </c>
      <c r="D432" s="1">
        <v>95187707514070</v>
      </c>
      <c r="F432" s="1">
        <f t="shared" si="86"/>
        <v>36132414.799999997</v>
      </c>
      <c r="G432" s="1">
        <f t="shared" si="87"/>
        <v>223178395.30000001</v>
      </c>
      <c r="H432" s="1">
        <f t="shared" si="88"/>
        <v>259310810.10000002</v>
      </c>
      <c r="I432" s="2">
        <f t="shared" si="89"/>
        <v>253233.21298828127</v>
      </c>
      <c r="J432" s="2">
        <f t="shared" si="90"/>
        <v>247.29805955886843</v>
      </c>
      <c r="L432" s="3">
        <f t="shared" si="78"/>
        <v>43159.021215277782</v>
      </c>
      <c r="M432" s="3">
        <f t="shared" si="79"/>
        <v>43158.729548611118</v>
      </c>
      <c r="N432" s="5">
        <f t="shared" si="80"/>
        <v>0.72954861111793434</v>
      </c>
      <c r="O432" s="5">
        <f t="shared" si="81"/>
        <v>17</v>
      </c>
      <c r="P432">
        <f t="shared" si="82"/>
        <v>30</v>
      </c>
      <c r="Q432">
        <f t="shared" si="83"/>
        <v>33</v>
      </c>
      <c r="R432">
        <f t="shared" si="84"/>
        <v>253233.21298828127</v>
      </c>
      <c r="S432">
        <f t="shared" si="85"/>
        <v>247.29805955886843</v>
      </c>
    </row>
    <row r="433" spans="1:19" x14ac:dyDescent="0.25">
      <c r="A433" t="s">
        <v>0</v>
      </c>
      <c r="B433">
        <v>1519777843</v>
      </c>
      <c r="C433" s="1">
        <v>63134868510323</v>
      </c>
      <c r="D433" s="1">
        <v>95189881570577</v>
      </c>
      <c r="F433" s="1">
        <f t="shared" si="86"/>
        <v>36871952.899999999</v>
      </c>
      <c r="G433" s="1">
        <f t="shared" si="87"/>
        <v>217405650.69999999</v>
      </c>
      <c r="H433" s="1">
        <f t="shared" si="88"/>
        <v>254277603.59999999</v>
      </c>
      <c r="I433" s="2">
        <f t="shared" si="89"/>
        <v>248317.97226562499</v>
      </c>
      <c r="J433" s="2">
        <f t="shared" si="90"/>
        <v>242.49801979064941</v>
      </c>
      <c r="L433" s="3">
        <f t="shared" si="78"/>
        <v>43159.021331018521</v>
      </c>
      <c r="M433" s="3">
        <f t="shared" si="79"/>
        <v>43158.729664351857</v>
      </c>
      <c r="N433" s="5">
        <f t="shared" si="80"/>
        <v>0.72966435185662704</v>
      </c>
      <c r="O433" s="5">
        <f t="shared" si="81"/>
        <v>17</v>
      </c>
      <c r="P433">
        <f t="shared" si="82"/>
        <v>30</v>
      </c>
      <c r="Q433">
        <f t="shared" si="83"/>
        <v>43</v>
      </c>
      <c r="R433">
        <f t="shared" si="84"/>
        <v>248317.97226562499</v>
      </c>
      <c r="S433">
        <f t="shared" si="85"/>
        <v>242.49801979064941</v>
      </c>
    </row>
    <row r="434" spans="1:19" x14ac:dyDescent="0.25">
      <c r="A434" t="s">
        <v>0</v>
      </c>
      <c r="B434">
        <v>1519777853</v>
      </c>
      <c r="C434" s="1">
        <v>63135116189855</v>
      </c>
      <c r="D434" s="1">
        <v>95192186009784</v>
      </c>
      <c r="F434" s="1">
        <f t="shared" si="86"/>
        <v>24767953.199999999</v>
      </c>
      <c r="G434" s="1">
        <f t="shared" si="87"/>
        <v>230443920.69999999</v>
      </c>
      <c r="H434" s="1">
        <f t="shared" si="88"/>
        <v>255211873.89999998</v>
      </c>
      <c r="I434" s="2">
        <f t="shared" si="89"/>
        <v>249230.34560546873</v>
      </c>
      <c r="J434" s="2">
        <f t="shared" si="90"/>
        <v>243.38900938034055</v>
      </c>
      <c r="L434" s="3">
        <f t="shared" si="78"/>
        <v>43159.02144675926</v>
      </c>
      <c r="M434" s="3">
        <f t="shared" si="79"/>
        <v>43158.729780092595</v>
      </c>
      <c r="N434" s="5">
        <f t="shared" si="80"/>
        <v>0.72978009259531973</v>
      </c>
      <c r="O434" s="5">
        <f t="shared" si="81"/>
        <v>17</v>
      </c>
      <c r="P434">
        <f t="shared" si="82"/>
        <v>30</v>
      </c>
      <c r="Q434">
        <f t="shared" si="83"/>
        <v>53</v>
      </c>
      <c r="R434">
        <f t="shared" si="84"/>
        <v>249230.34560546873</v>
      </c>
      <c r="S434">
        <f t="shared" si="85"/>
        <v>243.38900938034055</v>
      </c>
    </row>
    <row r="435" spans="1:19" x14ac:dyDescent="0.25">
      <c r="A435" t="s">
        <v>0</v>
      </c>
      <c r="B435">
        <v>1519777863</v>
      </c>
      <c r="C435" s="1">
        <v>63135520707603</v>
      </c>
      <c r="D435" s="1">
        <v>95194474225649</v>
      </c>
      <c r="F435" s="1">
        <f t="shared" si="86"/>
        <v>40451774.799999997</v>
      </c>
      <c r="G435" s="1">
        <f t="shared" si="87"/>
        <v>228821586.5</v>
      </c>
      <c r="H435" s="1">
        <f t="shared" si="88"/>
        <v>269273361.30000001</v>
      </c>
      <c r="I435" s="2">
        <f t="shared" si="89"/>
        <v>262962.26689453126</v>
      </c>
      <c r="J435" s="2">
        <f t="shared" si="90"/>
        <v>256.79908876419069</v>
      </c>
      <c r="L435" s="3">
        <f t="shared" si="78"/>
        <v>43159.021562499998</v>
      </c>
      <c r="M435" s="3">
        <f t="shared" si="79"/>
        <v>43158.729895833334</v>
      </c>
      <c r="N435" s="5">
        <f t="shared" si="80"/>
        <v>0.72989583333401242</v>
      </c>
      <c r="O435" s="5">
        <f t="shared" si="81"/>
        <v>17</v>
      </c>
      <c r="P435">
        <f t="shared" si="82"/>
        <v>31</v>
      </c>
      <c r="Q435">
        <f t="shared" si="83"/>
        <v>3</v>
      </c>
      <c r="R435">
        <f t="shared" si="84"/>
        <v>262962.26689453126</v>
      </c>
      <c r="S435">
        <f t="shared" si="85"/>
        <v>256.79908876419069</v>
      </c>
    </row>
    <row r="436" spans="1:19" x14ac:dyDescent="0.25">
      <c r="A436" t="s">
        <v>0</v>
      </c>
      <c r="B436">
        <v>1519777873</v>
      </c>
      <c r="C436" s="1">
        <v>63135989066982</v>
      </c>
      <c r="D436" s="1">
        <v>95196593060901</v>
      </c>
      <c r="F436" s="1">
        <f t="shared" si="86"/>
        <v>46835937.899999999</v>
      </c>
      <c r="G436" s="1">
        <f t="shared" si="87"/>
        <v>211883525.19999999</v>
      </c>
      <c r="H436" s="1">
        <f t="shared" si="88"/>
        <v>258719463.09999999</v>
      </c>
      <c r="I436" s="2">
        <f t="shared" si="89"/>
        <v>252655.72568359374</v>
      </c>
      <c r="J436" s="2">
        <f t="shared" si="90"/>
        <v>246.73410711288452</v>
      </c>
      <c r="L436" s="3">
        <f t="shared" si="78"/>
        <v>43159.021678240737</v>
      </c>
      <c r="M436" s="3">
        <f t="shared" si="79"/>
        <v>43158.730011574073</v>
      </c>
      <c r="N436" s="5">
        <f t="shared" si="80"/>
        <v>0.73001157407270512</v>
      </c>
      <c r="O436" s="5">
        <f t="shared" si="81"/>
        <v>17</v>
      </c>
      <c r="P436">
        <f t="shared" si="82"/>
        <v>31</v>
      </c>
      <c r="Q436">
        <f t="shared" si="83"/>
        <v>13</v>
      </c>
      <c r="R436">
        <f t="shared" si="84"/>
        <v>252655.72568359374</v>
      </c>
      <c r="S436">
        <f t="shared" si="85"/>
        <v>246.73410711288452</v>
      </c>
    </row>
    <row r="437" spans="1:19" x14ac:dyDescent="0.25">
      <c r="A437" t="s">
        <v>0</v>
      </c>
      <c r="B437">
        <v>1519777883</v>
      </c>
      <c r="C437" s="1">
        <v>63136410688976</v>
      </c>
      <c r="D437" s="1">
        <v>95198923661028</v>
      </c>
      <c r="F437" s="1">
        <f t="shared" si="86"/>
        <v>42162199.399999999</v>
      </c>
      <c r="G437" s="1">
        <f t="shared" si="87"/>
        <v>233060012.69999999</v>
      </c>
      <c r="H437" s="1">
        <f t="shared" si="88"/>
        <v>275222212.09999996</v>
      </c>
      <c r="I437" s="2">
        <f t="shared" si="89"/>
        <v>268771.69150390622</v>
      </c>
      <c r="J437" s="2">
        <f t="shared" si="90"/>
        <v>262.47235498428341</v>
      </c>
      <c r="L437" s="3">
        <f t="shared" si="78"/>
        <v>43159.021793981476</v>
      </c>
      <c r="M437" s="3">
        <f t="shared" si="79"/>
        <v>43158.730127314811</v>
      </c>
      <c r="N437" s="5">
        <f t="shared" si="80"/>
        <v>0.73012731481139781</v>
      </c>
      <c r="O437" s="5">
        <f t="shared" si="81"/>
        <v>17</v>
      </c>
      <c r="P437">
        <f t="shared" si="82"/>
        <v>31</v>
      </c>
      <c r="Q437">
        <f t="shared" si="83"/>
        <v>23</v>
      </c>
      <c r="R437">
        <f t="shared" si="84"/>
        <v>268771.69150390622</v>
      </c>
      <c r="S437">
        <f t="shared" si="85"/>
        <v>262.47235498428341</v>
      </c>
    </row>
    <row r="438" spans="1:19" x14ac:dyDescent="0.25">
      <c r="A438" t="s">
        <v>0</v>
      </c>
      <c r="B438">
        <v>1519777893</v>
      </c>
      <c r="C438" s="1">
        <v>63136672749580</v>
      </c>
      <c r="D438" s="1">
        <v>95200439751722</v>
      </c>
      <c r="F438" s="1">
        <f t="shared" si="86"/>
        <v>26206060.399999999</v>
      </c>
      <c r="G438" s="1">
        <f t="shared" si="87"/>
        <v>151609069.40000001</v>
      </c>
      <c r="H438" s="1">
        <f t="shared" si="88"/>
        <v>177815129.80000001</v>
      </c>
      <c r="I438" s="2">
        <f t="shared" si="89"/>
        <v>173647.58769531251</v>
      </c>
      <c r="J438" s="2">
        <f t="shared" si="90"/>
        <v>169.57772235870362</v>
      </c>
      <c r="L438" s="3">
        <f t="shared" si="78"/>
        <v>43159.021909722222</v>
      </c>
      <c r="M438" s="3">
        <f t="shared" si="79"/>
        <v>43158.730243055557</v>
      </c>
      <c r="N438" s="5">
        <f t="shared" si="80"/>
        <v>0.73024305555736646</v>
      </c>
      <c r="O438" s="5">
        <f t="shared" si="81"/>
        <v>17</v>
      </c>
      <c r="P438">
        <f t="shared" si="82"/>
        <v>31</v>
      </c>
      <c r="Q438">
        <f t="shared" si="83"/>
        <v>33</v>
      </c>
      <c r="R438">
        <f t="shared" si="84"/>
        <v>173647.58769531251</v>
      </c>
      <c r="S438">
        <f t="shared" si="85"/>
        <v>169.57772235870362</v>
      </c>
    </row>
    <row r="439" spans="1:19" x14ac:dyDescent="0.25">
      <c r="A439" t="s">
        <v>0</v>
      </c>
      <c r="B439">
        <v>1519777903</v>
      </c>
      <c r="C439" s="1">
        <v>63136999668145</v>
      </c>
      <c r="D439" s="1">
        <v>95201557106645</v>
      </c>
      <c r="F439" s="1">
        <f t="shared" si="86"/>
        <v>32691856.5</v>
      </c>
      <c r="G439" s="1">
        <f t="shared" si="87"/>
        <v>111735492.3</v>
      </c>
      <c r="H439" s="1">
        <f t="shared" si="88"/>
        <v>144427348.80000001</v>
      </c>
      <c r="I439" s="2">
        <f t="shared" si="89"/>
        <v>141042.33281250001</v>
      </c>
      <c r="J439" s="2">
        <f t="shared" si="90"/>
        <v>137.73665313720704</v>
      </c>
      <c r="L439" s="3">
        <f t="shared" si="78"/>
        <v>43159.022025462968</v>
      </c>
      <c r="M439" s="3">
        <f t="shared" si="79"/>
        <v>43158.730358796303</v>
      </c>
      <c r="N439" s="5">
        <f t="shared" si="80"/>
        <v>0.73035879630333511</v>
      </c>
      <c r="O439" s="5">
        <f t="shared" si="81"/>
        <v>17</v>
      </c>
      <c r="P439">
        <f t="shared" si="82"/>
        <v>31</v>
      </c>
      <c r="Q439">
        <f t="shared" si="83"/>
        <v>43</v>
      </c>
      <c r="R439">
        <f t="shared" si="84"/>
        <v>141042.33281250001</v>
      </c>
      <c r="S439">
        <f t="shared" si="85"/>
        <v>137.73665313720704</v>
      </c>
    </row>
    <row r="440" spans="1:19" x14ac:dyDescent="0.25">
      <c r="A440" t="s">
        <v>0</v>
      </c>
      <c r="B440">
        <v>1519777913</v>
      </c>
      <c r="C440" s="1">
        <v>63137416351867</v>
      </c>
      <c r="D440" s="1">
        <v>95203809580341</v>
      </c>
      <c r="F440" s="1">
        <f t="shared" si="86"/>
        <v>41668372.200000003</v>
      </c>
      <c r="G440" s="1">
        <f t="shared" si="87"/>
        <v>225247369.59999999</v>
      </c>
      <c r="H440" s="1">
        <f t="shared" si="88"/>
        <v>266915741.80000001</v>
      </c>
      <c r="I440" s="2">
        <f t="shared" si="89"/>
        <v>260659.90410156251</v>
      </c>
      <c r="J440" s="2">
        <f t="shared" si="90"/>
        <v>254.55068759918214</v>
      </c>
      <c r="L440" s="3">
        <f t="shared" si="78"/>
        <v>43159.022141203706</v>
      </c>
      <c r="M440" s="3">
        <f t="shared" si="79"/>
        <v>43158.730474537042</v>
      </c>
      <c r="N440" s="5">
        <f t="shared" si="80"/>
        <v>0.73047453704202781</v>
      </c>
      <c r="O440" s="5">
        <f t="shared" si="81"/>
        <v>17</v>
      </c>
      <c r="P440">
        <f t="shared" si="82"/>
        <v>31</v>
      </c>
      <c r="Q440">
        <f t="shared" si="83"/>
        <v>53</v>
      </c>
      <c r="R440">
        <f t="shared" si="84"/>
        <v>260659.90410156251</v>
      </c>
      <c r="S440">
        <f t="shared" si="85"/>
        <v>254.55068759918214</v>
      </c>
    </row>
    <row r="441" spans="1:19" x14ac:dyDescent="0.25">
      <c r="A441" t="s">
        <v>0</v>
      </c>
      <c r="B441">
        <v>1519777923</v>
      </c>
      <c r="C441" s="1">
        <v>63137795881111</v>
      </c>
      <c r="D441" s="1">
        <v>95206099497636</v>
      </c>
      <c r="F441" s="1">
        <f t="shared" si="86"/>
        <v>37952924.399999999</v>
      </c>
      <c r="G441" s="1">
        <f t="shared" si="87"/>
        <v>228991729.5</v>
      </c>
      <c r="H441" s="1">
        <f t="shared" si="88"/>
        <v>266944653.90000001</v>
      </c>
      <c r="I441" s="2">
        <f t="shared" si="89"/>
        <v>260688.13857421876</v>
      </c>
      <c r="J441" s="2">
        <f t="shared" si="90"/>
        <v>254.5782603263855</v>
      </c>
      <c r="L441" s="3">
        <f t="shared" si="78"/>
        <v>43159.022256944445</v>
      </c>
      <c r="M441" s="3">
        <f t="shared" si="79"/>
        <v>43158.730590277781</v>
      </c>
      <c r="N441" s="5">
        <f t="shared" si="80"/>
        <v>0.7305902777807205</v>
      </c>
      <c r="O441" s="5">
        <f t="shared" si="81"/>
        <v>17</v>
      </c>
      <c r="P441">
        <f t="shared" si="82"/>
        <v>32</v>
      </c>
      <c r="Q441">
        <f t="shared" si="83"/>
        <v>3</v>
      </c>
      <c r="R441">
        <f t="shared" si="84"/>
        <v>260688.13857421876</v>
      </c>
      <c r="S441">
        <f t="shared" si="85"/>
        <v>254.5782603263855</v>
      </c>
    </row>
    <row r="442" spans="1:19" x14ac:dyDescent="0.25">
      <c r="A442" t="s">
        <v>0</v>
      </c>
      <c r="B442">
        <v>1519777934</v>
      </c>
      <c r="C442" s="1">
        <v>63138094436950</v>
      </c>
      <c r="D442" s="1">
        <v>95208302003827</v>
      </c>
      <c r="F442" s="1">
        <f t="shared" si="86"/>
        <v>27141439.90909091</v>
      </c>
      <c r="G442" s="1">
        <f t="shared" si="87"/>
        <v>200227835.54545453</v>
      </c>
      <c r="H442" s="1">
        <f t="shared" si="88"/>
        <v>227369275.45454544</v>
      </c>
      <c r="I442" s="2">
        <f t="shared" si="89"/>
        <v>222040.30806107953</v>
      </c>
      <c r="J442" s="2">
        <f t="shared" si="90"/>
        <v>216.83623834089798</v>
      </c>
      <c r="L442" s="3">
        <f t="shared" si="78"/>
        <v>43159.02238425926</v>
      </c>
      <c r="M442" s="3">
        <f t="shared" si="79"/>
        <v>43158.730717592596</v>
      </c>
      <c r="N442" s="5">
        <f t="shared" si="80"/>
        <v>0.73071759259619284</v>
      </c>
      <c r="O442" s="5">
        <f t="shared" si="81"/>
        <v>17</v>
      </c>
      <c r="P442">
        <f t="shared" si="82"/>
        <v>32</v>
      </c>
      <c r="Q442">
        <f t="shared" si="83"/>
        <v>14</v>
      </c>
      <c r="R442">
        <f t="shared" si="84"/>
        <v>222040.30806107953</v>
      </c>
      <c r="S442">
        <f t="shared" si="85"/>
        <v>216.83623834089798</v>
      </c>
    </row>
    <row r="443" spans="1:19" x14ac:dyDescent="0.25">
      <c r="A443" t="s">
        <v>0</v>
      </c>
      <c r="B443">
        <v>1519777944</v>
      </c>
      <c r="C443" s="1">
        <v>63138586491458</v>
      </c>
      <c r="D443" s="1">
        <v>95210599480132</v>
      </c>
      <c r="F443" s="1">
        <f t="shared" si="86"/>
        <v>49205450.799999997</v>
      </c>
      <c r="G443" s="1">
        <f t="shared" si="87"/>
        <v>229747630.5</v>
      </c>
      <c r="H443" s="1">
        <f t="shared" si="88"/>
        <v>278953081.30000001</v>
      </c>
      <c r="I443" s="2">
        <f t="shared" si="89"/>
        <v>272415.11845703126</v>
      </c>
      <c r="J443" s="2">
        <f t="shared" si="90"/>
        <v>266.03038911819459</v>
      </c>
      <c r="L443" s="3">
        <f t="shared" si="78"/>
        <v>43159.022499999999</v>
      </c>
      <c r="M443" s="3">
        <f t="shared" si="79"/>
        <v>43158.730833333335</v>
      </c>
      <c r="N443" s="5">
        <f t="shared" si="80"/>
        <v>0.73083333333488554</v>
      </c>
      <c r="O443" s="5">
        <f t="shared" si="81"/>
        <v>17</v>
      </c>
      <c r="P443">
        <f t="shared" si="82"/>
        <v>32</v>
      </c>
      <c r="Q443">
        <f t="shared" si="83"/>
        <v>24</v>
      </c>
      <c r="R443">
        <f t="shared" si="84"/>
        <v>272415.11845703126</v>
      </c>
      <c r="S443">
        <f t="shared" si="85"/>
        <v>266.03038911819459</v>
      </c>
    </row>
    <row r="444" spans="1:19" x14ac:dyDescent="0.25">
      <c r="A444" t="s">
        <v>0</v>
      </c>
      <c r="B444">
        <v>1519777955</v>
      </c>
      <c r="C444" s="1">
        <v>63139054567065</v>
      </c>
      <c r="D444" s="1">
        <v>95212954637744</v>
      </c>
      <c r="F444" s="1">
        <f t="shared" si="86"/>
        <v>42552327.909090906</v>
      </c>
      <c r="G444" s="1">
        <f t="shared" si="87"/>
        <v>214105237.45454547</v>
      </c>
      <c r="H444" s="1">
        <f t="shared" si="88"/>
        <v>256657565.36363637</v>
      </c>
      <c r="I444" s="2">
        <f t="shared" si="89"/>
        <v>250642.15367542615</v>
      </c>
      <c r="J444" s="2">
        <f t="shared" si="90"/>
        <v>244.76772819865835</v>
      </c>
      <c r="L444" s="3">
        <f t="shared" si="78"/>
        <v>43159.022627314815</v>
      </c>
      <c r="M444" s="3">
        <f t="shared" si="79"/>
        <v>43158.73096064815</v>
      </c>
      <c r="N444" s="5">
        <f t="shared" si="80"/>
        <v>0.73096064815035788</v>
      </c>
      <c r="O444" s="5">
        <f t="shared" si="81"/>
        <v>17</v>
      </c>
      <c r="P444">
        <f t="shared" si="82"/>
        <v>32</v>
      </c>
      <c r="Q444">
        <f t="shared" si="83"/>
        <v>35</v>
      </c>
      <c r="R444">
        <f t="shared" si="84"/>
        <v>250642.15367542615</v>
      </c>
      <c r="S444">
        <f t="shared" si="85"/>
        <v>244.76772819865835</v>
      </c>
    </row>
    <row r="445" spans="1:19" x14ac:dyDescent="0.25">
      <c r="A445" t="s">
        <v>0</v>
      </c>
      <c r="B445">
        <v>1519777965</v>
      </c>
      <c r="C445" s="1">
        <v>63139438621307</v>
      </c>
      <c r="D445" s="1">
        <v>95215100047898</v>
      </c>
      <c r="F445" s="1">
        <f t="shared" si="86"/>
        <v>38405424.200000003</v>
      </c>
      <c r="G445" s="1">
        <f t="shared" si="87"/>
        <v>214541015.40000001</v>
      </c>
      <c r="H445" s="1">
        <f t="shared" si="88"/>
        <v>252946439.60000002</v>
      </c>
      <c r="I445" s="2">
        <f t="shared" si="89"/>
        <v>247018.00742187502</v>
      </c>
      <c r="J445" s="2">
        <f t="shared" si="90"/>
        <v>241.22852287292483</v>
      </c>
      <c r="L445" s="3">
        <f t="shared" si="78"/>
        <v>43159.022743055553</v>
      </c>
      <c r="M445" s="3">
        <f t="shared" si="79"/>
        <v>43158.731076388889</v>
      </c>
      <c r="N445" s="5">
        <f t="shared" si="80"/>
        <v>0.73107638888905058</v>
      </c>
      <c r="O445" s="5">
        <f t="shared" si="81"/>
        <v>17</v>
      </c>
      <c r="P445">
        <f t="shared" si="82"/>
        <v>32</v>
      </c>
      <c r="Q445">
        <f t="shared" si="83"/>
        <v>45</v>
      </c>
      <c r="R445">
        <f t="shared" si="84"/>
        <v>247018.00742187502</v>
      </c>
      <c r="S445">
        <f t="shared" si="85"/>
        <v>241.22852287292483</v>
      </c>
    </row>
    <row r="446" spans="1:19" x14ac:dyDescent="0.25">
      <c r="A446" t="s">
        <v>0</v>
      </c>
      <c r="B446">
        <v>1519777976</v>
      </c>
      <c r="C446" s="1">
        <v>63139873580307</v>
      </c>
      <c r="D446" s="1">
        <v>95217382820637</v>
      </c>
      <c r="F446" s="1">
        <f t="shared" si="86"/>
        <v>39541727.272727273</v>
      </c>
      <c r="G446" s="1">
        <f t="shared" si="87"/>
        <v>207524794.45454547</v>
      </c>
      <c r="H446" s="1">
        <f t="shared" si="88"/>
        <v>247066521.72727275</v>
      </c>
      <c r="I446" s="2">
        <f t="shared" si="89"/>
        <v>241275.90012428979</v>
      </c>
      <c r="J446" s="2">
        <f t="shared" si="90"/>
        <v>235.62099621512675</v>
      </c>
      <c r="L446" s="3">
        <f t="shared" si="78"/>
        <v>43159.022870370376</v>
      </c>
      <c r="M446" s="3">
        <f t="shared" si="79"/>
        <v>43158.731203703712</v>
      </c>
      <c r="N446" s="5">
        <f t="shared" si="80"/>
        <v>0.73120370371179888</v>
      </c>
      <c r="O446" s="5">
        <f t="shared" si="81"/>
        <v>17</v>
      </c>
      <c r="P446">
        <f t="shared" si="82"/>
        <v>32</v>
      </c>
      <c r="Q446">
        <f t="shared" si="83"/>
        <v>56</v>
      </c>
      <c r="R446">
        <f t="shared" si="84"/>
        <v>241275.90012428979</v>
      </c>
      <c r="S446">
        <f t="shared" si="85"/>
        <v>235.62099621512675</v>
      </c>
    </row>
    <row r="447" spans="1:19" x14ac:dyDescent="0.25">
      <c r="A447" t="s">
        <v>0</v>
      </c>
      <c r="B447">
        <v>1519777986</v>
      </c>
      <c r="C447" s="1">
        <v>63140328190650</v>
      </c>
      <c r="D447" s="1">
        <v>95219719079728</v>
      </c>
      <c r="F447" s="1">
        <f t="shared" si="86"/>
        <v>45461034.299999997</v>
      </c>
      <c r="G447" s="1">
        <f t="shared" si="87"/>
        <v>233625909.09999999</v>
      </c>
      <c r="H447" s="1">
        <f t="shared" si="88"/>
        <v>279086943.39999998</v>
      </c>
      <c r="I447" s="2">
        <f t="shared" si="89"/>
        <v>272545.84316406248</v>
      </c>
      <c r="J447" s="2">
        <f t="shared" si="90"/>
        <v>266.15804996490476</v>
      </c>
      <c r="L447" s="3">
        <f t="shared" si="78"/>
        <v>43159.022986111115</v>
      </c>
      <c r="M447" s="3">
        <f t="shared" si="79"/>
        <v>43158.73131944445</v>
      </c>
      <c r="N447" s="5">
        <f t="shared" si="80"/>
        <v>0.73131944445049157</v>
      </c>
      <c r="O447" s="5">
        <f t="shared" si="81"/>
        <v>17</v>
      </c>
      <c r="P447">
        <f t="shared" si="82"/>
        <v>33</v>
      </c>
      <c r="Q447">
        <f t="shared" si="83"/>
        <v>6</v>
      </c>
      <c r="R447">
        <f t="shared" si="84"/>
        <v>272545.84316406248</v>
      </c>
      <c r="S447">
        <f t="shared" si="85"/>
        <v>266.15804996490476</v>
      </c>
    </row>
    <row r="448" spans="1:19" x14ac:dyDescent="0.25">
      <c r="A448" t="s">
        <v>0</v>
      </c>
      <c r="B448">
        <v>1519777997</v>
      </c>
      <c r="C448" s="1">
        <v>63140706004642</v>
      </c>
      <c r="D448" s="1">
        <v>95221948119363</v>
      </c>
      <c r="F448" s="1">
        <f t="shared" si="86"/>
        <v>34346726.545454547</v>
      </c>
      <c r="G448" s="1">
        <f t="shared" si="87"/>
        <v>202639966.81818181</v>
      </c>
      <c r="H448" s="1">
        <f t="shared" si="88"/>
        <v>236986693.36363637</v>
      </c>
      <c r="I448" s="2">
        <f t="shared" si="89"/>
        <v>231432.31773792615</v>
      </c>
      <c r="J448" s="2">
        <f t="shared" si="90"/>
        <v>226.0081227909435</v>
      </c>
      <c r="L448" s="3">
        <f t="shared" si="78"/>
        <v>43159.023113425923</v>
      </c>
      <c r="M448" s="3">
        <f t="shared" si="79"/>
        <v>43158.731446759259</v>
      </c>
      <c r="N448" s="5">
        <f t="shared" si="80"/>
        <v>0.73144675925868796</v>
      </c>
      <c r="O448" s="5">
        <f t="shared" si="81"/>
        <v>17</v>
      </c>
      <c r="P448">
        <f t="shared" si="82"/>
        <v>33</v>
      </c>
      <c r="Q448">
        <f t="shared" si="83"/>
        <v>17</v>
      </c>
      <c r="R448">
        <f t="shared" si="84"/>
        <v>231432.31773792615</v>
      </c>
      <c r="S448">
        <f t="shared" si="85"/>
        <v>226.0081227909435</v>
      </c>
    </row>
    <row r="449" spans="1:19" x14ac:dyDescent="0.25">
      <c r="A449" t="s">
        <v>0</v>
      </c>
      <c r="B449">
        <v>1519778007</v>
      </c>
      <c r="C449" s="1">
        <v>63141116267400</v>
      </c>
      <c r="D449" s="1">
        <v>95224166684541</v>
      </c>
      <c r="F449" s="1">
        <f t="shared" si="86"/>
        <v>41026275.799999997</v>
      </c>
      <c r="G449" s="1">
        <f t="shared" si="87"/>
        <v>221856517.80000001</v>
      </c>
      <c r="H449" s="1">
        <f t="shared" si="88"/>
        <v>262882793.60000002</v>
      </c>
      <c r="I449" s="2">
        <f t="shared" si="89"/>
        <v>256721.47812500002</v>
      </c>
      <c r="J449" s="2">
        <f t="shared" si="90"/>
        <v>250.70456848144534</v>
      </c>
      <c r="L449" s="3">
        <f t="shared" si="78"/>
        <v>43159.023229166662</v>
      </c>
      <c r="M449" s="3">
        <f t="shared" si="79"/>
        <v>43158.731562499997</v>
      </c>
      <c r="N449" s="5">
        <f t="shared" si="80"/>
        <v>0.73156249999738066</v>
      </c>
      <c r="O449" s="5">
        <f t="shared" si="81"/>
        <v>17</v>
      </c>
      <c r="P449">
        <f t="shared" si="82"/>
        <v>33</v>
      </c>
      <c r="Q449">
        <f t="shared" si="83"/>
        <v>27</v>
      </c>
      <c r="R449">
        <f t="shared" si="84"/>
        <v>256721.47812500002</v>
      </c>
      <c r="S449">
        <f t="shared" si="85"/>
        <v>250.70456848144534</v>
      </c>
    </row>
    <row r="450" spans="1:19" x14ac:dyDescent="0.25">
      <c r="A450" t="s">
        <v>0</v>
      </c>
      <c r="B450">
        <v>1519778017</v>
      </c>
      <c r="C450" s="1">
        <v>63141473140797</v>
      </c>
      <c r="D450" s="1">
        <v>95226379206185</v>
      </c>
      <c r="F450" s="1">
        <f t="shared" si="86"/>
        <v>35687339.700000003</v>
      </c>
      <c r="G450" s="1">
        <f t="shared" si="87"/>
        <v>221252164.40000001</v>
      </c>
      <c r="H450" s="1">
        <f t="shared" si="88"/>
        <v>256939504.10000002</v>
      </c>
      <c r="I450" s="2">
        <f t="shared" si="89"/>
        <v>250917.48447265627</v>
      </c>
      <c r="J450" s="2">
        <f t="shared" si="90"/>
        <v>245.03660593032839</v>
      </c>
      <c r="L450" s="3">
        <f t="shared" si="78"/>
        <v>43159.023344907408</v>
      </c>
      <c r="M450" s="3">
        <f t="shared" si="79"/>
        <v>43158.731678240743</v>
      </c>
      <c r="N450" s="5">
        <f t="shared" si="80"/>
        <v>0.73167824074334931</v>
      </c>
      <c r="O450" s="5">
        <f t="shared" si="81"/>
        <v>17</v>
      </c>
      <c r="P450">
        <f t="shared" si="82"/>
        <v>33</v>
      </c>
      <c r="Q450">
        <f t="shared" si="83"/>
        <v>37</v>
      </c>
      <c r="R450">
        <f t="shared" si="84"/>
        <v>250917.48447265627</v>
      </c>
      <c r="S450">
        <f t="shared" si="85"/>
        <v>245.03660593032839</v>
      </c>
    </row>
    <row r="451" spans="1:19" x14ac:dyDescent="0.25">
      <c r="A451" t="s">
        <v>0</v>
      </c>
      <c r="B451">
        <v>1519778027</v>
      </c>
      <c r="C451" s="1">
        <v>63141911984059</v>
      </c>
      <c r="D451" s="1">
        <v>95228669841204</v>
      </c>
      <c r="F451" s="1">
        <f t="shared" si="86"/>
        <v>43884326.200000003</v>
      </c>
      <c r="G451" s="1">
        <f t="shared" si="87"/>
        <v>229063501.90000001</v>
      </c>
      <c r="H451" s="1">
        <f t="shared" si="88"/>
        <v>272947828.10000002</v>
      </c>
      <c r="I451" s="2">
        <f t="shared" si="89"/>
        <v>266550.61337890627</v>
      </c>
      <c r="J451" s="2">
        <f t="shared" si="90"/>
        <v>260.30333337783816</v>
      </c>
      <c r="L451" s="3">
        <f t="shared" si="78"/>
        <v>43159.023460648154</v>
      </c>
      <c r="M451" s="3">
        <f t="shared" si="79"/>
        <v>43158.731793981489</v>
      </c>
      <c r="N451" s="5">
        <f t="shared" si="80"/>
        <v>0.73179398148931796</v>
      </c>
      <c r="O451" s="5">
        <f t="shared" si="81"/>
        <v>17</v>
      </c>
      <c r="P451">
        <f t="shared" si="82"/>
        <v>33</v>
      </c>
      <c r="Q451">
        <f t="shared" si="83"/>
        <v>47</v>
      </c>
      <c r="R451">
        <f t="shared" si="84"/>
        <v>266550.61337890627</v>
      </c>
      <c r="S451">
        <f t="shared" si="85"/>
        <v>260.30333337783816</v>
      </c>
    </row>
    <row r="452" spans="1:19" x14ac:dyDescent="0.25">
      <c r="A452" t="s">
        <v>0</v>
      </c>
      <c r="B452">
        <v>1519778038</v>
      </c>
      <c r="C452" s="1">
        <v>63142227558269</v>
      </c>
      <c r="D452" s="1">
        <v>95230212203072</v>
      </c>
      <c r="F452" s="1">
        <f t="shared" si="86"/>
        <v>28688564.545454547</v>
      </c>
      <c r="G452" s="1">
        <f t="shared" si="87"/>
        <v>140214715.27272728</v>
      </c>
      <c r="H452" s="1">
        <f t="shared" si="88"/>
        <v>168903279.81818181</v>
      </c>
      <c r="I452" s="2">
        <f t="shared" si="89"/>
        <v>164944.60919744318</v>
      </c>
      <c r="J452" s="2">
        <f t="shared" si="90"/>
        <v>161.0787199193781</v>
      </c>
      <c r="L452" s="3">
        <f t="shared" si="78"/>
        <v>43159.023587962962</v>
      </c>
      <c r="M452" s="3">
        <f t="shared" si="79"/>
        <v>43158.731921296298</v>
      </c>
      <c r="N452" s="5">
        <f t="shared" si="80"/>
        <v>0.73192129629751435</v>
      </c>
      <c r="O452" s="5">
        <f t="shared" si="81"/>
        <v>17</v>
      </c>
      <c r="P452">
        <f t="shared" si="82"/>
        <v>33</v>
      </c>
      <c r="Q452">
        <f t="shared" si="83"/>
        <v>58</v>
      </c>
      <c r="R452">
        <f t="shared" si="84"/>
        <v>164944.60919744318</v>
      </c>
      <c r="S452">
        <f t="shared" si="85"/>
        <v>161.0787199193781</v>
      </c>
    </row>
    <row r="453" spans="1:19" x14ac:dyDescent="0.25">
      <c r="A453" t="s">
        <v>0</v>
      </c>
      <c r="B453">
        <v>1519778048</v>
      </c>
      <c r="C453" s="1">
        <v>63142611679368</v>
      </c>
      <c r="D453" s="1">
        <v>95231421286703</v>
      </c>
      <c r="F453" s="1">
        <f t="shared" si="86"/>
        <v>38412109.899999999</v>
      </c>
      <c r="G453" s="1">
        <f t="shared" si="87"/>
        <v>120908363.09999999</v>
      </c>
      <c r="H453" s="1">
        <f t="shared" si="88"/>
        <v>159320473</v>
      </c>
      <c r="I453" s="2">
        <f t="shared" si="89"/>
        <v>155586.3994140625</v>
      </c>
      <c r="J453" s="2">
        <f t="shared" si="90"/>
        <v>151.93984317779541</v>
      </c>
      <c r="L453" s="3">
        <f t="shared" si="78"/>
        <v>43159.0237037037</v>
      </c>
      <c r="M453" s="3">
        <f t="shared" si="79"/>
        <v>43158.732037037036</v>
      </c>
      <c r="N453" s="5">
        <f t="shared" si="80"/>
        <v>0.73203703703620704</v>
      </c>
      <c r="O453" s="5">
        <f t="shared" si="81"/>
        <v>17</v>
      </c>
      <c r="P453">
        <f t="shared" si="82"/>
        <v>34</v>
      </c>
      <c r="Q453">
        <f t="shared" si="83"/>
        <v>8</v>
      </c>
      <c r="R453">
        <f t="shared" si="84"/>
        <v>155586.3994140625</v>
      </c>
      <c r="S453">
        <f t="shared" si="85"/>
        <v>151.93984317779541</v>
      </c>
    </row>
    <row r="454" spans="1:19" x14ac:dyDescent="0.25">
      <c r="A454" t="s">
        <v>0</v>
      </c>
      <c r="B454">
        <v>1519778058</v>
      </c>
      <c r="C454" s="1">
        <v>63143050864078</v>
      </c>
      <c r="D454" s="1">
        <v>95233591899934</v>
      </c>
      <c r="F454" s="1">
        <f t="shared" si="86"/>
        <v>43918471</v>
      </c>
      <c r="G454" s="1">
        <f t="shared" si="87"/>
        <v>217061323.09999999</v>
      </c>
      <c r="H454" s="1">
        <f t="shared" si="88"/>
        <v>260979794.09999999</v>
      </c>
      <c r="I454" s="2">
        <f t="shared" si="89"/>
        <v>254863.08017578124</v>
      </c>
      <c r="J454" s="2">
        <f t="shared" si="90"/>
        <v>248.88972673416137</v>
      </c>
      <c r="L454" s="3">
        <f t="shared" si="78"/>
        <v>43159.023819444439</v>
      </c>
      <c r="M454" s="3">
        <f t="shared" si="79"/>
        <v>43158.732152777775</v>
      </c>
      <c r="N454" s="5">
        <f t="shared" si="80"/>
        <v>0.73215277777489973</v>
      </c>
      <c r="O454" s="5">
        <f t="shared" si="81"/>
        <v>17</v>
      </c>
      <c r="P454">
        <f t="shared" si="82"/>
        <v>34</v>
      </c>
      <c r="Q454">
        <f t="shared" si="83"/>
        <v>18</v>
      </c>
      <c r="R454">
        <f t="shared" si="84"/>
        <v>254863.08017578124</v>
      </c>
      <c r="S454">
        <f t="shared" si="85"/>
        <v>248.88972673416137</v>
      </c>
    </row>
    <row r="455" spans="1:19" x14ac:dyDescent="0.25">
      <c r="A455" t="s">
        <v>0</v>
      </c>
      <c r="B455">
        <v>1519778068</v>
      </c>
      <c r="C455" s="1">
        <v>63143418183504</v>
      </c>
      <c r="D455" s="1">
        <v>95235750974199</v>
      </c>
      <c r="F455" s="1">
        <f t="shared" si="86"/>
        <v>36731942.600000001</v>
      </c>
      <c r="G455" s="1">
        <f t="shared" si="87"/>
        <v>215907426.5</v>
      </c>
      <c r="H455" s="1">
        <f t="shared" si="88"/>
        <v>252639369.09999999</v>
      </c>
      <c r="I455" s="2">
        <f t="shared" si="89"/>
        <v>246718.13388671874</v>
      </c>
      <c r="J455" s="2">
        <f t="shared" si="90"/>
        <v>240.93567762374877</v>
      </c>
      <c r="L455" s="3">
        <f t="shared" si="78"/>
        <v>43159.023935185185</v>
      </c>
      <c r="M455" s="3">
        <f t="shared" si="79"/>
        <v>43158.732268518521</v>
      </c>
      <c r="N455" s="5">
        <f t="shared" si="80"/>
        <v>0.73226851852086838</v>
      </c>
      <c r="O455" s="5">
        <f t="shared" si="81"/>
        <v>17</v>
      </c>
      <c r="P455">
        <f t="shared" si="82"/>
        <v>34</v>
      </c>
      <c r="Q455">
        <f t="shared" si="83"/>
        <v>28</v>
      </c>
      <c r="R455">
        <f t="shared" si="84"/>
        <v>246718.13388671874</v>
      </c>
      <c r="S455">
        <f t="shared" si="85"/>
        <v>240.93567762374877</v>
      </c>
    </row>
    <row r="456" spans="1:19" x14ac:dyDescent="0.25">
      <c r="A456" t="s">
        <v>0</v>
      </c>
      <c r="B456">
        <v>1519778079</v>
      </c>
      <c r="C456" s="1">
        <v>63143970929655</v>
      </c>
      <c r="D456" s="1">
        <v>95238043088567</v>
      </c>
      <c r="F456" s="1">
        <f t="shared" si="86"/>
        <v>50249650.090909094</v>
      </c>
      <c r="G456" s="1">
        <f t="shared" si="87"/>
        <v>208374033.45454547</v>
      </c>
      <c r="H456" s="1">
        <f t="shared" si="88"/>
        <v>258623683.54545456</v>
      </c>
      <c r="I456" s="2">
        <f t="shared" si="89"/>
        <v>252562.19096235797</v>
      </c>
      <c r="J456" s="2">
        <f t="shared" si="90"/>
        <v>246.64276461167771</v>
      </c>
      <c r="L456" s="3">
        <f t="shared" ref="L456:L519" si="91">(((B456/60)/60)/24)+DATE(1970,1,1)</f>
        <v>43159.024062500001</v>
      </c>
      <c r="M456" s="3">
        <f t="shared" ref="M456:M519" si="92">L456-(7/24)</f>
        <v>43158.732395833336</v>
      </c>
      <c r="N456" s="5">
        <f t="shared" ref="N456:N519" si="93">M456-$N$6</f>
        <v>0.73239583333634073</v>
      </c>
      <c r="O456" s="5">
        <f t="shared" ref="O456:O519" si="94">HOUR(M456-$N$6)</f>
        <v>17</v>
      </c>
      <c r="P456">
        <f t="shared" ref="P456:P519" si="95">MINUTE(M456)</f>
        <v>34</v>
      </c>
      <c r="Q456">
        <f t="shared" ref="Q456:Q519" si="96">SECOND(M456)</f>
        <v>39</v>
      </c>
      <c r="R456">
        <f t="shared" ref="R456:R519" si="97">I456</f>
        <v>252562.19096235797</v>
      </c>
      <c r="S456">
        <f t="shared" ref="S456:S519" si="98">J456</f>
        <v>246.64276461167771</v>
      </c>
    </row>
    <row r="457" spans="1:19" x14ac:dyDescent="0.25">
      <c r="A457" t="s">
        <v>0</v>
      </c>
      <c r="B457">
        <v>1519778090</v>
      </c>
      <c r="C457" s="1">
        <v>63144322566899</v>
      </c>
      <c r="D457" s="1">
        <v>95240323737702</v>
      </c>
      <c r="F457" s="1">
        <f t="shared" ref="F457:F520" si="99">(C457-C456)/(B457-B456)</f>
        <v>31967022.181818184</v>
      </c>
      <c r="G457" s="1">
        <f t="shared" ref="G457:G520" si="100">(D457-D456)/(B457-B456)</f>
        <v>207331739.54545453</v>
      </c>
      <c r="H457" s="1">
        <f t="shared" ref="H457:H520" si="101">F457+G457</f>
        <v>239298761.72727272</v>
      </c>
      <c r="I457" s="2">
        <f t="shared" ref="I457:I520" si="102">H457/1024</f>
        <v>233690.19699928976</v>
      </c>
      <c r="J457" s="2">
        <f t="shared" ref="J457:J520" si="103">H457/1048576</f>
        <v>228.21308300711891</v>
      </c>
      <c r="L457" s="3">
        <f t="shared" si="91"/>
        <v>43159.024189814809</v>
      </c>
      <c r="M457" s="3">
        <f t="shared" si="92"/>
        <v>43158.732523148145</v>
      </c>
      <c r="N457" s="5">
        <f t="shared" si="93"/>
        <v>0.73252314814453712</v>
      </c>
      <c r="O457" s="5">
        <f t="shared" si="94"/>
        <v>17</v>
      </c>
      <c r="P457">
        <f t="shared" si="95"/>
        <v>34</v>
      </c>
      <c r="Q457">
        <f t="shared" si="96"/>
        <v>50</v>
      </c>
      <c r="R457">
        <f t="shared" si="97"/>
        <v>233690.19699928976</v>
      </c>
      <c r="S457">
        <f t="shared" si="98"/>
        <v>228.21308300711891</v>
      </c>
    </row>
    <row r="458" spans="1:19" x14ac:dyDescent="0.25">
      <c r="A458" t="s">
        <v>0</v>
      </c>
      <c r="B458">
        <v>1519778100</v>
      </c>
      <c r="C458" s="1">
        <v>63144643027893</v>
      </c>
      <c r="D458" s="1">
        <v>95242656410377</v>
      </c>
      <c r="F458" s="1">
        <f t="shared" si="99"/>
        <v>32046099.399999999</v>
      </c>
      <c r="G458" s="1">
        <f t="shared" si="100"/>
        <v>233267267.5</v>
      </c>
      <c r="H458" s="1">
        <f t="shared" si="101"/>
        <v>265313366.90000001</v>
      </c>
      <c r="I458" s="2">
        <f t="shared" si="102"/>
        <v>259095.08486328126</v>
      </c>
      <c r="J458" s="2">
        <f t="shared" si="103"/>
        <v>253.0225438117981</v>
      </c>
      <c r="L458" s="3">
        <f t="shared" si="91"/>
        <v>43159.024305555555</v>
      </c>
      <c r="M458" s="3">
        <f t="shared" si="92"/>
        <v>43158.732638888891</v>
      </c>
      <c r="N458" s="5">
        <f t="shared" si="93"/>
        <v>0.73263888889050577</v>
      </c>
      <c r="O458" s="5">
        <f t="shared" si="94"/>
        <v>17</v>
      </c>
      <c r="P458">
        <f t="shared" si="95"/>
        <v>35</v>
      </c>
      <c r="Q458">
        <f t="shared" si="96"/>
        <v>0</v>
      </c>
      <c r="R458">
        <f t="shared" si="97"/>
        <v>259095.08486328126</v>
      </c>
      <c r="S458">
        <f t="shared" si="98"/>
        <v>253.0225438117981</v>
      </c>
    </row>
    <row r="459" spans="1:19" x14ac:dyDescent="0.25">
      <c r="A459" t="s">
        <v>0</v>
      </c>
      <c r="B459">
        <v>1519778111</v>
      </c>
      <c r="C459" s="1">
        <v>63145222573790</v>
      </c>
      <c r="D459" s="1">
        <v>95244957009365</v>
      </c>
      <c r="F459" s="1">
        <f t="shared" si="99"/>
        <v>52685990.636363633</v>
      </c>
      <c r="G459" s="1">
        <f t="shared" si="100"/>
        <v>209145362.54545453</v>
      </c>
      <c r="H459" s="1">
        <f t="shared" si="101"/>
        <v>261831353.18181816</v>
      </c>
      <c r="I459" s="2">
        <f t="shared" si="102"/>
        <v>255694.68084161929</v>
      </c>
      <c r="J459" s="2">
        <f t="shared" si="103"/>
        <v>249.70183675939384</v>
      </c>
      <c r="L459" s="3">
        <f t="shared" si="91"/>
        <v>43159.02443287037</v>
      </c>
      <c r="M459" s="3">
        <f t="shared" si="92"/>
        <v>43158.732766203706</v>
      </c>
      <c r="N459" s="5">
        <f t="shared" si="93"/>
        <v>0.73276620370597811</v>
      </c>
      <c r="O459" s="5">
        <f t="shared" si="94"/>
        <v>17</v>
      </c>
      <c r="P459">
        <f t="shared" si="95"/>
        <v>35</v>
      </c>
      <c r="Q459">
        <f t="shared" si="96"/>
        <v>11</v>
      </c>
      <c r="R459">
        <f t="shared" si="97"/>
        <v>255694.68084161929</v>
      </c>
      <c r="S459">
        <f t="shared" si="98"/>
        <v>249.70183675939384</v>
      </c>
    </row>
    <row r="460" spans="1:19" x14ac:dyDescent="0.25">
      <c r="A460" t="s">
        <v>0</v>
      </c>
      <c r="B460">
        <v>1519778121</v>
      </c>
      <c r="C460" s="1">
        <v>63145728396506</v>
      </c>
      <c r="D460" s="1">
        <v>95247187327205</v>
      </c>
      <c r="F460" s="1">
        <f t="shared" si="99"/>
        <v>50582271.600000001</v>
      </c>
      <c r="G460" s="1">
        <f t="shared" si="100"/>
        <v>223031784</v>
      </c>
      <c r="H460" s="1">
        <f t="shared" si="101"/>
        <v>273614055.60000002</v>
      </c>
      <c r="I460" s="2">
        <f t="shared" si="102"/>
        <v>267201.22617187502</v>
      </c>
      <c r="J460" s="2">
        <f t="shared" si="103"/>
        <v>260.9386974334717</v>
      </c>
      <c r="L460" s="3">
        <f t="shared" si="91"/>
        <v>43159.024548611109</v>
      </c>
      <c r="M460" s="3">
        <f t="shared" si="92"/>
        <v>43158.732881944445</v>
      </c>
      <c r="N460" s="5">
        <f t="shared" si="93"/>
        <v>0.73288194444467081</v>
      </c>
      <c r="O460" s="5">
        <f t="shared" si="94"/>
        <v>17</v>
      </c>
      <c r="P460">
        <f t="shared" si="95"/>
        <v>35</v>
      </c>
      <c r="Q460">
        <f t="shared" si="96"/>
        <v>21</v>
      </c>
      <c r="R460">
        <f t="shared" si="97"/>
        <v>267201.22617187502</v>
      </c>
      <c r="S460">
        <f t="shared" si="98"/>
        <v>260.9386974334717</v>
      </c>
    </row>
    <row r="461" spans="1:19" x14ac:dyDescent="0.25">
      <c r="A461" t="s">
        <v>0</v>
      </c>
      <c r="B461">
        <v>1519778132</v>
      </c>
      <c r="C461" s="1">
        <v>63146140970401</v>
      </c>
      <c r="D461" s="1">
        <v>95249364708933</v>
      </c>
      <c r="F461" s="1">
        <f t="shared" si="99"/>
        <v>37506717.727272727</v>
      </c>
      <c r="G461" s="1">
        <f t="shared" si="100"/>
        <v>197943793.45454547</v>
      </c>
      <c r="H461" s="1">
        <f t="shared" si="101"/>
        <v>235450511.18181819</v>
      </c>
      <c r="I461" s="2">
        <f t="shared" si="102"/>
        <v>229932.13982599432</v>
      </c>
      <c r="J461" s="2">
        <f t="shared" si="103"/>
        <v>224.54310529882258</v>
      </c>
      <c r="L461" s="3">
        <f t="shared" si="91"/>
        <v>43159.024675925932</v>
      </c>
      <c r="M461" s="3">
        <f t="shared" si="92"/>
        <v>43158.733009259267</v>
      </c>
      <c r="N461" s="5">
        <f t="shared" si="93"/>
        <v>0.73300925926741911</v>
      </c>
      <c r="O461" s="5">
        <f t="shared" si="94"/>
        <v>17</v>
      </c>
      <c r="P461">
        <f t="shared" si="95"/>
        <v>35</v>
      </c>
      <c r="Q461">
        <f t="shared" si="96"/>
        <v>32</v>
      </c>
      <c r="R461">
        <f t="shared" si="97"/>
        <v>229932.13982599432</v>
      </c>
      <c r="S461">
        <f t="shared" si="98"/>
        <v>224.54310529882258</v>
      </c>
    </row>
    <row r="462" spans="1:19" x14ac:dyDescent="0.25">
      <c r="A462" t="s">
        <v>0</v>
      </c>
      <c r="B462">
        <v>1519778142</v>
      </c>
      <c r="C462" s="1">
        <v>63146515644709</v>
      </c>
      <c r="D462" s="1">
        <v>95251687066588</v>
      </c>
      <c r="F462" s="1">
        <f t="shared" si="99"/>
        <v>37467430.799999997</v>
      </c>
      <c r="G462" s="1">
        <f t="shared" si="100"/>
        <v>232235765.5</v>
      </c>
      <c r="H462" s="1">
        <f t="shared" si="101"/>
        <v>269703196.30000001</v>
      </c>
      <c r="I462" s="2">
        <f t="shared" si="102"/>
        <v>263382.02763671876</v>
      </c>
      <c r="J462" s="2">
        <f t="shared" si="103"/>
        <v>257.20901136398317</v>
      </c>
      <c r="L462" s="3">
        <f t="shared" si="91"/>
        <v>43159.02479166667</v>
      </c>
      <c r="M462" s="3">
        <f t="shared" si="92"/>
        <v>43158.733125000006</v>
      </c>
      <c r="N462" s="5">
        <f t="shared" si="93"/>
        <v>0.7331250000061118</v>
      </c>
      <c r="O462" s="5">
        <f t="shared" si="94"/>
        <v>17</v>
      </c>
      <c r="P462">
        <f t="shared" si="95"/>
        <v>35</v>
      </c>
      <c r="Q462">
        <f t="shared" si="96"/>
        <v>42</v>
      </c>
      <c r="R462">
        <f t="shared" si="97"/>
        <v>263382.02763671876</v>
      </c>
      <c r="S462">
        <f t="shared" si="98"/>
        <v>257.20901136398317</v>
      </c>
    </row>
    <row r="463" spans="1:19" x14ac:dyDescent="0.25">
      <c r="A463" t="s">
        <v>0</v>
      </c>
      <c r="B463">
        <v>1519778152</v>
      </c>
      <c r="C463" s="1">
        <v>63146926010851</v>
      </c>
      <c r="D463" s="1">
        <v>95253994872828</v>
      </c>
      <c r="F463" s="1">
        <f t="shared" si="99"/>
        <v>41036614.200000003</v>
      </c>
      <c r="G463" s="1">
        <f t="shared" si="100"/>
        <v>230780624</v>
      </c>
      <c r="H463" s="1">
        <f t="shared" si="101"/>
        <v>271817238.19999999</v>
      </c>
      <c r="I463" s="2">
        <f t="shared" si="102"/>
        <v>265446.52167968749</v>
      </c>
      <c r="J463" s="2">
        <f t="shared" si="103"/>
        <v>259.22511882781981</v>
      </c>
      <c r="L463" s="3">
        <f t="shared" si="91"/>
        <v>43159.024907407409</v>
      </c>
      <c r="M463" s="3">
        <f t="shared" si="92"/>
        <v>43158.733240740745</v>
      </c>
      <c r="N463" s="5">
        <f t="shared" si="93"/>
        <v>0.7332407407448045</v>
      </c>
      <c r="O463" s="5">
        <f t="shared" si="94"/>
        <v>17</v>
      </c>
      <c r="P463">
        <f t="shared" si="95"/>
        <v>35</v>
      </c>
      <c r="Q463">
        <f t="shared" si="96"/>
        <v>52</v>
      </c>
      <c r="R463">
        <f t="shared" si="97"/>
        <v>265446.52167968749</v>
      </c>
      <c r="S463">
        <f t="shared" si="98"/>
        <v>259.22511882781981</v>
      </c>
    </row>
    <row r="464" spans="1:19" x14ac:dyDescent="0.25">
      <c r="A464" t="s">
        <v>0</v>
      </c>
      <c r="B464">
        <v>1519778162</v>
      </c>
      <c r="C464" s="1">
        <v>63147218195470</v>
      </c>
      <c r="D464" s="1">
        <v>95256185521377</v>
      </c>
      <c r="F464" s="1">
        <f t="shared" si="99"/>
        <v>29218461.899999999</v>
      </c>
      <c r="G464" s="1">
        <f t="shared" si="100"/>
        <v>219064854.90000001</v>
      </c>
      <c r="H464" s="1">
        <f t="shared" si="101"/>
        <v>248283316.80000001</v>
      </c>
      <c r="I464" s="2">
        <f t="shared" si="102"/>
        <v>242464.17656250001</v>
      </c>
      <c r="J464" s="2">
        <f t="shared" si="103"/>
        <v>236.78142242431642</v>
      </c>
      <c r="L464" s="3">
        <f t="shared" si="91"/>
        <v>43159.025023148148</v>
      </c>
      <c r="M464" s="3">
        <f t="shared" si="92"/>
        <v>43158.733356481483</v>
      </c>
      <c r="N464" s="5">
        <f t="shared" si="93"/>
        <v>0.73335648148349719</v>
      </c>
      <c r="O464" s="5">
        <f t="shared" si="94"/>
        <v>17</v>
      </c>
      <c r="P464">
        <f t="shared" si="95"/>
        <v>36</v>
      </c>
      <c r="Q464">
        <f t="shared" si="96"/>
        <v>2</v>
      </c>
      <c r="R464">
        <f t="shared" si="97"/>
        <v>242464.17656250001</v>
      </c>
      <c r="S464">
        <f t="shared" si="98"/>
        <v>236.78142242431642</v>
      </c>
    </row>
    <row r="465" spans="1:19" x14ac:dyDescent="0.25">
      <c r="A465" t="s">
        <v>0</v>
      </c>
      <c r="B465">
        <v>1519778172</v>
      </c>
      <c r="C465" s="1">
        <v>63147694864666</v>
      </c>
      <c r="D465" s="1">
        <v>95258388069183</v>
      </c>
      <c r="F465" s="1">
        <f t="shared" si="99"/>
        <v>47666919.600000001</v>
      </c>
      <c r="G465" s="1">
        <f t="shared" si="100"/>
        <v>220254780.59999999</v>
      </c>
      <c r="H465" s="1">
        <f t="shared" si="101"/>
        <v>267921700.19999999</v>
      </c>
      <c r="I465" s="2">
        <f t="shared" si="102"/>
        <v>261642.28535156249</v>
      </c>
      <c r="J465" s="2">
        <f t="shared" si="103"/>
        <v>255.51004428863524</v>
      </c>
      <c r="L465" s="3">
        <f t="shared" si="91"/>
        <v>43159.025138888886</v>
      </c>
      <c r="M465" s="3">
        <f t="shared" si="92"/>
        <v>43158.733472222222</v>
      </c>
      <c r="N465" s="5">
        <f t="shared" si="93"/>
        <v>0.73347222222218988</v>
      </c>
      <c r="O465" s="5">
        <f t="shared" si="94"/>
        <v>17</v>
      </c>
      <c r="P465">
        <f t="shared" si="95"/>
        <v>36</v>
      </c>
      <c r="Q465">
        <f t="shared" si="96"/>
        <v>12</v>
      </c>
      <c r="R465">
        <f t="shared" si="97"/>
        <v>261642.28535156249</v>
      </c>
      <c r="S465">
        <f t="shared" si="98"/>
        <v>255.51004428863524</v>
      </c>
    </row>
    <row r="466" spans="1:19" x14ac:dyDescent="0.25">
      <c r="A466" t="s">
        <v>0</v>
      </c>
      <c r="B466">
        <v>1519778182</v>
      </c>
      <c r="C466" s="1">
        <v>63148127732116</v>
      </c>
      <c r="D466" s="1">
        <v>95260041806783</v>
      </c>
      <c r="F466" s="1">
        <f t="shared" si="99"/>
        <v>43286745</v>
      </c>
      <c r="G466" s="1">
        <f t="shared" si="100"/>
        <v>165373760</v>
      </c>
      <c r="H466" s="1">
        <f t="shared" si="101"/>
        <v>208660505</v>
      </c>
      <c r="I466" s="2">
        <f t="shared" si="102"/>
        <v>203770.0244140625</v>
      </c>
      <c r="J466" s="2">
        <f t="shared" si="103"/>
        <v>198.99416446685791</v>
      </c>
      <c r="L466" s="3">
        <f t="shared" si="91"/>
        <v>43159.025254629625</v>
      </c>
      <c r="M466" s="3">
        <f t="shared" si="92"/>
        <v>43158.733587962961</v>
      </c>
      <c r="N466" s="5">
        <f t="shared" si="93"/>
        <v>0.73358796296088258</v>
      </c>
      <c r="O466" s="5">
        <f t="shared" si="94"/>
        <v>17</v>
      </c>
      <c r="P466">
        <f t="shared" si="95"/>
        <v>36</v>
      </c>
      <c r="Q466">
        <f t="shared" si="96"/>
        <v>22</v>
      </c>
      <c r="R466">
        <f t="shared" si="97"/>
        <v>203770.0244140625</v>
      </c>
      <c r="S466">
        <f t="shared" si="98"/>
        <v>198.99416446685791</v>
      </c>
    </row>
    <row r="467" spans="1:19" x14ac:dyDescent="0.25">
      <c r="A467" t="s">
        <v>0</v>
      </c>
      <c r="B467">
        <v>1519778193</v>
      </c>
      <c r="C467" s="1">
        <v>63148418797483</v>
      </c>
      <c r="D467" s="1">
        <v>95260910182985</v>
      </c>
      <c r="F467" s="1">
        <f t="shared" si="99"/>
        <v>26460487.90909091</v>
      </c>
      <c r="G467" s="1">
        <f t="shared" si="100"/>
        <v>78943291.090909094</v>
      </c>
      <c r="H467" s="1">
        <f t="shared" si="101"/>
        <v>105403779</v>
      </c>
      <c r="I467" s="2">
        <f t="shared" si="102"/>
        <v>102933.3779296875</v>
      </c>
      <c r="J467" s="2">
        <f t="shared" si="103"/>
        <v>100.52087688446045</v>
      </c>
      <c r="L467" s="3">
        <f t="shared" si="91"/>
        <v>43159.025381944448</v>
      </c>
      <c r="M467" s="3">
        <f t="shared" si="92"/>
        <v>43158.733715277784</v>
      </c>
      <c r="N467" s="5">
        <f t="shared" si="93"/>
        <v>0.73371527778363088</v>
      </c>
      <c r="O467" s="5">
        <f t="shared" si="94"/>
        <v>17</v>
      </c>
      <c r="P467">
        <f t="shared" si="95"/>
        <v>36</v>
      </c>
      <c r="Q467">
        <f t="shared" si="96"/>
        <v>33</v>
      </c>
      <c r="R467">
        <f t="shared" si="97"/>
        <v>102933.3779296875</v>
      </c>
      <c r="S467">
        <f t="shared" si="98"/>
        <v>100.52087688446045</v>
      </c>
    </row>
    <row r="468" spans="1:19" x14ac:dyDescent="0.25">
      <c r="A468" t="s">
        <v>0</v>
      </c>
      <c r="B468">
        <v>1519778203</v>
      </c>
      <c r="C468" s="1">
        <v>63148874945631</v>
      </c>
      <c r="D468" s="1">
        <v>95263293603245</v>
      </c>
      <c r="F468" s="1">
        <f t="shared" si="99"/>
        <v>45614814.799999997</v>
      </c>
      <c r="G468" s="1">
        <f t="shared" si="100"/>
        <v>238342026</v>
      </c>
      <c r="H468" s="1">
        <f t="shared" si="101"/>
        <v>283956840.80000001</v>
      </c>
      <c r="I468" s="2">
        <f t="shared" si="102"/>
        <v>277301.60234375001</v>
      </c>
      <c r="J468" s="2">
        <f t="shared" si="103"/>
        <v>270.80234603881837</v>
      </c>
      <c r="L468" s="3">
        <f t="shared" si="91"/>
        <v>43159.025497685187</v>
      </c>
      <c r="M468" s="3">
        <f t="shared" si="92"/>
        <v>43158.733831018522</v>
      </c>
      <c r="N468" s="5">
        <f t="shared" si="93"/>
        <v>0.73383101852232357</v>
      </c>
      <c r="O468" s="5">
        <f t="shared" si="94"/>
        <v>17</v>
      </c>
      <c r="P468">
        <f t="shared" si="95"/>
        <v>36</v>
      </c>
      <c r="Q468">
        <f t="shared" si="96"/>
        <v>43</v>
      </c>
      <c r="R468">
        <f t="shared" si="97"/>
        <v>277301.60234375001</v>
      </c>
      <c r="S468">
        <f t="shared" si="98"/>
        <v>270.80234603881837</v>
      </c>
    </row>
    <row r="469" spans="1:19" x14ac:dyDescent="0.25">
      <c r="A469" t="s">
        <v>0</v>
      </c>
      <c r="B469">
        <v>1519778213</v>
      </c>
      <c r="C469" s="1">
        <v>63148893733149</v>
      </c>
      <c r="D469" s="1">
        <v>95265055223080</v>
      </c>
      <c r="F469" s="1">
        <f t="shared" si="99"/>
        <v>1878751.8</v>
      </c>
      <c r="G469" s="1">
        <f t="shared" si="100"/>
        <v>176161983.5</v>
      </c>
      <c r="H469" s="1">
        <f t="shared" si="101"/>
        <v>178040735.30000001</v>
      </c>
      <c r="I469" s="2">
        <f t="shared" si="102"/>
        <v>173867.90556640626</v>
      </c>
      <c r="J469" s="2">
        <f t="shared" si="103"/>
        <v>169.79287652969361</v>
      </c>
      <c r="L469" s="3">
        <f t="shared" si="91"/>
        <v>43159.025613425925</v>
      </c>
      <c r="M469" s="3">
        <f t="shared" si="92"/>
        <v>43158.733946759261</v>
      </c>
      <c r="N469" s="5">
        <f t="shared" si="93"/>
        <v>0.73394675926101627</v>
      </c>
      <c r="O469" s="5">
        <f t="shared" si="94"/>
        <v>17</v>
      </c>
      <c r="P469">
        <f t="shared" si="95"/>
        <v>36</v>
      </c>
      <c r="Q469">
        <f t="shared" si="96"/>
        <v>53</v>
      </c>
      <c r="R469">
        <f t="shared" si="97"/>
        <v>173867.90556640626</v>
      </c>
      <c r="S469">
        <f t="shared" si="98"/>
        <v>169.79287652969361</v>
      </c>
    </row>
    <row r="470" spans="1:19" x14ac:dyDescent="0.25">
      <c r="A470" t="s">
        <v>0</v>
      </c>
      <c r="B470">
        <v>1519778224</v>
      </c>
      <c r="C470" s="1">
        <v>63148893735116</v>
      </c>
      <c r="D470" s="1">
        <v>95265055227053</v>
      </c>
      <c r="F470" s="1">
        <f t="shared" si="99"/>
        <v>178.81818181818181</v>
      </c>
      <c r="G470" s="1">
        <f t="shared" si="100"/>
        <v>361.18181818181819</v>
      </c>
      <c r="H470" s="1">
        <f t="shared" si="101"/>
        <v>540</v>
      </c>
      <c r="I470" s="2">
        <f t="shared" si="102"/>
        <v>0.52734375</v>
      </c>
      <c r="J470" s="2">
        <f t="shared" si="103"/>
        <v>5.14984130859375E-4</v>
      </c>
      <c r="L470" s="3">
        <f t="shared" si="91"/>
        <v>43159.025740740741</v>
      </c>
      <c r="M470" s="3">
        <f t="shared" si="92"/>
        <v>43158.734074074076</v>
      </c>
      <c r="N470" s="5">
        <f t="shared" si="93"/>
        <v>0.73407407407648861</v>
      </c>
      <c r="O470" s="5">
        <f t="shared" si="94"/>
        <v>17</v>
      </c>
      <c r="P470">
        <f t="shared" si="95"/>
        <v>37</v>
      </c>
      <c r="Q470">
        <f t="shared" si="96"/>
        <v>4</v>
      </c>
      <c r="R470">
        <f t="shared" si="97"/>
        <v>0.52734375</v>
      </c>
      <c r="S470">
        <f t="shared" si="98"/>
        <v>5.14984130859375E-4</v>
      </c>
    </row>
    <row r="471" spans="1:19" x14ac:dyDescent="0.25">
      <c r="A471" t="s">
        <v>0</v>
      </c>
      <c r="B471">
        <v>1519778234</v>
      </c>
      <c r="C471" s="1">
        <v>63148893736780</v>
      </c>
      <c r="D471" s="1">
        <v>95265055234945</v>
      </c>
      <c r="F471" s="1">
        <f t="shared" si="99"/>
        <v>166.4</v>
      </c>
      <c r="G471" s="1">
        <f t="shared" si="100"/>
        <v>789.2</v>
      </c>
      <c r="H471" s="1">
        <f t="shared" si="101"/>
        <v>955.6</v>
      </c>
      <c r="I471" s="2">
        <f t="shared" si="102"/>
        <v>0.93320312500000002</v>
      </c>
      <c r="J471" s="2">
        <f t="shared" si="103"/>
        <v>9.1133117675781252E-4</v>
      </c>
      <c r="L471" s="3">
        <f t="shared" si="91"/>
        <v>43159.025856481487</v>
      </c>
      <c r="M471" s="3">
        <f t="shared" si="92"/>
        <v>43158.734189814822</v>
      </c>
      <c r="N471" s="5">
        <f t="shared" si="93"/>
        <v>0.73418981482245727</v>
      </c>
      <c r="O471" s="5">
        <f t="shared" si="94"/>
        <v>17</v>
      </c>
      <c r="P471">
        <f t="shared" si="95"/>
        <v>37</v>
      </c>
      <c r="Q471">
        <f t="shared" si="96"/>
        <v>14</v>
      </c>
      <c r="R471">
        <f t="shared" si="97"/>
        <v>0.93320312500000002</v>
      </c>
      <c r="S471">
        <f t="shared" si="98"/>
        <v>9.1133117675781252E-4</v>
      </c>
    </row>
    <row r="472" spans="1:19" x14ac:dyDescent="0.25">
      <c r="A472" t="s">
        <v>0</v>
      </c>
      <c r="B472">
        <v>1519778245</v>
      </c>
      <c r="C472" s="1">
        <v>63148893738444</v>
      </c>
      <c r="D472" s="1">
        <v>95265055244065</v>
      </c>
      <c r="F472" s="1">
        <f t="shared" si="99"/>
        <v>151.27272727272728</v>
      </c>
      <c r="G472" s="1">
        <f t="shared" si="100"/>
        <v>829.09090909090912</v>
      </c>
      <c r="H472" s="1">
        <f t="shared" si="101"/>
        <v>980.36363636363637</v>
      </c>
      <c r="I472" s="2">
        <f t="shared" si="102"/>
        <v>0.95738636363636365</v>
      </c>
      <c r="J472" s="2">
        <f t="shared" si="103"/>
        <v>9.3494762073863637E-4</v>
      </c>
      <c r="L472" s="3">
        <f t="shared" si="91"/>
        <v>43159.025983796295</v>
      </c>
      <c r="M472" s="3">
        <f t="shared" si="92"/>
        <v>43158.734317129631</v>
      </c>
      <c r="N472" s="5">
        <f t="shared" si="93"/>
        <v>0.73431712963065365</v>
      </c>
      <c r="O472" s="5">
        <f t="shared" si="94"/>
        <v>17</v>
      </c>
      <c r="P472">
        <f t="shared" si="95"/>
        <v>37</v>
      </c>
      <c r="Q472">
        <f t="shared" si="96"/>
        <v>25</v>
      </c>
      <c r="R472">
        <f t="shared" si="97"/>
        <v>0.95738636363636365</v>
      </c>
      <c r="S472">
        <f t="shared" si="98"/>
        <v>9.3494762073863637E-4</v>
      </c>
    </row>
    <row r="473" spans="1:19" x14ac:dyDescent="0.25">
      <c r="A473" t="s">
        <v>0</v>
      </c>
      <c r="B473">
        <v>1519778255</v>
      </c>
      <c r="C473" s="1">
        <v>63148896734007</v>
      </c>
      <c r="D473" s="1">
        <v>95272716008861</v>
      </c>
      <c r="F473" s="1">
        <f t="shared" si="99"/>
        <v>299556.3</v>
      </c>
      <c r="G473" s="1">
        <f t="shared" si="100"/>
        <v>766076479.60000002</v>
      </c>
      <c r="H473" s="1">
        <f t="shared" si="101"/>
        <v>766376035.89999998</v>
      </c>
      <c r="I473" s="2">
        <f t="shared" si="102"/>
        <v>748414.09755859373</v>
      </c>
      <c r="J473" s="2">
        <f t="shared" si="103"/>
        <v>730.87314214706419</v>
      </c>
      <c r="L473" s="3">
        <f t="shared" si="91"/>
        <v>43159.026099537034</v>
      </c>
      <c r="M473" s="3">
        <f t="shared" si="92"/>
        <v>43158.734432870369</v>
      </c>
      <c r="N473" s="5">
        <f t="shared" si="93"/>
        <v>0.73443287036934635</v>
      </c>
      <c r="O473" s="5">
        <f t="shared" si="94"/>
        <v>17</v>
      </c>
      <c r="P473">
        <f t="shared" si="95"/>
        <v>37</v>
      </c>
      <c r="Q473">
        <f t="shared" si="96"/>
        <v>35</v>
      </c>
      <c r="R473">
        <f t="shared" si="97"/>
        <v>748414.09755859373</v>
      </c>
      <c r="S473">
        <f t="shared" si="98"/>
        <v>730.87314214706419</v>
      </c>
    </row>
    <row r="474" spans="1:19" x14ac:dyDescent="0.25">
      <c r="A474" t="s">
        <v>0</v>
      </c>
      <c r="B474">
        <v>1519778265</v>
      </c>
      <c r="C474" s="1">
        <v>63148902224649</v>
      </c>
      <c r="D474" s="1">
        <v>95287913701239</v>
      </c>
      <c r="F474" s="1">
        <f t="shared" si="99"/>
        <v>549064.19999999995</v>
      </c>
      <c r="G474" s="1">
        <f t="shared" si="100"/>
        <v>1519769237.8</v>
      </c>
      <c r="H474" s="1">
        <f t="shared" si="101"/>
        <v>1520318302</v>
      </c>
      <c r="I474" s="2">
        <f t="shared" si="102"/>
        <v>1484685.841796875</v>
      </c>
      <c r="J474" s="2">
        <f t="shared" si="103"/>
        <v>1449.8885173797607</v>
      </c>
      <c r="L474" s="3">
        <f t="shared" si="91"/>
        <v>43159.026215277772</v>
      </c>
      <c r="M474" s="3">
        <f t="shared" si="92"/>
        <v>43158.734548611108</v>
      </c>
      <c r="N474" s="5">
        <f t="shared" si="93"/>
        <v>0.73454861110803904</v>
      </c>
      <c r="O474" s="5">
        <f t="shared" si="94"/>
        <v>17</v>
      </c>
      <c r="P474">
        <f t="shared" si="95"/>
        <v>37</v>
      </c>
      <c r="Q474">
        <f t="shared" si="96"/>
        <v>45</v>
      </c>
      <c r="R474">
        <f t="shared" si="97"/>
        <v>1484685.841796875</v>
      </c>
      <c r="S474">
        <f t="shared" si="98"/>
        <v>1449.8885173797607</v>
      </c>
    </row>
    <row r="475" spans="1:19" x14ac:dyDescent="0.25">
      <c r="A475" t="s">
        <v>0</v>
      </c>
      <c r="B475">
        <v>1519778275</v>
      </c>
      <c r="C475" s="1">
        <v>63148907268365</v>
      </c>
      <c r="D475" s="1">
        <v>95301929587654</v>
      </c>
      <c r="F475" s="1">
        <f t="shared" si="99"/>
        <v>504371.6</v>
      </c>
      <c r="G475" s="1">
        <f t="shared" si="100"/>
        <v>1401588641.5</v>
      </c>
      <c r="H475" s="1">
        <f t="shared" si="101"/>
        <v>1402093013.0999999</v>
      </c>
      <c r="I475" s="2">
        <f t="shared" si="102"/>
        <v>1369231.4581054687</v>
      </c>
      <c r="J475" s="2">
        <f t="shared" si="103"/>
        <v>1337.1400958061217</v>
      </c>
      <c r="L475" s="3">
        <f t="shared" si="91"/>
        <v>43159.026331018518</v>
      </c>
      <c r="M475" s="3">
        <f t="shared" si="92"/>
        <v>43158.734664351854</v>
      </c>
      <c r="N475" s="5">
        <f t="shared" si="93"/>
        <v>0.73466435185400769</v>
      </c>
      <c r="O475" s="5">
        <f t="shared" si="94"/>
        <v>17</v>
      </c>
      <c r="P475">
        <f t="shared" si="95"/>
        <v>37</v>
      </c>
      <c r="Q475">
        <f t="shared" si="96"/>
        <v>55</v>
      </c>
      <c r="R475">
        <f t="shared" si="97"/>
        <v>1369231.4581054687</v>
      </c>
      <c r="S475">
        <f t="shared" si="98"/>
        <v>1337.1400958061217</v>
      </c>
    </row>
    <row r="476" spans="1:19" x14ac:dyDescent="0.25">
      <c r="A476" t="s">
        <v>0</v>
      </c>
      <c r="B476">
        <v>1519778285</v>
      </c>
      <c r="C476" s="1">
        <v>63148912984424</v>
      </c>
      <c r="D476" s="1">
        <v>95317923269573</v>
      </c>
      <c r="F476" s="1">
        <f t="shared" si="99"/>
        <v>571605.9</v>
      </c>
      <c r="G476" s="1">
        <f t="shared" si="100"/>
        <v>1599368191.9000001</v>
      </c>
      <c r="H476" s="1">
        <f t="shared" si="101"/>
        <v>1599939797.8000002</v>
      </c>
      <c r="I476" s="2">
        <f t="shared" si="102"/>
        <v>1562441.2087890627</v>
      </c>
      <c r="J476" s="2">
        <f t="shared" si="103"/>
        <v>1525.821492958069</v>
      </c>
      <c r="L476" s="3">
        <f t="shared" si="91"/>
        <v>43159.026446759264</v>
      </c>
      <c r="M476" s="3">
        <f t="shared" si="92"/>
        <v>43158.7347800926</v>
      </c>
      <c r="N476" s="5">
        <f t="shared" si="93"/>
        <v>0.73478009259997634</v>
      </c>
      <c r="O476" s="5">
        <f t="shared" si="94"/>
        <v>17</v>
      </c>
      <c r="P476">
        <f t="shared" si="95"/>
        <v>38</v>
      </c>
      <c r="Q476">
        <f t="shared" si="96"/>
        <v>5</v>
      </c>
      <c r="R476">
        <f t="shared" si="97"/>
        <v>1562441.2087890627</v>
      </c>
      <c r="S476">
        <f t="shared" si="98"/>
        <v>1525.821492958069</v>
      </c>
    </row>
    <row r="477" spans="1:19" x14ac:dyDescent="0.25">
      <c r="A477" t="s">
        <v>0</v>
      </c>
      <c r="B477">
        <v>1519778296</v>
      </c>
      <c r="C477" s="1">
        <v>63148918826192</v>
      </c>
      <c r="D477" s="1">
        <v>95334057621930</v>
      </c>
      <c r="F477" s="1">
        <f t="shared" si="99"/>
        <v>531069.81818181823</v>
      </c>
      <c r="G477" s="1">
        <f t="shared" si="100"/>
        <v>1466759305.1818182</v>
      </c>
      <c r="H477" s="1">
        <f t="shared" si="101"/>
        <v>1467290375</v>
      </c>
      <c r="I477" s="2">
        <f t="shared" si="102"/>
        <v>1432900.7568359375</v>
      </c>
      <c r="J477" s="2">
        <f t="shared" si="103"/>
        <v>1399.3171453475952</v>
      </c>
      <c r="L477" s="3">
        <f t="shared" si="91"/>
        <v>43159.026574074072</v>
      </c>
      <c r="M477" s="3">
        <f t="shared" si="92"/>
        <v>43158.734907407408</v>
      </c>
      <c r="N477" s="5">
        <f t="shared" si="93"/>
        <v>0.73490740740817273</v>
      </c>
      <c r="O477" s="5">
        <f t="shared" si="94"/>
        <v>17</v>
      </c>
      <c r="P477">
        <f t="shared" si="95"/>
        <v>38</v>
      </c>
      <c r="Q477">
        <f t="shared" si="96"/>
        <v>16</v>
      </c>
      <c r="R477">
        <f t="shared" si="97"/>
        <v>1432900.7568359375</v>
      </c>
      <c r="S477">
        <f t="shared" si="98"/>
        <v>1399.3171453475952</v>
      </c>
    </row>
    <row r="478" spans="1:19" x14ac:dyDescent="0.25">
      <c r="A478" t="s">
        <v>0</v>
      </c>
      <c r="B478">
        <v>1519778307</v>
      </c>
      <c r="C478" s="1">
        <v>63148924355266</v>
      </c>
      <c r="D478" s="1">
        <v>95349431505305</v>
      </c>
      <c r="F478" s="1">
        <f t="shared" si="99"/>
        <v>502643.09090909088</v>
      </c>
      <c r="G478" s="1">
        <f t="shared" si="100"/>
        <v>1397625761.3636363</v>
      </c>
      <c r="H478" s="1">
        <f t="shared" si="101"/>
        <v>1398128404.4545453</v>
      </c>
      <c r="I478" s="2">
        <f t="shared" si="102"/>
        <v>1365359.7699751419</v>
      </c>
      <c r="J478" s="2">
        <f t="shared" si="103"/>
        <v>1333.3591503663495</v>
      </c>
      <c r="L478" s="3">
        <f t="shared" si="91"/>
        <v>43159.026701388888</v>
      </c>
      <c r="M478" s="3">
        <f t="shared" si="92"/>
        <v>43158.735034722224</v>
      </c>
      <c r="N478" s="5">
        <f t="shared" si="93"/>
        <v>0.73503472222364508</v>
      </c>
      <c r="O478" s="5">
        <f t="shared" si="94"/>
        <v>17</v>
      </c>
      <c r="P478">
        <f t="shared" si="95"/>
        <v>38</v>
      </c>
      <c r="Q478">
        <f t="shared" si="96"/>
        <v>27</v>
      </c>
      <c r="R478">
        <f t="shared" si="97"/>
        <v>1365359.7699751419</v>
      </c>
      <c r="S478">
        <f t="shared" si="98"/>
        <v>1333.3591503663495</v>
      </c>
    </row>
    <row r="479" spans="1:19" x14ac:dyDescent="0.25">
      <c r="A479" t="s">
        <v>0</v>
      </c>
      <c r="B479">
        <v>1519778317</v>
      </c>
      <c r="C479" s="1">
        <v>63148929913705</v>
      </c>
      <c r="D479" s="1">
        <v>95364872410623</v>
      </c>
      <c r="F479" s="1">
        <f t="shared" si="99"/>
        <v>555843.9</v>
      </c>
      <c r="G479" s="1">
        <f t="shared" si="100"/>
        <v>1544090531.8</v>
      </c>
      <c r="H479" s="1">
        <f t="shared" si="101"/>
        <v>1544646375.7</v>
      </c>
      <c r="I479" s="2">
        <f t="shared" si="102"/>
        <v>1508443.7262695313</v>
      </c>
      <c r="J479" s="2">
        <f t="shared" si="103"/>
        <v>1473.0895764350892</v>
      </c>
      <c r="L479" s="3">
        <f t="shared" si="91"/>
        <v>43159.026817129634</v>
      </c>
      <c r="M479" s="3">
        <f t="shared" si="92"/>
        <v>43158.73515046297</v>
      </c>
      <c r="N479" s="5">
        <f t="shared" si="93"/>
        <v>0.73515046296961373</v>
      </c>
      <c r="O479" s="5">
        <f t="shared" si="94"/>
        <v>17</v>
      </c>
      <c r="P479">
        <f t="shared" si="95"/>
        <v>38</v>
      </c>
      <c r="Q479">
        <f t="shared" si="96"/>
        <v>37</v>
      </c>
      <c r="R479">
        <f t="shared" si="97"/>
        <v>1508443.7262695313</v>
      </c>
      <c r="S479">
        <f t="shared" si="98"/>
        <v>1473.0895764350892</v>
      </c>
    </row>
    <row r="480" spans="1:19" x14ac:dyDescent="0.25">
      <c r="A480" t="s">
        <v>0</v>
      </c>
      <c r="B480">
        <v>1519778328</v>
      </c>
      <c r="C480" s="1">
        <v>63148935589809</v>
      </c>
      <c r="D480" s="1">
        <v>95381123077417</v>
      </c>
      <c r="F480" s="1">
        <f t="shared" si="99"/>
        <v>516009.45454545453</v>
      </c>
      <c r="G480" s="1">
        <f t="shared" si="100"/>
        <v>1477333344.909091</v>
      </c>
      <c r="H480" s="1">
        <f t="shared" si="101"/>
        <v>1477849354.3636365</v>
      </c>
      <c r="I480" s="2">
        <f t="shared" si="102"/>
        <v>1443212.2601207388</v>
      </c>
      <c r="J480" s="2">
        <f t="shared" si="103"/>
        <v>1409.3869727741589</v>
      </c>
      <c r="L480" s="3">
        <f t="shared" si="91"/>
        <v>43159.026944444442</v>
      </c>
      <c r="M480" s="3">
        <f t="shared" si="92"/>
        <v>43158.735277777778</v>
      </c>
      <c r="N480" s="5">
        <f t="shared" si="93"/>
        <v>0.73527777777781012</v>
      </c>
      <c r="O480" s="5">
        <f t="shared" si="94"/>
        <v>17</v>
      </c>
      <c r="P480">
        <f t="shared" si="95"/>
        <v>38</v>
      </c>
      <c r="Q480">
        <f t="shared" si="96"/>
        <v>48</v>
      </c>
      <c r="R480">
        <f t="shared" si="97"/>
        <v>1443212.2601207388</v>
      </c>
      <c r="S480">
        <f t="shared" si="98"/>
        <v>1409.3869727741589</v>
      </c>
    </row>
    <row r="481" spans="1:19" x14ac:dyDescent="0.25">
      <c r="A481" t="s">
        <v>0</v>
      </c>
      <c r="B481">
        <v>1519778338</v>
      </c>
      <c r="C481" s="1">
        <v>63150548209404</v>
      </c>
      <c r="D481" s="1">
        <v>95387282131426</v>
      </c>
      <c r="F481" s="1">
        <f t="shared" si="99"/>
        <v>161261959.5</v>
      </c>
      <c r="G481" s="1">
        <f t="shared" si="100"/>
        <v>615905400.89999998</v>
      </c>
      <c r="H481" s="1">
        <f t="shared" si="101"/>
        <v>777167360.39999998</v>
      </c>
      <c r="I481" s="2">
        <f t="shared" si="102"/>
        <v>758952.50039062498</v>
      </c>
      <c r="J481" s="2">
        <f t="shared" si="103"/>
        <v>741.1645511627197</v>
      </c>
      <c r="L481" s="3">
        <f t="shared" si="91"/>
        <v>43159.027060185181</v>
      </c>
      <c r="M481" s="3">
        <f t="shared" si="92"/>
        <v>43158.735393518517</v>
      </c>
      <c r="N481" s="5">
        <f t="shared" si="93"/>
        <v>0.73539351851650281</v>
      </c>
      <c r="O481" s="5">
        <f t="shared" si="94"/>
        <v>17</v>
      </c>
      <c r="P481">
        <f t="shared" si="95"/>
        <v>38</v>
      </c>
      <c r="Q481">
        <f t="shared" si="96"/>
        <v>58</v>
      </c>
      <c r="R481">
        <f t="shared" si="97"/>
        <v>758952.50039062498</v>
      </c>
      <c r="S481">
        <f t="shared" si="98"/>
        <v>741.1645511627197</v>
      </c>
    </row>
    <row r="482" spans="1:19" x14ac:dyDescent="0.25">
      <c r="A482" t="s">
        <v>0</v>
      </c>
      <c r="B482">
        <v>1519778349</v>
      </c>
      <c r="C482" s="1">
        <v>63154803067136</v>
      </c>
      <c r="D482" s="1">
        <v>95388051721197</v>
      </c>
      <c r="F482" s="1">
        <f t="shared" si="99"/>
        <v>386805248.36363637</v>
      </c>
      <c r="G482" s="1">
        <f t="shared" si="100"/>
        <v>69962706.454545453</v>
      </c>
      <c r="H482" s="1">
        <f t="shared" si="101"/>
        <v>456767954.81818181</v>
      </c>
      <c r="I482" s="2">
        <f t="shared" si="102"/>
        <v>446062.45587713068</v>
      </c>
      <c r="J482" s="2">
        <f t="shared" si="103"/>
        <v>435.60786706751043</v>
      </c>
      <c r="L482" s="3">
        <f t="shared" si="91"/>
        <v>43159.027187500003</v>
      </c>
      <c r="M482" s="3">
        <f t="shared" si="92"/>
        <v>43158.735520833339</v>
      </c>
      <c r="N482" s="5">
        <f t="shared" si="93"/>
        <v>0.73552083333925111</v>
      </c>
      <c r="O482" s="5">
        <f t="shared" si="94"/>
        <v>17</v>
      </c>
      <c r="P482">
        <f t="shared" si="95"/>
        <v>39</v>
      </c>
      <c r="Q482">
        <f t="shared" si="96"/>
        <v>9</v>
      </c>
      <c r="R482">
        <f t="shared" si="97"/>
        <v>446062.45587713068</v>
      </c>
      <c r="S482">
        <f t="shared" si="98"/>
        <v>435.60786706751043</v>
      </c>
    </row>
    <row r="483" spans="1:19" x14ac:dyDescent="0.25">
      <c r="A483" t="s">
        <v>0</v>
      </c>
      <c r="B483">
        <v>1519778359</v>
      </c>
      <c r="C483" s="1">
        <v>63158110501510</v>
      </c>
      <c r="D483" s="1">
        <v>95388562391992</v>
      </c>
      <c r="F483" s="1">
        <f t="shared" si="99"/>
        <v>330743437.39999998</v>
      </c>
      <c r="G483" s="1">
        <f t="shared" si="100"/>
        <v>51067079.5</v>
      </c>
      <c r="H483" s="1">
        <f t="shared" si="101"/>
        <v>381810516.89999998</v>
      </c>
      <c r="I483" s="2">
        <f t="shared" si="102"/>
        <v>372861.83291015623</v>
      </c>
      <c r="J483" s="2">
        <f t="shared" si="103"/>
        <v>364.12288370132444</v>
      </c>
      <c r="L483" s="3">
        <f t="shared" si="91"/>
        <v>43159.027303240742</v>
      </c>
      <c r="M483" s="3">
        <f t="shared" si="92"/>
        <v>43158.735636574078</v>
      </c>
      <c r="N483" s="5">
        <f t="shared" si="93"/>
        <v>0.73563657407794381</v>
      </c>
      <c r="O483" s="5">
        <f t="shared" si="94"/>
        <v>17</v>
      </c>
      <c r="P483">
        <f t="shared" si="95"/>
        <v>39</v>
      </c>
      <c r="Q483">
        <f t="shared" si="96"/>
        <v>19</v>
      </c>
      <c r="R483">
        <f t="shared" si="97"/>
        <v>372861.83291015623</v>
      </c>
      <c r="S483">
        <f t="shared" si="98"/>
        <v>364.12288370132444</v>
      </c>
    </row>
    <row r="484" spans="1:19" x14ac:dyDescent="0.25">
      <c r="A484" t="s">
        <v>0</v>
      </c>
      <c r="B484">
        <v>1519778369</v>
      </c>
      <c r="C484" s="1">
        <v>63161874842397</v>
      </c>
      <c r="D484" s="1">
        <v>95389133635988</v>
      </c>
      <c r="F484" s="1">
        <f t="shared" si="99"/>
        <v>376434088.69999999</v>
      </c>
      <c r="G484" s="1">
        <f t="shared" si="100"/>
        <v>57124399.600000001</v>
      </c>
      <c r="H484" s="1">
        <f t="shared" si="101"/>
        <v>433558488.30000001</v>
      </c>
      <c r="I484" s="2">
        <f t="shared" si="102"/>
        <v>423396.96123046876</v>
      </c>
      <c r="J484" s="2">
        <f t="shared" si="103"/>
        <v>413.47359495162965</v>
      </c>
      <c r="L484" s="3">
        <f t="shared" si="91"/>
        <v>43159.027418981481</v>
      </c>
      <c r="M484" s="3">
        <f t="shared" si="92"/>
        <v>43158.735752314817</v>
      </c>
      <c r="N484" s="5">
        <f t="shared" si="93"/>
        <v>0.7357523148166365</v>
      </c>
      <c r="O484" s="5">
        <f t="shared" si="94"/>
        <v>17</v>
      </c>
      <c r="P484">
        <f t="shared" si="95"/>
        <v>39</v>
      </c>
      <c r="Q484">
        <f t="shared" si="96"/>
        <v>29</v>
      </c>
      <c r="R484">
        <f t="shared" si="97"/>
        <v>423396.96123046876</v>
      </c>
      <c r="S484">
        <f t="shared" si="98"/>
        <v>413.47359495162965</v>
      </c>
    </row>
    <row r="485" spans="1:19" x14ac:dyDescent="0.25">
      <c r="A485" t="s">
        <v>0</v>
      </c>
      <c r="B485">
        <v>1519778380</v>
      </c>
      <c r="C485" s="1">
        <v>63165968113303</v>
      </c>
      <c r="D485" s="1">
        <v>95389774493154</v>
      </c>
      <c r="F485" s="1">
        <f t="shared" si="99"/>
        <v>372115536.90909094</v>
      </c>
      <c r="G485" s="1">
        <f t="shared" si="100"/>
        <v>58259742.363636367</v>
      </c>
      <c r="H485" s="1">
        <f t="shared" si="101"/>
        <v>430375279.27272731</v>
      </c>
      <c r="I485" s="2">
        <f t="shared" si="102"/>
        <v>420288.35866477276</v>
      </c>
      <c r="J485" s="2">
        <f t="shared" si="103"/>
        <v>410.43785025856715</v>
      </c>
      <c r="L485" s="3">
        <f t="shared" si="91"/>
        <v>43159.027546296296</v>
      </c>
      <c r="M485" s="3">
        <f t="shared" si="92"/>
        <v>43158.735879629632</v>
      </c>
      <c r="N485" s="5">
        <f t="shared" si="93"/>
        <v>0.73587962963210884</v>
      </c>
      <c r="O485" s="5">
        <f t="shared" si="94"/>
        <v>17</v>
      </c>
      <c r="P485">
        <f t="shared" si="95"/>
        <v>39</v>
      </c>
      <c r="Q485">
        <f t="shared" si="96"/>
        <v>40</v>
      </c>
      <c r="R485">
        <f t="shared" si="97"/>
        <v>420288.35866477276</v>
      </c>
      <c r="S485">
        <f t="shared" si="98"/>
        <v>410.43785025856715</v>
      </c>
    </row>
    <row r="486" spans="1:19" x14ac:dyDescent="0.25">
      <c r="A486" t="s">
        <v>0</v>
      </c>
      <c r="B486">
        <v>1519778390</v>
      </c>
      <c r="C486" s="1">
        <v>63169290394467</v>
      </c>
      <c r="D486" s="1">
        <v>95390302676042</v>
      </c>
      <c r="F486" s="1">
        <f t="shared" si="99"/>
        <v>332228116.39999998</v>
      </c>
      <c r="G486" s="1">
        <f t="shared" si="100"/>
        <v>52818288.799999997</v>
      </c>
      <c r="H486" s="1">
        <f t="shared" si="101"/>
        <v>385046405.19999999</v>
      </c>
      <c r="I486" s="2">
        <f t="shared" si="102"/>
        <v>376021.88007812499</v>
      </c>
      <c r="J486" s="2">
        <f t="shared" si="103"/>
        <v>367.20886726379393</v>
      </c>
      <c r="L486" s="3">
        <f t="shared" si="91"/>
        <v>43159.027662037035</v>
      </c>
      <c r="M486" s="3">
        <f t="shared" si="92"/>
        <v>43158.735995370371</v>
      </c>
      <c r="N486" s="5">
        <f t="shared" si="93"/>
        <v>0.73599537037080154</v>
      </c>
      <c r="O486" s="5">
        <f t="shared" si="94"/>
        <v>17</v>
      </c>
      <c r="P486">
        <f t="shared" si="95"/>
        <v>39</v>
      </c>
      <c r="Q486">
        <f t="shared" si="96"/>
        <v>50</v>
      </c>
      <c r="R486">
        <f t="shared" si="97"/>
        <v>376021.88007812499</v>
      </c>
      <c r="S486">
        <f t="shared" si="98"/>
        <v>367.20886726379393</v>
      </c>
    </row>
    <row r="487" spans="1:19" x14ac:dyDescent="0.25">
      <c r="A487" t="s">
        <v>0</v>
      </c>
      <c r="B487">
        <v>1519778401</v>
      </c>
      <c r="C487" s="1">
        <v>63173643291780</v>
      </c>
      <c r="D487" s="1">
        <v>95390966111545</v>
      </c>
      <c r="F487" s="1">
        <f t="shared" si="99"/>
        <v>395717937.54545456</v>
      </c>
      <c r="G487" s="1">
        <f t="shared" si="100"/>
        <v>60312318.454545453</v>
      </c>
      <c r="H487" s="1">
        <f t="shared" si="101"/>
        <v>456030256</v>
      </c>
      <c r="I487" s="2">
        <f t="shared" si="102"/>
        <v>445342.046875</v>
      </c>
      <c r="J487" s="2">
        <f t="shared" si="103"/>
        <v>434.90434265136719</v>
      </c>
      <c r="L487" s="3">
        <f t="shared" si="91"/>
        <v>43159.027789351851</v>
      </c>
      <c r="M487" s="3">
        <f t="shared" si="92"/>
        <v>43158.736122685186</v>
      </c>
      <c r="N487" s="5">
        <f t="shared" si="93"/>
        <v>0.73612268518627388</v>
      </c>
      <c r="O487" s="5">
        <f t="shared" si="94"/>
        <v>17</v>
      </c>
      <c r="P487">
        <f t="shared" si="95"/>
        <v>40</v>
      </c>
      <c r="Q487">
        <f t="shared" si="96"/>
        <v>1</v>
      </c>
      <c r="R487">
        <f t="shared" si="97"/>
        <v>445342.046875</v>
      </c>
      <c r="S487">
        <f t="shared" si="98"/>
        <v>434.90434265136719</v>
      </c>
    </row>
    <row r="488" spans="1:19" x14ac:dyDescent="0.25">
      <c r="A488" t="s">
        <v>0</v>
      </c>
      <c r="B488">
        <v>1519778411</v>
      </c>
      <c r="C488" s="1">
        <v>63177211065486</v>
      </c>
      <c r="D488" s="1">
        <v>95391516709785</v>
      </c>
      <c r="F488" s="1">
        <f t="shared" si="99"/>
        <v>356777370.60000002</v>
      </c>
      <c r="G488" s="1">
        <f t="shared" si="100"/>
        <v>55059824</v>
      </c>
      <c r="H488" s="1">
        <f t="shared" si="101"/>
        <v>411837194.60000002</v>
      </c>
      <c r="I488" s="2">
        <f t="shared" si="102"/>
        <v>402184.76035156252</v>
      </c>
      <c r="J488" s="2">
        <f t="shared" si="103"/>
        <v>392.75855503082278</v>
      </c>
      <c r="L488" s="3">
        <f t="shared" si="91"/>
        <v>43159.027905092589</v>
      </c>
      <c r="M488" s="3">
        <f t="shared" si="92"/>
        <v>43158.736238425925</v>
      </c>
      <c r="N488" s="5">
        <f t="shared" si="93"/>
        <v>0.73623842592496658</v>
      </c>
      <c r="O488" s="5">
        <f t="shared" si="94"/>
        <v>17</v>
      </c>
      <c r="P488">
        <f t="shared" si="95"/>
        <v>40</v>
      </c>
      <c r="Q488">
        <f t="shared" si="96"/>
        <v>11</v>
      </c>
      <c r="R488">
        <f t="shared" si="97"/>
        <v>402184.76035156252</v>
      </c>
      <c r="S488">
        <f t="shared" si="98"/>
        <v>392.75855503082278</v>
      </c>
    </row>
    <row r="489" spans="1:19" x14ac:dyDescent="0.25">
      <c r="A489" t="s">
        <v>0</v>
      </c>
      <c r="B489">
        <v>1519778421</v>
      </c>
      <c r="C489" s="1">
        <v>63180952493242</v>
      </c>
      <c r="D489" s="1">
        <v>95392147455085</v>
      </c>
      <c r="F489" s="1">
        <f t="shared" si="99"/>
        <v>374142775.60000002</v>
      </c>
      <c r="G489" s="1">
        <f t="shared" si="100"/>
        <v>63074530</v>
      </c>
      <c r="H489" s="1">
        <f t="shared" si="101"/>
        <v>437217305.60000002</v>
      </c>
      <c r="I489" s="2">
        <f t="shared" si="102"/>
        <v>426970.02500000002</v>
      </c>
      <c r="J489" s="2">
        <f t="shared" si="103"/>
        <v>416.96291503906252</v>
      </c>
      <c r="L489" s="3">
        <f t="shared" si="91"/>
        <v>43159.028020833335</v>
      </c>
      <c r="M489" s="3">
        <f t="shared" si="92"/>
        <v>43158.736354166671</v>
      </c>
      <c r="N489" s="5">
        <f t="shared" si="93"/>
        <v>0.73635416667093523</v>
      </c>
      <c r="O489" s="5">
        <f t="shared" si="94"/>
        <v>17</v>
      </c>
      <c r="P489">
        <f t="shared" si="95"/>
        <v>40</v>
      </c>
      <c r="Q489">
        <f t="shared" si="96"/>
        <v>21</v>
      </c>
      <c r="R489">
        <f t="shared" si="97"/>
        <v>426970.02500000002</v>
      </c>
      <c r="S489">
        <f t="shared" si="98"/>
        <v>416.96291503906252</v>
      </c>
    </row>
    <row r="490" spans="1:19" x14ac:dyDescent="0.25">
      <c r="A490" t="s">
        <v>0</v>
      </c>
      <c r="B490">
        <v>1519778431</v>
      </c>
      <c r="C490" s="1">
        <v>63184262325491</v>
      </c>
      <c r="D490" s="1">
        <v>95392692129806</v>
      </c>
      <c r="F490" s="1">
        <f t="shared" si="99"/>
        <v>330983224.89999998</v>
      </c>
      <c r="G490" s="1">
        <f t="shared" si="100"/>
        <v>54467472.100000001</v>
      </c>
      <c r="H490" s="1">
        <f t="shared" si="101"/>
        <v>385450697</v>
      </c>
      <c r="I490" s="2">
        <f t="shared" si="102"/>
        <v>376416.6962890625</v>
      </c>
      <c r="J490" s="2">
        <f t="shared" si="103"/>
        <v>367.5944299697876</v>
      </c>
      <c r="L490" s="3">
        <f t="shared" si="91"/>
        <v>43159.028136574074</v>
      </c>
      <c r="M490" s="3">
        <f t="shared" si="92"/>
        <v>43158.73646990741</v>
      </c>
      <c r="N490" s="5">
        <f t="shared" si="93"/>
        <v>0.73646990740962792</v>
      </c>
      <c r="O490" s="5">
        <f t="shared" si="94"/>
        <v>17</v>
      </c>
      <c r="P490">
        <f t="shared" si="95"/>
        <v>40</v>
      </c>
      <c r="Q490">
        <f t="shared" si="96"/>
        <v>31</v>
      </c>
      <c r="R490">
        <f t="shared" si="97"/>
        <v>376416.6962890625</v>
      </c>
      <c r="S490">
        <f t="shared" si="98"/>
        <v>367.5944299697876</v>
      </c>
    </row>
    <row r="491" spans="1:19" x14ac:dyDescent="0.25">
      <c r="A491" t="s">
        <v>0</v>
      </c>
      <c r="B491">
        <v>1519778441</v>
      </c>
      <c r="C491" s="1">
        <v>63187993504551</v>
      </c>
      <c r="D491" s="1">
        <v>95393309513925</v>
      </c>
      <c r="F491" s="1">
        <f t="shared" si="99"/>
        <v>373117906</v>
      </c>
      <c r="G491" s="1">
        <f t="shared" si="100"/>
        <v>61738411.899999999</v>
      </c>
      <c r="H491" s="1">
        <f t="shared" si="101"/>
        <v>434856317.89999998</v>
      </c>
      <c r="I491" s="2">
        <f t="shared" si="102"/>
        <v>424664.37294921873</v>
      </c>
      <c r="J491" s="2">
        <f t="shared" si="103"/>
        <v>414.71130170822141</v>
      </c>
      <c r="L491" s="3">
        <f t="shared" si="91"/>
        <v>43159.02825231482</v>
      </c>
      <c r="M491" s="3">
        <f t="shared" si="92"/>
        <v>43158.736585648156</v>
      </c>
      <c r="N491" s="5">
        <f t="shared" si="93"/>
        <v>0.73658564815559657</v>
      </c>
      <c r="O491" s="5">
        <f t="shared" si="94"/>
        <v>17</v>
      </c>
      <c r="P491">
        <f t="shared" si="95"/>
        <v>40</v>
      </c>
      <c r="Q491">
        <f t="shared" si="96"/>
        <v>41</v>
      </c>
      <c r="R491">
        <f t="shared" si="97"/>
        <v>424664.37294921873</v>
      </c>
      <c r="S491">
        <f t="shared" si="98"/>
        <v>414.71130170822141</v>
      </c>
    </row>
    <row r="492" spans="1:19" x14ac:dyDescent="0.25">
      <c r="A492" t="s">
        <v>0</v>
      </c>
      <c r="B492">
        <v>1519778451</v>
      </c>
      <c r="C492" s="1">
        <v>63191318396649</v>
      </c>
      <c r="D492" s="1">
        <v>95393856394206</v>
      </c>
      <c r="F492" s="1">
        <f t="shared" si="99"/>
        <v>332489209.80000001</v>
      </c>
      <c r="G492" s="1">
        <f t="shared" si="100"/>
        <v>54688028.100000001</v>
      </c>
      <c r="H492" s="1">
        <f t="shared" si="101"/>
        <v>387177237.90000004</v>
      </c>
      <c r="I492" s="2">
        <f t="shared" si="102"/>
        <v>378102.77138671878</v>
      </c>
      <c r="J492" s="2">
        <f t="shared" si="103"/>
        <v>369.24098768234256</v>
      </c>
      <c r="L492" s="3">
        <f t="shared" si="91"/>
        <v>43159.028368055559</v>
      </c>
      <c r="M492" s="3">
        <f t="shared" si="92"/>
        <v>43158.736701388894</v>
      </c>
      <c r="N492" s="5">
        <f t="shared" si="93"/>
        <v>0.73670138889428927</v>
      </c>
      <c r="O492" s="5">
        <f t="shared" si="94"/>
        <v>17</v>
      </c>
      <c r="P492">
        <f t="shared" si="95"/>
        <v>40</v>
      </c>
      <c r="Q492">
        <f t="shared" si="96"/>
        <v>51</v>
      </c>
      <c r="R492">
        <f t="shared" si="97"/>
        <v>378102.77138671878</v>
      </c>
      <c r="S492">
        <f t="shared" si="98"/>
        <v>369.24098768234256</v>
      </c>
    </row>
    <row r="493" spans="1:19" x14ac:dyDescent="0.25">
      <c r="A493" t="s">
        <v>0</v>
      </c>
      <c r="B493">
        <v>1519778462</v>
      </c>
      <c r="C493" s="1">
        <v>63195478622286</v>
      </c>
      <c r="D493" s="1">
        <v>95394528998913</v>
      </c>
      <c r="F493" s="1">
        <f t="shared" si="99"/>
        <v>378202330.63636363</v>
      </c>
      <c r="G493" s="1">
        <f t="shared" si="100"/>
        <v>61145882.454545453</v>
      </c>
      <c r="H493" s="1">
        <f t="shared" si="101"/>
        <v>439348213.09090906</v>
      </c>
      <c r="I493" s="2">
        <f t="shared" si="102"/>
        <v>429050.98934659088</v>
      </c>
      <c r="J493" s="2">
        <f t="shared" si="103"/>
        <v>418.99510678378016</v>
      </c>
      <c r="L493" s="3">
        <f t="shared" si="91"/>
        <v>43159.028495370367</v>
      </c>
      <c r="M493" s="3">
        <f t="shared" si="92"/>
        <v>43158.736828703702</v>
      </c>
      <c r="N493" s="5">
        <f t="shared" si="93"/>
        <v>0.73682870370248565</v>
      </c>
      <c r="O493" s="5">
        <f t="shared" si="94"/>
        <v>17</v>
      </c>
      <c r="P493">
        <f t="shared" si="95"/>
        <v>41</v>
      </c>
      <c r="Q493">
        <f t="shared" si="96"/>
        <v>2</v>
      </c>
      <c r="R493">
        <f t="shared" si="97"/>
        <v>429050.98934659088</v>
      </c>
      <c r="S493">
        <f t="shared" si="98"/>
        <v>418.99510678378016</v>
      </c>
    </row>
    <row r="494" spans="1:19" x14ac:dyDescent="0.25">
      <c r="A494" t="s">
        <v>0</v>
      </c>
      <c r="B494">
        <v>1519778472</v>
      </c>
      <c r="C494" s="1">
        <v>63199192910230</v>
      </c>
      <c r="D494" s="1">
        <v>95395166207646</v>
      </c>
      <c r="F494" s="1">
        <f t="shared" si="99"/>
        <v>371428794.39999998</v>
      </c>
      <c r="G494" s="1">
        <f t="shared" si="100"/>
        <v>63720873.299999997</v>
      </c>
      <c r="H494" s="1">
        <f t="shared" si="101"/>
        <v>435149667.69999999</v>
      </c>
      <c r="I494" s="2">
        <f t="shared" si="102"/>
        <v>424950.84736328124</v>
      </c>
      <c r="J494" s="2">
        <f t="shared" si="103"/>
        <v>414.99106187820433</v>
      </c>
      <c r="L494" s="3">
        <f t="shared" si="91"/>
        <v>43159.028611111105</v>
      </c>
      <c r="M494" s="3">
        <f t="shared" si="92"/>
        <v>43158.736944444441</v>
      </c>
      <c r="N494" s="5">
        <f t="shared" si="93"/>
        <v>0.73694444444117835</v>
      </c>
      <c r="O494" s="5">
        <f t="shared" si="94"/>
        <v>17</v>
      </c>
      <c r="P494">
        <f t="shared" si="95"/>
        <v>41</v>
      </c>
      <c r="Q494">
        <f t="shared" si="96"/>
        <v>12</v>
      </c>
      <c r="R494">
        <f t="shared" si="97"/>
        <v>424950.84736328124</v>
      </c>
      <c r="S494">
        <f t="shared" si="98"/>
        <v>414.99106187820433</v>
      </c>
    </row>
    <row r="495" spans="1:19" x14ac:dyDescent="0.25">
      <c r="A495" t="s">
        <v>0</v>
      </c>
      <c r="B495">
        <v>1519778482</v>
      </c>
      <c r="C495" s="1">
        <v>63202902958502</v>
      </c>
      <c r="D495" s="1">
        <v>95395791223060</v>
      </c>
      <c r="F495" s="1">
        <f t="shared" si="99"/>
        <v>371004827.19999999</v>
      </c>
      <c r="G495" s="1">
        <f t="shared" si="100"/>
        <v>62501541.399999999</v>
      </c>
      <c r="H495" s="1">
        <f t="shared" si="101"/>
        <v>433506368.59999996</v>
      </c>
      <c r="I495" s="2">
        <f t="shared" si="102"/>
        <v>423346.06308593747</v>
      </c>
      <c r="J495" s="2">
        <f t="shared" si="103"/>
        <v>413.42388973236081</v>
      </c>
      <c r="L495" s="3">
        <f t="shared" si="91"/>
        <v>43159.028726851851</v>
      </c>
      <c r="M495" s="3">
        <f t="shared" si="92"/>
        <v>43158.737060185187</v>
      </c>
      <c r="N495" s="5">
        <f t="shared" si="93"/>
        <v>0.737060185187147</v>
      </c>
      <c r="O495" s="5">
        <f t="shared" si="94"/>
        <v>17</v>
      </c>
      <c r="P495">
        <f t="shared" si="95"/>
        <v>41</v>
      </c>
      <c r="Q495">
        <f t="shared" si="96"/>
        <v>22</v>
      </c>
      <c r="R495">
        <f t="shared" si="97"/>
        <v>423346.06308593747</v>
      </c>
      <c r="S495">
        <f t="shared" si="98"/>
        <v>413.42388973236081</v>
      </c>
    </row>
    <row r="496" spans="1:19" x14ac:dyDescent="0.25">
      <c r="A496" t="s">
        <v>0</v>
      </c>
      <c r="B496">
        <v>1519778493</v>
      </c>
      <c r="C496" s="1">
        <v>63206621263207</v>
      </c>
      <c r="D496" s="1">
        <v>95396440523902</v>
      </c>
      <c r="F496" s="1">
        <f t="shared" si="99"/>
        <v>338027700.45454544</v>
      </c>
      <c r="G496" s="1">
        <f t="shared" si="100"/>
        <v>59027349.272727273</v>
      </c>
      <c r="H496" s="1">
        <f t="shared" si="101"/>
        <v>397055049.72727269</v>
      </c>
      <c r="I496" s="2">
        <f t="shared" si="102"/>
        <v>387749.07199928974</v>
      </c>
      <c r="J496" s="2">
        <f t="shared" si="103"/>
        <v>378.66120312430638</v>
      </c>
      <c r="L496" s="3">
        <f t="shared" si="91"/>
        <v>43159.028854166667</v>
      </c>
      <c r="M496" s="3">
        <f t="shared" si="92"/>
        <v>43158.737187500003</v>
      </c>
      <c r="N496" s="5">
        <f t="shared" si="93"/>
        <v>0.73718750000261934</v>
      </c>
      <c r="O496" s="5">
        <f t="shared" si="94"/>
        <v>17</v>
      </c>
      <c r="P496">
        <f t="shared" si="95"/>
        <v>41</v>
      </c>
      <c r="Q496">
        <f t="shared" si="96"/>
        <v>33</v>
      </c>
      <c r="R496">
        <f t="shared" si="97"/>
        <v>387749.07199928974</v>
      </c>
      <c r="S496">
        <f t="shared" si="98"/>
        <v>378.66120312430638</v>
      </c>
    </row>
    <row r="497" spans="1:19" x14ac:dyDescent="0.25">
      <c r="A497" t="s">
        <v>0</v>
      </c>
      <c r="B497">
        <v>1519778503</v>
      </c>
      <c r="C497" s="1">
        <v>63210323716451</v>
      </c>
      <c r="D497" s="1">
        <v>95397101811243</v>
      </c>
      <c r="F497" s="1">
        <f t="shared" si="99"/>
        <v>370245324.39999998</v>
      </c>
      <c r="G497" s="1">
        <f t="shared" si="100"/>
        <v>66128734.100000001</v>
      </c>
      <c r="H497" s="1">
        <f t="shared" si="101"/>
        <v>436374058.5</v>
      </c>
      <c r="I497" s="2">
        <f t="shared" si="102"/>
        <v>426146.54150390625</v>
      </c>
      <c r="J497" s="2">
        <f t="shared" si="103"/>
        <v>416.15873193740845</v>
      </c>
      <c r="L497" s="3">
        <f t="shared" si="91"/>
        <v>43159.028969907406</v>
      </c>
      <c r="M497" s="3">
        <f t="shared" si="92"/>
        <v>43158.737303240741</v>
      </c>
      <c r="N497" s="5">
        <f t="shared" si="93"/>
        <v>0.73730324074131204</v>
      </c>
      <c r="O497" s="5">
        <f t="shared" si="94"/>
        <v>17</v>
      </c>
      <c r="P497">
        <f t="shared" si="95"/>
        <v>41</v>
      </c>
      <c r="Q497">
        <f t="shared" si="96"/>
        <v>43</v>
      </c>
      <c r="R497">
        <f t="shared" si="97"/>
        <v>426146.54150390625</v>
      </c>
      <c r="S497">
        <f t="shared" si="98"/>
        <v>416.15873193740845</v>
      </c>
    </row>
    <row r="498" spans="1:19" x14ac:dyDescent="0.25">
      <c r="A498" t="s">
        <v>0</v>
      </c>
      <c r="B498">
        <v>1519778513</v>
      </c>
      <c r="C498" s="1">
        <v>63214059174891</v>
      </c>
      <c r="D498" s="1">
        <v>95397814952262</v>
      </c>
      <c r="F498" s="1">
        <f t="shared" si="99"/>
        <v>373545844</v>
      </c>
      <c r="G498" s="1">
        <f t="shared" si="100"/>
        <v>71314101.900000006</v>
      </c>
      <c r="H498" s="1">
        <f t="shared" si="101"/>
        <v>444859945.89999998</v>
      </c>
      <c r="I498" s="2">
        <f t="shared" si="102"/>
        <v>434433.54091796873</v>
      </c>
      <c r="J498" s="2">
        <f t="shared" si="103"/>
        <v>424.25150480270383</v>
      </c>
      <c r="L498" s="3">
        <f t="shared" si="91"/>
        <v>43159.029085648144</v>
      </c>
      <c r="M498" s="3">
        <f t="shared" si="92"/>
        <v>43158.73741898148</v>
      </c>
      <c r="N498" s="5">
        <f t="shared" si="93"/>
        <v>0.73741898148000473</v>
      </c>
      <c r="O498" s="5">
        <f t="shared" si="94"/>
        <v>17</v>
      </c>
      <c r="P498">
        <f t="shared" si="95"/>
        <v>41</v>
      </c>
      <c r="Q498">
        <f t="shared" si="96"/>
        <v>53</v>
      </c>
      <c r="R498">
        <f t="shared" si="97"/>
        <v>434433.54091796873</v>
      </c>
      <c r="S498">
        <f t="shared" si="98"/>
        <v>424.25150480270383</v>
      </c>
    </row>
    <row r="499" spans="1:19" x14ac:dyDescent="0.25">
      <c r="A499" t="s">
        <v>0</v>
      </c>
      <c r="B499">
        <v>1519778523</v>
      </c>
      <c r="C499" s="1">
        <v>63217388992752</v>
      </c>
      <c r="D499" s="1">
        <v>95398499273869</v>
      </c>
      <c r="F499" s="1">
        <f t="shared" si="99"/>
        <v>332981786.10000002</v>
      </c>
      <c r="G499" s="1">
        <f t="shared" si="100"/>
        <v>68432160.700000003</v>
      </c>
      <c r="H499" s="1">
        <f t="shared" si="101"/>
        <v>401413946.80000001</v>
      </c>
      <c r="I499" s="2">
        <f t="shared" si="102"/>
        <v>392005.80742187501</v>
      </c>
      <c r="J499" s="2">
        <f t="shared" si="103"/>
        <v>382.81817131042482</v>
      </c>
      <c r="L499" s="3">
        <f t="shared" si="91"/>
        <v>43159.02920138889</v>
      </c>
      <c r="M499" s="3">
        <f t="shared" si="92"/>
        <v>43158.737534722226</v>
      </c>
      <c r="N499" s="5">
        <f t="shared" si="93"/>
        <v>0.73753472222597338</v>
      </c>
      <c r="O499" s="5">
        <f t="shared" si="94"/>
        <v>17</v>
      </c>
      <c r="P499">
        <f t="shared" si="95"/>
        <v>42</v>
      </c>
      <c r="Q499">
        <f t="shared" si="96"/>
        <v>3</v>
      </c>
      <c r="R499">
        <f t="shared" si="97"/>
        <v>392005.80742187501</v>
      </c>
      <c r="S499">
        <f t="shared" si="98"/>
        <v>382.81817131042482</v>
      </c>
    </row>
    <row r="500" spans="1:19" x14ac:dyDescent="0.25">
      <c r="A500" t="s">
        <v>0</v>
      </c>
      <c r="B500">
        <v>1519778533</v>
      </c>
      <c r="C500" s="1">
        <v>63221098994058</v>
      </c>
      <c r="D500" s="1">
        <v>95399241971846</v>
      </c>
      <c r="F500" s="1">
        <f t="shared" si="99"/>
        <v>371000130.60000002</v>
      </c>
      <c r="G500" s="1">
        <f t="shared" si="100"/>
        <v>74269797.700000003</v>
      </c>
      <c r="H500" s="1">
        <f t="shared" si="101"/>
        <v>445269928.30000001</v>
      </c>
      <c r="I500" s="2">
        <f t="shared" si="102"/>
        <v>434833.91435546876</v>
      </c>
      <c r="J500" s="2">
        <f t="shared" si="103"/>
        <v>424.64249448776246</v>
      </c>
      <c r="L500" s="3">
        <f t="shared" si="91"/>
        <v>43159.029317129629</v>
      </c>
      <c r="M500" s="3">
        <f t="shared" si="92"/>
        <v>43158.737650462965</v>
      </c>
      <c r="N500" s="5">
        <f t="shared" si="93"/>
        <v>0.73765046296466608</v>
      </c>
      <c r="O500" s="5">
        <f t="shared" si="94"/>
        <v>17</v>
      </c>
      <c r="P500">
        <f t="shared" si="95"/>
        <v>42</v>
      </c>
      <c r="Q500">
        <f t="shared" si="96"/>
        <v>13</v>
      </c>
      <c r="R500">
        <f t="shared" si="97"/>
        <v>434833.91435546876</v>
      </c>
      <c r="S500">
        <f t="shared" si="98"/>
        <v>424.64249448776246</v>
      </c>
    </row>
    <row r="501" spans="1:19" x14ac:dyDescent="0.25">
      <c r="A501" t="s">
        <v>0</v>
      </c>
      <c r="B501">
        <v>1519778543</v>
      </c>
      <c r="C501" s="1">
        <v>63224782752072</v>
      </c>
      <c r="D501" s="1">
        <v>95400023179102</v>
      </c>
      <c r="F501" s="1">
        <f t="shared" si="99"/>
        <v>368375801.39999998</v>
      </c>
      <c r="G501" s="1">
        <f t="shared" si="100"/>
        <v>78120725.599999994</v>
      </c>
      <c r="H501" s="1">
        <f t="shared" si="101"/>
        <v>446496527</v>
      </c>
      <c r="I501" s="2">
        <f t="shared" si="102"/>
        <v>436031.7646484375</v>
      </c>
      <c r="J501" s="2">
        <f t="shared" si="103"/>
        <v>425.81227016448975</v>
      </c>
      <c r="L501" s="3">
        <f t="shared" si="91"/>
        <v>43159.029432870375</v>
      </c>
      <c r="M501" s="3">
        <f t="shared" si="92"/>
        <v>43158.737766203711</v>
      </c>
      <c r="N501" s="5">
        <f t="shared" si="93"/>
        <v>0.73776620371063473</v>
      </c>
      <c r="O501" s="5">
        <f t="shared" si="94"/>
        <v>17</v>
      </c>
      <c r="P501">
        <f t="shared" si="95"/>
        <v>42</v>
      </c>
      <c r="Q501">
        <f t="shared" si="96"/>
        <v>23</v>
      </c>
      <c r="R501">
        <f t="shared" si="97"/>
        <v>436031.7646484375</v>
      </c>
      <c r="S501">
        <f t="shared" si="98"/>
        <v>425.81227016448975</v>
      </c>
    </row>
    <row r="502" spans="1:19" x14ac:dyDescent="0.25">
      <c r="A502" t="s">
        <v>0</v>
      </c>
      <c r="B502">
        <v>1519778553</v>
      </c>
      <c r="C502" s="1">
        <v>63228457672855</v>
      </c>
      <c r="D502" s="1">
        <v>95401056102893</v>
      </c>
      <c r="F502" s="1">
        <f t="shared" si="99"/>
        <v>367492078.30000001</v>
      </c>
      <c r="G502" s="1">
        <f t="shared" si="100"/>
        <v>103292379.09999999</v>
      </c>
      <c r="H502" s="1">
        <f t="shared" si="101"/>
        <v>470784457.39999998</v>
      </c>
      <c r="I502" s="2">
        <f t="shared" si="102"/>
        <v>459750.44667968748</v>
      </c>
      <c r="J502" s="2">
        <f t="shared" si="103"/>
        <v>448.9750455856323</v>
      </c>
      <c r="L502" s="3">
        <f t="shared" si="91"/>
        <v>43159.029548611114</v>
      </c>
      <c r="M502" s="3">
        <f t="shared" si="92"/>
        <v>43158.737881944449</v>
      </c>
      <c r="N502" s="5">
        <f t="shared" si="93"/>
        <v>0.73788194444932742</v>
      </c>
      <c r="O502" s="5">
        <f t="shared" si="94"/>
        <v>17</v>
      </c>
      <c r="P502">
        <f t="shared" si="95"/>
        <v>42</v>
      </c>
      <c r="Q502">
        <f t="shared" si="96"/>
        <v>33</v>
      </c>
      <c r="R502">
        <f t="shared" si="97"/>
        <v>459750.44667968748</v>
      </c>
      <c r="S502">
        <f t="shared" si="98"/>
        <v>448.9750455856323</v>
      </c>
    </row>
    <row r="503" spans="1:19" x14ac:dyDescent="0.25">
      <c r="A503" t="s">
        <v>0</v>
      </c>
      <c r="B503">
        <v>1519778563</v>
      </c>
      <c r="C503" s="1">
        <v>63231713383713</v>
      </c>
      <c r="D503" s="1">
        <v>95402037512029</v>
      </c>
      <c r="F503" s="1">
        <f t="shared" si="99"/>
        <v>325571085.80000001</v>
      </c>
      <c r="G503" s="1">
        <f t="shared" si="100"/>
        <v>98140913.599999994</v>
      </c>
      <c r="H503" s="1">
        <f t="shared" si="101"/>
        <v>423711999.39999998</v>
      </c>
      <c r="I503" s="2">
        <f t="shared" si="102"/>
        <v>413781.24941406248</v>
      </c>
      <c r="J503" s="2">
        <f t="shared" si="103"/>
        <v>404.08325138092039</v>
      </c>
      <c r="L503" s="3">
        <f t="shared" si="91"/>
        <v>43159.029664351852</v>
      </c>
      <c r="M503" s="3">
        <f t="shared" si="92"/>
        <v>43158.737997685188</v>
      </c>
      <c r="N503" s="5">
        <f t="shared" si="93"/>
        <v>0.73799768518802011</v>
      </c>
      <c r="O503" s="5">
        <f t="shared" si="94"/>
        <v>17</v>
      </c>
      <c r="P503">
        <f t="shared" si="95"/>
        <v>42</v>
      </c>
      <c r="Q503">
        <f t="shared" si="96"/>
        <v>43</v>
      </c>
      <c r="R503">
        <f t="shared" si="97"/>
        <v>413781.24941406248</v>
      </c>
      <c r="S503">
        <f t="shared" si="98"/>
        <v>404.08325138092039</v>
      </c>
    </row>
    <row r="504" spans="1:19" x14ac:dyDescent="0.25">
      <c r="A504" t="s">
        <v>0</v>
      </c>
      <c r="B504">
        <v>1519778573</v>
      </c>
      <c r="C504" s="1">
        <v>63235322690259</v>
      </c>
      <c r="D504" s="1">
        <v>95403309177247</v>
      </c>
      <c r="F504" s="1">
        <f t="shared" si="99"/>
        <v>360930654.60000002</v>
      </c>
      <c r="G504" s="1">
        <f t="shared" si="100"/>
        <v>127166521.8</v>
      </c>
      <c r="H504" s="1">
        <f t="shared" si="101"/>
        <v>488097176.40000004</v>
      </c>
      <c r="I504" s="2">
        <f t="shared" si="102"/>
        <v>476657.39882812503</v>
      </c>
      <c r="J504" s="2">
        <f t="shared" si="103"/>
        <v>465.48574104309085</v>
      </c>
      <c r="L504" s="3">
        <f t="shared" si="91"/>
        <v>43159.029780092591</v>
      </c>
      <c r="M504" s="3">
        <f t="shared" si="92"/>
        <v>43158.738113425927</v>
      </c>
      <c r="N504" s="5">
        <f t="shared" si="93"/>
        <v>0.73811342592671281</v>
      </c>
      <c r="O504" s="5">
        <f t="shared" si="94"/>
        <v>17</v>
      </c>
      <c r="P504">
        <f t="shared" si="95"/>
        <v>42</v>
      </c>
      <c r="Q504">
        <f t="shared" si="96"/>
        <v>53</v>
      </c>
      <c r="R504">
        <f t="shared" si="97"/>
        <v>476657.39882812503</v>
      </c>
      <c r="S504">
        <f t="shared" si="98"/>
        <v>465.48574104309085</v>
      </c>
    </row>
    <row r="505" spans="1:19" x14ac:dyDescent="0.25">
      <c r="A505" t="s">
        <v>0</v>
      </c>
      <c r="B505">
        <v>1519778583</v>
      </c>
      <c r="C505" s="1">
        <v>63238927225430</v>
      </c>
      <c r="D505" s="1">
        <v>95404551188876</v>
      </c>
      <c r="F505" s="1">
        <f t="shared" si="99"/>
        <v>360453517.10000002</v>
      </c>
      <c r="G505" s="1">
        <f t="shared" si="100"/>
        <v>124201162.90000001</v>
      </c>
      <c r="H505" s="1">
        <f t="shared" si="101"/>
        <v>484654680</v>
      </c>
      <c r="I505" s="2">
        <f t="shared" si="102"/>
        <v>473295.5859375</v>
      </c>
      <c r="J505" s="2">
        <f t="shared" si="103"/>
        <v>462.20272064208984</v>
      </c>
      <c r="L505" s="3">
        <f t="shared" si="91"/>
        <v>43159.02989583333</v>
      </c>
      <c r="M505" s="3">
        <f t="shared" si="92"/>
        <v>43158.738229166665</v>
      </c>
      <c r="N505" s="5">
        <f t="shared" si="93"/>
        <v>0.7382291666654055</v>
      </c>
      <c r="O505" s="5">
        <f t="shared" si="94"/>
        <v>17</v>
      </c>
      <c r="P505">
        <f t="shared" si="95"/>
        <v>43</v>
      </c>
      <c r="Q505">
        <f t="shared" si="96"/>
        <v>3</v>
      </c>
      <c r="R505">
        <f t="shared" si="97"/>
        <v>473295.5859375</v>
      </c>
      <c r="S505">
        <f t="shared" si="98"/>
        <v>462.20272064208984</v>
      </c>
    </row>
    <row r="506" spans="1:19" x14ac:dyDescent="0.25">
      <c r="A506" t="s">
        <v>0</v>
      </c>
      <c r="B506">
        <v>1519778593</v>
      </c>
      <c r="C506" s="1">
        <v>63242590983922</v>
      </c>
      <c r="D506" s="1">
        <v>95405875502620</v>
      </c>
      <c r="F506" s="1">
        <f t="shared" si="99"/>
        <v>366375849.19999999</v>
      </c>
      <c r="G506" s="1">
        <f t="shared" si="100"/>
        <v>132431374.40000001</v>
      </c>
      <c r="H506" s="1">
        <f t="shared" si="101"/>
        <v>498807223.60000002</v>
      </c>
      <c r="I506" s="2">
        <f t="shared" si="102"/>
        <v>487116.42929687502</v>
      </c>
      <c r="J506" s="2">
        <f t="shared" si="103"/>
        <v>475.69963798522951</v>
      </c>
      <c r="L506" s="3">
        <f t="shared" si="91"/>
        <v>43159.030011574068</v>
      </c>
      <c r="M506" s="3">
        <f t="shared" si="92"/>
        <v>43158.738344907404</v>
      </c>
      <c r="N506" s="5">
        <f t="shared" si="93"/>
        <v>0.73834490740409819</v>
      </c>
      <c r="O506" s="5">
        <f t="shared" si="94"/>
        <v>17</v>
      </c>
      <c r="P506">
        <f t="shared" si="95"/>
        <v>43</v>
      </c>
      <c r="Q506">
        <f t="shared" si="96"/>
        <v>13</v>
      </c>
      <c r="R506">
        <f t="shared" si="97"/>
        <v>487116.42929687502</v>
      </c>
      <c r="S506">
        <f t="shared" si="98"/>
        <v>475.69963798522951</v>
      </c>
    </row>
    <row r="507" spans="1:19" x14ac:dyDescent="0.25">
      <c r="A507" t="s">
        <v>0</v>
      </c>
      <c r="B507">
        <v>1519778604</v>
      </c>
      <c r="C507" s="1">
        <v>63246276505321</v>
      </c>
      <c r="D507" s="1">
        <v>95407078867350</v>
      </c>
      <c r="F507" s="1">
        <f t="shared" si="99"/>
        <v>335047399.90909094</v>
      </c>
      <c r="G507" s="1">
        <f t="shared" si="100"/>
        <v>109396793.63636364</v>
      </c>
      <c r="H507" s="1">
        <f t="shared" si="101"/>
        <v>444444193.54545456</v>
      </c>
      <c r="I507" s="2">
        <f t="shared" si="102"/>
        <v>434027.53275923297</v>
      </c>
      <c r="J507" s="2">
        <f t="shared" si="103"/>
        <v>423.85501246018845</v>
      </c>
      <c r="L507" s="3">
        <f t="shared" si="91"/>
        <v>43159.030138888891</v>
      </c>
      <c r="M507" s="3">
        <f t="shared" si="92"/>
        <v>43158.738472222227</v>
      </c>
      <c r="N507" s="5">
        <f t="shared" si="93"/>
        <v>0.7384722222268465</v>
      </c>
      <c r="O507" s="5">
        <f t="shared" si="94"/>
        <v>17</v>
      </c>
      <c r="P507">
        <f t="shared" si="95"/>
        <v>43</v>
      </c>
      <c r="Q507">
        <f t="shared" si="96"/>
        <v>24</v>
      </c>
      <c r="R507">
        <f t="shared" si="97"/>
        <v>434027.53275923297</v>
      </c>
      <c r="S507">
        <f t="shared" si="98"/>
        <v>423.85501246018845</v>
      </c>
    </row>
    <row r="508" spans="1:19" x14ac:dyDescent="0.25">
      <c r="A508" t="s">
        <v>0</v>
      </c>
      <c r="B508">
        <v>1519778614</v>
      </c>
      <c r="C508" s="1">
        <v>63249884524747</v>
      </c>
      <c r="D508" s="1">
        <v>95408290049521</v>
      </c>
      <c r="F508" s="1">
        <f t="shared" si="99"/>
        <v>360801942.60000002</v>
      </c>
      <c r="G508" s="1">
        <f t="shared" si="100"/>
        <v>121118217.09999999</v>
      </c>
      <c r="H508" s="1">
        <f t="shared" si="101"/>
        <v>481920159.70000005</v>
      </c>
      <c r="I508" s="2">
        <f t="shared" si="102"/>
        <v>470625.1559570313</v>
      </c>
      <c r="J508" s="2">
        <f t="shared" si="103"/>
        <v>459.59487886428838</v>
      </c>
      <c r="L508" s="3">
        <f t="shared" si="91"/>
        <v>43159.03025462963</v>
      </c>
      <c r="M508" s="3">
        <f t="shared" si="92"/>
        <v>43158.738587962966</v>
      </c>
      <c r="N508" s="5">
        <f t="shared" si="93"/>
        <v>0.73858796296553919</v>
      </c>
      <c r="O508" s="5">
        <f t="shared" si="94"/>
        <v>17</v>
      </c>
      <c r="P508">
        <f t="shared" si="95"/>
        <v>43</v>
      </c>
      <c r="Q508">
        <f t="shared" si="96"/>
        <v>34</v>
      </c>
      <c r="R508">
        <f t="shared" si="97"/>
        <v>470625.1559570313</v>
      </c>
      <c r="S508">
        <f t="shared" si="98"/>
        <v>459.59487886428838</v>
      </c>
    </row>
    <row r="509" spans="1:19" x14ac:dyDescent="0.25">
      <c r="A509" t="s">
        <v>0</v>
      </c>
      <c r="B509">
        <v>1519778624</v>
      </c>
      <c r="C509" s="1">
        <v>63253446933915</v>
      </c>
      <c r="D509" s="1">
        <v>95409754965641</v>
      </c>
      <c r="F509" s="1">
        <f t="shared" si="99"/>
        <v>356240916.80000001</v>
      </c>
      <c r="G509" s="1">
        <f t="shared" si="100"/>
        <v>146491612</v>
      </c>
      <c r="H509" s="1">
        <f t="shared" si="101"/>
        <v>502732528.80000001</v>
      </c>
      <c r="I509" s="2">
        <f t="shared" si="102"/>
        <v>490949.73515625001</v>
      </c>
      <c r="J509" s="2">
        <f t="shared" si="103"/>
        <v>479.4431007385254</v>
      </c>
      <c r="L509" s="3">
        <f t="shared" si="91"/>
        <v>43159.030370370368</v>
      </c>
      <c r="M509" s="3">
        <f t="shared" si="92"/>
        <v>43158.738703703704</v>
      </c>
      <c r="N509" s="5">
        <f t="shared" si="93"/>
        <v>0.73870370370423188</v>
      </c>
      <c r="O509" s="5">
        <f t="shared" si="94"/>
        <v>17</v>
      </c>
      <c r="P509">
        <f t="shared" si="95"/>
        <v>43</v>
      </c>
      <c r="Q509">
        <f t="shared" si="96"/>
        <v>44</v>
      </c>
      <c r="R509">
        <f t="shared" si="97"/>
        <v>490949.73515625001</v>
      </c>
      <c r="S509">
        <f t="shared" si="98"/>
        <v>479.4431007385254</v>
      </c>
    </row>
    <row r="510" spans="1:19" x14ac:dyDescent="0.25">
      <c r="A510" t="s">
        <v>0</v>
      </c>
      <c r="B510">
        <v>1519778635</v>
      </c>
      <c r="C510" s="1">
        <v>63256995668102</v>
      </c>
      <c r="D510" s="1">
        <v>95411323366007</v>
      </c>
      <c r="F510" s="1">
        <f t="shared" si="99"/>
        <v>322612198.81818181</v>
      </c>
      <c r="G510" s="1">
        <f t="shared" si="100"/>
        <v>142581851.45454547</v>
      </c>
      <c r="H510" s="1">
        <f t="shared" si="101"/>
        <v>465194050.27272725</v>
      </c>
      <c r="I510" s="2">
        <f t="shared" si="102"/>
        <v>454291.06471946021</v>
      </c>
      <c r="J510" s="2">
        <f t="shared" si="103"/>
        <v>443.64361789009786</v>
      </c>
      <c r="L510" s="3">
        <f t="shared" si="91"/>
        <v>43159.030497685191</v>
      </c>
      <c r="M510" s="3">
        <f t="shared" si="92"/>
        <v>43158.738831018527</v>
      </c>
      <c r="N510" s="5">
        <f t="shared" si="93"/>
        <v>0.73883101852698019</v>
      </c>
      <c r="O510" s="5">
        <f t="shared" si="94"/>
        <v>17</v>
      </c>
      <c r="P510">
        <f t="shared" si="95"/>
        <v>43</v>
      </c>
      <c r="Q510">
        <f t="shared" si="96"/>
        <v>55</v>
      </c>
      <c r="R510">
        <f t="shared" si="97"/>
        <v>454291.06471946021</v>
      </c>
      <c r="S510">
        <f t="shared" si="98"/>
        <v>443.64361789009786</v>
      </c>
    </row>
    <row r="511" spans="1:19" x14ac:dyDescent="0.25">
      <c r="A511" t="s">
        <v>0</v>
      </c>
      <c r="B511">
        <v>1519778645</v>
      </c>
      <c r="C511" s="1">
        <v>63259731494030</v>
      </c>
      <c r="D511" s="1">
        <v>95416275397344</v>
      </c>
      <c r="F511" s="1">
        <f t="shared" si="99"/>
        <v>273582592.80000001</v>
      </c>
      <c r="G511" s="1">
        <f t="shared" si="100"/>
        <v>495203133.69999999</v>
      </c>
      <c r="H511" s="1">
        <f t="shared" si="101"/>
        <v>768785726.5</v>
      </c>
      <c r="I511" s="2">
        <f t="shared" si="102"/>
        <v>750767.31103515625</v>
      </c>
      <c r="J511" s="2">
        <f t="shared" si="103"/>
        <v>733.17120218276978</v>
      </c>
      <c r="L511" s="3">
        <f t="shared" si="91"/>
        <v>43159.03061342593</v>
      </c>
      <c r="M511" s="3">
        <f t="shared" si="92"/>
        <v>43158.738946759266</v>
      </c>
      <c r="N511" s="5">
        <f t="shared" si="93"/>
        <v>0.73894675926567288</v>
      </c>
      <c r="O511" s="5">
        <f t="shared" si="94"/>
        <v>17</v>
      </c>
      <c r="P511">
        <f t="shared" si="95"/>
        <v>44</v>
      </c>
      <c r="Q511">
        <f t="shared" si="96"/>
        <v>5</v>
      </c>
      <c r="R511">
        <f t="shared" si="97"/>
        <v>750767.31103515625</v>
      </c>
      <c r="S511">
        <f t="shared" si="98"/>
        <v>733.17120218276978</v>
      </c>
    </row>
    <row r="512" spans="1:19" x14ac:dyDescent="0.25">
      <c r="A512" t="s">
        <v>0</v>
      </c>
      <c r="B512">
        <v>1519778655</v>
      </c>
      <c r="C512" s="1">
        <v>63259737100568</v>
      </c>
      <c r="D512" s="1">
        <v>95432650601078</v>
      </c>
      <c r="F512" s="1">
        <f t="shared" si="99"/>
        <v>560653.80000000005</v>
      </c>
      <c r="G512" s="1">
        <f t="shared" si="100"/>
        <v>1637520373.4000001</v>
      </c>
      <c r="H512" s="1">
        <f t="shared" si="101"/>
        <v>1638081027.2</v>
      </c>
      <c r="I512" s="2">
        <f t="shared" si="102"/>
        <v>1599688.503125</v>
      </c>
      <c r="J512" s="2">
        <f t="shared" si="103"/>
        <v>1562.1958038330079</v>
      </c>
      <c r="L512" s="3">
        <f t="shared" si="91"/>
        <v>43159.030729166669</v>
      </c>
      <c r="M512" s="3">
        <f t="shared" si="92"/>
        <v>43158.739062500004</v>
      </c>
      <c r="N512" s="5">
        <f t="shared" si="93"/>
        <v>0.73906250000436557</v>
      </c>
      <c r="O512" s="5">
        <f t="shared" si="94"/>
        <v>17</v>
      </c>
      <c r="P512">
        <f t="shared" si="95"/>
        <v>44</v>
      </c>
      <c r="Q512">
        <f t="shared" si="96"/>
        <v>15</v>
      </c>
      <c r="R512">
        <f t="shared" si="97"/>
        <v>1599688.503125</v>
      </c>
      <c r="S512">
        <f t="shared" si="98"/>
        <v>1562.1958038330079</v>
      </c>
    </row>
    <row r="513" spans="1:19" x14ac:dyDescent="0.25">
      <c r="A513" t="s">
        <v>0</v>
      </c>
      <c r="B513">
        <v>1519778665</v>
      </c>
      <c r="C513" s="1">
        <v>63259742517673</v>
      </c>
      <c r="D513" s="1">
        <v>95447466716659</v>
      </c>
      <c r="F513" s="1">
        <f t="shared" si="99"/>
        <v>541710.5</v>
      </c>
      <c r="G513" s="1">
        <f t="shared" si="100"/>
        <v>1481611558.0999999</v>
      </c>
      <c r="H513" s="1">
        <f t="shared" si="101"/>
        <v>1482153268.5999999</v>
      </c>
      <c r="I513" s="2">
        <f t="shared" si="102"/>
        <v>1447415.3013671874</v>
      </c>
      <c r="J513" s="2">
        <f t="shared" si="103"/>
        <v>1413.491505241394</v>
      </c>
      <c r="L513" s="3">
        <f t="shared" si="91"/>
        <v>43159.030844907407</v>
      </c>
      <c r="M513" s="3">
        <f t="shared" si="92"/>
        <v>43158.739178240743</v>
      </c>
      <c r="N513" s="5">
        <f t="shared" si="93"/>
        <v>0.73917824074305827</v>
      </c>
      <c r="O513" s="5">
        <f t="shared" si="94"/>
        <v>17</v>
      </c>
      <c r="P513">
        <f t="shared" si="95"/>
        <v>44</v>
      </c>
      <c r="Q513">
        <f t="shared" si="96"/>
        <v>25</v>
      </c>
      <c r="R513">
        <f t="shared" si="97"/>
        <v>1447415.3013671874</v>
      </c>
      <c r="S513">
        <f t="shared" si="98"/>
        <v>1413.491505241394</v>
      </c>
    </row>
    <row r="514" spans="1:19" x14ac:dyDescent="0.25">
      <c r="A514" t="s">
        <v>0</v>
      </c>
      <c r="B514">
        <v>1519778675</v>
      </c>
      <c r="C514" s="1">
        <v>63259748804897</v>
      </c>
      <c r="D514" s="1">
        <v>95464107284874</v>
      </c>
      <c r="F514" s="1">
        <f t="shared" si="99"/>
        <v>628722.4</v>
      </c>
      <c r="G514" s="1">
        <f t="shared" si="100"/>
        <v>1664056821.5</v>
      </c>
      <c r="H514" s="1">
        <f t="shared" si="101"/>
        <v>1664685543.9000001</v>
      </c>
      <c r="I514" s="2">
        <f t="shared" si="102"/>
        <v>1625669.4764648438</v>
      </c>
      <c r="J514" s="2">
        <f t="shared" si="103"/>
        <v>1587.5678481101991</v>
      </c>
      <c r="L514" s="3">
        <f t="shared" si="91"/>
        <v>43159.030960648146</v>
      </c>
      <c r="M514" s="3">
        <f t="shared" si="92"/>
        <v>43158.739293981482</v>
      </c>
      <c r="N514" s="5">
        <f t="shared" si="93"/>
        <v>0.73929398148175096</v>
      </c>
      <c r="O514" s="5">
        <f t="shared" si="94"/>
        <v>17</v>
      </c>
      <c r="P514">
        <f t="shared" si="95"/>
        <v>44</v>
      </c>
      <c r="Q514">
        <f t="shared" si="96"/>
        <v>35</v>
      </c>
      <c r="R514">
        <f t="shared" si="97"/>
        <v>1625669.4764648438</v>
      </c>
      <c r="S514">
        <f t="shared" si="98"/>
        <v>1587.5678481101991</v>
      </c>
    </row>
    <row r="515" spans="1:19" x14ac:dyDescent="0.25">
      <c r="A515" t="s">
        <v>0</v>
      </c>
      <c r="B515">
        <v>1519778685</v>
      </c>
      <c r="C515" s="1">
        <v>63259754917401</v>
      </c>
      <c r="D515" s="1">
        <v>95481241071599</v>
      </c>
      <c r="F515" s="1">
        <f t="shared" si="99"/>
        <v>611250.4</v>
      </c>
      <c r="G515" s="1">
        <f t="shared" si="100"/>
        <v>1713378672.5</v>
      </c>
      <c r="H515" s="1">
        <f t="shared" si="101"/>
        <v>1713989922.9000001</v>
      </c>
      <c r="I515" s="2">
        <f t="shared" si="102"/>
        <v>1673818.2840820313</v>
      </c>
      <c r="J515" s="2">
        <f t="shared" si="103"/>
        <v>1634.5881680488587</v>
      </c>
      <c r="L515" s="3">
        <f t="shared" si="91"/>
        <v>43159.031076388885</v>
      </c>
      <c r="M515" s="3">
        <f t="shared" si="92"/>
        <v>43158.73940972222</v>
      </c>
      <c r="N515" s="5">
        <f t="shared" si="93"/>
        <v>0.73940972222044365</v>
      </c>
      <c r="O515" s="5">
        <f t="shared" si="94"/>
        <v>17</v>
      </c>
      <c r="P515">
        <f t="shared" si="95"/>
        <v>44</v>
      </c>
      <c r="Q515">
        <f t="shared" si="96"/>
        <v>45</v>
      </c>
      <c r="R515">
        <f t="shared" si="97"/>
        <v>1673818.2840820313</v>
      </c>
      <c r="S515">
        <f t="shared" si="98"/>
        <v>1634.5881680488587</v>
      </c>
    </row>
    <row r="516" spans="1:19" x14ac:dyDescent="0.25">
      <c r="A516" t="s">
        <v>0</v>
      </c>
      <c r="B516">
        <v>1519778695</v>
      </c>
      <c r="C516" s="1">
        <v>63259760728042</v>
      </c>
      <c r="D516" s="1">
        <v>95498000128420</v>
      </c>
      <c r="F516" s="1">
        <f t="shared" si="99"/>
        <v>581064.1</v>
      </c>
      <c r="G516" s="1">
        <f t="shared" si="100"/>
        <v>1675905682.0999999</v>
      </c>
      <c r="H516" s="1">
        <f t="shared" si="101"/>
        <v>1676486746.1999998</v>
      </c>
      <c r="I516" s="2">
        <f t="shared" si="102"/>
        <v>1637194.0880859373</v>
      </c>
      <c r="J516" s="2">
        <f t="shared" si="103"/>
        <v>1598.8223516464232</v>
      </c>
      <c r="L516" s="3">
        <f t="shared" si="91"/>
        <v>43159.031192129631</v>
      </c>
      <c r="M516" s="3">
        <f t="shared" si="92"/>
        <v>43158.739525462966</v>
      </c>
      <c r="N516" s="5">
        <f t="shared" si="93"/>
        <v>0.73952546296641231</v>
      </c>
      <c r="O516" s="5">
        <f t="shared" si="94"/>
        <v>17</v>
      </c>
      <c r="P516">
        <f t="shared" si="95"/>
        <v>44</v>
      </c>
      <c r="Q516">
        <f t="shared" si="96"/>
        <v>55</v>
      </c>
      <c r="R516">
        <f t="shared" si="97"/>
        <v>1637194.0880859373</v>
      </c>
      <c r="S516">
        <f t="shared" si="98"/>
        <v>1598.8223516464232</v>
      </c>
    </row>
    <row r="517" spans="1:19" x14ac:dyDescent="0.25">
      <c r="A517" t="s">
        <v>0</v>
      </c>
      <c r="B517">
        <v>1519778706</v>
      </c>
      <c r="C517" s="1">
        <v>63259766466536</v>
      </c>
      <c r="D517" s="1">
        <v>95514530147236</v>
      </c>
      <c r="F517" s="1">
        <f t="shared" si="99"/>
        <v>521681.27272727271</v>
      </c>
      <c r="G517" s="1">
        <f t="shared" si="100"/>
        <v>1502728983.2727273</v>
      </c>
      <c r="H517" s="1">
        <f t="shared" si="101"/>
        <v>1503250664.5454545</v>
      </c>
      <c r="I517" s="2">
        <f t="shared" si="102"/>
        <v>1468018.2270951704</v>
      </c>
      <c r="J517" s="2">
        <f t="shared" si="103"/>
        <v>1433.6115498976274</v>
      </c>
      <c r="L517" s="3">
        <f t="shared" si="91"/>
        <v>43159.031319444446</v>
      </c>
      <c r="M517" s="3">
        <f t="shared" si="92"/>
        <v>43158.739652777782</v>
      </c>
      <c r="N517" s="5">
        <f t="shared" si="93"/>
        <v>0.73965277778188465</v>
      </c>
      <c r="O517" s="5">
        <f t="shared" si="94"/>
        <v>17</v>
      </c>
      <c r="P517">
        <f t="shared" si="95"/>
        <v>45</v>
      </c>
      <c r="Q517">
        <f t="shared" si="96"/>
        <v>6</v>
      </c>
      <c r="R517">
        <f t="shared" si="97"/>
        <v>1468018.2270951704</v>
      </c>
      <c r="S517">
        <f t="shared" si="98"/>
        <v>1433.6115498976274</v>
      </c>
    </row>
    <row r="518" spans="1:19" x14ac:dyDescent="0.25">
      <c r="A518" t="s">
        <v>0</v>
      </c>
      <c r="B518">
        <v>1519778716</v>
      </c>
      <c r="C518" s="1">
        <v>63259771630070</v>
      </c>
      <c r="D518" s="1">
        <v>95529756407673</v>
      </c>
      <c r="F518" s="1">
        <f t="shared" si="99"/>
        <v>516353.4</v>
      </c>
      <c r="G518" s="1">
        <f t="shared" si="100"/>
        <v>1522626043.7</v>
      </c>
      <c r="H518" s="1">
        <f t="shared" si="101"/>
        <v>1523142397.1000001</v>
      </c>
      <c r="I518" s="2">
        <f t="shared" si="102"/>
        <v>1487443.7471679689</v>
      </c>
      <c r="J518" s="2">
        <f t="shared" si="103"/>
        <v>1452.5817843437196</v>
      </c>
      <c r="L518" s="3">
        <f t="shared" si="91"/>
        <v>43159.031435185185</v>
      </c>
      <c r="M518" s="3">
        <f t="shared" si="92"/>
        <v>43158.739768518521</v>
      </c>
      <c r="N518" s="5">
        <f t="shared" si="93"/>
        <v>0.73976851852057735</v>
      </c>
      <c r="O518" s="5">
        <f t="shared" si="94"/>
        <v>17</v>
      </c>
      <c r="P518">
        <f t="shared" si="95"/>
        <v>45</v>
      </c>
      <c r="Q518">
        <f t="shared" si="96"/>
        <v>16</v>
      </c>
      <c r="R518">
        <f t="shared" si="97"/>
        <v>1487443.7471679689</v>
      </c>
      <c r="S518">
        <f t="shared" si="98"/>
        <v>1452.5817843437196</v>
      </c>
    </row>
    <row r="519" spans="1:19" x14ac:dyDescent="0.25">
      <c r="A519" t="s">
        <v>0</v>
      </c>
      <c r="B519">
        <v>1519778726</v>
      </c>
      <c r="C519" s="1">
        <v>63259777200387</v>
      </c>
      <c r="D519" s="1">
        <v>95545272962496</v>
      </c>
      <c r="F519" s="1">
        <f t="shared" si="99"/>
        <v>557031.69999999995</v>
      </c>
      <c r="G519" s="1">
        <f t="shared" si="100"/>
        <v>1551655482.3</v>
      </c>
      <c r="H519" s="1">
        <f t="shared" si="101"/>
        <v>1552212514</v>
      </c>
      <c r="I519" s="2">
        <f t="shared" si="102"/>
        <v>1515832.533203125</v>
      </c>
      <c r="J519" s="2">
        <f t="shared" si="103"/>
        <v>1480.3052082061768</v>
      </c>
      <c r="L519" s="3">
        <f t="shared" si="91"/>
        <v>43159.031550925924</v>
      </c>
      <c r="M519" s="3">
        <f t="shared" si="92"/>
        <v>43158.739884259259</v>
      </c>
      <c r="N519" s="5">
        <f t="shared" si="93"/>
        <v>0.73988425925927004</v>
      </c>
      <c r="O519" s="5">
        <f t="shared" si="94"/>
        <v>17</v>
      </c>
      <c r="P519">
        <f t="shared" si="95"/>
        <v>45</v>
      </c>
      <c r="Q519">
        <f t="shared" si="96"/>
        <v>26</v>
      </c>
      <c r="R519">
        <f t="shared" si="97"/>
        <v>1515832.533203125</v>
      </c>
      <c r="S519">
        <f t="shared" si="98"/>
        <v>1480.3052082061768</v>
      </c>
    </row>
    <row r="520" spans="1:19" x14ac:dyDescent="0.25">
      <c r="A520" t="s">
        <v>0</v>
      </c>
      <c r="B520">
        <v>1519778736</v>
      </c>
      <c r="C520" s="1">
        <v>63259782776753</v>
      </c>
      <c r="D520" s="1">
        <v>95561203605987</v>
      </c>
      <c r="F520" s="1">
        <f t="shared" si="99"/>
        <v>557636.6</v>
      </c>
      <c r="G520" s="1">
        <f t="shared" si="100"/>
        <v>1593064349.0999999</v>
      </c>
      <c r="H520" s="1">
        <f t="shared" si="101"/>
        <v>1593621985.6999998</v>
      </c>
      <c r="I520" s="2">
        <f t="shared" si="102"/>
        <v>1556271.4704101561</v>
      </c>
      <c r="J520" s="2">
        <f t="shared" si="103"/>
        <v>1519.796357822418</v>
      </c>
      <c r="L520" s="3">
        <f t="shared" ref="L520:L583" si="104">(((B520/60)/60)/24)+DATE(1970,1,1)</f>
        <v>43159.031666666662</v>
      </c>
      <c r="M520" s="3">
        <f t="shared" ref="M520:M583" si="105">L520-(7/24)</f>
        <v>43158.74</v>
      </c>
      <c r="N520" s="5">
        <f t="shared" ref="N520:N583" si="106">M520-$N$6</f>
        <v>0.73999999999796273</v>
      </c>
      <c r="O520" s="5">
        <f t="shared" ref="O520:O583" si="107">HOUR(M520-$N$6)</f>
        <v>17</v>
      </c>
      <c r="P520">
        <f t="shared" ref="P520:P583" si="108">MINUTE(M520)</f>
        <v>45</v>
      </c>
      <c r="Q520">
        <f t="shared" ref="Q520:Q583" si="109">SECOND(M520)</f>
        <v>36</v>
      </c>
      <c r="R520">
        <f t="shared" ref="R520:R583" si="110">I520</f>
        <v>1556271.4704101561</v>
      </c>
      <c r="S520">
        <f t="shared" ref="S520:S583" si="111">J520</f>
        <v>1519.796357822418</v>
      </c>
    </row>
    <row r="521" spans="1:19" x14ac:dyDescent="0.25">
      <c r="A521" t="s">
        <v>0</v>
      </c>
      <c r="B521">
        <v>1519778746</v>
      </c>
      <c r="C521" s="1">
        <v>63259788317019</v>
      </c>
      <c r="D521" s="1">
        <v>95577928064456</v>
      </c>
      <c r="F521" s="1">
        <f t="shared" ref="F521:F584" si="112">(C521-C520)/(B521-B520)</f>
        <v>554026.6</v>
      </c>
      <c r="G521" s="1">
        <f t="shared" ref="G521:G584" si="113">(D521-D520)/(B521-B520)</f>
        <v>1672445846.9000001</v>
      </c>
      <c r="H521" s="1">
        <f t="shared" ref="H521:H584" si="114">F521+G521</f>
        <v>1672999873.5</v>
      </c>
      <c r="I521" s="2">
        <f t="shared" ref="I521:I584" si="115">H521/1024</f>
        <v>1633788.9389648438</v>
      </c>
      <c r="J521" s="2">
        <f t="shared" ref="J521:J584" si="116">H521/1048576</f>
        <v>1595.4970107078552</v>
      </c>
      <c r="L521" s="3">
        <f t="shared" si="104"/>
        <v>43159.031782407401</v>
      </c>
      <c r="M521" s="3">
        <f t="shared" si="105"/>
        <v>43158.740115740737</v>
      </c>
      <c r="N521" s="5">
        <f t="shared" si="106"/>
        <v>0.74011574073665543</v>
      </c>
      <c r="O521" s="5">
        <f t="shared" si="107"/>
        <v>17</v>
      </c>
      <c r="P521">
        <f t="shared" si="108"/>
        <v>45</v>
      </c>
      <c r="Q521">
        <f t="shared" si="109"/>
        <v>46</v>
      </c>
      <c r="R521">
        <f t="shared" si="110"/>
        <v>1633788.9389648438</v>
      </c>
      <c r="S521">
        <f t="shared" si="111"/>
        <v>1595.4970107078552</v>
      </c>
    </row>
    <row r="522" spans="1:19" x14ac:dyDescent="0.25">
      <c r="A522" t="s">
        <v>0</v>
      </c>
      <c r="B522">
        <v>1519778756</v>
      </c>
      <c r="C522" s="1">
        <v>63259793841366</v>
      </c>
      <c r="D522" s="1">
        <v>95594111681914</v>
      </c>
      <c r="F522" s="1">
        <f t="shared" si="112"/>
        <v>552434.69999999995</v>
      </c>
      <c r="G522" s="1">
        <f t="shared" si="113"/>
        <v>1618361745.8</v>
      </c>
      <c r="H522" s="1">
        <f t="shared" si="114"/>
        <v>1618914180.5</v>
      </c>
      <c r="I522" s="2">
        <f t="shared" si="115"/>
        <v>1580970.8793945313</v>
      </c>
      <c r="J522" s="2">
        <f t="shared" si="116"/>
        <v>1543.9168744087219</v>
      </c>
      <c r="L522" s="3">
        <f t="shared" si="104"/>
        <v>43159.031898148154</v>
      </c>
      <c r="M522" s="3">
        <f t="shared" si="105"/>
        <v>43158.74023148149</v>
      </c>
      <c r="N522" s="5">
        <f t="shared" si="106"/>
        <v>0.74023148148990003</v>
      </c>
      <c r="O522" s="5">
        <f t="shared" si="107"/>
        <v>17</v>
      </c>
      <c r="P522">
        <f t="shared" si="108"/>
        <v>45</v>
      </c>
      <c r="Q522">
        <f t="shared" si="109"/>
        <v>56</v>
      </c>
      <c r="R522">
        <f t="shared" si="110"/>
        <v>1580970.8793945313</v>
      </c>
      <c r="S522">
        <f t="shared" si="111"/>
        <v>1543.9168744087219</v>
      </c>
    </row>
    <row r="523" spans="1:19" x14ac:dyDescent="0.25">
      <c r="A523" t="s">
        <v>0</v>
      </c>
      <c r="B523">
        <v>1519778766</v>
      </c>
      <c r="C523" s="1">
        <v>63259798513142</v>
      </c>
      <c r="D523" s="1">
        <v>95607282337373</v>
      </c>
      <c r="F523" s="1">
        <f t="shared" si="112"/>
        <v>467177.6</v>
      </c>
      <c r="G523" s="1">
        <f t="shared" si="113"/>
        <v>1317065545.9000001</v>
      </c>
      <c r="H523" s="1">
        <f t="shared" si="114"/>
        <v>1317532723.5</v>
      </c>
      <c r="I523" s="2">
        <f t="shared" si="115"/>
        <v>1286653.0502929688</v>
      </c>
      <c r="J523" s="2">
        <f t="shared" si="116"/>
        <v>1256.4971194267273</v>
      </c>
      <c r="L523" s="3">
        <f t="shared" si="104"/>
        <v>43159.032013888893</v>
      </c>
      <c r="M523" s="3">
        <f t="shared" si="105"/>
        <v>43158.740347222229</v>
      </c>
      <c r="N523" s="5">
        <f t="shared" si="106"/>
        <v>0.74034722222859273</v>
      </c>
      <c r="O523" s="5">
        <f t="shared" si="107"/>
        <v>17</v>
      </c>
      <c r="P523">
        <f t="shared" si="108"/>
        <v>46</v>
      </c>
      <c r="Q523">
        <f t="shared" si="109"/>
        <v>6</v>
      </c>
      <c r="R523">
        <f t="shared" si="110"/>
        <v>1286653.0502929688</v>
      </c>
      <c r="S523">
        <f t="shared" si="111"/>
        <v>1256.4971194267273</v>
      </c>
    </row>
    <row r="524" spans="1:19" x14ac:dyDescent="0.25">
      <c r="A524" t="s">
        <v>0</v>
      </c>
      <c r="B524">
        <v>1519778776</v>
      </c>
      <c r="C524" s="1">
        <v>63259844716934</v>
      </c>
      <c r="D524" s="1">
        <v>95609798932585</v>
      </c>
      <c r="F524" s="1">
        <f t="shared" si="112"/>
        <v>4620379.2</v>
      </c>
      <c r="G524" s="1">
        <f t="shared" si="113"/>
        <v>251659521.19999999</v>
      </c>
      <c r="H524" s="1">
        <f t="shared" si="114"/>
        <v>256279900.39999998</v>
      </c>
      <c r="I524" s="2">
        <f t="shared" si="115"/>
        <v>250273.34023437498</v>
      </c>
      <c r="J524" s="2">
        <f t="shared" si="116"/>
        <v>244.40755882263181</v>
      </c>
      <c r="L524" s="3">
        <f t="shared" si="104"/>
        <v>43159.032129629632</v>
      </c>
      <c r="M524" s="3">
        <f t="shared" si="105"/>
        <v>43158.740462962967</v>
      </c>
      <c r="N524" s="5">
        <f t="shared" si="106"/>
        <v>0.74046296296728542</v>
      </c>
      <c r="O524" s="5">
        <f t="shared" si="107"/>
        <v>17</v>
      </c>
      <c r="P524">
        <f t="shared" si="108"/>
        <v>46</v>
      </c>
      <c r="Q524">
        <f t="shared" si="109"/>
        <v>16</v>
      </c>
      <c r="R524">
        <f t="shared" si="110"/>
        <v>250273.34023437498</v>
      </c>
      <c r="S524">
        <f t="shared" si="111"/>
        <v>244.40755882263181</v>
      </c>
    </row>
    <row r="525" spans="1:19" x14ac:dyDescent="0.25">
      <c r="A525" t="s">
        <v>0</v>
      </c>
      <c r="B525">
        <v>1519778786</v>
      </c>
      <c r="C525" s="1">
        <v>63260095629507</v>
      </c>
      <c r="D525" s="1">
        <v>95609799166940</v>
      </c>
      <c r="F525" s="1">
        <f t="shared" si="112"/>
        <v>25091257.300000001</v>
      </c>
      <c r="G525" s="1">
        <f t="shared" si="113"/>
        <v>23435.5</v>
      </c>
      <c r="H525" s="1">
        <f t="shared" si="114"/>
        <v>25114692.800000001</v>
      </c>
      <c r="I525" s="2">
        <f t="shared" si="115"/>
        <v>24526.067187500001</v>
      </c>
      <c r="J525" s="2">
        <f t="shared" si="116"/>
        <v>23.951237487792969</v>
      </c>
      <c r="L525" s="3">
        <f t="shared" si="104"/>
        <v>43159.03224537037</v>
      </c>
      <c r="M525" s="3">
        <f t="shared" si="105"/>
        <v>43158.740578703706</v>
      </c>
      <c r="N525" s="5">
        <f t="shared" si="106"/>
        <v>0.74057870370597811</v>
      </c>
      <c r="O525" s="5">
        <f t="shared" si="107"/>
        <v>17</v>
      </c>
      <c r="P525">
        <f t="shared" si="108"/>
        <v>46</v>
      </c>
      <c r="Q525">
        <f t="shared" si="109"/>
        <v>26</v>
      </c>
      <c r="R525">
        <f t="shared" si="110"/>
        <v>24526.067187500001</v>
      </c>
      <c r="S525">
        <f t="shared" si="111"/>
        <v>23.951237487792969</v>
      </c>
    </row>
    <row r="526" spans="1:19" x14ac:dyDescent="0.25">
      <c r="A526" t="s">
        <v>0</v>
      </c>
      <c r="B526">
        <v>1519778796</v>
      </c>
      <c r="C526" s="1">
        <v>63260444498763</v>
      </c>
      <c r="D526" s="1">
        <v>95612377439414</v>
      </c>
      <c r="F526" s="1">
        <f t="shared" si="112"/>
        <v>34886925.600000001</v>
      </c>
      <c r="G526" s="1">
        <f t="shared" si="113"/>
        <v>257827247.40000001</v>
      </c>
      <c r="H526" s="1">
        <f t="shared" si="114"/>
        <v>292714173</v>
      </c>
      <c r="I526" s="2">
        <f t="shared" si="115"/>
        <v>285853.6845703125</v>
      </c>
      <c r="J526" s="2">
        <f t="shared" si="116"/>
        <v>279.1539888381958</v>
      </c>
      <c r="L526" s="3">
        <f t="shared" si="104"/>
        <v>43159.032361111109</v>
      </c>
      <c r="M526" s="3">
        <f t="shared" si="105"/>
        <v>43158.740694444445</v>
      </c>
      <c r="N526" s="5">
        <f t="shared" si="106"/>
        <v>0.74069444444467081</v>
      </c>
      <c r="O526" s="5">
        <f t="shared" si="107"/>
        <v>17</v>
      </c>
      <c r="P526">
        <f t="shared" si="108"/>
        <v>46</v>
      </c>
      <c r="Q526">
        <f t="shared" si="109"/>
        <v>36</v>
      </c>
      <c r="R526">
        <f t="shared" si="110"/>
        <v>285853.6845703125</v>
      </c>
      <c r="S526">
        <f t="shared" si="111"/>
        <v>279.1539888381958</v>
      </c>
    </row>
    <row r="527" spans="1:19" x14ac:dyDescent="0.25">
      <c r="A527" t="s">
        <v>0</v>
      </c>
      <c r="B527">
        <v>1519778806</v>
      </c>
      <c r="C527" s="1">
        <v>63260785524695</v>
      </c>
      <c r="D527" s="1">
        <v>95616138123844</v>
      </c>
      <c r="F527" s="1">
        <f t="shared" si="112"/>
        <v>34102593.200000003</v>
      </c>
      <c r="G527" s="1">
        <f t="shared" si="113"/>
        <v>376068443</v>
      </c>
      <c r="H527" s="1">
        <f t="shared" si="114"/>
        <v>410171036.19999999</v>
      </c>
      <c r="I527" s="2">
        <f t="shared" si="115"/>
        <v>400557.65253906249</v>
      </c>
      <c r="J527" s="2">
        <f t="shared" si="116"/>
        <v>391.16958255767821</v>
      </c>
      <c r="L527" s="3">
        <f t="shared" si="104"/>
        <v>43159.032476851848</v>
      </c>
      <c r="M527" s="3">
        <f t="shared" si="105"/>
        <v>43158.740810185183</v>
      </c>
      <c r="N527" s="5">
        <f t="shared" si="106"/>
        <v>0.7408101851833635</v>
      </c>
      <c r="O527" s="5">
        <f t="shared" si="107"/>
        <v>17</v>
      </c>
      <c r="P527">
        <f t="shared" si="108"/>
        <v>46</v>
      </c>
      <c r="Q527">
        <f t="shared" si="109"/>
        <v>46</v>
      </c>
      <c r="R527">
        <f t="shared" si="110"/>
        <v>400557.65253906249</v>
      </c>
      <c r="S527">
        <f t="shared" si="111"/>
        <v>391.16958255767821</v>
      </c>
    </row>
    <row r="528" spans="1:19" x14ac:dyDescent="0.25">
      <c r="A528" t="s">
        <v>0</v>
      </c>
      <c r="B528">
        <v>1519778816</v>
      </c>
      <c r="C528" s="1">
        <v>63261230126606</v>
      </c>
      <c r="D528" s="1">
        <v>95618037490607</v>
      </c>
      <c r="F528" s="1">
        <f t="shared" si="112"/>
        <v>44460191.100000001</v>
      </c>
      <c r="G528" s="1">
        <f t="shared" si="113"/>
        <v>189936676.30000001</v>
      </c>
      <c r="H528" s="1">
        <f t="shared" si="114"/>
        <v>234396867.40000001</v>
      </c>
      <c r="I528" s="2">
        <f t="shared" si="115"/>
        <v>228903.19082031251</v>
      </c>
      <c r="J528" s="2">
        <f t="shared" si="116"/>
        <v>223.53827228546143</v>
      </c>
      <c r="L528" s="3">
        <f t="shared" si="104"/>
        <v>43159.032592592594</v>
      </c>
      <c r="M528" s="3">
        <f t="shared" si="105"/>
        <v>43158.740925925929</v>
      </c>
      <c r="N528" s="5">
        <f t="shared" si="106"/>
        <v>0.74092592592933215</v>
      </c>
      <c r="O528" s="5">
        <f t="shared" si="107"/>
        <v>17</v>
      </c>
      <c r="P528">
        <f t="shared" si="108"/>
        <v>46</v>
      </c>
      <c r="Q528">
        <f t="shared" si="109"/>
        <v>56</v>
      </c>
      <c r="R528">
        <f t="shared" si="110"/>
        <v>228903.19082031251</v>
      </c>
      <c r="S528">
        <f t="shared" si="111"/>
        <v>223.53827228546143</v>
      </c>
    </row>
    <row r="529" spans="1:19" x14ac:dyDescent="0.25">
      <c r="A529" t="s">
        <v>0</v>
      </c>
      <c r="B529">
        <v>1519778827</v>
      </c>
      <c r="C529" s="1">
        <v>63261675862822</v>
      </c>
      <c r="D529" s="1">
        <v>95620593026257</v>
      </c>
      <c r="F529" s="1">
        <f t="shared" si="112"/>
        <v>40521474.18181818</v>
      </c>
      <c r="G529" s="1">
        <f t="shared" si="113"/>
        <v>232321422.72727272</v>
      </c>
      <c r="H529" s="1">
        <f t="shared" si="114"/>
        <v>272842896.90909088</v>
      </c>
      <c r="I529" s="2">
        <f t="shared" si="115"/>
        <v>266448.14151278406</v>
      </c>
      <c r="J529" s="2">
        <f t="shared" si="116"/>
        <v>260.20326319607818</v>
      </c>
      <c r="L529" s="3">
        <f t="shared" si="104"/>
        <v>43159.032719907409</v>
      </c>
      <c r="M529" s="3">
        <f t="shared" si="105"/>
        <v>43158.741053240745</v>
      </c>
      <c r="N529" s="5">
        <f t="shared" si="106"/>
        <v>0.7410532407448045</v>
      </c>
      <c r="O529" s="5">
        <f t="shared" si="107"/>
        <v>17</v>
      </c>
      <c r="P529">
        <f t="shared" si="108"/>
        <v>47</v>
      </c>
      <c r="Q529">
        <f t="shared" si="109"/>
        <v>7</v>
      </c>
      <c r="R529">
        <f t="shared" si="110"/>
        <v>266448.14151278406</v>
      </c>
      <c r="S529">
        <f t="shared" si="111"/>
        <v>260.20326319607818</v>
      </c>
    </row>
    <row r="530" spans="1:19" x14ac:dyDescent="0.25">
      <c r="A530" t="s">
        <v>0</v>
      </c>
      <c r="B530">
        <v>1519778837</v>
      </c>
      <c r="C530" s="1">
        <v>63262079945856</v>
      </c>
      <c r="D530" s="1">
        <v>95623571725239</v>
      </c>
      <c r="F530" s="1">
        <f t="shared" si="112"/>
        <v>40408303.399999999</v>
      </c>
      <c r="G530" s="1">
        <f t="shared" si="113"/>
        <v>297869898.19999999</v>
      </c>
      <c r="H530" s="1">
        <f t="shared" si="114"/>
        <v>338278201.59999996</v>
      </c>
      <c r="I530" s="2">
        <f t="shared" si="115"/>
        <v>330349.80624999997</v>
      </c>
      <c r="J530" s="2">
        <f t="shared" si="116"/>
        <v>322.60723266601559</v>
      </c>
      <c r="L530" s="3">
        <f t="shared" si="104"/>
        <v>43159.032835648148</v>
      </c>
      <c r="M530" s="3">
        <f t="shared" si="105"/>
        <v>43158.741168981483</v>
      </c>
      <c r="N530" s="5">
        <f t="shared" si="106"/>
        <v>0.74116898148349719</v>
      </c>
      <c r="O530" s="5">
        <f t="shared" si="107"/>
        <v>17</v>
      </c>
      <c r="P530">
        <f t="shared" si="108"/>
        <v>47</v>
      </c>
      <c r="Q530">
        <f t="shared" si="109"/>
        <v>17</v>
      </c>
      <c r="R530">
        <f t="shared" si="110"/>
        <v>330349.80624999997</v>
      </c>
      <c r="S530">
        <f t="shared" si="111"/>
        <v>322.60723266601559</v>
      </c>
    </row>
    <row r="531" spans="1:19" x14ac:dyDescent="0.25">
      <c r="A531" t="s">
        <v>0</v>
      </c>
      <c r="B531">
        <v>1519778848</v>
      </c>
      <c r="C531" s="1">
        <v>63262444766567</v>
      </c>
      <c r="D531" s="1">
        <v>95626176552300</v>
      </c>
      <c r="F531" s="1">
        <f t="shared" si="112"/>
        <v>33165519.181818184</v>
      </c>
      <c r="G531" s="1">
        <f t="shared" si="113"/>
        <v>236802460.09090909</v>
      </c>
      <c r="H531" s="1">
        <f t="shared" si="114"/>
        <v>269967979.27272725</v>
      </c>
      <c r="I531" s="2">
        <f t="shared" si="115"/>
        <v>263640.60475852271</v>
      </c>
      <c r="J531" s="2">
        <f t="shared" si="116"/>
        <v>257.46152808449483</v>
      </c>
      <c r="L531" s="3">
        <f t="shared" si="104"/>
        <v>43159.032962962956</v>
      </c>
      <c r="M531" s="3">
        <f t="shared" si="105"/>
        <v>43158.741296296292</v>
      </c>
      <c r="N531" s="5">
        <f t="shared" si="106"/>
        <v>0.74129629629169358</v>
      </c>
      <c r="O531" s="5">
        <f t="shared" si="107"/>
        <v>17</v>
      </c>
      <c r="P531">
        <f t="shared" si="108"/>
        <v>47</v>
      </c>
      <c r="Q531">
        <f t="shared" si="109"/>
        <v>28</v>
      </c>
      <c r="R531">
        <f t="shared" si="110"/>
        <v>263640.60475852271</v>
      </c>
      <c r="S531">
        <f t="shared" si="111"/>
        <v>257.46152808449483</v>
      </c>
    </row>
    <row r="532" spans="1:19" x14ac:dyDescent="0.25">
      <c r="A532" t="s">
        <v>0</v>
      </c>
      <c r="B532">
        <v>1519778858</v>
      </c>
      <c r="C532" s="1">
        <v>63262873747451</v>
      </c>
      <c r="D532" s="1">
        <v>95628635750157</v>
      </c>
      <c r="F532" s="1">
        <f t="shared" si="112"/>
        <v>42898088.399999999</v>
      </c>
      <c r="G532" s="1">
        <f t="shared" si="113"/>
        <v>245919785.69999999</v>
      </c>
      <c r="H532" s="1">
        <f t="shared" si="114"/>
        <v>288817874.09999996</v>
      </c>
      <c r="I532" s="2">
        <f t="shared" si="115"/>
        <v>282048.70517578122</v>
      </c>
      <c r="J532" s="2">
        <f t="shared" si="116"/>
        <v>275.43818864822384</v>
      </c>
      <c r="L532" s="3">
        <f t="shared" si="104"/>
        <v>43159.033078703709</v>
      </c>
      <c r="M532" s="3">
        <f t="shared" si="105"/>
        <v>43158.741412037045</v>
      </c>
      <c r="N532" s="5">
        <f t="shared" si="106"/>
        <v>0.74141203704493819</v>
      </c>
      <c r="O532" s="5">
        <f t="shared" si="107"/>
        <v>17</v>
      </c>
      <c r="P532">
        <f t="shared" si="108"/>
        <v>47</v>
      </c>
      <c r="Q532">
        <f t="shared" si="109"/>
        <v>38</v>
      </c>
      <c r="R532">
        <f t="shared" si="110"/>
        <v>282048.70517578122</v>
      </c>
      <c r="S532">
        <f t="shared" si="111"/>
        <v>275.43818864822384</v>
      </c>
    </row>
    <row r="533" spans="1:19" x14ac:dyDescent="0.25">
      <c r="A533" t="s">
        <v>0</v>
      </c>
      <c r="B533">
        <v>1519778869</v>
      </c>
      <c r="C533" s="1">
        <v>63263355445366</v>
      </c>
      <c r="D533" s="1">
        <v>95631443857562</v>
      </c>
      <c r="F533" s="1">
        <f t="shared" si="112"/>
        <v>43790719.545454547</v>
      </c>
      <c r="G533" s="1">
        <f t="shared" si="113"/>
        <v>255282491.36363637</v>
      </c>
      <c r="H533" s="1">
        <f t="shared" si="114"/>
        <v>299073210.90909094</v>
      </c>
      <c r="I533" s="2">
        <f t="shared" si="115"/>
        <v>292063.68252840912</v>
      </c>
      <c r="J533" s="2">
        <f t="shared" si="116"/>
        <v>285.21843996914953</v>
      </c>
      <c r="L533" s="3">
        <f t="shared" si="104"/>
        <v>43159.033206018517</v>
      </c>
      <c r="M533" s="3">
        <f t="shared" si="105"/>
        <v>43158.741539351853</v>
      </c>
      <c r="N533" s="5">
        <f t="shared" si="106"/>
        <v>0.74153935185313458</v>
      </c>
      <c r="O533" s="5">
        <f t="shared" si="107"/>
        <v>17</v>
      </c>
      <c r="P533">
        <f t="shared" si="108"/>
        <v>47</v>
      </c>
      <c r="Q533">
        <f t="shared" si="109"/>
        <v>49</v>
      </c>
      <c r="R533">
        <f t="shared" si="110"/>
        <v>292063.68252840912</v>
      </c>
      <c r="S533">
        <f t="shared" si="111"/>
        <v>285.21843996914953</v>
      </c>
    </row>
    <row r="534" spans="1:19" x14ac:dyDescent="0.25">
      <c r="A534" t="s">
        <v>0</v>
      </c>
      <c r="B534">
        <v>1519778879</v>
      </c>
      <c r="C534" s="1">
        <v>63263681017494</v>
      </c>
      <c r="D534" s="1">
        <v>95634343947777</v>
      </c>
      <c r="F534" s="1">
        <f t="shared" si="112"/>
        <v>32557212.800000001</v>
      </c>
      <c r="G534" s="1">
        <f t="shared" si="113"/>
        <v>290009021.5</v>
      </c>
      <c r="H534" s="1">
        <f t="shared" si="114"/>
        <v>322566234.30000001</v>
      </c>
      <c r="I534" s="2">
        <f t="shared" si="115"/>
        <v>315006.08818359376</v>
      </c>
      <c r="J534" s="2">
        <f t="shared" si="116"/>
        <v>307.62313299179078</v>
      </c>
      <c r="L534" s="3">
        <f t="shared" si="104"/>
        <v>43159.033321759256</v>
      </c>
      <c r="M534" s="3">
        <f t="shared" si="105"/>
        <v>43158.741655092592</v>
      </c>
      <c r="N534" s="5">
        <f t="shared" si="106"/>
        <v>0.74165509259182727</v>
      </c>
      <c r="O534" s="5">
        <f t="shared" si="107"/>
        <v>17</v>
      </c>
      <c r="P534">
        <f t="shared" si="108"/>
        <v>47</v>
      </c>
      <c r="Q534">
        <f t="shared" si="109"/>
        <v>59</v>
      </c>
      <c r="R534">
        <f t="shared" si="110"/>
        <v>315006.08818359376</v>
      </c>
      <c r="S534">
        <f t="shared" si="111"/>
        <v>307.62313299179078</v>
      </c>
    </row>
    <row r="535" spans="1:19" x14ac:dyDescent="0.25">
      <c r="A535" t="s">
        <v>0</v>
      </c>
      <c r="B535">
        <v>1519778890</v>
      </c>
      <c r="C535" s="1">
        <v>63263988540364</v>
      </c>
      <c r="D535" s="1">
        <v>95637050149283</v>
      </c>
      <c r="F535" s="1">
        <f t="shared" si="112"/>
        <v>27956624.545454547</v>
      </c>
      <c r="G535" s="1">
        <f t="shared" si="113"/>
        <v>246018318.72727272</v>
      </c>
      <c r="H535" s="1">
        <f t="shared" si="114"/>
        <v>273974943.27272725</v>
      </c>
      <c r="I535" s="2">
        <f t="shared" si="115"/>
        <v>267553.65553977271</v>
      </c>
      <c r="J535" s="2">
        <f t="shared" si="116"/>
        <v>261.28286673805928</v>
      </c>
      <c r="L535" s="3">
        <f t="shared" si="104"/>
        <v>43159.033449074079</v>
      </c>
      <c r="M535" s="3">
        <f t="shared" si="105"/>
        <v>43158.741782407415</v>
      </c>
      <c r="N535" s="5">
        <f t="shared" si="106"/>
        <v>0.74178240741457557</v>
      </c>
      <c r="O535" s="5">
        <f t="shared" si="107"/>
        <v>17</v>
      </c>
      <c r="P535">
        <f t="shared" si="108"/>
        <v>48</v>
      </c>
      <c r="Q535">
        <f t="shared" si="109"/>
        <v>10</v>
      </c>
      <c r="R535">
        <f t="shared" si="110"/>
        <v>267553.65553977271</v>
      </c>
      <c r="S535">
        <f t="shared" si="111"/>
        <v>261.28286673805928</v>
      </c>
    </row>
    <row r="536" spans="1:19" x14ac:dyDescent="0.25">
      <c r="A536" t="s">
        <v>0</v>
      </c>
      <c r="B536">
        <v>1519778900</v>
      </c>
      <c r="C536" s="1">
        <v>63264378069675</v>
      </c>
      <c r="D536" s="1">
        <v>95639710492637</v>
      </c>
      <c r="F536" s="1">
        <f t="shared" si="112"/>
        <v>38952931.100000001</v>
      </c>
      <c r="G536" s="1">
        <f t="shared" si="113"/>
        <v>266034335.40000001</v>
      </c>
      <c r="H536" s="1">
        <f t="shared" si="114"/>
        <v>304987266.5</v>
      </c>
      <c r="I536" s="2">
        <f t="shared" si="115"/>
        <v>297839.12744140625</v>
      </c>
      <c r="J536" s="2">
        <f t="shared" si="116"/>
        <v>290.85852289199829</v>
      </c>
      <c r="L536" s="3">
        <f t="shared" si="104"/>
        <v>43159.033564814818</v>
      </c>
      <c r="M536" s="3">
        <f t="shared" si="105"/>
        <v>43158.741898148153</v>
      </c>
      <c r="N536" s="5">
        <f t="shared" si="106"/>
        <v>0.74189814815326827</v>
      </c>
      <c r="O536" s="5">
        <f t="shared" si="107"/>
        <v>17</v>
      </c>
      <c r="P536">
        <f t="shared" si="108"/>
        <v>48</v>
      </c>
      <c r="Q536">
        <f t="shared" si="109"/>
        <v>20</v>
      </c>
      <c r="R536">
        <f t="shared" si="110"/>
        <v>297839.12744140625</v>
      </c>
      <c r="S536">
        <f t="shared" si="111"/>
        <v>290.85852289199829</v>
      </c>
    </row>
    <row r="537" spans="1:19" x14ac:dyDescent="0.25">
      <c r="A537" t="s">
        <v>0</v>
      </c>
      <c r="B537">
        <v>1519778910</v>
      </c>
      <c r="C537" s="1">
        <v>63264694521473</v>
      </c>
      <c r="D537" s="1">
        <v>95642135470944</v>
      </c>
      <c r="F537" s="1">
        <f t="shared" si="112"/>
        <v>31645179.800000001</v>
      </c>
      <c r="G537" s="1">
        <f t="shared" si="113"/>
        <v>242497830.69999999</v>
      </c>
      <c r="H537" s="1">
        <f t="shared" si="114"/>
        <v>274143010.5</v>
      </c>
      <c r="I537" s="2">
        <f t="shared" si="115"/>
        <v>267717.78369140625</v>
      </c>
      <c r="J537" s="2">
        <f t="shared" si="116"/>
        <v>261.44314813613892</v>
      </c>
      <c r="L537" s="3">
        <f t="shared" si="104"/>
        <v>43159.033680555556</v>
      </c>
      <c r="M537" s="3">
        <f t="shared" si="105"/>
        <v>43158.742013888892</v>
      </c>
      <c r="N537" s="5">
        <f t="shared" si="106"/>
        <v>0.74201388889196096</v>
      </c>
      <c r="O537" s="5">
        <f t="shared" si="107"/>
        <v>17</v>
      </c>
      <c r="P537">
        <f t="shared" si="108"/>
        <v>48</v>
      </c>
      <c r="Q537">
        <f t="shared" si="109"/>
        <v>30</v>
      </c>
      <c r="R537">
        <f t="shared" si="110"/>
        <v>267717.78369140625</v>
      </c>
      <c r="S537">
        <f t="shared" si="111"/>
        <v>261.44314813613892</v>
      </c>
    </row>
    <row r="538" spans="1:19" x14ac:dyDescent="0.25">
      <c r="A538" t="s">
        <v>0</v>
      </c>
      <c r="B538">
        <v>1519778920</v>
      </c>
      <c r="C538" s="1">
        <v>63265132433603</v>
      </c>
      <c r="D538" s="1">
        <v>95642895676490</v>
      </c>
      <c r="F538" s="1">
        <f t="shared" si="112"/>
        <v>43791213</v>
      </c>
      <c r="G538" s="1">
        <f t="shared" si="113"/>
        <v>76020554.599999994</v>
      </c>
      <c r="H538" s="1">
        <f t="shared" si="114"/>
        <v>119811767.59999999</v>
      </c>
      <c r="I538" s="2">
        <f t="shared" si="115"/>
        <v>117003.67929687499</v>
      </c>
      <c r="J538" s="2">
        <f t="shared" si="116"/>
        <v>114.26140556335449</v>
      </c>
      <c r="L538" s="3">
        <f t="shared" si="104"/>
        <v>43159.033796296295</v>
      </c>
      <c r="M538" s="3">
        <f t="shared" si="105"/>
        <v>43158.742129629631</v>
      </c>
      <c r="N538" s="5">
        <f t="shared" si="106"/>
        <v>0.74212962963065365</v>
      </c>
      <c r="O538" s="5">
        <f t="shared" si="107"/>
        <v>17</v>
      </c>
      <c r="P538">
        <f t="shared" si="108"/>
        <v>48</v>
      </c>
      <c r="Q538">
        <f t="shared" si="109"/>
        <v>40</v>
      </c>
      <c r="R538">
        <f t="shared" si="110"/>
        <v>117003.67929687499</v>
      </c>
      <c r="S538">
        <f t="shared" si="111"/>
        <v>114.26140556335449</v>
      </c>
    </row>
    <row r="539" spans="1:19" x14ac:dyDescent="0.25">
      <c r="A539" t="s">
        <v>0</v>
      </c>
      <c r="B539">
        <v>1519778930</v>
      </c>
      <c r="C539" s="1">
        <v>63265584676662</v>
      </c>
      <c r="D539" s="1">
        <v>95645332454939</v>
      </c>
      <c r="F539" s="1">
        <f t="shared" si="112"/>
        <v>45224305.899999999</v>
      </c>
      <c r="G539" s="1">
        <f t="shared" si="113"/>
        <v>243677844.90000001</v>
      </c>
      <c r="H539" s="1">
        <f t="shared" si="114"/>
        <v>288902150.80000001</v>
      </c>
      <c r="I539" s="2">
        <f t="shared" si="115"/>
        <v>282131.00664062501</v>
      </c>
      <c r="J539" s="2">
        <f t="shared" si="116"/>
        <v>275.51856117248536</v>
      </c>
      <c r="L539" s="3">
        <f t="shared" si="104"/>
        <v>43159.033912037034</v>
      </c>
      <c r="M539" s="3">
        <f t="shared" si="105"/>
        <v>43158.742245370369</v>
      </c>
      <c r="N539" s="5">
        <f t="shared" si="106"/>
        <v>0.74224537036934635</v>
      </c>
      <c r="O539" s="5">
        <f t="shared" si="107"/>
        <v>17</v>
      </c>
      <c r="P539">
        <f t="shared" si="108"/>
        <v>48</v>
      </c>
      <c r="Q539">
        <f t="shared" si="109"/>
        <v>50</v>
      </c>
      <c r="R539">
        <f t="shared" si="110"/>
        <v>282131.00664062501</v>
      </c>
      <c r="S539">
        <f t="shared" si="111"/>
        <v>275.51856117248536</v>
      </c>
    </row>
    <row r="540" spans="1:19" x14ac:dyDescent="0.25">
      <c r="A540" t="s">
        <v>0</v>
      </c>
      <c r="B540">
        <v>1519778940</v>
      </c>
      <c r="C540" s="1">
        <v>63266047351380</v>
      </c>
      <c r="D540" s="1">
        <v>95648213377609</v>
      </c>
      <c r="F540" s="1">
        <f t="shared" si="112"/>
        <v>46267471.799999997</v>
      </c>
      <c r="G540" s="1">
        <f t="shared" si="113"/>
        <v>288092267</v>
      </c>
      <c r="H540" s="1">
        <f t="shared" si="114"/>
        <v>334359738.80000001</v>
      </c>
      <c r="I540" s="2">
        <f t="shared" si="115"/>
        <v>326523.18242187501</v>
      </c>
      <c r="J540" s="2">
        <f t="shared" si="116"/>
        <v>318.87029533386232</v>
      </c>
      <c r="L540" s="3">
        <f t="shared" si="104"/>
        <v>43159.034027777772</v>
      </c>
      <c r="M540" s="3">
        <f t="shared" si="105"/>
        <v>43158.742361111108</v>
      </c>
      <c r="N540" s="5">
        <f t="shared" si="106"/>
        <v>0.74236111110803904</v>
      </c>
      <c r="O540" s="5">
        <f t="shared" si="107"/>
        <v>17</v>
      </c>
      <c r="P540">
        <f t="shared" si="108"/>
        <v>49</v>
      </c>
      <c r="Q540">
        <f t="shared" si="109"/>
        <v>0</v>
      </c>
      <c r="R540">
        <f t="shared" si="110"/>
        <v>326523.18242187501</v>
      </c>
      <c r="S540">
        <f t="shared" si="111"/>
        <v>318.87029533386232</v>
      </c>
    </row>
    <row r="541" spans="1:19" x14ac:dyDescent="0.25">
      <c r="A541" t="s">
        <v>0</v>
      </c>
      <c r="B541">
        <v>1519778950</v>
      </c>
      <c r="C541" s="1">
        <v>63266421817238</v>
      </c>
      <c r="D541" s="1">
        <v>95650535002917</v>
      </c>
      <c r="F541" s="1">
        <f t="shared" si="112"/>
        <v>37446585.799999997</v>
      </c>
      <c r="G541" s="1">
        <f t="shared" si="113"/>
        <v>232162530.80000001</v>
      </c>
      <c r="H541" s="1">
        <f t="shared" si="114"/>
        <v>269609116.60000002</v>
      </c>
      <c r="I541" s="2">
        <f t="shared" si="115"/>
        <v>263290.15292968752</v>
      </c>
      <c r="J541" s="2">
        <f t="shared" si="116"/>
        <v>257.11928997039797</v>
      </c>
      <c r="L541" s="3">
        <f t="shared" si="104"/>
        <v>43159.034143518518</v>
      </c>
      <c r="M541" s="3">
        <f t="shared" si="105"/>
        <v>43158.742476851854</v>
      </c>
      <c r="N541" s="5">
        <f t="shared" si="106"/>
        <v>0.74247685185400769</v>
      </c>
      <c r="O541" s="5">
        <f t="shared" si="107"/>
        <v>17</v>
      </c>
      <c r="P541">
        <f t="shared" si="108"/>
        <v>49</v>
      </c>
      <c r="Q541">
        <f t="shared" si="109"/>
        <v>10</v>
      </c>
      <c r="R541">
        <f t="shared" si="110"/>
        <v>263290.15292968752</v>
      </c>
      <c r="S541">
        <f t="shared" si="111"/>
        <v>257.11928997039797</v>
      </c>
    </row>
    <row r="542" spans="1:19" x14ac:dyDescent="0.25">
      <c r="A542" t="s">
        <v>0</v>
      </c>
      <c r="B542">
        <v>1519778960</v>
      </c>
      <c r="C542" s="1">
        <v>63266803358497</v>
      </c>
      <c r="D542" s="1">
        <v>95653303842895</v>
      </c>
      <c r="F542" s="1">
        <f t="shared" si="112"/>
        <v>38154125.899999999</v>
      </c>
      <c r="G542" s="1">
        <f t="shared" si="113"/>
        <v>276883997.80000001</v>
      </c>
      <c r="H542" s="1">
        <f t="shared" si="114"/>
        <v>315038123.69999999</v>
      </c>
      <c r="I542" s="2">
        <f t="shared" si="115"/>
        <v>307654.41767578124</v>
      </c>
      <c r="J542" s="2">
        <f t="shared" si="116"/>
        <v>300.44376726150512</v>
      </c>
      <c r="L542" s="3">
        <f t="shared" si="104"/>
        <v>43159.034259259264</v>
      </c>
      <c r="M542" s="3">
        <f t="shared" si="105"/>
        <v>43158.7425925926</v>
      </c>
      <c r="N542" s="5">
        <f t="shared" si="106"/>
        <v>0.74259259259997634</v>
      </c>
      <c r="O542" s="5">
        <f t="shared" si="107"/>
        <v>17</v>
      </c>
      <c r="P542">
        <f t="shared" si="108"/>
        <v>49</v>
      </c>
      <c r="Q542">
        <f t="shared" si="109"/>
        <v>20</v>
      </c>
      <c r="R542">
        <f t="shared" si="110"/>
        <v>307654.41767578124</v>
      </c>
      <c r="S542">
        <f t="shared" si="111"/>
        <v>300.44376726150512</v>
      </c>
    </row>
    <row r="543" spans="1:19" x14ac:dyDescent="0.25">
      <c r="A543" t="s">
        <v>0</v>
      </c>
      <c r="B543">
        <v>1519778970</v>
      </c>
      <c r="C543" s="1">
        <v>63267100093879</v>
      </c>
      <c r="D543" s="1">
        <v>95656172170069</v>
      </c>
      <c r="F543" s="1">
        <f t="shared" si="112"/>
        <v>29673538.199999999</v>
      </c>
      <c r="G543" s="1">
        <f t="shared" si="113"/>
        <v>286832717.39999998</v>
      </c>
      <c r="H543" s="1">
        <f t="shared" si="114"/>
        <v>316506255.59999996</v>
      </c>
      <c r="I543" s="2">
        <f t="shared" si="115"/>
        <v>309088.14023437497</v>
      </c>
      <c r="J543" s="2">
        <f t="shared" si="116"/>
        <v>301.8438869476318</v>
      </c>
      <c r="L543" s="3">
        <f t="shared" si="104"/>
        <v>43159.034375000003</v>
      </c>
      <c r="M543" s="3">
        <f t="shared" si="105"/>
        <v>43158.742708333339</v>
      </c>
      <c r="N543" s="5">
        <f t="shared" si="106"/>
        <v>0.74270833333866904</v>
      </c>
      <c r="O543" s="5">
        <f t="shared" si="107"/>
        <v>17</v>
      </c>
      <c r="P543">
        <f t="shared" si="108"/>
        <v>49</v>
      </c>
      <c r="Q543">
        <f t="shared" si="109"/>
        <v>30</v>
      </c>
      <c r="R543">
        <f t="shared" si="110"/>
        <v>309088.14023437497</v>
      </c>
      <c r="S543">
        <f t="shared" si="111"/>
        <v>301.8438869476318</v>
      </c>
    </row>
    <row r="544" spans="1:19" x14ac:dyDescent="0.25">
      <c r="A544" t="s">
        <v>0</v>
      </c>
      <c r="B544">
        <v>1519778980</v>
      </c>
      <c r="C544" s="1">
        <v>63267418131087</v>
      </c>
      <c r="D544" s="1">
        <v>95658704338949</v>
      </c>
      <c r="F544" s="1">
        <f t="shared" si="112"/>
        <v>31803720.800000001</v>
      </c>
      <c r="G544" s="1">
        <f t="shared" si="113"/>
        <v>253216888</v>
      </c>
      <c r="H544" s="1">
        <f t="shared" si="114"/>
        <v>285020608.80000001</v>
      </c>
      <c r="I544" s="2">
        <f t="shared" si="115"/>
        <v>278340.43828125001</v>
      </c>
      <c r="J544" s="2">
        <f t="shared" si="116"/>
        <v>271.81683425903321</v>
      </c>
      <c r="L544" s="3">
        <f t="shared" si="104"/>
        <v>43159.034490740742</v>
      </c>
      <c r="M544" s="3">
        <f t="shared" si="105"/>
        <v>43158.742824074077</v>
      </c>
      <c r="N544" s="5">
        <f t="shared" si="106"/>
        <v>0.74282407407736173</v>
      </c>
      <c r="O544" s="5">
        <f t="shared" si="107"/>
        <v>17</v>
      </c>
      <c r="P544">
        <f t="shared" si="108"/>
        <v>49</v>
      </c>
      <c r="Q544">
        <f t="shared" si="109"/>
        <v>40</v>
      </c>
      <c r="R544">
        <f t="shared" si="110"/>
        <v>278340.43828125001</v>
      </c>
      <c r="S544">
        <f t="shared" si="111"/>
        <v>271.81683425903321</v>
      </c>
    </row>
    <row r="545" spans="1:19" x14ac:dyDescent="0.25">
      <c r="A545" t="s">
        <v>0</v>
      </c>
      <c r="B545">
        <v>1519778991</v>
      </c>
      <c r="C545" s="1">
        <v>63267921304578</v>
      </c>
      <c r="D545" s="1">
        <v>95661680418174</v>
      </c>
      <c r="F545" s="1">
        <f t="shared" si="112"/>
        <v>45743044.636363633</v>
      </c>
      <c r="G545" s="1">
        <f t="shared" si="113"/>
        <v>270552656.81818181</v>
      </c>
      <c r="H545" s="1">
        <f t="shared" si="114"/>
        <v>316295701.45454544</v>
      </c>
      <c r="I545" s="2">
        <f t="shared" si="115"/>
        <v>308882.52095170453</v>
      </c>
      <c r="J545" s="2">
        <f t="shared" si="116"/>
        <v>301.64308686689895</v>
      </c>
      <c r="L545" s="3">
        <f t="shared" si="104"/>
        <v>43159.034618055557</v>
      </c>
      <c r="M545" s="3">
        <f t="shared" si="105"/>
        <v>43158.742951388893</v>
      </c>
      <c r="N545" s="5">
        <f t="shared" si="106"/>
        <v>0.74295138889283407</v>
      </c>
      <c r="O545" s="5">
        <f t="shared" si="107"/>
        <v>17</v>
      </c>
      <c r="P545">
        <f t="shared" si="108"/>
        <v>49</v>
      </c>
      <c r="Q545">
        <f t="shared" si="109"/>
        <v>51</v>
      </c>
      <c r="R545">
        <f t="shared" si="110"/>
        <v>308882.52095170453</v>
      </c>
      <c r="S545">
        <f t="shared" si="111"/>
        <v>301.64308686689895</v>
      </c>
    </row>
    <row r="546" spans="1:19" x14ac:dyDescent="0.25">
      <c r="A546" t="s">
        <v>0</v>
      </c>
      <c r="B546">
        <v>1519779002</v>
      </c>
      <c r="C546" s="1">
        <v>63268459266262</v>
      </c>
      <c r="D546" s="1">
        <v>95664427496426</v>
      </c>
      <c r="F546" s="1">
        <f t="shared" si="112"/>
        <v>48905607.636363633</v>
      </c>
      <c r="G546" s="1">
        <f t="shared" si="113"/>
        <v>249734386.54545453</v>
      </c>
      <c r="H546" s="1">
        <f t="shared" si="114"/>
        <v>298639994.18181819</v>
      </c>
      <c r="I546" s="2">
        <f t="shared" si="115"/>
        <v>291640.61931818182</v>
      </c>
      <c r="J546" s="2">
        <f t="shared" si="116"/>
        <v>284.80529230291194</v>
      </c>
      <c r="L546" s="3">
        <f t="shared" si="104"/>
        <v>43159.034745370373</v>
      </c>
      <c r="M546" s="3">
        <f t="shared" si="105"/>
        <v>43158.743078703708</v>
      </c>
      <c r="N546" s="5">
        <f t="shared" si="106"/>
        <v>0.74307870370830642</v>
      </c>
      <c r="O546" s="5">
        <f t="shared" si="107"/>
        <v>17</v>
      </c>
      <c r="P546">
        <f t="shared" si="108"/>
        <v>50</v>
      </c>
      <c r="Q546">
        <f t="shared" si="109"/>
        <v>2</v>
      </c>
      <c r="R546">
        <f t="shared" si="110"/>
        <v>291640.61931818182</v>
      </c>
      <c r="S546">
        <f t="shared" si="111"/>
        <v>284.80529230291194</v>
      </c>
    </row>
    <row r="547" spans="1:19" x14ac:dyDescent="0.25">
      <c r="A547" t="s">
        <v>0</v>
      </c>
      <c r="B547">
        <v>1519779012</v>
      </c>
      <c r="C547" s="1">
        <v>63268859496242</v>
      </c>
      <c r="D547" s="1">
        <v>95667072240684</v>
      </c>
      <c r="F547" s="1">
        <f t="shared" si="112"/>
        <v>40022998</v>
      </c>
      <c r="G547" s="1">
        <f t="shared" si="113"/>
        <v>264474425.80000001</v>
      </c>
      <c r="H547" s="1">
        <f t="shared" si="114"/>
        <v>304497423.80000001</v>
      </c>
      <c r="I547" s="2">
        <f t="shared" si="115"/>
        <v>297360.76542968751</v>
      </c>
      <c r="J547" s="2">
        <f t="shared" si="116"/>
        <v>290.39137248992921</v>
      </c>
      <c r="L547" s="3">
        <f t="shared" si="104"/>
        <v>43159.034861111111</v>
      </c>
      <c r="M547" s="3">
        <f t="shared" si="105"/>
        <v>43158.743194444447</v>
      </c>
      <c r="N547" s="5">
        <f t="shared" si="106"/>
        <v>0.74319444444699911</v>
      </c>
      <c r="O547" s="5">
        <f t="shared" si="107"/>
        <v>17</v>
      </c>
      <c r="P547">
        <f t="shared" si="108"/>
        <v>50</v>
      </c>
      <c r="Q547">
        <f t="shared" si="109"/>
        <v>12</v>
      </c>
      <c r="R547">
        <f t="shared" si="110"/>
        <v>297360.76542968751</v>
      </c>
      <c r="S547">
        <f t="shared" si="111"/>
        <v>290.39137248992921</v>
      </c>
    </row>
    <row r="548" spans="1:19" x14ac:dyDescent="0.25">
      <c r="A548" t="s">
        <v>0</v>
      </c>
      <c r="B548">
        <v>1519779022</v>
      </c>
      <c r="C548" s="1">
        <v>63269275857371</v>
      </c>
      <c r="D548" s="1">
        <v>95669817386425</v>
      </c>
      <c r="F548" s="1">
        <f t="shared" si="112"/>
        <v>41636112.899999999</v>
      </c>
      <c r="G548" s="1">
        <f t="shared" si="113"/>
        <v>274514574.10000002</v>
      </c>
      <c r="H548" s="1">
        <f t="shared" si="114"/>
        <v>316150687</v>
      </c>
      <c r="I548" s="2">
        <f t="shared" si="115"/>
        <v>308740.9052734375</v>
      </c>
      <c r="J548" s="2">
        <f t="shared" si="116"/>
        <v>301.50479030609131</v>
      </c>
      <c r="L548" s="3">
        <f t="shared" si="104"/>
        <v>43159.03497685185</v>
      </c>
      <c r="M548" s="3">
        <f t="shared" si="105"/>
        <v>43158.743310185186</v>
      </c>
      <c r="N548" s="5">
        <f t="shared" si="106"/>
        <v>0.74331018518569181</v>
      </c>
      <c r="O548" s="5">
        <f t="shared" si="107"/>
        <v>17</v>
      </c>
      <c r="P548">
        <f t="shared" si="108"/>
        <v>50</v>
      </c>
      <c r="Q548">
        <f t="shared" si="109"/>
        <v>22</v>
      </c>
      <c r="R548">
        <f t="shared" si="110"/>
        <v>308740.9052734375</v>
      </c>
      <c r="S548">
        <f t="shared" si="111"/>
        <v>301.50479030609131</v>
      </c>
    </row>
    <row r="549" spans="1:19" x14ac:dyDescent="0.25">
      <c r="A549" t="s">
        <v>0</v>
      </c>
      <c r="B549">
        <v>1519779032</v>
      </c>
      <c r="C549" s="1">
        <v>63269747921189</v>
      </c>
      <c r="D549" s="1">
        <v>95671821122173</v>
      </c>
      <c r="F549" s="1">
        <f t="shared" si="112"/>
        <v>47206381.799999997</v>
      </c>
      <c r="G549" s="1">
        <f t="shared" si="113"/>
        <v>200373574.80000001</v>
      </c>
      <c r="H549" s="1">
        <f t="shared" si="114"/>
        <v>247579956.60000002</v>
      </c>
      <c r="I549" s="2">
        <f t="shared" si="115"/>
        <v>241777.30136718752</v>
      </c>
      <c r="J549" s="2">
        <f t="shared" si="116"/>
        <v>236.11064586639407</v>
      </c>
      <c r="L549" s="3">
        <f t="shared" si="104"/>
        <v>43159.035092592589</v>
      </c>
      <c r="M549" s="3">
        <f t="shared" si="105"/>
        <v>43158.743425925924</v>
      </c>
      <c r="N549" s="5">
        <f t="shared" si="106"/>
        <v>0.7434259259243845</v>
      </c>
      <c r="O549" s="5">
        <f t="shared" si="107"/>
        <v>17</v>
      </c>
      <c r="P549">
        <f t="shared" si="108"/>
        <v>50</v>
      </c>
      <c r="Q549">
        <f t="shared" si="109"/>
        <v>32</v>
      </c>
      <c r="R549">
        <f t="shared" si="110"/>
        <v>241777.30136718752</v>
      </c>
      <c r="S549">
        <f t="shared" si="111"/>
        <v>236.11064586639407</v>
      </c>
    </row>
    <row r="550" spans="1:19" x14ac:dyDescent="0.25">
      <c r="A550" t="s">
        <v>0</v>
      </c>
      <c r="B550">
        <v>1519779042</v>
      </c>
      <c r="C550" s="1">
        <v>63270208755875</v>
      </c>
      <c r="D550" s="1">
        <v>95673740237327</v>
      </c>
      <c r="F550" s="1">
        <f t="shared" si="112"/>
        <v>46083468.600000001</v>
      </c>
      <c r="G550" s="1">
        <f t="shared" si="113"/>
        <v>191911515.40000001</v>
      </c>
      <c r="H550" s="1">
        <f t="shared" si="114"/>
        <v>237994984</v>
      </c>
      <c r="I550" s="2">
        <f t="shared" si="115"/>
        <v>232416.9765625</v>
      </c>
      <c r="J550" s="2">
        <f t="shared" si="116"/>
        <v>226.96970367431641</v>
      </c>
      <c r="L550" s="3">
        <f t="shared" si="104"/>
        <v>43159.035208333327</v>
      </c>
      <c r="M550" s="3">
        <f t="shared" si="105"/>
        <v>43158.743541666663</v>
      </c>
      <c r="N550" s="5">
        <f t="shared" si="106"/>
        <v>0.74354166666307719</v>
      </c>
      <c r="O550" s="5">
        <f t="shared" si="107"/>
        <v>17</v>
      </c>
      <c r="P550">
        <f t="shared" si="108"/>
        <v>50</v>
      </c>
      <c r="Q550">
        <f t="shared" si="109"/>
        <v>42</v>
      </c>
      <c r="R550">
        <f t="shared" si="110"/>
        <v>232416.9765625</v>
      </c>
      <c r="S550">
        <f t="shared" si="111"/>
        <v>226.96970367431641</v>
      </c>
    </row>
    <row r="551" spans="1:19" x14ac:dyDescent="0.25">
      <c r="A551" t="s">
        <v>0</v>
      </c>
      <c r="B551">
        <v>1519779052</v>
      </c>
      <c r="C551" s="1">
        <v>63270606295626</v>
      </c>
      <c r="D551" s="1">
        <v>95675516188894</v>
      </c>
      <c r="F551" s="1">
        <f t="shared" si="112"/>
        <v>39753975.100000001</v>
      </c>
      <c r="G551" s="1">
        <f t="shared" si="113"/>
        <v>177595156.69999999</v>
      </c>
      <c r="H551" s="1">
        <f t="shared" si="114"/>
        <v>217349131.79999998</v>
      </c>
      <c r="I551" s="2">
        <f t="shared" si="115"/>
        <v>212255.01152343748</v>
      </c>
      <c r="J551" s="2">
        <f t="shared" si="116"/>
        <v>207.28028469085692</v>
      </c>
      <c r="L551" s="3">
        <f t="shared" si="104"/>
        <v>43159.035324074073</v>
      </c>
      <c r="M551" s="3">
        <f t="shared" si="105"/>
        <v>43158.743657407409</v>
      </c>
      <c r="N551" s="5">
        <f t="shared" si="106"/>
        <v>0.74365740740904585</v>
      </c>
      <c r="O551" s="5">
        <f t="shared" si="107"/>
        <v>17</v>
      </c>
      <c r="P551">
        <f t="shared" si="108"/>
        <v>50</v>
      </c>
      <c r="Q551">
        <f t="shared" si="109"/>
        <v>52</v>
      </c>
      <c r="R551">
        <f t="shared" si="110"/>
        <v>212255.01152343748</v>
      </c>
      <c r="S551">
        <f t="shared" si="111"/>
        <v>207.28028469085692</v>
      </c>
    </row>
    <row r="552" spans="1:19" x14ac:dyDescent="0.25">
      <c r="A552" t="s">
        <v>0</v>
      </c>
      <c r="B552">
        <v>1519779063</v>
      </c>
      <c r="C552" s="1">
        <v>63271018446264</v>
      </c>
      <c r="D552" s="1">
        <v>95678420656958</v>
      </c>
      <c r="F552" s="1">
        <f t="shared" si="112"/>
        <v>37468239.81818182</v>
      </c>
      <c r="G552" s="1">
        <f t="shared" si="113"/>
        <v>264042551.27272728</v>
      </c>
      <c r="H552" s="1">
        <f t="shared" si="114"/>
        <v>301510791.09090912</v>
      </c>
      <c r="I552" s="2">
        <f t="shared" si="115"/>
        <v>294444.13192471594</v>
      </c>
      <c r="J552" s="2">
        <f t="shared" si="116"/>
        <v>287.54309758273041</v>
      </c>
      <c r="L552" s="3">
        <f t="shared" si="104"/>
        <v>43159.035451388889</v>
      </c>
      <c r="M552" s="3">
        <f t="shared" si="105"/>
        <v>43158.743784722225</v>
      </c>
      <c r="N552" s="5">
        <f t="shared" si="106"/>
        <v>0.74378472222451819</v>
      </c>
      <c r="O552" s="5">
        <f t="shared" si="107"/>
        <v>17</v>
      </c>
      <c r="P552">
        <f t="shared" si="108"/>
        <v>51</v>
      </c>
      <c r="Q552">
        <f t="shared" si="109"/>
        <v>3</v>
      </c>
      <c r="R552">
        <f t="shared" si="110"/>
        <v>294444.13192471594</v>
      </c>
      <c r="S552">
        <f t="shared" si="111"/>
        <v>287.54309758273041</v>
      </c>
    </row>
    <row r="553" spans="1:19" x14ac:dyDescent="0.25">
      <c r="A553" t="s">
        <v>0</v>
      </c>
      <c r="B553">
        <v>1519779073</v>
      </c>
      <c r="C553" s="1">
        <v>63271390033240</v>
      </c>
      <c r="D553" s="1">
        <v>95680927221618</v>
      </c>
      <c r="F553" s="1">
        <f t="shared" si="112"/>
        <v>37158697.600000001</v>
      </c>
      <c r="G553" s="1">
        <f t="shared" si="113"/>
        <v>250656466</v>
      </c>
      <c r="H553" s="1">
        <f t="shared" si="114"/>
        <v>287815163.60000002</v>
      </c>
      <c r="I553" s="2">
        <f t="shared" si="115"/>
        <v>281069.49570312502</v>
      </c>
      <c r="J553" s="2">
        <f t="shared" si="116"/>
        <v>274.48192939758303</v>
      </c>
      <c r="L553" s="3">
        <f t="shared" si="104"/>
        <v>43159.035567129627</v>
      </c>
      <c r="M553" s="3">
        <f t="shared" si="105"/>
        <v>43158.743900462963</v>
      </c>
      <c r="N553" s="5">
        <f t="shared" si="106"/>
        <v>0.74390046296321088</v>
      </c>
      <c r="O553" s="5">
        <f t="shared" si="107"/>
        <v>17</v>
      </c>
      <c r="P553">
        <f t="shared" si="108"/>
        <v>51</v>
      </c>
      <c r="Q553">
        <f t="shared" si="109"/>
        <v>13</v>
      </c>
      <c r="R553">
        <f t="shared" si="110"/>
        <v>281069.49570312502</v>
      </c>
      <c r="S553">
        <f t="shared" si="111"/>
        <v>274.48192939758303</v>
      </c>
    </row>
    <row r="554" spans="1:19" x14ac:dyDescent="0.25">
      <c r="A554" t="s">
        <v>0</v>
      </c>
      <c r="B554">
        <v>1519779083</v>
      </c>
      <c r="C554" s="1">
        <v>63271786969089</v>
      </c>
      <c r="D554" s="1">
        <v>95683574570684</v>
      </c>
      <c r="F554" s="1">
        <f t="shared" si="112"/>
        <v>39693584.899999999</v>
      </c>
      <c r="G554" s="1">
        <f t="shared" si="113"/>
        <v>264734906.59999999</v>
      </c>
      <c r="H554" s="1">
        <f t="shared" si="114"/>
        <v>304428491.5</v>
      </c>
      <c r="I554" s="2">
        <f t="shared" si="115"/>
        <v>297293.44873046875</v>
      </c>
      <c r="J554" s="2">
        <f t="shared" si="116"/>
        <v>290.32563352584839</v>
      </c>
      <c r="L554" s="3">
        <f t="shared" si="104"/>
        <v>43159.035682870366</v>
      </c>
      <c r="M554" s="3">
        <f t="shared" si="105"/>
        <v>43158.744016203702</v>
      </c>
      <c r="N554" s="5">
        <f t="shared" si="106"/>
        <v>0.74401620370190358</v>
      </c>
      <c r="O554" s="5">
        <f t="shared" si="107"/>
        <v>17</v>
      </c>
      <c r="P554">
        <f t="shared" si="108"/>
        <v>51</v>
      </c>
      <c r="Q554">
        <f t="shared" si="109"/>
        <v>23</v>
      </c>
      <c r="R554">
        <f t="shared" si="110"/>
        <v>297293.44873046875</v>
      </c>
      <c r="S554">
        <f t="shared" si="111"/>
        <v>290.32563352584839</v>
      </c>
    </row>
    <row r="555" spans="1:19" x14ac:dyDescent="0.25">
      <c r="A555" t="s">
        <v>0</v>
      </c>
      <c r="B555">
        <v>1519779093</v>
      </c>
      <c r="C555" s="1">
        <v>63272245880599</v>
      </c>
      <c r="D555" s="1">
        <v>95686267092348</v>
      </c>
      <c r="F555" s="1">
        <f t="shared" si="112"/>
        <v>45891151</v>
      </c>
      <c r="G555" s="1">
        <f t="shared" si="113"/>
        <v>269252166.39999998</v>
      </c>
      <c r="H555" s="1">
        <f t="shared" si="114"/>
        <v>315143317.39999998</v>
      </c>
      <c r="I555" s="2">
        <f t="shared" si="115"/>
        <v>307757.14589843748</v>
      </c>
      <c r="J555" s="2">
        <f t="shared" si="116"/>
        <v>300.54408779144285</v>
      </c>
      <c r="L555" s="3">
        <f t="shared" si="104"/>
        <v>43159.035798611112</v>
      </c>
      <c r="M555" s="3">
        <f t="shared" si="105"/>
        <v>43158.744131944448</v>
      </c>
      <c r="N555" s="5">
        <f t="shared" si="106"/>
        <v>0.74413194444787223</v>
      </c>
      <c r="O555" s="5">
        <f t="shared" si="107"/>
        <v>17</v>
      </c>
      <c r="P555">
        <f t="shared" si="108"/>
        <v>51</v>
      </c>
      <c r="Q555">
        <f t="shared" si="109"/>
        <v>33</v>
      </c>
      <c r="R555">
        <f t="shared" si="110"/>
        <v>307757.14589843748</v>
      </c>
      <c r="S555">
        <f t="shared" si="111"/>
        <v>300.54408779144285</v>
      </c>
    </row>
    <row r="556" spans="1:19" x14ac:dyDescent="0.25">
      <c r="A556" t="s">
        <v>0</v>
      </c>
      <c r="B556">
        <v>1519779104</v>
      </c>
      <c r="C556" s="1">
        <v>63272979650211</v>
      </c>
      <c r="D556" s="1">
        <v>95689044236959</v>
      </c>
      <c r="F556" s="1">
        <f t="shared" si="112"/>
        <v>66706328.363636367</v>
      </c>
      <c r="G556" s="1">
        <f t="shared" si="113"/>
        <v>252467691.90909091</v>
      </c>
      <c r="H556" s="1">
        <f t="shared" si="114"/>
        <v>319174020.27272725</v>
      </c>
      <c r="I556" s="2">
        <f t="shared" si="115"/>
        <v>311693.37917258521</v>
      </c>
      <c r="J556" s="2">
        <f t="shared" si="116"/>
        <v>304.38806559822774</v>
      </c>
      <c r="L556" s="3">
        <f t="shared" si="104"/>
        <v>43159.035925925928</v>
      </c>
      <c r="M556" s="3">
        <f t="shared" si="105"/>
        <v>43158.744259259263</v>
      </c>
      <c r="N556" s="5">
        <f t="shared" si="106"/>
        <v>0.74425925926334457</v>
      </c>
      <c r="O556" s="5">
        <f t="shared" si="107"/>
        <v>17</v>
      </c>
      <c r="P556">
        <f t="shared" si="108"/>
        <v>51</v>
      </c>
      <c r="Q556">
        <f t="shared" si="109"/>
        <v>44</v>
      </c>
      <c r="R556">
        <f t="shared" si="110"/>
        <v>311693.37917258521</v>
      </c>
      <c r="S556">
        <f t="shared" si="111"/>
        <v>304.38806559822774</v>
      </c>
    </row>
    <row r="557" spans="1:19" x14ac:dyDescent="0.25">
      <c r="A557" t="s">
        <v>0</v>
      </c>
      <c r="B557">
        <v>1519779114</v>
      </c>
      <c r="C557" s="1">
        <v>63273475542304</v>
      </c>
      <c r="D557" s="1">
        <v>95691688205641</v>
      </c>
      <c r="F557" s="1">
        <f t="shared" si="112"/>
        <v>49589209.299999997</v>
      </c>
      <c r="G557" s="1">
        <f t="shared" si="113"/>
        <v>264396868.19999999</v>
      </c>
      <c r="H557" s="1">
        <f t="shared" si="114"/>
        <v>313986077.5</v>
      </c>
      <c r="I557" s="2">
        <f t="shared" si="115"/>
        <v>306627.02880859375</v>
      </c>
      <c r="J557" s="2">
        <f t="shared" si="116"/>
        <v>299.44045782089233</v>
      </c>
      <c r="L557" s="3">
        <f t="shared" si="104"/>
        <v>43159.036041666666</v>
      </c>
      <c r="M557" s="3">
        <f t="shared" si="105"/>
        <v>43158.744375000002</v>
      </c>
      <c r="N557" s="5">
        <f t="shared" si="106"/>
        <v>0.74437500000203727</v>
      </c>
      <c r="O557" s="5">
        <f t="shared" si="107"/>
        <v>17</v>
      </c>
      <c r="P557">
        <f t="shared" si="108"/>
        <v>51</v>
      </c>
      <c r="Q557">
        <f t="shared" si="109"/>
        <v>54</v>
      </c>
      <c r="R557">
        <f t="shared" si="110"/>
        <v>306627.02880859375</v>
      </c>
      <c r="S557">
        <f t="shared" si="111"/>
        <v>299.44045782089233</v>
      </c>
    </row>
    <row r="558" spans="1:19" x14ac:dyDescent="0.25">
      <c r="A558" t="s">
        <v>0</v>
      </c>
      <c r="B558">
        <v>1519779124</v>
      </c>
      <c r="C558" s="1">
        <v>63274017149808</v>
      </c>
      <c r="D558" s="1">
        <v>95694335409175</v>
      </c>
      <c r="F558" s="1">
        <f t="shared" si="112"/>
        <v>54160750.399999999</v>
      </c>
      <c r="G558" s="1">
        <f t="shared" si="113"/>
        <v>264720353.40000001</v>
      </c>
      <c r="H558" s="1">
        <f t="shared" si="114"/>
        <v>318881103.80000001</v>
      </c>
      <c r="I558" s="2">
        <f t="shared" si="115"/>
        <v>311407.32792968751</v>
      </c>
      <c r="J558" s="2">
        <f t="shared" si="116"/>
        <v>304.10871868133546</v>
      </c>
      <c r="L558" s="3">
        <f t="shared" si="104"/>
        <v>43159.036157407405</v>
      </c>
      <c r="M558" s="3">
        <f t="shared" si="105"/>
        <v>43158.744490740741</v>
      </c>
      <c r="N558" s="5">
        <f t="shared" si="106"/>
        <v>0.74449074074072996</v>
      </c>
      <c r="O558" s="5">
        <f t="shared" si="107"/>
        <v>17</v>
      </c>
      <c r="P558">
        <f t="shared" si="108"/>
        <v>52</v>
      </c>
      <c r="Q558">
        <f t="shared" si="109"/>
        <v>4</v>
      </c>
      <c r="R558">
        <f t="shared" si="110"/>
        <v>311407.32792968751</v>
      </c>
      <c r="S558">
        <f t="shared" si="111"/>
        <v>304.10871868133546</v>
      </c>
    </row>
    <row r="559" spans="1:19" x14ac:dyDescent="0.25">
      <c r="A559" t="s">
        <v>0</v>
      </c>
      <c r="B559">
        <v>1519779134</v>
      </c>
      <c r="C559" s="1">
        <v>63274537795986</v>
      </c>
      <c r="D559" s="1">
        <v>95697054595488</v>
      </c>
      <c r="F559" s="1">
        <f t="shared" si="112"/>
        <v>52064617.799999997</v>
      </c>
      <c r="G559" s="1">
        <f t="shared" si="113"/>
        <v>271918631.30000001</v>
      </c>
      <c r="H559" s="1">
        <f t="shared" si="114"/>
        <v>323983249.10000002</v>
      </c>
      <c r="I559" s="2">
        <f t="shared" si="115"/>
        <v>316389.89169921877</v>
      </c>
      <c r="J559" s="2">
        <f t="shared" si="116"/>
        <v>308.97450361251833</v>
      </c>
      <c r="L559" s="3">
        <f t="shared" si="104"/>
        <v>43159.036273148144</v>
      </c>
      <c r="M559" s="3">
        <f t="shared" si="105"/>
        <v>43158.744606481479</v>
      </c>
      <c r="N559" s="5">
        <f t="shared" si="106"/>
        <v>0.74460648147942265</v>
      </c>
      <c r="O559" s="5">
        <f t="shared" si="107"/>
        <v>17</v>
      </c>
      <c r="P559">
        <f t="shared" si="108"/>
        <v>52</v>
      </c>
      <c r="Q559">
        <f t="shared" si="109"/>
        <v>14</v>
      </c>
      <c r="R559">
        <f t="shared" si="110"/>
        <v>316389.89169921877</v>
      </c>
      <c r="S559">
        <f t="shared" si="111"/>
        <v>308.97450361251833</v>
      </c>
    </row>
    <row r="560" spans="1:19" x14ac:dyDescent="0.25">
      <c r="A560" t="s">
        <v>0</v>
      </c>
      <c r="B560">
        <v>1519779144</v>
      </c>
      <c r="C560" s="1">
        <v>63275049040715</v>
      </c>
      <c r="D560" s="1">
        <v>95698757314363</v>
      </c>
      <c r="F560" s="1">
        <f t="shared" si="112"/>
        <v>51124472.899999999</v>
      </c>
      <c r="G560" s="1">
        <f t="shared" si="113"/>
        <v>170271887.5</v>
      </c>
      <c r="H560" s="1">
        <f t="shared" si="114"/>
        <v>221396360.40000001</v>
      </c>
      <c r="I560" s="2">
        <f t="shared" si="115"/>
        <v>216207.38320312501</v>
      </c>
      <c r="J560" s="2">
        <f t="shared" si="116"/>
        <v>211.14002265930176</v>
      </c>
      <c r="L560" s="3">
        <f t="shared" si="104"/>
        <v>43159.036388888882</v>
      </c>
      <c r="M560" s="3">
        <f t="shared" si="105"/>
        <v>43158.744722222218</v>
      </c>
      <c r="N560" s="5">
        <f t="shared" si="106"/>
        <v>0.74472222221811535</v>
      </c>
      <c r="O560" s="5">
        <f t="shared" si="107"/>
        <v>17</v>
      </c>
      <c r="P560">
        <f t="shared" si="108"/>
        <v>52</v>
      </c>
      <c r="Q560">
        <f t="shared" si="109"/>
        <v>24</v>
      </c>
      <c r="R560">
        <f t="shared" si="110"/>
        <v>216207.38320312501</v>
      </c>
      <c r="S560">
        <f t="shared" si="111"/>
        <v>211.14002265930176</v>
      </c>
    </row>
    <row r="561" spans="1:19" x14ac:dyDescent="0.25">
      <c r="A561" t="s">
        <v>0</v>
      </c>
      <c r="B561">
        <v>1519779154</v>
      </c>
      <c r="C561" s="1">
        <v>63275551465635</v>
      </c>
      <c r="D561" s="1">
        <v>95700413968388</v>
      </c>
      <c r="F561" s="1">
        <f t="shared" si="112"/>
        <v>50242492</v>
      </c>
      <c r="G561" s="1">
        <f t="shared" si="113"/>
        <v>165665402.5</v>
      </c>
      <c r="H561" s="1">
        <f t="shared" si="114"/>
        <v>215907894.5</v>
      </c>
      <c r="I561" s="2">
        <f t="shared" si="115"/>
        <v>210847.55322265625</v>
      </c>
      <c r="J561" s="2">
        <f t="shared" si="116"/>
        <v>205.90581369400024</v>
      </c>
      <c r="L561" s="3">
        <f t="shared" si="104"/>
        <v>43159.036504629628</v>
      </c>
      <c r="M561" s="3">
        <f t="shared" si="105"/>
        <v>43158.744837962964</v>
      </c>
      <c r="N561" s="5">
        <f t="shared" si="106"/>
        <v>0.744837962964084</v>
      </c>
      <c r="O561" s="5">
        <f t="shared" si="107"/>
        <v>17</v>
      </c>
      <c r="P561">
        <f t="shared" si="108"/>
        <v>52</v>
      </c>
      <c r="Q561">
        <f t="shared" si="109"/>
        <v>34</v>
      </c>
      <c r="R561">
        <f t="shared" si="110"/>
        <v>210847.55322265625</v>
      </c>
      <c r="S561">
        <f t="shared" si="111"/>
        <v>205.90581369400024</v>
      </c>
    </row>
    <row r="562" spans="1:19" x14ac:dyDescent="0.25">
      <c r="A562" t="s">
        <v>0</v>
      </c>
      <c r="B562">
        <v>1519779164</v>
      </c>
      <c r="C562" s="1">
        <v>63275941956425</v>
      </c>
      <c r="D562" s="1">
        <v>95702822585947</v>
      </c>
      <c r="F562" s="1">
        <f t="shared" si="112"/>
        <v>39049079</v>
      </c>
      <c r="G562" s="1">
        <f t="shared" si="113"/>
        <v>240861755.90000001</v>
      </c>
      <c r="H562" s="1">
        <f t="shared" si="114"/>
        <v>279910834.89999998</v>
      </c>
      <c r="I562" s="2">
        <f t="shared" si="115"/>
        <v>273350.42470703123</v>
      </c>
      <c r="J562" s="2">
        <f t="shared" si="116"/>
        <v>266.94377412796018</v>
      </c>
      <c r="L562" s="3">
        <f t="shared" si="104"/>
        <v>43159.036620370374</v>
      </c>
      <c r="M562" s="3">
        <f t="shared" si="105"/>
        <v>43158.74495370371</v>
      </c>
      <c r="N562" s="5">
        <f t="shared" si="106"/>
        <v>0.74495370371005265</v>
      </c>
      <c r="O562" s="5">
        <f t="shared" si="107"/>
        <v>17</v>
      </c>
      <c r="P562">
        <f t="shared" si="108"/>
        <v>52</v>
      </c>
      <c r="Q562">
        <f t="shared" si="109"/>
        <v>44</v>
      </c>
      <c r="R562">
        <f t="shared" si="110"/>
        <v>273350.42470703123</v>
      </c>
      <c r="S562">
        <f t="shared" si="111"/>
        <v>266.94377412796018</v>
      </c>
    </row>
    <row r="563" spans="1:19" x14ac:dyDescent="0.25">
      <c r="A563" t="s">
        <v>0</v>
      </c>
      <c r="B563">
        <v>1519779174</v>
      </c>
      <c r="C563" s="1">
        <v>63276413643358</v>
      </c>
      <c r="D563" s="1">
        <v>95705471350489</v>
      </c>
      <c r="F563" s="1">
        <f t="shared" si="112"/>
        <v>47168693.299999997</v>
      </c>
      <c r="G563" s="1">
        <f t="shared" si="113"/>
        <v>264876454.19999999</v>
      </c>
      <c r="H563" s="1">
        <f t="shared" si="114"/>
        <v>312045147.5</v>
      </c>
      <c r="I563" s="2">
        <f t="shared" si="115"/>
        <v>304731.58935546875</v>
      </c>
      <c r="J563" s="2">
        <f t="shared" si="116"/>
        <v>297.58944272994995</v>
      </c>
      <c r="L563" s="3">
        <f t="shared" si="104"/>
        <v>43159.036736111113</v>
      </c>
      <c r="M563" s="3">
        <f t="shared" si="105"/>
        <v>43158.745069444449</v>
      </c>
      <c r="N563" s="5">
        <f t="shared" si="106"/>
        <v>0.74506944444874534</v>
      </c>
      <c r="O563" s="5">
        <f t="shared" si="107"/>
        <v>17</v>
      </c>
      <c r="P563">
        <f t="shared" si="108"/>
        <v>52</v>
      </c>
      <c r="Q563">
        <f t="shared" si="109"/>
        <v>54</v>
      </c>
      <c r="R563">
        <f t="shared" si="110"/>
        <v>304731.58935546875</v>
      </c>
      <c r="S563">
        <f t="shared" si="111"/>
        <v>297.58944272994995</v>
      </c>
    </row>
    <row r="564" spans="1:19" x14ac:dyDescent="0.25">
      <c r="A564" t="s">
        <v>0</v>
      </c>
      <c r="B564">
        <v>1519779184</v>
      </c>
      <c r="C564" s="1">
        <v>63276941457052</v>
      </c>
      <c r="D564" s="1">
        <v>95708048689695</v>
      </c>
      <c r="F564" s="1">
        <f t="shared" si="112"/>
        <v>52781369.399999999</v>
      </c>
      <c r="G564" s="1">
        <f t="shared" si="113"/>
        <v>257733920.59999999</v>
      </c>
      <c r="H564" s="1">
        <f t="shared" si="114"/>
        <v>310515290</v>
      </c>
      <c r="I564" s="2">
        <f t="shared" si="115"/>
        <v>303237.587890625</v>
      </c>
      <c r="J564" s="2">
        <f t="shared" si="116"/>
        <v>296.13045692443848</v>
      </c>
      <c r="L564" s="3">
        <f t="shared" si="104"/>
        <v>43159.036851851852</v>
      </c>
      <c r="M564" s="3">
        <f t="shared" si="105"/>
        <v>43158.745185185187</v>
      </c>
      <c r="N564" s="5">
        <f t="shared" si="106"/>
        <v>0.74518518518743804</v>
      </c>
      <c r="O564" s="5">
        <f t="shared" si="107"/>
        <v>17</v>
      </c>
      <c r="P564">
        <f t="shared" si="108"/>
        <v>53</v>
      </c>
      <c r="Q564">
        <f t="shared" si="109"/>
        <v>4</v>
      </c>
      <c r="R564">
        <f t="shared" si="110"/>
        <v>303237.587890625</v>
      </c>
      <c r="S564">
        <f t="shared" si="111"/>
        <v>296.13045692443848</v>
      </c>
    </row>
    <row r="565" spans="1:19" x14ac:dyDescent="0.25">
      <c r="A565" t="s">
        <v>0</v>
      </c>
      <c r="B565">
        <v>1519779194</v>
      </c>
      <c r="C565" s="1">
        <v>63277371814068</v>
      </c>
      <c r="D565" s="1">
        <v>95710703132807</v>
      </c>
      <c r="F565" s="1">
        <f t="shared" si="112"/>
        <v>43035701.600000001</v>
      </c>
      <c r="G565" s="1">
        <f t="shared" si="113"/>
        <v>265444311.19999999</v>
      </c>
      <c r="H565" s="1">
        <f t="shared" si="114"/>
        <v>308480012.80000001</v>
      </c>
      <c r="I565" s="2">
        <f t="shared" si="115"/>
        <v>301250.01250000001</v>
      </c>
      <c r="J565" s="2">
        <f t="shared" si="116"/>
        <v>294.18946533203126</v>
      </c>
      <c r="L565" s="3">
        <f t="shared" si="104"/>
        <v>43159.03696759259</v>
      </c>
      <c r="M565" s="3">
        <f t="shared" si="105"/>
        <v>43158.745300925926</v>
      </c>
      <c r="N565" s="5">
        <f t="shared" si="106"/>
        <v>0.74530092592613073</v>
      </c>
      <c r="O565" s="5">
        <f t="shared" si="107"/>
        <v>17</v>
      </c>
      <c r="P565">
        <f t="shared" si="108"/>
        <v>53</v>
      </c>
      <c r="Q565">
        <f t="shared" si="109"/>
        <v>14</v>
      </c>
      <c r="R565">
        <f t="shared" si="110"/>
        <v>301250.01250000001</v>
      </c>
      <c r="S565">
        <f t="shared" si="111"/>
        <v>294.18946533203126</v>
      </c>
    </row>
    <row r="566" spans="1:19" x14ac:dyDescent="0.25">
      <c r="A566" t="s">
        <v>0</v>
      </c>
      <c r="B566">
        <v>1519779204</v>
      </c>
      <c r="C566" s="1">
        <v>63277804498483</v>
      </c>
      <c r="D566" s="1">
        <v>95713407569152</v>
      </c>
      <c r="F566" s="1">
        <f t="shared" si="112"/>
        <v>43268441.5</v>
      </c>
      <c r="G566" s="1">
        <f t="shared" si="113"/>
        <v>270443634.5</v>
      </c>
      <c r="H566" s="1">
        <f t="shared" si="114"/>
        <v>313712076</v>
      </c>
      <c r="I566" s="2">
        <f t="shared" si="115"/>
        <v>306359.44921875</v>
      </c>
      <c r="J566" s="2">
        <f t="shared" si="116"/>
        <v>299.17914962768555</v>
      </c>
      <c r="L566" s="3">
        <f t="shared" si="104"/>
        <v>43159.037083333329</v>
      </c>
      <c r="M566" s="3">
        <f t="shared" si="105"/>
        <v>43158.745416666665</v>
      </c>
      <c r="N566" s="5">
        <f t="shared" si="106"/>
        <v>0.74541666666482342</v>
      </c>
      <c r="O566" s="5">
        <f t="shared" si="107"/>
        <v>17</v>
      </c>
      <c r="P566">
        <f t="shared" si="108"/>
        <v>53</v>
      </c>
      <c r="Q566">
        <f t="shared" si="109"/>
        <v>24</v>
      </c>
      <c r="R566">
        <f t="shared" si="110"/>
        <v>306359.44921875</v>
      </c>
      <c r="S566">
        <f t="shared" si="111"/>
        <v>299.17914962768555</v>
      </c>
    </row>
    <row r="567" spans="1:19" x14ac:dyDescent="0.25">
      <c r="A567" t="s">
        <v>0</v>
      </c>
      <c r="B567">
        <v>1519779214</v>
      </c>
      <c r="C567" s="1">
        <v>63278366297343</v>
      </c>
      <c r="D567" s="1">
        <v>95716128207544</v>
      </c>
      <c r="F567" s="1">
        <f t="shared" si="112"/>
        <v>56179886</v>
      </c>
      <c r="G567" s="1">
        <f t="shared" si="113"/>
        <v>272063839.19999999</v>
      </c>
      <c r="H567" s="1">
        <f t="shared" si="114"/>
        <v>328243725.19999999</v>
      </c>
      <c r="I567" s="2">
        <f t="shared" si="115"/>
        <v>320550.51289062499</v>
      </c>
      <c r="J567" s="2">
        <f t="shared" si="116"/>
        <v>313.03761024475097</v>
      </c>
      <c r="L567" s="3">
        <f t="shared" si="104"/>
        <v>43159.037199074075</v>
      </c>
      <c r="M567" s="3">
        <f t="shared" si="105"/>
        <v>43158.745532407411</v>
      </c>
      <c r="N567" s="5">
        <f t="shared" si="106"/>
        <v>0.74553240741079208</v>
      </c>
      <c r="O567" s="5">
        <f t="shared" si="107"/>
        <v>17</v>
      </c>
      <c r="P567">
        <f t="shared" si="108"/>
        <v>53</v>
      </c>
      <c r="Q567">
        <f t="shared" si="109"/>
        <v>34</v>
      </c>
      <c r="R567">
        <f t="shared" si="110"/>
        <v>320550.51289062499</v>
      </c>
      <c r="S567">
        <f t="shared" si="111"/>
        <v>313.03761024475097</v>
      </c>
    </row>
    <row r="568" spans="1:19" x14ac:dyDescent="0.25">
      <c r="A568" t="s">
        <v>0</v>
      </c>
      <c r="B568">
        <v>1519779225</v>
      </c>
      <c r="C568" s="1">
        <v>63278854181896</v>
      </c>
      <c r="D568" s="1">
        <v>95718813744344</v>
      </c>
      <c r="F568" s="1">
        <f t="shared" si="112"/>
        <v>44353141.18181818</v>
      </c>
      <c r="G568" s="1">
        <f t="shared" si="113"/>
        <v>244139709.09090909</v>
      </c>
      <c r="H568" s="1">
        <f t="shared" si="114"/>
        <v>288492850.27272725</v>
      </c>
      <c r="I568" s="2">
        <f t="shared" si="115"/>
        <v>281731.29909446021</v>
      </c>
      <c r="J568" s="2">
        <f t="shared" si="116"/>
        <v>275.1282217719338</v>
      </c>
      <c r="L568" s="3">
        <f t="shared" si="104"/>
        <v>43159.037326388891</v>
      </c>
      <c r="M568" s="3">
        <f t="shared" si="105"/>
        <v>43158.745659722226</v>
      </c>
      <c r="N568" s="5">
        <f t="shared" si="106"/>
        <v>0.74565972222626442</v>
      </c>
      <c r="O568" s="5">
        <f t="shared" si="107"/>
        <v>17</v>
      </c>
      <c r="P568">
        <f t="shared" si="108"/>
        <v>53</v>
      </c>
      <c r="Q568">
        <f t="shared" si="109"/>
        <v>45</v>
      </c>
      <c r="R568">
        <f t="shared" si="110"/>
        <v>281731.29909446021</v>
      </c>
      <c r="S568">
        <f t="shared" si="111"/>
        <v>275.1282217719338</v>
      </c>
    </row>
    <row r="569" spans="1:19" x14ac:dyDescent="0.25">
      <c r="A569" t="s">
        <v>0</v>
      </c>
      <c r="B569">
        <v>1519779235</v>
      </c>
      <c r="C569" s="1">
        <v>63279335314652</v>
      </c>
      <c r="D569" s="1">
        <v>95721574719091</v>
      </c>
      <c r="F569" s="1">
        <f t="shared" si="112"/>
        <v>48113275.600000001</v>
      </c>
      <c r="G569" s="1">
        <f t="shared" si="113"/>
        <v>276097474.69999999</v>
      </c>
      <c r="H569" s="1">
        <f t="shared" si="114"/>
        <v>324210750.30000001</v>
      </c>
      <c r="I569" s="2">
        <f t="shared" si="115"/>
        <v>316612.06083984376</v>
      </c>
      <c r="J569" s="2">
        <f t="shared" si="116"/>
        <v>309.19146566390992</v>
      </c>
      <c r="L569" s="3">
        <f t="shared" si="104"/>
        <v>43159.037442129629</v>
      </c>
      <c r="M569" s="3">
        <f t="shared" si="105"/>
        <v>43158.745775462965</v>
      </c>
      <c r="N569" s="5">
        <f t="shared" si="106"/>
        <v>0.74577546296495711</v>
      </c>
      <c r="O569" s="5">
        <f t="shared" si="107"/>
        <v>17</v>
      </c>
      <c r="P569">
        <f t="shared" si="108"/>
        <v>53</v>
      </c>
      <c r="Q569">
        <f t="shared" si="109"/>
        <v>55</v>
      </c>
      <c r="R569">
        <f t="shared" si="110"/>
        <v>316612.06083984376</v>
      </c>
      <c r="S569">
        <f t="shared" si="111"/>
        <v>309.19146566390992</v>
      </c>
    </row>
    <row r="570" spans="1:19" x14ac:dyDescent="0.25">
      <c r="A570" t="s">
        <v>0</v>
      </c>
      <c r="B570">
        <v>1519779246</v>
      </c>
      <c r="C570" s="1">
        <v>63279959676614</v>
      </c>
      <c r="D570" s="1">
        <v>95724325965761</v>
      </c>
      <c r="F570" s="1">
        <f t="shared" si="112"/>
        <v>56760178.363636367</v>
      </c>
      <c r="G570" s="1">
        <f t="shared" si="113"/>
        <v>250113333.63636363</v>
      </c>
      <c r="H570" s="1">
        <f t="shared" si="114"/>
        <v>306873512</v>
      </c>
      <c r="I570" s="2">
        <f t="shared" si="115"/>
        <v>299681.1640625</v>
      </c>
      <c r="J570" s="2">
        <f t="shared" si="116"/>
        <v>292.65738677978516</v>
      </c>
      <c r="L570" s="3">
        <f t="shared" si="104"/>
        <v>43159.037569444445</v>
      </c>
      <c r="M570" s="3">
        <f t="shared" si="105"/>
        <v>43158.74590277778</v>
      </c>
      <c r="N570" s="5">
        <f t="shared" si="106"/>
        <v>0.74590277778042946</v>
      </c>
      <c r="O570" s="5">
        <f t="shared" si="107"/>
        <v>17</v>
      </c>
      <c r="P570">
        <f t="shared" si="108"/>
        <v>54</v>
      </c>
      <c r="Q570">
        <f t="shared" si="109"/>
        <v>6</v>
      </c>
      <c r="R570">
        <f t="shared" si="110"/>
        <v>299681.1640625</v>
      </c>
      <c r="S570">
        <f t="shared" si="111"/>
        <v>292.65738677978516</v>
      </c>
    </row>
    <row r="571" spans="1:19" x14ac:dyDescent="0.25">
      <c r="A571" t="s">
        <v>0</v>
      </c>
      <c r="B571">
        <v>1519779256</v>
      </c>
      <c r="C571" s="1">
        <v>63280332139717</v>
      </c>
      <c r="D571" s="1">
        <v>95727076453337</v>
      </c>
      <c r="F571" s="1">
        <f t="shared" si="112"/>
        <v>37246310.299999997</v>
      </c>
      <c r="G571" s="1">
        <f t="shared" si="113"/>
        <v>275048757.60000002</v>
      </c>
      <c r="H571" s="1">
        <f t="shared" si="114"/>
        <v>312295067.90000004</v>
      </c>
      <c r="I571" s="2">
        <f t="shared" si="115"/>
        <v>304975.65224609378</v>
      </c>
      <c r="J571" s="2">
        <f t="shared" si="116"/>
        <v>297.82778539657596</v>
      </c>
      <c r="L571" s="3">
        <f t="shared" si="104"/>
        <v>43159.037685185183</v>
      </c>
      <c r="M571" s="3">
        <f t="shared" si="105"/>
        <v>43158.746018518519</v>
      </c>
      <c r="N571" s="5">
        <f t="shared" si="106"/>
        <v>0.74601851851912215</v>
      </c>
      <c r="O571" s="5">
        <f t="shared" si="107"/>
        <v>17</v>
      </c>
      <c r="P571">
        <f t="shared" si="108"/>
        <v>54</v>
      </c>
      <c r="Q571">
        <f t="shared" si="109"/>
        <v>16</v>
      </c>
      <c r="R571">
        <f t="shared" si="110"/>
        <v>304975.65224609378</v>
      </c>
      <c r="S571">
        <f t="shared" si="111"/>
        <v>297.82778539657596</v>
      </c>
    </row>
    <row r="572" spans="1:19" x14ac:dyDescent="0.25">
      <c r="A572" t="s">
        <v>0</v>
      </c>
      <c r="B572">
        <v>1519779267</v>
      </c>
      <c r="C572" s="1">
        <v>63280847373021</v>
      </c>
      <c r="D572" s="1">
        <v>95729834616130</v>
      </c>
      <c r="F572" s="1">
        <f t="shared" si="112"/>
        <v>46839391.272727273</v>
      </c>
      <c r="G572" s="1">
        <f t="shared" si="113"/>
        <v>250742072.09090909</v>
      </c>
      <c r="H572" s="1">
        <f t="shared" si="114"/>
        <v>297581463.36363637</v>
      </c>
      <c r="I572" s="2">
        <f t="shared" si="115"/>
        <v>290606.89781605115</v>
      </c>
      <c r="J572" s="2">
        <f t="shared" si="116"/>
        <v>283.79579864848745</v>
      </c>
      <c r="L572" s="3">
        <f t="shared" si="104"/>
        <v>43159.037812499999</v>
      </c>
      <c r="M572" s="3">
        <f t="shared" si="105"/>
        <v>43158.746145833335</v>
      </c>
      <c r="N572" s="5">
        <f t="shared" si="106"/>
        <v>0.7461458333345945</v>
      </c>
      <c r="O572" s="5">
        <f t="shared" si="107"/>
        <v>17</v>
      </c>
      <c r="P572">
        <f t="shared" si="108"/>
        <v>54</v>
      </c>
      <c r="Q572">
        <f t="shared" si="109"/>
        <v>27</v>
      </c>
      <c r="R572">
        <f t="shared" si="110"/>
        <v>290606.89781605115</v>
      </c>
      <c r="S572">
        <f t="shared" si="111"/>
        <v>283.79579864848745</v>
      </c>
    </row>
    <row r="573" spans="1:19" x14ac:dyDescent="0.25">
      <c r="A573" t="s">
        <v>0</v>
      </c>
      <c r="B573">
        <v>1519779277</v>
      </c>
      <c r="C573" s="1">
        <v>63281357807199</v>
      </c>
      <c r="D573" s="1">
        <v>95731434007284</v>
      </c>
      <c r="F573" s="1">
        <f t="shared" si="112"/>
        <v>51043417.799999997</v>
      </c>
      <c r="G573" s="1">
        <f t="shared" si="113"/>
        <v>159939115.40000001</v>
      </c>
      <c r="H573" s="1">
        <f t="shared" si="114"/>
        <v>210982533.19999999</v>
      </c>
      <c r="I573" s="2">
        <f t="shared" si="115"/>
        <v>206037.63007812499</v>
      </c>
      <c r="J573" s="2">
        <f t="shared" si="116"/>
        <v>201.20862312316893</v>
      </c>
      <c r="L573" s="3">
        <f t="shared" si="104"/>
        <v>43159.037928240738</v>
      </c>
      <c r="M573" s="3">
        <f t="shared" si="105"/>
        <v>43158.746261574073</v>
      </c>
      <c r="N573" s="5">
        <f t="shared" si="106"/>
        <v>0.74626157407328719</v>
      </c>
      <c r="O573" s="5">
        <f t="shared" si="107"/>
        <v>17</v>
      </c>
      <c r="P573">
        <f t="shared" si="108"/>
        <v>54</v>
      </c>
      <c r="Q573">
        <f t="shared" si="109"/>
        <v>37</v>
      </c>
      <c r="R573">
        <f t="shared" si="110"/>
        <v>206037.63007812499</v>
      </c>
      <c r="S573">
        <f t="shared" si="111"/>
        <v>201.20862312316893</v>
      </c>
    </row>
    <row r="574" spans="1:19" x14ac:dyDescent="0.25">
      <c r="A574" t="s">
        <v>0</v>
      </c>
      <c r="B574">
        <v>1519779287</v>
      </c>
      <c r="C574" s="1">
        <v>63281843199744</v>
      </c>
      <c r="D574" s="1">
        <v>95733675005428</v>
      </c>
      <c r="F574" s="1">
        <f t="shared" si="112"/>
        <v>48539254.5</v>
      </c>
      <c r="G574" s="1">
        <f t="shared" si="113"/>
        <v>224099814.40000001</v>
      </c>
      <c r="H574" s="1">
        <f t="shared" si="114"/>
        <v>272639068.89999998</v>
      </c>
      <c r="I574" s="2">
        <f t="shared" si="115"/>
        <v>266249.09072265623</v>
      </c>
      <c r="J574" s="2">
        <f t="shared" si="116"/>
        <v>260.00887765884397</v>
      </c>
      <c r="L574" s="3">
        <f t="shared" si="104"/>
        <v>43159.038043981483</v>
      </c>
      <c r="M574" s="3">
        <f t="shared" si="105"/>
        <v>43158.746377314819</v>
      </c>
      <c r="N574" s="5">
        <f t="shared" si="106"/>
        <v>0.74637731481925584</v>
      </c>
      <c r="O574" s="5">
        <f t="shared" si="107"/>
        <v>17</v>
      </c>
      <c r="P574">
        <f t="shared" si="108"/>
        <v>54</v>
      </c>
      <c r="Q574">
        <f t="shared" si="109"/>
        <v>47</v>
      </c>
      <c r="R574">
        <f t="shared" si="110"/>
        <v>266249.09072265623</v>
      </c>
      <c r="S574">
        <f t="shared" si="111"/>
        <v>260.00887765884397</v>
      </c>
    </row>
    <row r="575" spans="1:19" x14ac:dyDescent="0.25">
      <c r="A575" t="s">
        <v>0</v>
      </c>
      <c r="B575">
        <v>1519779297</v>
      </c>
      <c r="C575" s="1">
        <v>63282274584582</v>
      </c>
      <c r="D575" s="1">
        <v>95735382421455</v>
      </c>
      <c r="F575" s="1">
        <f t="shared" si="112"/>
        <v>43138483.799999997</v>
      </c>
      <c r="G575" s="1">
        <f t="shared" si="113"/>
        <v>170741602.69999999</v>
      </c>
      <c r="H575" s="1">
        <f t="shared" si="114"/>
        <v>213880086.5</v>
      </c>
      <c r="I575" s="2">
        <f t="shared" si="115"/>
        <v>208867.27197265625</v>
      </c>
      <c r="J575" s="2">
        <f t="shared" si="116"/>
        <v>203.97194528579712</v>
      </c>
      <c r="L575" s="3">
        <f t="shared" si="104"/>
        <v>43159.038159722222</v>
      </c>
      <c r="M575" s="3">
        <f t="shared" si="105"/>
        <v>43158.746493055558</v>
      </c>
      <c r="N575" s="5">
        <f t="shared" si="106"/>
        <v>0.74649305555794854</v>
      </c>
      <c r="O575" s="5">
        <f t="shared" si="107"/>
        <v>17</v>
      </c>
      <c r="P575">
        <f t="shared" si="108"/>
        <v>54</v>
      </c>
      <c r="Q575">
        <f t="shared" si="109"/>
        <v>57</v>
      </c>
      <c r="R575">
        <f t="shared" si="110"/>
        <v>208867.27197265625</v>
      </c>
      <c r="S575">
        <f t="shared" si="111"/>
        <v>203.97194528579712</v>
      </c>
    </row>
    <row r="576" spans="1:19" x14ac:dyDescent="0.25">
      <c r="A576" t="s">
        <v>0</v>
      </c>
      <c r="B576">
        <v>1519779307</v>
      </c>
      <c r="C576" s="1">
        <v>63282732381042</v>
      </c>
      <c r="D576" s="1">
        <v>95738020019443</v>
      </c>
      <c r="F576" s="1">
        <f t="shared" si="112"/>
        <v>45779646</v>
      </c>
      <c r="G576" s="1">
        <f t="shared" si="113"/>
        <v>263759798.80000001</v>
      </c>
      <c r="H576" s="1">
        <f t="shared" si="114"/>
        <v>309539444.80000001</v>
      </c>
      <c r="I576" s="2">
        <f t="shared" si="115"/>
        <v>302284.61406250001</v>
      </c>
      <c r="J576" s="2">
        <f t="shared" si="116"/>
        <v>295.19981842041017</v>
      </c>
      <c r="L576" s="3">
        <f t="shared" si="104"/>
        <v>43159.038275462968</v>
      </c>
      <c r="M576" s="3">
        <f t="shared" si="105"/>
        <v>43158.746608796304</v>
      </c>
      <c r="N576" s="5">
        <f t="shared" si="106"/>
        <v>0.74660879630391719</v>
      </c>
      <c r="O576" s="5">
        <f t="shared" si="107"/>
        <v>17</v>
      </c>
      <c r="P576">
        <f t="shared" si="108"/>
        <v>55</v>
      </c>
      <c r="Q576">
        <f t="shared" si="109"/>
        <v>7</v>
      </c>
      <c r="R576">
        <f t="shared" si="110"/>
        <v>302284.61406250001</v>
      </c>
      <c r="S576">
        <f t="shared" si="111"/>
        <v>295.19981842041017</v>
      </c>
    </row>
    <row r="577" spans="1:19" x14ac:dyDescent="0.25">
      <c r="A577" t="s">
        <v>0</v>
      </c>
      <c r="B577">
        <v>1519779317</v>
      </c>
      <c r="C577" s="1">
        <v>63283240270765</v>
      </c>
      <c r="D577" s="1">
        <v>95741015898872</v>
      </c>
      <c r="F577" s="1">
        <f t="shared" si="112"/>
        <v>50788972.299999997</v>
      </c>
      <c r="G577" s="1">
        <f t="shared" si="113"/>
        <v>299587942.89999998</v>
      </c>
      <c r="H577" s="1">
        <f t="shared" si="114"/>
        <v>350376915.19999999</v>
      </c>
      <c r="I577" s="2">
        <f t="shared" si="115"/>
        <v>342164.95624999999</v>
      </c>
      <c r="J577" s="2">
        <f t="shared" si="116"/>
        <v>334.14546508789061</v>
      </c>
      <c r="L577" s="3">
        <f t="shared" si="104"/>
        <v>43159.038391203707</v>
      </c>
      <c r="M577" s="3">
        <f t="shared" si="105"/>
        <v>43158.746724537043</v>
      </c>
      <c r="N577" s="5">
        <f t="shared" si="106"/>
        <v>0.74672453704260988</v>
      </c>
      <c r="O577" s="5">
        <f t="shared" si="107"/>
        <v>17</v>
      </c>
      <c r="P577">
        <f t="shared" si="108"/>
        <v>55</v>
      </c>
      <c r="Q577">
        <f t="shared" si="109"/>
        <v>17</v>
      </c>
      <c r="R577">
        <f t="shared" si="110"/>
        <v>342164.95624999999</v>
      </c>
      <c r="S577">
        <f t="shared" si="111"/>
        <v>334.14546508789061</v>
      </c>
    </row>
    <row r="578" spans="1:19" x14ac:dyDescent="0.25">
      <c r="A578" t="s">
        <v>0</v>
      </c>
      <c r="B578">
        <v>1519779327</v>
      </c>
      <c r="C578" s="1">
        <v>63283740573167</v>
      </c>
      <c r="D578" s="1">
        <v>95743713302130</v>
      </c>
      <c r="F578" s="1">
        <f t="shared" si="112"/>
        <v>50030240.200000003</v>
      </c>
      <c r="G578" s="1">
        <f t="shared" si="113"/>
        <v>269740325.80000001</v>
      </c>
      <c r="H578" s="1">
        <f t="shared" si="114"/>
        <v>319770566</v>
      </c>
      <c r="I578" s="2">
        <f t="shared" si="115"/>
        <v>312275.943359375</v>
      </c>
      <c r="J578" s="2">
        <f t="shared" si="116"/>
        <v>304.95697593688965</v>
      </c>
      <c r="L578" s="3">
        <f t="shared" si="104"/>
        <v>43159.038506944446</v>
      </c>
      <c r="M578" s="3">
        <f t="shared" si="105"/>
        <v>43158.746840277781</v>
      </c>
      <c r="N578" s="5">
        <f t="shared" si="106"/>
        <v>0.74684027778130258</v>
      </c>
      <c r="O578" s="5">
        <f t="shared" si="107"/>
        <v>17</v>
      </c>
      <c r="P578">
        <f t="shared" si="108"/>
        <v>55</v>
      </c>
      <c r="Q578">
        <f t="shared" si="109"/>
        <v>27</v>
      </c>
      <c r="R578">
        <f t="shared" si="110"/>
        <v>312275.943359375</v>
      </c>
      <c r="S578">
        <f t="shared" si="111"/>
        <v>304.95697593688965</v>
      </c>
    </row>
    <row r="579" spans="1:19" x14ac:dyDescent="0.25">
      <c r="A579" t="s">
        <v>0</v>
      </c>
      <c r="B579">
        <v>1519779338</v>
      </c>
      <c r="C579" s="1">
        <v>63284157631723</v>
      </c>
      <c r="D579" s="1">
        <v>95746227382844</v>
      </c>
      <c r="F579" s="1">
        <f t="shared" si="112"/>
        <v>37914414.18181818</v>
      </c>
      <c r="G579" s="1">
        <f t="shared" si="113"/>
        <v>228552792.18181819</v>
      </c>
      <c r="H579" s="1">
        <f t="shared" si="114"/>
        <v>266467206.36363637</v>
      </c>
      <c r="I579" s="2">
        <f t="shared" si="115"/>
        <v>260221.88121448865</v>
      </c>
      <c r="J579" s="2">
        <f t="shared" si="116"/>
        <v>254.12293087352407</v>
      </c>
      <c r="L579" s="3">
        <f t="shared" si="104"/>
        <v>43159.038634259254</v>
      </c>
      <c r="M579" s="3">
        <f t="shared" si="105"/>
        <v>43158.746967592589</v>
      </c>
      <c r="N579" s="5">
        <f t="shared" si="106"/>
        <v>0.74696759258949896</v>
      </c>
      <c r="O579" s="5">
        <f t="shared" si="107"/>
        <v>17</v>
      </c>
      <c r="P579">
        <f t="shared" si="108"/>
        <v>55</v>
      </c>
      <c r="Q579">
        <f t="shared" si="109"/>
        <v>38</v>
      </c>
      <c r="R579">
        <f t="shared" si="110"/>
        <v>260221.88121448865</v>
      </c>
      <c r="S579">
        <f t="shared" si="111"/>
        <v>254.12293087352407</v>
      </c>
    </row>
    <row r="580" spans="1:19" x14ac:dyDescent="0.25">
      <c r="A580" t="s">
        <v>0</v>
      </c>
      <c r="B580">
        <v>1519779348</v>
      </c>
      <c r="C580" s="1">
        <v>63284696809734</v>
      </c>
      <c r="D580" s="1">
        <v>95749020251249</v>
      </c>
      <c r="F580" s="1">
        <f t="shared" si="112"/>
        <v>53917801.100000001</v>
      </c>
      <c r="G580" s="1">
        <f t="shared" si="113"/>
        <v>279286840.5</v>
      </c>
      <c r="H580" s="1">
        <f t="shared" si="114"/>
        <v>333204641.60000002</v>
      </c>
      <c r="I580" s="2">
        <f t="shared" si="115"/>
        <v>325395.15781250002</v>
      </c>
      <c r="J580" s="2">
        <f t="shared" si="116"/>
        <v>317.76870880126955</v>
      </c>
      <c r="L580" s="3">
        <f t="shared" si="104"/>
        <v>43159.03875</v>
      </c>
      <c r="M580" s="3">
        <f t="shared" si="105"/>
        <v>43158.747083333335</v>
      </c>
      <c r="N580" s="5">
        <f t="shared" si="106"/>
        <v>0.74708333333546761</v>
      </c>
      <c r="O580" s="5">
        <f t="shared" si="107"/>
        <v>17</v>
      </c>
      <c r="P580">
        <f t="shared" si="108"/>
        <v>55</v>
      </c>
      <c r="Q580">
        <f t="shared" si="109"/>
        <v>48</v>
      </c>
      <c r="R580">
        <f t="shared" si="110"/>
        <v>325395.15781250002</v>
      </c>
      <c r="S580">
        <f t="shared" si="111"/>
        <v>317.76870880126955</v>
      </c>
    </row>
    <row r="581" spans="1:19" x14ac:dyDescent="0.25">
      <c r="A581" t="s">
        <v>0</v>
      </c>
      <c r="B581">
        <v>1519779358</v>
      </c>
      <c r="C581" s="1">
        <v>63285194550818</v>
      </c>
      <c r="D581" s="1">
        <v>95751676124046</v>
      </c>
      <c r="F581" s="1">
        <f t="shared" si="112"/>
        <v>49774108.399999999</v>
      </c>
      <c r="G581" s="1">
        <f t="shared" si="113"/>
        <v>265587279.69999999</v>
      </c>
      <c r="H581" s="1">
        <f t="shared" si="114"/>
        <v>315361388.09999996</v>
      </c>
      <c r="I581" s="2">
        <f t="shared" si="115"/>
        <v>307970.10556640622</v>
      </c>
      <c r="J581" s="2">
        <f t="shared" si="116"/>
        <v>300.75205621719357</v>
      </c>
      <c r="L581" s="3">
        <f t="shared" si="104"/>
        <v>43159.038865740738</v>
      </c>
      <c r="M581" s="3">
        <f t="shared" si="105"/>
        <v>43158.747199074074</v>
      </c>
      <c r="N581" s="5">
        <f t="shared" si="106"/>
        <v>0.74719907407416031</v>
      </c>
      <c r="O581" s="5">
        <f t="shared" si="107"/>
        <v>17</v>
      </c>
      <c r="P581">
        <f t="shared" si="108"/>
        <v>55</v>
      </c>
      <c r="Q581">
        <f t="shared" si="109"/>
        <v>58</v>
      </c>
      <c r="R581">
        <f t="shared" si="110"/>
        <v>307970.10556640622</v>
      </c>
      <c r="S581">
        <f t="shared" si="111"/>
        <v>300.75205621719357</v>
      </c>
    </row>
    <row r="582" spans="1:19" x14ac:dyDescent="0.25">
      <c r="A582" t="s">
        <v>0</v>
      </c>
      <c r="B582">
        <v>1519779368</v>
      </c>
      <c r="C582" s="1">
        <v>63285588053016</v>
      </c>
      <c r="D582" s="1">
        <v>95754310834827</v>
      </c>
      <c r="F582" s="1">
        <f t="shared" si="112"/>
        <v>39350219.799999997</v>
      </c>
      <c r="G582" s="1">
        <f t="shared" si="113"/>
        <v>263471078.09999999</v>
      </c>
      <c r="H582" s="1">
        <f t="shared" si="114"/>
        <v>302821297.89999998</v>
      </c>
      <c r="I582" s="2">
        <f t="shared" si="115"/>
        <v>295723.92373046873</v>
      </c>
      <c r="J582" s="2">
        <f t="shared" si="116"/>
        <v>288.79289426803587</v>
      </c>
      <c r="L582" s="3">
        <f t="shared" si="104"/>
        <v>43159.038981481484</v>
      </c>
      <c r="M582" s="3">
        <f t="shared" si="105"/>
        <v>43158.74731481482</v>
      </c>
      <c r="N582" s="5">
        <f t="shared" si="106"/>
        <v>0.74731481482012896</v>
      </c>
      <c r="O582" s="5">
        <f t="shared" si="107"/>
        <v>17</v>
      </c>
      <c r="P582">
        <f t="shared" si="108"/>
        <v>56</v>
      </c>
      <c r="Q582">
        <f t="shared" si="109"/>
        <v>8</v>
      </c>
      <c r="R582">
        <f t="shared" si="110"/>
        <v>295723.92373046873</v>
      </c>
      <c r="S582">
        <f t="shared" si="111"/>
        <v>288.79289426803587</v>
      </c>
    </row>
    <row r="583" spans="1:19" x14ac:dyDescent="0.25">
      <c r="A583" t="s">
        <v>0</v>
      </c>
      <c r="B583">
        <v>1519779378</v>
      </c>
      <c r="C583" s="1">
        <v>63285997592275</v>
      </c>
      <c r="D583" s="1">
        <v>95755636893228</v>
      </c>
      <c r="F583" s="1">
        <f t="shared" si="112"/>
        <v>40953925.899999999</v>
      </c>
      <c r="G583" s="1">
        <f t="shared" si="113"/>
        <v>132605840.09999999</v>
      </c>
      <c r="H583" s="1">
        <f t="shared" si="114"/>
        <v>173559766</v>
      </c>
      <c r="I583" s="2">
        <f t="shared" si="115"/>
        <v>169491.958984375</v>
      </c>
      <c r="J583" s="2">
        <f t="shared" si="116"/>
        <v>165.51949119567871</v>
      </c>
      <c r="L583" s="3">
        <f t="shared" si="104"/>
        <v>43159.039097222223</v>
      </c>
      <c r="M583" s="3">
        <f t="shared" si="105"/>
        <v>43158.747430555559</v>
      </c>
      <c r="N583" s="5">
        <f t="shared" si="106"/>
        <v>0.74743055555882165</v>
      </c>
      <c r="O583" s="5">
        <f t="shared" si="107"/>
        <v>17</v>
      </c>
      <c r="P583">
        <f t="shared" si="108"/>
        <v>56</v>
      </c>
      <c r="Q583">
        <f t="shared" si="109"/>
        <v>18</v>
      </c>
      <c r="R583">
        <f t="shared" si="110"/>
        <v>169491.958984375</v>
      </c>
      <c r="S583">
        <f t="shared" si="111"/>
        <v>165.51949119567871</v>
      </c>
    </row>
    <row r="584" spans="1:19" x14ac:dyDescent="0.25">
      <c r="A584" t="s">
        <v>0</v>
      </c>
      <c r="B584">
        <v>1519779389</v>
      </c>
      <c r="C584" s="1">
        <v>63286050081337</v>
      </c>
      <c r="D584" s="1">
        <v>95756987593935</v>
      </c>
      <c r="F584" s="1">
        <f t="shared" si="112"/>
        <v>4771732.9090909092</v>
      </c>
      <c r="G584" s="1">
        <f t="shared" si="113"/>
        <v>122790973.36363636</v>
      </c>
      <c r="H584" s="1">
        <f t="shared" si="114"/>
        <v>127562706.27272727</v>
      </c>
      <c r="I584" s="2">
        <f t="shared" si="115"/>
        <v>124572.95534446022</v>
      </c>
      <c r="J584" s="2">
        <f t="shared" si="116"/>
        <v>121.65327670357443</v>
      </c>
      <c r="L584" s="3">
        <f t="shared" ref="L584:L647" si="117">(((B584/60)/60)/24)+DATE(1970,1,1)</f>
        <v>43159.039224537039</v>
      </c>
      <c r="M584" s="3">
        <f t="shared" ref="M584:M647" si="118">L584-(7/24)</f>
        <v>43158.747557870374</v>
      </c>
      <c r="N584" s="5">
        <f t="shared" ref="N584:N647" si="119">M584-$N$6</f>
        <v>0.747557870374294</v>
      </c>
      <c r="O584" s="5">
        <f t="shared" ref="O584:O647" si="120">HOUR(M584-$N$6)</f>
        <v>17</v>
      </c>
      <c r="P584">
        <f t="shared" ref="P584:P647" si="121">MINUTE(M584)</f>
        <v>56</v>
      </c>
      <c r="Q584">
        <f t="shared" ref="Q584:Q647" si="122">SECOND(M584)</f>
        <v>29</v>
      </c>
      <c r="R584">
        <f t="shared" ref="R584:R647" si="123">I584</f>
        <v>124572.95534446022</v>
      </c>
      <c r="S584">
        <f t="shared" ref="S584:S647" si="124">J584</f>
        <v>121.65327670357443</v>
      </c>
    </row>
    <row r="585" spans="1:19" x14ac:dyDescent="0.25">
      <c r="A585" t="s">
        <v>0</v>
      </c>
      <c r="B585">
        <v>1519779400</v>
      </c>
      <c r="C585" s="1">
        <v>63286050083193</v>
      </c>
      <c r="D585" s="1">
        <v>95756987604148</v>
      </c>
      <c r="F585" s="1">
        <f t="shared" ref="F585:F648" si="125">(C585-C584)/(B585-B584)</f>
        <v>168.72727272727272</v>
      </c>
      <c r="G585" s="1">
        <f t="shared" ref="G585:G648" si="126">(D585-D584)/(B585-B584)</f>
        <v>928.4545454545455</v>
      </c>
      <c r="H585" s="1">
        <f t="shared" ref="H585:H648" si="127">F585+G585</f>
        <v>1097.1818181818182</v>
      </c>
      <c r="I585" s="2">
        <f t="shared" ref="I585:I648" si="128">H585/1024</f>
        <v>1.0714666193181819</v>
      </c>
      <c r="J585" s="2">
        <f t="shared" ref="J585:J648" si="129">H585/1048576</f>
        <v>1.046354120427912E-3</v>
      </c>
      <c r="L585" s="3">
        <f t="shared" si="117"/>
        <v>43159.039351851854</v>
      </c>
      <c r="M585" s="3">
        <f t="shared" si="118"/>
        <v>43158.74768518519</v>
      </c>
      <c r="N585" s="5">
        <f t="shared" si="119"/>
        <v>0.74768518518976634</v>
      </c>
      <c r="O585" s="5">
        <f t="shared" si="120"/>
        <v>17</v>
      </c>
      <c r="P585">
        <f t="shared" si="121"/>
        <v>56</v>
      </c>
      <c r="Q585">
        <f t="shared" si="122"/>
        <v>40</v>
      </c>
      <c r="R585">
        <f t="shared" si="123"/>
        <v>1.0714666193181819</v>
      </c>
      <c r="S585">
        <f t="shared" si="124"/>
        <v>1.046354120427912E-3</v>
      </c>
    </row>
    <row r="586" spans="1:19" x14ac:dyDescent="0.25">
      <c r="A586" t="s">
        <v>0</v>
      </c>
      <c r="B586">
        <v>1519779410</v>
      </c>
      <c r="C586" s="1">
        <v>63286050085032</v>
      </c>
      <c r="D586" s="1">
        <v>95756987619910</v>
      </c>
      <c r="F586" s="1">
        <f t="shared" si="125"/>
        <v>183.9</v>
      </c>
      <c r="G586" s="1">
        <f t="shared" si="126"/>
        <v>1576.2</v>
      </c>
      <c r="H586" s="1">
        <f t="shared" si="127"/>
        <v>1760.1000000000001</v>
      </c>
      <c r="I586" s="2">
        <f t="shared" si="128"/>
        <v>1.7188476562500001</v>
      </c>
      <c r="J586" s="2">
        <f t="shared" si="129"/>
        <v>1.6785621643066408E-3</v>
      </c>
      <c r="L586" s="3">
        <f t="shared" si="117"/>
        <v>43159.039467592593</v>
      </c>
      <c r="M586" s="3">
        <f t="shared" si="118"/>
        <v>43158.747800925928</v>
      </c>
      <c r="N586" s="5">
        <f t="shared" si="119"/>
        <v>0.74780092592845904</v>
      </c>
      <c r="O586" s="5">
        <f t="shared" si="120"/>
        <v>17</v>
      </c>
      <c r="P586">
        <f t="shared" si="121"/>
        <v>56</v>
      </c>
      <c r="Q586">
        <f t="shared" si="122"/>
        <v>50</v>
      </c>
      <c r="R586">
        <f t="shared" si="123"/>
        <v>1.7188476562500001</v>
      </c>
      <c r="S586">
        <f t="shared" si="124"/>
        <v>1.6785621643066408E-3</v>
      </c>
    </row>
    <row r="587" spans="1:19" x14ac:dyDescent="0.25">
      <c r="A587" t="s">
        <v>0</v>
      </c>
      <c r="B587">
        <v>1519779420</v>
      </c>
      <c r="C587" s="1">
        <v>63286050086696</v>
      </c>
      <c r="D587" s="1">
        <v>95756987625697</v>
      </c>
      <c r="F587" s="1">
        <f t="shared" si="125"/>
        <v>166.4</v>
      </c>
      <c r="G587" s="1">
        <f t="shared" si="126"/>
        <v>578.70000000000005</v>
      </c>
      <c r="H587" s="1">
        <f t="shared" si="127"/>
        <v>745.1</v>
      </c>
      <c r="I587" s="2">
        <f t="shared" si="128"/>
        <v>0.72763671875000002</v>
      </c>
      <c r="J587" s="2">
        <f t="shared" si="129"/>
        <v>7.105827331542969E-4</v>
      </c>
      <c r="L587" s="3">
        <f t="shared" si="117"/>
        <v>43159.039583333331</v>
      </c>
      <c r="M587" s="3">
        <f t="shared" si="118"/>
        <v>43158.747916666667</v>
      </c>
      <c r="N587" s="5">
        <f t="shared" si="119"/>
        <v>0.74791666666715173</v>
      </c>
      <c r="O587" s="5">
        <f t="shared" si="120"/>
        <v>17</v>
      </c>
      <c r="P587">
        <f t="shared" si="121"/>
        <v>57</v>
      </c>
      <c r="Q587">
        <f t="shared" si="122"/>
        <v>0</v>
      </c>
      <c r="R587">
        <f t="shared" si="123"/>
        <v>0.72763671875000002</v>
      </c>
      <c r="S587">
        <f t="shared" si="124"/>
        <v>7.105827331542969E-4</v>
      </c>
    </row>
    <row r="588" spans="1:19" x14ac:dyDescent="0.25">
      <c r="A588" t="s">
        <v>0</v>
      </c>
      <c r="B588">
        <v>1519779431</v>
      </c>
      <c r="C588" s="1">
        <v>63286050732333</v>
      </c>
      <c r="D588" s="1">
        <v>95758365421577</v>
      </c>
      <c r="F588" s="1">
        <f t="shared" si="125"/>
        <v>58694.272727272728</v>
      </c>
      <c r="G588" s="1">
        <f t="shared" si="126"/>
        <v>125254170.90909091</v>
      </c>
      <c r="H588" s="1">
        <f t="shared" si="127"/>
        <v>125312865.18181817</v>
      </c>
      <c r="I588" s="2">
        <f t="shared" si="128"/>
        <v>122375.84490411931</v>
      </c>
      <c r="J588" s="2">
        <f t="shared" si="129"/>
        <v>119.50766103917901</v>
      </c>
      <c r="L588" s="3">
        <f t="shared" si="117"/>
        <v>43159.039710648154</v>
      </c>
      <c r="M588" s="3">
        <f t="shared" si="118"/>
        <v>43158.74804398149</v>
      </c>
      <c r="N588" s="5">
        <f t="shared" si="119"/>
        <v>0.74804398148990003</v>
      </c>
      <c r="O588" s="5">
        <f t="shared" si="120"/>
        <v>17</v>
      </c>
      <c r="P588">
        <f t="shared" si="121"/>
        <v>57</v>
      </c>
      <c r="Q588">
        <f t="shared" si="122"/>
        <v>11</v>
      </c>
      <c r="R588">
        <f t="shared" si="123"/>
        <v>122375.84490411931</v>
      </c>
      <c r="S588">
        <f t="shared" si="124"/>
        <v>119.50766103917901</v>
      </c>
    </row>
    <row r="589" spans="1:19" x14ac:dyDescent="0.25">
      <c r="A589" t="s">
        <v>0</v>
      </c>
      <c r="B589">
        <v>1519779441</v>
      </c>
      <c r="C589" s="1">
        <v>63286056331595</v>
      </c>
      <c r="D589" s="1">
        <v>95773851420351</v>
      </c>
      <c r="F589" s="1">
        <f t="shared" si="125"/>
        <v>559926.19999999995</v>
      </c>
      <c r="G589" s="1">
        <f t="shared" si="126"/>
        <v>1548599877.4000001</v>
      </c>
      <c r="H589" s="1">
        <f t="shared" si="127"/>
        <v>1549159803.6000001</v>
      </c>
      <c r="I589" s="2">
        <f t="shared" si="128"/>
        <v>1512851.3707031251</v>
      </c>
      <c r="J589" s="2">
        <f t="shared" si="129"/>
        <v>1477.3939167022706</v>
      </c>
      <c r="L589" s="3">
        <f t="shared" si="117"/>
        <v>43159.039826388893</v>
      </c>
      <c r="M589" s="3">
        <f t="shared" si="118"/>
        <v>43158.748159722229</v>
      </c>
      <c r="N589" s="5">
        <f t="shared" si="119"/>
        <v>0.74815972222859273</v>
      </c>
      <c r="O589" s="5">
        <f t="shared" si="120"/>
        <v>17</v>
      </c>
      <c r="P589">
        <f t="shared" si="121"/>
        <v>57</v>
      </c>
      <c r="Q589">
        <f t="shared" si="122"/>
        <v>21</v>
      </c>
      <c r="R589">
        <f t="shared" si="123"/>
        <v>1512851.3707031251</v>
      </c>
      <c r="S589">
        <f t="shared" si="124"/>
        <v>1477.3939167022706</v>
      </c>
    </row>
    <row r="590" spans="1:19" x14ac:dyDescent="0.25">
      <c r="A590" t="s">
        <v>0</v>
      </c>
      <c r="B590">
        <v>1519779451</v>
      </c>
      <c r="C590" s="1">
        <v>63286061736725</v>
      </c>
      <c r="D590" s="1">
        <v>95788899125254</v>
      </c>
      <c r="F590" s="1">
        <f t="shared" si="125"/>
        <v>540513</v>
      </c>
      <c r="G590" s="1">
        <f t="shared" si="126"/>
        <v>1504770490.3</v>
      </c>
      <c r="H590" s="1">
        <f t="shared" si="127"/>
        <v>1505311003.3</v>
      </c>
      <c r="I590" s="2">
        <f t="shared" si="128"/>
        <v>1470030.2766601562</v>
      </c>
      <c r="J590" s="2">
        <f t="shared" si="129"/>
        <v>1435.5764420509338</v>
      </c>
      <c r="L590" s="3">
        <f t="shared" si="117"/>
        <v>43159.039942129632</v>
      </c>
      <c r="M590" s="3">
        <f t="shared" si="118"/>
        <v>43158.748275462967</v>
      </c>
      <c r="N590" s="5">
        <f t="shared" si="119"/>
        <v>0.74827546296728542</v>
      </c>
      <c r="O590" s="5">
        <f t="shared" si="120"/>
        <v>17</v>
      </c>
      <c r="P590">
        <f t="shared" si="121"/>
        <v>57</v>
      </c>
      <c r="Q590">
        <f t="shared" si="122"/>
        <v>31</v>
      </c>
      <c r="R590">
        <f t="shared" si="123"/>
        <v>1470030.2766601562</v>
      </c>
      <c r="S590">
        <f t="shared" si="124"/>
        <v>1435.5764420509338</v>
      </c>
    </row>
    <row r="591" spans="1:19" x14ac:dyDescent="0.25">
      <c r="A591" t="s">
        <v>0</v>
      </c>
      <c r="B591">
        <v>1519779461</v>
      </c>
      <c r="C591" s="1">
        <v>63286066379320</v>
      </c>
      <c r="D591" s="1">
        <v>95802359038021</v>
      </c>
      <c r="F591" s="1">
        <f t="shared" si="125"/>
        <v>464259.5</v>
      </c>
      <c r="G591" s="1">
        <f t="shared" si="126"/>
        <v>1345991276.7</v>
      </c>
      <c r="H591" s="1">
        <f t="shared" si="127"/>
        <v>1346455536.2</v>
      </c>
      <c r="I591" s="2">
        <f t="shared" si="128"/>
        <v>1314897.9845703125</v>
      </c>
      <c r="J591" s="2">
        <f t="shared" si="129"/>
        <v>1284.0800630569458</v>
      </c>
      <c r="L591" s="3">
        <f t="shared" si="117"/>
        <v>43159.04005787037</v>
      </c>
      <c r="M591" s="3">
        <f t="shared" si="118"/>
        <v>43158.748391203706</v>
      </c>
      <c r="N591" s="5">
        <f t="shared" si="119"/>
        <v>0.74839120370597811</v>
      </c>
      <c r="O591" s="5">
        <f t="shared" si="120"/>
        <v>17</v>
      </c>
      <c r="P591">
        <f t="shared" si="121"/>
        <v>57</v>
      </c>
      <c r="Q591">
        <f t="shared" si="122"/>
        <v>41</v>
      </c>
      <c r="R591">
        <f t="shared" si="123"/>
        <v>1314897.9845703125</v>
      </c>
      <c r="S591">
        <f t="shared" si="124"/>
        <v>1284.0800630569458</v>
      </c>
    </row>
    <row r="592" spans="1:19" x14ac:dyDescent="0.25">
      <c r="A592" t="s">
        <v>0</v>
      </c>
      <c r="B592">
        <v>1519779471</v>
      </c>
      <c r="C592" s="1">
        <v>63286071718140</v>
      </c>
      <c r="D592" s="1">
        <v>95817512435869</v>
      </c>
      <c r="F592" s="1">
        <f t="shared" si="125"/>
        <v>533882</v>
      </c>
      <c r="G592" s="1">
        <f t="shared" si="126"/>
        <v>1515339784.8</v>
      </c>
      <c r="H592" s="1">
        <f t="shared" si="127"/>
        <v>1515873666.8</v>
      </c>
      <c r="I592" s="2">
        <f t="shared" si="128"/>
        <v>1480345.377734375</v>
      </c>
      <c r="J592" s="2">
        <f t="shared" si="129"/>
        <v>1445.6497829437255</v>
      </c>
      <c r="L592" s="3">
        <f t="shared" si="117"/>
        <v>43159.040173611109</v>
      </c>
      <c r="M592" s="3">
        <f t="shared" si="118"/>
        <v>43158.748506944445</v>
      </c>
      <c r="N592" s="5">
        <f t="shared" si="119"/>
        <v>0.74850694444467081</v>
      </c>
      <c r="O592" s="5">
        <f t="shared" si="120"/>
        <v>17</v>
      </c>
      <c r="P592">
        <f t="shared" si="121"/>
        <v>57</v>
      </c>
      <c r="Q592">
        <f t="shared" si="122"/>
        <v>51</v>
      </c>
      <c r="R592">
        <f t="shared" si="123"/>
        <v>1480345.377734375</v>
      </c>
      <c r="S592">
        <f t="shared" si="124"/>
        <v>1445.6497829437255</v>
      </c>
    </row>
    <row r="593" spans="1:19" x14ac:dyDescent="0.25">
      <c r="A593" t="s">
        <v>0</v>
      </c>
      <c r="B593">
        <v>1519779481</v>
      </c>
      <c r="C593" s="1">
        <v>63286076983332</v>
      </c>
      <c r="D593" s="1">
        <v>95832248167115</v>
      </c>
      <c r="F593" s="1">
        <f t="shared" si="125"/>
        <v>526519.19999999995</v>
      </c>
      <c r="G593" s="1">
        <f t="shared" si="126"/>
        <v>1473573124.5999999</v>
      </c>
      <c r="H593" s="1">
        <f t="shared" si="127"/>
        <v>1474099643.8</v>
      </c>
      <c r="I593" s="2">
        <f t="shared" si="128"/>
        <v>1439550.4333984375</v>
      </c>
      <c r="J593" s="2">
        <f t="shared" si="129"/>
        <v>1405.8109701156616</v>
      </c>
      <c r="L593" s="3">
        <f t="shared" si="117"/>
        <v>43159.040289351848</v>
      </c>
      <c r="M593" s="3">
        <f t="shared" si="118"/>
        <v>43158.748622685183</v>
      </c>
      <c r="N593" s="5">
        <f t="shared" si="119"/>
        <v>0.7486226851833635</v>
      </c>
      <c r="O593" s="5">
        <f t="shared" si="120"/>
        <v>17</v>
      </c>
      <c r="P593">
        <f t="shared" si="121"/>
        <v>58</v>
      </c>
      <c r="Q593">
        <f t="shared" si="122"/>
        <v>1</v>
      </c>
      <c r="R593">
        <f t="shared" si="123"/>
        <v>1439550.4333984375</v>
      </c>
      <c r="S593">
        <f t="shared" si="124"/>
        <v>1405.8109701156616</v>
      </c>
    </row>
    <row r="594" spans="1:19" x14ac:dyDescent="0.25">
      <c r="A594" t="s">
        <v>0</v>
      </c>
      <c r="B594">
        <v>1519779491</v>
      </c>
      <c r="C594" s="1">
        <v>63286082136429</v>
      </c>
      <c r="D594" s="1">
        <v>95847157636870</v>
      </c>
      <c r="F594" s="1">
        <f t="shared" si="125"/>
        <v>515309.7</v>
      </c>
      <c r="G594" s="1">
        <f t="shared" si="126"/>
        <v>1490946975.5</v>
      </c>
      <c r="H594" s="1">
        <f t="shared" si="127"/>
        <v>1491462285.2</v>
      </c>
      <c r="I594" s="2">
        <f t="shared" si="128"/>
        <v>1456506.137890625</v>
      </c>
      <c r="J594" s="2">
        <f t="shared" si="129"/>
        <v>1422.3692752838135</v>
      </c>
      <c r="L594" s="3">
        <f t="shared" si="117"/>
        <v>43159.040405092594</v>
      </c>
      <c r="M594" s="3">
        <f t="shared" si="118"/>
        <v>43158.748738425929</v>
      </c>
      <c r="N594" s="5">
        <f t="shared" si="119"/>
        <v>0.74873842592933215</v>
      </c>
      <c r="O594" s="5">
        <f t="shared" si="120"/>
        <v>17</v>
      </c>
      <c r="P594">
        <f t="shared" si="121"/>
        <v>58</v>
      </c>
      <c r="Q594">
        <f t="shared" si="122"/>
        <v>11</v>
      </c>
      <c r="R594">
        <f t="shared" si="123"/>
        <v>1456506.137890625</v>
      </c>
      <c r="S594">
        <f t="shared" si="124"/>
        <v>1422.3692752838135</v>
      </c>
    </row>
    <row r="595" spans="1:19" x14ac:dyDescent="0.25">
      <c r="A595" t="s">
        <v>0</v>
      </c>
      <c r="B595">
        <v>1519779502</v>
      </c>
      <c r="C595" s="1">
        <v>63286087036757</v>
      </c>
      <c r="D595" s="1">
        <v>95861274749667</v>
      </c>
      <c r="F595" s="1">
        <f t="shared" si="125"/>
        <v>445484.36363636365</v>
      </c>
      <c r="G595" s="1">
        <f t="shared" si="126"/>
        <v>1283373890.6363637</v>
      </c>
      <c r="H595" s="1">
        <f t="shared" si="127"/>
        <v>1283819375</v>
      </c>
      <c r="I595" s="2">
        <f t="shared" si="128"/>
        <v>1253729.8583984375</v>
      </c>
      <c r="J595" s="2">
        <f t="shared" si="129"/>
        <v>1224.3455648422241</v>
      </c>
      <c r="L595" s="3">
        <f t="shared" si="117"/>
        <v>43159.040532407409</v>
      </c>
      <c r="M595" s="3">
        <f t="shared" si="118"/>
        <v>43158.748865740745</v>
      </c>
      <c r="N595" s="5">
        <f t="shared" si="119"/>
        <v>0.7488657407448045</v>
      </c>
      <c r="O595" s="5">
        <f t="shared" si="120"/>
        <v>17</v>
      </c>
      <c r="P595">
        <f t="shared" si="121"/>
        <v>58</v>
      </c>
      <c r="Q595">
        <f t="shared" si="122"/>
        <v>22</v>
      </c>
      <c r="R595">
        <f t="shared" si="123"/>
        <v>1253729.8583984375</v>
      </c>
      <c r="S595">
        <f t="shared" si="124"/>
        <v>1224.3455648422241</v>
      </c>
    </row>
    <row r="596" spans="1:19" x14ac:dyDescent="0.25">
      <c r="A596" t="s">
        <v>0</v>
      </c>
      <c r="B596">
        <v>1519779513</v>
      </c>
      <c r="C596" s="1">
        <v>63286093478021</v>
      </c>
      <c r="D596" s="1">
        <v>95879299007529</v>
      </c>
      <c r="F596" s="1">
        <f t="shared" si="125"/>
        <v>585569.45454545459</v>
      </c>
      <c r="G596" s="1">
        <f t="shared" si="126"/>
        <v>1638568896.5454545</v>
      </c>
      <c r="H596" s="1">
        <f t="shared" si="127"/>
        <v>1639154466</v>
      </c>
      <c r="I596" s="2">
        <f t="shared" si="128"/>
        <v>1600736.783203125</v>
      </c>
      <c r="J596" s="2">
        <f t="shared" si="129"/>
        <v>1563.2195148468018</v>
      </c>
      <c r="L596" s="3">
        <f t="shared" si="117"/>
        <v>43159.040659722217</v>
      </c>
      <c r="M596" s="3">
        <f t="shared" si="118"/>
        <v>43158.748993055553</v>
      </c>
      <c r="N596" s="5">
        <f t="shared" si="119"/>
        <v>0.74899305555300089</v>
      </c>
      <c r="O596" s="5">
        <f t="shared" si="120"/>
        <v>17</v>
      </c>
      <c r="P596">
        <f t="shared" si="121"/>
        <v>58</v>
      </c>
      <c r="Q596">
        <f t="shared" si="122"/>
        <v>33</v>
      </c>
      <c r="R596">
        <f t="shared" si="123"/>
        <v>1600736.783203125</v>
      </c>
      <c r="S596">
        <f t="shared" si="124"/>
        <v>1563.2195148468018</v>
      </c>
    </row>
    <row r="597" spans="1:19" x14ac:dyDescent="0.25">
      <c r="A597" t="s">
        <v>0</v>
      </c>
      <c r="B597">
        <v>1519779524</v>
      </c>
      <c r="C597" s="1">
        <v>63286098912762</v>
      </c>
      <c r="D597" s="1">
        <v>95894742217844</v>
      </c>
      <c r="F597" s="1">
        <f t="shared" si="125"/>
        <v>494067.36363636365</v>
      </c>
      <c r="G597" s="1">
        <f t="shared" si="126"/>
        <v>1403928210.4545455</v>
      </c>
      <c r="H597" s="1">
        <f t="shared" si="127"/>
        <v>1404422277.8181818</v>
      </c>
      <c r="I597" s="2">
        <f t="shared" si="128"/>
        <v>1371506.1306818181</v>
      </c>
      <c r="J597" s="2">
        <f t="shared" si="129"/>
        <v>1339.361455743963</v>
      </c>
      <c r="L597" s="3">
        <f t="shared" si="117"/>
        <v>43159.04078703704</v>
      </c>
      <c r="M597" s="3">
        <f t="shared" si="118"/>
        <v>43158.749120370376</v>
      </c>
      <c r="N597" s="5">
        <f t="shared" si="119"/>
        <v>0.74912037037574919</v>
      </c>
      <c r="O597" s="5">
        <f t="shared" si="120"/>
        <v>17</v>
      </c>
      <c r="P597">
        <f t="shared" si="121"/>
        <v>58</v>
      </c>
      <c r="Q597">
        <f t="shared" si="122"/>
        <v>44</v>
      </c>
      <c r="R597">
        <f t="shared" si="123"/>
        <v>1371506.1306818181</v>
      </c>
      <c r="S597">
        <f t="shared" si="124"/>
        <v>1339.361455743963</v>
      </c>
    </row>
    <row r="598" spans="1:19" x14ac:dyDescent="0.25">
      <c r="A598" t="s">
        <v>0</v>
      </c>
      <c r="B598">
        <v>1519779534</v>
      </c>
      <c r="C598" s="1">
        <v>63287962148116</v>
      </c>
      <c r="D598" s="1">
        <v>95899414384626</v>
      </c>
      <c r="F598" s="1">
        <f t="shared" si="125"/>
        <v>186323535.40000001</v>
      </c>
      <c r="G598" s="1">
        <f t="shared" si="126"/>
        <v>467216678.19999999</v>
      </c>
      <c r="H598" s="1">
        <f t="shared" si="127"/>
        <v>653540213.60000002</v>
      </c>
      <c r="I598" s="2">
        <f t="shared" si="128"/>
        <v>638222.86484375002</v>
      </c>
      <c r="J598" s="2">
        <f t="shared" si="129"/>
        <v>623.26451644897463</v>
      </c>
      <c r="L598" s="3">
        <f t="shared" si="117"/>
        <v>43159.040902777779</v>
      </c>
      <c r="M598" s="3">
        <f t="shared" si="118"/>
        <v>43158.749236111114</v>
      </c>
      <c r="N598" s="5">
        <f t="shared" si="119"/>
        <v>0.74923611111444188</v>
      </c>
      <c r="O598" s="5">
        <f t="shared" si="120"/>
        <v>17</v>
      </c>
      <c r="P598">
        <f t="shared" si="121"/>
        <v>58</v>
      </c>
      <c r="Q598">
        <f t="shared" si="122"/>
        <v>54</v>
      </c>
      <c r="R598">
        <f t="shared" si="123"/>
        <v>638222.86484375002</v>
      </c>
      <c r="S598">
        <f t="shared" si="124"/>
        <v>623.26451644897463</v>
      </c>
    </row>
    <row r="599" spans="1:19" x14ac:dyDescent="0.25">
      <c r="A599" t="s">
        <v>0</v>
      </c>
      <c r="B599">
        <v>1519779544</v>
      </c>
      <c r="C599" s="1">
        <v>63291831870014</v>
      </c>
      <c r="D599" s="1">
        <v>95900053525646</v>
      </c>
      <c r="F599" s="1">
        <f t="shared" si="125"/>
        <v>386972189.80000001</v>
      </c>
      <c r="G599" s="1">
        <f t="shared" si="126"/>
        <v>63914102</v>
      </c>
      <c r="H599" s="1">
        <f t="shared" si="127"/>
        <v>450886291.80000001</v>
      </c>
      <c r="I599" s="2">
        <f t="shared" si="128"/>
        <v>440318.64433593751</v>
      </c>
      <c r="J599" s="2">
        <f t="shared" si="129"/>
        <v>429.99867610931398</v>
      </c>
      <c r="L599" s="3">
        <f t="shared" si="117"/>
        <v>43159.041018518517</v>
      </c>
      <c r="M599" s="3">
        <f t="shared" si="118"/>
        <v>43158.749351851853</v>
      </c>
      <c r="N599" s="5">
        <f t="shared" si="119"/>
        <v>0.74935185185313458</v>
      </c>
      <c r="O599" s="5">
        <f t="shared" si="120"/>
        <v>17</v>
      </c>
      <c r="P599">
        <f t="shared" si="121"/>
        <v>59</v>
      </c>
      <c r="Q599">
        <f t="shared" si="122"/>
        <v>4</v>
      </c>
      <c r="R599">
        <f t="shared" si="123"/>
        <v>440318.64433593751</v>
      </c>
      <c r="S599">
        <f t="shared" si="124"/>
        <v>429.99867610931398</v>
      </c>
    </row>
    <row r="600" spans="1:19" x14ac:dyDescent="0.25">
      <c r="A600" t="s">
        <v>0</v>
      </c>
      <c r="B600">
        <v>1519779554</v>
      </c>
      <c r="C600" s="1">
        <v>63295215902829</v>
      </c>
      <c r="D600" s="1">
        <v>95900518412615</v>
      </c>
      <c r="F600" s="1">
        <f t="shared" si="125"/>
        <v>338403281.5</v>
      </c>
      <c r="G600" s="1">
        <f t="shared" si="126"/>
        <v>46488696.899999999</v>
      </c>
      <c r="H600" s="1">
        <f t="shared" si="127"/>
        <v>384891978.39999998</v>
      </c>
      <c r="I600" s="2">
        <f t="shared" si="128"/>
        <v>375871.07265624998</v>
      </c>
      <c r="J600" s="2">
        <f t="shared" si="129"/>
        <v>367.06159439086912</v>
      </c>
      <c r="L600" s="3">
        <f t="shared" si="117"/>
        <v>43159.041134259256</v>
      </c>
      <c r="M600" s="3">
        <f t="shared" si="118"/>
        <v>43158.749467592592</v>
      </c>
      <c r="N600" s="5">
        <f t="shared" si="119"/>
        <v>0.74946759259182727</v>
      </c>
      <c r="O600" s="5">
        <f t="shared" si="120"/>
        <v>17</v>
      </c>
      <c r="P600">
        <f t="shared" si="121"/>
        <v>59</v>
      </c>
      <c r="Q600">
        <f t="shared" si="122"/>
        <v>14</v>
      </c>
      <c r="R600">
        <f t="shared" si="123"/>
        <v>375871.07265624998</v>
      </c>
      <c r="S600">
        <f t="shared" si="124"/>
        <v>367.06159439086912</v>
      </c>
    </row>
    <row r="601" spans="1:19" x14ac:dyDescent="0.25">
      <c r="A601" t="s">
        <v>0</v>
      </c>
      <c r="B601">
        <v>1519779564</v>
      </c>
      <c r="C601" s="1">
        <v>63298970859181</v>
      </c>
      <c r="D601" s="1">
        <v>95901012675927</v>
      </c>
      <c r="F601" s="1">
        <f t="shared" si="125"/>
        <v>375495635.19999999</v>
      </c>
      <c r="G601" s="1">
        <f t="shared" si="126"/>
        <v>49426331.200000003</v>
      </c>
      <c r="H601" s="1">
        <f t="shared" si="127"/>
        <v>424921966.39999998</v>
      </c>
      <c r="I601" s="2">
        <f t="shared" si="128"/>
        <v>414962.85781249998</v>
      </c>
      <c r="J601" s="2">
        <f t="shared" si="129"/>
        <v>405.23716583251951</v>
      </c>
      <c r="L601" s="3">
        <f t="shared" si="117"/>
        <v>43159.041249999995</v>
      </c>
      <c r="M601" s="3">
        <f t="shared" si="118"/>
        <v>43158.749583333331</v>
      </c>
      <c r="N601" s="5">
        <f t="shared" si="119"/>
        <v>0.74958333333051996</v>
      </c>
      <c r="O601" s="5">
        <f t="shared" si="120"/>
        <v>17</v>
      </c>
      <c r="P601">
        <f t="shared" si="121"/>
        <v>59</v>
      </c>
      <c r="Q601">
        <f t="shared" si="122"/>
        <v>24</v>
      </c>
      <c r="R601">
        <f t="shared" si="123"/>
        <v>414962.85781249998</v>
      </c>
      <c r="S601">
        <f t="shared" si="124"/>
        <v>405.23716583251951</v>
      </c>
    </row>
    <row r="602" spans="1:19" x14ac:dyDescent="0.25">
      <c r="A602" t="s">
        <v>0</v>
      </c>
      <c r="B602">
        <v>1519779575</v>
      </c>
      <c r="C602" s="1">
        <v>63303132131905</v>
      </c>
      <c r="D602" s="1">
        <v>95901519205275</v>
      </c>
      <c r="F602" s="1">
        <f t="shared" si="125"/>
        <v>378297520.36363637</v>
      </c>
      <c r="G602" s="1">
        <f t="shared" si="126"/>
        <v>46048122.545454547</v>
      </c>
      <c r="H602" s="1">
        <f t="shared" si="127"/>
        <v>424345642.90909094</v>
      </c>
      <c r="I602" s="2">
        <f t="shared" si="128"/>
        <v>414400.04190340912</v>
      </c>
      <c r="J602" s="2">
        <f t="shared" si="129"/>
        <v>404.68754092129797</v>
      </c>
      <c r="L602" s="3">
        <f t="shared" si="117"/>
        <v>43159.041377314818</v>
      </c>
      <c r="M602" s="3">
        <f t="shared" si="118"/>
        <v>43158.749710648153</v>
      </c>
      <c r="N602" s="5">
        <f t="shared" si="119"/>
        <v>0.74971064815326827</v>
      </c>
      <c r="O602" s="5">
        <f t="shared" si="120"/>
        <v>17</v>
      </c>
      <c r="P602">
        <f t="shared" si="121"/>
        <v>59</v>
      </c>
      <c r="Q602">
        <f t="shared" si="122"/>
        <v>35</v>
      </c>
      <c r="R602">
        <f t="shared" si="123"/>
        <v>414400.04190340912</v>
      </c>
      <c r="S602">
        <f t="shared" si="124"/>
        <v>404.68754092129797</v>
      </c>
    </row>
    <row r="603" spans="1:19" x14ac:dyDescent="0.25">
      <c r="A603" t="s">
        <v>0</v>
      </c>
      <c r="B603">
        <v>1519779585</v>
      </c>
      <c r="C603" s="1">
        <v>63306453691984</v>
      </c>
      <c r="D603" s="1">
        <v>95901918772984</v>
      </c>
      <c r="F603" s="1">
        <f t="shared" si="125"/>
        <v>332156007.89999998</v>
      </c>
      <c r="G603" s="1">
        <f t="shared" si="126"/>
        <v>39956770.899999999</v>
      </c>
      <c r="H603" s="1">
        <f t="shared" si="127"/>
        <v>372112778.79999995</v>
      </c>
      <c r="I603" s="2">
        <f t="shared" si="128"/>
        <v>363391.38554687495</v>
      </c>
      <c r="J603" s="2">
        <f t="shared" si="129"/>
        <v>354.87439994812007</v>
      </c>
      <c r="L603" s="3">
        <f t="shared" si="117"/>
        <v>43159.041493055556</v>
      </c>
      <c r="M603" s="3">
        <f t="shared" si="118"/>
        <v>43158.749826388892</v>
      </c>
      <c r="N603" s="5">
        <f t="shared" si="119"/>
        <v>0.74982638889196096</v>
      </c>
      <c r="O603" s="5">
        <f t="shared" si="120"/>
        <v>17</v>
      </c>
      <c r="P603">
        <f t="shared" si="121"/>
        <v>59</v>
      </c>
      <c r="Q603">
        <f t="shared" si="122"/>
        <v>45</v>
      </c>
      <c r="R603">
        <f t="shared" si="123"/>
        <v>363391.38554687495</v>
      </c>
      <c r="S603">
        <f t="shared" si="124"/>
        <v>354.87439994812007</v>
      </c>
    </row>
    <row r="604" spans="1:19" x14ac:dyDescent="0.25">
      <c r="A604" t="s">
        <v>0</v>
      </c>
      <c r="B604">
        <v>1519779595</v>
      </c>
      <c r="C604" s="1">
        <v>63310220815476</v>
      </c>
      <c r="D604" s="1">
        <v>95902404198989</v>
      </c>
      <c r="F604" s="1">
        <f t="shared" si="125"/>
        <v>376712349.19999999</v>
      </c>
      <c r="G604" s="1">
        <f t="shared" si="126"/>
        <v>48542600.5</v>
      </c>
      <c r="H604" s="1">
        <f t="shared" si="127"/>
        <v>425254949.69999999</v>
      </c>
      <c r="I604" s="2">
        <f t="shared" si="128"/>
        <v>415288.03681640624</v>
      </c>
      <c r="J604" s="2">
        <f t="shared" si="129"/>
        <v>405.55472345352172</v>
      </c>
      <c r="L604" s="3">
        <f t="shared" si="117"/>
        <v>43159.041608796295</v>
      </c>
      <c r="M604" s="3">
        <f t="shared" si="118"/>
        <v>43158.749942129631</v>
      </c>
      <c r="N604" s="5">
        <f t="shared" si="119"/>
        <v>0.74994212963065365</v>
      </c>
      <c r="O604" s="5">
        <f t="shared" si="120"/>
        <v>17</v>
      </c>
      <c r="P604">
        <f t="shared" si="121"/>
        <v>59</v>
      </c>
      <c r="Q604">
        <f t="shared" si="122"/>
        <v>55</v>
      </c>
      <c r="R604">
        <f t="shared" si="123"/>
        <v>415288.03681640624</v>
      </c>
      <c r="S604">
        <f t="shared" si="124"/>
        <v>405.55472345352172</v>
      </c>
    </row>
    <row r="605" spans="1:19" x14ac:dyDescent="0.25">
      <c r="A605" t="s">
        <v>0</v>
      </c>
      <c r="B605">
        <v>1519779606</v>
      </c>
      <c r="C605" s="1">
        <v>63314399605676</v>
      </c>
      <c r="D605" s="1">
        <v>95902915720465</v>
      </c>
      <c r="F605" s="1">
        <f t="shared" si="125"/>
        <v>379890018.18181819</v>
      </c>
      <c r="G605" s="1">
        <f t="shared" si="126"/>
        <v>46501952.363636367</v>
      </c>
      <c r="H605" s="1">
        <f t="shared" si="127"/>
        <v>426391970.54545456</v>
      </c>
      <c r="I605" s="2">
        <f t="shared" si="128"/>
        <v>416398.40873579547</v>
      </c>
      <c r="J605" s="2">
        <f t="shared" si="129"/>
        <v>406.63907103105026</v>
      </c>
      <c r="L605" s="3">
        <f t="shared" si="117"/>
        <v>43159.041736111118</v>
      </c>
      <c r="M605" s="3">
        <f t="shared" si="118"/>
        <v>43158.750069444453</v>
      </c>
      <c r="N605" s="5">
        <f t="shared" si="119"/>
        <v>0.75006944445340196</v>
      </c>
      <c r="O605" s="5">
        <f t="shared" si="120"/>
        <v>18</v>
      </c>
      <c r="P605">
        <f t="shared" si="121"/>
        <v>0</v>
      </c>
      <c r="Q605">
        <f t="shared" si="122"/>
        <v>6</v>
      </c>
      <c r="R605">
        <f t="shared" si="123"/>
        <v>416398.40873579547</v>
      </c>
      <c r="S605">
        <f t="shared" si="124"/>
        <v>406.63907103105026</v>
      </c>
    </row>
    <row r="606" spans="1:19" x14ac:dyDescent="0.25">
      <c r="A606" t="s">
        <v>0</v>
      </c>
      <c r="B606">
        <v>1519779616</v>
      </c>
      <c r="C606" s="1">
        <v>63318157438935</v>
      </c>
      <c r="D606" s="1">
        <v>95903393633042</v>
      </c>
      <c r="F606" s="1">
        <f t="shared" si="125"/>
        <v>375783325.89999998</v>
      </c>
      <c r="G606" s="1">
        <f t="shared" si="126"/>
        <v>47791257.700000003</v>
      </c>
      <c r="H606" s="1">
        <f t="shared" si="127"/>
        <v>423574583.59999996</v>
      </c>
      <c r="I606" s="2">
        <f t="shared" si="128"/>
        <v>413647.05429687497</v>
      </c>
      <c r="J606" s="2">
        <f t="shared" si="129"/>
        <v>403.95220146179196</v>
      </c>
      <c r="L606" s="3">
        <f t="shared" si="117"/>
        <v>43159.041851851856</v>
      </c>
      <c r="M606" s="3">
        <f t="shared" si="118"/>
        <v>43158.750185185192</v>
      </c>
      <c r="N606" s="5">
        <f t="shared" si="119"/>
        <v>0.75018518519209465</v>
      </c>
      <c r="O606" s="5">
        <f t="shared" si="120"/>
        <v>18</v>
      </c>
      <c r="P606">
        <f t="shared" si="121"/>
        <v>0</v>
      </c>
      <c r="Q606">
        <f t="shared" si="122"/>
        <v>16</v>
      </c>
      <c r="R606">
        <f t="shared" si="123"/>
        <v>413647.05429687497</v>
      </c>
      <c r="S606">
        <f t="shared" si="124"/>
        <v>403.95220146179196</v>
      </c>
    </row>
    <row r="607" spans="1:19" x14ac:dyDescent="0.25">
      <c r="A607" t="s">
        <v>0</v>
      </c>
      <c r="B607">
        <v>1519779627</v>
      </c>
      <c r="C607" s="1">
        <v>63322066819923</v>
      </c>
      <c r="D607" s="1">
        <v>95903885794048</v>
      </c>
      <c r="F607" s="1">
        <f t="shared" si="125"/>
        <v>355398271.63636363</v>
      </c>
      <c r="G607" s="1">
        <f t="shared" si="126"/>
        <v>44741909.636363633</v>
      </c>
      <c r="H607" s="1">
        <f t="shared" si="127"/>
        <v>400140181.27272725</v>
      </c>
      <c r="I607" s="2">
        <f t="shared" si="128"/>
        <v>390761.89577414771</v>
      </c>
      <c r="J607" s="2">
        <f t="shared" si="129"/>
        <v>381.60341384194112</v>
      </c>
      <c r="L607" s="3">
        <f t="shared" si="117"/>
        <v>43159.041979166665</v>
      </c>
      <c r="M607" s="3">
        <f t="shared" si="118"/>
        <v>43158.7503125</v>
      </c>
      <c r="N607" s="5">
        <f t="shared" si="119"/>
        <v>0.75031250000029104</v>
      </c>
      <c r="O607" s="5">
        <f t="shared" si="120"/>
        <v>18</v>
      </c>
      <c r="P607">
        <f t="shared" si="121"/>
        <v>0</v>
      </c>
      <c r="Q607">
        <f t="shared" si="122"/>
        <v>27</v>
      </c>
      <c r="R607">
        <f t="shared" si="123"/>
        <v>390761.89577414771</v>
      </c>
      <c r="S607">
        <f t="shared" si="124"/>
        <v>381.60341384194112</v>
      </c>
    </row>
    <row r="608" spans="1:19" x14ac:dyDescent="0.25">
      <c r="A608" t="s">
        <v>0</v>
      </c>
      <c r="B608">
        <v>1519779637</v>
      </c>
      <c r="C608" s="1">
        <v>63325705109056</v>
      </c>
      <c r="D608" s="1">
        <v>95904354783517</v>
      </c>
      <c r="F608" s="1">
        <f t="shared" si="125"/>
        <v>363828913.30000001</v>
      </c>
      <c r="G608" s="1">
        <f t="shared" si="126"/>
        <v>46898946.899999999</v>
      </c>
      <c r="H608" s="1">
        <f t="shared" si="127"/>
        <v>410727860.19999999</v>
      </c>
      <c r="I608" s="2">
        <f t="shared" si="128"/>
        <v>401101.42597656249</v>
      </c>
      <c r="J608" s="2">
        <f t="shared" si="129"/>
        <v>391.70061130523681</v>
      </c>
      <c r="L608" s="3">
        <f t="shared" si="117"/>
        <v>43159.042094907403</v>
      </c>
      <c r="M608" s="3">
        <f t="shared" si="118"/>
        <v>43158.750428240739</v>
      </c>
      <c r="N608" s="5">
        <f t="shared" si="119"/>
        <v>0.75042824073898373</v>
      </c>
      <c r="O608" s="5">
        <f t="shared" si="120"/>
        <v>18</v>
      </c>
      <c r="P608">
        <f t="shared" si="121"/>
        <v>0</v>
      </c>
      <c r="Q608">
        <f t="shared" si="122"/>
        <v>37</v>
      </c>
      <c r="R608">
        <f t="shared" si="123"/>
        <v>401101.42597656249</v>
      </c>
      <c r="S608">
        <f t="shared" si="124"/>
        <v>391.70061130523681</v>
      </c>
    </row>
    <row r="609" spans="1:19" x14ac:dyDescent="0.25">
      <c r="A609" t="s">
        <v>0</v>
      </c>
      <c r="B609">
        <v>1519779648</v>
      </c>
      <c r="C609" s="1">
        <v>63329390703948</v>
      </c>
      <c r="D609" s="1">
        <v>95904771925543</v>
      </c>
      <c r="F609" s="1">
        <f t="shared" si="125"/>
        <v>335054081.09090906</v>
      </c>
      <c r="G609" s="1">
        <f t="shared" si="126"/>
        <v>37922002.363636367</v>
      </c>
      <c r="H609" s="1">
        <f t="shared" si="127"/>
        <v>372976083.45454544</v>
      </c>
      <c r="I609" s="2">
        <f t="shared" si="128"/>
        <v>364234.45649857953</v>
      </c>
      <c r="J609" s="2">
        <f t="shared" si="129"/>
        <v>355.69771142439407</v>
      </c>
      <c r="L609" s="3">
        <f t="shared" si="117"/>
        <v>43159.042222222226</v>
      </c>
      <c r="M609" s="3">
        <f t="shared" si="118"/>
        <v>43158.750555555562</v>
      </c>
      <c r="N609" s="5">
        <f t="shared" si="119"/>
        <v>0.75055555556173204</v>
      </c>
      <c r="O609" s="5">
        <f t="shared" si="120"/>
        <v>18</v>
      </c>
      <c r="P609">
        <f t="shared" si="121"/>
        <v>0</v>
      </c>
      <c r="Q609">
        <f t="shared" si="122"/>
        <v>48</v>
      </c>
      <c r="R609">
        <f t="shared" si="123"/>
        <v>364234.45649857953</v>
      </c>
      <c r="S609">
        <f t="shared" si="124"/>
        <v>355.69771142439407</v>
      </c>
    </row>
    <row r="610" spans="1:19" x14ac:dyDescent="0.25">
      <c r="A610" t="s">
        <v>0</v>
      </c>
      <c r="B610">
        <v>1519779658</v>
      </c>
      <c r="C610" s="1">
        <v>63333095635976</v>
      </c>
      <c r="D610" s="1">
        <v>95905214509385</v>
      </c>
      <c r="F610" s="1">
        <f t="shared" si="125"/>
        <v>370493202.80000001</v>
      </c>
      <c r="G610" s="1">
        <f t="shared" si="126"/>
        <v>44258384.200000003</v>
      </c>
      <c r="H610" s="1">
        <f t="shared" si="127"/>
        <v>414751587</v>
      </c>
      <c r="I610" s="2">
        <f t="shared" si="128"/>
        <v>405030.8466796875</v>
      </c>
      <c r="J610" s="2">
        <f t="shared" si="129"/>
        <v>395.53793621063232</v>
      </c>
      <c r="L610" s="3">
        <f t="shared" si="117"/>
        <v>43159.042337962965</v>
      </c>
      <c r="M610" s="3">
        <f t="shared" si="118"/>
        <v>43158.7506712963</v>
      </c>
      <c r="N610" s="5">
        <f t="shared" si="119"/>
        <v>0.75067129630042473</v>
      </c>
      <c r="O610" s="5">
        <f t="shared" si="120"/>
        <v>18</v>
      </c>
      <c r="P610">
        <f t="shared" si="121"/>
        <v>0</v>
      </c>
      <c r="Q610">
        <f t="shared" si="122"/>
        <v>58</v>
      </c>
      <c r="R610">
        <f t="shared" si="123"/>
        <v>405030.8466796875</v>
      </c>
      <c r="S610">
        <f t="shared" si="124"/>
        <v>395.53793621063232</v>
      </c>
    </row>
    <row r="611" spans="1:19" x14ac:dyDescent="0.25">
      <c r="A611" t="s">
        <v>0</v>
      </c>
      <c r="B611">
        <v>1519779669</v>
      </c>
      <c r="C611" s="1">
        <v>63337226370919</v>
      </c>
      <c r="D611" s="1">
        <v>95905745243282</v>
      </c>
      <c r="F611" s="1">
        <f t="shared" si="125"/>
        <v>375521358.45454544</v>
      </c>
      <c r="G611" s="1">
        <f t="shared" si="126"/>
        <v>48248536.090909094</v>
      </c>
      <c r="H611" s="1">
        <f t="shared" si="127"/>
        <v>423769894.5454545</v>
      </c>
      <c r="I611" s="2">
        <f t="shared" si="128"/>
        <v>413837.78764204541</v>
      </c>
      <c r="J611" s="2">
        <f t="shared" si="129"/>
        <v>404.13846449418497</v>
      </c>
      <c r="L611" s="3">
        <f t="shared" si="117"/>
        <v>43159.042465277773</v>
      </c>
      <c r="M611" s="3">
        <f t="shared" si="118"/>
        <v>43158.750798611109</v>
      </c>
      <c r="N611" s="5">
        <f t="shared" si="119"/>
        <v>0.75079861110862112</v>
      </c>
      <c r="O611" s="5">
        <f t="shared" si="120"/>
        <v>18</v>
      </c>
      <c r="P611">
        <f t="shared" si="121"/>
        <v>1</v>
      </c>
      <c r="Q611">
        <f t="shared" si="122"/>
        <v>9</v>
      </c>
      <c r="R611">
        <f t="shared" si="123"/>
        <v>413837.78764204541</v>
      </c>
      <c r="S611">
        <f t="shared" si="124"/>
        <v>404.13846449418497</v>
      </c>
    </row>
    <row r="612" spans="1:19" x14ac:dyDescent="0.25">
      <c r="A612" t="s">
        <v>0</v>
      </c>
      <c r="B612">
        <v>1519779680</v>
      </c>
      <c r="C612" s="1">
        <v>63340924087791</v>
      </c>
      <c r="D612" s="1">
        <v>95906187825216</v>
      </c>
      <c r="F612" s="1">
        <f t="shared" si="125"/>
        <v>336156079.27272725</v>
      </c>
      <c r="G612" s="1">
        <f t="shared" si="126"/>
        <v>40234721.272727273</v>
      </c>
      <c r="H612" s="1">
        <f t="shared" si="127"/>
        <v>376390800.5454545</v>
      </c>
      <c r="I612" s="2">
        <f t="shared" si="128"/>
        <v>367569.14115767041</v>
      </c>
      <c r="J612" s="2">
        <f t="shared" si="129"/>
        <v>358.95423941178751</v>
      </c>
      <c r="L612" s="3">
        <f t="shared" si="117"/>
        <v>43159.042592592596</v>
      </c>
      <c r="M612" s="3">
        <f t="shared" si="118"/>
        <v>43158.750925925931</v>
      </c>
      <c r="N612" s="5">
        <f t="shared" si="119"/>
        <v>0.75092592593136942</v>
      </c>
      <c r="O612" s="5">
        <f t="shared" si="120"/>
        <v>18</v>
      </c>
      <c r="P612">
        <f t="shared" si="121"/>
        <v>1</v>
      </c>
      <c r="Q612">
        <f t="shared" si="122"/>
        <v>20</v>
      </c>
      <c r="R612">
        <f t="shared" si="123"/>
        <v>367569.14115767041</v>
      </c>
      <c r="S612">
        <f t="shared" si="124"/>
        <v>358.95423941178751</v>
      </c>
    </row>
    <row r="613" spans="1:19" x14ac:dyDescent="0.25">
      <c r="A613" t="s">
        <v>0</v>
      </c>
      <c r="B613">
        <v>1519779690</v>
      </c>
      <c r="C613" s="1">
        <v>63344581823443</v>
      </c>
      <c r="D613" s="1">
        <v>95906642438215</v>
      </c>
      <c r="F613" s="1">
        <f t="shared" si="125"/>
        <v>365773565.19999999</v>
      </c>
      <c r="G613" s="1">
        <f t="shared" si="126"/>
        <v>45461299.899999999</v>
      </c>
      <c r="H613" s="1">
        <f t="shared" si="127"/>
        <v>411234865.09999996</v>
      </c>
      <c r="I613" s="2">
        <f t="shared" si="128"/>
        <v>401596.54794921872</v>
      </c>
      <c r="J613" s="2">
        <f t="shared" si="129"/>
        <v>392.1841288566589</v>
      </c>
      <c r="L613" s="3">
        <f t="shared" si="117"/>
        <v>43159.042708333334</v>
      </c>
      <c r="M613" s="3">
        <f t="shared" si="118"/>
        <v>43158.75104166667</v>
      </c>
      <c r="N613" s="5">
        <f t="shared" si="119"/>
        <v>0.75104166667006211</v>
      </c>
      <c r="O613" s="5">
        <f t="shared" si="120"/>
        <v>18</v>
      </c>
      <c r="P613">
        <f t="shared" si="121"/>
        <v>1</v>
      </c>
      <c r="Q613">
        <f t="shared" si="122"/>
        <v>30</v>
      </c>
      <c r="R613">
        <f t="shared" si="123"/>
        <v>401596.54794921872</v>
      </c>
      <c r="S613">
        <f t="shared" si="124"/>
        <v>392.1841288566589</v>
      </c>
    </row>
    <row r="614" spans="1:19" x14ac:dyDescent="0.25">
      <c r="A614" t="s">
        <v>0</v>
      </c>
      <c r="B614">
        <v>1519779700</v>
      </c>
      <c r="C614" s="1">
        <v>63348265910124</v>
      </c>
      <c r="D614" s="1">
        <v>95907115880284</v>
      </c>
      <c r="F614" s="1">
        <f t="shared" si="125"/>
        <v>368408668.10000002</v>
      </c>
      <c r="G614" s="1">
        <f t="shared" si="126"/>
        <v>47344206.899999999</v>
      </c>
      <c r="H614" s="1">
        <f t="shared" si="127"/>
        <v>415752875</v>
      </c>
      <c r="I614" s="2">
        <f t="shared" si="128"/>
        <v>406008.6669921875</v>
      </c>
      <c r="J614" s="2">
        <f t="shared" si="129"/>
        <v>396.49283885955811</v>
      </c>
      <c r="L614" s="3">
        <f t="shared" si="117"/>
        <v>43159.042824074073</v>
      </c>
      <c r="M614" s="3">
        <f t="shared" si="118"/>
        <v>43158.751157407409</v>
      </c>
      <c r="N614" s="5">
        <f t="shared" si="119"/>
        <v>0.75115740740875481</v>
      </c>
      <c r="O614" s="5">
        <f t="shared" si="120"/>
        <v>18</v>
      </c>
      <c r="P614">
        <f t="shared" si="121"/>
        <v>1</v>
      </c>
      <c r="Q614">
        <f t="shared" si="122"/>
        <v>40</v>
      </c>
      <c r="R614">
        <f t="shared" si="123"/>
        <v>406008.6669921875</v>
      </c>
      <c r="S614">
        <f t="shared" si="124"/>
        <v>396.49283885955811</v>
      </c>
    </row>
    <row r="615" spans="1:19" x14ac:dyDescent="0.25">
      <c r="A615" t="s">
        <v>0</v>
      </c>
      <c r="B615">
        <v>1519779710</v>
      </c>
      <c r="C615" s="1">
        <v>63351565788002</v>
      </c>
      <c r="D615" s="1">
        <v>95907528446361</v>
      </c>
      <c r="F615" s="1">
        <f t="shared" si="125"/>
        <v>329987787.80000001</v>
      </c>
      <c r="G615" s="1">
        <f t="shared" si="126"/>
        <v>41256607.700000003</v>
      </c>
      <c r="H615" s="1">
        <f t="shared" si="127"/>
        <v>371244395.5</v>
      </c>
      <c r="I615" s="2">
        <f t="shared" si="128"/>
        <v>362543.35498046875</v>
      </c>
      <c r="J615" s="2">
        <f t="shared" si="129"/>
        <v>354.04624509811401</v>
      </c>
      <c r="L615" s="3">
        <f t="shared" si="117"/>
        <v>43159.042939814812</v>
      </c>
      <c r="M615" s="3">
        <f t="shared" si="118"/>
        <v>43158.751273148147</v>
      </c>
      <c r="N615" s="5">
        <f t="shared" si="119"/>
        <v>0.7512731481474475</v>
      </c>
      <c r="O615" s="5">
        <f t="shared" si="120"/>
        <v>18</v>
      </c>
      <c r="P615">
        <f t="shared" si="121"/>
        <v>1</v>
      </c>
      <c r="Q615">
        <f t="shared" si="122"/>
        <v>50</v>
      </c>
      <c r="R615">
        <f t="shared" si="123"/>
        <v>362543.35498046875</v>
      </c>
      <c r="S615">
        <f t="shared" si="124"/>
        <v>354.04624509811401</v>
      </c>
    </row>
    <row r="616" spans="1:19" x14ac:dyDescent="0.25">
      <c r="A616" t="s">
        <v>0</v>
      </c>
      <c r="B616">
        <v>1519779720</v>
      </c>
      <c r="C616" s="1">
        <v>63355287610662</v>
      </c>
      <c r="D616" s="1">
        <v>95907997379587</v>
      </c>
      <c r="F616" s="1">
        <f t="shared" si="125"/>
        <v>372182266</v>
      </c>
      <c r="G616" s="1">
        <f t="shared" si="126"/>
        <v>46893322.600000001</v>
      </c>
      <c r="H616" s="1">
        <f t="shared" si="127"/>
        <v>419075588.60000002</v>
      </c>
      <c r="I616" s="2">
        <f t="shared" si="128"/>
        <v>409253.50449218752</v>
      </c>
      <c r="J616" s="2">
        <f t="shared" si="129"/>
        <v>399.66162548065188</v>
      </c>
      <c r="L616" s="3">
        <f t="shared" si="117"/>
        <v>43159.04305555555</v>
      </c>
      <c r="M616" s="3">
        <f t="shared" si="118"/>
        <v>43158.751388888886</v>
      </c>
      <c r="N616" s="5">
        <f t="shared" si="119"/>
        <v>0.75138888888614019</v>
      </c>
      <c r="O616" s="5">
        <f t="shared" si="120"/>
        <v>18</v>
      </c>
      <c r="P616">
        <f t="shared" si="121"/>
        <v>2</v>
      </c>
      <c r="Q616">
        <f t="shared" si="122"/>
        <v>0</v>
      </c>
      <c r="R616">
        <f t="shared" si="123"/>
        <v>409253.50449218752</v>
      </c>
      <c r="S616">
        <f t="shared" si="124"/>
        <v>399.66162548065188</v>
      </c>
    </row>
    <row r="617" spans="1:19" x14ac:dyDescent="0.25">
      <c r="A617" t="s">
        <v>0</v>
      </c>
      <c r="B617">
        <v>1519779730</v>
      </c>
      <c r="C617" s="1">
        <v>63358947478549</v>
      </c>
      <c r="D617" s="1">
        <v>95908458434687</v>
      </c>
      <c r="F617" s="1">
        <f t="shared" si="125"/>
        <v>365986788.69999999</v>
      </c>
      <c r="G617" s="1">
        <f t="shared" si="126"/>
        <v>46105510</v>
      </c>
      <c r="H617" s="1">
        <f t="shared" si="127"/>
        <v>412092298.69999999</v>
      </c>
      <c r="I617" s="2">
        <f t="shared" si="128"/>
        <v>402433.88544921874</v>
      </c>
      <c r="J617" s="2">
        <f t="shared" si="129"/>
        <v>393.00184125900267</v>
      </c>
      <c r="L617" s="3">
        <f t="shared" si="117"/>
        <v>43159.043171296296</v>
      </c>
      <c r="M617" s="3">
        <f t="shared" si="118"/>
        <v>43158.751504629632</v>
      </c>
      <c r="N617" s="5">
        <f t="shared" si="119"/>
        <v>0.75150462963210884</v>
      </c>
      <c r="O617" s="5">
        <f t="shared" si="120"/>
        <v>18</v>
      </c>
      <c r="P617">
        <f t="shared" si="121"/>
        <v>2</v>
      </c>
      <c r="Q617">
        <f t="shared" si="122"/>
        <v>10</v>
      </c>
      <c r="R617">
        <f t="shared" si="123"/>
        <v>402433.88544921874</v>
      </c>
      <c r="S617">
        <f t="shared" si="124"/>
        <v>393.00184125900267</v>
      </c>
    </row>
    <row r="618" spans="1:19" x14ac:dyDescent="0.25">
      <c r="A618" t="s">
        <v>0</v>
      </c>
      <c r="B618">
        <v>1519779740</v>
      </c>
      <c r="C618" s="1">
        <v>63362630280341</v>
      </c>
      <c r="D618" s="1">
        <v>95908907786178</v>
      </c>
      <c r="F618" s="1">
        <f t="shared" si="125"/>
        <v>368280179.19999999</v>
      </c>
      <c r="G618" s="1">
        <f t="shared" si="126"/>
        <v>44935149.100000001</v>
      </c>
      <c r="H618" s="1">
        <f t="shared" si="127"/>
        <v>413215328.30000001</v>
      </c>
      <c r="I618" s="2">
        <f t="shared" si="128"/>
        <v>403530.59404296876</v>
      </c>
      <c r="J618" s="2">
        <f t="shared" si="129"/>
        <v>394.07284574508668</v>
      </c>
      <c r="L618" s="3">
        <f t="shared" si="117"/>
        <v>43159.043287037035</v>
      </c>
      <c r="M618" s="3">
        <f t="shared" si="118"/>
        <v>43158.751620370371</v>
      </c>
      <c r="N618" s="5">
        <f t="shared" si="119"/>
        <v>0.75162037037080154</v>
      </c>
      <c r="O618" s="5">
        <f t="shared" si="120"/>
        <v>18</v>
      </c>
      <c r="P618">
        <f t="shared" si="121"/>
        <v>2</v>
      </c>
      <c r="Q618">
        <f t="shared" si="122"/>
        <v>20</v>
      </c>
      <c r="R618">
        <f t="shared" si="123"/>
        <v>403530.59404296876</v>
      </c>
      <c r="S618">
        <f t="shared" si="124"/>
        <v>394.07284574508668</v>
      </c>
    </row>
    <row r="619" spans="1:19" x14ac:dyDescent="0.25">
      <c r="A619" t="s">
        <v>0</v>
      </c>
      <c r="B619">
        <v>1519779751</v>
      </c>
      <c r="C619" s="1">
        <v>63366289365909</v>
      </c>
      <c r="D619" s="1">
        <v>95909385493798</v>
      </c>
      <c r="F619" s="1">
        <f t="shared" si="125"/>
        <v>332644142.54545456</v>
      </c>
      <c r="G619" s="1">
        <f t="shared" si="126"/>
        <v>43427965.454545453</v>
      </c>
      <c r="H619" s="1">
        <f t="shared" si="127"/>
        <v>376072108</v>
      </c>
      <c r="I619" s="2">
        <f t="shared" si="128"/>
        <v>367257.91796875</v>
      </c>
      <c r="J619" s="2">
        <f t="shared" si="129"/>
        <v>358.65031051635742</v>
      </c>
      <c r="L619" s="3">
        <f t="shared" si="117"/>
        <v>43159.043414351851</v>
      </c>
      <c r="M619" s="3">
        <f t="shared" si="118"/>
        <v>43158.751747685186</v>
      </c>
      <c r="N619" s="5">
        <f t="shared" si="119"/>
        <v>0.75174768518627388</v>
      </c>
      <c r="O619" s="5">
        <f t="shared" si="120"/>
        <v>18</v>
      </c>
      <c r="P619">
        <f t="shared" si="121"/>
        <v>2</v>
      </c>
      <c r="Q619">
        <f t="shared" si="122"/>
        <v>31</v>
      </c>
      <c r="R619">
        <f t="shared" si="123"/>
        <v>367257.91796875</v>
      </c>
      <c r="S619">
        <f t="shared" si="124"/>
        <v>358.65031051635742</v>
      </c>
    </row>
    <row r="620" spans="1:19" x14ac:dyDescent="0.25">
      <c r="A620" t="s">
        <v>0</v>
      </c>
      <c r="B620">
        <v>1519779761</v>
      </c>
      <c r="C620" s="1">
        <v>63370050535174</v>
      </c>
      <c r="D620" s="1">
        <v>95909881872680</v>
      </c>
      <c r="F620" s="1">
        <f t="shared" si="125"/>
        <v>376116926.5</v>
      </c>
      <c r="G620" s="1">
        <f t="shared" si="126"/>
        <v>49637888.200000003</v>
      </c>
      <c r="H620" s="1">
        <f t="shared" si="127"/>
        <v>425754814.69999999</v>
      </c>
      <c r="I620" s="2">
        <f t="shared" si="128"/>
        <v>415776.18623046874</v>
      </c>
      <c r="J620" s="2">
        <f t="shared" si="129"/>
        <v>406.03143186569213</v>
      </c>
      <c r="L620" s="3">
        <f t="shared" si="117"/>
        <v>43159.043530092589</v>
      </c>
      <c r="M620" s="3">
        <f t="shared" si="118"/>
        <v>43158.751863425925</v>
      </c>
      <c r="N620" s="5">
        <f t="shared" si="119"/>
        <v>0.75186342592496658</v>
      </c>
      <c r="O620" s="5">
        <f t="shared" si="120"/>
        <v>18</v>
      </c>
      <c r="P620">
        <f t="shared" si="121"/>
        <v>2</v>
      </c>
      <c r="Q620">
        <f t="shared" si="122"/>
        <v>41</v>
      </c>
      <c r="R620">
        <f t="shared" si="123"/>
        <v>415776.18623046874</v>
      </c>
      <c r="S620">
        <f t="shared" si="124"/>
        <v>406.03143186569213</v>
      </c>
    </row>
    <row r="621" spans="1:19" x14ac:dyDescent="0.25">
      <c r="A621" t="s">
        <v>0</v>
      </c>
      <c r="B621">
        <v>1519779771</v>
      </c>
      <c r="C621" s="1">
        <v>63373747699390</v>
      </c>
      <c r="D621" s="1">
        <v>95910369439436</v>
      </c>
      <c r="F621" s="1">
        <f t="shared" si="125"/>
        <v>369716421.60000002</v>
      </c>
      <c r="G621" s="1">
        <f t="shared" si="126"/>
        <v>48756675.600000001</v>
      </c>
      <c r="H621" s="1">
        <f t="shared" si="127"/>
        <v>418473097.20000005</v>
      </c>
      <c r="I621" s="2">
        <f t="shared" si="128"/>
        <v>408665.13398437505</v>
      </c>
      <c r="J621" s="2">
        <f t="shared" si="129"/>
        <v>399.08704490661626</v>
      </c>
      <c r="L621" s="3">
        <f t="shared" si="117"/>
        <v>43159.043645833335</v>
      </c>
      <c r="M621" s="3">
        <f t="shared" si="118"/>
        <v>43158.751979166671</v>
      </c>
      <c r="N621" s="5">
        <f t="shared" si="119"/>
        <v>0.75197916667093523</v>
      </c>
      <c r="O621" s="5">
        <f t="shared" si="120"/>
        <v>18</v>
      </c>
      <c r="P621">
        <f t="shared" si="121"/>
        <v>2</v>
      </c>
      <c r="Q621">
        <f t="shared" si="122"/>
        <v>51</v>
      </c>
      <c r="R621">
        <f t="shared" si="123"/>
        <v>408665.13398437505</v>
      </c>
      <c r="S621">
        <f t="shared" si="124"/>
        <v>399.08704490661626</v>
      </c>
    </row>
    <row r="622" spans="1:19" x14ac:dyDescent="0.25">
      <c r="A622" t="s">
        <v>0</v>
      </c>
      <c r="B622">
        <v>1519779782</v>
      </c>
      <c r="C622" s="1">
        <v>63377390173574</v>
      </c>
      <c r="D622" s="1">
        <v>95910847091720</v>
      </c>
      <c r="F622" s="1">
        <f t="shared" si="125"/>
        <v>331134016.72727275</v>
      </c>
      <c r="G622" s="1">
        <f t="shared" si="126"/>
        <v>43422934.909090906</v>
      </c>
      <c r="H622" s="1">
        <f t="shared" si="127"/>
        <v>374556951.63636363</v>
      </c>
      <c r="I622" s="2">
        <f t="shared" si="128"/>
        <v>365778.27308238635</v>
      </c>
      <c r="J622" s="2">
        <f t="shared" si="129"/>
        <v>357.20534480701792</v>
      </c>
      <c r="L622" s="3">
        <f t="shared" si="117"/>
        <v>43159.043773148151</v>
      </c>
      <c r="M622" s="3">
        <f t="shared" si="118"/>
        <v>43158.752106481486</v>
      </c>
      <c r="N622" s="5">
        <f t="shared" si="119"/>
        <v>0.75210648148640757</v>
      </c>
      <c r="O622" s="5">
        <f t="shared" si="120"/>
        <v>18</v>
      </c>
      <c r="P622">
        <f t="shared" si="121"/>
        <v>3</v>
      </c>
      <c r="Q622">
        <f t="shared" si="122"/>
        <v>2</v>
      </c>
      <c r="R622">
        <f t="shared" si="123"/>
        <v>365778.27308238635</v>
      </c>
      <c r="S622">
        <f t="shared" si="124"/>
        <v>357.20534480701792</v>
      </c>
    </row>
    <row r="623" spans="1:19" x14ac:dyDescent="0.25">
      <c r="A623" t="s">
        <v>0</v>
      </c>
      <c r="B623">
        <v>1519779792</v>
      </c>
      <c r="C623" s="1">
        <v>63381080733771</v>
      </c>
      <c r="D623" s="1">
        <v>95911344548239</v>
      </c>
      <c r="F623" s="1">
        <f t="shared" si="125"/>
        <v>369056019.69999999</v>
      </c>
      <c r="G623" s="1">
        <f t="shared" si="126"/>
        <v>49745651.899999999</v>
      </c>
      <c r="H623" s="1">
        <f t="shared" si="127"/>
        <v>418801671.59999996</v>
      </c>
      <c r="I623" s="2">
        <f t="shared" si="128"/>
        <v>408986.00742187497</v>
      </c>
      <c r="J623" s="2">
        <f t="shared" si="129"/>
        <v>399.40039787292477</v>
      </c>
      <c r="L623" s="3">
        <f t="shared" si="117"/>
        <v>43159.043888888889</v>
      </c>
      <c r="M623" s="3">
        <f t="shared" si="118"/>
        <v>43158.752222222225</v>
      </c>
      <c r="N623" s="5">
        <f t="shared" si="119"/>
        <v>0.75222222222510027</v>
      </c>
      <c r="O623" s="5">
        <f t="shared" si="120"/>
        <v>18</v>
      </c>
      <c r="P623">
        <f t="shared" si="121"/>
        <v>3</v>
      </c>
      <c r="Q623">
        <f t="shared" si="122"/>
        <v>12</v>
      </c>
      <c r="R623">
        <f t="shared" si="123"/>
        <v>408986.00742187497</v>
      </c>
      <c r="S623">
        <f t="shared" si="124"/>
        <v>399.40039787292477</v>
      </c>
    </row>
    <row r="624" spans="1:19" x14ac:dyDescent="0.25">
      <c r="A624" t="s">
        <v>0</v>
      </c>
      <c r="B624">
        <v>1519779802</v>
      </c>
      <c r="C624" s="1">
        <v>63384775505951</v>
      </c>
      <c r="D624" s="1">
        <v>95911831008667</v>
      </c>
      <c r="F624" s="1">
        <f t="shared" si="125"/>
        <v>369477218</v>
      </c>
      <c r="G624" s="1">
        <f t="shared" si="126"/>
        <v>48646042.799999997</v>
      </c>
      <c r="H624" s="1">
        <f t="shared" si="127"/>
        <v>418123260.80000001</v>
      </c>
      <c r="I624" s="2">
        <f t="shared" si="128"/>
        <v>408323.49687500001</v>
      </c>
      <c r="J624" s="2">
        <f t="shared" si="129"/>
        <v>398.7534149169922</v>
      </c>
      <c r="L624" s="3">
        <f t="shared" si="117"/>
        <v>43159.044004629628</v>
      </c>
      <c r="M624" s="3">
        <f t="shared" si="118"/>
        <v>43158.752337962964</v>
      </c>
      <c r="N624" s="5">
        <f t="shared" si="119"/>
        <v>0.75233796296379296</v>
      </c>
      <c r="O624" s="5">
        <f t="shared" si="120"/>
        <v>18</v>
      </c>
      <c r="P624">
        <f t="shared" si="121"/>
        <v>3</v>
      </c>
      <c r="Q624">
        <f t="shared" si="122"/>
        <v>22</v>
      </c>
      <c r="R624">
        <f t="shared" si="123"/>
        <v>408323.49687500001</v>
      </c>
      <c r="S624">
        <f t="shared" si="124"/>
        <v>398.7534149169922</v>
      </c>
    </row>
    <row r="625" spans="1:19" x14ac:dyDescent="0.25">
      <c r="A625" t="s">
        <v>0</v>
      </c>
      <c r="B625">
        <v>1519779812</v>
      </c>
      <c r="C625" s="1">
        <v>63388062435251</v>
      </c>
      <c r="D625" s="1">
        <v>95912310774330</v>
      </c>
      <c r="F625" s="1">
        <f t="shared" si="125"/>
        <v>328692930</v>
      </c>
      <c r="G625" s="1">
        <f t="shared" si="126"/>
        <v>47976566.299999997</v>
      </c>
      <c r="H625" s="1">
        <f t="shared" si="127"/>
        <v>376669496.30000001</v>
      </c>
      <c r="I625" s="2">
        <f t="shared" si="128"/>
        <v>367841.30498046876</v>
      </c>
      <c r="J625" s="2">
        <f t="shared" si="129"/>
        <v>359.22002439498903</v>
      </c>
      <c r="L625" s="3">
        <f t="shared" si="117"/>
        <v>43159.044120370367</v>
      </c>
      <c r="M625" s="3">
        <f t="shared" si="118"/>
        <v>43158.752453703702</v>
      </c>
      <c r="N625" s="5">
        <f t="shared" si="119"/>
        <v>0.75245370370248565</v>
      </c>
      <c r="O625" s="5">
        <f t="shared" si="120"/>
        <v>18</v>
      </c>
      <c r="P625">
        <f t="shared" si="121"/>
        <v>3</v>
      </c>
      <c r="Q625">
        <f t="shared" si="122"/>
        <v>32</v>
      </c>
      <c r="R625">
        <f t="shared" si="123"/>
        <v>367841.30498046876</v>
      </c>
      <c r="S625">
        <f t="shared" si="124"/>
        <v>359.22002439498903</v>
      </c>
    </row>
    <row r="626" spans="1:19" x14ac:dyDescent="0.25">
      <c r="A626" t="s">
        <v>0</v>
      </c>
      <c r="B626">
        <v>1519779822</v>
      </c>
      <c r="C626" s="1">
        <v>63391839057060</v>
      </c>
      <c r="D626" s="1">
        <v>95912997854135</v>
      </c>
      <c r="F626" s="1">
        <f t="shared" si="125"/>
        <v>377662180.89999998</v>
      </c>
      <c r="G626" s="1">
        <f t="shared" si="126"/>
        <v>68707980.5</v>
      </c>
      <c r="H626" s="1">
        <f t="shared" si="127"/>
        <v>446370161.39999998</v>
      </c>
      <c r="I626" s="2">
        <f t="shared" si="128"/>
        <v>435908.36074218748</v>
      </c>
      <c r="J626" s="2">
        <f t="shared" si="129"/>
        <v>425.69175853729246</v>
      </c>
      <c r="L626" s="3">
        <f t="shared" si="117"/>
        <v>43159.044236111105</v>
      </c>
      <c r="M626" s="3">
        <f t="shared" si="118"/>
        <v>43158.752569444441</v>
      </c>
      <c r="N626" s="5">
        <f t="shared" si="119"/>
        <v>0.75256944444117835</v>
      </c>
      <c r="O626" s="5">
        <f t="shared" si="120"/>
        <v>18</v>
      </c>
      <c r="P626">
        <f t="shared" si="121"/>
        <v>3</v>
      </c>
      <c r="Q626">
        <f t="shared" si="122"/>
        <v>42</v>
      </c>
      <c r="R626">
        <f t="shared" si="123"/>
        <v>435908.36074218748</v>
      </c>
      <c r="S626">
        <f t="shared" si="124"/>
        <v>425.69175853729246</v>
      </c>
    </row>
    <row r="627" spans="1:19" x14ac:dyDescent="0.25">
      <c r="A627" t="s">
        <v>0</v>
      </c>
      <c r="B627">
        <v>1519779833</v>
      </c>
      <c r="C627" s="1">
        <v>63395977166292</v>
      </c>
      <c r="D627" s="1">
        <v>95913727321028</v>
      </c>
      <c r="F627" s="1">
        <f t="shared" si="125"/>
        <v>376191748.36363637</v>
      </c>
      <c r="G627" s="1">
        <f t="shared" si="126"/>
        <v>66315172.090909094</v>
      </c>
      <c r="H627" s="1">
        <f t="shared" si="127"/>
        <v>442506920.4545455</v>
      </c>
      <c r="I627" s="2">
        <f t="shared" si="128"/>
        <v>432135.66450639209</v>
      </c>
      <c r="J627" s="2">
        <f t="shared" si="129"/>
        <v>422.00748486952352</v>
      </c>
      <c r="L627" s="3">
        <f t="shared" si="117"/>
        <v>43159.044363425928</v>
      </c>
      <c r="M627" s="3">
        <f t="shared" si="118"/>
        <v>43158.752696759264</v>
      </c>
      <c r="N627" s="5">
        <f t="shared" si="119"/>
        <v>0.75269675926392665</v>
      </c>
      <c r="O627" s="5">
        <f t="shared" si="120"/>
        <v>18</v>
      </c>
      <c r="P627">
        <f t="shared" si="121"/>
        <v>3</v>
      </c>
      <c r="Q627">
        <f t="shared" si="122"/>
        <v>53</v>
      </c>
      <c r="R627">
        <f t="shared" si="123"/>
        <v>432135.66450639209</v>
      </c>
      <c r="S627">
        <f t="shared" si="124"/>
        <v>422.00748486952352</v>
      </c>
    </row>
    <row r="628" spans="1:19" x14ac:dyDescent="0.25">
      <c r="A628" t="s">
        <v>0</v>
      </c>
      <c r="B628">
        <v>1519779843</v>
      </c>
      <c r="C628" s="1">
        <v>63399321032688</v>
      </c>
      <c r="D628" s="1">
        <v>95914332619560</v>
      </c>
      <c r="F628" s="1">
        <f t="shared" si="125"/>
        <v>334386639.60000002</v>
      </c>
      <c r="G628" s="1">
        <f t="shared" si="126"/>
        <v>60529853.200000003</v>
      </c>
      <c r="H628" s="1">
        <f t="shared" si="127"/>
        <v>394916492.80000001</v>
      </c>
      <c r="I628" s="2">
        <f t="shared" si="128"/>
        <v>385660.63750000001</v>
      </c>
      <c r="J628" s="2">
        <f t="shared" si="129"/>
        <v>376.62171630859376</v>
      </c>
      <c r="L628" s="3">
        <f t="shared" si="117"/>
        <v>43159.044479166667</v>
      </c>
      <c r="M628" s="3">
        <f t="shared" si="118"/>
        <v>43158.752812500003</v>
      </c>
      <c r="N628" s="5">
        <f t="shared" si="119"/>
        <v>0.75281250000261934</v>
      </c>
      <c r="O628" s="5">
        <f t="shared" si="120"/>
        <v>18</v>
      </c>
      <c r="P628">
        <f t="shared" si="121"/>
        <v>4</v>
      </c>
      <c r="Q628">
        <f t="shared" si="122"/>
        <v>3</v>
      </c>
      <c r="R628">
        <f t="shared" si="123"/>
        <v>385660.63750000001</v>
      </c>
      <c r="S628">
        <f t="shared" si="124"/>
        <v>376.62171630859376</v>
      </c>
    </row>
    <row r="629" spans="1:19" x14ac:dyDescent="0.25">
      <c r="A629" t="s">
        <v>0</v>
      </c>
      <c r="B629">
        <v>1519779853</v>
      </c>
      <c r="C629" s="1">
        <v>63402977399883</v>
      </c>
      <c r="D629" s="1">
        <v>95915081024142</v>
      </c>
      <c r="F629" s="1">
        <f t="shared" si="125"/>
        <v>365636719.5</v>
      </c>
      <c r="G629" s="1">
        <f t="shared" si="126"/>
        <v>74840458.200000003</v>
      </c>
      <c r="H629" s="1">
        <f t="shared" si="127"/>
        <v>440477177.69999999</v>
      </c>
      <c r="I629" s="2">
        <f t="shared" si="128"/>
        <v>430153.49384765624</v>
      </c>
      <c r="J629" s="2">
        <f t="shared" si="129"/>
        <v>420.0717713356018</v>
      </c>
      <c r="L629" s="3">
        <f t="shared" si="117"/>
        <v>43159.044594907406</v>
      </c>
      <c r="M629" s="3">
        <f t="shared" si="118"/>
        <v>43158.752928240741</v>
      </c>
      <c r="N629" s="5">
        <f t="shared" si="119"/>
        <v>0.75292824074131204</v>
      </c>
      <c r="O629" s="5">
        <f t="shared" si="120"/>
        <v>18</v>
      </c>
      <c r="P629">
        <f t="shared" si="121"/>
        <v>4</v>
      </c>
      <c r="Q629">
        <f t="shared" si="122"/>
        <v>13</v>
      </c>
      <c r="R629">
        <f t="shared" si="123"/>
        <v>430153.49384765624</v>
      </c>
      <c r="S629">
        <f t="shared" si="124"/>
        <v>420.0717713356018</v>
      </c>
    </row>
    <row r="630" spans="1:19" x14ac:dyDescent="0.25">
      <c r="A630" t="s">
        <v>0</v>
      </c>
      <c r="B630">
        <v>1519779863</v>
      </c>
      <c r="C630" s="1">
        <v>63406610413849</v>
      </c>
      <c r="D630" s="1">
        <v>95915942246459</v>
      </c>
      <c r="F630" s="1">
        <f t="shared" si="125"/>
        <v>363301396.60000002</v>
      </c>
      <c r="G630" s="1">
        <f t="shared" si="126"/>
        <v>86122231.700000003</v>
      </c>
      <c r="H630" s="1">
        <f t="shared" si="127"/>
        <v>449423628.30000001</v>
      </c>
      <c r="I630" s="2">
        <f t="shared" si="128"/>
        <v>438890.26201171876</v>
      </c>
      <c r="J630" s="2">
        <f t="shared" si="129"/>
        <v>428.6037714958191</v>
      </c>
      <c r="L630" s="3">
        <f t="shared" si="117"/>
        <v>43159.044710648144</v>
      </c>
      <c r="M630" s="3">
        <f t="shared" si="118"/>
        <v>43158.75304398148</v>
      </c>
      <c r="N630" s="5">
        <f t="shared" si="119"/>
        <v>0.75304398148000473</v>
      </c>
      <c r="O630" s="5">
        <f t="shared" si="120"/>
        <v>18</v>
      </c>
      <c r="P630">
        <f t="shared" si="121"/>
        <v>4</v>
      </c>
      <c r="Q630">
        <f t="shared" si="122"/>
        <v>23</v>
      </c>
      <c r="R630">
        <f t="shared" si="123"/>
        <v>438890.26201171876</v>
      </c>
      <c r="S630">
        <f t="shared" si="124"/>
        <v>428.6037714958191</v>
      </c>
    </row>
    <row r="631" spans="1:19" x14ac:dyDescent="0.25">
      <c r="A631" t="s">
        <v>0</v>
      </c>
      <c r="B631">
        <v>1519779873</v>
      </c>
      <c r="C631" s="1">
        <v>63410208871835</v>
      </c>
      <c r="D631" s="1">
        <v>95916869027764</v>
      </c>
      <c r="F631" s="1">
        <f t="shared" si="125"/>
        <v>359845798.60000002</v>
      </c>
      <c r="G631" s="1">
        <f t="shared" si="126"/>
        <v>92678130.5</v>
      </c>
      <c r="H631" s="1">
        <f t="shared" si="127"/>
        <v>452523929.10000002</v>
      </c>
      <c r="I631" s="2">
        <f t="shared" si="128"/>
        <v>441917.89951171877</v>
      </c>
      <c r="J631" s="2">
        <f t="shared" si="129"/>
        <v>431.56044874191286</v>
      </c>
      <c r="L631" s="3">
        <f t="shared" si="117"/>
        <v>43159.04482638889</v>
      </c>
      <c r="M631" s="3">
        <f t="shared" si="118"/>
        <v>43158.753159722226</v>
      </c>
      <c r="N631" s="5">
        <f t="shared" si="119"/>
        <v>0.75315972222597338</v>
      </c>
      <c r="O631" s="5">
        <f t="shared" si="120"/>
        <v>18</v>
      </c>
      <c r="P631">
        <f t="shared" si="121"/>
        <v>4</v>
      </c>
      <c r="Q631">
        <f t="shared" si="122"/>
        <v>33</v>
      </c>
      <c r="R631">
        <f t="shared" si="123"/>
        <v>441917.89951171877</v>
      </c>
      <c r="S631">
        <f t="shared" si="124"/>
        <v>431.56044874191286</v>
      </c>
    </row>
    <row r="632" spans="1:19" x14ac:dyDescent="0.25">
      <c r="A632" t="s">
        <v>0</v>
      </c>
      <c r="B632">
        <v>1519779883</v>
      </c>
      <c r="C632" s="1">
        <v>63413449298396</v>
      </c>
      <c r="D632" s="1">
        <v>95917751303278</v>
      </c>
      <c r="F632" s="1">
        <f t="shared" si="125"/>
        <v>324042656.10000002</v>
      </c>
      <c r="G632" s="1">
        <f t="shared" si="126"/>
        <v>88227551.400000006</v>
      </c>
      <c r="H632" s="1">
        <f t="shared" si="127"/>
        <v>412270207.5</v>
      </c>
      <c r="I632" s="2">
        <f t="shared" si="128"/>
        <v>402607.62451171875</v>
      </c>
      <c r="J632" s="2">
        <f t="shared" si="129"/>
        <v>393.17150831222534</v>
      </c>
      <c r="L632" s="3">
        <f t="shared" si="117"/>
        <v>43159.044942129629</v>
      </c>
      <c r="M632" s="3">
        <f t="shared" si="118"/>
        <v>43158.753275462965</v>
      </c>
      <c r="N632" s="5">
        <f t="shared" si="119"/>
        <v>0.75327546296466608</v>
      </c>
      <c r="O632" s="5">
        <f t="shared" si="120"/>
        <v>18</v>
      </c>
      <c r="P632">
        <f t="shared" si="121"/>
        <v>4</v>
      </c>
      <c r="Q632">
        <f t="shared" si="122"/>
        <v>43</v>
      </c>
      <c r="R632">
        <f t="shared" si="123"/>
        <v>402607.62451171875</v>
      </c>
      <c r="S632">
        <f t="shared" si="124"/>
        <v>393.17150831222534</v>
      </c>
    </row>
    <row r="633" spans="1:19" x14ac:dyDescent="0.25">
      <c r="A633" t="s">
        <v>0</v>
      </c>
      <c r="B633">
        <v>1519779894</v>
      </c>
      <c r="C633" s="1">
        <v>63417491475946</v>
      </c>
      <c r="D633" s="1">
        <v>95918757217508</v>
      </c>
      <c r="F633" s="1">
        <f t="shared" si="125"/>
        <v>367470686.36363637</v>
      </c>
      <c r="G633" s="1">
        <f t="shared" si="126"/>
        <v>91446748.181818187</v>
      </c>
      <c r="H633" s="1">
        <f t="shared" si="127"/>
        <v>458917434.54545456</v>
      </c>
      <c r="I633" s="2">
        <f t="shared" si="128"/>
        <v>448161.55717329547</v>
      </c>
      <c r="J633" s="2">
        <f t="shared" si="129"/>
        <v>437.65777067704636</v>
      </c>
      <c r="L633" s="3">
        <f t="shared" si="117"/>
        <v>43159.045069444444</v>
      </c>
      <c r="M633" s="3">
        <f t="shared" si="118"/>
        <v>43158.75340277778</v>
      </c>
      <c r="N633" s="5">
        <f t="shared" si="119"/>
        <v>0.75340277778013842</v>
      </c>
      <c r="O633" s="5">
        <f t="shared" si="120"/>
        <v>18</v>
      </c>
      <c r="P633">
        <f t="shared" si="121"/>
        <v>4</v>
      </c>
      <c r="Q633">
        <f t="shared" si="122"/>
        <v>54</v>
      </c>
      <c r="R633">
        <f t="shared" si="123"/>
        <v>448161.55717329547</v>
      </c>
      <c r="S633">
        <f t="shared" si="124"/>
        <v>437.65777067704636</v>
      </c>
    </row>
    <row r="634" spans="1:19" x14ac:dyDescent="0.25">
      <c r="A634" t="s">
        <v>0</v>
      </c>
      <c r="B634">
        <v>1519779904</v>
      </c>
      <c r="C634" s="1">
        <v>63421219248221</v>
      </c>
      <c r="D634" s="1">
        <v>95919601179589</v>
      </c>
      <c r="F634" s="1">
        <f t="shared" si="125"/>
        <v>372777227.5</v>
      </c>
      <c r="G634" s="1">
        <f t="shared" si="126"/>
        <v>84396208.099999994</v>
      </c>
      <c r="H634" s="1">
        <f t="shared" si="127"/>
        <v>457173435.60000002</v>
      </c>
      <c r="I634" s="2">
        <f t="shared" si="128"/>
        <v>446458.43320312502</v>
      </c>
      <c r="J634" s="2">
        <f t="shared" si="129"/>
        <v>435.99456367492678</v>
      </c>
      <c r="L634" s="3">
        <f t="shared" si="117"/>
        <v>43159.045185185183</v>
      </c>
      <c r="M634" s="3">
        <f t="shared" si="118"/>
        <v>43158.753518518519</v>
      </c>
      <c r="N634" s="5">
        <f t="shared" si="119"/>
        <v>0.75351851851883112</v>
      </c>
      <c r="O634" s="5">
        <f t="shared" si="120"/>
        <v>18</v>
      </c>
      <c r="P634">
        <f t="shared" si="121"/>
        <v>5</v>
      </c>
      <c r="Q634">
        <f t="shared" si="122"/>
        <v>4</v>
      </c>
      <c r="R634">
        <f t="shared" si="123"/>
        <v>446458.43320312502</v>
      </c>
      <c r="S634">
        <f t="shared" si="124"/>
        <v>435.99456367492678</v>
      </c>
    </row>
    <row r="635" spans="1:19" x14ac:dyDescent="0.25">
      <c r="A635" t="s">
        <v>0</v>
      </c>
      <c r="B635">
        <v>1519779915</v>
      </c>
      <c r="C635" s="1">
        <v>63424822521945</v>
      </c>
      <c r="D635" s="1">
        <v>95920482403430</v>
      </c>
      <c r="F635" s="1">
        <f t="shared" si="125"/>
        <v>327570338.54545456</v>
      </c>
      <c r="G635" s="1">
        <f t="shared" si="126"/>
        <v>80111258.272727266</v>
      </c>
      <c r="H635" s="1">
        <f t="shared" si="127"/>
        <v>407681596.81818181</v>
      </c>
      <c r="I635" s="2">
        <f t="shared" si="128"/>
        <v>398126.55939275568</v>
      </c>
      <c r="J635" s="2">
        <f t="shared" si="129"/>
        <v>388.79546815698797</v>
      </c>
      <c r="L635" s="3">
        <f t="shared" si="117"/>
        <v>43159.045312500006</v>
      </c>
      <c r="M635" s="3">
        <f t="shared" si="118"/>
        <v>43158.753645833342</v>
      </c>
      <c r="N635" s="5">
        <f t="shared" si="119"/>
        <v>0.75364583334157942</v>
      </c>
      <c r="O635" s="5">
        <f t="shared" si="120"/>
        <v>18</v>
      </c>
      <c r="P635">
        <f t="shared" si="121"/>
        <v>5</v>
      </c>
      <c r="Q635">
        <f t="shared" si="122"/>
        <v>15</v>
      </c>
      <c r="R635">
        <f t="shared" si="123"/>
        <v>398126.55939275568</v>
      </c>
      <c r="S635">
        <f t="shared" si="124"/>
        <v>388.79546815698797</v>
      </c>
    </row>
    <row r="636" spans="1:19" x14ac:dyDescent="0.25">
      <c r="A636" t="s">
        <v>0</v>
      </c>
      <c r="B636">
        <v>1519779925</v>
      </c>
      <c r="C636" s="1">
        <v>63428415652831</v>
      </c>
      <c r="D636" s="1">
        <v>95921483347593</v>
      </c>
      <c r="F636" s="1">
        <f t="shared" si="125"/>
        <v>359313088.60000002</v>
      </c>
      <c r="G636" s="1">
        <f t="shared" si="126"/>
        <v>100094416.3</v>
      </c>
      <c r="H636" s="1">
        <f t="shared" si="127"/>
        <v>459407504.90000004</v>
      </c>
      <c r="I636" s="2">
        <f t="shared" si="128"/>
        <v>448640.14150390628</v>
      </c>
      <c r="J636" s="2">
        <f t="shared" si="129"/>
        <v>438.12513818740848</v>
      </c>
      <c r="L636" s="3">
        <f t="shared" si="117"/>
        <v>43159.045428240745</v>
      </c>
      <c r="M636" s="3">
        <f t="shared" si="118"/>
        <v>43158.75376157408</v>
      </c>
      <c r="N636" s="5">
        <f t="shared" si="119"/>
        <v>0.75376157408027211</v>
      </c>
      <c r="O636" s="5">
        <f t="shared" si="120"/>
        <v>18</v>
      </c>
      <c r="P636">
        <f t="shared" si="121"/>
        <v>5</v>
      </c>
      <c r="Q636">
        <f t="shared" si="122"/>
        <v>25</v>
      </c>
      <c r="R636">
        <f t="shared" si="123"/>
        <v>448640.14150390628</v>
      </c>
      <c r="S636">
        <f t="shared" si="124"/>
        <v>438.12513818740848</v>
      </c>
    </row>
    <row r="637" spans="1:19" x14ac:dyDescent="0.25">
      <c r="A637" t="s">
        <v>0</v>
      </c>
      <c r="B637">
        <v>1519779936</v>
      </c>
      <c r="C637" s="1">
        <v>63432020358834</v>
      </c>
      <c r="D637" s="1">
        <v>95922527235516</v>
      </c>
      <c r="F637" s="1">
        <f t="shared" si="125"/>
        <v>327700545.72727275</v>
      </c>
      <c r="G637" s="1">
        <f t="shared" si="126"/>
        <v>94898902.090909094</v>
      </c>
      <c r="H637" s="1">
        <f t="shared" si="127"/>
        <v>422599447.81818187</v>
      </c>
      <c r="I637" s="2">
        <f t="shared" si="128"/>
        <v>412694.77325994323</v>
      </c>
      <c r="J637" s="2">
        <f t="shared" si="129"/>
        <v>403.02223951166332</v>
      </c>
      <c r="L637" s="3">
        <f t="shared" si="117"/>
        <v>43159.045555555553</v>
      </c>
      <c r="M637" s="3">
        <f t="shared" si="118"/>
        <v>43158.753888888888</v>
      </c>
      <c r="N637" s="5">
        <f t="shared" si="119"/>
        <v>0.7538888888884685</v>
      </c>
      <c r="O637" s="5">
        <f t="shared" si="120"/>
        <v>18</v>
      </c>
      <c r="P637">
        <f t="shared" si="121"/>
        <v>5</v>
      </c>
      <c r="Q637">
        <f t="shared" si="122"/>
        <v>36</v>
      </c>
      <c r="R637">
        <f t="shared" si="123"/>
        <v>412694.77325994323</v>
      </c>
      <c r="S637">
        <f t="shared" si="124"/>
        <v>403.02223951166332</v>
      </c>
    </row>
    <row r="638" spans="1:19" x14ac:dyDescent="0.25">
      <c r="A638" t="s">
        <v>0</v>
      </c>
      <c r="B638">
        <v>1519779946</v>
      </c>
      <c r="C638" s="1">
        <v>63435591361310</v>
      </c>
      <c r="D638" s="1">
        <v>95923623851520</v>
      </c>
      <c r="F638" s="1">
        <f t="shared" si="125"/>
        <v>357100247.60000002</v>
      </c>
      <c r="G638" s="1">
        <f t="shared" si="126"/>
        <v>109661600.40000001</v>
      </c>
      <c r="H638" s="1">
        <f t="shared" si="127"/>
        <v>466761848</v>
      </c>
      <c r="I638" s="2">
        <f t="shared" si="128"/>
        <v>455822.1171875</v>
      </c>
      <c r="J638" s="2">
        <f t="shared" si="129"/>
        <v>445.13878631591797</v>
      </c>
      <c r="L638" s="3">
        <f t="shared" si="117"/>
        <v>43159.045671296291</v>
      </c>
      <c r="M638" s="3">
        <f t="shared" si="118"/>
        <v>43158.754004629627</v>
      </c>
      <c r="N638" s="5">
        <f t="shared" si="119"/>
        <v>0.75400462962716119</v>
      </c>
      <c r="O638" s="5">
        <f t="shared" si="120"/>
        <v>18</v>
      </c>
      <c r="P638">
        <f t="shared" si="121"/>
        <v>5</v>
      </c>
      <c r="Q638">
        <f t="shared" si="122"/>
        <v>46</v>
      </c>
      <c r="R638">
        <f t="shared" si="123"/>
        <v>455822.1171875</v>
      </c>
      <c r="S638">
        <f t="shared" si="124"/>
        <v>445.13878631591797</v>
      </c>
    </row>
    <row r="639" spans="1:19" x14ac:dyDescent="0.25">
      <c r="A639" t="s">
        <v>0</v>
      </c>
      <c r="B639">
        <v>1519779956</v>
      </c>
      <c r="C639" s="1">
        <v>63439156929172</v>
      </c>
      <c r="D639" s="1">
        <v>95924885483818</v>
      </c>
      <c r="F639" s="1">
        <f t="shared" si="125"/>
        <v>356556786.19999999</v>
      </c>
      <c r="G639" s="1">
        <f t="shared" si="126"/>
        <v>126163229.8</v>
      </c>
      <c r="H639" s="1">
        <f t="shared" si="127"/>
        <v>482720016</v>
      </c>
      <c r="I639" s="2">
        <f t="shared" si="128"/>
        <v>471406.265625</v>
      </c>
      <c r="J639" s="2">
        <f t="shared" si="129"/>
        <v>460.35768127441406</v>
      </c>
      <c r="L639" s="3">
        <f t="shared" si="117"/>
        <v>43159.045787037037</v>
      </c>
      <c r="M639" s="3">
        <f t="shared" si="118"/>
        <v>43158.754120370373</v>
      </c>
      <c r="N639" s="5">
        <f t="shared" si="119"/>
        <v>0.75412037037312984</v>
      </c>
      <c r="O639" s="5">
        <f t="shared" si="120"/>
        <v>18</v>
      </c>
      <c r="P639">
        <f t="shared" si="121"/>
        <v>5</v>
      </c>
      <c r="Q639">
        <f t="shared" si="122"/>
        <v>56</v>
      </c>
      <c r="R639">
        <f t="shared" si="123"/>
        <v>471406.265625</v>
      </c>
      <c r="S639">
        <f t="shared" si="124"/>
        <v>460.35768127441406</v>
      </c>
    </row>
    <row r="640" spans="1:19" x14ac:dyDescent="0.25">
      <c r="A640" t="s">
        <v>0</v>
      </c>
      <c r="B640">
        <v>1519779966</v>
      </c>
      <c r="C640" s="1">
        <v>63439959245031</v>
      </c>
      <c r="D640" s="1">
        <v>95938131302454</v>
      </c>
      <c r="F640" s="1">
        <f t="shared" si="125"/>
        <v>80231585.900000006</v>
      </c>
      <c r="G640" s="1">
        <f t="shared" si="126"/>
        <v>1324581863.5999999</v>
      </c>
      <c r="H640" s="1">
        <f t="shared" si="127"/>
        <v>1404813449.5</v>
      </c>
      <c r="I640" s="2">
        <f t="shared" si="128"/>
        <v>1371888.1342773438</v>
      </c>
      <c r="J640" s="2">
        <f t="shared" si="129"/>
        <v>1339.7345061302185</v>
      </c>
      <c r="L640" s="3">
        <f t="shared" si="117"/>
        <v>43159.045902777783</v>
      </c>
      <c r="M640" s="3">
        <f t="shared" si="118"/>
        <v>43158.754236111119</v>
      </c>
      <c r="N640" s="5">
        <f t="shared" si="119"/>
        <v>0.7542361111190985</v>
      </c>
      <c r="O640" s="5">
        <f t="shared" si="120"/>
        <v>18</v>
      </c>
      <c r="P640">
        <f t="shared" si="121"/>
        <v>6</v>
      </c>
      <c r="Q640">
        <f t="shared" si="122"/>
        <v>6</v>
      </c>
      <c r="R640">
        <f t="shared" si="123"/>
        <v>1371888.1342773438</v>
      </c>
      <c r="S640">
        <f t="shared" si="124"/>
        <v>1339.7345061302185</v>
      </c>
    </row>
    <row r="641" spans="1:19" x14ac:dyDescent="0.25">
      <c r="A641" t="s">
        <v>0</v>
      </c>
      <c r="B641">
        <v>1519779976</v>
      </c>
      <c r="C641" s="1">
        <v>63439964631153</v>
      </c>
      <c r="D641" s="1">
        <v>95953673456739</v>
      </c>
      <c r="F641" s="1">
        <f t="shared" si="125"/>
        <v>538612.19999999995</v>
      </c>
      <c r="G641" s="1">
        <f t="shared" si="126"/>
        <v>1554215428.5</v>
      </c>
      <c r="H641" s="1">
        <f t="shared" si="127"/>
        <v>1554754040.7</v>
      </c>
      <c r="I641" s="2">
        <f t="shared" si="128"/>
        <v>1518314.4928710938</v>
      </c>
      <c r="J641" s="2">
        <f t="shared" si="129"/>
        <v>1482.7289969444275</v>
      </c>
      <c r="L641" s="3">
        <f t="shared" si="117"/>
        <v>43159.046018518522</v>
      </c>
      <c r="M641" s="3">
        <f t="shared" si="118"/>
        <v>43158.754351851858</v>
      </c>
      <c r="N641" s="5">
        <f t="shared" si="119"/>
        <v>0.75435185185779119</v>
      </c>
      <c r="O641" s="5">
        <f t="shared" si="120"/>
        <v>18</v>
      </c>
      <c r="P641">
        <f t="shared" si="121"/>
        <v>6</v>
      </c>
      <c r="Q641">
        <f t="shared" si="122"/>
        <v>16</v>
      </c>
      <c r="R641">
        <f t="shared" si="123"/>
        <v>1518314.4928710938</v>
      </c>
      <c r="S641">
        <f t="shared" si="124"/>
        <v>1482.7289969444275</v>
      </c>
    </row>
    <row r="642" spans="1:19" x14ac:dyDescent="0.25">
      <c r="A642" t="s">
        <v>0</v>
      </c>
      <c r="B642">
        <v>1519779986</v>
      </c>
      <c r="C642" s="1">
        <v>63439971193293</v>
      </c>
      <c r="D642" s="1">
        <v>95971255930146</v>
      </c>
      <c r="F642" s="1">
        <f t="shared" si="125"/>
        <v>656214</v>
      </c>
      <c r="G642" s="1">
        <f t="shared" si="126"/>
        <v>1758247340.7</v>
      </c>
      <c r="H642" s="1">
        <f t="shared" si="127"/>
        <v>1758903554.7</v>
      </c>
      <c r="I642" s="2">
        <f t="shared" si="128"/>
        <v>1717679.2526367188</v>
      </c>
      <c r="J642" s="2">
        <f t="shared" si="129"/>
        <v>1677.4211451530457</v>
      </c>
      <c r="L642" s="3">
        <f t="shared" si="117"/>
        <v>43159.046134259261</v>
      </c>
      <c r="M642" s="3">
        <f t="shared" si="118"/>
        <v>43158.754467592596</v>
      </c>
      <c r="N642" s="5">
        <f t="shared" si="119"/>
        <v>0.75446759259648388</v>
      </c>
      <c r="O642" s="5">
        <f t="shared" si="120"/>
        <v>18</v>
      </c>
      <c r="P642">
        <f t="shared" si="121"/>
        <v>6</v>
      </c>
      <c r="Q642">
        <f t="shared" si="122"/>
        <v>26</v>
      </c>
      <c r="R642">
        <f t="shared" si="123"/>
        <v>1717679.2526367188</v>
      </c>
      <c r="S642">
        <f t="shared" si="124"/>
        <v>1677.4211451530457</v>
      </c>
    </row>
    <row r="643" spans="1:19" x14ac:dyDescent="0.25">
      <c r="A643" t="s">
        <v>0</v>
      </c>
      <c r="B643">
        <v>1519779996</v>
      </c>
      <c r="C643" s="1">
        <v>63439977148508</v>
      </c>
      <c r="D643" s="1">
        <v>95987677587195</v>
      </c>
      <c r="F643" s="1">
        <f t="shared" si="125"/>
        <v>595521.5</v>
      </c>
      <c r="G643" s="1">
        <f t="shared" si="126"/>
        <v>1642165704.9000001</v>
      </c>
      <c r="H643" s="1">
        <f t="shared" si="127"/>
        <v>1642761226.4000001</v>
      </c>
      <c r="I643" s="2">
        <f t="shared" si="128"/>
        <v>1604259.0101562501</v>
      </c>
      <c r="J643" s="2">
        <f t="shared" si="129"/>
        <v>1566.659189605713</v>
      </c>
      <c r="L643" s="3">
        <f t="shared" si="117"/>
        <v>43159.046249999999</v>
      </c>
      <c r="M643" s="3">
        <f t="shared" si="118"/>
        <v>43158.754583333335</v>
      </c>
      <c r="N643" s="5">
        <f t="shared" si="119"/>
        <v>0.75458333333517658</v>
      </c>
      <c r="O643" s="5">
        <f t="shared" si="120"/>
        <v>18</v>
      </c>
      <c r="P643">
        <f t="shared" si="121"/>
        <v>6</v>
      </c>
      <c r="Q643">
        <f t="shared" si="122"/>
        <v>36</v>
      </c>
      <c r="R643">
        <f t="shared" si="123"/>
        <v>1604259.0101562501</v>
      </c>
      <c r="S643">
        <f t="shared" si="124"/>
        <v>1566.659189605713</v>
      </c>
    </row>
    <row r="644" spans="1:19" x14ac:dyDescent="0.25">
      <c r="A644" t="s">
        <v>0</v>
      </c>
      <c r="B644">
        <v>1519780006</v>
      </c>
      <c r="C644" s="1">
        <v>63439982968256</v>
      </c>
      <c r="D644" s="1">
        <v>96004623023640</v>
      </c>
      <c r="F644" s="1">
        <f t="shared" si="125"/>
        <v>581974.80000000005</v>
      </c>
      <c r="G644" s="1">
        <f t="shared" si="126"/>
        <v>1694543644.5</v>
      </c>
      <c r="H644" s="1">
        <f t="shared" si="127"/>
        <v>1695125619.3</v>
      </c>
      <c r="I644" s="2">
        <f t="shared" si="128"/>
        <v>1655396.1125976562</v>
      </c>
      <c r="J644" s="2">
        <f t="shared" si="129"/>
        <v>1616.5977662086486</v>
      </c>
      <c r="L644" s="3">
        <f t="shared" si="117"/>
        <v>43159.046365740738</v>
      </c>
      <c r="M644" s="3">
        <f t="shared" si="118"/>
        <v>43158.754699074074</v>
      </c>
      <c r="N644" s="5">
        <f t="shared" si="119"/>
        <v>0.75469907407386927</v>
      </c>
      <c r="O644" s="5">
        <f t="shared" si="120"/>
        <v>18</v>
      </c>
      <c r="P644">
        <f t="shared" si="121"/>
        <v>6</v>
      </c>
      <c r="Q644">
        <f t="shared" si="122"/>
        <v>46</v>
      </c>
      <c r="R644">
        <f t="shared" si="123"/>
        <v>1655396.1125976562</v>
      </c>
      <c r="S644">
        <f t="shared" si="124"/>
        <v>1616.5977662086486</v>
      </c>
    </row>
    <row r="645" spans="1:19" x14ac:dyDescent="0.25">
      <c r="A645" t="s">
        <v>0</v>
      </c>
      <c r="B645">
        <v>1519780016</v>
      </c>
      <c r="C645" s="1">
        <v>63439988167190</v>
      </c>
      <c r="D645" s="1">
        <v>96019701405675</v>
      </c>
      <c r="F645" s="1">
        <f t="shared" si="125"/>
        <v>519893.4</v>
      </c>
      <c r="G645" s="1">
        <f t="shared" si="126"/>
        <v>1507838203.5</v>
      </c>
      <c r="H645" s="1">
        <f t="shared" si="127"/>
        <v>1508358096.9000001</v>
      </c>
      <c r="I645" s="2">
        <f t="shared" si="128"/>
        <v>1473005.9540039063</v>
      </c>
      <c r="J645" s="2">
        <f t="shared" si="129"/>
        <v>1438.4823769569398</v>
      </c>
      <c r="L645" s="3">
        <f t="shared" si="117"/>
        <v>43159.046481481477</v>
      </c>
      <c r="M645" s="3">
        <f t="shared" si="118"/>
        <v>43158.754814814813</v>
      </c>
      <c r="N645" s="5">
        <f t="shared" si="119"/>
        <v>0.75481481481256196</v>
      </c>
      <c r="O645" s="5">
        <f t="shared" si="120"/>
        <v>18</v>
      </c>
      <c r="P645">
        <f t="shared" si="121"/>
        <v>6</v>
      </c>
      <c r="Q645">
        <f t="shared" si="122"/>
        <v>56</v>
      </c>
      <c r="R645">
        <f t="shared" si="123"/>
        <v>1473005.9540039063</v>
      </c>
      <c r="S645">
        <f t="shared" si="124"/>
        <v>1438.4823769569398</v>
      </c>
    </row>
    <row r="646" spans="1:19" x14ac:dyDescent="0.25">
      <c r="A646" t="s">
        <v>0</v>
      </c>
      <c r="B646">
        <v>1519780026</v>
      </c>
      <c r="C646" s="1">
        <v>63439994257673</v>
      </c>
      <c r="D646" s="1">
        <v>96037870854705</v>
      </c>
      <c r="F646" s="1">
        <f t="shared" si="125"/>
        <v>609048.30000000005</v>
      </c>
      <c r="G646" s="1">
        <f t="shared" si="126"/>
        <v>1816944903</v>
      </c>
      <c r="H646" s="1">
        <f t="shared" si="127"/>
        <v>1817553951.3</v>
      </c>
      <c r="I646" s="2">
        <f t="shared" si="128"/>
        <v>1774955.0305664062</v>
      </c>
      <c r="J646" s="2">
        <f t="shared" si="129"/>
        <v>1733.3545220375061</v>
      </c>
      <c r="L646" s="3">
        <f t="shared" si="117"/>
        <v>43159.046597222223</v>
      </c>
      <c r="M646" s="3">
        <f t="shared" si="118"/>
        <v>43158.754930555559</v>
      </c>
      <c r="N646" s="5">
        <f t="shared" si="119"/>
        <v>0.75493055555853061</v>
      </c>
      <c r="O646" s="5">
        <f t="shared" si="120"/>
        <v>18</v>
      </c>
      <c r="P646">
        <f t="shared" si="121"/>
        <v>7</v>
      </c>
      <c r="Q646">
        <f t="shared" si="122"/>
        <v>6</v>
      </c>
      <c r="R646">
        <f t="shared" si="123"/>
        <v>1774955.0305664062</v>
      </c>
      <c r="S646">
        <f t="shared" si="124"/>
        <v>1733.3545220375061</v>
      </c>
    </row>
    <row r="647" spans="1:19" x14ac:dyDescent="0.25">
      <c r="A647" t="s">
        <v>0</v>
      </c>
      <c r="B647">
        <v>1519780037</v>
      </c>
      <c r="C647" s="1">
        <v>63439999878133</v>
      </c>
      <c r="D647" s="1">
        <v>96054761668858</v>
      </c>
      <c r="F647" s="1">
        <f t="shared" si="125"/>
        <v>510950.90909090912</v>
      </c>
      <c r="G647" s="1">
        <f t="shared" si="126"/>
        <v>1535528559.3636363</v>
      </c>
      <c r="H647" s="1">
        <f t="shared" si="127"/>
        <v>1536039510.2727273</v>
      </c>
      <c r="I647" s="2">
        <f t="shared" si="128"/>
        <v>1500038.5842507102</v>
      </c>
      <c r="J647" s="2">
        <f t="shared" si="129"/>
        <v>1464.8814299323342</v>
      </c>
      <c r="L647" s="3">
        <f t="shared" si="117"/>
        <v>43159.046724537038</v>
      </c>
      <c r="M647" s="3">
        <f t="shared" si="118"/>
        <v>43158.755057870374</v>
      </c>
      <c r="N647" s="5">
        <f t="shared" si="119"/>
        <v>0.75505787037400296</v>
      </c>
      <c r="O647" s="5">
        <f t="shared" si="120"/>
        <v>18</v>
      </c>
      <c r="P647">
        <f t="shared" si="121"/>
        <v>7</v>
      </c>
      <c r="Q647">
        <f t="shared" si="122"/>
        <v>17</v>
      </c>
      <c r="R647">
        <f t="shared" si="123"/>
        <v>1500038.5842507102</v>
      </c>
      <c r="S647">
        <f t="shared" si="124"/>
        <v>1464.8814299323342</v>
      </c>
    </row>
    <row r="648" spans="1:19" x14ac:dyDescent="0.25">
      <c r="A648" t="s">
        <v>0</v>
      </c>
      <c r="B648">
        <v>1519780047</v>
      </c>
      <c r="C648" s="1">
        <v>63440005508049</v>
      </c>
      <c r="D648" s="1">
        <v>96071111190625</v>
      </c>
      <c r="F648" s="1">
        <f t="shared" si="125"/>
        <v>562991.6</v>
      </c>
      <c r="G648" s="1">
        <f t="shared" si="126"/>
        <v>1634952176.7</v>
      </c>
      <c r="H648" s="1">
        <f t="shared" si="127"/>
        <v>1635515168.3</v>
      </c>
      <c r="I648" s="2">
        <f t="shared" si="128"/>
        <v>1597182.7815429687</v>
      </c>
      <c r="J648" s="2">
        <f t="shared" si="129"/>
        <v>1559.7488101005554</v>
      </c>
      <c r="L648" s="3">
        <f t="shared" ref="L648:L711" si="130">(((B648/60)/60)/24)+DATE(1970,1,1)</f>
        <v>43159.046840277777</v>
      </c>
      <c r="M648" s="3">
        <f t="shared" ref="M648:M711" si="131">L648-(7/24)</f>
        <v>43158.755173611113</v>
      </c>
      <c r="N648" s="5">
        <f t="shared" ref="N648:N711" si="132">M648-$N$6</f>
        <v>0.75517361111269565</v>
      </c>
      <c r="O648" s="5">
        <f t="shared" ref="O648:O711" si="133">HOUR(M648-$N$6)</f>
        <v>18</v>
      </c>
      <c r="P648">
        <f t="shared" ref="P648:P711" si="134">MINUTE(M648)</f>
        <v>7</v>
      </c>
      <c r="Q648">
        <f t="shared" ref="Q648:Q711" si="135">SECOND(M648)</f>
        <v>27</v>
      </c>
      <c r="R648">
        <f t="shared" ref="R648:R711" si="136">I648</f>
        <v>1597182.7815429687</v>
      </c>
      <c r="S648">
        <f t="shared" ref="S648:S711" si="137">J648</f>
        <v>1559.7488101005554</v>
      </c>
    </row>
    <row r="649" spans="1:19" x14ac:dyDescent="0.25">
      <c r="A649" t="s">
        <v>0</v>
      </c>
      <c r="B649">
        <v>1519780057</v>
      </c>
      <c r="C649" s="1">
        <v>63440010429052</v>
      </c>
      <c r="D649" s="1">
        <v>96085848692279</v>
      </c>
      <c r="F649" s="1">
        <f t="shared" ref="F649:F712" si="138">(C649-C648)/(B649-B648)</f>
        <v>492100.3</v>
      </c>
      <c r="G649" s="1">
        <f t="shared" ref="G649:G712" si="139">(D649-D648)/(B649-B648)</f>
        <v>1473750165.4000001</v>
      </c>
      <c r="H649" s="1">
        <f t="shared" ref="H649:H712" si="140">F649+G649</f>
        <v>1474242265.7</v>
      </c>
      <c r="I649" s="2">
        <f t="shared" ref="I649:I712" si="141">H649/1024</f>
        <v>1439689.7125976563</v>
      </c>
      <c r="J649" s="2">
        <f t="shared" ref="J649:J712" si="142">H649/1048576</f>
        <v>1405.9469849586487</v>
      </c>
      <c r="L649" s="3">
        <f t="shared" si="130"/>
        <v>43159.046956018516</v>
      </c>
      <c r="M649" s="3">
        <f t="shared" si="131"/>
        <v>43158.755289351851</v>
      </c>
      <c r="N649" s="5">
        <f t="shared" si="132"/>
        <v>0.75528935185138835</v>
      </c>
      <c r="O649" s="5">
        <f t="shared" si="133"/>
        <v>18</v>
      </c>
      <c r="P649">
        <f t="shared" si="134"/>
        <v>7</v>
      </c>
      <c r="Q649">
        <f t="shared" si="135"/>
        <v>37</v>
      </c>
      <c r="R649">
        <f t="shared" si="136"/>
        <v>1439689.7125976563</v>
      </c>
      <c r="S649">
        <f t="shared" si="137"/>
        <v>1405.9469849586487</v>
      </c>
    </row>
    <row r="650" spans="1:19" x14ac:dyDescent="0.25">
      <c r="A650" t="s">
        <v>0</v>
      </c>
      <c r="B650">
        <v>1519780067</v>
      </c>
      <c r="C650" s="1">
        <v>63440016062236</v>
      </c>
      <c r="D650" s="1">
        <v>96102329249663</v>
      </c>
      <c r="F650" s="1">
        <f t="shared" si="138"/>
        <v>563318.4</v>
      </c>
      <c r="G650" s="1">
        <f t="shared" si="139"/>
        <v>1648055738.4000001</v>
      </c>
      <c r="H650" s="1">
        <f t="shared" si="140"/>
        <v>1648619056.8000002</v>
      </c>
      <c r="I650" s="2">
        <f t="shared" si="141"/>
        <v>1609979.5476562502</v>
      </c>
      <c r="J650" s="2">
        <f t="shared" si="142"/>
        <v>1572.2456520080568</v>
      </c>
      <c r="L650" s="3">
        <f t="shared" si="130"/>
        <v>43159.047071759262</v>
      </c>
      <c r="M650" s="3">
        <f t="shared" si="131"/>
        <v>43158.755405092597</v>
      </c>
      <c r="N650" s="5">
        <f t="shared" si="132"/>
        <v>0.755405092597357</v>
      </c>
      <c r="O650" s="5">
        <f t="shared" si="133"/>
        <v>18</v>
      </c>
      <c r="P650">
        <f t="shared" si="134"/>
        <v>7</v>
      </c>
      <c r="Q650">
        <f t="shared" si="135"/>
        <v>47</v>
      </c>
      <c r="R650">
        <f t="shared" si="136"/>
        <v>1609979.5476562502</v>
      </c>
      <c r="S650">
        <f t="shared" si="137"/>
        <v>1572.2456520080568</v>
      </c>
    </row>
    <row r="651" spans="1:19" x14ac:dyDescent="0.25">
      <c r="A651" t="s">
        <v>0</v>
      </c>
      <c r="B651">
        <v>1519780077</v>
      </c>
      <c r="C651" s="1">
        <v>63440021297302</v>
      </c>
      <c r="D651" s="1">
        <v>96116803698699</v>
      </c>
      <c r="F651" s="1">
        <f t="shared" si="138"/>
        <v>523506.6</v>
      </c>
      <c r="G651" s="1">
        <f t="shared" si="139"/>
        <v>1447444903.5999999</v>
      </c>
      <c r="H651" s="1">
        <f t="shared" si="140"/>
        <v>1447968410.1999998</v>
      </c>
      <c r="I651" s="2">
        <f t="shared" si="141"/>
        <v>1414031.6505859373</v>
      </c>
      <c r="J651" s="2">
        <f t="shared" si="142"/>
        <v>1380.8902837753294</v>
      </c>
      <c r="L651" s="3">
        <f t="shared" si="130"/>
        <v>43159.0471875</v>
      </c>
      <c r="M651" s="3">
        <f t="shared" si="131"/>
        <v>43158.755520833336</v>
      </c>
      <c r="N651" s="5">
        <f t="shared" si="132"/>
        <v>0.75552083333604969</v>
      </c>
      <c r="O651" s="5">
        <f t="shared" si="133"/>
        <v>18</v>
      </c>
      <c r="P651">
        <f t="shared" si="134"/>
        <v>7</v>
      </c>
      <c r="Q651">
        <f t="shared" si="135"/>
        <v>57</v>
      </c>
      <c r="R651">
        <f t="shared" si="136"/>
        <v>1414031.6505859373</v>
      </c>
      <c r="S651">
        <f t="shared" si="137"/>
        <v>1380.8902837753294</v>
      </c>
    </row>
    <row r="652" spans="1:19" x14ac:dyDescent="0.25">
      <c r="A652" t="s">
        <v>0</v>
      </c>
      <c r="B652">
        <v>1519780087</v>
      </c>
      <c r="C652" s="1">
        <v>63440023402111</v>
      </c>
      <c r="D652" s="1">
        <v>96121921875414</v>
      </c>
      <c r="F652" s="1">
        <f t="shared" si="138"/>
        <v>210480.9</v>
      </c>
      <c r="G652" s="1">
        <f t="shared" si="139"/>
        <v>511817671.5</v>
      </c>
      <c r="H652" s="1">
        <f t="shared" si="140"/>
        <v>512028152.39999998</v>
      </c>
      <c r="I652" s="2">
        <f t="shared" si="141"/>
        <v>500027.49257812498</v>
      </c>
      <c r="J652" s="2">
        <f t="shared" si="142"/>
        <v>488.30809822082517</v>
      </c>
      <c r="L652" s="3">
        <f t="shared" si="130"/>
        <v>43159.047303240746</v>
      </c>
      <c r="M652" s="3">
        <f t="shared" si="131"/>
        <v>43158.755636574082</v>
      </c>
      <c r="N652" s="5">
        <f t="shared" si="132"/>
        <v>0.75563657408201834</v>
      </c>
      <c r="O652" s="5">
        <f t="shared" si="133"/>
        <v>18</v>
      </c>
      <c r="P652">
        <f t="shared" si="134"/>
        <v>8</v>
      </c>
      <c r="Q652">
        <f t="shared" si="135"/>
        <v>7</v>
      </c>
      <c r="R652">
        <f t="shared" si="136"/>
        <v>500027.49257812498</v>
      </c>
      <c r="S652">
        <f t="shared" si="137"/>
        <v>488.30809822082517</v>
      </c>
    </row>
    <row r="653" spans="1:19" x14ac:dyDescent="0.25">
      <c r="A653" t="s">
        <v>0</v>
      </c>
      <c r="B653">
        <v>1519780097</v>
      </c>
      <c r="C653" s="1">
        <v>63440340178265</v>
      </c>
      <c r="D653" s="1">
        <v>96122037273365</v>
      </c>
      <c r="F653" s="1">
        <f t="shared" si="138"/>
        <v>31677615.399999999</v>
      </c>
      <c r="G653" s="1">
        <f t="shared" si="139"/>
        <v>11539795.1</v>
      </c>
      <c r="H653" s="1">
        <f t="shared" si="140"/>
        <v>43217410.5</v>
      </c>
      <c r="I653" s="2">
        <f t="shared" si="141"/>
        <v>42204.50244140625</v>
      </c>
      <c r="J653" s="2">
        <f t="shared" si="142"/>
        <v>41.215334415435791</v>
      </c>
      <c r="L653" s="3">
        <f t="shared" si="130"/>
        <v>43159.047418981485</v>
      </c>
      <c r="M653" s="3">
        <f t="shared" si="131"/>
        <v>43158.755752314821</v>
      </c>
      <c r="N653" s="5">
        <f t="shared" si="132"/>
        <v>0.75575231482071104</v>
      </c>
      <c r="O653" s="5">
        <f t="shared" si="133"/>
        <v>18</v>
      </c>
      <c r="P653">
        <f t="shared" si="134"/>
        <v>8</v>
      </c>
      <c r="Q653">
        <f t="shared" si="135"/>
        <v>17</v>
      </c>
      <c r="R653">
        <f t="shared" si="136"/>
        <v>42204.50244140625</v>
      </c>
      <c r="S653">
        <f t="shared" si="137"/>
        <v>41.215334415435791</v>
      </c>
    </row>
    <row r="654" spans="1:19" x14ac:dyDescent="0.25">
      <c r="A654" t="s">
        <v>0</v>
      </c>
      <c r="B654">
        <v>1519780107</v>
      </c>
      <c r="C654" s="1">
        <v>63440726197477</v>
      </c>
      <c r="D654" s="1">
        <v>96125139039776</v>
      </c>
      <c r="F654" s="1">
        <f t="shared" si="138"/>
        <v>38601921.200000003</v>
      </c>
      <c r="G654" s="1">
        <f t="shared" si="139"/>
        <v>310176641.10000002</v>
      </c>
      <c r="H654" s="1">
        <f t="shared" si="140"/>
        <v>348778562.30000001</v>
      </c>
      <c r="I654" s="2">
        <f t="shared" si="141"/>
        <v>340604.06474609376</v>
      </c>
      <c r="J654" s="2">
        <f t="shared" si="142"/>
        <v>332.62115697860719</v>
      </c>
      <c r="L654" s="3">
        <f t="shared" si="130"/>
        <v>43159.047534722224</v>
      </c>
      <c r="M654" s="3">
        <f t="shared" si="131"/>
        <v>43158.755868055559</v>
      </c>
      <c r="N654" s="5">
        <f t="shared" si="132"/>
        <v>0.75586805555940373</v>
      </c>
      <c r="O654" s="5">
        <f t="shared" si="133"/>
        <v>18</v>
      </c>
      <c r="P654">
        <f t="shared" si="134"/>
        <v>8</v>
      </c>
      <c r="Q654">
        <f t="shared" si="135"/>
        <v>27</v>
      </c>
      <c r="R654">
        <f t="shared" si="136"/>
        <v>340604.06474609376</v>
      </c>
      <c r="S654">
        <f t="shared" si="137"/>
        <v>332.62115697860719</v>
      </c>
    </row>
    <row r="655" spans="1:19" x14ac:dyDescent="0.25">
      <c r="A655" t="s">
        <v>0</v>
      </c>
      <c r="B655">
        <v>1519780117</v>
      </c>
      <c r="C655" s="1">
        <v>63441150970510</v>
      </c>
      <c r="D655" s="1">
        <v>96128260114353</v>
      </c>
      <c r="F655" s="1">
        <f t="shared" si="138"/>
        <v>42477303.299999997</v>
      </c>
      <c r="G655" s="1">
        <f t="shared" si="139"/>
        <v>312107457.69999999</v>
      </c>
      <c r="H655" s="1">
        <f t="shared" si="140"/>
        <v>354584761</v>
      </c>
      <c r="I655" s="2">
        <f t="shared" si="141"/>
        <v>346274.1806640625</v>
      </c>
      <c r="J655" s="2">
        <f t="shared" si="142"/>
        <v>338.15837955474854</v>
      </c>
      <c r="L655" s="3">
        <f t="shared" si="130"/>
        <v>43159.047650462962</v>
      </c>
      <c r="M655" s="3">
        <f t="shared" si="131"/>
        <v>43158.755983796298</v>
      </c>
      <c r="N655" s="5">
        <f t="shared" si="132"/>
        <v>0.75598379629809642</v>
      </c>
      <c r="O655" s="5">
        <f t="shared" si="133"/>
        <v>18</v>
      </c>
      <c r="P655">
        <f t="shared" si="134"/>
        <v>8</v>
      </c>
      <c r="Q655">
        <f t="shared" si="135"/>
        <v>37</v>
      </c>
      <c r="R655">
        <f t="shared" si="136"/>
        <v>346274.1806640625</v>
      </c>
      <c r="S655">
        <f t="shared" si="137"/>
        <v>338.15837955474854</v>
      </c>
    </row>
    <row r="656" spans="1:19" x14ac:dyDescent="0.25">
      <c r="A656" t="s">
        <v>0</v>
      </c>
      <c r="B656">
        <v>1519780127</v>
      </c>
      <c r="C656" s="1">
        <v>63441630977756</v>
      </c>
      <c r="D656" s="1">
        <v>96131503446364</v>
      </c>
      <c r="F656" s="1">
        <f t="shared" si="138"/>
        <v>48000724.600000001</v>
      </c>
      <c r="G656" s="1">
        <f t="shared" si="139"/>
        <v>324333201.10000002</v>
      </c>
      <c r="H656" s="1">
        <f t="shared" si="140"/>
        <v>372333925.70000005</v>
      </c>
      <c r="I656" s="2">
        <f t="shared" si="141"/>
        <v>363607.3493164063</v>
      </c>
      <c r="J656" s="2">
        <f t="shared" si="142"/>
        <v>355.08530206680302</v>
      </c>
      <c r="L656" s="3">
        <f t="shared" si="130"/>
        <v>43159.047766203701</v>
      </c>
      <c r="M656" s="3">
        <f t="shared" si="131"/>
        <v>43158.756099537037</v>
      </c>
      <c r="N656" s="5">
        <f t="shared" si="132"/>
        <v>0.75609953703678912</v>
      </c>
      <c r="O656" s="5">
        <f t="shared" si="133"/>
        <v>18</v>
      </c>
      <c r="P656">
        <f t="shared" si="134"/>
        <v>8</v>
      </c>
      <c r="Q656">
        <f t="shared" si="135"/>
        <v>47</v>
      </c>
      <c r="R656">
        <f t="shared" si="136"/>
        <v>363607.3493164063</v>
      </c>
      <c r="S656">
        <f t="shared" si="137"/>
        <v>355.08530206680302</v>
      </c>
    </row>
    <row r="657" spans="1:19" x14ac:dyDescent="0.25">
      <c r="A657" t="s">
        <v>0</v>
      </c>
      <c r="B657">
        <v>1519780137</v>
      </c>
      <c r="C657" s="1">
        <v>63441949862672</v>
      </c>
      <c r="D657" s="1">
        <v>96134550326856</v>
      </c>
      <c r="F657" s="1">
        <f t="shared" si="138"/>
        <v>31888491.600000001</v>
      </c>
      <c r="G657" s="1">
        <f t="shared" si="139"/>
        <v>304688049.19999999</v>
      </c>
      <c r="H657" s="1">
        <f t="shared" si="140"/>
        <v>336576540.80000001</v>
      </c>
      <c r="I657" s="2">
        <f t="shared" si="141"/>
        <v>328688.02812500001</v>
      </c>
      <c r="J657" s="2">
        <f t="shared" si="142"/>
        <v>320.98440246582032</v>
      </c>
      <c r="L657" s="3">
        <f t="shared" si="130"/>
        <v>43159.04788194444</v>
      </c>
      <c r="M657" s="3">
        <f t="shared" si="131"/>
        <v>43158.756215277775</v>
      </c>
      <c r="N657" s="5">
        <f t="shared" si="132"/>
        <v>0.75621527777548181</v>
      </c>
      <c r="O657" s="5">
        <f t="shared" si="133"/>
        <v>18</v>
      </c>
      <c r="P657">
        <f t="shared" si="134"/>
        <v>8</v>
      </c>
      <c r="Q657">
        <f t="shared" si="135"/>
        <v>57</v>
      </c>
      <c r="R657">
        <f t="shared" si="136"/>
        <v>328688.02812500001</v>
      </c>
      <c r="S657">
        <f t="shared" si="137"/>
        <v>320.98440246582032</v>
      </c>
    </row>
    <row r="658" spans="1:19" x14ac:dyDescent="0.25">
      <c r="A658" t="s">
        <v>0</v>
      </c>
      <c r="B658">
        <v>1519780147</v>
      </c>
      <c r="C658" s="1">
        <v>63442311204137</v>
      </c>
      <c r="D658" s="1">
        <v>96137751570468</v>
      </c>
      <c r="F658" s="1">
        <f t="shared" si="138"/>
        <v>36134146.5</v>
      </c>
      <c r="G658" s="1">
        <f t="shared" si="139"/>
        <v>320124361.19999999</v>
      </c>
      <c r="H658" s="1">
        <f t="shared" si="140"/>
        <v>356258507.69999999</v>
      </c>
      <c r="I658" s="2">
        <f t="shared" si="141"/>
        <v>347908.69892578124</v>
      </c>
      <c r="J658" s="2">
        <f t="shared" si="142"/>
        <v>339.75458879470824</v>
      </c>
      <c r="L658" s="3">
        <f t="shared" si="130"/>
        <v>43159.047997685186</v>
      </c>
      <c r="M658" s="3">
        <f t="shared" si="131"/>
        <v>43158.756331018521</v>
      </c>
      <c r="N658" s="5">
        <f t="shared" si="132"/>
        <v>0.75633101852145046</v>
      </c>
      <c r="O658" s="5">
        <f t="shared" si="133"/>
        <v>18</v>
      </c>
      <c r="P658">
        <f t="shared" si="134"/>
        <v>9</v>
      </c>
      <c r="Q658">
        <f t="shared" si="135"/>
        <v>7</v>
      </c>
      <c r="R658">
        <f t="shared" si="136"/>
        <v>347908.69892578124</v>
      </c>
      <c r="S658">
        <f t="shared" si="137"/>
        <v>339.75458879470824</v>
      </c>
    </row>
    <row r="659" spans="1:19" x14ac:dyDescent="0.25">
      <c r="A659" t="s">
        <v>0</v>
      </c>
      <c r="B659">
        <v>1519780157</v>
      </c>
      <c r="C659" s="1">
        <v>63442808611959</v>
      </c>
      <c r="D659" s="1">
        <v>96139884512769</v>
      </c>
      <c r="F659" s="1">
        <f t="shared" si="138"/>
        <v>49740782.200000003</v>
      </c>
      <c r="G659" s="1">
        <f t="shared" si="139"/>
        <v>213294230.09999999</v>
      </c>
      <c r="H659" s="1">
        <f t="shared" si="140"/>
        <v>263035012.30000001</v>
      </c>
      <c r="I659" s="2">
        <f t="shared" si="141"/>
        <v>256870.12919921876</v>
      </c>
      <c r="J659" s="2">
        <f t="shared" si="142"/>
        <v>250.84973554611207</v>
      </c>
      <c r="L659" s="3">
        <f t="shared" si="130"/>
        <v>43159.048113425932</v>
      </c>
      <c r="M659" s="3">
        <f t="shared" si="131"/>
        <v>43158.756446759267</v>
      </c>
      <c r="N659" s="5">
        <f t="shared" si="132"/>
        <v>0.75644675926741911</v>
      </c>
      <c r="O659" s="5">
        <f t="shared" si="133"/>
        <v>18</v>
      </c>
      <c r="P659">
        <f t="shared" si="134"/>
        <v>9</v>
      </c>
      <c r="Q659">
        <f t="shared" si="135"/>
        <v>17</v>
      </c>
      <c r="R659">
        <f t="shared" si="136"/>
        <v>256870.12919921876</v>
      </c>
      <c r="S659">
        <f t="shared" si="137"/>
        <v>250.84973554611207</v>
      </c>
    </row>
    <row r="660" spans="1:19" x14ac:dyDescent="0.25">
      <c r="A660" t="s">
        <v>0</v>
      </c>
      <c r="B660">
        <v>1519780167</v>
      </c>
      <c r="C660" s="1">
        <v>63443420865391</v>
      </c>
      <c r="D660" s="1">
        <v>96142022222334</v>
      </c>
      <c r="F660" s="1">
        <f t="shared" si="138"/>
        <v>61225343.200000003</v>
      </c>
      <c r="G660" s="1">
        <f t="shared" si="139"/>
        <v>213770956.5</v>
      </c>
      <c r="H660" s="1">
        <f t="shared" si="140"/>
        <v>274996299.69999999</v>
      </c>
      <c r="I660" s="2">
        <f t="shared" si="141"/>
        <v>268551.07392578124</v>
      </c>
      <c r="J660" s="2">
        <f t="shared" si="142"/>
        <v>262.25690813064574</v>
      </c>
      <c r="L660" s="3">
        <f t="shared" si="130"/>
        <v>43159.04822916667</v>
      </c>
      <c r="M660" s="3">
        <f t="shared" si="131"/>
        <v>43158.756562500006</v>
      </c>
      <c r="N660" s="5">
        <f t="shared" si="132"/>
        <v>0.7565625000061118</v>
      </c>
      <c r="O660" s="5">
        <f t="shared" si="133"/>
        <v>18</v>
      </c>
      <c r="P660">
        <f t="shared" si="134"/>
        <v>9</v>
      </c>
      <c r="Q660">
        <f t="shared" si="135"/>
        <v>27</v>
      </c>
      <c r="R660">
        <f t="shared" si="136"/>
        <v>268551.07392578124</v>
      </c>
      <c r="S660">
        <f t="shared" si="137"/>
        <v>262.25690813064574</v>
      </c>
    </row>
    <row r="661" spans="1:19" x14ac:dyDescent="0.25">
      <c r="A661" t="s">
        <v>0</v>
      </c>
      <c r="B661">
        <v>1519780177</v>
      </c>
      <c r="C661" s="1">
        <v>63443700525074</v>
      </c>
      <c r="D661" s="1">
        <v>96143936124179</v>
      </c>
      <c r="F661" s="1">
        <f t="shared" si="138"/>
        <v>27965968.300000001</v>
      </c>
      <c r="G661" s="1">
        <f t="shared" si="139"/>
        <v>191390184.5</v>
      </c>
      <c r="H661" s="1">
        <f t="shared" si="140"/>
        <v>219356152.80000001</v>
      </c>
      <c r="I661" s="2">
        <f t="shared" si="141"/>
        <v>214214.99296875001</v>
      </c>
      <c r="J661" s="2">
        <f t="shared" si="142"/>
        <v>209.19432907104493</v>
      </c>
      <c r="L661" s="3">
        <f t="shared" si="130"/>
        <v>43159.048344907409</v>
      </c>
      <c r="M661" s="3">
        <f t="shared" si="131"/>
        <v>43158.756678240745</v>
      </c>
      <c r="N661" s="5">
        <f t="shared" si="132"/>
        <v>0.7566782407448045</v>
      </c>
      <c r="O661" s="5">
        <f t="shared" si="133"/>
        <v>18</v>
      </c>
      <c r="P661">
        <f t="shared" si="134"/>
        <v>9</v>
      </c>
      <c r="Q661">
        <f t="shared" si="135"/>
        <v>37</v>
      </c>
      <c r="R661">
        <f t="shared" si="136"/>
        <v>214214.99296875001</v>
      </c>
      <c r="S661">
        <f t="shared" si="137"/>
        <v>209.19432907104493</v>
      </c>
    </row>
    <row r="662" spans="1:19" x14ac:dyDescent="0.25">
      <c r="A662" t="s">
        <v>0</v>
      </c>
      <c r="B662">
        <v>1519780188</v>
      </c>
      <c r="C662" s="1">
        <v>63444102633586</v>
      </c>
      <c r="D662" s="1">
        <v>96148371195019</v>
      </c>
      <c r="F662" s="1">
        <f t="shared" si="138"/>
        <v>36555319.272727273</v>
      </c>
      <c r="G662" s="1">
        <f t="shared" si="139"/>
        <v>403188258.18181819</v>
      </c>
      <c r="H662" s="1">
        <f t="shared" si="140"/>
        <v>439743577.45454544</v>
      </c>
      <c r="I662" s="2">
        <f t="shared" si="141"/>
        <v>429437.08735795453</v>
      </c>
      <c r="J662" s="2">
        <f t="shared" si="142"/>
        <v>419.37215562300247</v>
      </c>
      <c r="L662" s="3">
        <f t="shared" si="130"/>
        <v>43159.048472222217</v>
      </c>
      <c r="M662" s="3">
        <f t="shared" si="131"/>
        <v>43158.756805555553</v>
      </c>
      <c r="N662" s="5">
        <f t="shared" si="132"/>
        <v>0.75680555555300089</v>
      </c>
      <c r="O662" s="5">
        <f t="shared" si="133"/>
        <v>18</v>
      </c>
      <c r="P662">
        <f t="shared" si="134"/>
        <v>9</v>
      </c>
      <c r="Q662">
        <f t="shared" si="135"/>
        <v>48</v>
      </c>
      <c r="R662">
        <f t="shared" si="136"/>
        <v>429437.08735795453</v>
      </c>
      <c r="S662">
        <f t="shared" si="137"/>
        <v>419.37215562300247</v>
      </c>
    </row>
    <row r="663" spans="1:19" x14ac:dyDescent="0.25">
      <c r="A663" t="s">
        <v>0</v>
      </c>
      <c r="B663">
        <v>1519780199</v>
      </c>
      <c r="C663" s="1">
        <v>63444628672631</v>
      </c>
      <c r="D663" s="1">
        <v>96150527107730</v>
      </c>
      <c r="F663" s="1">
        <f t="shared" si="138"/>
        <v>47821731.363636367</v>
      </c>
      <c r="G663" s="1">
        <f t="shared" si="139"/>
        <v>195992064.63636363</v>
      </c>
      <c r="H663" s="1">
        <f t="shared" si="140"/>
        <v>243813796</v>
      </c>
      <c r="I663" s="2">
        <f t="shared" si="141"/>
        <v>238099.41015625</v>
      </c>
      <c r="J663" s="2">
        <f t="shared" si="142"/>
        <v>232.51895523071289</v>
      </c>
      <c r="L663" s="3">
        <f t="shared" si="130"/>
        <v>43159.04859953704</v>
      </c>
      <c r="M663" s="3">
        <f t="shared" si="131"/>
        <v>43158.756932870376</v>
      </c>
      <c r="N663" s="5">
        <f t="shared" si="132"/>
        <v>0.75693287037574919</v>
      </c>
      <c r="O663" s="5">
        <f t="shared" si="133"/>
        <v>18</v>
      </c>
      <c r="P663">
        <f t="shared" si="134"/>
        <v>9</v>
      </c>
      <c r="Q663">
        <f t="shared" si="135"/>
        <v>59</v>
      </c>
      <c r="R663">
        <f t="shared" si="136"/>
        <v>238099.41015625</v>
      </c>
      <c r="S663">
        <f t="shared" si="137"/>
        <v>232.51895523071289</v>
      </c>
    </row>
    <row r="664" spans="1:19" x14ac:dyDescent="0.25">
      <c r="A664" t="s">
        <v>0</v>
      </c>
      <c r="B664">
        <v>1519780209</v>
      </c>
      <c r="C664" s="1">
        <v>63445066860529</v>
      </c>
      <c r="D664" s="1">
        <v>96153486784243</v>
      </c>
      <c r="F664" s="1">
        <f t="shared" si="138"/>
        <v>43818789.799999997</v>
      </c>
      <c r="G664" s="1">
        <f t="shared" si="139"/>
        <v>295967651.30000001</v>
      </c>
      <c r="H664" s="1">
        <f t="shared" si="140"/>
        <v>339786441.10000002</v>
      </c>
      <c r="I664" s="2">
        <f t="shared" si="141"/>
        <v>331822.69638671877</v>
      </c>
      <c r="J664" s="2">
        <f t="shared" si="142"/>
        <v>324.04560194015505</v>
      </c>
      <c r="L664" s="3">
        <f t="shared" si="130"/>
        <v>43159.048715277779</v>
      </c>
      <c r="M664" s="3">
        <f t="shared" si="131"/>
        <v>43158.757048611114</v>
      </c>
      <c r="N664" s="5">
        <f t="shared" si="132"/>
        <v>0.75704861111444188</v>
      </c>
      <c r="O664" s="5">
        <f t="shared" si="133"/>
        <v>18</v>
      </c>
      <c r="P664">
        <f t="shared" si="134"/>
        <v>10</v>
      </c>
      <c r="Q664">
        <f t="shared" si="135"/>
        <v>9</v>
      </c>
      <c r="R664">
        <f t="shared" si="136"/>
        <v>331822.69638671877</v>
      </c>
      <c r="S664">
        <f t="shared" si="137"/>
        <v>324.04560194015505</v>
      </c>
    </row>
    <row r="665" spans="1:19" x14ac:dyDescent="0.25">
      <c r="A665" t="s">
        <v>0</v>
      </c>
      <c r="B665">
        <v>1519780219</v>
      </c>
      <c r="C665" s="1">
        <v>63445478788413</v>
      </c>
      <c r="D665" s="1">
        <v>96156818947729</v>
      </c>
      <c r="F665" s="1">
        <f t="shared" si="138"/>
        <v>41192788.399999999</v>
      </c>
      <c r="G665" s="1">
        <f t="shared" si="139"/>
        <v>333216348.60000002</v>
      </c>
      <c r="H665" s="1">
        <f t="shared" si="140"/>
        <v>374409137</v>
      </c>
      <c r="I665" s="2">
        <f t="shared" si="141"/>
        <v>365633.9228515625</v>
      </c>
      <c r="J665" s="2">
        <f t="shared" si="142"/>
        <v>357.064377784729</v>
      </c>
      <c r="L665" s="3">
        <f t="shared" si="130"/>
        <v>43159.048831018517</v>
      </c>
      <c r="M665" s="3">
        <f t="shared" si="131"/>
        <v>43158.757164351853</v>
      </c>
      <c r="N665" s="5">
        <f t="shared" si="132"/>
        <v>0.75716435185313458</v>
      </c>
      <c r="O665" s="5">
        <f t="shared" si="133"/>
        <v>18</v>
      </c>
      <c r="P665">
        <f t="shared" si="134"/>
        <v>10</v>
      </c>
      <c r="Q665">
        <f t="shared" si="135"/>
        <v>19</v>
      </c>
      <c r="R665">
        <f t="shared" si="136"/>
        <v>365633.9228515625</v>
      </c>
      <c r="S665">
        <f t="shared" si="137"/>
        <v>357.064377784729</v>
      </c>
    </row>
    <row r="666" spans="1:19" x14ac:dyDescent="0.25">
      <c r="A666" t="s">
        <v>0</v>
      </c>
      <c r="B666">
        <v>1519780229</v>
      </c>
      <c r="C666" s="1">
        <v>63445952102826</v>
      </c>
      <c r="D666" s="1">
        <v>96159878096807</v>
      </c>
      <c r="F666" s="1">
        <f t="shared" si="138"/>
        <v>47331441.299999997</v>
      </c>
      <c r="G666" s="1">
        <f t="shared" si="139"/>
        <v>305914907.80000001</v>
      </c>
      <c r="H666" s="1">
        <f t="shared" si="140"/>
        <v>353246349.10000002</v>
      </c>
      <c r="I666" s="2">
        <f t="shared" si="141"/>
        <v>344967.13779296877</v>
      </c>
      <c r="J666" s="2">
        <f t="shared" si="142"/>
        <v>336.88197050094607</v>
      </c>
      <c r="L666" s="3">
        <f t="shared" si="130"/>
        <v>43159.048946759256</v>
      </c>
      <c r="M666" s="3">
        <f t="shared" si="131"/>
        <v>43158.757280092592</v>
      </c>
      <c r="N666" s="5">
        <f t="shared" si="132"/>
        <v>0.75728009259182727</v>
      </c>
      <c r="O666" s="5">
        <f t="shared" si="133"/>
        <v>18</v>
      </c>
      <c r="P666">
        <f t="shared" si="134"/>
        <v>10</v>
      </c>
      <c r="Q666">
        <f t="shared" si="135"/>
        <v>29</v>
      </c>
      <c r="R666">
        <f t="shared" si="136"/>
        <v>344967.13779296877</v>
      </c>
      <c r="S666">
        <f t="shared" si="137"/>
        <v>336.88197050094607</v>
      </c>
    </row>
    <row r="667" spans="1:19" x14ac:dyDescent="0.25">
      <c r="A667" t="s">
        <v>0</v>
      </c>
      <c r="B667">
        <v>1519780239</v>
      </c>
      <c r="C667" s="1">
        <v>63446551208492</v>
      </c>
      <c r="D667" s="1">
        <v>96162970569570</v>
      </c>
      <c r="F667" s="1">
        <f t="shared" si="138"/>
        <v>59910566.600000001</v>
      </c>
      <c r="G667" s="1">
        <f t="shared" si="139"/>
        <v>309247276.30000001</v>
      </c>
      <c r="H667" s="1">
        <f t="shared" si="140"/>
        <v>369157842.90000004</v>
      </c>
      <c r="I667" s="2">
        <f t="shared" si="141"/>
        <v>360505.70595703128</v>
      </c>
      <c r="J667" s="2">
        <f t="shared" si="142"/>
        <v>352.05635347366336</v>
      </c>
      <c r="L667" s="3">
        <f t="shared" si="130"/>
        <v>43159.049062499995</v>
      </c>
      <c r="M667" s="3">
        <f t="shared" si="131"/>
        <v>43158.757395833331</v>
      </c>
      <c r="N667" s="5">
        <f t="shared" si="132"/>
        <v>0.75739583333051996</v>
      </c>
      <c r="O667" s="5">
        <f t="shared" si="133"/>
        <v>18</v>
      </c>
      <c r="P667">
        <f t="shared" si="134"/>
        <v>10</v>
      </c>
      <c r="Q667">
        <f t="shared" si="135"/>
        <v>39</v>
      </c>
      <c r="R667">
        <f t="shared" si="136"/>
        <v>360505.70595703128</v>
      </c>
      <c r="S667">
        <f t="shared" si="137"/>
        <v>352.05635347366336</v>
      </c>
    </row>
    <row r="668" spans="1:19" x14ac:dyDescent="0.25">
      <c r="A668" t="s">
        <v>0</v>
      </c>
      <c r="B668">
        <v>1519780249</v>
      </c>
      <c r="C668" s="1">
        <v>63446997993256</v>
      </c>
      <c r="D668" s="1">
        <v>96166192370645</v>
      </c>
      <c r="F668" s="1">
        <f t="shared" si="138"/>
        <v>44678476.399999999</v>
      </c>
      <c r="G668" s="1">
        <f t="shared" si="139"/>
        <v>322180107.5</v>
      </c>
      <c r="H668" s="1">
        <f t="shared" si="140"/>
        <v>366858583.89999998</v>
      </c>
      <c r="I668" s="2">
        <f t="shared" si="141"/>
        <v>358260.33583984373</v>
      </c>
      <c r="J668" s="2">
        <f t="shared" si="142"/>
        <v>349.86360921859739</v>
      </c>
      <c r="L668" s="3">
        <f t="shared" si="130"/>
        <v>43159.049178240741</v>
      </c>
      <c r="M668" s="3">
        <f t="shared" si="131"/>
        <v>43158.757511574076</v>
      </c>
      <c r="N668" s="5">
        <f t="shared" si="132"/>
        <v>0.75751157407648861</v>
      </c>
      <c r="O668" s="5">
        <f t="shared" si="133"/>
        <v>18</v>
      </c>
      <c r="P668">
        <f t="shared" si="134"/>
        <v>10</v>
      </c>
      <c r="Q668">
        <f t="shared" si="135"/>
        <v>49</v>
      </c>
      <c r="R668">
        <f t="shared" si="136"/>
        <v>358260.33583984373</v>
      </c>
      <c r="S668">
        <f t="shared" si="137"/>
        <v>349.86360921859739</v>
      </c>
    </row>
    <row r="669" spans="1:19" x14ac:dyDescent="0.25">
      <c r="A669" t="s">
        <v>0</v>
      </c>
      <c r="B669">
        <v>1519780259</v>
      </c>
      <c r="C669" s="1">
        <v>63447503327411</v>
      </c>
      <c r="D669" s="1">
        <v>96169597965374</v>
      </c>
      <c r="F669" s="1">
        <f t="shared" si="138"/>
        <v>50533415.5</v>
      </c>
      <c r="G669" s="1">
        <f t="shared" si="139"/>
        <v>340559472.89999998</v>
      </c>
      <c r="H669" s="1">
        <f t="shared" si="140"/>
        <v>391092888.39999998</v>
      </c>
      <c r="I669" s="2">
        <f t="shared" si="141"/>
        <v>381926.64882812498</v>
      </c>
      <c r="J669" s="2">
        <f t="shared" si="142"/>
        <v>372.9752429962158</v>
      </c>
      <c r="L669" s="3">
        <f t="shared" si="130"/>
        <v>43159.049293981487</v>
      </c>
      <c r="M669" s="3">
        <f t="shared" si="131"/>
        <v>43158.757627314822</v>
      </c>
      <c r="N669" s="5">
        <f t="shared" si="132"/>
        <v>0.75762731482245727</v>
      </c>
      <c r="O669" s="5">
        <f t="shared" si="133"/>
        <v>18</v>
      </c>
      <c r="P669">
        <f t="shared" si="134"/>
        <v>10</v>
      </c>
      <c r="Q669">
        <f t="shared" si="135"/>
        <v>59</v>
      </c>
      <c r="R669">
        <f t="shared" si="136"/>
        <v>381926.64882812498</v>
      </c>
      <c r="S669">
        <f t="shared" si="137"/>
        <v>372.9752429962158</v>
      </c>
    </row>
    <row r="670" spans="1:19" x14ac:dyDescent="0.25">
      <c r="A670" t="s">
        <v>0</v>
      </c>
      <c r="B670">
        <v>1519780269</v>
      </c>
      <c r="C670" s="1">
        <v>63447917027435</v>
      </c>
      <c r="D670" s="1">
        <v>96172714928004</v>
      </c>
      <c r="F670" s="1">
        <f t="shared" si="138"/>
        <v>41370002.399999999</v>
      </c>
      <c r="G670" s="1">
        <f t="shared" si="139"/>
        <v>311696263</v>
      </c>
      <c r="H670" s="1">
        <f t="shared" si="140"/>
        <v>353066265.39999998</v>
      </c>
      <c r="I670" s="2">
        <f t="shared" si="141"/>
        <v>344791.27480468748</v>
      </c>
      <c r="J670" s="2">
        <f t="shared" si="142"/>
        <v>336.71022930145261</v>
      </c>
      <c r="L670" s="3">
        <f t="shared" si="130"/>
        <v>43159.049409722225</v>
      </c>
      <c r="M670" s="3">
        <f t="shared" si="131"/>
        <v>43158.757743055561</v>
      </c>
      <c r="N670" s="5">
        <f t="shared" si="132"/>
        <v>0.75774305556114996</v>
      </c>
      <c r="O670" s="5">
        <f t="shared" si="133"/>
        <v>18</v>
      </c>
      <c r="P670">
        <f t="shared" si="134"/>
        <v>11</v>
      </c>
      <c r="Q670">
        <f t="shared" si="135"/>
        <v>9</v>
      </c>
      <c r="R670">
        <f t="shared" si="136"/>
        <v>344791.27480468748</v>
      </c>
      <c r="S670">
        <f t="shared" si="137"/>
        <v>336.71022930145261</v>
      </c>
    </row>
    <row r="671" spans="1:19" x14ac:dyDescent="0.25">
      <c r="A671" t="s">
        <v>0</v>
      </c>
      <c r="B671">
        <v>1519780279</v>
      </c>
      <c r="C671" s="1">
        <v>63448364722833</v>
      </c>
      <c r="D671" s="1">
        <v>96174293623288</v>
      </c>
      <c r="F671" s="1">
        <f t="shared" si="138"/>
        <v>44769539.799999997</v>
      </c>
      <c r="G671" s="1">
        <f t="shared" si="139"/>
        <v>157869528.40000001</v>
      </c>
      <c r="H671" s="1">
        <f t="shared" si="140"/>
        <v>202639068.19999999</v>
      </c>
      <c r="I671" s="2">
        <f t="shared" si="141"/>
        <v>197889.71503906249</v>
      </c>
      <c r="J671" s="2">
        <f t="shared" si="142"/>
        <v>193.25167484283446</v>
      </c>
      <c r="L671" s="3">
        <f t="shared" si="130"/>
        <v>43159.049525462964</v>
      </c>
      <c r="M671" s="3">
        <f t="shared" si="131"/>
        <v>43158.7578587963</v>
      </c>
      <c r="N671" s="5">
        <f t="shared" si="132"/>
        <v>0.75785879629984265</v>
      </c>
      <c r="O671" s="5">
        <f t="shared" si="133"/>
        <v>18</v>
      </c>
      <c r="P671">
        <f t="shared" si="134"/>
        <v>11</v>
      </c>
      <c r="Q671">
        <f t="shared" si="135"/>
        <v>19</v>
      </c>
      <c r="R671">
        <f t="shared" si="136"/>
        <v>197889.71503906249</v>
      </c>
      <c r="S671">
        <f t="shared" si="137"/>
        <v>193.25167484283446</v>
      </c>
    </row>
    <row r="672" spans="1:19" x14ac:dyDescent="0.25">
      <c r="A672" t="s">
        <v>0</v>
      </c>
      <c r="B672">
        <v>1519780289</v>
      </c>
      <c r="C672" s="1">
        <v>63448827275354</v>
      </c>
      <c r="D672" s="1">
        <v>96176785769446</v>
      </c>
      <c r="F672" s="1">
        <f t="shared" si="138"/>
        <v>46255252.100000001</v>
      </c>
      <c r="G672" s="1">
        <f t="shared" si="139"/>
        <v>249214615.80000001</v>
      </c>
      <c r="H672" s="1">
        <f t="shared" si="140"/>
        <v>295469867.90000004</v>
      </c>
      <c r="I672" s="2">
        <f t="shared" si="141"/>
        <v>288544.79287109378</v>
      </c>
      <c r="J672" s="2">
        <f t="shared" si="142"/>
        <v>281.78202428817752</v>
      </c>
      <c r="L672" s="3">
        <f t="shared" si="130"/>
        <v>43159.049641203703</v>
      </c>
      <c r="M672" s="3">
        <f t="shared" si="131"/>
        <v>43158.757974537039</v>
      </c>
      <c r="N672" s="5">
        <f t="shared" si="132"/>
        <v>0.75797453703853535</v>
      </c>
      <c r="O672" s="5">
        <f t="shared" si="133"/>
        <v>18</v>
      </c>
      <c r="P672">
        <f t="shared" si="134"/>
        <v>11</v>
      </c>
      <c r="Q672">
        <f t="shared" si="135"/>
        <v>29</v>
      </c>
      <c r="R672">
        <f t="shared" si="136"/>
        <v>288544.79287109378</v>
      </c>
      <c r="S672">
        <f t="shared" si="137"/>
        <v>281.78202428817752</v>
      </c>
    </row>
    <row r="673" spans="1:19" x14ac:dyDescent="0.25">
      <c r="A673" t="s">
        <v>0</v>
      </c>
      <c r="B673">
        <v>1519780299</v>
      </c>
      <c r="C673" s="1">
        <v>63449495380214</v>
      </c>
      <c r="D673" s="1">
        <v>96179176853846</v>
      </c>
      <c r="F673" s="1">
        <f t="shared" si="138"/>
        <v>66810486</v>
      </c>
      <c r="G673" s="1">
        <f t="shared" si="139"/>
        <v>239108440</v>
      </c>
      <c r="H673" s="1">
        <f t="shared" si="140"/>
        <v>305918926</v>
      </c>
      <c r="I673" s="2">
        <f t="shared" si="141"/>
        <v>298748.951171875</v>
      </c>
      <c r="J673" s="2">
        <f t="shared" si="142"/>
        <v>291.74702262878418</v>
      </c>
      <c r="L673" s="3">
        <f t="shared" si="130"/>
        <v>43159.049756944441</v>
      </c>
      <c r="M673" s="3">
        <f t="shared" si="131"/>
        <v>43158.758090277777</v>
      </c>
      <c r="N673" s="5">
        <f t="shared" si="132"/>
        <v>0.75809027777722804</v>
      </c>
      <c r="O673" s="5">
        <f t="shared" si="133"/>
        <v>18</v>
      </c>
      <c r="P673">
        <f t="shared" si="134"/>
        <v>11</v>
      </c>
      <c r="Q673">
        <f t="shared" si="135"/>
        <v>39</v>
      </c>
      <c r="R673">
        <f t="shared" si="136"/>
        <v>298748.951171875</v>
      </c>
      <c r="S673">
        <f t="shared" si="137"/>
        <v>291.74702262878418</v>
      </c>
    </row>
    <row r="674" spans="1:19" x14ac:dyDescent="0.25">
      <c r="A674" t="s">
        <v>0</v>
      </c>
      <c r="B674">
        <v>1519780310</v>
      </c>
      <c r="C674" s="1">
        <v>63449902361166</v>
      </c>
      <c r="D674" s="1">
        <v>96182350166345</v>
      </c>
      <c r="F674" s="1">
        <f t="shared" si="138"/>
        <v>36998268.363636367</v>
      </c>
      <c r="G674" s="1">
        <f t="shared" si="139"/>
        <v>288482954.45454544</v>
      </c>
      <c r="H674" s="1">
        <f t="shared" si="140"/>
        <v>325481222.81818181</v>
      </c>
      <c r="I674" s="2">
        <f t="shared" si="141"/>
        <v>317852.75665838068</v>
      </c>
      <c r="J674" s="2">
        <f t="shared" si="142"/>
        <v>310.40308267419988</v>
      </c>
      <c r="L674" s="3">
        <f t="shared" si="130"/>
        <v>43159.049884259264</v>
      </c>
      <c r="M674" s="3">
        <f t="shared" si="131"/>
        <v>43158.7582175926</v>
      </c>
      <c r="N674" s="5">
        <f t="shared" si="132"/>
        <v>0.75821759259997634</v>
      </c>
      <c r="O674" s="5">
        <f t="shared" si="133"/>
        <v>18</v>
      </c>
      <c r="P674">
        <f t="shared" si="134"/>
        <v>11</v>
      </c>
      <c r="Q674">
        <f t="shared" si="135"/>
        <v>50</v>
      </c>
      <c r="R674">
        <f t="shared" si="136"/>
        <v>317852.75665838068</v>
      </c>
      <c r="S674">
        <f t="shared" si="137"/>
        <v>310.40308267419988</v>
      </c>
    </row>
    <row r="675" spans="1:19" x14ac:dyDescent="0.25">
      <c r="A675" t="s">
        <v>0</v>
      </c>
      <c r="B675">
        <v>1519780320</v>
      </c>
      <c r="C675" s="1">
        <v>63450479868071</v>
      </c>
      <c r="D675" s="1">
        <v>96185624040048</v>
      </c>
      <c r="F675" s="1">
        <f t="shared" si="138"/>
        <v>57750690.5</v>
      </c>
      <c r="G675" s="1">
        <f t="shared" si="139"/>
        <v>327387370.30000001</v>
      </c>
      <c r="H675" s="1">
        <f t="shared" si="140"/>
        <v>385138060.80000001</v>
      </c>
      <c r="I675" s="2">
        <f t="shared" si="141"/>
        <v>376111.38750000001</v>
      </c>
      <c r="J675" s="2">
        <f t="shared" si="142"/>
        <v>367.29627685546876</v>
      </c>
      <c r="L675" s="3">
        <f t="shared" si="130"/>
        <v>43159.05</v>
      </c>
      <c r="M675" s="3">
        <f t="shared" si="131"/>
        <v>43158.758333333339</v>
      </c>
      <c r="N675" s="5">
        <f t="shared" si="132"/>
        <v>0.75833333333866904</v>
      </c>
      <c r="O675" s="5">
        <f t="shared" si="133"/>
        <v>18</v>
      </c>
      <c r="P675">
        <f t="shared" si="134"/>
        <v>12</v>
      </c>
      <c r="Q675">
        <f t="shared" si="135"/>
        <v>0</v>
      </c>
      <c r="R675">
        <f t="shared" si="136"/>
        <v>376111.38750000001</v>
      </c>
      <c r="S675">
        <f t="shared" si="137"/>
        <v>367.29627685546876</v>
      </c>
    </row>
    <row r="676" spans="1:19" x14ac:dyDescent="0.25">
      <c r="A676" t="s">
        <v>0</v>
      </c>
      <c r="B676">
        <v>1519780330</v>
      </c>
      <c r="C676" s="1">
        <v>63451067371475</v>
      </c>
      <c r="D676" s="1">
        <v>96188594313981</v>
      </c>
      <c r="F676" s="1">
        <f t="shared" si="138"/>
        <v>58750340.399999999</v>
      </c>
      <c r="G676" s="1">
        <f t="shared" si="139"/>
        <v>297027393.30000001</v>
      </c>
      <c r="H676" s="1">
        <f t="shared" si="140"/>
        <v>355777733.69999999</v>
      </c>
      <c r="I676" s="2">
        <f t="shared" si="141"/>
        <v>347439.19306640624</v>
      </c>
      <c r="J676" s="2">
        <f t="shared" si="142"/>
        <v>339.29608697891234</v>
      </c>
      <c r="L676" s="3">
        <f t="shared" si="130"/>
        <v>43159.050115740742</v>
      </c>
      <c r="M676" s="3">
        <f t="shared" si="131"/>
        <v>43158.758449074077</v>
      </c>
      <c r="N676" s="5">
        <f t="shared" si="132"/>
        <v>0.75844907407736173</v>
      </c>
      <c r="O676" s="5">
        <f t="shared" si="133"/>
        <v>18</v>
      </c>
      <c r="P676">
        <f t="shared" si="134"/>
        <v>12</v>
      </c>
      <c r="Q676">
        <f t="shared" si="135"/>
        <v>10</v>
      </c>
      <c r="R676">
        <f t="shared" si="136"/>
        <v>347439.19306640624</v>
      </c>
      <c r="S676">
        <f t="shared" si="137"/>
        <v>339.29608697891234</v>
      </c>
    </row>
    <row r="677" spans="1:19" x14ac:dyDescent="0.25">
      <c r="A677" t="s">
        <v>0</v>
      </c>
      <c r="B677">
        <v>1519780340</v>
      </c>
      <c r="C677" s="1">
        <v>63451543820737</v>
      </c>
      <c r="D677" s="1">
        <v>96191981427829</v>
      </c>
      <c r="F677" s="1">
        <f t="shared" si="138"/>
        <v>47644926.200000003</v>
      </c>
      <c r="G677" s="1">
        <f t="shared" si="139"/>
        <v>338711384.80000001</v>
      </c>
      <c r="H677" s="1">
        <f t="shared" si="140"/>
        <v>386356311</v>
      </c>
      <c r="I677" s="2">
        <f t="shared" si="141"/>
        <v>377301.0849609375</v>
      </c>
      <c r="J677" s="2">
        <f t="shared" si="142"/>
        <v>368.45809078216553</v>
      </c>
      <c r="L677" s="3">
        <f t="shared" si="130"/>
        <v>43159.05023148148</v>
      </c>
      <c r="M677" s="3">
        <f t="shared" si="131"/>
        <v>43158.758564814816</v>
      </c>
      <c r="N677" s="5">
        <f t="shared" si="132"/>
        <v>0.75856481481605442</v>
      </c>
      <c r="O677" s="5">
        <f t="shared" si="133"/>
        <v>18</v>
      </c>
      <c r="P677">
        <f t="shared" si="134"/>
        <v>12</v>
      </c>
      <c r="Q677">
        <f t="shared" si="135"/>
        <v>20</v>
      </c>
      <c r="R677">
        <f t="shared" si="136"/>
        <v>377301.0849609375</v>
      </c>
      <c r="S677">
        <f t="shared" si="137"/>
        <v>368.45809078216553</v>
      </c>
    </row>
    <row r="678" spans="1:19" x14ac:dyDescent="0.25">
      <c r="A678" t="s">
        <v>0</v>
      </c>
      <c r="B678">
        <v>1519780351</v>
      </c>
      <c r="C678" s="1">
        <v>63452104438908</v>
      </c>
      <c r="D678" s="1">
        <v>96195136953360</v>
      </c>
      <c r="F678" s="1">
        <f t="shared" si="138"/>
        <v>50965288.272727273</v>
      </c>
      <c r="G678" s="1">
        <f t="shared" si="139"/>
        <v>286865957.36363637</v>
      </c>
      <c r="H678" s="1">
        <f t="shared" si="140"/>
        <v>337831245.63636363</v>
      </c>
      <c r="I678" s="2">
        <f t="shared" si="141"/>
        <v>329913.32581676135</v>
      </c>
      <c r="J678" s="2">
        <f t="shared" si="142"/>
        <v>322.18098224293101</v>
      </c>
      <c r="L678" s="3">
        <f t="shared" si="130"/>
        <v>43159.050358796296</v>
      </c>
      <c r="M678" s="3">
        <f t="shared" si="131"/>
        <v>43158.758692129632</v>
      </c>
      <c r="N678" s="5">
        <f t="shared" si="132"/>
        <v>0.75869212963152677</v>
      </c>
      <c r="O678" s="5">
        <f t="shared" si="133"/>
        <v>18</v>
      </c>
      <c r="P678">
        <f t="shared" si="134"/>
        <v>12</v>
      </c>
      <c r="Q678">
        <f t="shared" si="135"/>
        <v>31</v>
      </c>
      <c r="R678">
        <f t="shared" si="136"/>
        <v>329913.32581676135</v>
      </c>
      <c r="S678">
        <f t="shared" si="137"/>
        <v>322.18098224293101</v>
      </c>
    </row>
    <row r="679" spans="1:19" x14ac:dyDescent="0.25">
      <c r="A679" t="s">
        <v>0</v>
      </c>
      <c r="B679">
        <v>1519780361</v>
      </c>
      <c r="C679" s="1">
        <v>63452669981346</v>
      </c>
      <c r="D679" s="1">
        <v>96198116452028</v>
      </c>
      <c r="F679" s="1">
        <f t="shared" si="138"/>
        <v>56554243.799999997</v>
      </c>
      <c r="G679" s="1">
        <f t="shared" si="139"/>
        <v>297949866.80000001</v>
      </c>
      <c r="H679" s="1">
        <f t="shared" si="140"/>
        <v>354504110.60000002</v>
      </c>
      <c r="I679" s="2">
        <f t="shared" si="141"/>
        <v>346195.42050781252</v>
      </c>
      <c r="J679" s="2">
        <f t="shared" si="142"/>
        <v>338.08146533966067</v>
      </c>
      <c r="L679" s="3">
        <f t="shared" si="130"/>
        <v>43159.050474537042</v>
      </c>
      <c r="M679" s="3">
        <f t="shared" si="131"/>
        <v>43158.758807870377</v>
      </c>
      <c r="N679" s="5">
        <f t="shared" si="132"/>
        <v>0.75880787037749542</v>
      </c>
      <c r="O679" s="5">
        <f t="shared" si="133"/>
        <v>18</v>
      </c>
      <c r="P679">
        <f t="shared" si="134"/>
        <v>12</v>
      </c>
      <c r="Q679">
        <f t="shared" si="135"/>
        <v>41</v>
      </c>
      <c r="R679">
        <f t="shared" si="136"/>
        <v>346195.42050781252</v>
      </c>
      <c r="S679">
        <f t="shared" si="137"/>
        <v>338.08146533966067</v>
      </c>
    </row>
    <row r="680" spans="1:19" x14ac:dyDescent="0.25">
      <c r="A680" t="s">
        <v>0</v>
      </c>
      <c r="B680">
        <v>1519780371</v>
      </c>
      <c r="C680" s="1">
        <v>63453216498612</v>
      </c>
      <c r="D680" s="1">
        <v>96201331742882</v>
      </c>
      <c r="F680" s="1">
        <f t="shared" si="138"/>
        <v>54651726.600000001</v>
      </c>
      <c r="G680" s="1">
        <f t="shared" si="139"/>
        <v>321529085.39999998</v>
      </c>
      <c r="H680" s="1">
        <f t="shared" si="140"/>
        <v>376180812</v>
      </c>
      <c r="I680" s="2">
        <f t="shared" si="141"/>
        <v>367364.07421875</v>
      </c>
      <c r="J680" s="2">
        <f t="shared" si="142"/>
        <v>358.75397872924805</v>
      </c>
      <c r="L680" s="3">
        <f t="shared" si="130"/>
        <v>43159.05059027778</v>
      </c>
      <c r="M680" s="3">
        <f t="shared" si="131"/>
        <v>43158.758923611116</v>
      </c>
      <c r="N680" s="5">
        <f t="shared" si="132"/>
        <v>0.75892361111618811</v>
      </c>
      <c r="O680" s="5">
        <f t="shared" si="133"/>
        <v>18</v>
      </c>
      <c r="P680">
        <f t="shared" si="134"/>
        <v>12</v>
      </c>
      <c r="Q680">
        <f t="shared" si="135"/>
        <v>51</v>
      </c>
      <c r="R680">
        <f t="shared" si="136"/>
        <v>367364.07421875</v>
      </c>
      <c r="S680">
        <f t="shared" si="137"/>
        <v>358.75397872924805</v>
      </c>
    </row>
    <row r="681" spans="1:19" x14ac:dyDescent="0.25">
      <c r="A681" t="s">
        <v>0</v>
      </c>
      <c r="B681">
        <v>1519780382</v>
      </c>
      <c r="C681" s="1">
        <v>63453709149407</v>
      </c>
      <c r="D681" s="1">
        <v>96204668551977</v>
      </c>
      <c r="F681" s="1">
        <f t="shared" si="138"/>
        <v>44786435.909090906</v>
      </c>
      <c r="G681" s="1">
        <f t="shared" si="139"/>
        <v>303346281.36363637</v>
      </c>
      <c r="H681" s="1">
        <f t="shared" si="140"/>
        <v>348132717.27272725</v>
      </c>
      <c r="I681" s="2">
        <f t="shared" si="141"/>
        <v>339973.35671164771</v>
      </c>
      <c r="J681" s="2">
        <f t="shared" si="142"/>
        <v>332.00523116371846</v>
      </c>
      <c r="L681" s="3">
        <f t="shared" si="130"/>
        <v>43159.050717592589</v>
      </c>
      <c r="M681" s="3">
        <f t="shared" si="131"/>
        <v>43158.759050925924</v>
      </c>
      <c r="N681" s="5">
        <f t="shared" si="132"/>
        <v>0.7590509259243845</v>
      </c>
      <c r="O681" s="5">
        <f t="shared" si="133"/>
        <v>18</v>
      </c>
      <c r="P681">
        <f t="shared" si="134"/>
        <v>13</v>
      </c>
      <c r="Q681">
        <f t="shared" si="135"/>
        <v>2</v>
      </c>
      <c r="R681">
        <f t="shared" si="136"/>
        <v>339973.35671164771</v>
      </c>
      <c r="S681">
        <f t="shared" si="137"/>
        <v>332.00523116371846</v>
      </c>
    </row>
    <row r="682" spans="1:19" x14ac:dyDescent="0.25">
      <c r="A682" t="s">
        <v>0</v>
      </c>
      <c r="B682">
        <v>1519780392</v>
      </c>
      <c r="C682" s="1">
        <v>63454219392399</v>
      </c>
      <c r="D682" s="1">
        <v>96207870200748</v>
      </c>
      <c r="F682" s="1">
        <f t="shared" si="138"/>
        <v>51024299.200000003</v>
      </c>
      <c r="G682" s="1">
        <f t="shared" si="139"/>
        <v>320164877.10000002</v>
      </c>
      <c r="H682" s="1">
        <f t="shared" si="140"/>
        <v>371189176.30000001</v>
      </c>
      <c r="I682" s="2">
        <f t="shared" si="141"/>
        <v>362489.42998046876</v>
      </c>
      <c r="J682" s="2">
        <f t="shared" si="142"/>
        <v>353.99358396530153</v>
      </c>
      <c r="L682" s="3">
        <f t="shared" si="130"/>
        <v>43159.050833333327</v>
      </c>
      <c r="M682" s="3">
        <f t="shared" si="131"/>
        <v>43158.759166666663</v>
      </c>
      <c r="N682" s="5">
        <f t="shared" si="132"/>
        <v>0.75916666666307719</v>
      </c>
      <c r="O682" s="5">
        <f t="shared" si="133"/>
        <v>18</v>
      </c>
      <c r="P682">
        <f t="shared" si="134"/>
        <v>13</v>
      </c>
      <c r="Q682">
        <f t="shared" si="135"/>
        <v>12</v>
      </c>
      <c r="R682">
        <f t="shared" si="136"/>
        <v>362489.42998046876</v>
      </c>
      <c r="S682">
        <f t="shared" si="137"/>
        <v>353.99358396530153</v>
      </c>
    </row>
    <row r="683" spans="1:19" x14ac:dyDescent="0.25">
      <c r="A683" t="s">
        <v>0</v>
      </c>
      <c r="B683">
        <v>1519780402</v>
      </c>
      <c r="C683" s="1">
        <v>63454787648855</v>
      </c>
      <c r="D683" s="1">
        <v>96210881512975</v>
      </c>
      <c r="F683" s="1">
        <f t="shared" si="138"/>
        <v>56825645.600000001</v>
      </c>
      <c r="G683" s="1">
        <f t="shared" si="139"/>
        <v>301131222.69999999</v>
      </c>
      <c r="H683" s="1">
        <f t="shared" si="140"/>
        <v>357956868.30000001</v>
      </c>
      <c r="I683" s="2">
        <f t="shared" si="141"/>
        <v>349567.25419921876</v>
      </c>
      <c r="J683" s="2">
        <f t="shared" si="142"/>
        <v>341.37427167892457</v>
      </c>
      <c r="L683" s="3">
        <f t="shared" si="130"/>
        <v>43159.050949074073</v>
      </c>
      <c r="M683" s="3">
        <f t="shared" si="131"/>
        <v>43158.759282407409</v>
      </c>
      <c r="N683" s="5">
        <f t="shared" si="132"/>
        <v>0.75928240740904585</v>
      </c>
      <c r="O683" s="5">
        <f t="shared" si="133"/>
        <v>18</v>
      </c>
      <c r="P683">
        <f t="shared" si="134"/>
        <v>13</v>
      </c>
      <c r="Q683">
        <f t="shared" si="135"/>
        <v>22</v>
      </c>
      <c r="R683">
        <f t="shared" si="136"/>
        <v>349567.25419921876</v>
      </c>
      <c r="S683">
        <f t="shared" si="137"/>
        <v>341.37427167892457</v>
      </c>
    </row>
    <row r="684" spans="1:19" x14ac:dyDescent="0.25">
      <c r="A684" t="s">
        <v>0</v>
      </c>
      <c r="B684">
        <v>1519780412</v>
      </c>
      <c r="C684" s="1">
        <v>63455219236722</v>
      </c>
      <c r="D684" s="1">
        <v>96211233434103</v>
      </c>
      <c r="F684" s="1">
        <f t="shared" si="138"/>
        <v>43158786.700000003</v>
      </c>
      <c r="G684" s="1">
        <f t="shared" si="139"/>
        <v>35192112.799999997</v>
      </c>
      <c r="H684" s="1">
        <f t="shared" si="140"/>
        <v>78350899.5</v>
      </c>
      <c r="I684" s="2">
        <f t="shared" si="141"/>
        <v>76514.55029296875</v>
      </c>
      <c r="J684" s="2">
        <f t="shared" si="142"/>
        <v>74.721240520477295</v>
      </c>
      <c r="L684" s="3">
        <f t="shared" si="130"/>
        <v>43159.051064814819</v>
      </c>
      <c r="M684" s="3">
        <f t="shared" si="131"/>
        <v>43158.759398148155</v>
      </c>
      <c r="N684" s="5">
        <f t="shared" si="132"/>
        <v>0.7593981481550145</v>
      </c>
      <c r="O684" s="5">
        <f t="shared" si="133"/>
        <v>18</v>
      </c>
      <c r="P684">
        <f t="shared" si="134"/>
        <v>13</v>
      </c>
      <c r="Q684">
        <f t="shared" si="135"/>
        <v>32</v>
      </c>
      <c r="R684">
        <f t="shared" si="136"/>
        <v>76514.55029296875</v>
      </c>
      <c r="S684">
        <f t="shared" si="137"/>
        <v>74.721240520477295</v>
      </c>
    </row>
    <row r="685" spans="1:19" x14ac:dyDescent="0.25">
      <c r="A685" t="s">
        <v>0</v>
      </c>
      <c r="B685">
        <v>1519780422</v>
      </c>
      <c r="C685" s="1">
        <v>63455696466236</v>
      </c>
      <c r="D685" s="1">
        <v>96214149761726</v>
      </c>
      <c r="F685" s="1">
        <f t="shared" si="138"/>
        <v>47722951.399999999</v>
      </c>
      <c r="G685" s="1">
        <f t="shared" si="139"/>
        <v>291632762.30000001</v>
      </c>
      <c r="H685" s="1">
        <f t="shared" si="140"/>
        <v>339355713.69999999</v>
      </c>
      <c r="I685" s="2">
        <f t="shared" si="141"/>
        <v>331402.06416015624</v>
      </c>
      <c r="J685" s="2">
        <f t="shared" si="142"/>
        <v>323.63482828140258</v>
      </c>
      <c r="L685" s="3">
        <f t="shared" si="130"/>
        <v>43159.051180555558</v>
      </c>
      <c r="M685" s="3">
        <f t="shared" si="131"/>
        <v>43158.759513888894</v>
      </c>
      <c r="N685" s="5">
        <f t="shared" si="132"/>
        <v>0.75951388889370719</v>
      </c>
      <c r="O685" s="5">
        <f t="shared" si="133"/>
        <v>18</v>
      </c>
      <c r="P685">
        <f t="shared" si="134"/>
        <v>13</v>
      </c>
      <c r="Q685">
        <f t="shared" si="135"/>
        <v>42</v>
      </c>
      <c r="R685">
        <f t="shared" si="136"/>
        <v>331402.06416015624</v>
      </c>
      <c r="S685">
        <f t="shared" si="137"/>
        <v>323.63482828140258</v>
      </c>
    </row>
    <row r="686" spans="1:19" x14ac:dyDescent="0.25">
      <c r="A686" t="s">
        <v>0</v>
      </c>
      <c r="B686">
        <v>1519780432</v>
      </c>
      <c r="C686" s="1">
        <v>63456357358158</v>
      </c>
      <c r="D686" s="1">
        <v>96217525471355</v>
      </c>
      <c r="F686" s="1">
        <f t="shared" si="138"/>
        <v>66089192.200000003</v>
      </c>
      <c r="G686" s="1">
        <f t="shared" si="139"/>
        <v>337570962.89999998</v>
      </c>
      <c r="H686" s="1">
        <f t="shared" si="140"/>
        <v>403660155.09999996</v>
      </c>
      <c r="I686" s="2">
        <f t="shared" si="141"/>
        <v>394199.37021484372</v>
      </c>
      <c r="J686" s="2">
        <f t="shared" si="142"/>
        <v>384.96032247543332</v>
      </c>
      <c r="L686" s="3">
        <f t="shared" si="130"/>
        <v>43159.051296296297</v>
      </c>
      <c r="M686" s="3">
        <f t="shared" si="131"/>
        <v>43158.759629629632</v>
      </c>
      <c r="N686" s="5">
        <f t="shared" si="132"/>
        <v>0.75962962963239988</v>
      </c>
      <c r="O686" s="5">
        <f t="shared" si="133"/>
        <v>18</v>
      </c>
      <c r="P686">
        <f t="shared" si="134"/>
        <v>13</v>
      </c>
      <c r="Q686">
        <f t="shared" si="135"/>
        <v>52</v>
      </c>
      <c r="R686">
        <f t="shared" si="136"/>
        <v>394199.37021484372</v>
      </c>
      <c r="S686">
        <f t="shared" si="137"/>
        <v>384.96032247543332</v>
      </c>
    </row>
    <row r="687" spans="1:19" x14ac:dyDescent="0.25">
      <c r="A687" t="s">
        <v>0</v>
      </c>
      <c r="B687">
        <v>1519780442</v>
      </c>
      <c r="C687" s="1">
        <v>63456680545247</v>
      </c>
      <c r="D687" s="1">
        <v>96221003200652</v>
      </c>
      <c r="F687" s="1">
        <f t="shared" si="138"/>
        <v>32318708.899999999</v>
      </c>
      <c r="G687" s="1">
        <f t="shared" si="139"/>
        <v>347772929.69999999</v>
      </c>
      <c r="H687" s="1">
        <f t="shared" si="140"/>
        <v>380091638.59999996</v>
      </c>
      <c r="I687" s="2">
        <f t="shared" si="141"/>
        <v>371183.24082031247</v>
      </c>
      <c r="J687" s="2">
        <f t="shared" si="142"/>
        <v>362.48363361358639</v>
      </c>
      <c r="L687" s="3">
        <f t="shared" si="130"/>
        <v>43159.051412037035</v>
      </c>
      <c r="M687" s="3">
        <f t="shared" si="131"/>
        <v>43158.759745370371</v>
      </c>
      <c r="N687" s="5">
        <f t="shared" si="132"/>
        <v>0.75974537037109258</v>
      </c>
      <c r="O687" s="5">
        <f t="shared" si="133"/>
        <v>18</v>
      </c>
      <c r="P687">
        <f t="shared" si="134"/>
        <v>14</v>
      </c>
      <c r="Q687">
        <f t="shared" si="135"/>
        <v>2</v>
      </c>
      <c r="R687">
        <f t="shared" si="136"/>
        <v>371183.24082031247</v>
      </c>
      <c r="S687">
        <f t="shared" si="137"/>
        <v>362.48363361358639</v>
      </c>
    </row>
    <row r="688" spans="1:19" x14ac:dyDescent="0.25">
      <c r="A688" t="s">
        <v>0</v>
      </c>
      <c r="B688">
        <v>1519780452</v>
      </c>
      <c r="C688" s="1">
        <v>63457300537827</v>
      </c>
      <c r="D688" s="1">
        <v>96223939906371</v>
      </c>
      <c r="F688" s="1">
        <f t="shared" si="138"/>
        <v>61999258</v>
      </c>
      <c r="G688" s="1">
        <f t="shared" si="139"/>
        <v>293670571.89999998</v>
      </c>
      <c r="H688" s="1">
        <f t="shared" si="140"/>
        <v>355669829.89999998</v>
      </c>
      <c r="I688" s="2">
        <f t="shared" si="141"/>
        <v>347333.81826171873</v>
      </c>
      <c r="J688" s="2">
        <f t="shared" si="142"/>
        <v>339.19318189620969</v>
      </c>
      <c r="L688" s="3">
        <f t="shared" si="130"/>
        <v>43159.051527777774</v>
      </c>
      <c r="M688" s="3">
        <f t="shared" si="131"/>
        <v>43158.75986111111</v>
      </c>
      <c r="N688" s="5">
        <f t="shared" si="132"/>
        <v>0.75986111110978527</v>
      </c>
      <c r="O688" s="5">
        <f t="shared" si="133"/>
        <v>18</v>
      </c>
      <c r="P688">
        <f t="shared" si="134"/>
        <v>14</v>
      </c>
      <c r="Q688">
        <f t="shared" si="135"/>
        <v>12</v>
      </c>
      <c r="R688">
        <f t="shared" si="136"/>
        <v>347333.81826171873</v>
      </c>
      <c r="S688">
        <f t="shared" si="137"/>
        <v>339.19318189620969</v>
      </c>
    </row>
    <row r="689" spans="1:19" x14ac:dyDescent="0.25">
      <c r="A689" t="s">
        <v>0</v>
      </c>
      <c r="B689">
        <v>1519780463</v>
      </c>
      <c r="C689" s="1">
        <v>63457694692711</v>
      </c>
      <c r="D689" s="1">
        <v>96227021253103</v>
      </c>
      <c r="F689" s="1">
        <f t="shared" si="138"/>
        <v>35832262.18181818</v>
      </c>
      <c r="G689" s="1">
        <f t="shared" si="139"/>
        <v>280122430.18181819</v>
      </c>
      <c r="H689" s="1">
        <f t="shared" si="140"/>
        <v>315954692.36363637</v>
      </c>
      <c r="I689" s="2">
        <f t="shared" si="141"/>
        <v>308549.50426136365</v>
      </c>
      <c r="J689" s="2">
        <f t="shared" si="142"/>
        <v>301.31787525523794</v>
      </c>
      <c r="L689" s="3">
        <f t="shared" si="130"/>
        <v>43159.051655092597</v>
      </c>
      <c r="M689" s="3">
        <f t="shared" si="131"/>
        <v>43158.759988425933</v>
      </c>
      <c r="N689" s="5">
        <f t="shared" si="132"/>
        <v>0.75998842593253357</v>
      </c>
      <c r="O689" s="5">
        <f t="shared" si="133"/>
        <v>18</v>
      </c>
      <c r="P689">
        <f t="shared" si="134"/>
        <v>14</v>
      </c>
      <c r="Q689">
        <f t="shared" si="135"/>
        <v>23</v>
      </c>
      <c r="R689">
        <f t="shared" si="136"/>
        <v>308549.50426136365</v>
      </c>
      <c r="S689">
        <f t="shared" si="137"/>
        <v>301.31787525523794</v>
      </c>
    </row>
    <row r="690" spans="1:19" x14ac:dyDescent="0.25">
      <c r="A690" t="s">
        <v>0</v>
      </c>
      <c r="B690">
        <v>1519780473</v>
      </c>
      <c r="C690" s="1">
        <v>63458178018570</v>
      </c>
      <c r="D690" s="1">
        <v>96230279466113</v>
      </c>
      <c r="F690" s="1">
        <f t="shared" si="138"/>
        <v>48332585.899999999</v>
      </c>
      <c r="G690" s="1">
        <f t="shared" si="139"/>
        <v>325821301</v>
      </c>
      <c r="H690" s="1">
        <f t="shared" si="140"/>
        <v>374153886.89999998</v>
      </c>
      <c r="I690" s="2">
        <f t="shared" si="141"/>
        <v>365384.65517578123</v>
      </c>
      <c r="J690" s="2">
        <f t="shared" si="142"/>
        <v>356.82095232009885</v>
      </c>
      <c r="L690" s="3">
        <f t="shared" si="130"/>
        <v>43159.051770833335</v>
      </c>
      <c r="M690" s="3">
        <f t="shared" si="131"/>
        <v>43158.760104166671</v>
      </c>
      <c r="N690" s="5">
        <f t="shared" si="132"/>
        <v>0.76010416667122627</v>
      </c>
      <c r="O690" s="5">
        <f t="shared" si="133"/>
        <v>18</v>
      </c>
      <c r="P690">
        <f t="shared" si="134"/>
        <v>14</v>
      </c>
      <c r="Q690">
        <f t="shared" si="135"/>
        <v>33</v>
      </c>
      <c r="R690">
        <f t="shared" si="136"/>
        <v>365384.65517578123</v>
      </c>
      <c r="S690">
        <f t="shared" si="137"/>
        <v>356.82095232009885</v>
      </c>
    </row>
    <row r="691" spans="1:19" x14ac:dyDescent="0.25">
      <c r="A691" t="s">
        <v>0</v>
      </c>
      <c r="B691">
        <v>1519780483</v>
      </c>
      <c r="C691" s="1">
        <v>63458926712260</v>
      </c>
      <c r="D691" s="1">
        <v>96233495008064</v>
      </c>
      <c r="F691" s="1">
        <f t="shared" si="138"/>
        <v>74869369</v>
      </c>
      <c r="G691" s="1">
        <f t="shared" si="139"/>
        <v>321554195.10000002</v>
      </c>
      <c r="H691" s="1">
        <f t="shared" si="140"/>
        <v>396423564.10000002</v>
      </c>
      <c r="I691" s="2">
        <f t="shared" si="141"/>
        <v>387132.38681640627</v>
      </c>
      <c r="J691" s="2">
        <f t="shared" si="142"/>
        <v>378.05897150039675</v>
      </c>
      <c r="L691" s="3">
        <f t="shared" si="130"/>
        <v>43159.051886574074</v>
      </c>
      <c r="M691" s="3">
        <f t="shared" si="131"/>
        <v>43158.76021990741</v>
      </c>
      <c r="N691" s="5">
        <f t="shared" si="132"/>
        <v>0.76021990740991896</v>
      </c>
      <c r="O691" s="5">
        <f t="shared" si="133"/>
        <v>18</v>
      </c>
      <c r="P691">
        <f t="shared" si="134"/>
        <v>14</v>
      </c>
      <c r="Q691">
        <f t="shared" si="135"/>
        <v>43</v>
      </c>
      <c r="R691">
        <f t="shared" si="136"/>
        <v>387132.38681640627</v>
      </c>
      <c r="S691">
        <f t="shared" si="137"/>
        <v>378.05897150039675</v>
      </c>
    </row>
    <row r="692" spans="1:19" x14ac:dyDescent="0.25">
      <c r="A692" t="s">
        <v>0</v>
      </c>
      <c r="B692">
        <v>1519780493</v>
      </c>
      <c r="C692" s="1">
        <v>63459367080064</v>
      </c>
      <c r="D692" s="1">
        <v>96236584498059</v>
      </c>
      <c r="F692" s="1">
        <f t="shared" si="138"/>
        <v>44036780.399999999</v>
      </c>
      <c r="G692" s="1">
        <f t="shared" si="139"/>
        <v>308948999.5</v>
      </c>
      <c r="H692" s="1">
        <f t="shared" si="140"/>
        <v>352985779.89999998</v>
      </c>
      <c r="I692" s="2">
        <f t="shared" si="141"/>
        <v>344712.67568359373</v>
      </c>
      <c r="J692" s="2">
        <f t="shared" si="142"/>
        <v>336.6334723472595</v>
      </c>
      <c r="L692" s="3">
        <f t="shared" si="130"/>
        <v>43159.052002314813</v>
      </c>
      <c r="M692" s="3">
        <f t="shared" si="131"/>
        <v>43158.760335648149</v>
      </c>
      <c r="N692" s="5">
        <f t="shared" si="132"/>
        <v>0.76033564814861165</v>
      </c>
      <c r="O692" s="5">
        <f t="shared" si="133"/>
        <v>18</v>
      </c>
      <c r="P692">
        <f t="shared" si="134"/>
        <v>14</v>
      </c>
      <c r="Q692">
        <f t="shared" si="135"/>
        <v>53</v>
      </c>
      <c r="R692">
        <f t="shared" si="136"/>
        <v>344712.67568359373</v>
      </c>
      <c r="S692">
        <f t="shared" si="137"/>
        <v>336.6334723472595</v>
      </c>
    </row>
    <row r="693" spans="1:19" x14ac:dyDescent="0.25">
      <c r="A693" t="s">
        <v>0</v>
      </c>
      <c r="B693">
        <v>1519780504</v>
      </c>
      <c r="C693" s="1">
        <v>63460070209757</v>
      </c>
      <c r="D693" s="1">
        <v>96239692618648</v>
      </c>
      <c r="F693" s="1">
        <f t="shared" si="138"/>
        <v>63920881.18181818</v>
      </c>
      <c r="G693" s="1">
        <f t="shared" si="139"/>
        <v>282556417.18181819</v>
      </c>
      <c r="H693" s="1">
        <f t="shared" si="140"/>
        <v>346477298.36363637</v>
      </c>
      <c r="I693" s="2">
        <f t="shared" si="141"/>
        <v>338356.73668323865</v>
      </c>
      <c r="J693" s="2">
        <f t="shared" si="142"/>
        <v>330.42650066722524</v>
      </c>
      <c r="L693" s="3">
        <f t="shared" si="130"/>
        <v>43159.052129629628</v>
      </c>
      <c r="M693" s="3">
        <f t="shared" si="131"/>
        <v>43158.760462962964</v>
      </c>
      <c r="N693" s="5">
        <f t="shared" si="132"/>
        <v>0.760462962964084</v>
      </c>
      <c r="O693" s="5">
        <f t="shared" si="133"/>
        <v>18</v>
      </c>
      <c r="P693">
        <f t="shared" si="134"/>
        <v>15</v>
      </c>
      <c r="Q693">
        <f t="shared" si="135"/>
        <v>4</v>
      </c>
      <c r="R693">
        <f t="shared" si="136"/>
        <v>338356.73668323865</v>
      </c>
      <c r="S693">
        <f t="shared" si="137"/>
        <v>330.42650066722524</v>
      </c>
    </row>
    <row r="694" spans="1:19" x14ac:dyDescent="0.25">
      <c r="A694" t="s">
        <v>0</v>
      </c>
      <c r="B694">
        <v>1519780515</v>
      </c>
      <c r="C694" s="1">
        <v>63460725817227</v>
      </c>
      <c r="D694" s="1">
        <v>96242853845095</v>
      </c>
      <c r="F694" s="1">
        <f t="shared" si="138"/>
        <v>59600679.090909094</v>
      </c>
      <c r="G694" s="1">
        <f t="shared" si="139"/>
        <v>287384222.45454544</v>
      </c>
      <c r="H694" s="1">
        <f t="shared" si="140"/>
        <v>346984901.5454545</v>
      </c>
      <c r="I694" s="2">
        <f t="shared" si="141"/>
        <v>338852.44291548291</v>
      </c>
      <c r="J694" s="2">
        <f t="shared" si="142"/>
        <v>330.91058878465128</v>
      </c>
      <c r="L694" s="3">
        <f t="shared" si="130"/>
        <v>43159.052256944444</v>
      </c>
      <c r="M694" s="3">
        <f t="shared" si="131"/>
        <v>43158.76059027778</v>
      </c>
      <c r="N694" s="5">
        <f t="shared" si="132"/>
        <v>0.76059027777955635</v>
      </c>
      <c r="O694" s="5">
        <f t="shared" si="133"/>
        <v>18</v>
      </c>
      <c r="P694">
        <f t="shared" si="134"/>
        <v>15</v>
      </c>
      <c r="Q694">
        <f t="shared" si="135"/>
        <v>15</v>
      </c>
      <c r="R694">
        <f t="shared" si="136"/>
        <v>338852.44291548291</v>
      </c>
      <c r="S694">
        <f t="shared" si="137"/>
        <v>330.91058878465128</v>
      </c>
    </row>
    <row r="695" spans="1:19" x14ac:dyDescent="0.25">
      <c r="A695" t="s">
        <v>0</v>
      </c>
      <c r="B695">
        <v>1519780526</v>
      </c>
      <c r="C695" s="1">
        <v>63461268929812</v>
      </c>
      <c r="D695" s="1">
        <v>96246104505588</v>
      </c>
      <c r="F695" s="1">
        <f t="shared" si="138"/>
        <v>49373871.363636367</v>
      </c>
      <c r="G695" s="1">
        <f t="shared" si="139"/>
        <v>295514590.27272725</v>
      </c>
      <c r="H695" s="1">
        <f t="shared" si="140"/>
        <v>344888461.63636363</v>
      </c>
      <c r="I695" s="2">
        <f t="shared" si="141"/>
        <v>336805.13831676135</v>
      </c>
      <c r="J695" s="2">
        <f t="shared" si="142"/>
        <v>328.91126788746226</v>
      </c>
      <c r="L695" s="3">
        <f t="shared" si="130"/>
        <v>43159.052384259259</v>
      </c>
      <c r="M695" s="3">
        <f t="shared" si="131"/>
        <v>43158.760717592595</v>
      </c>
      <c r="N695" s="5">
        <f t="shared" si="132"/>
        <v>0.76071759259502869</v>
      </c>
      <c r="O695" s="5">
        <f t="shared" si="133"/>
        <v>18</v>
      </c>
      <c r="P695">
        <f t="shared" si="134"/>
        <v>15</v>
      </c>
      <c r="Q695">
        <f t="shared" si="135"/>
        <v>26</v>
      </c>
      <c r="R695">
        <f t="shared" si="136"/>
        <v>336805.13831676135</v>
      </c>
      <c r="S695">
        <f t="shared" si="137"/>
        <v>328.91126788746226</v>
      </c>
    </row>
    <row r="696" spans="1:19" x14ac:dyDescent="0.25">
      <c r="A696" t="s">
        <v>0</v>
      </c>
      <c r="B696">
        <v>1519780536</v>
      </c>
      <c r="C696" s="1">
        <v>63461810776452</v>
      </c>
      <c r="D696" s="1">
        <v>96247799648197</v>
      </c>
      <c r="F696" s="1">
        <f t="shared" si="138"/>
        <v>54184664</v>
      </c>
      <c r="G696" s="1">
        <f t="shared" si="139"/>
        <v>169514260.90000001</v>
      </c>
      <c r="H696" s="1">
        <f t="shared" si="140"/>
        <v>223698924.90000001</v>
      </c>
      <c r="I696" s="2">
        <f t="shared" si="141"/>
        <v>218455.98134765626</v>
      </c>
      <c r="J696" s="2">
        <f t="shared" si="142"/>
        <v>213.33591928482056</v>
      </c>
      <c r="L696" s="3">
        <f t="shared" si="130"/>
        <v>43159.052500000005</v>
      </c>
      <c r="M696" s="3">
        <f t="shared" si="131"/>
        <v>43158.760833333341</v>
      </c>
      <c r="N696" s="5">
        <f t="shared" si="132"/>
        <v>0.76083333334099734</v>
      </c>
      <c r="O696" s="5">
        <f t="shared" si="133"/>
        <v>18</v>
      </c>
      <c r="P696">
        <f t="shared" si="134"/>
        <v>15</v>
      </c>
      <c r="Q696">
        <f t="shared" si="135"/>
        <v>36</v>
      </c>
      <c r="R696">
        <f t="shared" si="136"/>
        <v>218455.98134765626</v>
      </c>
      <c r="S696">
        <f t="shared" si="137"/>
        <v>213.33591928482056</v>
      </c>
    </row>
    <row r="697" spans="1:19" x14ac:dyDescent="0.25">
      <c r="A697" t="s">
        <v>0</v>
      </c>
      <c r="B697">
        <v>1519780546</v>
      </c>
      <c r="C697" s="1">
        <v>63462511868088</v>
      </c>
      <c r="D697" s="1">
        <v>96251467485484</v>
      </c>
      <c r="F697" s="1">
        <f t="shared" si="138"/>
        <v>70109163.599999994</v>
      </c>
      <c r="G697" s="1">
        <f t="shared" si="139"/>
        <v>366783728.69999999</v>
      </c>
      <c r="H697" s="1">
        <f t="shared" si="140"/>
        <v>436892892.29999995</v>
      </c>
      <c r="I697" s="2">
        <f t="shared" si="141"/>
        <v>426653.2151367187</v>
      </c>
      <c r="J697" s="2">
        <f t="shared" si="142"/>
        <v>416.65353040695186</v>
      </c>
      <c r="L697" s="3">
        <f t="shared" si="130"/>
        <v>43159.052615740744</v>
      </c>
      <c r="M697" s="3">
        <f t="shared" si="131"/>
        <v>43158.76094907408</v>
      </c>
      <c r="N697" s="5">
        <f t="shared" si="132"/>
        <v>0.76094907407969004</v>
      </c>
      <c r="O697" s="5">
        <f t="shared" si="133"/>
        <v>18</v>
      </c>
      <c r="P697">
        <f t="shared" si="134"/>
        <v>15</v>
      </c>
      <c r="Q697">
        <f t="shared" si="135"/>
        <v>46</v>
      </c>
      <c r="R697">
        <f t="shared" si="136"/>
        <v>426653.2151367187</v>
      </c>
      <c r="S697">
        <f t="shared" si="137"/>
        <v>416.65353040695186</v>
      </c>
    </row>
    <row r="698" spans="1:19" x14ac:dyDescent="0.25">
      <c r="A698" t="s">
        <v>0</v>
      </c>
      <c r="B698">
        <v>1519780556</v>
      </c>
      <c r="C698" s="1">
        <v>63462965726563</v>
      </c>
      <c r="D698" s="1">
        <v>96252753971362</v>
      </c>
      <c r="F698" s="1">
        <f t="shared" si="138"/>
        <v>45385847.5</v>
      </c>
      <c r="G698" s="1">
        <f t="shared" si="139"/>
        <v>128648587.8</v>
      </c>
      <c r="H698" s="1">
        <f t="shared" si="140"/>
        <v>174034435.30000001</v>
      </c>
      <c r="I698" s="2">
        <f t="shared" si="141"/>
        <v>169955.50322265626</v>
      </c>
      <c r="J698" s="2">
        <f t="shared" si="142"/>
        <v>165.97217111587526</v>
      </c>
      <c r="L698" s="3">
        <f t="shared" si="130"/>
        <v>43159.052731481483</v>
      </c>
      <c r="M698" s="3">
        <f t="shared" si="131"/>
        <v>43158.761064814818</v>
      </c>
      <c r="N698" s="5">
        <f t="shared" si="132"/>
        <v>0.76106481481838273</v>
      </c>
      <c r="O698" s="5">
        <f t="shared" si="133"/>
        <v>18</v>
      </c>
      <c r="P698">
        <f t="shared" si="134"/>
        <v>15</v>
      </c>
      <c r="Q698">
        <f t="shared" si="135"/>
        <v>56</v>
      </c>
      <c r="R698">
        <f t="shared" si="136"/>
        <v>169955.50322265626</v>
      </c>
      <c r="S698">
        <f t="shared" si="137"/>
        <v>165.97217111587526</v>
      </c>
    </row>
    <row r="699" spans="1:19" x14ac:dyDescent="0.25">
      <c r="A699" t="s">
        <v>0</v>
      </c>
      <c r="B699">
        <v>1519780566</v>
      </c>
      <c r="C699" s="1">
        <v>63463585408325</v>
      </c>
      <c r="D699" s="1">
        <v>96255599125910</v>
      </c>
      <c r="F699" s="1">
        <f t="shared" si="138"/>
        <v>61968176.200000003</v>
      </c>
      <c r="G699" s="1">
        <f t="shared" si="139"/>
        <v>284515454.80000001</v>
      </c>
      <c r="H699" s="1">
        <f t="shared" si="140"/>
        <v>346483631</v>
      </c>
      <c r="I699" s="2">
        <f t="shared" si="141"/>
        <v>338362.9208984375</v>
      </c>
      <c r="J699" s="2">
        <f t="shared" si="142"/>
        <v>330.43253993988037</v>
      </c>
      <c r="L699" s="3">
        <f t="shared" si="130"/>
        <v>43159.052847222221</v>
      </c>
      <c r="M699" s="3">
        <f t="shared" si="131"/>
        <v>43158.761180555557</v>
      </c>
      <c r="N699" s="5">
        <f t="shared" si="132"/>
        <v>0.76118055555707542</v>
      </c>
      <c r="O699" s="5">
        <f t="shared" si="133"/>
        <v>18</v>
      </c>
      <c r="P699">
        <f t="shared" si="134"/>
        <v>16</v>
      </c>
      <c r="Q699">
        <f t="shared" si="135"/>
        <v>6</v>
      </c>
      <c r="R699">
        <f t="shared" si="136"/>
        <v>338362.9208984375</v>
      </c>
      <c r="S699">
        <f t="shared" si="137"/>
        <v>330.43253993988037</v>
      </c>
    </row>
    <row r="700" spans="1:19" x14ac:dyDescent="0.25">
      <c r="A700" t="s">
        <v>0</v>
      </c>
      <c r="B700">
        <v>1519780576</v>
      </c>
      <c r="C700" s="1">
        <v>63464161317781</v>
      </c>
      <c r="D700" s="1">
        <v>96258863329544</v>
      </c>
      <c r="F700" s="1">
        <f t="shared" si="138"/>
        <v>57590945.600000001</v>
      </c>
      <c r="G700" s="1">
        <f t="shared" si="139"/>
        <v>326420363.39999998</v>
      </c>
      <c r="H700" s="1">
        <f t="shared" si="140"/>
        <v>384011309</v>
      </c>
      <c r="I700" s="2">
        <f t="shared" si="141"/>
        <v>375011.0439453125</v>
      </c>
      <c r="J700" s="2">
        <f t="shared" si="142"/>
        <v>366.22172260284424</v>
      </c>
      <c r="L700" s="3">
        <f t="shared" si="130"/>
        <v>43159.05296296296</v>
      </c>
      <c r="M700" s="3">
        <f t="shared" si="131"/>
        <v>43158.761296296296</v>
      </c>
      <c r="N700" s="5">
        <f t="shared" si="132"/>
        <v>0.76129629629576812</v>
      </c>
      <c r="O700" s="5">
        <f t="shared" si="133"/>
        <v>18</v>
      </c>
      <c r="P700">
        <f t="shared" si="134"/>
        <v>16</v>
      </c>
      <c r="Q700">
        <f t="shared" si="135"/>
        <v>16</v>
      </c>
      <c r="R700">
        <f t="shared" si="136"/>
        <v>375011.0439453125</v>
      </c>
      <c r="S700">
        <f t="shared" si="137"/>
        <v>366.22172260284424</v>
      </c>
    </row>
    <row r="701" spans="1:19" x14ac:dyDescent="0.25">
      <c r="A701" t="s">
        <v>0</v>
      </c>
      <c r="B701">
        <v>1519780586</v>
      </c>
      <c r="C701" s="1">
        <v>63464739598088</v>
      </c>
      <c r="D701" s="1">
        <v>96262038937623</v>
      </c>
      <c r="F701" s="1">
        <f t="shared" si="138"/>
        <v>57828030.700000003</v>
      </c>
      <c r="G701" s="1">
        <f t="shared" si="139"/>
        <v>317560807.89999998</v>
      </c>
      <c r="H701" s="1">
        <f t="shared" si="140"/>
        <v>375388838.59999996</v>
      </c>
      <c r="I701" s="2">
        <f t="shared" si="141"/>
        <v>366590.66269531247</v>
      </c>
      <c r="J701" s="2">
        <f t="shared" si="142"/>
        <v>357.99869403839108</v>
      </c>
      <c r="L701" s="3">
        <f t="shared" si="130"/>
        <v>43159.053078703699</v>
      </c>
      <c r="M701" s="3">
        <f t="shared" si="131"/>
        <v>43158.761412037034</v>
      </c>
      <c r="N701" s="5">
        <f t="shared" si="132"/>
        <v>0.76141203703446081</v>
      </c>
      <c r="O701" s="5">
        <f t="shared" si="133"/>
        <v>18</v>
      </c>
      <c r="P701">
        <f t="shared" si="134"/>
        <v>16</v>
      </c>
      <c r="Q701">
        <f t="shared" si="135"/>
        <v>26</v>
      </c>
      <c r="R701">
        <f t="shared" si="136"/>
        <v>366590.66269531247</v>
      </c>
      <c r="S701">
        <f t="shared" si="137"/>
        <v>357.99869403839108</v>
      </c>
    </row>
    <row r="702" spans="1:19" x14ac:dyDescent="0.25">
      <c r="A702" t="s">
        <v>0</v>
      </c>
      <c r="B702">
        <v>1519780596</v>
      </c>
      <c r="C702" s="1">
        <v>63465283638594</v>
      </c>
      <c r="D702" s="1">
        <v>96265174066717</v>
      </c>
      <c r="F702" s="1">
        <f t="shared" si="138"/>
        <v>54404050.600000001</v>
      </c>
      <c r="G702" s="1">
        <f t="shared" si="139"/>
        <v>313512909.39999998</v>
      </c>
      <c r="H702" s="1">
        <f t="shared" si="140"/>
        <v>367916960</v>
      </c>
      <c r="I702" s="2">
        <f t="shared" si="141"/>
        <v>359293.90625</v>
      </c>
      <c r="J702" s="2">
        <f t="shared" si="142"/>
        <v>350.87295532226563</v>
      </c>
      <c r="L702" s="3">
        <f t="shared" si="130"/>
        <v>43159.053194444445</v>
      </c>
      <c r="M702" s="3">
        <f t="shared" si="131"/>
        <v>43158.76152777778</v>
      </c>
      <c r="N702" s="5">
        <f t="shared" si="132"/>
        <v>0.76152777778042946</v>
      </c>
      <c r="O702" s="5">
        <f t="shared" si="133"/>
        <v>18</v>
      </c>
      <c r="P702">
        <f t="shared" si="134"/>
        <v>16</v>
      </c>
      <c r="Q702">
        <f t="shared" si="135"/>
        <v>36</v>
      </c>
      <c r="R702">
        <f t="shared" si="136"/>
        <v>359293.90625</v>
      </c>
      <c r="S702">
        <f t="shared" si="137"/>
        <v>350.87295532226563</v>
      </c>
    </row>
    <row r="703" spans="1:19" x14ac:dyDescent="0.25">
      <c r="A703" t="s">
        <v>0</v>
      </c>
      <c r="B703">
        <v>1519780606</v>
      </c>
      <c r="C703" s="1">
        <v>63465842981806</v>
      </c>
      <c r="D703" s="1">
        <v>96268520498258</v>
      </c>
      <c r="F703" s="1">
        <f t="shared" si="138"/>
        <v>55934321.200000003</v>
      </c>
      <c r="G703" s="1">
        <f t="shared" si="139"/>
        <v>334643154.10000002</v>
      </c>
      <c r="H703" s="1">
        <f t="shared" si="140"/>
        <v>390577475.30000001</v>
      </c>
      <c r="I703" s="2">
        <f t="shared" si="141"/>
        <v>381423.31572265626</v>
      </c>
      <c r="J703" s="2">
        <f t="shared" si="142"/>
        <v>372.48370676040651</v>
      </c>
      <c r="L703" s="3">
        <f t="shared" si="130"/>
        <v>43159.053310185183</v>
      </c>
      <c r="M703" s="3">
        <f t="shared" si="131"/>
        <v>43158.761643518519</v>
      </c>
      <c r="N703" s="5">
        <f t="shared" si="132"/>
        <v>0.76164351851912215</v>
      </c>
      <c r="O703" s="5">
        <f t="shared" si="133"/>
        <v>18</v>
      </c>
      <c r="P703">
        <f t="shared" si="134"/>
        <v>16</v>
      </c>
      <c r="Q703">
        <f t="shared" si="135"/>
        <v>46</v>
      </c>
      <c r="R703">
        <f t="shared" si="136"/>
        <v>381423.31572265626</v>
      </c>
      <c r="S703">
        <f t="shared" si="137"/>
        <v>372.48370676040651</v>
      </c>
    </row>
    <row r="704" spans="1:19" x14ac:dyDescent="0.25">
      <c r="A704" t="s">
        <v>0</v>
      </c>
      <c r="B704">
        <v>1519780616</v>
      </c>
      <c r="C704" s="1">
        <v>63466402622975</v>
      </c>
      <c r="D704" s="1">
        <v>96271633513638</v>
      </c>
      <c r="F704" s="1">
        <f t="shared" si="138"/>
        <v>55964116.899999999</v>
      </c>
      <c r="G704" s="1">
        <f t="shared" si="139"/>
        <v>311301538</v>
      </c>
      <c r="H704" s="1">
        <f t="shared" si="140"/>
        <v>367265654.89999998</v>
      </c>
      <c r="I704" s="2">
        <f t="shared" si="141"/>
        <v>358657.86611328123</v>
      </c>
      <c r="J704" s="2">
        <f t="shared" si="142"/>
        <v>350.2518223762512</v>
      </c>
      <c r="L704" s="3">
        <f t="shared" si="130"/>
        <v>43159.053425925929</v>
      </c>
      <c r="M704" s="3">
        <f t="shared" si="131"/>
        <v>43158.761759259265</v>
      </c>
      <c r="N704" s="5">
        <f t="shared" si="132"/>
        <v>0.7617592592650908</v>
      </c>
      <c r="O704" s="5">
        <f t="shared" si="133"/>
        <v>18</v>
      </c>
      <c r="P704">
        <f t="shared" si="134"/>
        <v>16</v>
      </c>
      <c r="Q704">
        <f t="shared" si="135"/>
        <v>56</v>
      </c>
      <c r="R704">
        <f t="shared" si="136"/>
        <v>358657.86611328123</v>
      </c>
      <c r="S704">
        <f t="shared" si="137"/>
        <v>350.2518223762512</v>
      </c>
    </row>
    <row r="705" spans="1:19" x14ac:dyDescent="0.25">
      <c r="A705" t="s">
        <v>0</v>
      </c>
      <c r="B705">
        <v>1519780627</v>
      </c>
      <c r="C705" s="1">
        <v>63466928623579</v>
      </c>
      <c r="D705" s="1">
        <v>96274644516729</v>
      </c>
      <c r="F705" s="1">
        <f t="shared" si="138"/>
        <v>47818236.727272727</v>
      </c>
      <c r="G705" s="1">
        <f t="shared" si="139"/>
        <v>273727553.72727275</v>
      </c>
      <c r="H705" s="1">
        <f t="shared" si="140"/>
        <v>321545790.4545455</v>
      </c>
      <c r="I705" s="2">
        <f t="shared" si="141"/>
        <v>314009.56099076709</v>
      </c>
      <c r="J705" s="2">
        <f t="shared" si="142"/>
        <v>306.64996190504598</v>
      </c>
      <c r="L705" s="3">
        <f t="shared" si="130"/>
        <v>43159.053553240738</v>
      </c>
      <c r="M705" s="3">
        <f t="shared" si="131"/>
        <v>43158.761886574073</v>
      </c>
      <c r="N705" s="5">
        <f t="shared" si="132"/>
        <v>0.76188657407328719</v>
      </c>
      <c r="O705" s="5">
        <f t="shared" si="133"/>
        <v>18</v>
      </c>
      <c r="P705">
        <f t="shared" si="134"/>
        <v>17</v>
      </c>
      <c r="Q705">
        <f t="shared" si="135"/>
        <v>7</v>
      </c>
      <c r="R705">
        <f t="shared" si="136"/>
        <v>314009.56099076709</v>
      </c>
      <c r="S705">
        <f t="shared" si="137"/>
        <v>306.64996190504598</v>
      </c>
    </row>
    <row r="706" spans="1:19" x14ac:dyDescent="0.25">
      <c r="A706" t="s">
        <v>0</v>
      </c>
      <c r="B706">
        <v>1519780637</v>
      </c>
      <c r="C706" s="1">
        <v>63467365206603</v>
      </c>
      <c r="D706" s="1">
        <v>96277931082261</v>
      </c>
      <c r="F706" s="1">
        <f t="shared" si="138"/>
        <v>43658302.399999999</v>
      </c>
      <c r="G706" s="1">
        <f t="shared" si="139"/>
        <v>328656553.19999999</v>
      </c>
      <c r="H706" s="1">
        <f t="shared" si="140"/>
        <v>372314855.59999996</v>
      </c>
      <c r="I706" s="2">
        <f t="shared" si="141"/>
        <v>363588.72617187497</v>
      </c>
      <c r="J706" s="2">
        <f t="shared" si="142"/>
        <v>355.06711540222165</v>
      </c>
      <c r="L706" s="3">
        <f t="shared" si="130"/>
        <v>43159.053668981483</v>
      </c>
      <c r="M706" s="3">
        <f t="shared" si="131"/>
        <v>43158.762002314819</v>
      </c>
      <c r="N706" s="5">
        <f t="shared" si="132"/>
        <v>0.76200231481925584</v>
      </c>
      <c r="O706" s="5">
        <f t="shared" si="133"/>
        <v>18</v>
      </c>
      <c r="P706">
        <f t="shared" si="134"/>
        <v>17</v>
      </c>
      <c r="Q706">
        <f t="shared" si="135"/>
        <v>17</v>
      </c>
      <c r="R706">
        <f t="shared" si="136"/>
        <v>363588.72617187497</v>
      </c>
      <c r="S706">
        <f t="shared" si="137"/>
        <v>355.06711540222165</v>
      </c>
    </row>
    <row r="707" spans="1:19" x14ac:dyDescent="0.25">
      <c r="A707" t="s">
        <v>0</v>
      </c>
      <c r="B707">
        <v>1519780648</v>
      </c>
      <c r="C707" s="1">
        <v>63467988840464</v>
      </c>
      <c r="D707" s="1">
        <v>96281235669984</v>
      </c>
      <c r="F707" s="1">
        <f t="shared" si="138"/>
        <v>56693987.363636367</v>
      </c>
      <c r="G707" s="1">
        <f t="shared" si="139"/>
        <v>300417065.72727275</v>
      </c>
      <c r="H707" s="1">
        <f t="shared" si="140"/>
        <v>357111053.09090912</v>
      </c>
      <c r="I707" s="2">
        <f t="shared" si="141"/>
        <v>348741.26278409094</v>
      </c>
      <c r="J707" s="2">
        <f t="shared" si="142"/>
        <v>340.56763943758881</v>
      </c>
      <c r="L707" s="3">
        <f t="shared" si="130"/>
        <v>43159.053796296299</v>
      </c>
      <c r="M707" s="3">
        <f t="shared" si="131"/>
        <v>43158.762129629635</v>
      </c>
      <c r="N707" s="5">
        <f t="shared" si="132"/>
        <v>0.76212962963472819</v>
      </c>
      <c r="O707" s="5">
        <f t="shared" si="133"/>
        <v>18</v>
      </c>
      <c r="P707">
        <f t="shared" si="134"/>
        <v>17</v>
      </c>
      <c r="Q707">
        <f t="shared" si="135"/>
        <v>28</v>
      </c>
      <c r="R707">
        <f t="shared" si="136"/>
        <v>348741.26278409094</v>
      </c>
      <c r="S707">
        <f t="shared" si="137"/>
        <v>340.56763943758881</v>
      </c>
    </row>
    <row r="708" spans="1:19" x14ac:dyDescent="0.25">
      <c r="A708" t="s">
        <v>0</v>
      </c>
      <c r="B708">
        <v>1519780659</v>
      </c>
      <c r="C708" s="1">
        <v>63468699144294</v>
      </c>
      <c r="D708" s="1">
        <v>96284376101086</v>
      </c>
      <c r="F708" s="1">
        <f t="shared" si="138"/>
        <v>64573075.454545453</v>
      </c>
      <c r="G708" s="1">
        <f t="shared" si="139"/>
        <v>285493736.54545456</v>
      </c>
      <c r="H708" s="1">
        <f t="shared" si="140"/>
        <v>350066812</v>
      </c>
      <c r="I708" s="2">
        <f t="shared" si="141"/>
        <v>341862.12109375</v>
      </c>
      <c r="J708" s="2">
        <f t="shared" si="142"/>
        <v>333.84972763061523</v>
      </c>
      <c r="L708" s="3">
        <f t="shared" si="130"/>
        <v>43159.053923611107</v>
      </c>
      <c r="M708" s="3">
        <f t="shared" si="131"/>
        <v>43158.762256944443</v>
      </c>
      <c r="N708" s="5">
        <f t="shared" si="132"/>
        <v>0.76225694444292458</v>
      </c>
      <c r="O708" s="5">
        <f t="shared" si="133"/>
        <v>18</v>
      </c>
      <c r="P708">
        <f t="shared" si="134"/>
        <v>17</v>
      </c>
      <c r="Q708">
        <f t="shared" si="135"/>
        <v>39</v>
      </c>
      <c r="R708">
        <f t="shared" si="136"/>
        <v>341862.12109375</v>
      </c>
      <c r="S708">
        <f t="shared" si="137"/>
        <v>333.84972763061523</v>
      </c>
    </row>
    <row r="709" spans="1:19" x14ac:dyDescent="0.25">
      <c r="A709" t="s">
        <v>0</v>
      </c>
      <c r="B709">
        <v>1519780670</v>
      </c>
      <c r="C709" s="1">
        <v>63469215310332</v>
      </c>
      <c r="D709" s="1">
        <v>96287579936340</v>
      </c>
      <c r="F709" s="1">
        <f t="shared" si="138"/>
        <v>46924185.272727273</v>
      </c>
      <c r="G709" s="1">
        <f t="shared" si="139"/>
        <v>291257750.36363637</v>
      </c>
      <c r="H709" s="1">
        <f t="shared" si="140"/>
        <v>338181935.63636363</v>
      </c>
      <c r="I709" s="2">
        <f t="shared" si="141"/>
        <v>330255.79651988635</v>
      </c>
      <c r="J709" s="2">
        <f t="shared" si="142"/>
        <v>322.51542628895152</v>
      </c>
      <c r="L709" s="3">
        <f t="shared" si="130"/>
        <v>43159.05405092593</v>
      </c>
      <c r="M709" s="3">
        <f t="shared" si="131"/>
        <v>43158.762384259266</v>
      </c>
      <c r="N709" s="5">
        <f t="shared" si="132"/>
        <v>0.76238425926567288</v>
      </c>
      <c r="O709" s="5">
        <f t="shared" si="133"/>
        <v>18</v>
      </c>
      <c r="P709">
        <f t="shared" si="134"/>
        <v>17</v>
      </c>
      <c r="Q709">
        <f t="shared" si="135"/>
        <v>50</v>
      </c>
      <c r="R709">
        <f t="shared" si="136"/>
        <v>330255.79651988635</v>
      </c>
      <c r="S709">
        <f t="shared" si="137"/>
        <v>322.51542628895152</v>
      </c>
    </row>
    <row r="710" spans="1:19" x14ac:dyDescent="0.25">
      <c r="A710" t="s">
        <v>0</v>
      </c>
      <c r="B710">
        <v>1519780680</v>
      </c>
      <c r="C710" s="1">
        <v>63469641385583</v>
      </c>
      <c r="D710" s="1">
        <v>96290074575326</v>
      </c>
      <c r="F710" s="1">
        <f t="shared" si="138"/>
        <v>42607525.100000001</v>
      </c>
      <c r="G710" s="1">
        <f t="shared" si="139"/>
        <v>249463898.59999999</v>
      </c>
      <c r="H710" s="1">
        <f t="shared" si="140"/>
        <v>292071423.69999999</v>
      </c>
      <c r="I710" s="2">
        <f t="shared" si="141"/>
        <v>285225.99970703124</v>
      </c>
      <c r="J710" s="2">
        <f t="shared" si="142"/>
        <v>278.54101533889769</v>
      </c>
      <c r="L710" s="3">
        <f t="shared" si="130"/>
        <v>43159.054166666669</v>
      </c>
      <c r="M710" s="3">
        <f t="shared" si="131"/>
        <v>43158.762500000004</v>
      </c>
      <c r="N710" s="5">
        <f t="shared" si="132"/>
        <v>0.76250000000436557</v>
      </c>
      <c r="O710" s="5">
        <f t="shared" si="133"/>
        <v>18</v>
      </c>
      <c r="P710">
        <f t="shared" si="134"/>
        <v>18</v>
      </c>
      <c r="Q710">
        <f t="shared" si="135"/>
        <v>0</v>
      </c>
      <c r="R710">
        <f t="shared" si="136"/>
        <v>285225.99970703124</v>
      </c>
      <c r="S710">
        <f t="shared" si="137"/>
        <v>278.54101533889769</v>
      </c>
    </row>
    <row r="711" spans="1:19" x14ac:dyDescent="0.25">
      <c r="A711" t="s">
        <v>0</v>
      </c>
      <c r="B711">
        <v>1519780691</v>
      </c>
      <c r="C711" s="1">
        <v>63470057847331</v>
      </c>
      <c r="D711" s="1">
        <v>96291075438164</v>
      </c>
      <c r="F711" s="1">
        <f t="shared" si="138"/>
        <v>37860158.909090906</v>
      </c>
      <c r="G711" s="1">
        <f t="shared" si="139"/>
        <v>90987530.727272734</v>
      </c>
      <c r="H711" s="1">
        <f t="shared" si="140"/>
        <v>128847689.63636364</v>
      </c>
      <c r="I711" s="2">
        <f t="shared" si="141"/>
        <v>125827.82191051137</v>
      </c>
      <c r="J711" s="2">
        <f t="shared" si="142"/>
        <v>122.87873233448376</v>
      </c>
      <c r="L711" s="3">
        <f t="shared" si="130"/>
        <v>43159.054293981477</v>
      </c>
      <c r="M711" s="3">
        <f t="shared" si="131"/>
        <v>43158.762627314813</v>
      </c>
      <c r="N711" s="5">
        <f t="shared" si="132"/>
        <v>0.76262731481256196</v>
      </c>
      <c r="O711" s="5">
        <f t="shared" si="133"/>
        <v>18</v>
      </c>
      <c r="P711">
        <f t="shared" si="134"/>
        <v>18</v>
      </c>
      <c r="Q711">
        <f t="shared" si="135"/>
        <v>11</v>
      </c>
      <c r="R711">
        <f t="shared" si="136"/>
        <v>125827.82191051137</v>
      </c>
      <c r="S711">
        <f t="shared" si="137"/>
        <v>122.87873233448376</v>
      </c>
    </row>
    <row r="712" spans="1:19" x14ac:dyDescent="0.25">
      <c r="A712" t="s">
        <v>0</v>
      </c>
      <c r="B712">
        <v>1519780701</v>
      </c>
      <c r="C712" s="1">
        <v>63470079370722</v>
      </c>
      <c r="D712" s="1">
        <v>96293537047803</v>
      </c>
      <c r="F712" s="1">
        <f t="shared" si="138"/>
        <v>2152339.1</v>
      </c>
      <c r="G712" s="1">
        <f t="shared" si="139"/>
        <v>246160963.90000001</v>
      </c>
      <c r="H712" s="1">
        <f t="shared" si="140"/>
        <v>248313303</v>
      </c>
      <c r="I712" s="2">
        <f t="shared" si="141"/>
        <v>242493.4599609375</v>
      </c>
      <c r="J712" s="2">
        <f t="shared" si="142"/>
        <v>236.81001949310303</v>
      </c>
      <c r="L712" s="3">
        <f t="shared" ref="L712:L775" si="143">(((B712/60)/60)/24)+DATE(1970,1,1)</f>
        <v>43159.054409722223</v>
      </c>
      <c r="M712" s="3">
        <f t="shared" ref="M712:M775" si="144">L712-(7/24)</f>
        <v>43158.762743055559</v>
      </c>
      <c r="N712" s="5">
        <f t="shared" ref="N712:N775" si="145">M712-$N$6</f>
        <v>0.76274305555853061</v>
      </c>
      <c r="O712" s="5">
        <f t="shared" ref="O712:O775" si="146">HOUR(M712-$N$6)</f>
        <v>18</v>
      </c>
      <c r="P712">
        <f t="shared" ref="P712:P775" si="147">MINUTE(M712)</f>
        <v>18</v>
      </c>
      <c r="Q712">
        <f t="shared" ref="Q712:Q775" si="148">SECOND(M712)</f>
        <v>21</v>
      </c>
      <c r="R712">
        <f t="shared" ref="R712:R775" si="149">I712</f>
        <v>242493.4599609375</v>
      </c>
      <c r="S712">
        <f t="shared" ref="S712:S775" si="150">J712</f>
        <v>236.81001949310303</v>
      </c>
    </row>
    <row r="713" spans="1:19" x14ac:dyDescent="0.25">
      <c r="A713" t="s">
        <v>0</v>
      </c>
      <c r="B713">
        <v>1519780712</v>
      </c>
      <c r="C713" s="1">
        <v>63470079372386</v>
      </c>
      <c r="D713" s="1">
        <v>96293537057842</v>
      </c>
      <c r="F713" s="1">
        <f t="shared" ref="F713:F776" si="151">(C713-C712)/(B713-B712)</f>
        <v>151.27272727272728</v>
      </c>
      <c r="G713" s="1">
        <f t="shared" ref="G713:G776" si="152">(D713-D712)/(B713-B712)</f>
        <v>912.63636363636363</v>
      </c>
      <c r="H713" s="1">
        <f t="shared" ref="H713:H776" si="153">F713+G713</f>
        <v>1063.909090909091</v>
      </c>
      <c r="I713" s="2">
        <f t="shared" ref="I713:I776" si="154">H713/1024</f>
        <v>1.0389737215909092</v>
      </c>
      <c r="J713" s="2">
        <f t="shared" ref="J713:J776" si="155">H713/1048576</f>
        <v>1.0146227749911222E-3</v>
      </c>
      <c r="L713" s="3">
        <f t="shared" si="143"/>
        <v>43159.054537037038</v>
      </c>
      <c r="M713" s="3">
        <f t="shared" si="144"/>
        <v>43158.762870370374</v>
      </c>
      <c r="N713" s="5">
        <f t="shared" si="145"/>
        <v>0.76287037037400296</v>
      </c>
      <c r="O713" s="5">
        <f t="shared" si="146"/>
        <v>18</v>
      </c>
      <c r="P713">
        <f t="shared" si="147"/>
        <v>18</v>
      </c>
      <c r="Q713">
        <f t="shared" si="148"/>
        <v>32</v>
      </c>
      <c r="R713">
        <f t="shared" si="149"/>
        <v>1.0389737215909092</v>
      </c>
      <c r="S713">
        <f t="shared" si="150"/>
        <v>1.0146227749911222E-3</v>
      </c>
    </row>
    <row r="714" spans="1:19" x14ac:dyDescent="0.25">
      <c r="A714" t="s">
        <v>0</v>
      </c>
      <c r="B714">
        <v>1519780722</v>
      </c>
      <c r="C714" s="1">
        <v>63470079374050</v>
      </c>
      <c r="D714" s="1">
        <v>96293537067123</v>
      </c>
      <c r="F714" s="1">
        <f t="shared" si="151"/>
        <v>166.4</v>
      </c>
      <c r="G714" s="1">
        <f t="shared" si="152"/>
        <v>928.1</v>
      </c>
      <c r="H714" s="1">
        <f t="shared" si="153"/>
        <v>1094.5</v>
      </c>
      <c r="I714" s="2">
        <f t="shared" si="154"/>
        <v>1.06884765625</v>
      </c>
      <c r="J714" s="2">
        <f t="shared" si="155"/>
        <v>1.0437965393066406E-3</v>
      </c>
      <c r="L714" s="3">
        <f t="shared" si="143"/>
        <v>43159.054652777777</v>
      </c>
      <c r="M714" s="3">
        <f t="shared" si="144"/>
        <v>43158.762986111113</v>
      </c>
      <c r="N714" s="5">
        <f t="shared" si="145"/>
        <v>0.76298611111269565</v>
      </c>
      <c r="O714" s="5">
        <f t="shared" si="146"/>
        <v>18</v>
      </c>
      <c r="P714">
        <f t="shared" si="147"/>
        <v>18</v>
      </c>
      <c r="Q714">
        <f t="shared" si="148"/>
        <v>42</v>
      </c>
      <c r="R714">
        <f t="shared" si="149"/>
        <v>1.06884765625</v>
      </c>
      <c r="S714">
        <f t="shared" si="150"/>
        <v>1.0437965393066406E-3</v>
      </c>
    </row>
    <row r="715" spans="1:19" x14ac:dyDescent="0.25">
      <c r="A715" t="s">
        <v>0</v>
      </c>
      <c r="B715">
        <v>1519780733</v>
      </c>
      <c r="C715" s="1">
        <v>63470079376081</v>
      </c>
      <c r="D715" s="1">
        <v>96293537079908</v>
      </c>
      <c r="F715" s="1">
        <f t="shared" si="151"/>
        <v>184.63636363636363</v>
      </c>
      <c r="G715" s="1">
        <f t="shared" si="152"/>
        <v>1162.2727272727273</v>
      </c>
      <c r="H715" s="1">
        <f t="shared" si="153"/>
        <v>1346.909090909091</v>
      </c>
      <c r="I715" s="2">
        <f t="shared" si="154"/>
        <v>1.3153409090909092</v>
      </c>
      <c r="J715" s="2">
        <f t="shared" si="155"/>
        <v>1.284512606534091E-3</v>
      </c>
      <c r="L715" s="3">
        <f t="shared" si="143"/>
        <v>43159.054780092592</v>
      </c>
      <c r="M715" s="3">
        <f t="shared" si="144"/>
        <v>43158.763113425928</v>
      </c>
      <c r="N715" s="5">
        <f t="shared" si="145"/>
        <v>0.763113425928168</v>
      </c>
      <c r="O715" s="5">
        <f t="shared" si="146"/>
        <v>18</v>
      </c>
      <c r="P715">
        <f t="shared" si="147"/>
        <v>18</v>
      </c>
      <c r="Q715">
        <f t="shared" si="148"/>
        <v>53</v>
      </c>
      <c r="R715">
        <f t="shared" si="149"/>
        <v>1.3153409090909092</v>
      </c>
      <c r="S715">
        <f t="shared" si="150"/>
        <v>1.284512606534091E-3</v>
      </c>
    </row>
    <row r="716" spans="1:19" x14ac:dyDescent="0.25">
      <c r="A716" t="s">
        <v>0</v>
      </c>
      <c r="B716">
        <v>1519780744</v>
      </c>
      <c r="C716" s="1">
        <v>63470079377745</v>
      </c>
      <c r="D716" s="1">
        <v>96293537086408</v>
      </c>
      <c r="F716" s="1">
        <f t="shared" si="151"/>
        <v>151.27272727272728</v>
      </c>
      <c r="G716" s="1">
        <f t="shared" si="152"/>
        <v>590.90909090909088</v>
      </c>
      <c r="H716" s="1">
        <f t="shared" si="153"/>
        <v>742.18181818181813</v>
      </c>
      <c r="I716" s="2">
        <f t="shared" si="154"/>
        <v>0.72478693181818177</v>
      </c>
      <c r="J716" s="2">
        <f t="shared" si="155"/>
        <v>7.0779973810369313E-4</v>
      </c>
      <c r="L716" s="3">
        <f t="shared" si="143"/>
        <v>43159.054907407408</v>
      </c>
      <c r="M716" s="3">
        <f t="shared" si="144"/>
        <v>43158.763240740744</v>
      </c>
      <c r="N716" s="5">
        <f t="shared" si="145"/>
        <v>0.76324074074364034</v>
      </c>
      <c r="O716" s="5">
        <f t="shared" si="146"/>
        <v>18</v>
      </c>
      <c r="P716">
        <f t="shared" si="147"/>
        <v>19</v>
      </c>
      <c r="Q716">
        <f t="shared" si="148"/>
        <v>4</v>
      </c>
      <c r="R716">
        <f t="shared" si="149"/>
        <v>0.72478693181818177</v>
      </c>
      <c r="S716">
        <f t="shared" si="150"/>
        <v>7.0779973810369313E-4</v>
      </c>
    </row>
    <row r="717" spans="1:19" x14ac:dyDescent="0.25">
      <c r="A717" t="s">
        <v>0</v>
      </c>
      <c r="B717">
        <v>1519780755</v>
      </c>
      <c r="C717" s="1">
        <v>63470082750297</v>
      </c>
      <c r="D717" s="1">
        <v>96302204672520</v>
      </c>
      <c r="F717" s="1">
        <f t="shared" si="151"/>
        <v>306595.63636363635</v>
      </c>
      <c r="G717" s="1">
        <f t="shared" si="152"/>
        <v>787962373.81818187</v>
      </c>
      <c r="H717" s="1">
        <f t="shared" si="153"/>
        <v>788268969.4545455</v>
      </c>
      <c r="I717" s="2">
        <f t="shared" si="154"/>
        <v>769793.91548295459</v>
      </c>
      <c r="J717" s="2">
        <f t="shared" si="155"/>
        <v>751.75187058882284</v>
      </c>
      <c r="L717" s="3">
        <f t="shared" si="143"/>
        <v>43159.055034722223</v>
      </c>
      <c r="M717" s="3">
        <f t="shared" si="144"/>
        <v>43158.763368055559</v>
      </c>
      <c r="N717" s="5">
        <f t="shared" si="145"/>
        <v>0.76336805555911269</v>
      </c>
      <c r="O717" s="5">
        <f t="shared" si="146"/>
        <v>18</v>
      </c>
      <c r="P717">
        <f t="shared" si="147"/>
        <v>19</v>
      </c>
      <c r="Q717">
        <f t="shared" si="148"/>
        <v>15</v>
      </c>
      <c r="R717">
        <f t="shared" si="149"/>
        <v>769793.91548295459</v>
      </c>
      <c r="S717">
        <f t="shared" si="150"/>
        <v>751.75187058882284</v>
      </c>
    </row>
    <row r="718" spans="1:19" x14ac:dyDescent="0.25">
      <c r="A718" t="s">
        <v>0</v>
      </c>
      <c r="B718">
        <v>1519780765</v>
      </c>
      <c r="C718" s="1">
        <v>63470087469992</v>
      </c>
      <c r="D718" s="1">
        <v>96315475441287</v>
      </c>
      <c r="F718" s="1">
        <f t="shared" si="151"/>
        <v>471969.5</v>
      </c>
      <c r="G718" s="1">
        <f t="shared" si="152"/>
        <v>1327076876.7</v>
      </c>
      <c r="H718" s="1">
        <f t="shared" si="153"/>
        <v>1327548846.2</v>
      </c>
      <c r="I718" s="2">
        <f t="shared" si="154"/>
        <v>1296434.4201171875</v>
      </c>
      <c r="J718" s="2">
        <f t="shared" si="155"/>
        <v>1266.049238395691</v>
      </c>
      <c r="L718" s="3">
        <f t="shared" si="143"/>
        <v>43159.055150462969</v>
      </c>
      <c r="M718" s="3">
        <f t="shared" si="144"/>
        <v>43158.763483796305</v>
      </c>
      <c r="N718" s="5">
        <f t="shared" si="145"/>
        <v>0.76348379630508134</v>
      </c>
      <c r="O718" s="5">
        <f t="shared" si="146"/>
        <v>18</v>
      </c>
      <c r="P718">
        <f t="shared" si="147"/>
        <v>19</v>
      </c>
      <c r="Q718">
        <f t="shared" si="148"/>
        <v>25</v>
      </c>
      <c r="R718">
        <f t="shared" si="149"/>
        <v>1296434.4201171875</v>
      </c>
      <c r="S718">
        <f t="shared" si="150"/>
        <v>1266.049238395691</v>
      </c>
    </row>
    <row r="719" spans="1:19" x14ac:dyDescent="0.25">
      <c r="A719" t="s">
        <v>0</v>
      </c>
      <c r="B719">
        <v>1519780776</v>
      </c>
      <c r="C719" s="1">
        <v>63470093304864</v>
      </c>
      <c r="D719" s="1">
        <v>96332114991087</v>
      </c>
      <c r="F719" s="1">
        <f t="shared" si="151"/>
        <v>530442.90909090906</v>
      </c>
      <c r="G719" s="1">
        <f t="shared" si="152"/>
        <v>1512686345.4545455</v>
      </c>
      <c r="H719" s="1">
        <f t="shared" si="153"/>
        <v>1513216788.3636365</v>
      </c>
      <c r="I719" s="2">
        <f t="shared" si="154"/>
        <v>1477750.7698863638</v>
      </c>
      <c r="J719" s="2">
        <f t="shared" si="155"/>
        <v>1443.1159862171521</v>
      </c>
      <c r="L719" s="3">
        <f t="shared" si="143"/>
        <v>43159.055277777778</v>
      </c>
      <c r="M719" s="3">
        <f t="shared" si="144"/>
        <v>43158.763611111113</v>
      </c>
      <c r="N719" s="5">
        <f t="shared" si="145"/>
        <v>0.76361111111327773</v>
      </c>
      <c r="O719" s="5">
        <f t="shared" si="146"/>
        <v>18</v>
      </c>
      <c r="P719">
        <f t="shared" si="147"/>
        <v>19</v>
      </c>
      <c r="Q719">
        <f t="shared" si="148"/>
        <v>36</v>
      </c>
      <c r="R719">
        <f t="shared" si="149"/>
        <v>1477750.7698863638</v>
      </c>
      <c r="S719">
        <f t="shared" si="150"/>
        <v>1443.1159862171521</v>
      </c>
    </row>
    <row r="720" spans="1:19" x14ac:dyDescent="0.25">
      <c r="A720" t="s">
        <v>0</v>
      </c>
      <c r="B720">
        <v>1519780786</v>
      </c>
      <c r="C720" s="1">
        <v>63470098668666</v>
      </c>
      <c r="D720" s="1">
        <v>96346825597676</v>
      </c>
      <c r="F720" s="1">
        <f t="shared" si="151"/>
        <v>536380.19999999995</v>
      </c>
      <c r="G720" s="1">
        <f t="shared" si="152"/>
        <v>1471060658.9000001</v>
      </c>
      <c r="H720" s="1">
        <f t="shared" si="153"/>
        <v>1471597039.1000001</v>
      </c>
      <c r="I720" s="2">
        <f t="shared" si="154"/>
        <v>1437106.4834960939</v>
      </c>
      <c r="J720" s="2">
        <f t="shared" si="155"/>
        <v>1403.4243002891542</v>
      </c>
      <c r="L720" s="3">
        <f t="shared" si="143"/>
        <v>43159.055393518516</v>
      </c>
      <c r="M720" s="3">
        <f t="shared" si="144"/>
        <v>43158.763726851852</v>
      </c>
      <c r="N720" s="5">
        <f t="shared" si="145"/>
        <v>0.76372685185197042</v>
      </c>
      <c r="O720" s="5">
        <f t="shared" si="146"/>
        <v>18</v>
      </c>
      <c r="P720">
        <f t="shared" si="147"/>
        <v>19</v>
      </c>
      <c r="Q720">
        <f t="shared" si="148"/>
        <v>46</v>
      </c>
      <c r="R720">
        <f t="shared" si="149"/>
        <v>1437106.4834960939</v>
      </c>
      <c r="S720">
        <f t="shared" si="150"/>
        <v>1403.4243002891542</v>
      </c>
    </row>
    <row r="721" spans="1:19" x14ac:dyDescent="0.25">
      <c r="A721" t="s">
        <v>0</v>
      </c>
      <c r="B721">
        <v>1519780797</v>
      </c>
      <c r="C721" s="1">
        <v>63470104595511</v>
      </c>
      <c r="D721" s="1">
        <v>96362869087585</v>
      </c>
      <c r="F721" s="1">
        <f t="shared" si="151"/>
        <v>538804.09090909094</v>
      </c>
      <c r="G721" s="1">
        <f t="shared" si="152"/>
        <v>1458499082.6363637</v>
      </c>
      <c r="H721" s="1">
        <f t="shared" si="153"/>
        <v>1459037886.7272727</v>
      </c>
      <c r="I721" s="2">
        <f t="shared" si="154"/>
        <v>1424841.6862571023</v>
      </c>
      <c r="J721" s="2">
        <f t="shared" si="155"/>
        <v>1391.4469592354515</v>
      </c>
      <c r="L721" s="3">
        <f t="shared" si="143"/>
        <v>43159.055520833332</v>
      </c>
      <c r="M721" s="3">
        <f t="shared" si="144"/>
        <v>43158.763854166667</v>
      </c>
      <c r="N721" s="5">
        <f t="shared" si="145"/>
        <v>0.76385416666744277</v>
      </c>
      <c r="O721" s="5">
        <f t="shared" si="146"/>
        <v>18</v>
      </c>
      <c r="P721">
        <f t="shared" si="147"/>
        <v>19</v>
      </c>
      <c r="Q721">
        <f t="shared" si="148"/>
        <v>57</v>
      </c>
      <c r="R721">
        <f t="shared" si="149"/>
        <v>1424841.6862571023</v>
      </c>
      <c r="S721">
        <f t="shared" si="150"/>
        <v>1391.4469592354515</v>
      </c>
    </row>
    <row r="722" spans="1:19" x14ac:dyDescent="0.25">
      <c r="A722" t="s">
        <v>0</v>
      </c>
      <c r="B722">
        <v>1519780807</v>
      </c>
      <c r="C722" s="1">
        <v>63470109757761</v>
      </c>
      <c r="D722" s="1">
        <v>96377564170509</v>
      </c>
      <c r="F722" s="1">
        <f t="shared" si="151"/>
        <v>516225</v>
      </c>
      <c r="G722" s="1">
        <f t="shared" si="152"/>
        <v>1469508292.4000001</v>
      </c>
      <c r="H722" s="1">
        <f t="shared" si="153"/>
        <v>1470024517.4000001</v>
      </c>
      <c r="I722" s="2">
        <f t="shared" si="154"/>
        <v>1435570.8177734376</v>
      </c>
      <c r="J722" s="2">
        <f t="shared" si="155"/>
        <v>1401.9246267318726</v>
      </c>
      <c r="L722" s="3">
        <f t="shared" si="143"/>
        <v>43159.055636574078</v>
      </c>
      <c r="M722" s="3">
        <f t="shared" si="144"/>
        <v>43158.763969907413</v>
      </c>
      <c r="N722" s="5">
        <f t="shared" si="145"/>
        <v>0.76396990741341142</v>
      </c>
      <c r="O722" s="5">
        <f t="shared" si="146"/>
        <v>18</v>
      </c>
      <c r="P722">
        <f t="shared" si="147"/>
        <v>20</v>
      </c>
      <c r="Q722">
        <f t="shared" si="148"/>
        <v>7</v>
      </c>
      <c r="R722">
        <f t="shared" si="149"/>
        <v>1435570.8177734376</v>
      </c>
      <c r="S722">
        <f t="shared" si="150"/>
        <v>1401.9246267318726</v>
      </c>
    </row>
    <row r="723" spans="1:19" x14ac:dyDescent="0.25">
      <c r="A723" t="s">
        <v>0</v>
      </c>
      <c r="B723">
        <v>1519780817</v>
      </c>
      <c r="C723" s="1">
        <v>63470115431493</v>
      </c>
      <c r="D723" s="1">
        <v>96393514886659</v>
      </c>
      <c r="F723" s="1">
        <f t="shared" si="151"/>
        <v>567373.19999999995</v>
      </c>
      <c r="G723" s="1">
        <f t="shared" si="152"/>
        <v>1595071615</v>
      </c>
      <c r="H723" s="1">
        <f t="shared" si="153"/>
        <v>1595638988.2</v>
      </c>
      <c r="I723" s="2">
        <f t="shared" si="154"/>
        <v>1558241.1994140625</v>
      </c>
      <c r="J723" s="2">
        <f t="shared" si="155"/>
        <v>1521.7199213027955</v>
      </c>
      <c r="L723" s="3">
        <f t="shared" si="143"/>
        <v>43159.055752314816</v>
      </c>
      <c r="M723" s="3">
        <f t="shared" si="144"/>
        <v>43158.764085648152</v>
      </c>
      <c r="N723" s="5">
        <f t="shared" si="145"/>
        <v>0.76408564815210411</v>
      </c>
      <c r="O723" s="5">
        <f t="shared" si="146"/>
        <v>18</v>
      </c>
      <c r="P723">
        <f t="shared" si="147"/>
        <v>20</v>
      </c>
      <c r="Q723">
        <f t="shared" si="148"/>
        <v>17</v>
      </c>
      <c r="R723">
        <f t="shared" si="149"/>
        <v>1558241.1994140625</v>
      </c>
      <c r="S723">
        <f t="shared" si="150"/>
        <v>1521.7199213027955</v>
      </c>
    </row>
    <row r="724" spans="1:19" x14ac:dyDescent="0.25">
      <c r="A724" t="s">
        <v>0</v>
      </c>
      <c r="B724">
        <v>1519780827</v>
      </c>
      <c r="C724" s="1">
        <v>63470120069648</v>
      </c>
      <c r="D724" s="1">
        <v>96406769156306</v>
      </c>
      <c r="F724" s="1">
        <f t="shared" si="151"/>
        <v>463815.5</v>
      </c>
      <c r="G724" s="1">
        <f t="shared" si="152"/>
        <v>1325426964.7</v>
      </c>
      <c r="H724" s="1">
        <f t="shared" si="153"/>
        <v>1325890780.2</v>
      </c>
      <c r="I724" s="2">
        <f t="shared" si="154"/>
        <v>1294815.2150390625</v>
      </c>
      <c r="J724" s="2">
        <f t="shared" si="155"/>
        <v>1264.4679834365845</v>
      </c>
      <c r="L724" s="3">
        <f t="shared" si="143"/>
        <v>43159.055868055555</v>
      </c>
      <c r="M724" s="3">
        <f t="shared" si="144"/>
        <v>43158.764201388891</v>
      </c>
      <c r="N724" s="5">
        <f t="shared" si="145"/>
        <v>0.76420138889079681</v>
      </c>
      <c r="O724" s="5">
        <f t="shared" si="146"/>
        <v>18</v>
      </c>
      <c r="P724">
        <f t="shared" si="147"/>
        <v>20</v>
      </c>
      <c r="Q724">
        <f t="shared" si="148"/>
        <v>27</v>
      </c>
      <c r="R724">
        <f t="shared" si="149"/>
        <v>1294815.2150390625</v>
      </c>
      <c r="S724">
        <f t="shared" si="150"/>
        <v>1264.4679834365845</v>
      </c>
    </row>
    <row r="725" spans="1:19" x14ac:dyDescent="0.25">
      <c r="A725" t="s">
        <v>0</v>
      </c>
      <c r="B725">
        <v>1519780837</v>
      </c>
      <c r="C725" s="1">
        <v>63470125022140</v>
      </c>
      <c r="D725" s="1">
        <v>96421417591017</v>
      </c>
      <c r="F725" s="1">
        <f t="shared" si="151"/>
        <v>495249.2</v>
      </c>
      <c r="G725" s="1">
        <f t="shared" si="152"/>
        <v>1464843471.0999999</v>
      </c>
      <c r="H725" s="1">
        <f t="shared" si="153"/>
        <v>1465338720.3</v>
      </c>
      <c r="I725" s="2">
        <f t="shared" si="154"/>
        <v>1430994.8440429687</v>
      </c>
      <c r="J725" s="2">
        <f t="shared" si="155"/>
        <v>1397.4559023857116</v>
      </c>
      <c r="L725" s="3">
        <f t="shared" si="143"/>
        <v>43159.055983796294</v>
      </c>
      <c r="M725" s="3">
        <f t="shared" si="144"/>
        <v>43158.764317129629</v>
      </c>
      <c r="N725" s="5">
        <f t="shared" si="145"/>
        <v>0.7643171296294895</v>
      </c>
      <c r="O725" s="5">
        <f t="shared" si="146"/>
        <v>18</v>
      </c>
      <c r="P725">
        <f t="shared" si="147"/>
        <v>20</v>
      </c>
      <c r="Q725">
        <f t="shared" si="148"/>
        <v>37</v>
      </c>
      <c r="R725">
        <f t="shared" si="149"/>
        <v>1430994.8440429687</v>
      </c>
      <c r="S725">
        <f t="shared" si="150"/>
        <v>1397.4559023857116</v>
      </c>
    </row>
    <row r="726" spans="1:19" x14ac:dyDescent="0.25">
      <c r="A726" t="s">
        <v>0</v>
      </c>
      <c r="B726">
        <v>1519780848</v>
      </c>
      <c r="C726" s="1">
        <v>63470130860720</v>
      </c>
      <c r="D726" s="1">
        <v>96438372721312</v>
      </c>
      <c r="F726" s="1">
        <f t="shared" si="151"/>
        <v>530780</v>
      </c>
      <c r="G726" s="1">
        <f t="shared" si="152"/>
        <v>1541375481.3636363</v>
      </c>
      <c r="H726" s="1">
        <f t="shared" si="153"/>
        <v>1541906261.3636363</v>
      </c>
      <c r="I726" s="2">
        <f t="shared" si="154"/>
        <v>1505767.833362926</v>
      </c>
      <c r="J726" s="2">
        <f t="shared" si="155"/>
        <v>1470.4763997684825</v>
      </c>
      <c r="L726" s="3">
        <f t="shared" si="143"/>
        <v>43159.056111111116</v>
      </c>
      <c r="M726" s="3">
        <f t="shared" si="144"/>
        <v>43158.764444444452</v>
      </c>
      <c r="N726" s="5">
        <f t="shared" si="145"/>
        <v>0.7644444444522378</v>
      </c>
      <c r="O726" s="5">
        <f t="shared" si="146"/>
        <v>18</v>
      </c>
      <c r="P726">
        <f t="shared" si="147"/>
        <v>20</v>
      </c>
      <c r="Q726">
        <f t="shared" si="148"/>
        <v>48</v>
      </c>
      <c r="R726">
        <f t="shared" si="149"/>
        <v>1505767.833362926</v>
      </c>
      <c r="S726">
        <f t="shared" si="150"/>
        <v>1470.4763997684825</v>
      </c>
    </row>
    <row r="727" spans="1:19" x14ac:dyDescent="0.25">
      <c r="A727" t="s">
        <v>0</v>
      </c>
      <c r="B727">
        <v>1519780858</v>
      </c>
      <c r="C727" s="1">
        <v>63470137086649</v>
      </c>
      <c r="D727" s="1">
        <v>96453030906143</v>
      </c>
      <c r="F727" s="1">
        <f t="shared" si="151"/>
        <v>622592.9</v>
      </c>
      <c r="G727" s="1">
        <f t="shared" si="152"/>
        <v>1465818483.0999999</v>
      </c>
      <c r="H727" s="1">
        <f t="shared" si="153"/>
        <v>1466441076</v>
      </c>
      <c r="I727" s="2">
        <f t="shared" si="154"/>
        <v>1432071.36328125</v>
      </c>
      <c r="J727" s="2">
        <f t="shared" si="155"/>
        <v>1398.5071907043457</v>
      </c>
      <c r="L727" s="3">
        <f t="shared" si="143"/>
        <v>43159.056226851855</v>
      </c>
      <c r="M727" s="3">
        <f t="shared" si="144"/>
        <v>43158.764560185191</v>
      </c>
      <c r="N727" s="5">
        <f t="shared" si="145"/>
        <v>0.7645601851909305</v>
      </c>
      <c r="O727" s="5">
        <f t="shared" si="146"/>
        <v>18</v>
      </c>
      <c r="P727">
        <f t="shared" si="147"/>
        <v>20</v>
      </c>
      <c r="Q727">
        <f t="shared" si="148"/>
        <v>58</v>
      </c>
      <c r="R727">
        <f t="shared" si="149"/>
        <v>1432071.36328125</v>
      </c>
      <c r="S727">
        <f t="shared" si="150"/>
        <v>1398.5071907043457</v>
      </c>
    </row>
    <row r="728" spans="1:19" x14ac:dyDescent="0.25">
      <c r="A728" t="s">
        <v>0</v>
      </c>
      <c r="B728">
        <v>1519780869</v>
      </c>
      <c r="C728" s="1">
        <v>63472480419681</v>
      </c>
      <c r="D728" s="1">
        <v>96456079678402</v>
      </c>
      <c r="F728" s="1">
        <f t="shared" si="151"/>
        <v>213030275.63636363</v>
      </c>
      <c r="G728" s="1">
        <f t="shared" si="152"/>
        <v>277161114.45454544</v>
      </c>
      <c r="H728" s="1">
        <f t="shared" si="153"/>
        <v>490191390.09090906</v>
      </c>
      <c r="I728" s="2">
        <f t="shared" si="154"/>
        <v>478702.52938565338</v>
      </c>
      <c r="J728" s="2">
        <f t="shared" si="155"/>
        <v>467.48293885317713</v>
      </c>
      <c r="L728" s="3">
        <f t="shared" si="143"/>
        <v>43159.056354166663</v>
      </c>
      <c r="M728" s="3">
        <f t="shared" si="144"/>
        <v>43158.764687499999</v>
      </c>
      <c r="N728" s="5">
        <f t="shared" si="145"/>
        <v>0.76468749999912689</v>
      </c>
      <c r="O728" s="5">
        <f t="shared" si="146"/>
        <v>18</v>
      </c>
      <c r="P728">
        <f t="shared" si="147"/>
        <v>21</v>
      </c>
      <c r="Q728">
        <f t="shared" si="148"/>
        <v>9</v>
      </c>
      <c r="R728">
        <f t="shared" si="149"/>
        <v>478702.52938565338</v>
      </c>
      <c r="S728">
        <f t="shared" si="150"/>
        <v>467.48293885317713</v>
      </c>
    </row>
    <row r="729" spans="1:19" x14ac:dyDescent="0.25">
      <c r="A729" t="s">
        <v>0</v>
      </c>
      <c r="B729">
        <v>1519780879</v>
      </c>
      <c r="C729" s="1">
        <v>63476348535520</v>
      </c>
      <c r="D729" s="1">
        <v>96456640153933</v>
      </c>
      <c r="F729" s="1">
        <f t="shared" si="151"/>
        <v>386811583.89999998</v>
      </c>
      <c r="G729" s="1">
        <f t="shared" si="152"/>
        <v>56047553.100000001</v>
      </c>
      <c r="H729" s="1">
        <f t="shared" si="153"/>
        <v>442859137</v>
      </c>
      <c r="I729" s="2">
        <f t="shared" si="154"/>
        <v>432479.6259765625</v>
      </c>
      <c r="J729" s="2">
        <f t="shared" si="155"/>
        <v>422.34338474273682</v>
      </c>
      <c r="L729" s="3">
        <f t="shared" si="143"/>
        <v>43159.056469907402</v>
      </c>
      <c r="M729" s="3">
        <f t="shared" si="144"/>
        <v>43158.764803240738</v>
      </c>
      <c r="N729" s="5">
        <f t="shared" si="145"/>
        <v>0.76480324073781958</v>
      </c>
      <c r="O729" s="5">
        <f t="shared" si="146"/>
        <v>18</v>
      </c>
      <c r="P729">
        <f t="shared" si="147"/>
        <v>21</v>
      </c>
      <c r="Q729">
        <f t="shared" si="148"/>
        <v>19</v>
      </c>
      <c r="R729">
        <f t="shared" si="149"/>
        <v>432479.6259765625</v>
      </c>
      <c r="S729">
        <f t="shared" si="150"/>
        <v>422.34338474273682</v>
      </c>
    </row>
    <row r="730" spans="1:19" x14ac:dyDescent="0.25">
      <c r="A730" t="s">
        <v>0</v>
      </c>
      <c r="B730">
        <v>1519780890</v>
      </c>
      <c r="C730" s="1">
        <v>63480168486488</v>
      </c>
      <c r="D730" s="1">
        <v>96457083986674</v>
      </c>
      <c r="F730" s="1">
        <f t="shared" si="151"/>
        <v>347268269.81818181</v>
      </c>
      <c r="G730" s="1">
        <f t="shared" si="152"/>
        <v>40348431</v>
      </c>
      <c r="H730" s="1">
        <f t="shared" si="153"/>
        <v>387616700.81818181</v>
      </c>
      <c r="I730" s="2">
        <f t="shared" si="154"/>
        <v>378531.93439275568</v>
      </c>
      <c r="J730" s="2">
        <f t="shared" si="155"/>
        <v>369.66009218042547</v>
      </c>
      <c r="L730" s="3">
        <f t="shared" si="143"/>
        <v>43159.056597222225</v>
      </c>
      <c r="M730" s="3">
        <f t="shared" si="144"/>
        <v>43158.764930555561</v>
      </c>
      <c r="N730" s="5">
        <f t="shared" si="145"/>
        <v>0.76493055556056788</v>
      </c>
      <c r="O730" s="5">
        <f t="shared" si="146"/>
        <v>18</v>
      </c>
      <c r="P730">
        <f t="shared" si="147"/>
        <v>21</v>
      </c>
      <c r="Q730">
        <f t="shared" si="148"/>
        <v>30</v>
      </c>
      <c r="R730">
        <f t="shared" si="149"/>
        <v>378531.93439275568</v>
      </c>
      <c r="S730">
        <f t="shared" si="150"/>
        <v>369.66009218042547</v>
      </c>
    </row>
    <row r="731" spans="1:19" x14ac:dyDescent="0.25">
      <c r="A731" t="s">
        <v>0</v>
      </c>
      <c r="B731">
        <v>1519780900</v>
      </c>
      <c r="C731" s="1">
        <v>63483947720716</v>
      </c>
      <c r="D731" s="1">
        <v>96457494635918</v>
      </c>
      <c r="F731" s="1">
        <f t="shared" si="151"/>
        <v>377923422.80000001</v>
      </c>
      <c r="G731" s="1">
        <f t="shared" si="152"/>
        <v>41064924.399999999</v>
      </c>
      <c r="H731" s="1">
        <f t="shared" si="153"/>
        <v>418988347.19999999</v>
      </c>
      <c r="I731" s="2">
        <f t="shared" si="154"/>
        <v>409168.30781249999</v>
      </c>
      <c r="J731" s="2">
        <f t="shared" si="155"/>
        <v>399.57842559814452</v>
      </c>
      <c r="L731" s="3">
        <f t="shared" si="143"/>
        <v>43159.056712962964</v>
      </c>
      <c r="M731" s="3">
        <f t="shared" si="144"/>
        <v>43158.765046296299</v>
      </c>
      <c r="N731" s="5">
        <f t="shared" si="145"/>
        <v>0.76504629629926058</v>
      </c>
      <c r="O731" s="5">
        <f t="shared" si="146"/>
        <v>18</v>
      </c>
      <c r="P731">
        <f t="shared" si="147"/>
        <v>21</v>
      </c>
      <c r="Q731">
        <f t="shared" si="148"/>
        <v>40</v>
      </c>
      <c r="R731">
        <f t="shared" si="149"/>
        <v>409168.30781249999</v>
      </c>
      <c r="S731">
        <f t="shared" si="150"/>
        <v>399.57842559814452</v>
      </c>
    </row>
    <row r="732" spans="1:19" x14ac:dyDescent="0.25">
      <c r="A732" t="s">
        <v>0</v>
      </c>
      <c r="B732">
        <v>1519780911</v>
      </c>
      <c r="C732" s="1">
        <v>63488122572631</v>
      </c>
      <c r="D732" s="1">
        <v>96457938665295</v>
      </c>
      <c r="F732" s="1">
        <f t="shared" si="151"/>
        <v>379531992.27272725</v>
      </c>
      <c r="G732" s="1">
        <f t="shared" si="152"/>
        <v>40366307</v>
      </c>
      <c r="H732" s="1">
        <f t="shared" si="153"/>
        <v>419898299.27272725</v>
      </c>
      <c r="I732" s="2">
        <f t="shared" si="154"/>
        <v>410056.93288352271</v>
      </c>
      <c r="J732" s="2">
        <f t="shared" si="155"/>
        <v>400.44622351906514</v>
      </c>
      <c r="L732" s="3">
        <f t="shared" si="143"/>
        <v>43159.056840277779</v>
      </c>
      <c r="M732" s="3">
        <f t="shared" si="144"/>
        <v>43158.765173611115</v>
      </c>
      <c r="N732" s="5">
        <f t="shared" si="145"/>
        <v>0.76517361111473292</v>
      </c>
      <c r="O732" s="5">
        <f t="shared" si="146"/>
        <v>18</v>
      </c>
      <c r="P732">
        <f t="shared" si="147"/>
        <v>21</v>
      </c>
      <c r="Q732">
        <f t="shared" si="148"/>
        <v>51</v>
      </c>
      <c r="R732">
        <f t="shared" si="149"/>
        <v>410056.93288352271</v>
      </c>
      <c r="S732">
        <f t="shared" si="150"/>
        <v>400.44622351906514</v>
      </c>
    </row>
    <row r="733" spans="1:19" x14ac:dyDescent="0.25">
      <c r="A733" t="s">
        <v>0</v>
      </c>
      <c r="B733">
        <v>1519780921</v>
      </c>
      <c r="C733" s="1">
        <v>63491887665809</v>
      </c>
      <c r="D733" s="1">
        <v>96458336583367</v>
      </c>
      <c r="F733" s="1">
        <f t="shared" si="151"/>
        <v>376509317.80000001</v>
      </c>
      <c r="G733" s="1">
        <f t="shared" si="152"/>
        <v>39791807.200000003</v>
      </c>
      <c r="H733" s="1">
        <f t="shared" si="153"/>
        <v>416301125</v>
      </c>
      <c r="I733" s="2">
        <f t="shared" si="154"/>
        <v>406544.0673828125</v>
      </c>
      <c r="J733" s="2">
        <f t="shared" si="155"/>
        <v>397.01569080352783</v>
      </c>
      <c r="L733" s="3">
        <f t="shared" si="143"/>
        <v>43159.056956018518</v>
      </c>
      <c r="M733" s="3">
        <f t="shared" si="144"/>
        <v>43158.765289351853</v>
      </c>
      <c r="N733" s="5">
        <f t="shared" si="145"/>
        <v>0.76528935185342561</v>
      </c>
      <c r="O733" s="5">
        <f t="shared" si="146"/>
        <v>18</v>
      </c>
      <c r="P733">
        <f t="shared" si="147"/>
        <v>22</v>
      </c>
      <c r="Q733">
        <f t="shared" si="148"/>
        <v>1</v>
      </c>
      <c r="R733">
        <f t="shared" si="149"/>
        <v>406544.0673828125</v>
      </c>
      <c r="S733">
        <f t="shared" si="150"/>
        <v>397.01569080352783</v>
      </c>
    </row>
    <row r="734" spans="1:19" x14ac:dyDescent="0.25">
      <c r="A734" t="s">
        <v>0</v>
      </c>
      <c r="B734">
        <v>1519780932</v>
      </c>
      <c r="C734" s="1">
        <v>63495623245727</v>
      </c>
      <c r="D734" s="1">
        <v>96458748042415</v>
      </c>
      <c r="F734" s="1">
        <f t="shared" si="151"/>
        <v>339598174.36363637</v>
      </c>
      <c r="G734" s="1">
        <f t="shared" si="152"/>
        <v>37405368</v>
      </c>
      <c r="H734" s="1">
        <f t="shared" si="153"/>
        <v>377003542.36363637</v>
      </c>
      <c r="I734" s="2">
        <f t="shared" si="154"/>
        <v>368167.52183948865</v>
      </c>
      <c r="J734" s="2">
        <f t="shared" si="155"/>
        <v>359.53859554637563</v>
      </c>
      <c r="L734" s="3">
        <f t="shared" si="143"/>
        <v>43159.057083333333</v>
      </c>
      <c r="M734" s="3">
        <f t="shared" si="144"/>
        <v>43158.765416666669</v>
      </c>
      <c r="N734" s="5">
        <f t="shared" si="145"/>
        <v>0.76541666666889796</v>
      </c>
      <c r="O734" s="5">
        <f t="shared" si="146"/>
        <v>18</v>
      </c>
      <c r="P734">
        <f t="shared" si="147"/>
        <v>22</v>
      </c>
      <c r="Q734">
        <f t="shared" si="148"/>
        <v>12</v>
      </c>
      <c r="R734">
        <f t="shared" si="149"/>
        <v>368167.52183948865</v>
      </c>
      <c r="S734">
        <f t="shared" si="150"/>
        <v>359.53859554637563</v>
      </c>
    </row>
    <row r="735" spans="1:19" x14ac:dyDescent="0.25">
      <c r="A735" t="s">
        <v>0</v>
      </c>
      <c r="B735">
        <v>1519780942</v>
      </c>
      <c r="C735" s="1">
        <v>63499501705918</v>
      </c>
      <c r="D735" s="1">
        <v>96459176511248</v>
      </c>
      <c r="F735" s="1">
        <f t="shared" si="151"/>
        <v>387846019.10000002</v>
      </c>
      <c r="G735" s="1">
        <f t="shared" si="152"/>
        <v>42846883.299999997</v>
      </c>
      <c r="H735" s="1">
        <f t="shared" si="153"/>
        <v>430692902.40000004</v>
      </c>
      <c r="I735" s="2">
        <f t="shared" si="154"/>
        <v>420598.53750000003</v>
      </c>
      <c r="J735" s="2">
        <f t="shared" si="155"/>
        <v>410.74075927734378</v>
      </c>
      <c r="L735" s="3">
        <f t="shared" si="143"/>
        <v>43159.057199074072</v>
      </c>
      <c r="M735" s="3">
        <f t="shared" si="144"/>
        <v>43158.765532407408</v>
      </c>
      <c r="N735" s="5">
        <f t="shared" si="145"/>
        <v>0.76553240740759065</v>
      </c>
      <c r="O735" s="5">
        <f t="shared" si="146"/>
        <v>18</v>
      </c>
      <c r="P735">
        <f t="shared" si="147"/>
        <v>22</v>
      </c>
      <c r="Q735">
        <f t="shared" si="148"/>
        <v>22</v>
      </c>
      <c r="R735">
        <f t="shared" si="149"/>
        <v>420598.53750000003</v>
      </c>
      <c r="S735">
        <f t="shared" si="150"/>
        <v>410.74075927734378</v>
      </c>
    </row>
    <row r="736" spans="1:19" x14ac:dyDescent="0.25">
      <c r="A736" t="s">
        <v>0</v>
      </c>
      <c r="B736">
        <v>1519780952</v>
      </c>
      <c r="C736" s="1">
        <v>63502819405002</v>
      </c>
      <c r="D736" s="1">
        <v>96459523104148</v>
      </c>
      <c r="F736" s="1">
        <f t="shared" si="151"/>
        <v>331769908.39999998</v>
      </c>
      <c r="G736" s="1">
        <f t="shared" si="152"/>
        <v>34659290</v>
      </c>
      <c r="H736" s="1">
        <f t="shared" si="153"/>
        <v>366429198.39999998</v>
      </c>
      <c r="I736" s="2">
        <f t="shared" si="154"/>
        <v>357841.01406249998</v>
      </c>
      <c r="J736" s="2">
        <f t="shared" si="155"/>
        <v>349.45411529541013</v>
      </c>
      <c r="L736" s="3">
        <f t="shared" si="143"/>
        <v>43159.057314814811</v>
      </c>
      <c r="M736" s="3">
        <f t="shared" si="144"/>
        <v>43158.765648148146</v>
      </c>
      <c r="N736" s="5">
        <f t="shared" si="145"/>
        <v>0.76564814814628335</v>
      </c>
      <c r="O736" s="5">
        <f t="shared" si="146"/>
        <v>18</v>
      </c>
      <c r="P736">
        <f t="shared" si="147"/>
        <v>22</v>
      </c>
      <c r="Q736">
        <f t="shared" si="148"/>
        <v>32</v>
      </c>
      <c r="R736">
        <f t="shared" si="149"/>
        <v>357841.01406249998</v>
      </c>
      <c r="S736">
        <f t="shared" si="150"/>
        <v>349.45411529541013</v>
      </c>
    </row>
    <row r="737" spans="1:19" x14ac:dyDescent="0.25">
      <c r="A737" t="s">
        <v>0</v>
      </c>
      <c r="B737">
        <v>1519780962</v>
      </c>
      <c r="C737" s="1">
        <v>63506588452604</v>
      </c>
      <c r="D737" s="1">
        <v>96459929297279</v>
      </c>
      <c r="F737" s="1">
        <f t="shared" si="151"/>
        <v>376904760.19999999</v>
      </c>
      <c r="G737" s="1">
        <f t="shared" si="152"/>
        <v>40619313.100000001</v>
      </c>
      <c r="H737" s="1">
        <f t="shared" si="153"/>
        <v>417524073.30000001</v>
      </c>
      <c r="I737" s="2">
        <f t="shared" si="154"/>
        <v>407738.35283203126</v>
      </c>
      <c r="J737" s="2">
        <f t="shared" si="155"/>
        <v>398.18198518753053</v>
      </c>
      <c r="L737" s="3">
        <f t="shared" si="143"/>
        <v>43159.057430555549</v>
      </c>
      <c r="M737" s="3">
        <f t="shared" si="144"/>
        <v>43158.765763888885</v>
      </c>
      <c r="N737" s="5">
        <f t="shared" si="145"/>
        <v>0.76576388888497604</v>
      </c>
      <c r="O737" s="5">
        <f t="shared" si="146"/>
        <v>18</v>
      </c>
      <c r="P737">
        <f t="shared" si="147"/>
        <v>22</v>
      </c>
      <c r="Q737">
        <f t="shared" si="148"/>
        <v>42</v>
      </c>
      <c r="R737">
        <f t="shared" si="149"/>
        <v>407738.35283203126</v>
      </c>
      <c r="S737">
        <f t="shared" si="150"/>
        <v>398.18198518753053</v>
      </c>
    </row>
    <row r="738" spans="1:19" x14ac:dyDescent="0.25">
      <c r="A738" t="s">
        <v>0</v>
      </c>
      <c r="B738">
        <v>1519780972</v>
      </c>
      <c r="C738" s="1">
        <v>63510338637279</v>
      </c>
      <c r="D738" s="1">
        <v>96460339982820</v>
      </c>
      <c r="F738" s="1">
        <f t="shared" si="151"/>
        <v>375018467.5</v>
      </c>
      <c r="G738" s="1">
        <f t="shared" si="152"/>
        <v>41068554.100000001</v>
      </c>
      <c r="H738" s="1">
        <f t="shared" si="153"/>
        <v>416087021.60000002</v>
      </c>
      <c r="I738" s="2">
        <f t="shared" si="154"/>
        <v>406334.98203125002</v>
      </c>
      <c r="J738" s="2">
        <f t="shared" si="155"/>
        <v>396.8115058898926</v>
      </c>
      <c r="L738" s="3">
        <f t="shared" si="143"/>
        <v>43159.057546296302</v>
      </c>
      <c r="M738" s="3">
        <f t="shared" si="144"/>
        <v>43158.765879629638</v>
      </c>
      <c r="N738" s="5">
        <f t="shared" si="145"/>
        <v>0.76587962963822065</v>
      </c>
      <c r="O738" s="5">
        <f t="shared" si="146"/>
        <v>18</v>
      </c>
      <c r="P738">
        <f t="shared" si="147"/>
        <v>22</v>
      </c>
      <c r="Q738">
        <f t="shared" si="148"/>
        <v>52</v>
      </c>
      <c r="R738">
        <f t="shared" si="149"/>
        <v>406334.98203125002</v>
      </c>
      <c r="S738">
        <f t="shared" si="150"/>
        <v>396.8115058898926</v>
      </c>
    </row>
    <row r="739" spans="1:19" x14ac:dyDescent="0.25">
      <c r="A739" t="s">
        <v>0</v>
      </c>
      <c r="B739">
        <v>1519780982</v>
      </c>
      <c r="C739" s="1">
        <v>63514078133311</v>
      </c>
      <c r="D739" s="1">
        <v>96460735479164</v>
      </c>
      <c r="F739" s="1">
        <f t="shared" si="151"/>
        <v>373949603.19999999</v>
      </c>
      <c r="G739" s="1">
        <f t="shared" si="152"/>
        <v>39549634.399999999</v>
      </c>
      <c r="H739" s="1">
        <f t="shared" si="153"/>
        <v>413499237.59999996</v>
      </c>
      <c r="I739" s="2">
        <f t="shared" si="154"/>
        <v>403807.84921874997</v>
      </c>
      <c r="J739" s="2">
        <f t="shared" si="155"/>
        <v>394.34360275268551</v>
      </c>
      <c r="L739" s="3">
        <f t="shared" si="143"/>
        <v>43159.057662037041</v>
      </c>
      <c r="M739" s="3">
        <f t="shared" si="144"/>
        <v>43158.765995370377</v>
      </c>
      <c r="N739" s="5">
        <f t="shared" si="145"/>
        <v>0.76599537037691334</v>
      </c>
      <c r="O739" s="5">
        <f t="shared" si="146"/>
        <v>18</v>
      </c>
      <c r="P739">
        <f t="shared" si="147"/>
        <v>23</v>
      </c>
      <c r="Q739">
        <f t="shared" si="148"/>
        <v>2</v>
      </c>
      <c r="R739">
        <f t="shared" si="149"/>
        <v>403807.84921874997</v>
      </c>
      <c r="S739">
        <f t="shared" si="150"/>
        <v>394.34360275268551</v>
      </c>
    </row>
    <row r="740" spans="1:19" x14ac:dyDescent="0.25">
      <c r="A740" t="s">
        <v>0</v>
      </c>
      <c r="B740">
        <v>1519780992</v>
      </c>
      <c r="C740" s="1">
        <v>63517372889221</v>
      </c>
      <c r="D740" s="1">
        <v>96461068906462</v>
      </c>
      <c r="F740" s="1">
        <f t="shared" si="151"/>
        <v>329475591</v>
      </c>
      <c r="G740" s="1">
        <f t="shared" si="152"/>
        <v>33342729.800000001</v>
      </c>
      <c r="H740" s="1">
        <f t="shared" si="153"/>
        <v>362818320.80000001</v>
      </c>
      <c r="I740" s="2">
        <f t="shared" si="154"/>
        <v>354314.76640625001</v>
      </c>
      <c r="J740" s="2">
        <f t="shared" si="155"/>
        <v>346.01051406860353</v>
      </c>
      <c r="L740" s="3">
        <f t="shared" si="143"/>
        <v>43159.05777777778</v>
      </c>
      <c r="M740" s="3">
        <f t="shared" si="144"/>
        <v>43158.766111111116</v>
      </c>
      <c r="N740" s="5">
        <f t="shared" si="145"/>
        <v>0.76611111111560604</v>
      </c>
      <c r="O740" s="5">
        <f t="shared" si="146"/>
        <v>18</v>
      </c>
      <c r="P740">
        <f t="shared" si="147"/>
        <v>23</v>
      </c>
      <c r="Q740">
        <f t="shared" si="148"/>
        <v>12</v>
      </c>
      <c r="R740">
        <f t="shared" si="149"/>
        <v>354314.76640625001</v>
      </c>
      <c r="S740">
        <f t="shared" si="150"/>
        <v>346.01051406860353</v>
      </c>
    </row>
    <row r="741" spans="1:19" x14ac:dyDescent="0.25">
      <c r="A741" t="s">
        <v>0</v>
      </c>
      <c r="B741">
        <v>1519781002</v>
      </c>
      <c r="C741" s="1">
        <v>63521140257298</v>
      </c>
      <c r="D741" s="1">
        <v>96461493954965</v>
      </c>
      <c r="F741" s="1">
        <f t="shared" si="151"/>
        <v>376736807.69999999</v>
      </c>
      <c r="G741" s="1">
        <f t="shared" si="152"/>
        <v>42504850.299999997</v>
      </c>
      <c r="H741" s="1">
        <f t="shared" si="153"/>
        <v>419241658</v>
      </c>
      <c r="I741" s="2">
        <f t="shared" si="154"/>
        <v>409415.681640625</v>
      </c>
      <c r="J741" s="2">
        <f t="shared" si="155"/>
        <v>399.82000160217285</v>
      </c>
      <c r="L741" s="3">
        <f t="shared" si="143"/>
        <v>43159.057893518519</v>
      </c>
      <c r="M741" s="3">
        <f t="shared" si="144"/>
        <v>43158.766226851854</v>
      </c>
      <c r="N741" s="5">
        <f t="shared" si="145"/>
        <v>0.76622685185429873</v>
      </c>
      <c r="O741" s="5">
        <f t="shared" si="146"/>
        <v>18</v>
      </c>
      <c r="P741">
        <f t="shared" si="147"/>
        <v>23</v>
      </c>
      <c r="Q741">
        <f t="shared" si="148"/>
        <v>22</v>
      </c>
      <c r="R741">
        <f t="shared" si="149"/>
        <v>409415.681640625</v>
      </c>
      <c r="S741">
        <f t="shared" si="150"/>
        <v>399.82000160217285</v>
      </c>
    </row>
    <row r="742" spans="1:19" x14ac:dyDescent="0.25">
      <c r="A742" t="s">
        <v>0</v>
      </c>
      <c r="B742">
        <v>1519781012</v>
      </c>
      <c r="C742" s="1">
        <v>63524881996902</v>
      </c>
      <c r="D742" s="1">
        <v>96461896985035</v>
      </c>
      <c r="F742" s="1">
        <f t="shared" si="151"/>
        <v>374173960.39999998</v>
      </c>
      <c r="G742" s="1">
        <f t="shared" si="152"/>
        <v>40303007</v>
      </c>
      <c r="H742" s="1">
        <f t="shared" si="153"/>
        <v>414476967.39999998</v>
      </c>
      <c r="I742" s="2">
        <f t="shared" si="154"/>
        <v>404762.66347656248</v>
      </c>
      <c r="J742" s="2">
        <f t="shared" si="155"/>
        <v>395.27603855133054</v>
      </c>
      <c r="L742" s="3">
        <f t="shared" si="143"/>
        <v>43159.058009259257</v>
      </c>
      <c r="M742" s="3">
        <f t="shared" si="144"/>
        <v>43158.766342592593</v>
      </c>
      <c r="N742" s="5">
        <f t="shared" si="145"/>
        <v>0.76634259259299142</v>
      </c>
      <c r="O742" s="5">
        <f t="shared" si="146"/>
        <v>18</v>
      </c>
      <c r="P742">
        <f t="shared" si="147"/>
        <v>23</v>
      </c>
      <c r="Q742">
        <f t="shared" si="148"/>
        <v>32</v>
      </c>
      <c r="R742">
        <f t="shared" si="149"/>
        <v>404762.66347656248</v>
      </c>
      <c r="S742">
        <f t="shared" si="150"/>
        <v>395.27603855133054</v>
      </c>
    </row>
    <row r="743" spans="1:19" x14ac:dyDescent="0.25">
      <c r="A743" t="s">
        <v>0</v>
      </c>
      <c r="B743">
        <v>1519781022</v>
      </c>
      <c r="C743" s="1">
        <v>63528645901766</v>
      </c>
      <c r="D743" s="1">
        <v>96462281424975</v>
      </c>
      <c r="F743" s="1">
        <f t="shared" si="151"/>
        <v>376390486.39999998</v>
      </c>
      <c r="G743" s="1">
        <f t="shared" si="152"/>
        <v>38443994</v>
      </c>
      <c r="H743" s="1">
        <f t="shared" si="153"/>
        <v>414834480.39999998</v>
      </c>
      <c r="I743" s="2">
        <f t="shared" si="154"/>
        <v>405111.79726562498</v>
      </c>
      <c r="J743" s="2">
        <f t="shared" si="155"/>
        <v>395.61698951721189</v>
      </c>
      <c r="L743" s="3">
        <f t="shared" si="143"/>
        <v>43159.058124999996</v>
      </c>
      <c r="M743" s="3">
        <f t="shared" si="144"/>
        <v>43158.766458333332</v>
      </c>
      <c r="N743" s="5">
        <f t="shared" si="145"/>
        <v>0.76645833333168412</v>
      </c>
      <c r="O743" s="5">
        <f t="shared" si="146"/>
        <v>18</v>
      </c>
      <c r="P743">
        <f t="shared" si="147"/>
        <v>23</v>
      </c>
      <c r="Q743">
        <f t="shared" si="148"/>
        <v>42</v>
      </c>
      <c r="R743">
        <f t="shared" si="149"/>
        <v>405111.79726562498</v>
      </c>
      <c r="S743">
        <f t="shared" si="150"/>
        <v>395.61698951721189</v>
      </c>
    </row>
    <row r="744" spans="1:19" x14ac:dyDescent="0.25">
      <c r="A744" t="s">
        <v>0</v>
      </c>
      <c r="B744">
        <v>1519781033</v>
      </c>
      <c r="C744" s="1">
        <v>63532389349431</v>
      </c>
      <c r="D744" s="1">
        <v>96462695373257</v>
      </c>
      <c r="F744" s="1">
        <f t="shared" si="151"/>
        <v>340313424.09090906</v>
      </c>
      <c r="G744" s="1">
        <f t="shared" si="152"/>
        <v>37631662</v>
      </c>
      <c r="H744" s="1">
        <f t="shared" si="153"/>
        <v>377945086.09090906</v>
      </c>
      <c r="I744" s="2">
        <f t="shared" si="154"/>
        <v>369086.99813565338</v>
      </c>
      <c r="J744" s="2">
        <f t="shared" si="155"/>
        <v>360.43652161684901</v>
      </c>
      <c r="L744" s="3">
        <f t="shared" si="143"/>
        <v>43159.058252314819</v>
      </c>
      <c r="M744" s="3">
        <f t="shared" si="144"/>
        <v>43158.766585648154</v>
      </c>
      <c r="N744" s="5">
        <f t="shared" si="145"/>
        <v>0.76658564815443242</v>
      </c>
      <c r="O744" s="5">
        <f t="shared" si="146"/>
        <v>18</v>
      </c>
      <c r="P744">
        <f t="shared" si="147"/>
        <v>23</v>
      </c>
      <c r="Q744">
        <f t="shared" si="148"/>
        <v>53</v>
      </c>
      <c r="R744">
        <f t="shared" si="149"/>
        <v>369086.99813565338</v>
      </c>
      <c r="S744">
        <f t="shared" si="150"/>
        <v>360.43652161684901</v>
      </c>
    </row>
    <row r="745" spans="1:19" x14ac:dyDescent="0.25">
      <c r="A745" t="s">
        <v>0</v>
      </c>
      <c r="B745">
        <v>1519781044</v>
      </c>
      <c r="C745" s="1">
        <v>63536529910185</v>
      </c>
      <c r="D745" s="1">
        <v>96463166642705</v>
      </c>
      <c r="F745" s="1">
        <f t="shared" si="151"/>
        <v>376414614</v>
      </c>
      <c r="G745" s="1">
        <f t="shared" si="152"/>
        <v>42842677.090909094</v>
      </c>
      <c r="H745" s="1">
        <f t="shared" si="153"/>
        <v>419257291.09090912</v>
      </c>
      <c r="I745" s="2">
        <f t="shared" si="154"/>
        <v>409430.94833096594</v>
      </c>
      <c r="J745" s="2">
        <f t="shared" si="155"/>
        <v>399.83491047945893</v>
      </c>
      <c r="L745" s="3">
        <f t="shared" si="143"/>
        <v>43159.058379629627</v>
      </c>
      <c r="M745" s="3">
        <f t="shared" si="144"/>
        <v>43158.766712962963</v>
      </c>
      <c r="N745" s="5">
        <f t="shared" si="145"/>
        <v>0.76671296296262881</v>
      </c>
      <c r="O745" s="5">
        <f t="shared" si="146"/>
        <v>18</v>
      </c>
      <c r="P745">
        <f t="shared" si="147"/>
        <v>24</v>
      </c>
      <c r="Q745">
        <f t="shared" si="148"/>
        <v>4</v>
      </c>
      <c r="R745">
        <f t="shared" si="149"/>
        <v>409430.94833096594</v>
      </c>
      <c r="S745">
        <f t="shared" si="150"/>
        <v>399.83491047945893</v>
      </c>
    </row>
    <row r="746" spans="1:19" x14ac:dyDescent="0.25">
      <c r="A746" t="s">
        <v>0</v>
      </c>
      <c r="B746">
        <v>1519781054</v>
      </c>
      <c r="C746" s="1">
        <v>63540291140345</v>
      </c>
      <c r="D746" s="1">
        <v>96463581720995</v>
      </c>
      <c r="F746" s="1">
        <f t="shared" si="151"/>
        <v>376123016</v>
      </c>
      <c r="G746" s="1">
        <f t="shared" si="152"/>
        <v>41507829</v>
      </c>
      <c r="H746" s="1">
        <f t="shared" si="153"/>
        <v>417630845</v>
      </c>
      <c r="I746" s="2">
        <f t="shared" si="154"/>
        <v>407842.6220703125</v>
      </c>
      <c r="J746" s="2">
        <f t="shared" si="155"/>
        <v>398.28381061553955</v>
      </c>
      <c r="L746" s="3">
        <f t="shared" si="143"/>
        <v>43159.058495370366</v>
      </c>
      <c r="M746" s="3">
        <f t="shared" si="144"/>
        <v>43158.766828703701</v>
      </c>
      <c r="N746" s="5">
        <f t="shared" si="145"/>
        <v>0.7668287037013215</v>
      </c>
      <c r="O746" s="5">
        <f t="shared" si="146"/>
        <v>18</v>
      </c>
      <c r="P746">
        <f t="shared" si="147"/>
        <v>24</v>
      </c>
      <c r="Q746">
        <f t="shared" si="148"/>
        <v>14</v>
      </c>
      <c r="R746">
        <f t="shared" si="149"/>
        <v>407842.6220703125</v>
      </c>
      <c r="S746">
        <f t="shared" si="150"/>
        <v>398.28381061553955</v>
      </c>
    </row>
    <row r="747" spans="1:19" x14ac:dyDescent="0.25">
      <c r="A747" t="s">
        <v>0</v>
      </c>
      <c r="B747">
        <v>1519781065</v>
      </c>
      <c r="C747" s="1">
        <v>63543833182502</v>
      </c>
      <c r="D747" s="1">
        <v>96463972473211</v>
      </c>
      <c r="F747" s="1">
        <f t="shared" si="151"/>
        <v>322003832.45454544</v>
      </c>
      <c r="G747" s="1">
        <f t="shared" si="152"/>
        <v>35522928.727272727</v>
      </c>
      <c r="H747" s="1">
        <f t="shared" si="153"/>
        <v>357526761.18181819</v>
      </c>
      <c r="I747" s="2">
        <f t="shared" si="154"/>
        <v>349147.22771661932</v>
      </c>
      <c r="J747" s="2">
        <f t="shared" si="155"/>
        <v>340.96408956701106</v>
      </c>
      <c r="L747" s="3">
        <f t="shared" si="143"/>
        <v>43159.058622685188</v>
      </c>
      <c r="M747" s="3">
        <f t="shared" si="144"/>
        <v>43158.766956018524</v>
      </c>
      <c r="N747" s="5">
        <f t="shared" si="145"/>
        <v>0.7669560185240698</v>
      </c>
      <c r="O747" s="5">
        <f t="shared" si="146"/>
        <v>18</v>
      </c>
      <c r="P747">
        <f t="shared" si="147"/>
        <v>24</v>
      </c>
      <c r="Q747">
        <f t="shared" si="148"/>
        <v>25</v>
      </c>
      <c r="R747">
        <f t="shared" si="149"/>
        <v>349147.22771661932</v>
      </c>
      <c r="S747">
        <f t="shared" si="150"/>
        <v>340.96408956701106</v>
      </c>
    </row>
    <row r="748" spans="1:19" x14ac:dyDescent="0.25">
      <c r="A748" t="s">
        <v>0</v>
      </c>
      <c r="B748">
        <v>1519781075</v>
      </c>
      <c r="C748" s="1">
        <v>63547809874546</v>
      </c>
      <c r="D748" s="1">
        <v>96464426293779</v>
      </c>
      <c r="F748" s="1">
        <f t="shared" si="151"/>
        <v>397669204.39999998</v>
      </c>
      <c r="G748" s="1">
        <f t="shared" si="152"/>
        <v>45382056.799999997</v>
      </c>
      <c r="H748" s="1">
        <f t="shared" si="153"/>
        <v>443051261.19999999</v>
      </c>
      <c r="I748" s="2">
        <f t="shared" si="154"/>
        <v>432667.24726562499</v>
      </c>
      <c r="J748" s="2">
        <f t="shared" si="155"/>
        <v>422.5266086578369</v>
      </c>
      <c r="L748" s="3">
        <f t="shared" si="143"/>
        <v>43159.058738425927</v>
      </c>
      <c r="M748" s="3">
        <f t="shared" si="144"/>
        <v>43158.767071759263</v>
      </c>
      <c r="N748" s="5">
        <f t="shared" si="145"/>
        <v>0.7670717592627625</v>
      </c>
      <c r="O748" s="5">
        <f t="shared" si="146"/>
        <v>18</v>
      </c>
      <c r="P748">
        <f t="shared" si="147"/>
        <v>24</v>
      </c>
      <c r="Q748">
        <f t="shared" si="148"/>
        <v>35</v>
      </c>
      <c r="R748">
        <f t="shared" si="149"/>
        <v>432667.24726562499</v>
      </c>
      <c r="S748">
        <f t="shared" si="150"/>
        <v>422.5266086578369</v>
      </c>
    </row>
    <row r="749" spans="1:19" x14ac:dyDescent="0.25">
      <c r="A749" t="s">
        <v>0</v>
      </c>
      <c r="B749">
        <v>1519781086</v>
      </c>
      <c r="C749" s="1">
        <v>63551559203549</v>
      </c>
      <c r="D749" s="1">
        <v>96464881942144</v>
      </c>
      <c r="F749" s="1">
        <f t="shared" si="151"/>
        <v>340848091.18181819</v>
      </c>
      <c r="G749" s="1">
        <f t="shared" si="152"/>
        <v>41422578.636363633</v>
      </c>
      <c r="H749" s="1">
        <f t="shared" si="153"/>
        <v>382270669.81818181</v>
      </c>
      <c r="I749" s="2">
        <f t="shared" si="154"/>
        <v>373311.20099431818</v>
      </c>
      <c r="J749" s="2">
        <f t="shared" si="155"/>
        <v>364.56171972101384</v>
      </c>
      <c r="L749" s="3">
        <f t="shared" si="143"/>
        <v>43159.058865740735</v>
      </c>
      <c r="M749" s="3">
        <f t="shared" si="144"/>
        <v>43158.767199074071</v>
      </c>
      <c r="N749" s="5">
        <f t="shared" si="145"/>
        <v>0.76719907407095889</v>
      </c>
      <c r="O749" s="5">
        <f t="shared" si="146"/>
        <v>18</v>
      </c>
      <c r="P749">
        <f t="shared" si="147"/>
        <v>24</v>
      </c>
      <c r="Q749">
        <f t="shared" si="148"/>
        <v>46</v>
      </c>
      <c r="R749">
        <f t="shared" si="149"/>
        <v>373311.20099431818</v>
      </c>
      <c r="S749">
        <f t="shared" si="150"/>
        <v>364.56171972101384</v>
      </c>
    </row>
    <row r="750" spans="1:19" x14ac:dyDescent="0.25">
      <c r="A750" t="s">
        <v>0</v>
      </c>
      <c r="B750">
        <v>1519781096</v>
      </c>
      <c r="C750" s="1">
        <v>63555280202275</v>
      </c>
      <c r="D750" s="1">
        <v>96465346594325</v>
      </c>
      <c r="F750" s="1">
        <f t="shared" si="151"/>
        <v>372099872.60000002</v>
      </c>
      <c r="G750" s="1">
        <f t="shared" si="152"/>
        <v>46465218.100000001</v>
      </c>
      <c r="H750" s="1">
        <f t="shared" si="153"/>
        <v>418565090.70000005</v>
      </c>
      <c r="I750" s="2">
        <f t="shared" si="154"/>
        <v>408754.9713867188</v>
      </c>
      <c r="J750" s="2">
        <f t="shared" si="155"/>
        <v>399.17477674484257</v>
      </c>
      <c r="L750" s="3">
        <f t="shared" si="143"/>
        <v>43159.058981481481</v>
      </c>
      <c r="M750" s="3">
        <f t="shared" si="144"/>
        <v>43158.767314814817</v>
      </c>
      <c r="N750" s="5">
        <f t="shared" si="145"/>
        <v>0.76731481481692754</v>
      </c>
      <c r="O750" s="5">
        <f t="shared" si="146"/>
        <v>18</v>
      </c>
      <c r="P750">
        <f t="shared" si="147"/>
        <v>24</v>
      </c>
      <c r="Q750">
        <f t="shared" si="148"/>
        <v>56</v>
      </c>
      <c r="R750">
        <f t="shared" si="149"/>
        <v>408754.9713867188</v>
      </c>
      <c r="S750">
        <f t="shared" si="150"/>
        <v>399.17477674484257</v>
      </c>
    </row>
    <row r="751" spans="1:19" x14ac:dyDescent="0.25">
      <c r="A751" t="s">
        <v>0</v>
      </c>
      <c r="B751">
        <v>1519781106</v>
      </c>
      <c r="C751" s="1">
        <v>63559036836099</v>
      </c>
      <c r="D751" s="1">
        <v>96465805606580</v>
      </c>
      <c r="F751" s="1">
        <f t="shared" si="151"/>
        <v>375663382.39999998</v>
      </c>
      <c r="G751" s="1">
        <f t="shared" si="152"/>
        <v>45901225.5</v>
      </c>
      <c r="H751" s="1">
        <f t="shared" si="153"/>
        <v>421564607.89999998</v>
      </c>
      <c r="I751" s="2">
        <f t="shared" si="154"/>
        <v>411684.18740234373</v>
      </c>
      <c r="J751" s="2">
        <f t="shared" si="155"/>
        <v>402.0353392601013</v>
      </c>
      <c r="L751" s="3">
        <f t="shared" si="143"/>
        <v>43159.059097222227</v>
      </c>
      <c r="M751" s="3">
        <f t="shared" si="144"/>
        <v>43158.767430555563</v>
      </c>
      <c r="N751" s="5">
        <f t="shared" si="145"/>
        <v>0.76743055556289619</v>
      </c>
      <c r="O751" s="5">
        <f t="shared" si="146"/>
        <v>18</v>
      </c>
      <c r="P751">
        <f t="shared" si="147"/>
        <v>25</v>
      </c>
      <c r="Q751">
        <f t="shared" si="148"/>
        <v>6</v>
      </c>
      <c r="R751">
        <f t="shared" si="149"/>
        <v>411684.18740234373</v>
      </c>
      <c r="S751">
        <f t="shared" si="150"/>
        <v>402.0353392601013</v>
      </c>
    </row>
    <row r="752" spans="1:19" x14ac:dyDescent="0.25">
      <c r="A752" t="s">
        <v>0</v>
      </c>
      <c r="B752">
        <v>1519781116</v>
      </c>
      <c r="C752" s="1">
        <v>63562547881062</v>
      </c>
      <c r="D752" s="1">
        <v>96466212923842</v>
      </c>
      <c r="F752" s="1">
        <f t="shared" si="151"/>
        <v>351104496.30000001</v>
      </c>
      <c r="G752" s="1">
        <f t="shared" si="152"/>
        <v>40731726.200000003</v>
      </c>
      <c r="H752" s="1">
        <f t="shared" si="153"/>
        <v>391836222.5</v>
      </c>
      <c r="I752" s="2">
        <f t="shared" si="154"/>
        <v>382652.56103515625</v>
      </c>
      <c r="J752" s="2">
        <f t="shared" si="155"/>
        <v>373.68414163589478</v>
      </c>
      <c r="L752" s="3">
        <f t="shared" si="143"/>
        <v>43159.059212962966</v>
      </c>
      <c r="M752" s="3">
        <f t="shared" si="144"/>
        <v>43158.767546296302</v>
      </c>
      <c r="N752" s="5">
        <f t="shared" si="145"/>
        <v>0.76754629630158888</v>
      </c>
      <c r="O752" s="5">
        <f t="shared" si="146"/>
        <v>18</v>
      </c>
      <c r="P752">
        <f t="shared" si="147"/>
        <v>25</v>
      </c>
      <c r="Q752">
        <f t="shared" si="148"/>
        <v>16</v>
      </c>
      <c r="R752">
        <f t="shared" si="149"/>
        <v>382652.56103515625</v>
      </c>
      <c r="S752">
        <f t="shared" si="150"/>
        <v>373.68414163589478</v>
      </c>
    </row>
    <row r="753" spans="1:19" x14ac:dyDescent="0.25">
      <c r="A753" t="s">
        <v>0</v>
      </c>
      <c r="B753">
        <v>1519781126</v>
      </c>
      <c r="C753" s="1">
        <v>63566259440138</v>
      </c>
      <c r="D753" s="1">
        <v>96466660832545</v>
      </c>
      <c r="F753" s="1">
        <f t="shared" si="151"/>
        <v>371155907.60000002</v>
      </c>
      <c r="G753" s="1">
        <f t="shared" si="152"/>
        <v>44790870.299999997</v>
      </c>
      <c r="H753" s="1">
        <f t="shared" si="153"/>
        <v>415946777.90000004</v>
      </c>
      <c r="I753" s="2">
        <f t="shared" si="154"/>
        <v>406198.02529296878</v>
      </c>
      <c r="J753" s="2">
        <f t="shared" si="155"/>
        <v>396.67775907516483</v>
      </c>
      <c r="L753" s="3">
        <f t="shared" si="143"/>
        <v>43159.059328703705</v>
      </c>
      <c r="M753" s="3">
        <f t="shared" si="144"/>
        <v>43158.76766203704</v>
      </c>
      <c r="N753" s="5">
        <f t="shared" si="145"/>
        <v>0.76766203704028158</v>
      </c>
      <c r="O753" s="5">
        <f t="shared" si="146"/>
        <v>18</v>
      </c>
      <c r="P753">
        <f t="shared" si="147"/>
        <v>25</v>
      </c>
      <c r="Q753">
        <f t="shared" si="148"/>
        <v>26</v>
      </c>
      <c r="R753">
        <f t="shared" si="149"/>
        <v>406198.02529296878</v>
      </c>
      <c r="S753">
        <f t="shared" si="150"/>
        <v>396.67775907516483</v>
      </c>
    </row>
    <row r="754" spans="1:19" x14ac:dyDescent="0.25">
      <c r="A754" t="s">
        <v>0</v>
      </c>
      <c r="B754">
        <v>1519781136</v>
      </c>
      <c r="C754" s="1">
        <v>63569581632232</v>
      </c>
      <c r="D754" s="1">
        <v>96467059366159</v>
      </c>
      <c r="F754" s="1">
        <f t="shared" si="151"/>
        <v>332219209.39999998</v>
      </c>
      <c r="G754" s="1">
        <f t="shared" si="152"/>
        <v>39853361.399999999</v>
      </c>
      <c r="H754" s="1">
        <f t="shared" si="153"/>
        <v>372072570.79999995</v>
      </c>
      <c r="I754" s="2">
        <f t="shared" si="154"/>
        <v>363352.11992187495</v>
      </c>
      <c r="J754" s="2">
        <f t="shared" si="155"/>
        <v>354.83605461120601</v>
      </c>
      <c r="L754" s="3">
        <f t="shared" si="143"/>
        <v>43159.059444444443</v>
      </c>
      <c r="M754" s="3">
        <f t="shared" si="144"/>
        <v>43158.767777777779</v>
      </c>
      <c r="N754" s="5">
        <f t="shared" si="145"/>
        <v>0.76777777777897427</v>
      </c>
      <c r="O754" s="5">
        <f t="shared" si="146"/>
        <v>18</v>
      </c>
      <c r="P754">
        <f t="shared" si="147"/>
        <v>25</v>
      </c>
      <c r="Q754">
        <f t="shared" si="148"/>
        <v>36</v>
      </c>
      <c r="R754">
        <f t="shared" si="149"/>
        <v>363352.11992187495</v>
      </c>
      <c r="S754">
        <f t="shared" si="150"/>
        <v>354.83605461120601</v>
      </c>
    </row>
    <row r="755" spans="1:19" x14ac:dyDescent="0.25">
      <c r="A755" t="s">
        <v>0</v>
      </c>
      <c r="B755">
        <v>1519781146</v>
      </c>
      <c r="C755" s="1">
        <v>63573283840217</v>
      </c>
      <c r="D755" s="1">
        <v>96467486559292</v>
      </c>
      <c r="F755" s="1">
        <f t="shared" si="151"/>
        <v>370220798.5</v>
      </c>
      <c r="G755" s="1">
        <f t="shared" si="152"/>
        <v>42719313.299999997</v>
      </c>
      <c r="H755" s="1">
        <f t="shared" si="153"/>
        <v>412940111.80000001</v>
      </c>
      <c r="I755" s="2">
        <f t="shared" si="154"/>
        <v>403261.82792968751</v>
      </c>
      <c r="J755" s="2">
        <f t="shared" si="155"/>
        <v>393.81037883758546</v>
      </c>
      <c r="L755" s="3">
        <f t="shared" si="143"/>
        <v>43159.059560185182</v>
      </c>
      <c r="M755" s="3">
        <f t="shared" si="144"/>
        <v>43158.767893518518</v>
      </c>
      <c r="N755" s="5">
        <f t="shared" si="145"/>
        <v>0.76789351851766696</v>
      </c>
      <c r="O755" s="5">
        <f t="shared" si="146"/>
        <v>18</v>
      </c>
      <c r="P755">
        <f t="shared" si="147"/>
        <v>25</v>
      </c>
      <c r="Q755">
        <f t="shared" si="148"/>
        <v>46</v>
      </c>
      <c r="R755">
        <f t="shared" si="149"/>
        <v>403261.82792968751</v>
      </c>
      <c r="S755">
        <f t="shared" si="150"/>
        <v>393.81037883758546</v>
      </c>
    </row>
    <row r="756" spans="1:19" x14ac:dyDescent="0.25">
      <c r="A756" t="s">
        <v>0</v>
      </c>
      <c r="B756">
        <v>1519781157</v>
      </c>
      <c r="C756" s="1">
        <v>63577377388975</v>
      </c>
      <c r="D756" s="1">
        <v>96467956734309</v>
      </c>
      <c r="F756" s="1">
        <f t="shared" si="151"/>
        <v>372140796.18181819</v>
      </c>
      <c r="G756" s="1">
        <f t="shared" si="152"/>
        <v>42743183.363636367</v>
      </c>
      <c r="H756" s="1">
        <f t="shared" si="153"/>
        <v>414883979.54545456</v>
      </c>
      <c r="I756" s="2">
        <f t="shared" si="154"/>
        <v>405160.13627485797</v>
      </c>
      <c r="J756" s="2">
        <f t="shared" si="155"/>
        <v>395.66419558091599</v>
      </c>
      <c r="L756" s="3">
        <f t="shared" si="143"/>
        <v>43159.059687500005</v>
      </c>
      <c r="M756" s="3">
        <f t="shared" si="144"/>
        <v>43158.76802083334</v>
      </c>
      <c r="N756" s="5">
        <f t="shared" si="145"/>
        <v>0.76802083334041527</v>
      </c>
      <c r="O756" s="5">
        <f t="shared" si="146"/>
        <v>18</v>
      </c>
      <c r="P756">
        <f t="shared" si="147"/>
        <v>25</v>
      </c>
      <c r="Q756">
        <f t="shared" si="148"/>
        <v>57</v>
      </c>
      <c r="R756">
        <f t="shared" si="149"/>
        <v>405160.13627485797</v>
      </c>
      <c r="S756">
        <f t="shared" si="150"/>
        <v>395.66419558091599</v>
      </c>
    </row>
    <row r="757" spans="1:19" x14ac:dyDescent="0.25">
      <c r="A757" t="s">
        <v>0</v>
      </c>
      <c r="B757">
        <v>1519781167</v>
      </c>
      <c r="C757" s="1">
        <v>63580640918091</v>
      </c>
      <c r="D757" s="1">
        <v>96468361722755</v>
      </c>
      <c r="F757" s="1">
        <f t="shared" si="151"/>
        <v>326352911.60000002</v>
      </c>
      <c r="G757" s="1">
        <f t="shared" si="152"/>
        <v>40498844.600000001</v>
      </c>
      <c r="H757" s="1">
        <f t="shared" si="153"/>
        <v>366851756.20000005</v>
      </c>
      <c r="I757" s="2">
        <f t="shared" si="154"/>
        <v>358253.66816406255</v>
      </c>
      <c r="J757" s="2">
        <f t="shared" si="155"/>
        <v>349.85709781646733</v>
      </c>
      <c r="L757" s="3">
        <f t="shared" si="143"/>
        <v>43159.059803240743</v>
      </c>
      <c r="M757" s="3">
        <f t="shared" si="144"/>
        <v>43158.768136574079</v>
      </c>
      <c r="N757" s="5">
        <f t="shared" si="145"/>
        <v>0.76813657407910796</v>
      </c>
      <c r="O757" s="5">
        <f t="shared" si="146"/>
        <v>18</v>
      </c>
      <c r="P757">
        <f t="shared" si="147"/>
        <v>26</v>
      </c>
      <c r="Q757">
        <f t="shared" si="148"/>
        <v>7</v>
      </c>
      <c r="R757">
        <f t="shared" si="149"/>
        <v>358253.66816406255</v>
      </c>
      <c r="S757">
        <f t="shared" si="150"/>
        <v>349.85709781646733</v>
      </c>
    </row>
    <row r="758" spans="1:19" x14ac:dyDescent="0.25">
      <c r="A758" t="s">
        <v>0</v>
      </c>
      <c r="B758">
        <v>1519781178</v>
      </c>
      <c r="C758" s="1">
        <v>63584838212996</v>
      </c>
      <c r="D758" s="1">
        <v>96468850675138</v>
      </c>
      <c r="F758" s="1">
        <f t="shared" si="151"/>
        <v>381572264.09090906</v>
      </c>
      <c r="G758" s="1">
        <f t="shared" si="152"/>
        <v>44450216.636363633</v>
      </c>
      <c r="H758" s="1">
        <f t="shared" si="153"/>
        <v>426022480.72727269</v>
      </c>
      <c r="I758" s="2">
        <f t="shared" si="154"/>
        <v>416037.57883522724</v>
      </c>
      <c r="J758" s="2">
        <f t="shared" si="155"/>
        <v>406.2866980812766</v>
      </c>
      <c r="L758" s="3">
        <f t="shared" si="143"/>
        <v>43159.059930555552</v>
      </c>
      <c r="M758" s="3">
        <f t="shared" si="144"/>
        <v>43158.768263888887</v>
      </c>
      <c r="N758" s="5">
        <f t="shared" si="145"/>
        <v>0.76826388888730435</v>
      </c>
      <c r="O758" s="5">
        <f t="shared" si="146"/>
        <v>18</v>
      </c>
      <c r="P758">
        <f t="shared" si="147"/>
        <v>26</v>
      </c>
      <c r="Q758">
        <f t="shared" si="148"/>
        <v>18</v>
      </c>
      <c r="R758">
        <f t="shared" si="149"/>
        <v>416037.57883522724</v>
      </c>
      <c r="S758">
        <f t="shared" si="150"/>
        <v>406.2866980812766</v>
      </c>
    </row>
    <row r="759" spans="1:19" x14ac:dyDescent="0.25">
      <c r="A759" t="s">
        <v>0</v>
      </c>
      <c r="B759">
        <v>1519781188</v>
      </c>
      <c r="C759" s="1">
        <v>63587864183394</v>
      </c>
      <c r="D759" s="1">
        <v>96469210386590</v>
      </c>
      <c r="F759" s="1">
        <f t="shared" si="151"/>
        <v>302597039.80000001</v>
      </c>
      <c r="G759" s="1">
        <f t="shared" si="152"/>
        <v>35971145.200000003</v>
      </c>
      <c r="H759" s="1">
        <f t="shared" si="153"/>
        <v>338568185</v>
      </c>
      <c r="I759" s="2">
        <f t="shared" si="154"/>
        <v>330632.9931640625</v>
      </c>
      <c r="J759" s="2">
        <f t="shared" si="155"/>
        <v>322.88378238677979</v>
      </c>
      <c r="L759" s="3">
        <f t="shared" si="143"/>
        <v>43159.06004629629</v>
      </c>
      <c r="M759" s="3">
        <f t="shared" si="144"/>
        <v>43158.768379629626</v>
      </c>
      <c r="N759" s="5">
        <f t="shared" si="145"/>
        <v>0.76837962962599704</v>
      </c>
      <c r="O759" s="5">
        <f t="shared" si="146"/>
        <v>18</v>
      </c>
      <c r="P759">
        <f t="shared" si="147"/>
        <v>26</v>
      </c>
      <c r="Q759">
        <f t="shared" si="148"/>
        <v>28</v>
      </c>
      <c r="R759">
        <f t="shared" si="149"/>
        <v>330632.9931640625</v>
      </c>
      <c r="S759">
        <f t="shared" si="150"/>
        <v>322.88378238677979</v>
      </c>
    </row>
    <row r="760" spans="1:19" x14ac:dyDescent="0.25">
      <c r="A760" t="s">
        <v>0</v>
      </c>
      <c r="B760">
        <v>1519781198</v>
      </c>
      <c r="C760" s="1">
        <v>63591718664018</v>
      </c>
      <c r="D760" s="1">
        <v>96469684064508</v>
      </c>
      <c r="F760" s="1">
        <f t="shared" si="151"/>
        <v>385448062.39999998</v>
      </c>
      <c r="G760" s="1">
        <f t="shared" si="152"/>
        <v>47367791.799999997</v>
      </c>
      <c r="H760" s="1">
        <f t="shared" si="153"/>
        <v>432815854.19999999</v>
      </c>
      <c r="I760" s="2">
        <f t="shared" si="154"/>
        <v>422671.73261718749</v>
      </c>
      <c r="J760" s="2">
        <f t="shared" si="155"/>
        <v>412.76536388397216</v>
      </c>
      <c r="L760" s="3">
        <f t="shared" si="143"/>
        <v>43159.060162037036</v>
      </c>
      <c r="M760" s="3">
        <f t="shared" si="144"/>
        <v>43158.768495370372</v>
      </c>
      <c r="N760" s="5">
        <f t="shared" si="145"/>
        <v>0.76849537037196569</v>
      </c>
      <c r="O760" s="5">
        <f t="shared" si="146"/>
        <v>18</v>
      </c>
      <c r="P760">
        <f t="shared" si="147"/>
        <v>26</v>
      </c>
      <c r="Q760">
        <f t="shared" si="148"/>
        <v>38</v>
      </c>
      <c r="R760">
        <f t="shared" si="149"/>
        <v>422671.73261718749</v>
      </c>
      <c r="S760">
        <f t="shared" si="150"/>
        <v>412.76536388397216</v>
      </c>
    </row>
    <row r="761" spans="1:19" x14ac:dyDescent="0.25">
      <c r="A761" t="s">
        <v>0</v>
      </c>
      <c r="B761">
        <v>1519781208</v>
      </c>
      <c r="C761" s="1">
        <v>63595424214109</v>
      </c>
      <c r="D761" s="1">
        <v>96470245331055</v>
      </c>
      <c r="F761" s="1">
        <f t="shared" si="151"/>
        <v>370555009.10000002</v>
      </c>
      <c r="G761" s="1">
        <f t="shared" si="152"/>
        <v>56126654.700000003</v>
      </c>
      <c r="H761" s="1">
        <f t="shared" si="153"/>
        <v>426681663.80000001</v>
      </c>
      <c r="I761" s="2">
        <f t="shared" si="154"/>
        <v>416681.31230468751</v>
      </c>
      <c r="J761" s="2">
        <f t="shared" si="155"/>
        <v>406.9153440475464</v>
      </c>
      <c r="L761" s="3">
        <f t="shared" si="143"/>
        <v>43159.060277777782</v>
      </c>
      <c r="M761" s="3">
        <f t="shared" si="144"/>
        <v>43158.768611111118</v>
      </c>
      <c r="N761" s="5">
        <f t="shared" si="145"/>
        <v>0.76861111111793434</v>
      </c>
      <c r="O761" s="5">
        <f t="shared" si="146"/>
        <v>18</v>
      </c>
      <c r="P761">
        <f t="shared" si="147"/>
        <v>26</v>
      </c>
      <c r="Q761">
        <f t="shared" si="148"/>
        <v>48</v>
      </c>
      <c r="R761">
        <f t="shared" si="149"/>
        <v>416681.31230468751</v>
      </c>
      <c r="S761">
        <f t="shared" si="150"/>
        <v>406.9153440475464</v>
      </c>
    </row>
    <row r="762" spans="1:19" x14ac:dyDescent="0.25">
      <c r="A762" t="s">
        <v>0</v>
      </c>
      <c r="B762">
        <v>1519781218</v>
      </c>
      <c r="C762" s="1">
        <v>63598806642133</v>
      </c>
      <c r="D762" s="1">
        <v>96470823506402</v>
      </c>
      <c r="F762" s="1">
        <f t="shared" si="151"/>
        <v>338242802.39999998</v>
      </c>
      <c r="G762" s="1">
        <f t="shared" si="152"/>
        <v>57817534.700000003</v>
      </c>
      <c r="H762" s="1">
        <f t="shared" si="153"/>
        <v>396060337.09999996</v>
      </c>
      <c r="I762" s="2">
        <f t="shared" si="154"/>
        <v>386777.67294921872</v>
      </c>
      <c r="J762" s="2">
        <f t="shared" si="155"/>
        <v>377.7125712394714</v>
      </c>
      <c r="L762" s="3">
        <f t="shared" si="143"/>
        <v>43159.060393518521</v>
      </c>
      <c r="M762" s="3">
        <f t="shared" si="144"/>
        <v>43158.768726851857</v>
      </c>
      <c r="N762" s="5">
        <f t="shared" si="145"/>
        <v>0.76872685185662704</v>
      </c>
      <c r="O762" s="5">
        <f t="shared" si="146"/>
        <v>18</v>
      </c>
      <c r="P762">
        <f t="shared" si="147"/>
        <v>26</v>
      </c>
      <c r="Q762">
        <f t="shared" si="148"/>
        <v>58</v>
      </c>
      <c r="R762">
        <f t="shared" si="149"/>
        <v>386777.67294921872</v>
      </c>
      <c r="S762">
        <f t="shared" si="150"/>
        <v>377.7125712394714</v>
      </c>
    </row>
    <row r="763" spans="1:19" x14ac:dyDescent="0.25">
      <c r="A763" t="s">
        <v>0</v>
      </c>
      <c r="B763">
        <v>1519781228</v>
      </c>
      <c r="C763" s="1">
        <v>63602485467441</v>
      </c>
      <c r="D763" s="1">
        <v>96471397138315</v>
      </c>
      <c r="F763" s="1">
        <f t="shared" si="151"/>
        <v>367882530.80000001</v>
      </c>
      <c r="G763" s="1">
        <f t="shared" si="152"/>
        <v>57363191.299999997</v>
      </c>
      <c r="H763" s="1">
        <f t="shared" si="153"/>
        <v>425245722.10000002</v>
      </c>
      <c r="I763" s="2">
        <f t="shared" si="154"/>
        <v>415279.02548828127</v>
      </c>
      <c r="J763" s="2">
        <f t="shared" si="155"/>
        <v>405.54592332839968</v>
      </c>
      <c r="L763" s="3">
        <f t="shared" si="143"/>
        <v>43159.06050925926</v>
      </c>
      <c r="M763" s="3">
        <f t="shared" si="144"/>
        <v>43158.768842592595</v>
      </c>
      <c r="N763" s="5">
        <f t="shared" si="145"/>
        <v>0.76884259259531973</v>
      </c>
      <c r="O763" s="5">
        <f t="shared" si="146"/>
        <v>18</v>
      </c>
      <c r="P763">
        <f t="shared" si="147"/>
        <v>27</v>
      </c>
      <c r="Q763">
        <f t="shared" si="148"/>
        <v>8</v>
      </c>
      <c r="R763">
        <f t="shared" si="149"/>
        <v>415279.02548828127</v>
      </c>
      <c r="S763">
        <f t="shared" si="150"/>
        <v>405.54592332839968</v>
      </c>
    </row>
    <row r="764" spans="1:19" x14ac:dyDescent="0.25">
      <c r="A764" t="s">
        <v>0</v>
      </c>
      <c r="B764">
        <v>1519781238</v>
      </c>
      <c r="C764" s="1">
        <v>63606151260234</v>
      </c>
      <c r="D764" s="1">
        <v>96471952083937</v>
      </c>
      <c r="F764" s="1">
        <f t="shared" si="151"/>
        <v>366579279.30000001</v>
      </c>
      <c r="G764" s="1">
        <f t="shared" si="152"/>
        <v>55494562.200000003</v>
      </c>
      <c r="H764" s="1">
        <f t="shared" si="153"/>
        <v>422073841.5</v>
      </c>
      <c r="I764" s="2">
        <f t="shared" si="154"/>
        <v>412181.48583984375</v>
      </c>
      <c r="J764" s="2">
        <f t="shared" si="155"/>
        <v>402.52098226547241</v>
      </c>
      <c r="L764" s="3">
        <f t="shared" si="143"/>
        <v>43159.060624999998</v>
      </c>
      <c r="M764" s="3">
        <f t="shared" si="144"/>
        <v>43158.768958333334</v>
      </c>
      <c r="N764" s="5">
        <f t="shared" si="145"/>
        <v>0.76895833333401242</v>
      </c>
      <c r="O764" s="5">
        <f t="shared" si="146"/>
        <v>18</v>
      </c>
      <c r="P764">
        <f t="shared" si="147"/>
        <v>27</v>
      </c>
      <c r="Q764">
        <f t="shared" si="148"/>
        <v>18</v>
      </c>
      <c r="R764">
        <f t="shared" si="149"/>
        <v>412181.48583984375</v>
      </c>
      <c r="S764">
        <f t="shared" si="150"/>
        <v>402.52098226547241</v>
      </c>
    </row>
    <row r="765" spans="1:19" x14ac:dyDescent="0.25">
      <c r="A765" t="s">
        <v>0</v>
      </c>
      <c r="B765">
        <v>1519781248</v>
      </c>
      <c r="C765" s="1">
        <v>63609831078264</v>
      </c>
      <c r="D765" s="1">
        <v>96472526579620</v>
      </c>
      <c r="F765" s="1">
        <f t="shared" si="151"/>
        <v>367981803</v>
      </c>
      <c r="G765" s="1">
        <f t="shared" si="152"/>
        <v>57449568.299999997</v>
      </c>
      <c r="H765" s="1">
        <f t="shared" si="153"/>
        <v>425431371.30000001</v>
      </c>
      <c r="I765" s="2">
        <f t="shared" si="154"/>
        <v>415460.32353515626</v>
      </c>
      <c r="J765" s="2">
        <f t="shared" si="155"/>
        <v>405.72297220230104</v>
      </c>
      <c r="L765" s="3">
        <f t="shared" si="143"/>
        <v>43159.060740740737</v>
      </c>
      <c r="M765" s="3">
        <f t="shared" si="144"/>
        <v>43158.769074074073</v>
      </c>
      <c r="N765" s="5">
        <f t="shared" si="145"/>
        <v>0.76907407407270512</v>
      </c>
      <c r="O765" s="5">
        <f t="shared" si="146"/>
        <v>18</v>
      </c>
      <c r="P765">
        <f t="shared" si="147"/>
        <v>27</v>
      </c>
      <c r="Q765">
        <f t="shared" si="148"/>
        <v>28</v>
      </c>
      <c r="R765">
        <f t="shared" si="149"/>
        <v>415460.32353515626</v>
      </c>
      <c r="S765">
        <f t="shared" si="150"/>
        <v>405.72297220230104</v>
      </c>
    </row>
    <row r="766" spans="1:19" x14ac:dyDescent="0.25">
      <c r="A766" t="s">
        <v>0</v>
      </c>
      <c r="B766">
        <v>1519781259</v>
      </c>
      <c r="C766" s="1">
        <v>63613511275390</v>
      </c>
      <c r="D766" s="1">
        <v>96473079161341</v>
      </c>
      <c r="F766" s="1">
        <f t="shared" si="151"/>
        <v>334563375.09090906</v>
      </c>
      <c r="G766" s="1">
        <f t="shared" si="152"/>
        <v>50234701.909090906</v>
      </c>
      <c r="H766" s="1">
        <f t="shared" si="153"/>
        <v>384798077</v>
      </c>
      <c r="I766" s="2">
        <f t="shared" si="154"/>
        <v>375779.3720703125</v>
      </c>
      <c r="J766" s="2">
        <f t="shared" si="155"/>
        <v>366.97204303741455</v>
      </c>
      <c r="L766" s="3">
        <f t="shared" si="143"/>
        <v>43159.06086805556</v>
      </c>
      <c r="M766" s="3">
        <f t="shared" si="144"/>
        <v>43158.769201388895</v>
      </c>
      <c r="N766" s="5">
        <f t="shared" si="145"/>
        <v>0.76920138889545342</v>
      </c>
      <c r="O766" s="5">
        <f t="shared" si="146"/>
        <v>18</v>
      </c>
      <c r="P766">
        <f t="shared" si="147"/>
        <v>27</v>
      </c>
      <c r="Q766">
        <f t="shared" si="148"/>
        <v>39</v>
      </c>
      <c r="R766">
        <f t="shared" si="149"/>
        <v>375779.3720703125</v>
      </c>
      <c r="S766">
        <f t="shared" si="150"/>
        <v>366.97204303741455</v>
      </c>
    </row>
    <row r="767" spans="1:19" x14ac:dyDescent="0.25">
      <c r="A767" t="s">
        <v>0</v>
      </c>
      <c r="B767">
        <v>1519781270</v>
      </c>
      <c r="C767" s="1">
        <v>63617573404243</v>
      </c>
      <c r="D767" s="1">
        <v>96473698961951</v>
      </c>
      <c r="F767" s="1">
        <f t="shared" si="151"/>
        <v>369284441.18181819</v>
      </c>
      <c r="G767" s="1">
        <f t="shared" si="152"/>
        <v>56345510</v>
      </c>
      <c r="H767" s="1">
        <f t="shared" si="153"/>
        <v>425629951.18181819</v>
      </c>
      <c r="I767" s="2">
        <f t="shared" si="154"/>
        <v>415654.24920099432</v>
      </c>
      <c r="J767" s="2">
        <f t="shared" si="155"/>
        <v>405.91235273534602</v>
      </c>
      <c r="L767" s="3">
        <f t="shared" si="143"/>
        <v>43159.060995370368</v>
      </c>
      <c r="M767" s="3">
        <f t="shared" si="144"/>
        <v>43158.769328703704</v>
      </c>
      <c r="N767" s="5">
        <f t="shared" si="145"/>
        <v>0.76932870370364981</v>
      </c>
      <c r="O767" s="5">
        <f t="shared" si="146"/>
        <v>18</v>
      </c>
      <c r="P767">
        <f t="shared" si="147"/>
        <v>27</v>
      </c>
      <c r="Q767">
        <f t="shared" si="148"/>
        <v>50</v>
      </c>
      <c r="R767">
        <f t="shared" si="149"/>
        <v>415654.24920099432</v>
      </c>
      <c r="S767">
        <f t="shared" si="150"/>
        <v>405.91235273534602</v>
      </c>
    </row>
    <row r="768" spans="1:19" x14ac:dyDescent="0.25">
      <c r="A768" t="s">
        <v>0</v>
      </c>
      <c r="B768">
        <v>1519781280</v>
      </c>
      <c r="C768" s="1">
        <v>63620853452099</v>
      </c>
      <c r="D768" s="1">
        <v>96474237268934</v>
      </c>
      <c r="F768" s="1">
        <f t="shared" si="151"/>
        <v>328004785.60000002</v>
      </c>
      <c r="G768" s="1">
        <f t="shared" si="152"/>
        <v>53830698.299999997</v>
      </c>
      <c r="H768" s="1">
        <f t="shared" si="153"/>
        <v>381835483.90000004</v>
      </c>
      <c r="I768" s="2">
        <f t="shared" si="154"/>
        <v>372886.21474609378</v>
      </c>
      <c r="J768" s="2">
        <f t="shared" si="155"/>
        <v>364.14669408798221</v>
      </c>
      <c r="L768" s="3">
        <f t="shared" si="143"/>
        <v>43159.061111111107</v>
      </c>
      <c r="M768" s="3">
        <f t="shared" si="144"/>
        <v>43158.769444444442</v>
      </c>
      <c r="N768" s="5">
        <f t="shared" si="145"/>
        <v>0.7694444444423425</v>
      </c>
      <c r="O768" s="5">
        <f t="shared" si="146"/>
        <v>18</v>
      </c>
      <c r="P768">
        <f t="shared" si="147"/>
        <v>28</v>
      </c>
      <c r="Q768">
        <f t="shared" si="148"/>
        <v>0</v>
      </c>
      <c r="R768">
        <f t="shared" si="149"/>
        <v>372886.21474609378</v>
      </c>
      <c r="S768">
        <f t="shared" si="150"/>
        <v>364.14669408798221</v>
      </c>
    </row>
    <row r="769" spans="1:19" x14ac:dyDescent="0.25">
      <c r="A769" t="s">
        <v>0</v>
      </c>
      <c r="B769">
        <v>1519781290</v>
      </c>
      <c r="C769" s="1">
        <v>63624539958611</v>
      </c>
      <c r="D769" s="1">
        <v>96474799492419</v>
      </c>
      <c r="F769" s="1">
        <f t="shared" si="151"/>
        <v>368650651.19999999</v>
      </c>
      <c r="G769" s="1">
        <f t="shared" si="152"/>
        <v>56222348.5</v>
      </c>
      <c r="H769" s="1">
        <f t="shared" si="153"/>
        <v>424872999.69999999</v>
      </c>
      <c r="I769" s="2">
        <f t="shared" si="154"/>
        <v>414915.03876953124</v>
      </c>
      <c r="J769" s="2">
        <f t="shared" si="155"/>
        <v>405.19046754837035</v>
      </c>
      <c r="L769" s="3">
        <f t="shared" si="143"/>
        <v>43159.061226851853</v>
      </c>
      <c r="M769" s="3">
        <f t="shared" si="144"/>
        <v>43158.769560185188</v>
      </c>
      <c r="N769" s="5">
        <f t="shared" si="145"/>
        <v>0.76956018518831115</v>
      </c>
      <c r="O769" s="5">
        <f t="shared" si="146"/>
        <v>18</v>
      </c>
      <c r="P769">
        <f t="shared" si="147"/>
        <v>28</v>
      </c>
      <c r="Q769">
        <f t="shared" si="148"/>
        <v>10</v>
      </c>
      <c r="R769">
        <f t="shared" si="149"/>
        <v>414915.03876953124</v>
      </c>
      <c r="S769">
        <f t="shared" si="150"/>
        <v>405.19046754837035</v>
      </c>
    </row>
    <row r="770" spans="1:19" x14ac:dyDescent="0.25">
      <c r="A770" t="s">
        <v>0</v>
      </c>
      <c r="B770">
        <v>1519781300</v>
      </c>
      <c r="C770" s="1">
        <v>63628222067700</v>
      </c>
      <c r="D770" s="1">
        <v>96475401386126</v>
      </c>
      <c r="F770" s="1">
        <f t="shared" si="151"/>
        <v>368210908.89999998</v>
      </c>
      <c r="G770" s="1">
        <f t="shared" si="152"/>
        <v>60189370.700000003</v>
      </c>
      <c r="H770" s="1">
        <f t="shared" si="153"/>
        <v>428400279.59999996</v>
      </c>
      <c r="I770" s="2">
        <f t="shared" si="154"/>
        <v>418359.64804687497</v>
      </c>
      <c r="J770" s="2">
        <f t="shared" si="155"/>
        <v>408.55434379577633</v>
      </c>
      <c r="L770" s="3">
        <f t="shared" si="143"/>
        <v>43159.061342592591</v>
      </c>
      <c r="M770" s="3">
        <f t="shared" si="144"/>
        <v>43158.769675925927</v>
      </c>
      <c r="N770" s="5">
        <f t="shared" si="145"/>
        <v>0.76967592592700385</v>
      </c>
      <c r="O770" s="5">
        <f t="shared" si="146"/>
        <v>18</v>
      </c>
      <c r="P770">
        <f t="shared" si="147"/>
        <v>28</v>
      </c>
      <c r="Q770">
        <f t="shared" si="148"/>
        <v>20</v>
      </c>
      <c r="R770">
        <f t="shared" si="149"/>
        <v>418359.64804687497</v>
      </c>
      <c r="S770">
        <f t="shared" si="150"/>
        <v>408.55434379577633</v>
      </c>
    </row>
    <row r="771" spans="1:19" x14ac:dyDescent="0.25">
      <c r="A771" t="s">
        <v>0</v>
      </c>
      <c r="B771">
        <v>1519781310</v>
      </c>
      <c r="C771" s="1">
        <v>63631910174298</v>
      </c>
      <c r="D771" s="1">
        <v>96476006739472</v>
      </c>
      <c r="F771" s="1">
        <f t="shared" si="151"/>
        <v>368810659.80000001</v>
      </c>
      <c r="G771" s="1">
        <f t="shared" si="152"/>
        <v>60535334.600000001</v>
      </c>
      <c r="H771" s="1">
        <f t="shared" si="153"/>
        <v>429345994.40000004</v>
      </c>
      <c r="I771" s="2">
        <f t="shared" si="154"/>
        <v>419283.19765625003</v>
      </c>
      <c r="J771" s="2">
        <f t="shared" si="155"/>
        <v>409.45624771118167</v>
      </c>
      <c r="L771" s="3">
        <f t="shared" si="143"/>
        <v>43159.061458333337</v>
      </c>
      <c r="M771" s="3">
        <f t="shared" si="144"/>
        <v>43158.769791666673</v>
      </c>
      <c r="N771" s="5">
        <f t="shared" si="145"/>
        <v>0.7697916666729725</v>
      </c>
      <c r="O771" s="5">
        <f t="shared" si="146"/>
        <v>18</v>
      </c>
      <c r="P771">
        <f t="shared" si="147"/>
        <v>28</v>
      </c>
      <c r="Q771">
        <f t="shared" si="148"/>
        <v>30</v>
      </c>
      <c r="R771">
        <f t="shared" si="149"/>
        <v>419283.19765625003</v>
      </c>
      <c r="S771">
        <f t="shared" si="150"/>
        <v>409.45624771118167</v>
      </c>
    </row>
    <row r="772" spans="1:19" x14ac:dyDescent="0.25">
      <c r="A772" t="s">
        <v>0</v>
      </c>
      <c r="B772">
        <v>1519781320</v>
      </c>
      <c r="C772" s="1">
        <v>63635179831282</v>
      </c>
      <c r="D772" s="1">
        <v>96476506309250</v>
      </c>
      <c r="F772" s="1">
        <f t="shared" si="151"/>
        <v>326965698.39999998</v>
      </c>
      <c r="G772" s="1">
        <f t="shared" si="152"/>
        <v>49956977.799999997</v>
      </c>
      <c r="H772" s="1">
        <f t="shared" si="153"/>
        <v>376922676.19999999</v>
      </c>
      <c r="I772" s="2">
        <f t="shared" si="154"/>
        <v>368088.55097656249</v>
      </c>
      <c r="J772" s="2">
        <f t="shared" si="155"/>
        <v>359.46147556304931</v>
      </c>
      <c r="L772" s="3">
        <f t="shared" si="143"/>
        <v>43159.061574074076</v>
      </c>
      <c r="M772" s="3">
        <f t="shared" si="144"/>
        <v>43158.769907407412</v>
      </c>
      <c r="N772" s="5">
        <f t="shared" si="145"/>
        <v>0.76990740741166519</v>
      </c>
      <c r="O772" s="5">
        <f t="shared" si="146"/>
        <v>18</v>
      </c>
      <c r="P772">
        <f t="shared" si="147"/>
        <v>28</v>
      </c>
      <c r="Q772">
        <f t="shared" si="148"/>
        <v>40</v>
      </c>
      <c r="R772">
        <f t="shared" si="149"/>
        <v>368088.55097656249</v>
      </c>
      <c r="S772">
        <f t="shared" si="150"/>
        <v>359.46147556304931</v>
      </c>
    </row>
    <row r="773" spans="1:19" x14ac:dyDescent="0.25">
      <c r="A773" t="s">
        <v>0</v>
      </c>
      <c r="B773">
        <v>1519781330</v>
      </c>
      <c r="C773" s="1">
        <v>63639019371863</v>
      </c>
      <c r="D773" s="1">
        <v>96477144595191</v>
      </c>
      <c r="F773" s="1">
        <f t="shared" si="151"/>
        <v>383954058.10000002</v>
      </c>
      <c r="G773" s="1">
        <f t="shared" si="152"/>
        <v>63828594.100000001</v>
      </c>
      <c r="H773" s="1">
        <f t="shared" si="153"/>
        <v>447782652.20000005</v>
      </c>
      <c r="I773" s="2">
        <f t="shared" si="154"/>
        <v>437287.74628906255</v>
      </c>
      <c r="J773" s="2">
        <f t="shared" si="155"/>
        <v>427.03881473541264</v>
      </c>
      <c r="L773" s="3">
        <f t="shared" si="143"/>
        <v>43159.061689814815</v>
      </c>
      <c r="M773" s="3">
        <f t="shared" si="144"/>
        <v>43158.77002314815</v>
      </c>
      <c r="N773" s="5">
        <f t="shared" si="145"/>
        <v>0.77002314815035788</v>
      </c>
      <c r="O773" s="5">
        <f t="shared" si="146"/>
        <v>18</v>
      </c>
      <c r="P773">
        <f t="shared" si="147"/>
        <v>28</v>
      </c>
      <c r="Q773">
        <f t="shared" si="148"/>
        <v>50</v>
      </c>
      <c r="R773">
        <f t="shared" si="149"/>
        <v>437287.74628906255</v>
      </c>
      <c r="S773">
        <f t="shared" si="150"/>
        <v>427.03881473541264</v>
      </c>
    </row>
    <row r="774" spans="1:19" x14ac:dyDescent="0.25">
      <c r="A774" t="s">
        <v>0</v>
      </c>
      <c r="B774">
        <v>1519781341</v>
      </c>
      <c r="C774" s="1">
        <v>63642887858753</v>
      </c>
      <c r="D774" s="1">
        <v>96477925729427</v>
      </c>
      <c r="F774" s="1">
        <f t="shared" si="151"/>
        <v>351680626.36363637</v>
      </c>
      <c r="G774" s="1">
        <f t="shared" si="152"/>
        <v>71012203.272727266</v>
      </c>
      <c r="H774" s="1">
        <f t="shared" si="153"/>
        <v>422692829.63636363</v>
      </c>
      <c r="I774" s="2">
        <f t="shared" si="154"/>
        <v>412785.96644176135</v>
      </c>
      <c r="J774" s="2">
        <f t="shared" si="155"/>
        <v>403.11129535328257</v>
      </c>
      <c r="L774" s="3">
        <f t="shared" si="143"/>
        <v>43159.06181712963</v>
      </c>
      <c r="M774" s="3">
        <f t="shared" si="144"/>
        <v>43158.770150462966</v>
      </c>
      <c r="N774" s="5">
        <f t="shared" si="145"/>
        <v>0.77015046296583023</v>
      </c>
      <c r="O774" s="5">
        <f t="shared" si="146"/>
        <v>18</v>
      </c>
      <c r="P774">
        <f t="shared" si="147"/>
        <v>29</v>
      </c>
      <c r="Q774">
        <f t="shared" si="148"/>
        <v>1</v>
      </c>
      <c r="R774">
        <f t="shared" si="149"/>
        <v>412785.96644176135</v>
      </c>
      <c r="S774">
        <f t="shared" si="150"/>
        <v>403.11129535328257</v>
      </c>
    </row>
    <row r="775" spans="1:19" x14ac:dyDescent="0.25">
      <c r="A775" t="s">
        <v>0</v>
      </c>
      <c r="B775">
        <v>1519781351</v>
      </c>
      <c r="C775" s="1">
        <v>63646294840846</v>
      </c>
      <c r="D775" s="1">
        <v>96478705769935</v>
      </c>
      <c r="F775" s="1">
        <f t="shared" si="151"/>
        <v>340698209.30000001</v>
      </c>
      <c r="G775" s="1">
        <f t="shared" si="152"/>
        <v>78004050.799999997</v>
      </c>
      <c r="H775" s="1">
        <f t="shared" si="153"/>
        <v>418702260.10000002</v>
      </c>
      <c r="I775" s="2">
        <f t="shared" si="154"/>
        <v>408888.92587890627</v>
      </c>
      <c r="J775" s="2">
        <f t="shared" si="155"/>
        <v>399.30559167861941</v>
      </c>
      <c r="L775" s="3">
        <f t="shared" si="143"/>
        <v>43159.061932870376</v>
      </c>
      <c r="M775" s="3">
        <f t="shared" si="144"/>
        <v>43158.770266203712</v>
      </c>
      <c r="N775" s="5">
        <f t="shared" si="145"/>
        <v>0.77026620371179888</v>
      </c>
      <c r="O775" s="5">
        <f t="shared" si="146"/>
        <v>18</v>
      </c>
      <c r="P775">
        <f t="shared" si="147"/>
        <v>29</v>
      </c>
      <c r="Q775">
        <f t="shared" si="148"/>
        <v>11</v>
      </c>
      <c r="R775">
        <f t="shared" si="149"/>
        <v>408888.92587890627</v>
      </c>
      <c r="S775">
        <f t="shared" si="150"/>
        <v>399.30559167861941</v>
      </c>
    </row>
    <row r="776" spans="1:19" x14ac:dyDescent="0.25">
      <c r="A776" t="s">
        <v>0</v>
      </c>
      <c r="B776">
        <v>1519781361</v>
      </c>
      <c r="C776" s="1">
        <v>63649445609576</v>
      </c>
      <c r="D776" s="1">
        <v>96479451771379</v>
      </c>
      <c r="F776" s="1">
        <f t="shared" si="151"/>
        <v>315076873</v>
      </c>
      <c r="G776" s="1">
        <f t="shared" si="152"/>
        <v>74600144.400000006</v>
      </c>
      <c r="H776" s="1">
        <f t="shared" si="153"/>
        <v>389677017.39999998</v>
      </c>
      <c r="I776" s="2">
        <f t="shared" si="154"/>
        <v>380543.96230468748</v>
      </c>
      <c r="J776" s="2">
        <f t="shared" si="155"/>
        <v>371.62496318817136</v>
      </c>
      <c r="L776" s="3">
        <f t="shared" ref="L776:L839" si="156">(((B776/60)/60)/24)+DATE(1970,1,1)</f>
        <v>43159.062048611115</v>
      </c>
      <c r="M776" s="3">
        <f t="shared" ref="M776:M839" si="157">L776-(7/24)</f>
        <v>43158.77038194445</v>
      </c>
      <c r="N776" s="5">
        <f t="shared" ref="N776:N839" si="158">M776-$N$6</f>
        <v>0.77038194445049157</v>
      </c>
      <c r="O776" s="5">
        <f t="shared" ref="O776:O839" si="159">HOUR(M776-$N$6)</f>
        <v>18</v>
      </c>
      <c r="P776">
        <f t="shared" ref="P776:P839" si="160">MINUTE(M776)</f>
        <v>29</v>
      </c>
      <c r="Q776">
        <f t="shared" ref="Q776:Q839" si="161">SECOND(M776)</f>
        <v>21</v>
      </c>
      <c r="R776">
        <f t="shared" ref="R776:R839" si="162">I776</f>
        <v>380543.96230468748</v>
      </c>
      <c r="S776">
        <f t="shared" ref="S776:S839" si="163">J776</f>
        <v>371.62496318817136</v>
      </c>
    </row>
    <row r="777" spans="1:19" x14ac:dyDescent="0.25">
      <c r="A777" t="s">
        <v>0</v>
      </c>
      <c r="B777">
        <v>1519781371</v>
      </c>
      <c r="C777" s="1">
        <v>63653022931746</v>
      </c>
      <c r="D777" s="1">
        <v>96480370103497</v>
      </c>
      <c r="F777" s="1">
        <f t="shared" ref="F777:F840" si="164">(C777-C776)/(B777-B776)</f>
        <v>357732217</v>
      </c>
      <c r="G777" s="1">
        <f t="shared" ref="G777:G840" si="165">(D777-D776)/(B777-B776)</f>
        <v>91833211.799999997</v>
      </c>
      <c r="H777" s="1">
        <f t="shared" ref="H777:H840" si="166">F777+G777</f>
        <v>449565428.80000001</v>
      </c>
      <c r="I777" s="2">
        <f t="shared" ref="I777:I840" si="167">H777/1024</f>
        <v>439028.73906250001</v>
      </c>
      <c r="J777" s="2">
        <f t="shared" ref="J777:J840" si="168">H777/1048576</f>
        <v>428.73900299072267</v>
      </c>
      <c r="L777" s="3">
        <f t="shared" si="156"/>
        <v>43159.062164351853</v>
      </c>
      <c r="M777" s="3">
        <f t="shared" si="157"/>
        <v>43158.770497685189</v>
      </c>
      <c r="N777" s="5">
        <f t="shared" si="158"/>
        <v>0.77049768518918427</v>
      </c>
      <c r="O777" s="5">
        <f t="shared" si="159"/>
        <v>18</v>
      </c>
      <c r="P777">
        <f t="shared" si="160"/>
        <v>29</v>
      </c>
      <c r="Q777">
        <f t="shared" si="161"/>
        <v>31</v>
      </c>
      <c r="R777">
        <f t="shared" si="162"/>
        <v>439028.73906250001</v>
      </c>
      <c r="S777">
        <f t="shared" si="163"/>
        <v>428.73900299072267</v>
      </c>
    </row>
    <row r="778" spans="1:19" x14ac:dyDescent="0.25">
      <c r="A778" t="s">
        <v>0</v>
      </c>
      <c r="B778">
        <v>1519781381</v>
      </c>
      <c r="C778" s="1">
        <v>63656600395879</v>
      </c>
      <c r="D778" s="1">
        <v>96481288689172</v>
      </c>
      <c r="F778" s="1">
        <f t="shared" si="164"/>
        <v>357746413.30000001</v>
      </c>
      <c r="G778" s="1">
        <f t="shared" si="165"/>
        <v>91858567.5</v>
      </c>
      <c r="H778" s="1">
        <f t="shared" si="166"/>
        <v>449604980.80000001</v>
      </c>
      <c r="I778" s="2">
        <f t="shared" si="167"/>
        <v>439067.36406250001</v>
      </c>
      <c r="J778" s="2">
        <f t="shared" si="168"/>
        <v>428.77672271728517</v>
      </c>
      <c r="L778" s="3">
        <f t="shared" si="156"/>
        <v>43159.062280092592</v>
      </c>
      <c r="M778" s="3">
        <f t="shared" si="157"/>
        <v>43158.770613425928</v>
      </c>
      <c r="N778" s="5">
        <f t="shared" si="158"/>
        <v>0.77061342592787696</v>
      </c>
      <c r="O778" s="5">
        <f t="shared" si="159"/>
        <v>18</v>
      </c>
      <c r="P778">
        <f t="shared" si="160"/>
        <v>29</v>
      </c>
      <c r="Q778">
        <f t="shared" si="161"/>
        <v>41</v>
      </c>
      <c r="R778">
        <f t="shared" si="162"/>
        <v>439067.36406250001</v>
      </c>
      <c r="S778">
        <f t="shared" si="163"/>
        <v>428.77672271728517</v>
      </c>
    </row>
    <row r="779" spans="1:19" x14ac:dyDescent="0.25">
      <c r="A779" t="s">
        <v>0</v>
      </c>
      <c r="B779">
        <v>1519781391</v>
      </c>
      <c r="C779" s="1">
        <v>63660115370143</v>
      </c>
      <c r="D779" s="1">
        <v>96482253345025</v>
      </c>
      <c r="F779" s="1">
        <f t="shared" si="164"/>
        <v>351497426.39999998</v>
      </c>
      <c r="G779" s="1">
        <f t="shared" si="165"/>
        <v>96465585.299999997</v>
      </c>
      <c r="H779" s="1">
        <f t="shared" si="166"/>
        <v>447963011.69999999</v>
      </c>
      <c r="I779" s="2">
        <f t="shared" si="167"/>
        <v>437463.87861328124</v>
      </c>
      <c r="J779" s="2">
        <f t="shared" si="168"/>
        <v>427.21081895828246</v>
      </c>
      <c r="L779" s="3">
        <f t="shared" si="156"/>
        <v>43159.062395833331</v>
      </c>
      <c r="M779" s="3">
        <f t="shared" si="157"/>
        <v>43158.770729166667</v>
      </c>
      <c r="N779" s="5">
        <f t="shared" si="158"/>
        <v>0.77072916666656965</v>
      </c>
      <c r="O779" s="5">
        <f t="shared" si="159"/>
        <v>18</v>
      </c>
      <c r="P779">
        <f t="shared" si="160"/>
        <v>29</v>
      </c>
      <c r="Q779">
        <f t="shared" si="161"/>
        <v>51</v>
      </c>
      <c r="R779">
        <f t="shared" si="162"/>
        <v>437463.87861328124</v>
      </c>
      <c r="S779">
        <f t="shared" si="163"/>
        <v>427.21081895828246</v>
      </c>
    </row>
    <row r="780" spans="1:19" x14ac:dyDescent="0.25">
      <c r="A780" t="s">
        <v>0</v>
      </c>
      <c r="B780">
        <v>1519781401</v>
      </c>
      <c r="C780" s="1">
        <v>63662408677963</v>
      </c>
      <c r="D780" s="1">
        <v>96487140945475</v>
      </c>
      <c r="F780" s="1">
        <f t="shared" si="164"/>
        <v>229330782</v>
      </c>
      <c r="G780" s="1">
        <f t="shared" si="165"/>
        <v>488760045</v>
      </c>
      <c r="H780" s="1">
        <f t="shared" si="166"/>
        <v>718090827</v>
      </c>
      <c r="I780" s="2">
        <f t="shared" si="167"/>
        <v>701260.5732421875</v>
      </c>
      <c r="J780" s="2">
        <f t="shared" si="168"/>
        <v>684.82477855682373</v>
      </c>
      <c r="L780" s="3">
        <f t="shared" si="156"/>
        <v>43159.06251157407</v>
      </c>
      <c r="M780" s="3">
        <f t="shared" si="157"/>
        <v>43158.770844907405</v>
      </c>
      <c r="N780" s="5">
        <f t="shared" si="158"/>
        <v>0.77084490740526235</v>
      </c>
      <c r="O780" s="5">
        <f t="shared" si="159"/>
        <v>18</v>
      </c>
      <c r="P780">
        <f t="shared" si="160"/>
        <v>30</v>
      </c>
      <c r="Q780">
        <f t="shared" si="161"/>
        <v>1</v>
      </c>
      <c r="R780">
        <f t="shared" si="162"/>
        <v>701260.5732421875</v>
      </c>
      <c r="S780">
        <f t="shared" si="163"/>
        <v>684.82477855682373</v>
      </c>
    </row>
    <row r="781" spans="1:19" x14ac:dyDescent="0.25">
      <c r="A781" t="s">
        <v>0</v>
      </c>
      <c r="B781">
        <v>1519781411</v>
      </c>
      <c r="C781" s="1">
        <v>63662414318758</v>
      </c>
      <c r="D781" s="1">
        <v>96503860849418</v>
      </c>
      <c r="F781" s="1">
        <f t="shared" si="164"/>
        <v>564079.5</v>
      </c>
      <c r="G781" s="1">
        <f t="shared" si="165"/>
        <v>1671990394.3</v>
      </c>
      <c r="H781" s="1">
        <f t="shared" si="166"/>
        <v>1672554473.8</v>
      </c>
      <c r="I781" s="2">
        <f t="shared" si="167"/>
        <v>1633353.9783203125</v>
      </c>
      <c r="J781" s="2">
        <f t="shared" si="168"/>
        <v>1595.0722444534301</v>
      </c>
      <c r="L781" s="3">
        <f t="shared" si="156"/>
        <v>43159.062627314815</v>
      </c>
      <c r="M781" s="3">
        <f t="shared" si="157"/>
        <v>43158.770960648151</v>
      </c>
      <c r="N781" s="5">
        <f t="shared" si="158"/>
        <v>0.770960648151231</v>
      </c>
      <c r="O781" s="5">
        <f t="shared" si="159"/>
        <v>18</v>
      </c>
      <c r="P781">
        <f t="shared" si="160"/>
        <v>30</v>
      </c>
      <c r="Q781">
        <f t="shared" si="161"/>
        <v>11</v>
      </c>
      <c r="R781">
        <f t="shared" si="162"/>
        <v>1633353.9783203125</v>
      </c>
      <c r="S781">
        <f t="shared" si="163"/>
        <v>1595.0722444534301</v>
      </c>
    </row>
    <row r="782" spans="1:19" x14ac:dyDescent="0.25">
      <c r="A782" t="s">
        <v>0</v>
      </c>
      <c r="B782">
        <v>1519781421</v>
      </c>
      <c r="C782" s="1">
        <v>63662420377048</v>
      </c>
      <c r="D782" s="1">
        <v>96520599223998</v>
      </c>
      <c r="F782" s="1">
        <f t="shared" si="164"/>
        <v>605829</v>
      </c>
      <c r="G782" s="1">
        <f t="shared" si="165"/>
        <v>1673837458</v>
      </c>
      <c r="H782" s="1">
        <f t="shared" si="166"/>
        <v>1674443287</v>
      </c>
      <c r="I782" s="2">
        <f t="shared" si="167"/>
        <v>1635198.5224609375</v>
      </c>
      <c r="J782" s="2">
        <f t="shared" si="168"/>
        <v>1596.8735570907593</v>
      </c>
      <c r="L782" s="3">
        <f t="shared" si="156"/>
        <v>43159.062743055561</v>
      </c>
      <c r="M782" s="3">
        <f t="shared" si="157"/>
        <v>43158.771076388897</v>
      </c>
      <c r="N782" s="5">
        <f t="shared" si="158"/>
        <v>0.77107638889719965</v>
      </c>
      <c r="O782" s="5">
        <f t="shared" si="159"/>
        <v>18</v>
      </c>
      <c r="P782">
        <f t="shared" si="160"/>
        <v>30</v>
      </c>
      <c r="Q782">
        <f t="shared" si="161"/>
        <v>21</v>
      </c>
      <c r="R782">
        <f t="shared" si="162"/>
        <v>1635198.5224609375</v>
      </c>
      <c r="S782">
        <f t="shared" si="163"/>
        <v>1596.8735570907593</v>
      </c>
    </row>
    <row r="783" spans="1:19" x14ac:dyDescent="0.25">
      <c r="A783" t="s">
        <v>0</v>
      </c>
      <c r="B783">
        <v>1519781431</v>
      </c>
      <c r="C783" s="1">
        <v>63662426399588</v>
      </c>
      <c r="D783" s="1">
        <v>96537681298444</v>
      </c>
      <c r="F783" s="1">
        <f t="shared" si="164"/>
        <v>602254</v>
      </c>
      <c r="G783" s="1">
        <f t="shared" si="165"/>
        <v>1708207444.5999999</v>
      </c>
      <c r="H783" s="1">
        <f t="shared" si="166"/>
        <v>1708809698.5999999</v>
      </c>
      <c r="I783" s="2">
        <f t="shared" si="167"/>
        <v>1668759.4712890624</v>
      </c>
      <c r="J783" s="2">
        <f t="shared" si="168"/>
        <v>1629.647921180725</v>
      </c>
      <c r="L783" s="3">
        <f t="shared" si="156"/>
        <v>43159.0628587963</v>
      </c>
      <c r="M783" s="3">
        <f t="shared" si="157"/>
        <v>43158.771192129636</v>
      </c>
      <c r="N783" s="5">
        <f t="shared" si="158"/>
        <v>0.77119212963589234</v>
      </c>
      <c r="O783" s="5">
        <f t="shared" si="159"/>
        <v>18</v>
      </c>
      <c r="P783">
        <f t="shared" si="160"/>
        <v>30</v>
      </c>
      <c r="Q783">
        <f t="shared" si="161"/>
        <v>31</v>
      </c>
      <c r="R783">
        <f t="shared" si="162"/>
        <v>1668759.4712890624</v>
      </c>
      <c r="S783">
        <f t="shared" si="163"/>
        <v>1629.647921180725</v>
      </c>
    </row>
    <row r="784" spans="1:19" x14ac:dyDescent="0.25">
      <c r="A784" t="s">
        <v>0</v>
      </c>
      <c r="B784">
        <v>1519781442</v>
      </c>
      <c r="C784" s="1">
        <v>63662432580355</v>
      </c>
      <c r="D784" s="1">
        <v>96554692589782</v>
      </c>
      <c r="F784" s="1">
        <f t="shared" si="164"/>
        <v>561887.90909090906</v>
      </c>
      <c r="G784" s="1">
        <f t="shared" si="165"/>
        <v>1546481030.7272727</v>
      </c>
      <c r="H784" s="1">
        <f t="shared" si="166"/>
        <v>1547042918.6363637</v>
      </c>
      <c r="I784" s="2">
        <f t="shared" si="167"/>
        <v>1510784.100230824</v>
      </c>
      <c r="J784" s="2">
        <f t="shared" si="168"/>
        <v>1475.375097881664</v>
      </c>
      <c r="L784" s="3">
        <f t="shared" si="156"/>
        <v>43159.062986111108</v>
      </c>
      <c r="M784" s="3">
        <f t="shared" si="157"/>
        <v>43158.771319444444</v>
      </c>
      <c r="N784" s="5">
        <f t="shared" si="158"/>
        <v>0.77131944444408873</v>
      </c>
      <c r="O784" s="5">
        <f t="shared" si="159"/>
        <v>18</v>
      </c>
      <c r="P784">
        <f t="shared" si="160"/>
        <v>30</v>
      </c>
      <c r="Q784">
        <f t="shared" si="161"/>
        <v>42</v>
      </c>
      <c r="R784">
        <f t="shared" si="162"/>
        <v>1510784.100230824</v>
      </c>
      <c r="S784">
        <f t="shared" si="163"/>
        <v>1475.375097881664</v>
      </c>
    </row>
    <row r="785" spans="1:19" x14ac:dyDescent="0.25">
      <c r="A785" t="s">
        <v>0</v>
      </c>
      <c r="B785">
        <v>1519781452</v>
      </c>
      <c r="C785" s="1">
        <v>63662437940993</v>
      </c>
      <c r="D785" s="1">
        <v>96569974663041</v>
      </c>
      <c r="F785" s="1">
        <f t="shared" si="164"/>
        <v>536063.80000000005</v>
      </c>
      <c r="G785" s="1">
        <f t="shared" si="165"/>
        <v>1528207325.9000001</v>
      </c>
      <c r="H785" s="1">
        <f t="shared" si="166"/>
        <v>1528743389.7</v>
      </c>
      <c r="I785" s="2">
        <f t="shared" si="167"/>
        <v>1492913.4665039063</v>
      </c>
      <c r="J785" s="2">
        <f t="shared" si="168"/>
        <v>1457.923307132721</v>
      </c>
      <c r="L785" s="3">
        <f t="shared" si="156"/>
        <v>43159.063101851847</v>
      </c>
      <c r="M785" s="3">
        <f t="shared" si="157"/>
        <v>43158.771435185183</v>
      </c>
      <c r="N785" s="5">
        <f t="shared" si="158"/>
        <v>0.77143518518278142</v>
      </c>
      <c r="O785" s="5">
        <f t="shared" si="159"/>
        <v>18</v>
      </c>
      <c r="P785">
        <f t="shared" si="160"/>
        <v>30</v>
      </c>
      <c r="Q785">
        <f t="shared" si="161"/>
        <v>52</v>
      </c>
      <c r="R785">
        <f t="shared" si="162"/>
        <v>1492913.4665039063</v>
      </c>
      <c r="S785">
        <f t="shared" si="163"/>
        <v>1457.923307132721</v>
      </c>
    </row>
    <row r="786" spans="1:19" x14ac:dyDescent="0.25">
      <c r="A786" t="s">
        <v>0</v>
      </c>
      <c r="B786">
        <v>1519781463</v>
      </c>
      <c r="C786" s="1">
        <v>63662444033553</v>
      </c>
      <c r="D786" s="1">
        <v>96587980035539</v>
      </c>
      <c r="F786" s="1">
        <f t="shared" si="164"/>
        <v>553869.09090909094</v>
      </c>
      <c r="G786" s="1">
        <f t="shared" si="165"/>
        <v>1636852045.2727273</v>
      </c>
      <c r="H786" s="1">
        <f t="shared" si="166"/>
        <v>1637405914.3636363</v>
      </c>
      <c r="I786" s="2">
        <f t="shared" si="167"/>
        <v>1599029.2132457385</v>
      </c>
      <c r="J786" s="2">
        <f t="shared" si="168"/>
        <v>1561.5519660602915</v>
      </c>
      <c r="L786" s="3">
        <f t="shared" si="156"/>
        <v>43159.06322916667</v>
      </c>
      <c r="M786" s="3">
        <f t="shared" si="157"/>
        <v>43158.771562500006</v>
      </c>
      <c r="N786" s="5">
        <f t="shared" si="158"/>
        <v>0.77156250000552973</v>
      </c>
      <c r="O786" s="5">
        <f t="shared" si="159"/>
        <v>18</v>
      </c>
      <c r="P786">
        <f t="shared" si="160"/>
        <v>31</v>
      </c>
      <c r="Q786">
        <f t="shared" si="161"/>
        <v>3</v>
      </c>
      <c r="R786">
        <f t="shared" si="162"/>
        <v>1599029.2132457385</v>
      </c>
      <c r="S786">
        <f t="shared" si="163"/>
        <v>1561.5519660602915</v>
      </c>
    </row>
    <row r="787" spans="1:19" x14ac:dyDescent="0.25">
      <c r="A787" t="s">
        <v>0</v>
      </c>
      <c r="B787">
        <v>1519781473</v>
      </c>
      <c r="C787" s="1">
        <v>63662449688852</v>
      </c>
      <c r="D787" s="1">
        <v>96604186114155</v>
      </c>
      <c r="F787" s="1">
        <f t="shared" si="164"/>
        <v>565529.9</v>
      </c>
      <c r="G787" s="1">
        <f t="shared" si="165"/>
        <v>1620607861.5999999</v>
      </c>
      <c r="H787" s="1">
        <f t="shared" si="166"/>
        <v>1621173391.5</v>
      </c>
      <c r="I787" s="2">
        <f t="shared" si="167"/>
        <v>1583177.1401367188</v>
      </c>
      <c r="J787" s="2">
        <f t="shared" si="168"/>
        <v>1546.0714259147644</v>
      </c>
      <c r="L787" s="3">
        <f t="shared" si="156"/>
        <v>43159.063344907408</v>
      </c>
      <c r="M787" s="3">
        <f t="shared" si="157"/>
        <v>43158.771678240744</v>
      </c>
      <c r="N787" s="5">
        <f t="shared" si="158"/>
        <v>0.77167824074422242</v>
      </c>
      <c r="O787" s="5">
        <f t="shared" si="159"/>
        <v>18</v>
      </c>
      <c r="P787">
        <f t="shared" si="160"/>
        <v>31</v>
      </c>
      <c r="Q787">
        <f t="shared" si="161"/>
        <v>13</v>
      </c>
      <c r="R787">
        <f t="shared" si="162"/>
        <v>1583177.1401367188</v>
      </c>
      <c r="S787">
        <f t="shared" si="163"/>
        <v>1546.0714259147644</v>
      </c>
    </row>
    <row r="788" spans="1:19" x14ac:dyDescent="0.25">
      <c r="A788" t="s">
        <v>0</v>
      </c>
      <c r="B788">
        <v>1519781483</v>
      </c>
      <c r="C788" s="1">
        <v>63662455903772</v>
      </c>
      <c r="D788" s="1">
        <v>96621727065085</v>
      </c>
      <c r="F788" s="1">
        <f t="shared" si="164"/>
        <v>621492</v>
      </c>
      <c r="G788" s="1">
        <f t="shared" si="165"/>
        <v>1754095093</v>
      </c>
      <c r="H788" s="1">
        <f t="shared" si="166"/>
        <v>1754716585</v>
      </c>
      <c r="I788" s="2">
        <f t="shared" si="167"/>
        <v>1713590.4150390625</v>
      </c>
      <c r="J788" s="2">
        <f t="shared" si="168"/>
        <v>1673.4281396865845</v>
      </c>
      <c r="L788" s="3">
        <f t="shared" si="156"/>
        <v>43159.063460648147</v>
      </c>
      <c r="M788" s="3">
        <f t="shared" si="157"/>
        <v>43158.771793981483</v>
      </c>
      <c r="N788" s="5">
        <f t="shared" si="158"/>
        <v>0.77179398148291511</v>
      </c>
      <c r="O788" s="5">
        <f t="shared" si="159"/>
        <v>18</v>
      </c>
      <c r="P788">
        <f t="shared" si="160"/>
        <v>31</v>
      </c>
      <c r="Q788">
        <f t="shared" si="161"/>
        <v>23</v>
      </c>
      <c r="R788">
        <f t="shared" si="162"/>
        <v>1713590.4150390625</v>
      </c>
      <c r="S788">
        <f t="shared" si="163"/>
        <v>1673.4281396865845</v>
      </c>
    </row>
    <row r="789" spans="1:19" x14ac:dyDescent="0.25">
      <c r="A789" t="s">
        <v>0</v>
      </c>
      <c r="B789">
        <v>1519781493</v>
      </c>
      <c r="C789" s="1">
        <v>63662461680730</v>
      </c>
      <c r="D789" s="1">
        <v>96638075702911</v>
      </c>
      <c r="F789" s="1">
        <f t="shared" si="164"/>
        <v>577695.80000000005</v>
      </c>
      <c r="G789" s="1">
        <f t="shared" si="165"/>
        <v>1634863782.5999999</v>
      </c>
      <c r="H789" s="1">
        <f t="shared" si="166"/>
        <v>1635441478.3999999</v>
      </c>
      <c r="I789" s="2">
        <f t="shared" si="167"/>
        <v>1597110.8187499999</v>
      </c>
      <c r="J789" s="2">
        <f t="shared" si="168"/>
        <v>1559.6785339355467</v>
      </c>
      <c r="L789" s="3">
        <f t="shared" si="156"/>
        <v>43159.063576388886</v>
      </c>
      <c r="M789" s="3">
        <f t="shared" si="157"/>
        <v>43158.771909722222</v>
      </c>
      <c r="N789" s="5">
        <f t="shared" si="158"/>
        <v>0.77190972222160781</v>
      </c>
      <c r="O789" s="5">
        <f t="shared" si="159"/>
        <v>18</v>
      </c>
      <c r="P789">
        <f t="shared" si="160"/>
        <v>31</v>
      </c>
      <c r="Q789">
        <f t="shared" si="161"/>
        <v>33</v>
      </c>
      <c r="R789">
        <f t="shared" si="162"/>
        <v>1597110.8187499999</v>
      </c>
      <c r="S789">
        <f t="shared" si="163"/>
        <v>1559.6785339355467</v>
      </c>
    </row>
    <row r="790" spans="1:19" x14ac:dyDescent="0.25">
      <c r="A790" t="s">
        <v>0</v>
      </c>
      <c r="B790">
        <v>1519781504</v>
      </c>
      <c r="C790" s="1">
        <v>63662467580969</v>
      </c>
      <c r="D790" s="1">
        <v>96655539303372</v>
      </c>
      <c r="F790" s="1">
        <f t="shared" si="164"/>
        <v>536385.36363636365</v>
      </c>
      <c r="G790" s="1">
        <f t="shared" si="165"/>
        <v>1587600041.909091</v>
      </c>
      <c r="H790" s="1">
        <f t="shared" si="166"/>
        <v>1588136427.2727273</v>
      </c>
      <c r="I790" s="2">
        <f t="shared" si="167"/>
        <v>1550914.4797585227</v>
      </c>
      <c r="J790" s="2">
        <f t="shared" si="168"/>
        <v>1514.5649216391823</v>
      </c>
      <c r="L790" s="3">
        <f t="shared" si="156"/>
        <v>43159.063703703709</v>
      </c>
      <c r="M790" s="3">
        <f t="shared" si="157"/>
        <v>43158.772037037044</v>
      </c>
      <c r="N790" s="5">
        <f t="shared" si="158"/>
        <v>0.77203703704435611</v>
      </c>
      <c r="O790" s="5">
        <f t="shared" si="159"/>
        <v>18</v>
      </c>
      <c r="P790">
        <f t="shared" si="160"/>
        <v>31</v>
      </c>
      <c r="Q790">
        <f t="shared" si="161"/>
        <v>44</v>
      </c>
      <c r="R790">
        <f t="shared" si="162"/>
        <v>1550914.4797585227</v>
      </c>
      <c r="S790">
        <f t="shared" si="163"/>
        <v>1514.5649216391823</v>
      </c>
    </row>
    <row r="791" spans="1:19" x14ac:dyDescent="0.25">
      <c r="A791" t="s">
        <v>0</v>
      </c>
      <c r="B791">
        <v>1519781514</v>
      </c>
      <c r="C791" s="1">
        <v>63662473304449</v>
      </c>
      <c r="D791" s="1">
        <v>96671482577579</v>
      </c>
      <c r="F791" s="1">
        <f t="shared" si="164"/>
        <v>572348</v>
      </c>
      <c r="G791" s="1">
        <f t="shared" si="165"/>
        <v>1594327420.7</v>
      </c>
      <c r="H791" s="1">
        <f t="shared" si="166"/>
        <v>1594899768.7</v>
      </c>
      <c r="I791" s="2">
        <f t="shared" si="167"/>
        <v>1557519.3053710938</v>
      </c>
      <c r="J791" s="2">
        <f t="shared" si="168"/>
        <v>1521.0149466514588</v>
      </c>
      <c r="L791" s="3">
        <f t="shared" si="156"/>
        <v>43159.063819444447</v>
      </c>
      <c r="M791" s="3">
        <f t="shared" si="157"/>
        <v>43158.772152777783</v>
      </c>
      <c r="N791" s="5">
        <f t="shared" si="158"/>
        <v>0.7721527777830488</v>
      </c>
      <c r="O791" s="5">
        <f t="shared" si="159"/>
        <v>18</v>
      </c>
      <c r="P791">
        <f t="shared" si="160"/>
        <v>31</v>
      </c>
      <c r="Q791">
        <f t="shared" si="161"/>
        <v>54</v>
      </c>
      <c r="R791">
        <f t="shared" si="162"/>
        <v>1557519.3053710938</v>
      </c>
      <c r="S791">
        <f t="shared" si="163"/>
        <v>1521.0149466514588</v>
      </c>
    </row>
    <row r="792" spans="1:19" x14ac:dyDescent="0.25">
      <c r="A792" t="s">
        <v>0</v>
      </c>
      <c r="B792">
        <v>1519781525</v>
      </c>
      <c r="C792" s="1">
        <v>63662476118915</v>
      </c>
      <c r="D792" s="1">
        <v>96678761461281</v>
      </c>
      <c r="F792" s="1">
        <f t="shared" si="164"/>
        <v>255860.54545454544</v>
      </c>
      <c r="G792" s="1">
        <f t="shared" si="165"/>
        <v>661716700.18181813</v>
      </c>
      <c r="H792" s="1">
        <f t="shared" si="166"/>
        <v>661972560.72727263</v>
      </c>
      <c r="I792" s="2">
        <f t="shared" si="167"/>
        <v>646457.57883522718</v>
      </c>
      <c r="J792" s="2">
        <f t="shared" si="168"/>
        <v>631.30622933127654</v>
      </c>
      <c r="L792" s="3">
        <f t="shared" si="156"/>
        <v>43159.063946759255</v>
      </c>
      <c r="M792" s="3">
        <f t="shared" si="157"/>
        <v>43158.772280092591</v>
      </c>
      <c r="N792" s="5">
        <f t="shared" si="158"/>
        <v>0.77228009259124519</v>
      </c>
      <c r="O792" s="5">
        <f t="shared" si="159"/>
        <v>18</v>
      </c>
      <c r="P792">
        <f t="shared" si="160"/>
        <v>32</v>
      </c>
      <c r="Q792">
        <f t="shared" si="161"/>
        <v>5</v>
      </c>
      <c r="R792">
        <f t="shared" si="162"/>
        <v>646457.57883522718</v>
      </c>
      <c r="S792">
        <f t="shared" si="163"/>
        <v>631.30622933127654</v>
      </c>
    </row>
    <row r="793" spans="1:19" x14ac:dyDescent="0.25">
      <c r="A793" t="s">
        <v>0</v>
      </c>
      <c r="B793">
        <v>1519781535</v>
      </c>
      <c r="C793" s="1">
        <v>63662669586604</v>
      </c>
      <c r="D793" s="1">
        <v>96678907528211</v>
      </c>
      <c r="F793" s="1">
        <f t="shared" si="164"/>
        <v>19346768.899999999</v>
      </c>
      <c r="G793" s="1">
        <f t="shared" si="165"/>
        <v>14606693</v>
      </c>
      <c r="H793" s="1">
        <f t="shared" si="166"/>
        <v>33953461.899999999</v>
      </c>
      <c r="I793" s="2">
        <f t="shared" si="167"/>
        <v>33157.677636718749</v>
      </c>
      <c r="J793" s="2">
        <f t="shared" si="168"/>
        <v>32.380544567108153</v>
      </c>
      <c r="L793" s="3">
        <f t="shared" si="156"/>
        <v>43159.064062499994</v>
      </c>
      <c r="M793" s="3">
        <f t="shared" si="157"/>
        <v>43158.77239583333</v>
      </c>
      <c r="N793" s="5">
        <f t="shared" si="158"/>
        <v>0.77239583332993789</v>
      </c>
      <c r="O793" s="5">
        <f t="shared" si="159"/>
        <v>18</v>
      </c>
      <c r="P793">
        <f t="shared" si="160"/>
        <v>32</v>
      </c>
      <c r="Q793">
        <f t="shared" si="161"/>
        <v>15</v>
      </c>
      <c r="R793">
        <f t="shared" si="162"/>
        <v>33157.677636718749</v>
      </c>
      <c r="S793">
        <f t="shared" si="163"/>
        <v>32.380544567108153</v>
      </c>
    </row>
    <row r="794" spans="1:19" x14ac:dyDescent="0.25">
      <c r="A794" t="s">
        <v>0</v>
      </c>
      <c r="B794">
        <v>1519781545</v>
      </c>
      <c r="C794" s="1">
        <v>63663130424458</v>
      </c>
      <c r="D794" s="1">
        <v>96682438153136</v>
      </c>
      <c r="F794" s="1">
        <f t="shared" si="164"/>
        <v>46083785.399999999</v>
      </c>
      <c r="G794" s="1">
        <f t="shared" si="165"/>
        <v>353062492.5</v>
      </c>
      <c r="H794" s="1">
        <f t="shared" si="166"/>
        <v>399146277.89999998</v>
      </c>
      <c r="I794" s="2">
        <f t="shared" si="167"/>
        <v>389791.28701171873</v>
      </c>
      <c r="J794" s="2">
        <f t="shared" si="168"/>
        <v>380.65555372238157</v>
      </c>
      <c r="L794" s="3">
        <f t="shared" si="156"/>
        <v>43159.064178240747</v>
      </c>
      <c r="M794" s="3">
        <f t="shared" si="157"/>
        <v>43158.772511574083</v>
      </c>
      <c r="N794" s="5">
        <f t="shared" si="158"/>
        <v>0.7725115740831825</v>
      </c>
      <c r="O794" s="5">
        <f t="shared" si="159"/>
        <v>18</v>
      </c>
      <c r="P794">
        <f t="shared" si="160"/>
        <v>32</v>
      </c>
      <c r="Q794">
        <f t="shared" si="161"/>
        <v>25</v>
      </c>
      <c r="R794">
        <f t="shared" si="162"/>
        <v>389791.28701171873</v>
      </c>
      <c r="S794">
        <f t="shared" si="163"/>
        <v>380.65555372238157</v>
      </c>
    </row>
    <row r="795" spans="1:19" x14ac:dyDescent="0.25">
      <c r="A795" t="s">
        <v>0</v>
      </c>
      <c r="B795">
        <v>1519781555</v>
      </c>
      <c r="C795" s="1">
        <v>63663516957816</v>
      </c>
      <c r="D795" s="1">
        <v>96685952838367</v>
      </c>
      <c r="F795" s="1">
        <f t="shared" si="164"/>
        <v>38653335.799999997</v>
      </c>
      <c r="G795" s="1">
        <f t="shared" si="165"/>
        <v>351468523.10000002</v>
      </c>
      <c r="H795" s="1">
        <f t="shared" si="166"/>
        <v>390121858.90000004</v>
      </c>
      <c r="I795" s="2">
        <f t="shared" si="167"/>
        <v>380978.37783203128</v>
      </c>
      <c r="J795" s="2">
        <f t="shared" si="168"/>
        <v>372.04919710159305</v>
      </c>
      <c r="L795" s="3">
        <f t="shared" si="156"/>
        <v>43159.064293981486</v>
      </c>
      <c r="M795" s="3">
        <f t="shared" si="157"/>
        <v>43158.772627314822</v>
      </c>
      <c r="N795" s="5">
        <f t="shared" si="158"/>
        <v>0.77262731482187519</v>
      </c>
      <c r="O795" s="5">
        <f t="shared" si="159"/>
        <v>18</v>
      </c>
      <c r="P795">
        <f t="shared" si="160"/>
        <v>32</v>
      </c>
      <c r="Q795">
        <f t="shared" si="161"/>
        <v>35</v>
      </c>
      <c r="R795">
        <f t="shared" si="162"/>
        <v>380978.37783203128</v>
      </c>
      <c r="S795">
        <f t="shared" si="163"/>
        <v>372.04919710159305</v>
      </c>
    </row>
    <row r="796" spans="1:19" x14ac:dyDescent="0.25">
      <c r="A796" t="s">
        <v>0</v>
      </c>
      <c r="B796">
        <v>1519781565</v>
      </c>
      <c r="C796" s="1">
        <v>63663878582569</v>
      </c>
      <c r="D796" s="1">
        <v>96689755020091</v>
      </c>
      <c r="F796" s="1">
        <f t="shared" si="164"/>
        <v>36162475.299999997</v>
      </c>
      <c r="G796" s="1">
        <f t="shared" si="165"/>
        <v>380218172.39999998</v>
      </c>
      <c r="H796" s="1">
        <f t="shared" si="166"/>
        <v>416380647.69999999</v>
      </c>
      <c r="I796" s="2">
        <f t="shared" si="167"/>
        <v>406621.72626953124</v>
      </c>
      <c r="J796" s="2">
        <f t="shared" si="168"/>
        <v>397.0915295600891</v>
      </c>
      <c r="L796" s="3">
        <f t="shared" si="156"/>
        <v>43159.064409722225</v>
      </c>
      <c r="M796" s="3">
        <f t="shared" si="157"/>
        <v>43158.772743055561</v>
      </c>
      <c r="N796" s="5">
        <f t="shared" si="158"/>
        <v>0.77274305556056788</v>
      </c>
      <c r="O796" s="5">
        <f t="shared" si="159"/>
        <v>18</v>
      </c>
      <c r="P796">
        <f t="shared" si="160"/>
        <v>32</v>
      </c>
      <c r="Q796">
        <f t="shared" si="161"/>
        <v>45</v>
      </c>
      <c r="R796">
        <f t="shared" si="162"/>
        <v>406621.72626953124</v>
      </c>
      <c r="S796">
        <f t="shared" si="163"/>
        <v>397.0915295600891</v>
      </c>
    </row>
    <row r="797" spans="1:19" x14ac:dyDescent="0.25">
      <c r="A797" t="s">
        <v>0</v>
      </c>
      <c r="B797">
        <v>1519781575</v>
      </c>
      <c r="C797" s="1">
        <v>63664333465075</v>
      </c>
      <c r="D797" s="1">
        <v>96693400821150</v>
      </c>
      <c r="F797" s="1">
        <f t="shared" si="164"/>
        <v>45488250.600000001</v>
      </c>
      <c r="G797" s="1">
        <f t="shared" si="165"/>
        <v>364580105.89999998</v>
      </c>
      <c r="H797" s="1">
        <f t="shared" si="166"/>
        <v>410068356.5</v>
      </c>
      <c r="I797" s="2">
        <f t="shared" si="167"/>
        <v>400457.37939453125</v>
      </c>
      <c r="J797" s="2">
        <f t="shared" si="168"/>
        <v>391.07165956497192</v>
      </c>
      <c r="L797" s="3">
        <f t="shared" si="156"/>
        <v>43159.064525462964</v>
      </c>
      <c r="M797" s="3">
        <f t="shared" si="157"/>
        <v>43158.772858796299</v>
      </c>
      <c r="N797" s="5">
        <f t="shared" si="158"/>
        <v>0.77285879629926058</v>
      </c>
      <c r="O797" s="5">
        <f t="shared" si="159"/>
        <v>18</v>
      </c>
      <c r="P797">
        <f t="shared" si="160"/>
        <v>32</v>
      </c>
      <c r="Q797">
        <f t="shared" si="161"/>
        <v>55</v>
      </c>
      <c r="R797">
        <f t="shared" si="162"/>
        <v>400457.37939453125</v>
      </c>
      <c r="S797">
        <f t="shared" si="163"/>
        <v>391.07165956497192</v>
      </c>
    </row>
    <row r="798" spans="1:19" x14ac:dyDescent="0.25">
      <c r="A798" t="s">
        <v>0</v>
      </c>
      <c r="B798">
        <v>1519781585</v>
      </c>
      <c r="C798" s="1">
        <v>63664851352563</v>
      </c>
      <c r="D798" s="1">
        <v>96697032140945</v>
      </c>
      <c r="F798" s="1">
        <f t="shared" si="164"/>
        <v>51788748.799999997</v>
      </c>
      <c r="G798" s="1">
        <f t="shared" si="165"/>
        <v>363131979.5</v>
      </c>
      <c r="H798" s="1">
        <f t="shared" si="166"/>
        <v>414920728.30000001</v>
      </c>
      <c r="I798" s="2">
        <f t="shared" si="167"/>
        <v>405196.02373046876</v>
      </c>
      <c r="J798" s="2">
        <f t="shared" si="168"/>
        <v>395.6992419242859</v>
      </c>
      <c r="L798" s="3">
        <f t="shared" si="156"/>
        <v>43159.064641203702</v>
      </c>
      <c r="M798" s="3">
        <f t="shared" si="157"/>
        <v>43158.772974537038</v>
      </c>
      <c r="N798" s="5">
        <f t="shared" si="158"/>
        <v>0.77297453703795327</v>
      </c>
      <c r="O798" s="5">
        <f t="shared" si="159"/>
        <v>18</v>
      </c>
      <c r="P798">
        <f t="shared" si="160"/>
        <v>33</v>
      </c>
      <c r="Q798">
        <f t="shared" si="161"/>
        <v>5</v>
      </c>
      <c r="R798">
        <f t="shared" si="162"/>
        <v>405196.02373046876</v>
      </c>
      <c r="S798">
        <f t="shared" si="163"/>
        <v>395.6992419242859</v>
      </c>
    </row>
    <row r="799" spans="1:19" x14ac:dyDescent="0.25">
      <c r="A799" t="s">
        <v>0</v>
      </c>
      <c r="B799">
        <v>1519781595</v>
      </c>
      <c r="C799" s="1">
        <v>63665221431992</v>
      </c>
      <c r="D799" s="1">
        <v>96700640876111</v>
      </c>
      <c r="F799" s="1">
        <f t="shared" si="164"/>
        <v>37007942.899999999</v>
      </c>
      <c r="G799" s="1">
        <f t="shared" si="165"/>
        <v>360873516.60000002</v>
      </c>
      <c r="H799" s="1">
        <f t="shared" si="166"/>
        <v>397881459.5</v>
      </c>
      <c r="I799" s="2">
        <f t="shared" si="167"/>
        <v>388556.11279296875</v>
      </c>
      <c r="J799" s="2">
        <f t="shared" si="168"/>
        <v>379.44932889938354</v>
      </c>
      <c r="L799" s="3">
        <f t="shared" si="156"/>
        <v>43159.064756944441</v>
      </c>
      <c r="M799" s="3">
        <f t="shared" si="157"/>
        <v>43158.773090277777</v>
      </c>
      <c r="N799" s="5">
        <f t="shared" si="158"/>
        <v>0.77309027777664596</v>
      </c>
      <c r="O799" s="5">
        <f t="shared" si="159"/>
        <v>18</v>
      </c>
      <c r="P799">
        <f t="shared" si="160"/>
        <v>33</v>
      </c>
      <c r="Q799">
        <f t="shared" si="161"/>
        <v>15</v>
      </c>
      <c r="R799">
        <f t="shared" si="162"/>
        <v>388556.11279296875</v>
      </c>
      <c r="S799">
        <f t="shared" si="163"/>
        <v>379.44932889938354</v>
      </c>
    </row>
    <row r="800" spans="1:19" x14ac:dyDescent="0.25">
      <c r="A800" t="s">
        <v>0</v>
      </c>
      <c r="B800">
        <v>1519781605</v>
      </c>
      <c r="C800" s="1">
        <v>63665626424596</v>
      </c>
      <c r="D800" s="1">
        <v>96702923066656</v>
      </c>
      <c r="F800" s="1">
        <f t="shared" si="164"/>
        <v>40499260.399999999</v>
      </c>
      <c r="G800" s="1">
        <f t="shared" si="165"/>
        <v>228219054.5</v>
      </c>
      <c r="H800" s="1">
        <f t="shared" si="166"/>
        <v>268718314.89999998</v>
      </c>
      <c r="I800" s="2">
        <f t="shared" si="167"/>
        <v>262420.22939453123</v>
      </c>
      <c r="J800" s="2">
        <f t="shared" si="168"/>
        <v>256.2697552680969</v>
      </c>
      <c r="L800" s="3">
        <f t="shared" si="156"/>
        <v>43159.064872685187</v>
      </c>
      <c r="M800" s="3">
        <f t="shared" si="157"/>
        <v>43158.773206018523</v>
      </c>
      <c r="N800" s="5">
        <f t="shared" si="158"/>
        <v>0.77320601852261461</v>
      </c>
      <c r="O800" s="5">
        <f t="shared" si="159"/>
        <v>18</v>
      </c>
      <c r="P800">
        <f t="shared" si="160"/>
        <v>33</v>
      </c>
      <c r="Q800">
        <f t="shared" si="161"/>
        <v>25</v>
      </c>
      <c r="R800">
        <f t="shared" si="162"/>
        <v>262420.22939453123</v>
      </c>
      <c r="S800">
        <f t="shared" si="163"/>
        <v>256.2697552680969</v>
      </c>
    </row>
    <row r="801" spans="1:19" x14ac:dyDescent="0.25">
      <c r="A801" t="s">
        <v>0</v>
      </c>
      <c r="B801">
        <v>1519781615</v>
      </c>
      <c r="C801" s="1">
        <v>63666105478552</v>
      </c>
      <c r="D801" s="1">
        <v>96704304681321</v>
      </c>
      <c r="F801" s="1">
        <f t="shared" si="164"/>
        <v>47905395.600000001</v>
      </c>
      <c r="G801" s="1">
        <f t="shared" si="165"/>
        <v>138161466.5</v>
      </c>
      <c r="H801" s="1">
        <f t="shared" si="166"/>
        <v>186066862.09999999</v>
      </c>
      <c r="I801" s="2">
        <f t="shared" si="167"/>
        <v>181705.92001953124</v>
      </c>
      <c r="J801" s="2">
        <f t="shared" si="168"/>
        <v>177.44718751907348</v>
      </c>
      <c r="L801" s="3">
        <f t="shared" si="156"/>
        <v>43159.064988425926</v>
      </c>
      <c r="M801" s="3">
        <f t="shared" si="157"/>
        <v>43158.773321759261</v>
      </c>
      <c r="N801" s="5">
        <f t="shared" si="158"/>
        <v>0.77332175926130731</v>
      </c>
      <c r="O801" s="5">
        <f t="shared" si="159"/>
        <v>18</v>
      </c>
      <c r="P801">
        <f t="shared" si="160"/>
        <v>33</v>
      </c>
      <c r="Q801">
        <f t="shared" si="161"/>
        <v>35</v>
      </c>
      <c r="R801">
        <f t="shared" si="162"/>
        <v>181705.92001953124</v>
      </c>
      <c r="S801">
        <f t="shared" si="163"/>
        <v>177.44718751907348</v>
      </c>
    </row>
    <row r="802" spans="1:19" x14ac:dyDescent="0.25">
      <c r="A802" t="s">
        <v>0</v>
      </c>
      <c r="B802">
        <v>1519781625</v>
      </c>
      <c r="C802" s="1">
        <v>63666580752561</v>
      </c>
      <c r="D802" s="1">
        <v>96708308371190</v>
      </c>
      <c r="F802" s="1">
        <f t="shared" si="164"/>
        <v>47527400.899999999</v>
      </c>
      <c r="G802" s="1">
        <f t="shared" si="165"/>
        <v>400368986.89999998</v>
      </c>
      <c r="H802" s="1">
        <f t="shared" si="166"/>
        <v>447896387.79999995</v>
      </c>
      <c r="I802" s="2">
        <f t="shared" si="167"/>
        <v>437398.81621093745</v>
      </c>
      <c r="J802" s="2">
        <f t="shared" si="168"/>
        <v>427.14728145599361</v>
      </c>
      <c r="L802" s="3">
        <f t="shared" si="156"/>
        <v>43159.065104166672</v>
      </c>
      <c r="M802" s="3">
        <f t="shared" si="157"/>
        <v>43158.773437500007</v>
      </c>
      <c r="N802" s="5">
        <f t="shared" si="158"/>
        <v>0.77343750000727596</v>
      </c>
      <c r="O802" s="5">
        <f t="shared" si="159"/>
        <v>18</v>
      </c>
      <c r="P802">
        <f t="shared" si="160"/>
        <v>33</v>
      </c>
      <c r="Q802">
        <f t="shared" si="161"/>
        <v>45</v>
      </c>
      <c r="R802">
        <f t="shared" si="162"/>
        <v>437398.81621093745</v>
      </c>
      <c r="S802">
        <f t="shared" si="163"/>
        <v>427.14728145599361</v>
      </c>
    </row>
    <row r="803" spans="1:19" x14ac:dyDescent="0.25">
      <c r="A803" t="s">
        <v>0</v>
      </c>
      <c r="B803">
        <v>1519781635</v>
      </c>
      <c r="C803" s="1">
        <v>63667002681835</v>
      </c>
      <c r="D803" s="1">
        <v>96711705284631</v>
      </c>
      <c r="F803" s="1">
        <f t="shared" si="164"/>
        <v>42192927.399999999</v>
      </c>
      <c r="G803" s="1">
        <f t="shared" si="165"/>
        <v>339691344.10000002</v>
      </c>
      <c r="H803" s="1">
        <f t="shared" si="166"/>
        <v>381884271.5</v>
      </c>
      <c r="I803" s="2">
        <f t="shared" si="167"/>
        <v>372933.85888671875</v>
      </c>
      <c r="J803" s="2">
        <f t="shared" si="168"/>
        <v>364.19322156906128</v>
      </c>
      <c r="L803" s="3">
        <f t="shared" si="156"/>
        <v>43159.06521990741</v>
      </c>
      <c r="M803" s="3">
        <f t="shared" si="157"/>
        <v>43158.773553240746</v>
      </c>
      <c r="N803" s="5">
        <f t="shared" si="158"/>
        <v>0.77355324074596865</v>
      </c>
      <c r="O803" s="5">
        <f t="shared" si="159"/>
        <v>18</v>
      </c>
      <c r="P803">
        <f t="shared" si="160"/>
        <v>33</v>
      </c>
      <c r="Q803">
        <f t="shared" si="161"/>
        <v>55</v>
      </c>
      <c r="R803">
        <f t="shared" si="162"/>
        <v>372933.85888671875</v>
      </c>
      <c r="S803">
        <f t="shared" si="163"/>
        <v>364.19322156906128</v>
      </c>
    </row>
    <row r="804" spans="1:19" x14ac:dyDescent="0.25">
      <c r="A804" t="s">
        <v>0</v>
      </c>
      <c r="B804">
        <v>1519781645</v>
      </c>
      <c r="C804" s="1">
        <v>63667513456229</v>
      </c>
      <c r="D804" s="1">
        <v>96715192413910</v>
      </c>
      <c r="F804" s="1">
        <f t="shared" si="164"/>
        <v>51077439.399999999</v>
      </c>
      <c r="G804" s="1">
        <f t="shared" si="165"/>
        <v>348712927.89999998</v>
      </c>
      <c r="H804" s="1">
        <f t="shared" si="166"/>
        <v>399790367.29999995</v>
      </c>
      <c r="I804" s="2">
        <f t="shared" si="167"/>
        <v>390420.2805664062</v>
      </c>
      <c r="J804" s="2">
        <f t="shared" si="168"/>
        <v>381.26980524063106</v>
      </c>
      <c r="L804" s="3">
        <f t="shared" si="156"/>
        <v>43159.065335648149</v>
      </c>
      <c r="M804" s="3">
        <f t="shared" si="157"/>
        <v>43158.773668981485</v>
      </c>
      <c r="N804" s="5">
        <f t="shared" si="158"/>
        <v>0.77366898148466134</v>
      </c>
      <c r="O804" s="5">
        <f t="shared" si="159"/>
        <v>18</v>
      </c>
      <c r="P804">
        <f t="shared" si="160"/>
        <v>34</v>
      </c>
      <c r="Q804">
        <f t="shared" si="161"/>
        <v>5</v>
      </c>
      <c r="R804">
        <f t="shared" si="162"/>
        <v>390420.2805664062</v>
      </c>
      <c r="S804">
        <f t="shared" si="163"/>
        <v>381.26980524063106</v>
      </c>
    </row>
    <row r="805" spans="1:19" x14ac:dyDescent="0.25">
      <c r="A805" t="s">
        <v>0</v>
      </c>
      <c r="B805">
        <v>1519781655</v>
      </c>
      <c r="C805" s="1">
        <v>63667904286926</v>
      </c>
      <c r="D805" s="1">
        <v>96718949662572</v>
      </c>
      <c r="F805" s="1">
        <f t="shared" si="164"/>
        <v>39083069.700000003</v>
      </c>
      <c r="G805" s="1">
        <f t="shared" si="165"/>
        <v>375724866.19999999</v>
      </c>
      <c r="H805" s="1">
        <f t="shared" si="166"/>
        <v>414807935.89999998</v>
      </c>
      <c r="I805" s="2">
        <f t="shared" si="167"/>
        <v>405085.87490234373</v>
      </c>
      <c r="J805" s="2">
        <f t="shared" si="168"/>
        <v>395.59167470932005</v>
      </c>
      <c r="L805" s="3">
        <f t="shared" si="156"/>
        <v>43159.065451388888</v>
      </c>
      <c r="M805" s="3">
        <f t="shared" si="157"/>
        <v>43158.773784722223</v>
      </c>
      <c r="N805" s="5">
        <f t="shared" si="158"/>
        <v>0.77378472222335404</v>
      </c>
      <c r="O805" s="5">
        <f t="shared" si="159"/>
        <v>18</v>
      </c>
      <c r="P805">
        <f t="shared" si="160"/>
        <v>34</v>
      </c>
      <c r="Q805">
        <f t="shared" si="161"/>
        <v>15</v>
      </c>
      <c r="R805">
        <f t="shared" si="162"/>
        <v>405085.87490234373</v>
      </c>
      <c r="S805">
        <f t="shared" si="163"/>
        <v>395.59167470932005</v>
      </c>
    </row>
    <row r="806" spans="1:19" x14ac:dyDescent="0.25">
      <c r="A806" t="s">
        <v>0</v>
      </c>
      <c r="B806">
        <v>1519781665</v>
      </c>
      <c r="C806" s="1">
        <v>63668427017844</v>
      </c>
      <c r="D806" s="1">
        <v>96722630982785</v>
      </c>
      <c r="F806" s="1">
        <f t="shared" si="164"/>
        <v>52273091.799999997</v>
      </c>
      <c r="G806" s="1">
        <f t="shared" si="165"/>
        <v>368132021.30000001</v>
      </c>
      <c r="H806" s="1">
        <f t="shared" si="166"/>
        <v>420405113.10000002</v>
      </c>
      <c r="I806" s="2">
        <f t="shared" si="167"/>
        <v>410551.86826171877</v>
      </c>
      <c r="J806" s="2">
        <f t="shared" si="168"/>
        <v>400.92955884933474</v>
      </c>
      <c r="L806" s="3">
        <f t="shared" si="156"/>
        <v>43159.065567129626</v>
      </c>
      <c r="M806" s="3">
        <f t="shared" si="157"/>
        <v>43158.773900462962</v>
      </c>
      <c r="N806" s="5">
        <f t="shared" si="158"/>
        <v>0.77390046296204673</v>
      </c>
      <c r="O806" s="5">
        <f t="shared" si="159"/>
        <v>18</v>
      </c>
      <c r="P806">
        <f t="shared" si="160"/>
        <v>34</v>
      </c>
      <c r="Q806">
        <f t="shared" si="161"/>
        <v>25</v>
      </c>
      <c r="R806">
        <f t="shared" si="162"/>
        <v>410551.86826171877</v>
      </c>
      <c r="S806">
        <f t="shared" si="163"/>
        <v>400.92955884933474</v>
      </c>
    </row>
    <row r="807" spans="1:19" x14ac:dyDescent="0.25">
      <c r="A807" t="s">
        <v>0</v>
      </c>
      <c r="B807">
        <v>1519781675</v>
      </c>
      <c r="C807" s="1">
        <v>63668931679444</v>
      </c>
      <c r="D807" s="1">
        <v>96726041930159</v>
      </c>
      <c r="F807" s="1">
        <f t="shared" si="164"/>
        <v>50466160</v>
      </c>
      <c r="G807" s="1">
        <f t="shared" si="165"/>
        <v>341094737.39999998</v>
      </c>
      <c r="H807" s="1">
        <f t="shared" si="166"/>
        <v>391560897.39999998</v>
      </c>
      <c r="I807" s="2">
        <f t="shared" si="167"/>
        <v>382383.68886718748</v>
      </c>
      <c r="J807" s="2">
        <f t="shared" si="168"/>
        <v>373.42157115936277</v>
      </c>
      <c r="L807" s="3">
        <f t="shared" si="156"/>
        <v>43159.065682870365</v>
      </c>
      <c r="M807" s="3">
        <f t="shared" si="157"/>
        <v>43158.774016203701</v>
      </c>
      <c r="N807" s="5">
        <f t="shared" si="158"/>
        <v>0.77401620370073942</v>
      </c>
      <c r="O807" s="5">
        <f t="shared" si="159"/>
        <v>18</v>
      </c>
      <c r="P807">
        <f t="shared" si="160"/>
        <v>34</v>
      </c>
      <c r="Q807">
        <f t="shared" si="161"/>
        <v>35</v>
      </c>
      <c r="R807">
        <f t="shared" si="162"/>
        <v>382383.68886718748</v>
      </c>
      <c r="S807">
        <f t="shared" si="163"/>
        <v>373.42157115936277</v>
      </c>
    </row>
    <row r="808" spans="1:19" x14ac:dyDescent="0.25">
      <c r="A808" t="s">
        <v>0</v>
      </c>
      <c r="B808">
        <v>1519781685</v>
      </c>
      <c r="C808" s="1">
        <v>63669450780115</v>
      </c>
      <c r="D808" s="1">
        <v>96729278154686</v>
      </c>
      <c r="F808" s="1">
        <f t="shared" si="164"/>
        <v>51910067.100000001</v>
      </c>
      <c r="G808" s="1">
        <f t="shared" si="165"/>
        <v>323622452.69999999</v>
      </c>
      <c r="H808" s="1">
        <f t="shared" si="166"/>
        <v>375532519.80000001</v>
      </c>
      <c r="I808" s="2">
        <f t="shared" si="167"/>
        <v>366730.97636718751</v>
      </c>
      <c r="J808" s="2">
        <f t="shared" si="168"/>
        <v>358.13571910858155</v>
      </c>
      <c r="L808" s="3">
        <f t="shared" si="156"/>
        <v>43159.065798611111</v>
      </c>
      <c r="M808" s="3">
        <f t="shared" si="157"/>
        <v>43158.774131944447</v>
      </c>
      <c r="N808" s="5">
        <f t="shared" si="158"/>
        <v>0.77413194444670808</v>
      </c>
      <c r="O808" s="5">
        <f t="shared" si="159"/>
        <v>18</v>
      </c>
      <c r="P808">
        <f t="shared" si="160"/>
        <v>34</v>
      </c>
      <c r="Q808">
        <f t="shared" si="161"/>
        <v>45</v>
      </c>
      <c r="R808">
        <f t="shared" si="162"/>
        <v>366730.97636718751</v>
      </c>
      <c r="S808">
        <f t="shared" si="163"/>
        <v>358.13571910858155</v>
      </c>
    </row>
    <row r="809" spans="1:19" x14ac:dyDescent="0.25">
      <c r="A809" t="s">
        <v>0</v>
      </c>
      <c r="B809">
        <v>1519781695</v>
      </c>
      <c r="C809" s="1">
        <v>63669985032697</v>
      </c>
      <c r="D809" s="1">
        <v>96733357992581</v>
      </c>
      <c r="F809" s="1">
        <f t="shared" si="164"/>
        <v>53425258.200000003</v>
      </c>
      <c r="G809" s="1">
        <f t="shared" si="165"/>
        <v>407983789.5</v>
      </c>
      <c r="H809" s="1">
        <f t="shared" si="166"/>
        <v>461409047.69999999</v>
      </c>
      <c r="I809" s="2">
        <f t="shared" si="167"/>
        <v>450594.77314453124</v>
      </c>
      <c r="J809" s="2">
        <f t="shared" si="168"/>
        <v>440.03395814895629</v>
      </c>
      <c r="L809" s="3">
        <f t="shared" si="156"/>
        <v>43159.065914351857</v>
      </c>
      <c r="M809" s="3">
        <f t="shared" si="157"/>
        <v>43158.774247685193</v>
      </c>
      <c r="N809" s="5">
        <f t="shared" si="158"/>
        <v>0.77424768519267673</v>
      </c>
      <c r="O809" s="5">
        <f t="shared" si="159"/>
        <v>18</v>
      </c>
      <c r="P809">
        <f t="shared" si="160"/>
        <v>34</v>
      </c>
      <c r="Q809">
        <f t="shared" si="161"/>
        <v>55</v>
      </c>
      <c r="R809">
        <f t="shared" si="162"/>
        <v>450594.77314453124</v>
      </c>
      <c r="S809">
        <f t="shared" si="163"/>
        <v>440.03395814895629</v>
      </c>
    </row>
    <row r="810" spans="1:19" x14ac:dyDescent="0.25">
      <c r="A810" t="s">
        <v>0</v>
      </c>
      <c r="B810">
        <v>1519781705</v>
      </c>
      <c r="C810" s="1">
        <v>63670617125525</v>
      </c>
      <c r="D810" s="1">
        <v>96734897336168</v>
      </c>
      <c r="F810" s="1">
        <f t="shared" si="164"/>
        <v>63209282.799999997</v>
      </c>
      <c r="G810" s="1">
        <f t="shared" si="165"/>
        <v>153934358.69999999</v>
      </c>
      <c r="H810" s="1">
        <f t="shared" si="166"/>
        <v>217143641.5</v>
      </c>
      <c r="I810" s="2">
        <f t="shared" si="167"/>
        <v>212054.33740234375</v>
      </c>
      <c r="J810" s="2">
        <f t="shared" si="168"/>
        <v>207.08431386947632</v>
      </c>
      <c r="L810" s="3">
        <f t="shared" si="156"/>
        <v>43159.066030092596</v>
      </c>
      <c r="M810" s="3">
        <f t="shared" si="157"/>
        <v>43158.774363425931</v>
      </c>
      <c r="N810" s="5">
        <f t="shared" si="158"/>
        <v>0.77436342593136942</v>
      </c>
      <c r="O810" s="5">
        <f t="shared" si="159"/>
        <v>18</v>
      </c>
      <c r="P810">
        <f t="shared" si="160"/>
        <v>35</v>
      </c>
      <c r="Q810">
        <f t="shared" si="161"/>
        <v>5</v>
      </c>
      <c r="R810">
        <f t="shared" si="162"/>
        <v>212054.33740234375</v>
      </c>
      <c r="S810">
        <f t="shared" si="163"/>
        <v>207.08431386947632</v>
      </c>
    </row>
    <row r="811" spans="1:19" x14ac:dyDescent="0.25">
      <c r="A811" t="s">
        <v>0</v>
      </c>
      <c r="B811">
        <v>1519781715</v>
      </c>
      <c r="C811" s="1">
        <v>63671164781590</v>
      </c>
      <c r="D811" s="1">
        <v>96737360154587</v>
      </c>
      <c r="F811" s="1">
        <f t="shared" si="164"/>
        <v>54765606.5</v>
      </c>
      <c r="G811" s="1">
        <f t="shared" si="165"/>
        <v>246281841.90000001</v>
      </c>
      <c r="H811" s="1">
        <f t="shared" si="166"/>
        <v>301047448.39999998</v>
      </c>
      <c r="I811" s="2">
        <f t="shared" si="167"/>
        <v>293991.64882812498</v>
      </c>
      <c r="J811" s="2">
        <f t="shared" si="168"/>
        <v>287.1012195587158</v>
      </c>
      <c r="L811" s="3">
        <f t="shared" si="156"/>
        <v>43159.066145833334</v>
      </c>
      <c r="M811" s="3">
        <f t="shared" si="157"/>
        <v>43158.77447916667</v>
      </c>
      <c r="N811" s="5">
        <f t="shared" si="158"/>
        <v>0.77447916667006211</v>
      </c>
      <c r="O811" s="5">
        <f t="shared" si="159"/>
        <v>18</v>
      </c>
      <c r="P811">
        <f t="shared" si="160"/>
        <v>35</v>
      </c>
      <c r="Q811">
        <f t="shared" si="161"/>
        <v>15</v>
      </c>
      <c r="R811">
        <f t="shared" si="162"/>
        <v>293991.64882812498</v>
      </c>
      <c r="S811">
        <f t="shared" si="163"/>
        <v>287.1012195587158</v>
      </c>
    </row>
    <row r="812" spans="1:19" x14ac:dyDescent="0.25">
      <c r="A812" t="s">
        <v>0</v>
      </c>
      <c r="B812">
        <v>1519781725</v>
      </c>
      <c r="C812" s="1">
        <v>63671706254470</v>
      </c>
      <c r="D812" s="1">
        <v>96741121391272</v>
      </c>
      <c r="F812" s="1">
        <f t="shared" si="164"/>
        <v>54147288</v>
      </c>
      <c r="G812" s="1">
        <f t="shared" si="165"/>
        <v>376123668.5</v>
      </c>
      <c r="H812" s="1">
        <f t="shared" si="166"/>
        <v>430270956.5</v>
      </c>
      <c r="I812" s="2">
        <f t="shared" si="167"/>
        <v>420186.48095703125</v>
      </c>
      <c r="J812" s="2">
        <f t="shared" si="168"/>
        <v>410.33836030960083</v>
      </c>
      <c r="L812" s="3">
        <f t="shared" si="156"/>
        <v>43159.066261574073</v>
      </c>
      <c r="M812" s="3">
        <f t="shared" si="157"/>
        <v>43158.774594907409</v>
      </c>
      <c r="N812" s="5">
        <f t="shared" si="158"/>
        <v>0.77459490740875481</v>
      </c>
      <c r="O812" s="5">
        <f t="shared" si="159"/>
        <v>18</v>
      </c>
      <c r="P812">
        <f t="shared" si="160"/>
        <v>35</v>
      </c>
      <c r="Q812">
        <f t="shared" si="161"/>
        <v>25</v>
      </c>
      <c r="R812">
        <f t="shared" si="162"/>
        <v>420186.48095703125</v>
      </c>
      <c r="S812">
        <f t="shared" si="163"/>
        <v>410.33836030960083</v>
      </c>
    </row>
    <row r="813" spans="1:19" x14ac:dyDescent="0.25">
      <c r="A813" t="s">
        <v>0</v>
      </c>
      <c r="B813">
        <v>1519781735</v>
      </c>
      <c r="C813" s="1">
        <v>63672276517838</v>
      </c>
      <c r="D813" s="1">
        <v>96744516790502</v>
      </c>
      <c r="F813" s="1">
        <f t="shared" si="164"/>
        <v>57026336.799999997</v>
      </c>
      <c r="G813" s="1">
        <f t="shared" si="165"/>
        <v>339539923</v>
      </c>
      <c r="H813" s="1">
        <f t="shared" si="166"/>
        <v>396566259.80000001</v>
      </c>
      <c r="I813" s="2">
        <f t="shared" si="167"/>
        <v>387271.73808593751</v>
      </c>
      <c r="J813" s="2">
        <f t="shared" si="168"/>
        <v>378.19505672454835</v>
      </c>
      <c r="L813" s="3">
        <f t="shared" si="156"/>
        <v>43159.066377314812</v>
      </c>
      <c r="M813" s="3">
        <f t="shared" si="157"/>
        <v>43158.774710648147</v>
      </c>
      <c r="N813" s="5">
        <f t="shared" si="158"/>
        <v>0.7747106481474475</v>
      </c>
      <c r="O813" s="5">
        <f t="shared" si="159"/>
        <v>18</v>
      </c>
      <c r="P813">
        <f t="shared" si="160"/>
        <v>35</v>
      </c>
      <c r="Q813">
        <f t="shared" si="161"/>
        <v>35</v>
      </c>
      <c r="R813">
        <f t="shared" si="162"/>
        <v>387271.73808593751</v>
      </c>
      <c r="S813">
        <f t="shared" si="163"/>
        <v>378.19505672454835</v>
      </c>
    </row>
    <row r="814" spans="1:19" x14ac:dyDescent="0.25">
      <c r="A814" t="s">
        <v>0</v>
      </c>
      <c r="B814">
        <v>1519781745</v>
      </c>
      <c r="C814" s="1">
        <v>63672805146077</v>
      </c>
      <c r="D814" s="1">
        <v>96748193919768</v>
      </c>
      <c r="F814" s="1">
        <f t="shared" si="164"/>
        <v>52862823.899999999</v>
      </c>
      <c r="G814" s="1">
        <f t="shared" si="165"/>
        <v>367712926.60000002</v>
      </c>
      <c r="H814" s="1">
        <f t="shared" si="166"/>
        <v>420575750.5</v>
      </c>
      <c r="I814" s="2">
        <f t="shared" si="167"/>
        <v>410718.50634765625</v>
      </c>
      <c r="J814" s="2">
        <f t="shared" si="168"/>
        <v>401.09229135513306</v>
      </c>
      <c r="L814" s="3">
        <f t="shared" si="156"/>
        <v>43159.06649305555</v>
      </c>
      <c r="M814" s="3">
        <f t="shared" si="157"/>
        <v>43158.774826388886</v>
      </c>
      <c r="N814" s="5">
        <f t="shared" si="158"/>
        <v>0.77482638888614019</v>
      </c>
      <c r="O814" s="5">
        <f t="shared" si="159"/>
        <v>18</v>
      </c>
      <c r="P814">
        <f t="shared" si="160"/>
        <v>35</v>
      </c>
      <c r="Q814">
        <f t="shared" si="161"/>
        <v>45</v>
      </c>
      <c r="R814">
        <f t="shared" si="162"/>
        <v>410718.50634765625</v>
      </c>
      <c r="S814">
        <f t="shared" si="163"/>
        <v>401.09229135513306</v>
      </c>
    </row>
    <row r="815" spans="1:19" x14ac:dyDescent="0.25">
      <c r="A815" t="s">
        <v>0</v>
      </c>
      <c r="B815">
        <v>1519781755</v>
      </c>
      <c r="C815" s="1">
        <v>63673375422309</v>
      </c>
      <c r="D815" s="1">
        <v>96751792282837</v>
      </c>
      <c r="F815" s="1">
        <f t="shared" si="164"/>
        <v>57027623.200000003</v>
      </c>
      <c r="G815" s="1">
        <f t="shared" si="165"/>
        <v>359836306.89999998</v>
      </c>
      <c r="H815" s="1">
        <f t="shared" si="166"/>
        <v>416863930.09999996</v>
      </c>
      <c r="I815" s="2">
        <f t="shared" si="167"/>
        <v>407093.68173828122</v>
      </c>
      <c r="J815" s="2">
        <f t="shared" si="168"/>
        <v>397.55242357254025</v>
      </c>
      <c r="L815" s="3">
        <f t="shared" si="156"/>
        <v>43159.066608796296</v>
      </c>
      <c r="M815" s="3">
        <f t="shared" si="157"/>
        <v>43158.774942129632</v>
      </c>
      <c r="N815" s="5">
        <f t="shared" si="158"/>
        <v>0.77494212963210884</v>
      </c>
      <c r="O815" s="5">
        <f t="shared" si="159"/>
        <v>18</v>
      </c>
      <c r="P815">
        <f t="shared" si="160"/>
        <v>35</v>
      </c>
      <c r="Q815">
        <f t="shared" si="161"/>
        <v>55</v>
      </c>
      <c r="R815">
        <f t="shared" si="162"/>
        <v>407093.68173828122</v>
      </c>
      <c r="S815">
        <f t="shared" si="163"/>
        <v>397.55242357254025</v>
      </c>
    </row>
    <row r="816" spans="1:19" x14ac:dyDescent="0.25">
      <c r="A816" t="s">
        <v>0</v>
      </c>
      <c r="B816">
        <v>1519781765</v>
      </c>
      <c r="C816" s="1">
        <v>63673927483346</v>
      </c>
      <c r="D816" s="1">
        <v>96755432671383</v>
      </c>
      <c r="F816" s="1">
        <f t="shared" si="164"/>
        <v>55206103.700000003</v>
      </c>
      <c r="G816" s="1">
        <f t="shared" si="165"/>
        <v>364038854.60000002</v>
      </c>
      <c r="H816" s="1">
        <f t="shared" si="166"/>
        <v>419244958.30000001</v>
      </c>
      <c r="I816" s="2">
        <f t="shared" si="167"/>
        <v>409418.90458984376</v>
      </c>
      <c r="J816" s="2">
        <f t="shared" si="168"/>
        <v>399.8231490135193</v>
      </c>
      <c r="L816" s="3">
        <f t="shared" si="156"/>
        <v>43159.066724537035</v>
      </c>
      <c r="M816" s="3">
        <f t="shared" si="157"/>
        <v>43158.775057870371</v>
      </c>
      <c r="N816" s="5">
        <f t="shared" si="158"/>
        <v>0.77505787037080154</v>
      </c>
      <c r="O816" s="5">
        <f t="shared" si="159"/>
        <v>18</v>
      </c>
      <c r="P816">
        <f t="shared" si="160"/>
        <v>36</v>
      </c>
      <c r="Q816">
        <f t="shared" si="161"/>
        <v>5</v>
      </c>
      <c r="R816">
        <f t="shared" si="162"/>
        <v>409418.90458984376</v>
      </c>
      <c r="S816">
        <f t="shared" si="163"/>
        <v>399.8231490135193</v>
      </c>
    </row>
    <row r="817" spans="1:19" x14ac:dyDescent="0.25">
      <c r="A817" t="s">
        <v>0</v>
      </c>
      <c r="B817">
        <v>1519781775</v>
      </c>
      <c r="C817" s="1">
        <v>63674384775410</v>
      </c>
      <c r="D817" s="1">
        <v>96759045732646</v>
      </c>
      <c r="F817" s="1">
        <f t="shared" si="164"/>
        <v>45729206.399999999</v>
      </c>
      <c r="G817" s="1">
        <f t="shared" si="165"/>
        <v>361306126.30000001</v>
      </c>
      <c r="H817" s="1">
        <f t="shared" si="166"/>
        <v>407035332.69999999</v>
      </c>
      <c r="I817" s="2">
        <f t="shared" si="167"/>
        <v>397495.44208984374</v>
      </c>
      <c r="J817" s="2">
        <f t="shared" si="168"/>
        <v>388.17914266586303</v>
      </c>
      <c r="L817" s="3">
        <f t="shared" si="156"/>
        <v>43159.066840277781</v>
      </c>
      <c r="M817" s="3">
        <f t="shared" si="157"/>
        <v>43158.775173611117</v>
      </c>
      <c r="N817" s="5">
        <f t="shared" si="158"/>
        <v>0.77517361111677019</v>
      </c>
      <c r="O817" s="5">
        <f t="shared" si="159"/>
        <v>18</v>
      </c>
      <c r="P817">
        <f t="shared" si="160"/>
        <v>36</v>
      </c>
      <c r="Q817">
        <f t="shared" si="161"/>
        <v>15</v>
      </c>
      <c r="R817">
        <f t="shared" si="162"/>
        <v>397495.44208984374</v>
      </c>
      <c r="S817">
        <f t="shared" si="163"/>
        <v>388.17914266586303</v>
      </c>
    </row>
    <row r="818" spans="1:19" x14ac:dyDescent="0.25">
      <c r="A818" t="s">
        <v>0</v>
      </c>
      <c r="B818">
        <v>1519781785</v>
      </c>
      <c r="C818" s="1">
        <v>63675006909634</v>
      </c>
      <c r="D818" s="1">
        <v>96762687420732</v>
      </c>
      <c r="F818" s="1">
        <f t="shared" si="164"/>
        <v>62213422.399999999</v>
      </c>
      <c r="G818" s="1">
        <f t="shared" si="165"/>
        <v>364168808.60000002</v>
      </c>
      <c r="H818" s="1">
        <f t="shared" si="166"/>
        <v>426382231</v>
      </c>
      <c r="I818" s="2">
        <f t="shared" si="167"/>
        <v>416388.8974609375</v>
      </c>
      <c r="J818" s="2">
        <f t="shared" si="168"/>
        <v>406.62978267669678</v>
      </c>
      <c r="L818" s="3">
        <f t="shared" si="156"/>
        <v>43159.06695601852</v>
      </c>
      <c r="M818" s="3">
        <f t="shared" si="157"/>
        <v>43158.775289351855</v>
      </c>
      <c r="N818" s="5">
        <f t="shared" si="158"/>
        <v>0.77528935185546288</v>
      </c>
      <c r="O818" s="5">
        <f t="shared" si="159"/>
        <v>18</v>
      </c>
      <c r="P818">
        <f t="shared" si="160"/>
        <v>36</v>
      </c>
      <c r="Q818">
        <f t="shared" si="161"/>
        <v>25</v>
      </c>
      <c r="R818">
        <f t="shared" si="162"/>
        <v>416388.8974609375</v>
      </c>
      <c r="S818">
        <f t="shared" si="163"/>
        <v>406.62978267669678</v>
      </c>
    </row>
    <row r="819" spans="1:19" x14ac:dyDescent="0.25">
      <c r="A819" t="s">
        <v>0</v>
      </c>
      <c r="B819">
        <v>1519781795</v>
      </c>
      <c r="C819" s="1">
        <v>63675432600675</v>
      </c>
      <c r="D819" s="1">
        <v>96766318544972</v>
      </c>
      <c r="F819" s="1">
        <f t="shared" si="164"/>
        <v>42569104.100000001</v>
      </c>
      <c r="G819" s="1">
        <f t="shared" si="165"/>
        <v>363112424</v>
      </c>
      <c r="H819" s="1">
        <f t="shared" si="166"/>
        <v>405681528.10000002</v>
      </c>
      <c r="I819" s="2">
        <f t="shared" si="167"/>
        <v>396173.36728515627</v>
      </c>
      <c r="J819" s="2">
        <f t="shared" si="168"/>
        <v>386.88805398941042</v>
      </c>
      <c r="L819" s="3">
        <f t="shared" si="156"/>
        <v>43159.067071759258</v>
      </c>
      <c r="M819" s="3">
        <f t="shared" si="157"/>
        <v>43158.775405092594</v>
      </c>
      <c r="N819" s="5">
        <f t="shared" si="158"/>
        <v>0.77540509259415558</v>
      </c>
      <c r="O819" s="5">
        <f t="shared" si="159"/>
        <v>18</v>
      </c>
      <c r="P819">
        <f t="shared" si="160"/>
        <v>36</v>
      </c>
      <c r="Q819">
        <f t="shared" si="161"/>
        <v>35</v>
      </c>
      <c r="R819">
        <f t="shared" si="162"/>
        <v>396173.36728515627</v>
      </c>
      <c r="S819">
        <f t="shared" si="163"/>
        <v>386.88805398941042</v>
      </c>
    </row>
    <row r="820" spans="1:19" x14ac:dyDescent="0.25">
      <c r="A820" t="s">
        <v>0</v>
      </c>
      <c r="B820">
        <v>1519781805</v>
      </c>
      <c r="C820" s="1">
        <v>63676103578815</v>
      </c>
      <c r="D820" s="1">
        <v>96768182733542</v>
      </c>
      <c r="F820" s="1">
        <f t="shared" si="164"/>
        <v>67097814</v>
      </c>
      <c r="G820" s="1">
        <f t="shared" si="165"/>
        <v>186418857</v>
      </c>
      <c r="H820" s="1">
        <f t="shared" si="166"/>
        <v>253516671</v>
      </c>
      <c r="I820" s="2">
        <f t="shared" si="167"/>
        <v>247574.8740234375</v>
      </c>
      <c r="J820" s="2">
        <f t="shared" si="168"/>
        <v>241.77233791351318</v>
      </c>
      <c r="L820" s="3">
        <f t="shared" si="156"/>
        <v>43159.067187499997</v>
      </c>
      <c r="M820" s="3">
        <f t="shared" si="157"/>
        <v>43158.775520833333</v>
      </c>
      <c r="N820" s="5">
        <f t="shared" si="158"/>
        <v>0.77552083333284827</v>
      </c>
      <c r="O820" s="5">
        <f t="shared" si="159"/>
        <v>18</v>
      </c>
      <c r="P820">
        <f t="shared" si="160"/>
        <v>36</v>
      </c>
      <c r="Q820">
        <f t="shared" si="161"/>
        <v>45</v>
      </c>
      <c r="R820">
        <f t="shared" si="162"/>
        <v>247574.8740234375</v>
      </c>
      <c r="S820">
        <f t="shared" si="163"/>
        <v>241.77233791351318</v>
      </c>
    </row>
    <row r="821" spans="1:19" x14ac:dyDescent="0.25">
      <c r="A821" t="s">
        <v>0</v>
      </c>
      <c r="B821">
        <v>1519781816</v>
      </c>
      <c r="C821" s="1">
        <v>63676565314549</v>
      </c>
      <c r="D821" s="1">
        <v>96770509829704</v>
      </c>
      <c r="F821" s="1">
        <f t="shared" si="164"/>
        <v>41975975.81818182</v>
      </c>
      <c r="G821" s="1">
        <f t="shared" si="165"/>
        <v>211554196.54545453</v>
      </c>
      <c r="H821" s="1">
        <f t="shared" si="166"/>
        <v>253530172.36363634</v>
      </c>
      <c r="I821" s="2">
        <f t="shared" si="167"/>
        <v>247588.05894886362</v>
      </c>
      <c r="J821" s="2">
        <f t="shared" si="168"/>
        <v>241.78521381724963</v>
      </c>
      <c r="L821" s="3">
        <f t="shared" si="156"/>
        <v>43159.06731481482</v>
      </c>
      <c r="M821" s="3">
        <f t="shared" si="157"/>
        <v>43158.775648148156</v>
      </c>
      <c r="N821" s="5">
        <f t="shared" si="158"/>
        <v>0.77564814815559657</v>
      </c>
      <c r="O821" s="5">
        <f t="shared" si="159"/>
        <v>18</v>
      </c>
      <c r="P821">
        <f t="shared" si="160"/>
        <v>36</v>
      </c>
      <c r="Q821">
        <f t="shared" si="161"/>
        <v>56</v>
      </c>
      <c r="R821">
        <f t="shared" si="162"/>
        <v>247588.05894886362</v>
      </c>
      <c r="S821">
        <f t="shared" si="163"/>
        <v>241.78521381724963</v>
      </c>
    </row>
    <row r="822" spans="1:19" x14ac:dyDescent="0.25">
      <c r="A822" t="s">
        <v>0</v>
      </c>
      <c r="B822">
        <v>1519781826</v>
      </c>
      <c r="C822" s="1">
        <v>63677132310286</v>
      </c>
      <c r="D822" s="1">
        <v>96773735251841</v>
      </c>
      <c r="F822" s="1">
        <f t="shared" si="164"/>
        <v>56699573.700000003</v>
      </c>
      <c r="G822" s="1">
        <f t="shared" si="165"/>
        <v>322542213.69999999</v>
      </c>
      <c r="H822" s="1">
        <f t="shared" si="166"/>
        <v>379241787.39999998</v>
      </c>
      <c r="I822" s="2">
        <f t="shared" si="167"/>
        <v>370353.30800781248</v>
      </c>
      <c r="J822" s="2">
        <f t="shared" si="168"/>
        <v>361.67315235137937</v>
      </c>
      <c r="L822" s="3">
        <f t="shared" si="156"/>
        <v>43159.067430555559</v>
      </c>
      <c r="M822" s="3">
        <f t="shared" si="157"/>
        <v>43158.775763888894</v>
      </c>
      <c r="N822" s="5">
        <f t="shared" si="158"/>
        <v>0.77576388889428927</v>
      </c>
      <c r="O822" s="5">
        <f t="shared" si="159"/>
        <v>18</v>
      </c>
      <c r="P822">
        <f t="shared" si="160"/>
        <v>37</v>
      </c>
      <c r="Q822">
        <f t="shared" si="161"/>
        <v>6</v>
      </c>
      <c r="R822">
        <f t="shared" si="162"/>
        <v>370353.30800781248</v>
      </c>
      <c r="S822">
        <f t="shared" si="163"/>
        <v>361.67315235137937</v>
      </c>
    </row>
    <row r="823" spans="1:19" x14ac:dyDescent="0.25">
      <c r="A823" t="s">
        <v>0</v>
      </c>
      <c r="B823">
        <v>1519781836</v>
      </c>
      <c r="C823" s="1">
        <v>63677785511176</v>
      </c>
      <c r="D823" s="1">
        <v>96777271709909</v>
      </c>
      <c r="F823" s="1">
        <f t="shared" si="164"/>
        <v>65320089</v>
      </c>
      <c r="G823" s="1">
        <f t="shared" si="165"/>
        <v>353645806.80000001</v>
      </c>
      <c r="H823" s="1">
        <f t="shared" si="166"/>
        <v>418965895.80000001</v>
      </c>
      <c r="I823" s="2">
        <f t="shared" si="167"/>
        <v>409146.38261718751</v>
      </c>
      <c r="J823" s="2">
        <f t="shared" si="168"/>
        <v>399.55701427459718</v>
      </c>
      <c r="L823" s="3">
        <f t="shared" si="156"/>
        <v>43159.067546296297</v>
      </c>
      <c r="M823" s="3">
        <f t="shared" si="157"/>
        <v>43158.775879629633</v>
      </c>
      <c r="N823" s="5">
        <f t="shared" si="158"/>
        <v>0.77587962963298196</v>
      </c>
      <c r="O823" s="5">
        <f t="shared" si="159"/>
        <v>18</v>
      </c>
      <c r="P823">
        <f t="shared" si="160"/>
        <v>37</v>
      </c>
      <c r="Q823">
        <f t="shared" si="161"/>
        <v>16</v>
      </c>
      <c r="R823">
        <f t="shared" si="162"/>
        <v>409146.38261718751</v>
      </c>
      <c r="S823">
        <f t="shared" si="163"/>
        <v>399.55701427459718</v>
      </c>
    </row>
    <row r="824" spans="1:19" x14ac:dyDescent="0.25">
      <c r="A824" t="s">
        <v>0</v>
      </c>
      <c r="B824">
        <v>1519781846</v>
      </c>
      <c r="C824" s="1">
        <v>63678310689310</v>
      </c>
      <c r="D824" s="1">
        <v>96780960329498</v>
      </c>
      <c r="F824" s="1">
        <f t="shared" si="164"/>
        <v>52517813.399999999</v>
      </c>
      <c r="G824" s="1">
        <f t="shared" si="165"/>
        <v>368861958.89999998</v>
      </c>
      <c r="H824" s="1">
        <f t="shared" si="166"/>
        <v>421379772.29999995</v>
      </c>
      <c r="I824" s="2">
        <f t="shared" si="167"/>
        <v>411503.6838867187</v>
      </c>
      <c r="J824" s="2">
        <f t="shared" si="168"/>
        <v>401.85906629562373</v>
      </c>
      <c r="L824" s="3">
        <f t="shared" si="156"/>
        <v>43159.067662037036</v>
      </c>
      <c r="M824" s="3">
        <f t="shared" si="157"/>
        <v>43158.775995370372</v>
      </c>
      <c r="N824" s="5">
        <f t="shared" si="158"/>
        <v>0.77599537037167465</v>
      </c>
      <c r="O824" s="5">
        <f t="shared" si="159"/>
        <v>18</v>
      </c>
      <c r="P824">
        <f t="shared" si="160"/>
        <v>37</v>
      </c>
      <c r="Q824">
        <f t="shared" si="161"/>
        <v>26</v>
      </c>
      <c r="R824">
        <f t="shared" si="162"/>
        <v>411503.6838867187</v>
      </c>
      <c r="S824">
        <f t="shared" si="163"/>
        <v>401.85906629562373</v>
      </c>
    </row>
    <row r="825" spans="1:19" x14ac:dyDescent="0.25">
      <c r="A825" t="s">
        <v>0</v>
      </c>
      <c r="B825">
        <v>1519781856</v>
      </c>
      <c r="C825" s="1">
        <v>63678826249319</v>
      </c>
      <c r="D825" s="1">
        <v>96784496015734</v>
      </c>
      <c r="F825" s="1">
        <f t="shared" si="164"/>
        <v>51556000.899999999</v>
      </c>
      <c r="G825" s="1">
        <f t="shared" si="165"/>
        <v>353568623.60000002</v>
      </c>
      <c r="H825" s="1">
        <f t="shared" si="166"/>
        <v>405124624.5</v>
      </c>
      <c r="I825" s="2">
        <f t="shared" si="167"/>
        <v>395629.51611328125</v>
      </c>
      <c r="J825" s="2">
        <f t="shared" si="168"/>
        <v>386.35694932937622</v>
      </c>
      <c r="L825" s="3">
        <f t="shared" si="156"/>
        <v>43159.067777777775</v>
      </c>
      <c r="M825" s="3">
        <f t="shared" si="157"/>
        <v>43158.77611111111</v>
      </c>
      <c r="N825" s="5">
        <f t="shared" si="158"/>
        <v>0.77611111111036735</v>
      </c>
      <c r="O825" s="5">
        <f t="shared" si="159"/>
        <v>18</v>
      </c>
      <c r="P825">
        <f t="shared" si="160"/>
        <v>37</v>
      </c>
      <c r="Q825">
        <f t="shared" si="161"/>
        <v>36</v>
      </c>
      <c r="R825">
        <f t="shared" si="162"/>
        <v>395629.51611328125</v>
      </c>
      <c r="S825">
        <f t="shared" si="163"/>
        <v>386.35694932937622</v>
      </c>
    </row>
    <row r="826" spans="1:19" x14ac:dyDescent="0.25">
      <c r="A826" t="s">
        <v>0</v>
      </c>
      <c r="B826">
        <v>1519781866</v>
      </c>
      <c r="C826" s="1">
        <v>63679408114535</v>
      </c>
      <c r="D826" s="1">
        <v>96788081149380</v>
      </c>
      <c r="F826" s="1">
        <f t="shared" si="164"/>
        <v>58186521.600000001</v>
      </c>
      <c r="G826" s="1">
        <f t="shared" si="165"/>
        <v>358513364.60000002</v>
      </c>
      <c r="H826" s="1">
        <f t="shared" si="166"/>
        <v>416699886.20000005</v>
      </c>
      <c r="I826" s="2">
        <f t="shared" si="167"/>
        <v>406933.48261718755</v>
      </c>
      <c r="J826" s="2">
        <f t="shared" si="168"/>
        <v>397.39597911834721</v>
      </c>
      <c r="L826" s="3">
        <f t="shared" si="156"/>
        <v>43159.067893518513</v>
      </c>
      <c r="M826" s="3">
        <f t="shared" si="157"/>
        <v>43158.776226851849</v>
      </c>
      <c r="N826" s="5">
        <f t="shared" si="158"/>
        <v>0.77622685184906004</v>
      </c>
      <c r="O826" s="5">
        <f t="shared" si="159"/>
        <v>18</v>
      </c>
      <c r="P826">
        <f t="shared" si="160"/>
        <v>37</v>
      </c>
      <c r="Q826">
        <f t="shared" si="161"/>
        <v>46</v>
      </c>
      <c r="R826">
        <f t="shared" si="162"/>
        <v>406933.48261718755</v>
      </c>
      <c r="S826">
        <f t="shared" si="163"/>
        <v>397.39597911834721</v>
      </c>
    </row>
    <row r="827" spans="1:19" x14ac:dyDescent="0.25">
      <c r="A827" t="s">
        <v>0</v>
      </c>
      <c r="B827">
        <v>1519781876</v>
      </c>
      <c r="C827" s="1">
        <v>63680039057513</v>
      </c>
      <c r="D827" s="1">
        <v>96791723522025</v>
      </c>
      <c r="F827" s="1">
        <f t="shared" si="164"/>
        <v>63094297.799999997</v>
      </c>
      <c r="G827" s="1">
        <f t="shared" si="165"/>
        <v>364237264.5</v>
      </c>
      <c r="H827" s="1">
        <f t="shared" si="166"/>
        <v>427331562.30000001</v>
      </c>
      <c r="I827" s="2">
        <f t="shared" si="167"/>
        <v>417315.97880859376</v>
      </c>
      <c r="J827" s="2">
        <f t="shared" si="168"/>
        <v>407.53513555526735</v>
      </c>
      <c r="L827" s="3">
        <f t="shared" si="156"/>
        <v>43159.068009259259</v>
      </c>
      <c r="M827" s="3">
        <f t="shared" si="157"/>
        <v>43158.776342592595</v>
      </c>
      <c r="N827" s="5">
        <f t="shared" si="158"/>
        <v>0.77634259259502869</v>
      </c>
      <c r="O827" s="5">
        <f t="shared" si="159"/>
        <v>18</v>
      </c>
      <c r="P827">
        <f t="shared" si="160"/>
        <v>37</v>
      </c>
      <c r="Q827">
        <f t="shared" si="161"/>
        <v>56</v>
      </c>
      <c r="R827">
        <f t="shared" si="162"/>
        <v>417315.97880859376</v>
      </c>
      <c r="S827">
        <f t="shared" si="163"/>
        <v>407.53513555526735</v>
      </c>
    </row>
    <row r="828" spans="1:19" x14ac:dyDescent="0.25">
      <c r="A828" t="s">
        <v>0</v>
      </c>
      <c r="B828">
        <v>1519781886</v>
      </c>
      <c r="C828" s="1">
        <v>63680553868842</v>
      </c>
      <c r="D828" s="1">
        <v>96795279739698</v>
      </c>
      <c r="F828" s="1">
        <f t="shared" si="164"/>
        <v>51481132.899999999</v>
      </c>
      <c r="G828" s="1">
        <f t="shared" si="165"/>
        <v>355621767.30000001</v>
      </c>
      <c r="H828" s="1">
        <f t="shared" si="166"/>
        <v>407102900.19999999</v>
      </c>
      <c r="I828" s="2">
        <f t="shared" si="167"/>
        <v>397561.42597656249</v>
      </c>
      <c r="J828" s="2">
        <f t="shared" si="168"/>
        <v>388.24358005523681</v>
      </c>
      <c r="L828" s="3">
        <f t="shared" si="156"/>
        <v>43159.068125000005</v>
      </c>
      <c r="M828" s="3">
        <f t="shared" si="157"/>
        <v>43158.776458333341</v>
      </c>
      <c r="N828" s="5">
        <f t="shared" si="158"/>
        <v>0.77645833334099734</v>
      </c>
      <c r="O828" s="5">
        <f t="shared" si="159"/>
        <v>18</v>
      </c>
      <c r="P828">
        <f t="shared" si="160"/>
        <v>38</v>
      </c>
      <c r="Q828">
        <f t="shared" si="161"/>
        <v>6</v>
      </c>
      <c r="R828">
        <f t="shared" si="162"/>
        <v>397561.42597656249</v>
      </c>
      <c r="S828">
        <f t="shared" si="163"/>
        <v>388.24358005523681</v>
      </c>
    </row>
    <row r="829" spans="1:19" x14ac:dyDescent="0.25">
      <c r="A829" t="s">
        <v>0</v>
      </c>
      <c r="B829">
        <v>1519781896</v>
      </c>
      <c r="C829" s="1">
        <v>63681125585772</v>
      </c>
      <c r="D829" s="1">
        <v>96797598813615</v>
      </c>
      <c r="F829" s="1">
        <f t="shared" si="164"/>
        <v>57171693</v>
      </c>
      <c r="G829" s="1">
        <f t="shared" si="165"/>
        <v>231907391.69999999</v>
      </c>
      <c r="H829" s="1">
        <f t="shared" si="166"/>
        <v>289079084.69999999</v>
      </c>
      <c r="I829" s="2">
        <f t="shared" si="167"/>
        <v>282303.79365234374</v>
      </c>
      <c r="J829" s="2">
        <f t="shared" si="168"/>
        <v>275.68729848861693</v>
      </c>
      <c r="L829" s="3">
        <f t="shared" si="156"/>
        <v>43159.068240740744</v>
      </c>
      <c r="M829" s="3">
        <f t="shared" si="157"/>
        <v>43158.77657407408</v>
      </c>
      <c r="N829" s="5">
        <f t="shared" si="158"/>
        <v>0.77657407407969004</v>
      </c>
      <c r="O829" s="5">
        <f t="shared" si="159"/>
        <v>18</v>
      </c>
      <c r="P829">
        <f t="shared" si="160"/>
        <v>38</v>
      </c>
      <c r="Q829">
        <f t="shared" si="161"/>
        <v>16</v>
      </c>
      <c r="R829">
        <f t="shared" si="162"/>
        <v>282303.79365234374</v>
      </c>
      <c r="S829">
        <f t="shared" si="163"/>
        <v>275.68729848861693</v>
      </c>
    </row>
    <row r="830" spans="1:19" x14ac:dyDescent="0.25">
      <c r="A830" t="s">
        <v>0</v>
      </c>
      <c r="B830">
        <v>1519781906</v>
      </c>
      <c r="C830" s="1">
        <v>63681747495846</v>
      </c>
      <c r="D830" s="1">
        <v>96799762530296</v>
      </c>
      <c r="F830" s="1">
        <f t="shared" si="164"/>
        <v>62191007.399999999</v>
      </c>
      <c r="G830" s="1">
        <f t="shared" si="165"/>
        <v>216371668.09999999</v>
      </c>
      <c r="H830" s="1">
        <f t="shared" si="166"/>
        <v>278562675.5</v>
      </c>
      <c r="I830" s="2">
        <f t="shared" si="167"/>
        <v>272033.86279296875</v>
      </c>
      <c r="J830" s="2">
        <f t="shared" si="168"/>
        <v>265.65806913375854</v>
      </c>
      <c r="L830" s="3">
        <f t="shared" si="156"/>
        <v>43159.068356481483</v>
      </c>
      <c r="M830" s="3">
        <f t="shared" si="157"/>
        <v>43158.776689814818</v>
      </c>
      <c r="N830" s="5">
        <f t="shared" si="158"/>
        <v>0.77668981481838273</v>
      </c>
      <c r="O830" s="5">
        <f t="shared" si="159"/>
        <v>18</v>
      </c>
      <c r="P830">
        <f t="shared" si="160"/>
        <v>38</v>
      </c>
      <c r="Q830">
        <f t="shared" si="161"/>
        <v>26</v>
      </c>
      <c r="R830">
        <f t="shared" si="162"/>
        <v>272033.86279296875</v>
      </c>
      <c r="S830">
        <f t="shared" si="163"/>
        <v>265.65806913375854</v>
      </c>
    </row>
    <row r="831" spans="1:19" x14ac:dyDescent="0.25">
      <c r="A831" t="s">
        <v>0</v>
      </c>
      <c r="B831">
        <v>1519781916</v>
      </c>
      <c r="C831" s="1">
        <v>63682546795867</v>
      </c>
      <c r="D831" s="1">
        <v>96802600057406</v>
      </c>
      <c r="F831" s="1">
        <f t="shared" si="164"/>
        <v>79930002.099999994</v>
      </c>
      <c r="G831" s="1">
        <f t="shared" si="165"/>
        <v>283752711</v>
      </c>
      <c r="H831" s="1">
        <f t="shared" si="166"/>
        <v>363682713.10000002</v>
      </c>
      <c r="I831" s="2">
        <f t="shared" si="167"/>
        <v>355158.89951171877</v>
      </c>
      <c r="J831" s="2">
        <f t="shared" si="168"/>
        <v>346.83486280441286</v>
      </c>
      <c r="L831" s="3">
        <f t="shared" si="156"/>
        <v>43159.068472222221</v>
      </c>
      <c r="M831" s="3">
        <f t="shared" si="157"/>
        <v>43158.776805555557</v>
      </c>
      <c r="N831" s="5">
        <f t="shared" si="158"/>
        <v>0.77680555555707542</v>
      </c>
      <c r="O831" s="5">
        <f t="shared" si="159"/>
        <v>18</v>
      </c>
      <c r="P831">
        <f t="shared" si="160"/>
        <v>38</v>
      </c>
      <c r="Q831">
        <f t="shared" si="161"/>
        <v>36</v>
      </c>
      <c r="R831">
        <f t="shared" si="162"/>
        <v>355158.89951171877</v>
      </c>
      <c r="S831">
        <f t="shared" si="163"/>
        <v>346.83486280441286</v>
      </c>
    </row>
    <row r="832" spans="1:19" x14ac:dyDescent="0.25">
      <c r="A832" t="s">
        <v>0</v>
      </c>
      <c r="B832">
        <v>1519781926</v>
      </c>
      <c r="C832" s="1">
        <v>63683142486675</v>
      </c>
      <c r="D832" s="1">
        <v>96806280104965</v>
      </c>
      <c r="F832" s="1">
        <f t="shared" si="164"/>
        <v>59569080.799999997</v>
      </c>
      <c r="G832" s="1">
        <f t="shared" si="165"/>
        <v>368004755.89999998</v>
      </c>
      <c r="H832" s="1">
        <f t="shared" si="166"/>
        <v>427573836.69999999</v>
      </c>
      <c r="I832" s="2">
        <f t="shared" si="167"/>
        <v>417552.57490234374</v>
      </c>
      <c r="J832" s="2">
        <f t="shared" si="168"/>
        <v>407.76618642807006</v>
      </c>
      <c r="L832" s="3">
        <f t="shared" si="156"/>
        <v>43159.06858796296</v>
      </c>
      <c r="M832" s="3">
        <f t="shared" si="157"/>
        <v>43158.776921296296</v>
      </c>
      <c r="N832" s="5">
        <f t="shared" si="158"/>
        <v>0.77692129629576812</v>
      </c>
      <c r="O832" s="5">
        <f t="shared" si="159"/>
        <v>18</v>
      </c>
      <c r="P832">
        <f t="shared" si="160"/>
        <v>38</v>
      </c>
      <c r="Q832">
        <f t="shared" si="161"/>
        <v>46</v>
      </c>
      <c r="R832">
        <f t="shared" si="162"/>
        <v>417552.57490234374</v>
      </c>
      <c r="S832">
        <f t="shared" si="163"/>
        <v>407.76618642807006</v>
      </c>
    </row>
    <row r="833" spans="1:19" x14ac:dyDescent="0.25">
      <c r="A833" t="s">
        <v>0</v>
      </c>
      <c r="B833">
        <v>1519781937</v>
      </c>
      <c r="C833" s="1">
        <v>63683768478327</v>
      </c>
      <c r="D833" s="1">
        <v>96810245201982</v>
      </c>
      <c r="F833" s="1">
        <f t="shared" si="164"/>
        <v>56908332</v>
      </c>
      <c r="G833" s="1">
        <f t="shared" si="165"/>
        <v>360463365.18181819</v>
      </c>
      <c r="H833" s="1">
        <f t="shared" si="166"/>
        <v>417371697.18181819</v>
      </c>
      <c r="I833" s="2">
        <f t="shared" si="167"/>
        <v>407589.54802911932</v>
      </c>
      <c r="J833" s="2">
        <f t="shared" si="168"/>
        <v>398.03666799718684</v>
      </c>
      <c r="L833" s="3">
        <f t="shared" si="156"/>
        <v>43159.068715277783</v>
      </c>
      <c r="M833" s="3">
        <f t="shared" si="157"/>
        <v>43158.777048611119</v>
      </c>
      <c r="N833" s="5">
        <f t="shared" si="158"/>
        <v>0.77704861111851642</v>
      </c>
      <c r="O833" s="5">
        <f t="shared" si="159"/>
        <v>18</v>
      </c>
      <c r="P833">
        <f t="shared" si="160"/>
        <v>38</v>
      </c>
      <c r="Q833">
        <f t="shared" si="161"/>
        <v>57</v>
      </c>
      <c r="R833">
        <f t="shared" si="162"/>
        <v>407589.54802911932</v>
      </c>
      <c r="S833">
        <f t="shared" si="163"/>
        <v>398.03666799718684</v>
      </c>
    </row>
    <row r="834" spans="1:19" x14ac:dyDescent="0.25">
      <c r="A834" t="s">
        <v>0</v>
      </c>
      <c r="B834">
        <v>1519781947</v>
      </c>
      <c r="C834" s="1">
        <v>63684459532710</v>
      </c>
      <c r="D834" s="1">
        <v>96813742909533</v>
      </c>
      <c r="F834" s="1">
        <f t="shared" si="164"/>
        <v>69105438.299999997</v>
      </c>
      <c r="G834" s="1">
        <f t="shared" si="165"/>
        <v>349770755.10000002</v>
      </c>
      <c r="H834" s="1">
        <f t="shared" si="166"/>
        <v>418876193.40000004</v>
      </c>
      <c r="I834" s="2">
        <f t="shared" si="167"/>
        <v>409058.78261718753</v>
      </c>
      <c r="J834" s="2">
        <f t="shared" si="168"/>
        <v>399.4714673995972</v>
      </c>
      <c r="L834" s="3">
        <f t="shared" si="156"/>
        <v>43159.068831018521</v>
      </c>
      <c r="M834" s="3">
        <f t="shared" si="157"/>
        <v>43158.777164351857</v>
      </c>
      <c r="N834" s="5">
        <f t="shared" si="158"/>
        <v>0.77716435185720911</v>
      </c>
      <c r="O834" s="5">
        <f t="shared" si="159"/>
        <v>18</v>
      </c>
      <c r="P834">
        <f t="shared" si="160"/>
        <v>39</v>
      </c>
      <c r="Q834">
        <f t="shared" si="161"/>
        <v>7</v>
      </c>
      <c r="R834">
        <f t="shared" si="162"/>
        <v>409058.78261718753</v>
      </c>
      <c r="S834">
        <f t="shared" si="163"/>
        <v>399.4714673995972</v>
      </c>
    </row>
    <row r="835" spans="1:19" x14ac:dyDescent="0.25">
      <c r="A835" t="s">
        <v>0</v>
      </c>
      <c r="B835">
        <v>1519781957</v>
      </c>
      <c r="C835" s="1">
        <v>63685057932376</v>
      </c>
      <c r="D835" s="1">
        <v>96817380733580</v>
      </c>
      <c r="F835" s="1">
        <f t="shared" si="164"/>
        <v>59839966.600000001</v>
      </c>
      <c r="G835" s="1">
        <f t="shared" si="165"/>
        <v>363782404.69999999</v>
      </c>
      <c r="H835" s="1">
        <f t="shared" si="166"/>
        <v>423622371.30000001</v>
      </c>
      <c r="I835" s="2">
        <f t="shared" si="167"/>
        <v>413693.72197265626</v>
      </c>
      <c r="J835" s="2">
        <f t="shared" si="168"/>
        <v>403.99777536392213</v>
      </c>
      <c r="L835" s="3">
        <f t="shared" si="156"/>
        <v>43159.06894675926</v>
      </c>
      <c r="M835" s="3">
        <f t="shared" si="157"/>
        <v>43158.777280092596</v>
      </c>
      <c r="N835" s="5">
        <f t="shared" si="158"/>
        <v>0.77728009259590181</v>
      </c>
      <c r="O835" s="5">
        <f t="shared" si="159"/>
        <v>18</v>
      </c>
      <c r="P835">
        <f t="shared" si="160"/>
        <v>39</v>
      </c>
      <c r="Q835">
        <f t="shared" si="161"/>
        <v>17</v>
      </c>
      <c r="R835">
        <f t="shared" si="162"/>
        <v>413693.72197265626</v>
      </c>
      <c r="S835">
        <f t="shared" si="163"/>
        <v>403.99777536392213</v>
      </c>
    </row>
    <row r="836" spans="1:19" x14ac:dyDescent="0.25">
      <c r="A836" t="s">
        <v>0</v>
      </c>
      <c r="B836">
        <v>1519781968</v>
      </c>
      <c r="C836" s="1">
        <v>63685707447752</v>
      </c>
      <c r="D836" s="1">
        <v>96820989876579</v>
      </c>
      <c r="F836" s="1">
        <f t="shared" si="164"/>
        <v>59046852.363636367</v>
      </c>
      <c r="G836" s="1">
        <f t="shared" si="165"/>
        <v>328103909</v>
      </c>
      <c r="H836" s="1">
        <f t="shared" si="166"/>
        <v>387150761.36363637</v>
      </c>
      <c r="I836" s="2">
        <f t="shared" si="167"/>
        <v>378076.91539417615</v>
      </c>
      <c r="J836" s="2">
        <f t="shared" si="168"/>
        <v>369.21573768962514</v>
      </c>
      <c r="L836" s="3">
        <f t="shared" si="156"/>
        <v>43159.069074074068</v>
      </c>
      <c r="M836" s="3">
        <f t="shared" si="157"/>
        <v>43158.777407407404</v>
      </c>
      <c r="N836" s="5">
        <f t="shared" si="158"/>
        <v>0.77740740740409819</v>
      </c>
      <c r="O836" s="5">
        <f t="shared" si="159"/>
        <v>18</v>
      </c>
      <c r="P836">
        <f t="shared" si="160"/>
        <v>39</v>
      </c>
      <c r="Q836">
        <f t="shared" si="161"/>
        <v>28</v>
      </c>
      <c r="R836">
        <f t="shared" si="162"/>
        <v>378076.91539417615</v>
      </c>
      <c r="S836">
        <f t="shared" si="163"/>
        <v>369.21573768962514</v>
      </c>
    </row>
    <row r="837" spans="1:19" x14ac:dyDescent="0.25">
      <c r="A837" t="s">
        <v>0</v>
      </c>
      <c r="B837">
        <v>1519781978</v>
      </c>
      <c r="C837" s="1">
        <v>63686491946355</v>
      </c>
      <c r="D837" s="1">
        <v>96824549592784</v>
      </c>
      <c r="F837" s="1">
        <f t="shared" si="164"/>
        <v>78449860.299999997</v>
      </c>
      <c r="G837" s="1">
        <f t="shared" si="165"/>
        <v>355971620.5</v>
      </c>
      <c r="H837" s="1">
        <f t="shared" si="166"/>
        <v>434421480.80000001</v>
      </c>
      <c r="I837" s="2">
        <f t="shared" si="167"/>
        <v>424239.72734375001</v>
      </c>
      <c r="J837" s="2">
        <f t="shared" si="168"/>
        <v>414.29660873413087</v>
      </c>
      <c r="L837" s="3">
        <f t="shared" si="156"/>
        <v>43159.069189814814</v>
      </c>
      <c r="M837" s="3">
        <f t="shared" si="157"/>
        <v>43158.77752314815</v>
      </c>
      <c r="N837" s="5">
        <f t="shared" si="158"/>
        <v>0.77752314815006685</v>
      </c>
      <c r="O837" s="5">
        <f t="shared" si="159"/>
        <v>18</v>
      </c>
      <c r="P837">
        <f t="shared" si="160"/>
        <v>39</v>
      </c>
      <c r="Q837">
        <f t="shared" si="161"/>
        <v>38</v>
      </c>
      <c r="R837">
        <f t="shared" si="162"/>
        <v>424239.72734375001</v>
      </c>
      <c r="S837">
        <f t="shared" si="163"/>
        <v>414.29660873413087</v>
      </c>
    </row>
    <row r="838" spans="1:19" x14ac:dyDescent="0.25">
      <c r="A838" t="s">
        <v>0</v>
      </c>
      <c r="B838">
        <v>1519781988</v>
      </c>
      <c r="C838" s="1">
        <v>63687140589517</v>
      </c>
      <c r="D838" s="1">
        <v>96828239528931</v>
      </c>
      <c r="F838" s="1">
        <f t="shared" si="164"/>
        <v>64864316.200000003</v>
      </c>
      <c r="G838" s="1">
        <f t="shared" si="165"/>
        <v>368993614.69999999</v>
      </c>
      <c r="H838" s="1">
        <f t="shared" si="166"/>
        <v>433857930.89999998</v>
      </c>
      <c r="I838" s="2">
        <f t="shared" si="167"/>
        <v>423689.38564453123</v>
      </c>
      <c r="J838" s="2">
        <f t="shared" si="168"/>
        <v>413.75916566848753</v>
      </c>
      <c r="L838" s="3">
        <f t="shared" si="156"/>
        <v>43159.06930555556</v>
      </c>
      <c r="M838" s="3">
        <f t="shared" si="157"/>
        <v>43158.777638888896</v>
      </c>
      <c r="N838" s="5">
        <f t="shared" si="158"/>
        <v>0.7776388888960355</v>
      </c>
      <c r="O838" s="5">
        <f t="shared" si="159"/>
        <v>18</v>
      </c>
      <c r="P838">
        <f t="shared" si="160"/>
        <v>39</v>
      </c>
      <c r="Q838">
        <f t="shared" si="161"/>
        <v>48</v>
      </c>
      <c r="R838">
        <f t="shared" si="162"/>
        <v>423689.38564453123</v>
      </c>
      <c r="S838">
        <f t="shared" si="163"/>
        <v>413.75916566848753</v>
      </c>
    </row>
    <row r="839" spans="1:19" x14ac:dyDescent="0.25">
      <c r="A839" t="s">
        <v>0</v>
      </c>
      <c r="B839">
        <v>1519781998</v>
      </c>
      <c r="C839" s="1">
        <v>63687801476923</v>
      </c>
      <c r="D839" s="1">
        <v>96831802569102</v>
      </c>
      <c r="F839" s="1">
        <f t="shared" si="164"/>
        <v>66088740.600000001</v>
      </c>
      <c r="G839" s="1">
        <f t="shared" si="165"/>
        <v>356304017.10000002</v>
      </c>
      <c r="H839" s="1">
        <f t="shared" si="166"/>
        <v>422392757.70000005</v>
      </c>
      <c r="I839" s="2">
        <f t="shared" si="167"/>
        <v>412492.9274414063</v>
      </c>
      <c r="J839" s="2">
        <f t="shared" si="168"/>
        <v>402.82512445449834</v>
      </c>
      <c r="L839" s="3">
        <f t="shared" si="156"/>
        <v>43159.069421296299</v>
      </c>
      <c r="M839" s="3">
        <f t="shared" si="157"/>
        <v>43158.777754629635</v>
      </c>
      <c r="N839" s="5">
        <f t="shared" si="158"/>
        <v>0.77775462963472819</v>
      </c>
      <c r="O839" s="5">
        <f t="shared" si="159"/>
        <v>18</v>
      </c>
      <c r="P839">
        <f t="shared" si="160"/>
        <v>39</v>
      </c>
      <c r="Q839">
        <f t="shared" si="161"/>
        <v>58</v>
      </c>
      <c r="R839">
        <f t="shared" si="162"/>
        <v>412492.9274414063</v>
      </c>
      <c r="S839">
        <f t="shared" si="163"/>
        <v>402.82512445449834</v>
      </c>
    </row>
    <row r="840" spans="1:19" x14ac:dyDescent="0.25">
      <c r="A840" t="s">
        <v>0</v>
      </c>
      <c r="B840">
        <v>1519782008</v>
      </c>
      <c r="C840" s="1">
        <v>63688460260078</v>
      </c>
      <c r="D840" s="1">
        <v>96835430595116</v>
      </c>
      <c r="F840" s="1">
        <f t="shared" si="164"/>
        <v>65878315.5</v>
      </c>
      <c r="G840" s="1">
        <f t="shared" si="165"/>
        <v>362802601.39999998</v>
      </c>
      <c r="H840" s="1">
        <f t="shared" si="166"/>
        <v>428680916.89999998</v>
      </c>
      <c r="I840" s="2">
        <f t="shared" si="167"/>
        <v>418633.70791015623</v>
      </c>
      <c r="J840" s="2">
        <f t="shared" si="168"/>
        <v>408.82198038101194</v>
      </c>
      <c r="L840" s="3">
        <f t="shared" ref="L840:L903" si="169">(((B840/60)/60)/24)+DATE(1970,1,1)</f>
        <v>43159.069537037038</v>
      </c>
      <c r="M840" s="3">
        <f t="shared" ref="M840:M903" si="170">L840-(7/24)</f>
        <v>43158.777870370373</v>
      </c>
      <c r="N840" s="5">
        <f t="shared" ref="N840:N903" si="171">M840-$N$6</f>
        <v>0.77787037037342088</v>
      </c>
      <c r="O840" s="5">
        <f t="shared" ref="O840:O903" si="172">HOUR(M840-$N$6)</f>
        <v>18</v>
      </c>
      <c r="P840">
        <f t="shared" ref="P840:P903" si="173">MINUTE(M840)</f>
        <v>40</v>
      </c>
      <c r="Q840">
        <f t="shared" ref="Q840:Q903" si="174">SECOND(M840)</f>
        <v>8</v>
      </c>
      <c r="R840">
        <f t="shared" ref="R840:R903" si="175">I840</f>
        <v>418633.70791015623</v>
      </c>
      <c r="S840">
        <f t="shared" ref="S840:S903" si="176">J840</f>
        <v>408.82198038101194</v>
      </c>
    </row>
    <row r="841" spans="1:19" x14ac:dyDescent="0.25">
      <c r="A841" t="s">
        <v>0</v>
      </c>
      <c r="B841">
        <v>1519782018</v>
      </c>
      <c r="C841" s="1">
        <v>63689116594300</v>
      </c>
      <c r="D841" s="1">
        <v>96838507762341</v>
      </c>
      <c r="F841" s="1">
        <f t="shared" ref="F841:F904" si="177">(C841-C840)/(B841-B840)</f>
        <v>65633422.200000003</v>
      </c>
      <c r="G841" s="1">
        <f t="shared" ref="G841:G904" si="178">(D841-D840)/(B841-B840)</f>
        <v>307716722.5</v>
      </c>
      <c r="H841" s="1">
        <f t="shared" ref="H841:H904" si="179">F841+G841</f>
        <v>373350144.69999999</v>
      </c>
      <c r="I841" s="2">
        <f t="shared" ref="I841:I904" si="180">H841/1024</f>
        <v>364599.75068359374</v>
      </c>
      <c r="J841" s="2">
        <f t="shared" ref="J841:J904" si="181">H841/1048576</f>
        <v>356.05444402694701</v>
      </c>
      <c r="L841" s="3">
        <f t="shared" si="169"/>
        <v>43159.069652777776</v>
      </c>
      <c r="M841" s="3">
        <f t="shared" si="170"/>
        <v>43158.777986111112</v>
      </c>
      <c r="N841" s="5">
        <f t="shared" si="171"/>
        <v>0.77798611111211358</v>
      </c>
      <c r="O841" s="5">
        <f t="shared" si="172"/>
        <v>18</v>
      </c>
      <c r="P841">
        <f t="shared" si="173"/>
        <v>40</v>
      </c>
      <c r="Q841">
        <f t="shared" si="174"/>
        <v>18</v>
      </c>
      <c r="R841">
        <f t="shared" si="175"/>
        <v>364599.75068359374</v>
      </c>
      <c r="S841">
        <f t="shared" si="176"/>
        <v>356.05444402694701</v>
      </c>
    </row>
    <row r="842" spans="1:19" x14ac:dyDescent="0.25">
      <c r="A842" t="s">
        <v>0</v>
      </c>
      <c r="B842">
        <v>1519782028</v>
      </c>
      <c r="C842" s="1">
        <v>63689766426520</v>
      </c>
      <c r="D842" s="1">
        <v>96840729042847</v>
      </c>
      <c r="F842" s="1">
        <f t="shared" si="177"/>
        <v>64983222</v>
      </c>
      <c r="G842" s="1">
        <f t="shared" si="178"/>
        <v>222128050.59999999</v>
      </c>
      <c r="H842" s="1">
        <f t="shared" si="179"/>
        <v>287111272.60000002</v>
      </c>
      <c r="I842" s="2">
        <f t="shared" si="180"/>
        <v>280382.10214843752</v>
      </c>
      <c r="J842" s="2">
        <f t="shared" si="181"/>
        <v>273.81064662933352</v>
      </c>
      <c r="L842" s="3">
        <f t="shared" si="169"/>
        <v>43159.069768518515</v>
      </c>
      <c r="M842" s="3">
        <f t="shared" si="170"/>
        <v>43158.778101851851</v>
      </c>
      <c r="N842" s="5">
        <f t="shared" si="171"/>
        <v>0.77810185185080627</v>
      </c>
      <c r="O842" s="5">
        <f t="shared" si="172"/>
        <v>18</v>
      </c>
      <c r="P842">
        <f t="shared" si="173"/>
        <v>40</v>
      </c>
      <c r="Q842">
        <f t="shared" si="174"/>
        <v>28</v>
      </c>
      <c r="R842">
        <f t="shared" si="175"/>
        <v>280382.10214843752</v>
      </c>
      <c r="S842">
        <f t="shared" si="176"/>
        <v>273.81064662933352</v>
      </c>
    </row>
    <row r="843" spans="1:19" x14ac:dyDescent="0.25">
      <c r="A843" t="s">
        <v>0</v>
      </c>
      <c r="B843">
        <v>1519782038</v>
      </c>
      <c r="C843" s="1">
        <v>63690241868875</v>
      </c>
      <c r="D843" s="1">
        <v>96843256570088</v>
      </c>
      <c r="F843" s="1">
        <f t="shared" si="177"/>
        <v>47544235.5</v>
      </c>
      <c r="G843" s="1">
        <f t="shared" si="178"/>
        <v>252752724.09999999</v>
      </c>
      <c r="H843" s="1">
        <f t="shared" si="179"/>
        <v>300296959.60000002</v>
      </c>
      <c r="I843" s="2">
        <f t="shared" si="180"/>
        <v>293258.74960937502</v>
      </c>
      <c r="J843" s="2">
        <f t="shared" si="181"/>
        <v>286.3854976654053</v>
      </c>
      <c r="L843" s="3">
        <f t="shared" si="169"/>
        <v>43159.069884259254</v>
      </c>
      <c r="M843" s="3">
        <f t="shared" si="170"/>
        <v>43158.778217592589</v>
      </c>
      <c r="N843" s="5">
        <f t="shared" si="171"/>
        <v>0.77821759258949896</v>
      </c>
      <c r="O843" s="5">
        <f t="shared" si="172"/>
        <v>18</v>
      </c>
      <c r="P843">
        <f t="shared" si="173"/>
        <v>40</v>
      </c>
      <c r="Q843">
        <f t="shared" si="174"/>
        <v>38</v>
      </c>
      <c r="R843">
        <f t="shared" si="175"/>
        <v>293258.74960937502</v>
      </c>
      <c r="S843">
        <f t="shared" si="176"/>
        <v>286.3854976654053</v>
      </c>
    </row>
    <row r="844" spans="1:19" x14ac:dyDescent="0.25">
      <c r="A844" t="s">
        <v>0</v>
      </c>
      <c r="B844">
        <v>1519782048</v>
      </c>
      <c r="C844" s="1">
        <v>63690824098543</v>
      </c>
      <c r="D844" s="1">
        <v>96846573375334</v>
      </c>
      <c r="F844" s="1">
        <f t="shared" si="177"/>
        <v>58222966.799999997</v>
      </c>
      <c r="G844" s="1">
        <f t="shared" si="178"/>
        <v>331680524.60000002</v>
      </c>
      <c r="H844" s="1">
        <f t="shared" si="179"/>
        <v>389903491.40000004</v>
      </c>
      <c r="I844" s="2">
        <f t="shared" si="180"/>
        <v>380765.12832031253</v>
      </c>
      <c r="J844" s="2">
        <f t="shared" si="181"/>
        <v>371.84094562530521</v>
      </c>
      <c r="L844" s="3">
        <f t="shared" si="169"/>
        <v>43159.07</v>
      </c>
      <c r="M844" s="3">
        <f t="shared" si="170"/>
        <v>43158.778333333335</v>
      </c>
      <c r="N844" s="5">
        <f t="shared" si="171"/>
        <v>0.77833333333546761</v>
      </c>
      <c r="O844" s="5">
        <f t="shared" si="172"/>
        <v>18</v>
      </c>
      <c r="P844">
        <f t="shared" si="173"/>
        <v>40</v>
      </c>
      <c r="Q844">
        <f t="shared" si="174"/>
        <v>48</v>
      </c>
      <c r="R844">
        <f t="shared" si="175"/>
        <v>380765.12832031253</v>
      </c>
      <c r="S844">
        <f t="shared" si="176"/>
        <v>371.84094562530521</v>
      </c>
    </row>
    <row r="845" spans="1:19" x14ac:dyDescent="0.25">
      <c r="A845" t="s">
        <v>0</v>
      </c>
      <c r="B845">
        <v>1519782059</v>
      </c>
      <c r="C845" s="1">
        <v>63691533570967</v>
      </c>
      <c r="D845" s="1">
        <v>96850311685916</v>
      </c>
      <c r="F845" s="1">
        <f t="shared" si="177"/>
        <v>64497493.090909094</v>
      </c>
      <c r="G845" s="1">
        <f t="shared" si="178"/>
        <v>339846416.54545456</v>
      </c>
      <c r="H845" s="1">
        <f t="shared" si="179"/>
        <v>404343909.63636363</v>
      </c>
      <c r="I845" s="2">
        <f t="shared" si="180"/>
        <v>394867.09925426135</v>
      </c>
      <c r="J845" s="2">
        <f t="shared" si="181"/>
        <v>385.6124016154896</v>
      </c>
      <c r="L845" s="3">
        <f t="shared" si="169"/>
        <v>43159.070127314815</v>
      </c>
      <c r="M845" s="3">
        <f t="shared" si="170"/>
        <v>43158.778460648151</v>
      </c>
      <c r="N845" s="5">
        <f t="shared" si="171"/>
        <v>0.77846064815093996</v>
      </c>
      <c r="O845" s="5">
        <f t="shared" si="172"/>
        <v>18</v>
      </c>
      <c r="P845">
        <f t="shared" si="173"/>
        <v>40</v>
      </c>
      <c r="Q845">
        <f t="shared" si="174"/>
        <v>59</v>
      </c>
      <c r="R845">
        <f t="shared" si="175"/>
        <v>394867.09925426135</v>
      </c>
      <c r="S845">
        <f t="shared" si="176"/>
        <v>385.6124016154896</v>
      </c>
    </row>
    <row r="846" spans="1:19" x14ac:dyDescent="0.25">
      <c r="A846" t="s">
        <v>0</v>
      </c>
      <c r="B846">
        <v>1519782069</v>
      </c>
      <c r="C846" s="1">
        <v>63692118353356</v>
      </c>
      <c r="D846" s="1">
        <v>96853843059262</v>
      </c>
      <c r="F846" s="1">
        <f t="shared" si="177"/>
        <v>58478238.899999999</v>
      </c>
      <c r="G846" s="1">
        <f t="shared" si="178"/>
        <v>353137334.60000002</v>
      </c>
      <c r="H846" s="1">
        <f t="shared" si="179"/>
        <v>411615573.5</v>
      </c>
      <c r="I846" s="2">
        <f t="shared" si="180"/>
        <v>401968.33349609375</v>
      </c>
      <c r="J846" s="2">
        <f t="shared" si="181"/>
        <v>392.54720067977905</v>
      </c>
      <c r="L846" s="3">
        <f t="shared" si="169"/>
        <v>43159.070243055554</v>
      </c>
      <c r="M846" s="3">
        <f t="shared" si="170"/>
        <v>43158.77857638889</v>
      </c>
      <c r="N846" s="5">
        <f t="shared" si="171"/>
        <v>0.77857638888963265</v>
      </c>
      <c r="O846" s="5">
        <f t="shared" si="172"/>
        <v>18</v>
      </c>
      <c r="P846">
        <f t="shared" si="173"/>
        <v>41</v>
      </c>
      <c r="Q846">
        <f t="shared" si="174"/>
        <v>9</v>
      </c>
      <c r="R846">
        <f t="shared" si="175"/>
        <v>401968.33349609375</v>
      </c>
      <c r="S846">
        <f t="shared" si="176"/>
        <v>392.54720067977905</v>
      </c>
    </row>
    <row r="847" spans="1:19" x14ac:dyDescent="0.25">
      <c r="A847" t="s">
        <v>0</v>
      </c>
      <c r="B847">
        <v>1519782080</v>
      </c>
      <c r="C847" s="1">
        <v>63692911567210</v>
      </c>
      <c r="D847" s="1">
        <v>96857285491289</v>
      </c>
      <c r="F847" s="1">
        <f t="shared" si="177"/>
        <v>72110350.36363636</v>
      </c>
      <c r="G847" s="1">
        <f t="shared" si="178"/>
        <v>312948366.09090906</v>
      </c>
      <c r="H847" s="1">
        <f t="shared" si="179"/>
        <v>385058716.45454544</v>
      </c>
      <c r="I847" s="2">
        <f t="shared" si="180"/>
        <v>376033.90278764203</v>
      </c>
      <c r="J847" s="2">
        <f t="shared" si="181"/>
        <v>367.22060819105667</v>
      </c>
      <c r="L847" s="3">
        <f t="shared" si="169"/>
        <v>43159.070370370369</v>
      </c>
      <c r="M847" s="3">
        <f t="shared" si="170"/>
        <v>43158.778703703705</v>
      </c>
      <c r="N847" s="5">
        <f t="shared" si="171"/>
        <v>0.778703703705105</v>
      </c>
      <c r="O847" s="5">
        <f t="shared" si="172"/>
        <v>18</v>
      </c>
      <c r="P847">
        <f t="shared" si="173"/>
        <v>41</v>
      </c>
      <c r="Q847">
        <f t="shared" si="174"/>
        <v>20</v>
      </c>
      <c r="R847">
        <f t="shared" si="175"/>
        <v>376033.90278764203</v>
      </c>
      <c r="S847">
        <f t="shared" si="176"/>
        <v>367.22060819105667</v>
      </c>
    </row>
    <row r="848" spans="1:19" x14ac:dyDescent="0.25">
      <c r="A848" t="s">
        <v>0</v>
      </c>
      <c r="B848">
        <v>1519782090</v>
      </c>
      <c r="C848" s="1">
        <v>63693575745889</v>
      </c>
      <c r="D848" s="1">
        <v>96861082742037</v>
      </c>
      <c r="F848" s="1">
        <f t="shared" si="177"/>
        <v>66417867.899999999</v>
      </c>
      <c r="G848" s="1">
        <f t="shared" si="178"/>
        <v>379725074.80000001</v>
      </c>
      <c r="H848" s="1">
        <f t="shared" si="179"/>
        <v>446142942.69999999</v>
      </c>
      <c r="I848" s="2">
        <f t="shared" si="180"/>
        <v>435686.46748046874</v>
      </c>
      <c r="J848" s="2">
        <f t="shared" si="181"/>
        <v>425.47506589889525</v>
      </c>
      <c r="L848" s="3">
        <f t="shared" si="169"/>
        <v>43159.070486111115</v>
      </c>
      <c r="M848" s="3">
        <f t="shared" si="170"/>
        <v>43158.778819444451</v>
      </c>
      <c r="N848" s="5">
        <f t="shared" si="171"/>
        <v>0.77881944445107365</v>
      </c>
      <c r="O848" s="5">
        <f t="shared" si="172"/>
        <v>18</v>
      </c>
      <c r="P848">
        <f t="shared" si="173"/>
        <v>41</v>
      </c>
      <c r="Q848">
        <f t="shared" si="174"/>
        <v>30</v>
      </c>
      <c r="R848">
        <f t="shared" si="175"/>
        <v>435686.46748046874</v>
      </c>
      <c r="S848">
        <f t="shared" si="176"/>
        <v>425.47506589889525</v>
      </c>
    </row>
    <row r="849" spans="1:19" x14ac:dyDescent="0.25">
      <c r="A849" t="s">
        <v>0</v>
      </c>
      <c r="B849">
        <v>1519782100</v>
      </c>
      <c r="C849" s="1">
        <v>63694260509215</v>
      </c>
      <c r="D849" s="1">
        <v>96864612552528</v>
      </c>
      <c r="F849" s="1">
        <f t="shared" si="177"/>
        <v>68476332.599999994</v>
      </c>
      <c r="G849" s="1">
        <f t="shared" si="178"/>
        <v>352981049.10000002</v>
      </c>
      <c r="H849" s="1">
        <f t="shared" si="179"/>
        <v>421457381.70000005</v>
      </c>
      <c r="I849" s="2">
        <f t="shared" si="180"/>
        <v>411579.4743164063</v>
      </c>
      <c r="J849" s="2">
        <f t="shared" si="181"/>
        <v>401.93308038711552</v>
      </c>
      <c r="L849" s="3">
        <f t="shared" si="169"/>
        <v>43159.070601851854</v>
      </c>
      <c r="M849" s="3">
        <f t="shared" si="170"/>
        <v>43158.77893518519</v>
      </c>
      <c r="N849" s="5">
        <f t="shared" si="171"/>
        <v>0.77893518518976634</v>
      </c>
      <c r="O849" s="5">
        <f t="shared" si="172"/>
        <v>18</v>
      </c>
      <c r="P849">
        <f t="shared" si="173"/>
        <v>41</v>
      </c>
      <c r="Q849">
        <f t="shared" si="174"/>
        <v>40</v>
      </c>
      <c r="R849">
        <f t="shared" si="175"/>
        <v>411579.4743164063</v>
      </c>
      <c r="S849">
        <f t="shared" si="176"/>
        <v>401.93308038711552</v>
      </c>
    </row>
    <row r="850" spans="1:19" x14ac:dyDescent="0.25">
      <c r="A850" t="s">
        <v>0</v>
      </c>
      <c r="B850">
        <v>1519782111</v>
      </c>
      <c r="C850" s="1">
        <v>63694882035935</v>
      </c>
      <c r="D850" s="1">
        <v>96868045457988</v>
      </c>
      <c r="F850" s="1">
        <f t="shared" si="177"/>
        <v>56502429.090909094</v>
      </c>
      <c r="G850" s="1">
        <f t="shared" si="178"/>
        <v>312082314.54545456</v>
      </c>
      <c r="H850" s="1">
        <f t="shared" si="179"/>
        <v>368584743.63636363</v>
      </c>
      <c r="I850" s="2">
        <f t="shared" si="180"/>
        <v>359946.03870738635</v>
      </c>
      <c r="J850" s="2">
        <f t="shared" si="181"/>
        <v>351.50980342518199</v>
      </c>
      <c r="L850" s="3">
        <f t="shared" si="169"/>
        <v>43159.070729166662</v>
      </c>
      <c r="M850" s="3">
        <f t="shared" si="170"/>
        <v>43158.779062499998</v>
      </c>
      <c r="N850" s="5">
        <f t="shared" si="171"/>
        <v>0.77906249999796273</v>
      </c>
      <c r="O850" s="5">
        <f t="shared" si="172"/>
        <v>18</v>
      </c>
      <c r="P850">
        <f t="shared" si="173"/>
        <v>41</v>
      </c>
      <c r="Q850">
        <f t="shared" si="174"/>
        <v>51</v>
      </c>
      <c r="R850">
        <f t="shared" si="175"/>
        <v>359946.03870738635</v>
      </c>
      <c r="S850">
        <f t="shared" si="176"/>
        <v>351.50980342518199</v>
      </c>
    </row>
    <row r="851" spans="1:19" x14ac:dyDescent="0.25">
      <c r="A851" t="s">
        <v>0</v>
      </c>
      <c r="B851">
        <v>1519782121</v>
      </c>
      <c r="C851" s="1">
        <v>63695491195706</v>
      </c>
      <c r="D851" s="1">
        <v>96871641941143</v>
      </c>
      <c r="F851" s="1">
        <f t="shared" si="177"/>
        <v>60915977.100000001</v>
      </c>
      <c r="G851" s="1">
        <f t="shared" si="178"/>
        <v>359648315.5</v>
      </c>
      <c r="H851" s="1">
        <f t="shared" si="179"/>
        <v>420564292.60000002</v>
      </c>
      <c r="I851" s="2">
        <f t="shared" si="180"/>
        <v>410707.31699218752</v>
      </c>
      <c r="J851" s="2">
        <f t="shared" si="181"/>
        <v>401.08136425018313</v>
      </c>
      <c r="L851" s="3">
        <f t="shared" si="169"/>
        <v>43159.070844907401</v>
      </c>
      <c r="M851" s="3">
        <f t="shared" si="170"/>
        <v>43158.779178240737</v>
      </c>
      <c r="N851" s="5">
        <f t="shared" si="171"/>
        <v>0.77917824073665543</v>
      </c>
      <c r="O851" s="5">
        <f t="shared" si="172"/>
        <v>18</v>
      </c>
      <c r="P851">
        <f t="shared" si="173"/>
        <v>42</v>
      </c>
      <c r="Q851">
        <f t="shared" si="174"/>
        <v>1</v>
      </c>
      <c r="R851">
        <f t="shared" si="175"/>
        <v>410707.31699218752</v>
      </c>
      <c r="S851">
        <f t="shared" si="176"/>
        <v>401.08136425018313</v>
      </c>
    </row>
    <row r="852" spans="1:19" x14ac:dyDescent="0.25">
      <c r="A852" t="s">
        <v>0</v>
      </c>
      <c r="B852">
        <v>1519782131</v>
      </c>
      <c r="C852" s="1">
        <v>63695992042206</v>
      </c>
      <c r="D852" s="1">
        <v>96874861965463</v>
      </c>
      <c r="F852" s="1">
        <f t="shared" si="177"/>
        <v>50084650</v>
      </c>
      <c r="G852" s="1">
        <f t="shared" si="178"/>
        <v>322002432</v>
      </c>
      <c r="H852" s="1">
        <f t="shared" si="179"/>
        <v>372087082</v>
      </c>
      <c r="I852" s="2">
        <f t="shared" si="180"/>
        <v>363366.291015625</v>
      </c>
      <c r="J852" s="2">
        <f t="shared" si="181"/>
        <v>354.84989356994629</v>
      </c>
      <c r="L852" s="3">
        <f t="shared" si="169"/>
        <v>43159.070960648154</v>
      </c>
      <c r="M852" s="3">
        <f t="shared" si="170"/>
        <v>43158.77929398149</v>
      </c>
      <c r="N852" s="5">
        <f t="shared" si="171"/>
        <v>0.77929398148990003</v>
      </c>
      <c r="O852" s="5">
        <f t="shared" si="172"/>
        <v>18</v>
      </c>
      <c r="P852">
        <f t="shared" si="173"/>
        <v>42</v>
      </c>
      <c r="Q852">
        <f t="shared" si="174"/>
        <v>11</v>
      </c>
      <c r="R852">
        <f t="shared" si="175"/>
        <v>363366.291015625</v>
      </c>
      <c r="S852">
        <f t="shared" si="176"/>
        <v>354.84989356994629</v>
      </c>
    </row>
    <row r="853" spans="1:19" x14ac:dyDescent="0.25">
      <c r="A853" t="s">
        <v>0</v>
      </c>
      <c r="B853">
        <v>1519782142</v>
      </c>
      <c r="C853" s="1">
        <v>63695992043870</v>
      </c>
      <c r="D853" s="1">
        <v>96874861976234</v>
      </c>
      <c r="F853" s="1">
        <f t="shared" si="177"/>
        <v>151.27272727272728</v>
      </c>
      <c r="G853" s="1">
        <f t="shared" si="178"/>
        <v>979.18181818181813</v>
      </c>
      <c r="H853" s="1">
        <f t="shared" si="179"/>
        <v>1130.4545454545455</v>
      </c>
      <c r="I853" s="2">
        <f t="shared" si="180"/>
        <v>1.1039595170454546</v>
      </c>
      <c r="J853" s="2">
        <f t="shared" si="181"/>
        <v>1.0780854658647017E-3</v>
      </c>
      <c r="L853" s="3">
        <f t="shared" si="169"/>
        <v>43159.071087962962</v>
      </c>
      <c r="M853" s="3">
        <f t="shared" si="170"/>
        <v>43158.779421296298</v>
      </c>
      <c r="N853" s="5">
        <f t="shared" si="171"/>
        <v>0.77942129629809642</v>
      </c>
      <c r="O853" s="5">
        <f t="shared" si="172"/>
        <v>18</v>
      </c>
      <c r="P853">
        <f t="shared" si="173"/>
        <v>42</v>
      </c>
      <c r="Q853">
        <f t="shared" si="174"/>
        <v>22</v>
      </c>
      <c r="R853">
        <f t="shared" si="175"/>
        <v>1.1039595170454546</v>
      </c>
      <c r="S853">
        <f t="shared" si="176"/>
        <v>1.0780854658647017E-3</v>
      </c>
    </row>
    <row r="854" spans="1:19" x14ac:dyDescent="0.25">
      <c r="A854" t="s">
        <v>0</v>
      </c>
      <c r="B854">
        <v>1519782152</v>
      </c>
      <c r="C854" s="1">
        <v>63695992045645</v>
      </c>
      <c r="D854" s="1">
        <v>96874861981430</v>
      </c>
      <c r="F854" s="1">
        <f t="shared" si="177"/>
        <v>177.5</v>
      </c>
      <c r="G854" s="1">
        <f t="shared" si="178"/>
        <v>519.6</v>
      </c>
      <c r="H854" s="1">
        <f t="shared" si="179"/>
        <v>697.1</v>
      </c>
      <c r="I854" s="2">
        <f t="shared" si="180"/>
        <v>0.68076171875000002</v>
      </c>
      <c r="J854" s="2">
        <f t="shared" si="181"/>
        <v>6.648063659667969E-4</v>
      </c>
      <c r="L854" s="3">
        <f t="shared" si="169"/>
        <v>43159.071203703701</v>
      </c>
      <c r="M854" s="3">
        <f t="shared" si="170"/>
        <v>43158.779537037037</v>
      </c>
      <c r="N854" s="5">
        <f t="shared" si="171"/>
        <v>0.77953703703678912</v>
      </c>
      <c r="O854" s="5">
        <f t="shared" si="172"/>
        <v>18</v>
      </c>
      <c r="P854">
        <f t="shared" si="173"/>
        <v>42</v>
      </c>
      <c r="Q854">
        <f t="shared" si="174"/>
        <v>32</v>
      </c>
      <c r="R854">
        <f t="shared" si="175"/>
        <v>0.68076171875000002</v>
      </c>
      <c r="S854">
        <f t="shared" si="176"/>
        <v>6.648063659667969E-4</v>
      </c>
    </row>
    <row r="855" spans="1:19" x14ac:dyDescent="0.25">
      <c r="A855" t="s">
        <v>0</v>
      </c>
      <c r="B855">
        <v>1519782162</v>
      </c>
      <c r="C855" s="1">
        <v>63695992047309</v>
      </c>
      <c r="D855" s="1">
        <v>96874861998043</v>
      </c>
      <c r="F855" s="1">
        <f t="shared" si="177"/>
        <v>166.4</v>
      </c>
      <c r="G855" s="1">
        <f t="shared" si="178"/>
        <v>1661.3</v>
      </c>
      <c r="H855" s="1">
        <f t="shared" si="179"/>
        <v>1827.7</v>
      </c>
      <c r="I855" s="2">
        <f t="shared" si="180"/>
        <v>1.78486328125</v>
      </c>
      <c r="J855" s="2">
        <f t="shared" si="181"/>
        <v>1.7430305480957032E-3</v>
      </c>
      <c r="L855" s="3">
        <f t="shared" si="169"/>
        <v>43159.07131944444</v>
      </c>
      <c r="M855" s="3">
        <f t="shared" si="170"/>
        <v>43158.779652777775</v>
      </c>
      <c r="N855" s="5">
        <f t="shared" si="171"/>
        <v>0.77965277777548181</v>
      </c>
      <c r="O855" s="5">
        <f t="shared" si="172"/>
        <v>18</v>
      </c>
      <c r="P855">
        <f t="shared" si="173"/>
        <v>42</v>
      </c>
      <c r="Q855">
        <f t="shared" si="174"/>
        <v>42</v>
      </c>
      <c r="R855">
        <f t="shared" si="175"/>
        <v>1.78486328125</v>
      </c>
      <c r="S855">
        <f t="shared" si="176"/>
        <v>1.7430305480957032E-3</v>
      </c>
    </row>
    <row r="856" spans="1:19" x14ac:dyDescent="0.25">
      <c r="A856" t="s">
        <v>0</v>
      </c>
      <c r="B856">
        <v>1519782173</v>
      </c>
      <c r="C856" s="1">
        <v>63695992049037</v>
      </c>
      <c r="D856" s="1">
        <v>96874862007961</v>
      </c>
      <c r="F856" s="1">
        <f t="shared" si="177"/>
        <v>157.09090909090909</v>
      </c>
      <c r="G856" s="1">
        <f t="shared" si="178"/>
        <v>901.63636363636363</v>
      </c>
      <c r="H856" s="1">
        <f t="shared" si="179"/>
        <v>1058.7272727272727</v>
      </c>
      <c r="I856" s="2">
        <f t="shared" si="180"/>
        <v>1.0339133522727273</v>
      </c>
      <c r="J856" s="2">
        <f t="shared" si="181"/>
        <v>1.0096810080788352E-3</v>
      </c>
      <c r="L856" s="3">
        <f t="shared" si="169"/>
        <v>43159.071446759262</v>
      </c>
      <c r="M856" s="3">
        <f t="shared" si="170"/>
        <v>43158.779780092598</v>
      </c>
      <c r="N856" s="5">
        <f t="shared" si="171"/>
        <v>0.77978009259823011</v>
      </c>
      <c r="O856" s="5">
        <f t="shared" si="172"/>
        <v>18</v>
      </c>
      <c r="P856">
        <f t="shared" si="173"/>
        <v>42</v>
      </c>
      <c r="Q856">
        <f t="shared" si="174"/>
        <v>53</v>
      </c>
      <c r="R856">
        <f t="shared" si="175"/>
        <v>1.0339133522727273</v>
      </c>
      <c r="S856">
        <f t="shared" si="176"/>
        <v>1.0096810080788352E-3</v>
      </c>
    </row>
    <row r="857" spans="1:19" x14ac:dyDescent="0.25">
      <c r="A857" t="s">
        <v>0</v>
      </c>
      <c r="B857">
        <v>1519782184</v>
      </c>
      <c r="C857" s="1">
        <v>63695992051132</v>
      </c>
      <c r="D857" s="1">
        <v>96874862028093</v>
      </c>
      <c r="F857" s="1">
        <f t="shared" si="177"/>
        <v>190.45454545454547</v>
      </c>
      <c r="G857" s="1">
        <f t="shared" si="178"/>
        <v>1830.1818181818182</v>
      </c>
      <c r="H857" s="1">
        <f t="shared" si="179"/>
        <v>2020.6363636363637</v>
      </c>
      <c r="I857" s="2">
        <f t="shared" si="180"/>
        <v>1.9732776988636365</v>
      </c>
      <c r="J857" s="2">
        <f t="shared" si="181"/>
        <v>1.92702900279652E-3</v>
      </c>
      <c r="L857" s="3">
        <f t="shared" si="169"/>
        <v>43159.071574074071</v>
      </c>
      <c r="M857" s="3">
        <f t="shared" si="170"/>
        <v>43158.779907407406</v>
      </c>
      <c r="N857" s="5">
        <f t="shared" si="171"/>
        <v>0.7799074074064265</v>
      </c>
      <c r="O857" s="5">
        <f t="shared" si="172"/>
        <v>18</v>
      </c>
      <c r="P857">
        <f t="shared" si="173"/>
        <v>43</v>
      </c>
      <c r="Q857">
        <f t="shared" si="174"/>
        <v>4</v>
      </c>
      <c r="R857">
        <f t="shared" si="175"/>
        <v>1.9732776988636365</v>
      </c>
      <c r="S857">
        <f t="shared" si="176"/>
        <v>1.92702900279652E-3</v>
      </c>
    </row>
    <row r="858" spans="1:19" x14ac:dyDescent="0.25">
      <c r="A858" t="s">
        <v>0</v>
      </c>
      <c r="B858">
        <v>1519782194</v>
      </c>
      <c r="C858" s="1">
        <v>63695993853862</v>
      </c>
      <c r="D858" s="1">
        <v>96878709794217</v>
      </c>
      <c r="F858" s="1">
        <f t="shared" si="177"/>
        <v>180273</v>
      </c>
      <c r="G858" s="1">
        <f t="shared" si="178"/>
        <v>384776612.39999998</v>
      </c>
      <c r="H858" s="1">
        <f t="shared" si="179"/>
        <v>384956885.39999998</v>
      </c>
      <c r="I858" s="2">
        <f t="shared" si="180"/>
        <v>375934.45839843748</v>
      </c>
      <c r="J858" s="2">
        <f t="shared" si="181"/>
        <v>367.1234945297241</v>
      </c>
      <c r="L858" s="3">
        <f t="shared" si="169"/>
        <v>43159.071689814817</v>
      </c>
      <c r="M858" s="3">
        <f t="shared" si="170"/>
        <v>43158.780023148152</v>
      </c>
      <c r="N858" s="5">
        <f t="shared" si="171"/>
        <v>0.78002314815239515</v>
      </c>
      <c r="O858" s="5">
        <f t="shared" si="172"/>
        <v>18</v>
      </c>
      <c r="P858">
        <f t="shared" si="173"/>
        <v>43</v>
      </c>
      <c r="Q858">
        <f t="shared" si="174"/>
        <v>14</v>
      </c>
      <c r="R858">
        <f t="shared" si="175"/>
        <v>375934.45839843748</v>
      </c>
      <c r="S858">
        <f t="shared" si="176"/>
        <v>367.1234945297241</v>
      </c>
    </row>
    <row r="859" spans="1:19" x14ac:dyDescent="0.25">
      <c r="A859" t="s">
        <v>0</v>
      </c>
      <c r="B859">
        <v>1519782204</v>
      </c>
      <c r="C859" s="1">
        <v>63695999277944</v>
      </c>
      <c r="D859" s="1">
        <v>96893545634278</v>
      </c>
      <c r="F859" s="1">
        <f t="shared" si="177"/>
        <v>542408.19999999995</v>
      </c>
      <c r="G859" s="1">
        <f t="shared" si="178"/>
        <v>1483584006.0999999</v>
      </c>
      <c r="H859" s="1">
        <f t="shared" si="179"/>
        <v>1484126414.3</v>
      </c>
      <c r="I859" s="2">
        <f t="shared" si="180"/>
        <v>1449342.2014648437</v>
      </c>
      <c r="J859" s="2">
        <f t="shared" si="181"/>
        <v>1415.3732436180114</v>
      </c>
      <c r="L859" s="3">
        <f t="shared" si="169"/>
        <v>43159.071805555555</v>
      </c>
      <c r="M859" s="3">
        <f t="shared" si="170"/>
        <v>43158.780138888891</v>
      </c>
      <c r="N859" s="5">
        <f t="shared" si="171"/>
        <v>0.78013888889108784</v>
      </c>
      <c r="O859" s="5">
        <f t="shared" si="172"/>
        <v>18</v>
      </c>
      <c r="P859">
        <f t="shared" si="173"/>
        <v>43</v>
      </c>
      <c r="Q859">
        <f t="shared" si="174"/>
        <v>24</v>
      </c>
      <c r="R859">
        <f t="shared" si="175"/>
        <v>1449342.2014648437</v>
      </c>
      <c r="S859">
        <f t="shared" si="176"/>
        <v>1415.3732436180114</v>
      </c>
    </row>
    <row r="860" spans="1:19" x14ac:dyDescent="0.25">
      <c r="A860" t="s">
        <v>0</v>
      </c>
      <c r="B860">
        <v>1519782215</v>
      </c>
      <c r="C860" s="1">
        <v>63696005427649</v>
      </c>
      <c r="D860" s="1">
        <v>96910280380041</v>
      </c>
      <c r="F860" s="1">
        <f t="shared" si="177"/>
        <v>559064.09090909094</v>
      </c>
      <c r="G860" s="1">
        <f t="shared" si="178"/>
        <v>1521340523.909091</v>
      </c>
      <c r="H860" s="1">
        <f t="shared" si="179"/>
        <v>1521899588</v>
      </c>
      <c r="I860" s="2">
        <f t="shared" si="180"/>
        <v>1486230.06640625</v>
      </c>
      <c r="J860" s="2">
        <f t="shared" si="181"/>
        <v>1451.3965492248535</v>
      </c>
      <c r="L860" s="3">
        <f t="shared" si="169"/>
        <v>43159.071932870371</v>
      </c>
      <c r="M860" s="3">
        <f t="shared" si="170"/>
        <v>43158.780266203707</v>
      </c>
      <c r="N860" s="5">
        <f t="shared" si="171"/>
        <v>0.78026620370656019</v>
      </c>
      <c r="O860" s="5">
        <f t="shared" si="172"/>
        <v>18</v>
      </c>
      <c r="P860">
        <f t="shared" si="173"/>
        <v>43</v>
      </c>
      <c r="Q860">
        <f t="shared" si="174"/>
        <v>35</v>
      </c>
      <c r="R860">
        <f t="shared" si="175"/>
        <v>1486230.06640625</v>
      </c>
      <c r="S860">
        <f t="shared" si="176"/>
        <v>1451.3965492248535</v>
      </c>
    </row>
    <row r="861" spans="1:19" x14ac:dyDescent="0.25">
      <c r="A861" t="s">
        <v>0</v>
      </c>
      <c r="B861">
        <v>1519782225</v>
      </c>
      <c r="C861" s="1">
        <v>63696010695757</v>
      </c>
      <c r="D861" s="1">
        <v>96925262854146</v>
      </c>
      <c r="F861" s="1">
        <f t="shared" si="177"/>
        <v>526810.80000000005</v>
      </c>
      <c r="G861" s="1">
        <f t="shared" si="178"/>
        <v>1498247410.5</v>
      </c>
      <c r="H861" s="1">
        <f t="shared" si="179"/>
        <v>1498774221.3</v>
      </c>
      <c r="I861" s="2">
        <f t="shared" si="180"/>
        <v>1463646.7004882812</v>
      </c>
      <c r="J861" s="2">
        <f t="shared" si="181"/>
        <v>1429.3424809455871</v>
      </c>
      <c r="L861" s="3">
        <f t="shared" si="169"/>
        <v>43159.072048611109</v>
      </c>
      <c r="M861" s="3">
        <f t="shared" si="170"/>
        <v>43158.780381944445</v>
      </c>
      <c r="N861" s="5">
        <f t="shared" si="171"/>
        <v>0.78038194444525288</v>
      </c>
      <c r="O861" s="5">
        <f t="shared" si="172"/>
        <v>18</v>
      </c>
      <c r="P861">
        <f t="shared" si="173"/>
        <v>43</v>
      </c>
      <c r="Q861">
        <f t="shared" si="174"/>
        <v>45</v>
      </c>
      <c r="R861">
        <f t="shared" si="175"/>
        <v>1463646.7004882812</v>
      </c>
      <c r="S861">
        <f t="shared" si="176"/>
        <v>1429.3424809455871</v>
      </c>
    </row>
    <row r="862" spans="1:19" x14ac:dyDescent="0.25">
      <c r="A862" t="s">
        <v>0</v>
      </c>
      <c r="B862">
        <v>1519782236</v>
      </c>
      <c r="C862" s="1">
        <v>63696016575659</v>
      </c>
      <c r="D862" s="1">
        <v>96941024969290</v>
      </c>
      <c r="F862" s="1">
        <f t="shared" si="177"/>
        <v>534536.54545454541</v>
      </c>
      <c r="G862" s="1">
        <f t="shared" si="178"/>
        <v>1432919558.5454545</v>
      </c>
      <c r="H862" s="1">
        <f t="shared" si="179"/>
        <v>1433454095.090909</v>
      </c>
      <c r="I862" s="2">
        <f t="shared" si="180"/>
        <v>1399857.5147372158</v>
      </c>
      <c r="J862" s="2">
        <f t="shared" si="181"/>
        <v>1367.0483542355623</v>
      </c>
      <c r="L862" s="3">
        <f t="shared" si="169"/>
        <v>43159.072175925925</v>
      </c>
      <c r="M862" s="3">
        <f t="shared" si="170"/>
        <v>43158.780509259261</v>
      </c>
      <c r="N862" s="5">
        <f t="shared" si="171"/>
        <v>0.78050925926072523</v>
      </c>
      <c r="O862" s="5">
        <f t="shared" si="172"/>
        <v>18</v>
      </c>
      <c r="P862">
        <f t="shared" si="173"/>
        <v>43</v>
      </c>
      <c r="Q862">
        <f t="shared" si="174"/>
        <v>56</v>
      </c>
      <c r="R862">
        <f t="shared" si="175"/>
        <v>1399857.5147372158</v>
      </c>
      <c r="S862">
        <f t="shared" si="176"/>
        <v>1367.0483542355623</v>
      </c>
    </row>
    <row r="863" spans="1:19" x14ac:dyDescent="0.25">
      <c r="A863" t="s">
        <v>0</v>
      </c>
      <c r="B863">
        <v>1519782246</v>
      </c>
      <c r="C863" s="1">
        <v>63696021904916</v>
      </c>
      <c r="D863" s="1">
        <v>96955999405097</v>
      </c>
      <c r="F863" s="1">
        <f t="shared" si="177"/>
        <v>532925.69999999995</v>
      </c>
      <c r="G863" s="1">
        <f t="shared" si="178"/>
        <v>1497443580.7</v>
      </c>
      <c r="H863" s="1">
        <f t="shared" si="179"/>
        <v>1497976506.4000001</v>
      </c>
      <c r="I863" s="2">
        <f t="shared" si="180"/>
        <v>1462867.6820312501</v>
      </c>
      <c r="J863" s="2">
        <f t="shared" si="181"/>
        <v>1428.5817207336427</v>
      </c>
      <c r="L863" s="3">
        <f t="shared" si="169"/>
        <v>43159.072291666671</v>
      </c>
      <c r="M863" s="3">
        <f t="shared" si="170"/>
        <v>43158.780625000007</v>
      </c>
      <c r="N863" s="5">
        <f t="shared" si="171"/>
        <v>0.78062500000669388</v>
      </c>
      <c r="O863" s="5">
        <f t="shared" si="172"/>
        <v>18</v>
      </c>
      <c r="P863">
        <f t="shared" si="173"/>
        <v>44</v>
      </c>
      <c r="Q863">
        <f t="shared" si="174"/>
        <v>6</v>
      </c>
      <c r="R863">
        <f t="shared" si="175"/>
        <v>1462867.6820312501</v>
      </c>
      <c r="S863">
        <f t="shared" si="176"/>
        <v>1428.5817207336427</v>
      </c>
    </row>
    <row r="864" spans="1:19" x14ac:dyDescent="0.25">
      <c r="A864" t="s">
        <v>0</v>
      </c>
      <c r="B864">
        <v>1519782256</v>
      </c>
      <c r="C864" s="1">
        <v>63696026573914</v>
      </c>
      <c r="D864" s="1">
        <v>96969109400023</v>
      </c>
      <c r="F864" s="1">
        <f t="shared" si="177"/>
        <v>466899.8</v>
      </c>
      <c r="G864" s="1">
        <f t="shared" si="178"/>
        <v>1310999492.5999999</v>
      </c>
      <c r="H864" s="1">
        <f t="shared" si="179"/>
        <v>1311466392.3999999</v>
      </c>
      <c r="I864" s="2">
        <f t="shared" si="180"/>
        <v>1280728.8988281249</v>
      </c>
      <c r="J864" s="2">
        <f t="shared" si="181"/>
        <v>1250.7118152618407</v>
      </c>
      <c r="L864" s="3">
        <f t="shared" si="169"/>
        <v>43159.07240740741</v>
      </c>
      <c r="M864" s="3">
        <f t="shared" si="170"/>
        <v>43158.780740740745</v>
      </c>
      <c r="N864" s="5">
        <f t="shared" si="171"/>
        <v>0.78074074074538657</v>
      </c>
      <c r="O864" s="5">
        <f t="shared" si="172"/>
        <v>18</v>
      </c>
      <c r="P864">
        <f t="shared" si="173"/>
        <v>44</v>
      </c>
      <c r="Q864">
        <f t="shared" si="174"/>
        <v>16</v>
      </c>
      <c r="R864">
        <f t="shared" si="175"/>
        <v>1280728.8988281249</v>
      </c>
      <c r="S864">
        <f t="shared" si="176"/>
        <v>1250.7118152618407</v>
      </c>
    </row>
    <row r="865" spans="1:19" x14ac:dyDescent="0.25">
      <c r="A865" t="s">
        <v>0</v>
      </c>
      <c r="B865">
        <v>1519782266</v>
      </c>
      <c r="C865" s="1">
        <v>63696031991976</v>
      </c>
      <c r="D865" s="1">
        <v>96983808726756</v>
      </c>
      <c r="F865" s="1">
        <f t="shared" si="177"/>
        <v>541806.19999999995</v>
      </c>
      <c r="G865" s="1">
        <f t="shared" si="178"/>
        <v>1469932673.3</v>
      </c>
      <c r="H865" s="1">
        <f t="shared" si="179"/>
        <v>1470474479.5</v>
      </c>
      <c r="I865" s="2">
        <f t="shared" si="180"/>
        <v>1436010.2338867188</v>
      </c>
      <c r="J865" s="2">
        <f t="shared" si="181"/>
        <v>1402.3537440299988</v>
      </c>
      <c r="L865" s="3">
        <f t="shared" si="169"/>
        <v>43159.072523148148</v>
      </c>
      <c r="M865" s="3">
        <f t="shared" si="170"/>
        <v>43158.780856481484</v>
      </c>
      <c r="N865" s="5">
        <f t="shared" si="171"/>
        <v>0.78085648148407927</v>
      </c>
      <c r="O865" s="5">
        <f t="shared" si="172"/>
        <v>18</v>
      </c>
      <c r="P865">
        <f t="shared" si="173"/>
        <v>44</v>
      </c>
      <c r="Q865">
        <f t="shared" si="174"/>
        <v>26</v>
      </c>
      <c r="R865">
        <f t="shared" si="175"/>
        <v>1436010.2338867188</v>
      </c>
      <c r="S865">
        <f t="shared" si="176"/>
        <v>1402.3537440299988</v>
      </c>
    </row>
    <row r="866" spans="1:19" x14ac:dyDescent="0.25">
      <c r="A866" t="s">
        <v>0</v>
      </c>
      <c r="B866">
        <v>1519782276</v>
      </c>
      <c r="C866" s="1">
        <v>63696037143307</v>
      </c>
      <c r="D866" s="1">
        <v>96998953606695</v>
      </c>
      <c r="F866" s="1">
        <f t="shared" si="177"/>
        <v>515133.1</v>
      </c>
      <c r="G866" s="1">
        <f t="shared" si="178"/>
        <v>1514487993.9000001</v>
      </c>
      <c r="H866" s="1">
        <f t="shared" si="179"/>
        <v>1515003127</v>
      </c>
      <c r="I866" s="2">
        <f t="shared" si="180"/>
        <v>1479495.2412109375</v>
      </c>
      <c r="J866" s="2">
        <f t="shared" si="181"/>
        <v>1444.8195714950562</v>
      </c>
      <c r="L866" s="3">
        <f t="shared" si="169"/>
        <v>43159.072638888887</v>
      </c>
      <c r="M866" s="3">
        <f t="shared" si="170"/>
        <v>43158.780972222223</v>
      </c>
      <c r="N866" s="5">
        <f t="shared" si="171"/>
        <v>0.78097222222277196</v>
      </c>
      <c r="O866" s="5">
        <f t="shared" si="172"/>
        <v>18</v>
      </c>
      <c r="P866">
        <f t="shared" si="173"/>
        <v>44</v>
      </c>
      <c r="Q866">
        <f t="shared" si="174"/>
        <v>36</v>
      </c>
      <c r="R866">
        <f t="shared" si="175"/>
        <v>1479495.2412109375</v>
      </c>
      <c r="S866">
        <f t="shared" si="176"/>
        <v>1444.8195714950562</v>
      </c>
    </row>
    <row r="867" spans="1:19" x14ac:dyDescent="0.25">
      <c r="A867" t="s">
        <v>0</v>
      </c>
      <c r="B867">
        <v>1519782286</v>
      </c>
      <c r="C867" s="1">
        <v>63696042262503</v>
      </c>
      <c r="D867" s="1">
        <v>97013709644009</v>
      </c>
      <c r="F867" s="1">
        <f t="shared" si="177"/>
        <v>511919.6</v>
      </c>
      <c r="G867" s="1">
        <f t="shared" si="178"/>
        <v>1475603731.4000001</v>
      </c>
      <c r="H867" s="1">
        <f t="shared" si="179"/>
        <v>1476115651</v>
      </c>
      <c r="I867" s="2">
        <f t="shared" si="180"/>
        <v>1441519.1904296875</v>
      </c>
      <c r="J867" s="2">
        <f t="shared" si="181"/>
        <v>1407.7335844039917</v>
      </c>
      <c r="L867" s="3">
        <f t="shared" si="169"/>
        <v>43159.072754629626</v>
      </c>
      <c r="M867" s="3">
        <f t="shared" si="170"/>
        <v>43158.781087962961</v>
      </c>
      <c r="N867" s="5">
        <f t="shared" si="171"/>
        <v>0.78108796296146465</v>
      </c>
      <c r="O867" s="5">
        <f t="shared" si="172"/>
        <v>18</v>
      </c>
      <c r="P867">
        <f t="shared" si="173"/>
        <v>44</v>
      </c>
      <c r="Q867">
        <f t="shared" si="174"/>
        <v>46</v>
      </c>
      <c r="R867">
        <f t="shared" si="175"/>
        <v>1441519.1904296875</v>
      </c>
      <c r="S867">
        <f t="shared" si="176"/>
        <v>1407.7335844039917</v>
      </c>
    </row>
    <row r="868" spans="1:19" x14ac:dyDescent="0.25">
      <c r="A868" t="s">
        <v>0</v>
      </c>
      <c r="B868">
        <v>1519782296</v>
      </c>
      <c r="C868" s="1">
        <v>63696047319697</v>
      </c>
      <c r="D868" s="1">
        <v>97027562448946</v>
      </c>
      <c r="F868" s="1">
        <f t="shared" si="177"/>
        <v>505719.4</v>
      </c>
      <c r="G868" s="1">
        <f t="shared" si="178"/>
        <v>1385280493.7</v>
      </c>
      <c r="H868" s="1">
        <f t="shared" si="179"/>
        <v>1385786213.1000001</v>
      </c>
      <c r="I868" s="2">
        <f t="shared" si="180"/>
        <v>1353306.8487304689</v>
      </c>
      <c r="J868" s="2">
        <f t="shared" si="181"/>
        <v>1321.5887194633485</v>
      </c>
      <c r="L868" s="3">
        <f t="shared" si="169"/>
        <v>43159.072870370372</v>
      </c>
      <c r="M868" s="3">
        <f t="shared" si="170"/>
        <v>43158.781203703707</v>
      </c>
      <c r="N868" s="5">
        <f t="shared" si="171"/>
        <v>0.78120370370743331</v>
      </c>
      <c r="O868" s="5">
        <f t="shared" si="172"/>
        <v>18</v>
      </c>
      <c r="P868">
        <f t="shared" si="173"/>
        <v>44</v>
      </c>
      <c r="Q868">
        <f t="shared" si="174"/>
        <v>56</v>
      </c>
      <c r="R868">
        <f t="shared" si="175"/>
        <v>1353306.8487304689</v>
      </c>
      <c r="S868">
        <f t="shared" si="176"/>
        <v>1321.5887194633485</v>
      </c>
    </row>
    <row r="869" spans="1:19" x14ac:dyDescent="0.25">
      <c r="A869" t="s">
        <v>0</v>
      </c>
      <c r="B869">
        <v>1519782307</v>
      </c>
      <c r="C869" s="1">
        <v>63696053693952</v>
      </c>
      <c r="D869" s="1">
        <v>97044955229311</v>
      </c>
      <c r="F869" s="1">
        <f t="shared" si="177"/>
        <v>579477.72727272729</v>
      </c>
      <c r="G869" s="1">
        <f t="shared" si="178"/>
        <v>1581161851.3636363</v>
      </c>
      <c r="H869" s="1">
        <f t="shared" si="179"/>
        <v>1581741329.090909</v>
      </c>
      <c r="I869" s="2">
        <f t="shared" si="180"/>
        <v>1544669.2666903408</v>
      </c>
      <c r="J869" s="2">
        <f t="shared" si="181"/>
        <v>1508.466080752286</v>
      </c>
      <c r="L869" s="3">
        <f t="shared" si="169"/>
        <v>43159.072997685187</v>
      </c>
      <c r="M869" s="3">
        <f t="shared" si="170"/>
        <v>43158.781331018523</v>
      </c>
      <c r="N869" s="5">
        <f t="shared" si="171"/>
        <v>0.78133101852290565</v>
      </c>
      <c r="O869" s="5">
        <f t="shared" si="172"/>
        <v>18</v>
      </c>
      <c r="P869">
        <f t="shared" si="173"/>
        <v>45</v>
      </c>
      <c r="Q869">
        <f t="shared" si="174"/>
        <v>7</v>
      </c>
      <c r="R869">
        <f t="shared" si="175"/>
        <v>1544669.2666903408</v>
      </c>
      <c r="S869">
        <f t="shared" si="176"/>
        <v>1508.466080752286</v>
      </c>
    </row>
    <row r="870" spans="1:19" x14ac:dyDescent="0.25">
      <c r="A870" t="s">
        <v>0</v>
      </c>
      <c r="B870">
        <v>1519782317</v>
      </c>
      <c r="C870" s="1">
        <v>63696166415332</v>
      </c>
      <c r="D870" s="1">
        <v>97057168148943</v>
      </c>
      <c r="F870" s="1">
        <f t="shared" si="177"/>
        <v>11272138</v>
      </c>
      <c r="G870" s="1">
        <f t="shared" si="178"/>
        <v>1221291963.2</v>
      </c>
      <c r="H870" s="1">
        <f t="shared" si="179"/>
        <v>1232564101.2</v>
      </c>
      <c r="I870" s="2">
        <f t="shared" si="180"/>
        <v>1203675.880078125</v>
      </c>
      <c r="J870" s="2">
        <f t="shared" si="181"/>
        <v>1175.464726638794</v>
      </c>
      <c r="L870" s="3">
        <f t="shared" si="169"/>
        <v>43159.073113425926</v>
      </c>
      <c r="M870" s="3">
        <f t="shared" si="170"/>
        <v>43158.781446759262</v>
      </c>
      <c r="N870" s="5">
        <f t="shared" si="171"/>
        <v>0.78144675926159834</v>
      </c>
      <c r="O870" s="5">
        <f t="shared" si="172"/>
        <v>18</v>
      </c>
      <c r="P870">
        <f t="shared" si="173"/>
        <v>45</v>
      </c>
      <c r="Q870">
        <f t="shared" si="174"/>
        <v>17</v>
      </c>
      <c r="R870">
        <f t="shared" si="175"/>
        <v>1203675.880078125</v>
      </c>
      <c r="S870">
        <f t="shared" si="176"/>
        <v>1175.464726638794</v>
      </c>
    </row>
    <row r="871" spans="1:19" x14ac:dyDescent="0.25">
      <c r="A871" t="s">
        <v>0</v>
      </c>
      <c r="B871">
        <v>1519782327</v>
      </c>
      <c r="C871" s="1">
        <v>63699319063399</v>
      </c>
      <c r="D871" s="1">
        <v>97057341725674</v>
      </c>
      <c r="F871" s="1">
        <f t="shared" si="177"/>
        <v>315264806.69999999</v>
      </c>
      <c r="G871" s="1">
        <f t="shared" si="178"/>
        <v>17357673.100000001</v>
      </c>
      <c r="H871" s="1">
        <f t="shared" si="179"/>
        <v>332622479.80000001</v>
      </c>
      <c r="I871" s="2">
        <f t="shared" si="180"/>
        <v>324826.64042968751</v>
      </c>
      <c r="J871" s="2">
        <f t="shared" si="181"/>
        <v>317.21351604461671</v>
      </c>
      <c r="L871" s="3">
        <f t="shared" si="169"/>
        <v>43159.073229166665</v>
      </c>
      <c r="M871" s="3">
        <f t="shared" si="170"/>
        <v>43158.7815625</v>
      </c>
      <c r="N871" s="5">
        <f t="shared" si="171"/>
        <v>0.78156250000029104</v>
      </c>
      <c r="O871" s="5">
        <f t="shared" si="172"/>
        <v>18</v>
      </c>
      <c r="P871">
        <f t="shared" si="173"/>
        <v>45</v>
      </c>
      <c r="Q871">
        <f t="shared" si="174"/>
        <v>27</v>
      </c>
      <c r="R871">
        <f t="shared" si="175"/>
        <v>324826.64042968751</v>
      </c>
      <c r="S871">
        <f t="shared" si="176"/>
        <v>317.21351604461671</v>
      </c>
    </row>
    <row r="872" spans="1:19" x14ac:dyDescent="0.25">
      <c r="A872" t="s">
        <v>0</v>
      </c>
      <c r="B872">
        <v>1519782337</v>
      </c>
      <c r="C872" s="1">
        <v>63703128541421</v>
      </c>
      <c r="D872" s="1">
        <v>97057351405063</v>
      </c>
      <c r="F872" s="1">
        <f t="shared" si="177"/>
        <v>380947802.19999999</v>
      </c>
      <c r="G872" s="1">
        <f t="shared" si="178"/>
        <v>967938.9</v>
      </c>
      <c r="H872" s="1">
        <f t="shared" si="179"/>
        <v>381915741.09999996</v>
      </c>
      <c r="I872" s="2">
        <f t="shared" si="180"/>
        <v>372964.59091796872</v>
      </c>
      <c r="J872" s="2">
        <f t="shared" si="181"/>
        <v>364.22323331832882</v>
      </c>
      <c r="L872" s="3">
        <f t="shared" si="169"/>
        <v>43159.073344907403</v>
      </c>
      <c r="M872" s="3">
        <f t="shared" si="170"/>
        <v>43158.781678240739</v>
      </c>
      <c r="N872" s="5">
        <f t="shared" si="171"/>
        <v>0.78167824073898373</v>
      </c>
      <c r="O872" s="5">
        <f t="shared" si="172"/>
        <v>18</v>
      </c>
      <c r="P872">
        <f t="shared" si="173"/>
        <v>45</v>
      </c>
      <c r="Q872">
        <f t="shared" si="174"/>
        <v>37</v>
      </c>
      <c r="R872">
        <f t="shared" si="175"/>
        <v>372964.59091796872</v>
      </c>
      <c r="S872">
        <f t="shared" si="176"/>
        <v>364.22323331832882</v>
      </c>
    </row>
    <row r="873" spans="1:19" x14ac:dyDescent="0.25">
      <c r="A873" t="s">
        <v>0</v>
      </c>
      <c r="B873">
        <v>1519782347</v>
      </c>
      <c r="C873" s="1">
        <v>63706953452107</v>
      </c>
      <c r="D873" s="1">
        <v>97057633007305</v>
      </c>
      <c r="F873" s="1">
        <f t="shared" si="177"/>
        <v>382491068.60000002</v>
      </c>
      <c r="G873" s="1">
        <f t="shared" si="178"/>
        <v>28160224.199999999</v>
      </c>
      <c r="H873" s="1">
        <f t="shared" si="179"/>
        <v>410651292.80000001</v>
      </c>
      <c r="I873" s="2">
        <f t="shared" si="180"/>
        <v>401026.65312500001</v>
      </c>
      <c r="J873" s="2">
        <f t="shared" si="181"/>
        <v>391.62759094238282</v>
      </c>
      <c r="L873" s="3">
        <f t="shared" si="169"/>
        <v>43159.073460648149</v>
      </c>
      <c r="M873" s="3">
        <f t="shared" si="170"/>
        <v>43158.781793981485</v>
      </c>
      <c r="N873" s="5">
        <f t="shared" si="171"/>
        <v>0.78179398148495238</v>
      </c>
      <c r="O873" s="5">
        <f t="shared" si="172"/>
        <v>18</v>
      </c>
      <c r="P873">
        <f t="shared" si="173"/>
        <v>45</v>
      </c>
      <c r="Q873">
        <f t="shared" si="174"/>
        <v>47</v>
      </c>
      <c r="R873">
        <f t="shared" si="175"/>
        <v>401026.65312500001</v>
      </c>
      <c r="S873">
        <f t="shared" si="176"/>
        <v>391.62759094238282</v>
      </c>
    </row>
    <row r="874" spans="1:19" x14ac:dyDescent="0.25">
      <c r="A874" t="s">
        <v>0</v>
      </c>
      <c r="B874">
        <v>1519782357</v>
      </c>
      <c r="C874" s="1">
        <v>63710816880708</v>
      </c>
      <c r="D874" s="1">
        <v>97058150570089</v>
      </c>
      <c r="F874" s="1">
        <f t="shared" si="177"/>
        <v>386342860.10000002</v>
      </c>
      <c r="G874" s="1">
        <f t="shared" si="178"/>
        <v>51756278.399999999</v>
      </c>
      <c r="H874" s="1">
        <f t="shared" si="179"/>
        <v>438099138.5</v>
      </c>
      <c r="I874" s="2">
        <f t="shared" si="180"/>
        <v>427831.18994140625</v>
      </c>
      <c r="J874" s="2">
        <f t="shared" si="181"/>
        <v>417.80389642715454</v>
      </c>
      <c r="L874" s="3">
        <f t="shared" si="169"/>
        <v>43159.073576388888</v>
      </c>
      <c r="M874" s="3">
        <f t="shared" si="170"/>
        <v>43158.781909722224</v>
      </c>
      <c r="N874" s="5">
        <f t="shared" si="171"/>
        <v>0.78190972222364508</v>
      </c>
      <c r="O874" s="5">
        <f t="shared" si="172"/>
        <v>18</v>
      </c>
      <c r="P874">
        <f t="shared" si="173"/>
        <v>45</v>
      </c>
      <c r="Q874">
        <f t="shared" si="174"/>
        <v>57</v>
      </c>
      <c r="R874">
        <f t="shared" si="175"/>
        <v>427831.18994140625</v>
      </c>
      <c r="S874">
        <f t="shared" si="176"/>
        <v>417.80389642715454</v>
      </c>
    </row>
    <row r="875" spans="1:19" x14ac:dyDescent="0.25">
      <c r="A875" t="s">
        <v>0</v>
      </c>
      <c r="B875">
        <v>1519782368</v>
      </c>
      <c r="C875" s="1">
        <v>63714435932642</v>
      </c>
      <c r="D875" s="1">
        <v>97058498531131</v>
      </c>
      <c r="F875" s="1">
        <f t="shared" si="177"/>
        <v>329004721.27272725</v>
      </c>
      <c r="G875" s="1">
        <f t="shared" si="178"/>
        <v>31632822</v>
      </c>
      <c r="H875" s="1">
        <f t="shared" si="179"/>
        <v>360637543.27272725</v>
      </c>
      <c r="I875" s="2">
        <f t="shared" si="180"/>
        <v>352185.10085227271</v>
      </c>
      <c r="J875" s="2">
        <f t="shared" si="181"/>
        <v>343.93076255104756</v>
      </c>
      <c r="L875" s="3">
        <f t="shared" si="169"/>
        <v>43159.073703703703</v>
      </c>
      <c r="M875" s="3">
        <f t="shared" si="170"/>
        <v>43158.782037037039</v>
      </c>
      <c r="N875" s="5">
        <f t="shared" si="171"/>
        <v>0.78203703703911742</v>
      </c>
      <c r="O875" s="5">
        <f t="shared" si="172"/>
        <v>18</v>
      </c>
      <c r="P875">
        <f t="shared" si="173"/>
        <v>46</v>
      </c>
      <c r="Q875">
        <f t="shared" si="174"/>
        <v>8</v>
      </c>
      <c r="R875">
        <f t="shared" si="175"/>
        <v>352185.10085227271</v>
      </c>
      <c r="S875">
        <f t="shared" si="176"/>
        <v>343.93076255104756</v>
      </c>
    </row>
    <row r="876" spans="1:19" x14ac:dyDescent="0.25">
      <c r="A876" t="s">
        <v>0</v>
      </c>
      <c r="B876">
        <v>1519782379</v>
      </c>
      <c r="C876" s="1">
        <v>63718903295164</v>
      </c>
      <c r="D876" s="1">
        <v>97058914080437</v>
      </c>
      <c r="F876" s="1">
        <f t="shared" si="177"/>
        <v>406123865.63636363</v>
      </c>
      <c r="G876" s="1">
        <f t="shared" si="178"/>
        <v>37777209.636363633</v>
      </c>
      <c r="H876" s="1">
        <f t="shared" si="179"/>
        <v>443901075.27272725</v>
      </c>
      <c r="I876" s="2">
        <f t="shared" si="180"/>
        <v>433497.14382102271</v>
      </c>
      <c r="J876" s="2">
        <f t="shared" si="181"/>
        <v>423.33705451271749</v>
      </c>
      <c r="L876" s="3">
        <f t="shared" si="169"/>
        <v>43159.073831018519</v>
      </c>
      <c r="M876" s="3">
        <f t="shared" si="170"/>
        <v>43158.782164351855</v>
      </c>
      <c r="N876" s="5">
        <f t="shared" si="171"/>
        <v>0.78216435185458977</v>
      </c>
      <c r="O876" s="5">
        <f t="shared" si="172"/>
        <v>18</v>
      </c>
      <c r="P876">
        <f t="shared" si="173"/>
        <v>46</v>
      </c>
      <c r="Q876">
        <f t="shared" si="174"/>
        <v>19</v>
      </c>
      <c r="R876">
        <f t="shared" si="175"/>
        <v>433497.14382102271</v>
      </c>
      <c r="S876">
        <f t="shared" si="176"/>
        <v>423.33705451271749</v>
      </c>
    </row>
    <row r="877" spans="1:19" x14ac:dyDescent="0.25">
      <c r="A877" t="s">
        <v>0</v>
      </c>
      <c r="B877">
        <v>1519782390</v>
      </c>
      <c r="C877" s="1">
        <v>63722666275803</v>
      </c>
      <c r="D877" s="1">
        <v>97059253203441</v>
      </c>
      <c r="F877" s="1">
        <f t="shared" si="177"/>
        <v>342089149</v>
      </c>
      <c r="G877" s="1">
        <f t="shared" si="178"/>
        <v>30829364</v>
      </c>
      <c r="H877" s="1">
        <f t="shared" si="179"/>
        <v>372918513</v>
      </c>
      <c r="I877" s="2">
        <f t="shared" si="180"/>
        <v>364178.2353515625</v>
      </c>
      <c r="J877" s="2">
        <f t="shared" si="181"/>
        <v>355.64280796051025</v>
      </c>
      <c r="L877" s="3">
        <f t="shared" si="169"/>
        <v>43159.073958333334</v>
      </c>
      <c r="M877" s="3">
        <f t="shared" si="170"/>
        <v>43158.78229166667</v>
      </c>
      <c r="N877" s="5">
        <f t="shared" si="171"/>
        <v>0.78229166667006211</v>
      </c>
      <c r="O877" s="5">
        <f t="shared" si="172"/>
        <v>18</v>
      </c>
      <c r="P877">
        <f t="shared" si="173"/>
        <v>46</v>
      </c>
      <c r="Q877">
        <f t="shared" si="174"/>
        <v>30</v>
      </c>
      <c r="R877">
        <f t="shared" si="175"/>
        <v>364178.2353515625</v>
      </c>
      <c r="S877">
        <f t="shared" si="176"/>
        <v>355.64280796051025</v>
      </c>
    </row>
    <row r="878" spans="1:19" x14ac:dyDescent="0.25">
      <c r="A878" t="s">
        <v>0</v>
      </c>
      <c r="B878">
        <v>1519782401</v>
      </c>
      <c r="C878" s="1">
        <v>63726871306581</v>
      </c>
      <c r="D878" s="1">
        <v>97059660733163</v>
      </c>
      <c r="F878" s="1">
        <f t="shared" si="177"/>
        <v>382275525.27272725</v>
      </c>
      <c r="G878" s="1">
        <f t="shared" si="178"/>
        <v>37048156.545454547</v>
      </c>
      <c r="H878" s="1">
        <f t="shared" si="179"/>
        <v>419323681.81818181</v>
      </c>
      <c r="I878" s="2">
        <f t="shared" si="180"/>
        <v>409495.78302556818</v>
      </c>
      <c r="J878" s="2">
        <f t="shared" si="181"/>
        <v>399.89822561090642</v>
      </c>
      <c r="L878" s="3">
        <f t="shared" si="169"/>
        <v>43159.074085648142</v>
      </c>
      <c r="M878" s="3">
        <f t="shared" si="170"/>
        <v>43158.782418981478</v>
      </c>
      <c r="N878" s="5">
        <f t="shared" si="171"/>
        <v>0.7824189814782585</v>
      </c>
      <c r="O878" s="5">
        <f t="shared" si="172"/>
        <v>18</v>
      </c>
      <c r="P878">
        <f t="shared" si="173"/>
        <v>46</v>
      </c>
      <c r="Q878">
        <f t="shared" si="174"/>
        <v>41</v>
      </c>
      <c r="R878">
        <f t="shared" si="175"/>
        <v>409495.78302556818</v>
      </c>
      <c r="S878">
        <f t="shared" si="176"/>
        <v>399.89822561090642</v>
      </c>
    </row>
    <row r="879" spans="1:19" x14ac:dyDescent="0.25">
      <c r="A879" t="s">
        <v>0</v>
      </c>
      <c r="B879">
        <v>1519782411</v>
      </c>
      <c r="C879" s="1">
        <v>63730628655301</v>
      </c>
      <c r="D879" s="1">
        <v>97060004370895</v>
      </c>
      <c r="F879" s="1">
        <f t="shared" si="177"/>
        <v>375734872</v>
      </c>
      <c r="G879" s="1">
        <f t="shared" si="178"/>
        <v>34363773.200000003</v>
      </c>
      <c r="H879" s="1">
        <f t="shared" si="179"/>
        <v>410098645.19999999</v>
      </c>
      <c r="I879" s="2">
        <f t="shared" si="180"/>
        <v>400486.95820312499</v>
      </c>
      <c r="J879" s="2">
        <f t="shared" si="181"/>
        <v>391.10054512023925</v>
      </c>
      <c r="L879" s="3">
        <f t="shared" si="169"/>
        <v>43159.074201388896</v>
      </c>
      <c r="M879" s="3">
        <f t="shared" si="170"/>
        <v>43158.782534722232</v>
      </c>
      <c r="N879" s="5">
        <f t="shared" si="171"/>
        <v>0.78253472223150311</v>
      </c>
      <c r="O879" s="5">
        <f t="shared" si="172"/>
        <v>18</v>
      </c>
      <c r="P879">
        <f t="shared" si="173"/>
        <v>46</v>
      </c>
      <c r="Q879">
        <f t="shared" si="174"/>
        <v>51</v>
      </c>
      <c r="R879">
        <f t="shared" si="175"/>
        <v>400486.95820312499</v>
      </c>
      <c r="S879">
        <f t="shared" si="176"/>
        <v>391.10054512023925</v>
      </c>
    </row>
    <row r="880" spans="1:19" x14ac:dyDescent="0.25">
      <c r="A880" t="s">
        <v>0</v>
      </c>
      <c r="B880">
        <v>1519782422</v>
      </c>
      <c r="C880" s="1">
        <v>63734387427132</v>
      </c>
      <c r="D880" s="1">
        <v>97060339256260</v>
      </c>
      <c r="F880" s="1">
        <f t="shared" si="177"/>
        <v>341706530.09090906</v>
      </c>
      <c r="G880" s="1">
        <f t="shared" si="178"/>
        <v>30444124.09090909</v>
      </c>
      <c r="H880" s="1">
        <f t="shared" si="179"/>
        <v>372150654.18181813</v>
      </c>
      <c r="I880" s="2">
        <f t="shared" si="180"/>
        <v>363428.37322443177</v>
      </c>
      <c r="J880" s="2">
        <f t="shared" si="181"/>
        <v>354.91052072698415</v>
      </c>
      <c r="L880" s="3">
        <f t="shared" si="169"/>
        <v>43159.074328703704</v>
      </c>
      <c r="M880" s="3">
        <f t="shared" si="170"/>
        <v>43158.78266203704</v>
      </c>
      <c r="N880" s="5">
        <f t="shared" si="171"/>
        <v>0.7826620370396995</v>
      </c>
      <c r="O880" s="5">
        <f t="shared" si="172"/>
        <v>18</v>
      </c>
      <c r="P880">
        <f t="shared" si="173"/>
        <v>47</v>
      </c>
      <c r="Q880">
        <f t="shared" si="174"/>
        <v>2</v>
      </c>
      <c r="R880">
        <f t="shared" si="175"/>
        <v>363428.37322443177</v>
      </c>
      <c r="S880">
        <f t="shared" si="176"/>
        <v>354.91052072698415</v>
      </c>
    </row>
    <row r="881" spans="1:19" x14ac:dyDescent="0.25">
      <c r="A881" t="s">
        <v>0</v>
      </c>
      <c r="B881">
        <v>1519782432</v>
      </c>
      <c r="C881" s="1">
        <v>63738127009938</v>
      </c>
      <c r="D881" s="1">
        <v>97060695213854</v>
      </c>
      <c r="F881" s="1">
        <f t="shared" si="177"/>
        <v>373958280.60000002</v>
      </c>
      <c r="G881" s="1">
        <f t="shared" si="178"/>
        <v>35595759.399999999</v>
      </c>
      <c r="H881" s="1">
        <f t="shared" si="179"/>
        <v>409554040</v>
      </c>
      <c r="I881" s="2">
        <f t="shared" si="180"/>
        <v>399955.1171875</v>
      </c>
      <c r="J881" s="2">
        <f t="shared" si="181"/>
        <v>390.58116912841797</v>
      </c>
      <c r="L881" s="3">
        <f t="shared" si="169"/>
        <v>43159.074444444443</v>
      </c>
      <c r="M881" s="3">
        <f t="shared" si="170"/>
        <v>43158.782777777778</v>
      </c>
      <c r="N881" s="5">
        <f t="shared" si="171"/>
        <v>0.78277777777839219</v>
      </c>
      <c r="O881" s="5">
        <f t="shared" si="172"/>
        <v>18</v>
      </c>
      <c r="P881">
        <f t="shared" si="173"/>
        <v>47</v>
      </c>
      <c r="Q881">
        <f t="shared" si="174"/>
        <v>12</v>
      </c>
      <c r="R881">
        <f t="shared" si="175"/>
        <v>399955.1171875</v>
      </c>
      <c r="S881">
        <f t="shared" si="176"/>
        <v>390.58116912841797</v>
      </c>
    </row>
    <row r="882" spans="1:19" x14ac:dyDescent="0.25">
      <c r="A882" t="s">
        <v>0</v>
      </c>
      <c r="B882">
        <v>1519782442</v>
      </c>
      <c r="C882" s="1">
        <v>63741905496346</v>
      </c>
      <c r="D882" s="1">
        <v>97061036422722</v>
      </c>
      <c r="F882" s="1">
        <f t="shared" si="177"/>
        <v>377848640.80000001</v>
      </c>
      <c r="G882" s="1">
        <f t="shared" si="178"/>
        <v>34120886.799999997</v>
      </c>
      <c r="H882" s="1">
        <f t="shared" si="179"/>
        <v>411969527.60000002</v>
      </c>
      <c r="I882" s="2">
        <f t="shared" si="180"/>
        <v>402313.99179687502</v>
      </c>
      <c r="J882" s="2">
        <f t="shared" si="181"/>
        <v>392.88475761413576</v>
      </c>
      <c r="L882" s="3">
        <f t="shared" si="169"/>
        <v>43159.074560185181</v>
      </c>
      <c r="M882" s="3">
        <f t="shared" si="170"/>
        <v>43158.782893518517</v>
      </c>
      <c r="N882" s="5">
        <f t="shared" si="171"/>
        <v>0.78289351851708489</v>
      </c>
      <c r="O882" s="5">
        <f t="shared" si="172"/>
        <v>18</v>
      </c>
      <c r="P882">
        <f t="shared" si="173"/>
        <v>47</v>
      </c>
      <c r="Q882">
        <f t="shared" si="174"/>
        <v>22</v>
      </c>
      <c r="R882">
        <f t="shared" si="175"/>
        <v>402313.99179687502</v>
      </c>
      <c r="S882">
        <f t="shared" si="176"/>
        <v>392.88475761413576</v>
      </c>
    </row>
    <row r="883" spans="1:19" x14ac:dyDescent="0.25">
      <c r="A883" t="s">
        <v>0</v>
      </c>
      <c r="B883">
        <v>1519782452</v>
      </c>
      <c r="C883" s="1">
        <v>63745271656027</v>
      </c>
      <c r="D883" s="1">
        <v>97061349231072</v>
      </c>
      <c r="F883" s="1">
        <f t="shared" si="177"/>
        <v>336615968.10000002</v>
      </c>
      <c r="G883" s="1">
        <f t="shared" si="178"/>
        <v>31280835</v>
      </c>
      <c r="H883" s="1">
        <f t="shared" si="179"/>
        <v>367896803.10000002</v>
      </c>
      <c r="I883" s="2">
        <f t="shared" si="180"/>
        <v>359274.22177734377</v>
      </c>
      <c r="J883" s="2">
        <f t="shared" si="181"/>
        <v>350.85373220443728</v>
      </c>
      <c r="L883" s="3">
        <f t="shared" si="169"/>
        <v>43159.074675925927</v>
      </c>
      <c r="M883" s="3">
        <f t="shared" si="170"/>
        <v>43158.783009259263</v>
      </c>
      <c r="N883" s="5">
        <f t="shared" si="171"/>
        <v>0.78300925926305354</v>
      </c>
      <c r="O883" s="5">
        <f t="shared" si="172"/>
        <v>18</v>
      </c>
      <c r="P883">
        <f t="shared" si="173"/>
        <v>47</v>
      </c>
      <c r="Q883">
        <f t="shared" si="174"/>
        <v>32</v>
      </c>
      <c r="R883">
        <f t="shared" si="175"/>
        <v>359274.22177734377</v>
      </c>
      <c r="S883">
        <f t="shared" si="176"/>
        <v>350.85373220443728</v>
      </c>
    </row>
    <row r="884" spans="1:19" x14ac:dyDescent="0.25">
      <c r="A884" t="s">
        <v>0</v>
      </c>
      <c r="B884">
        <v>1519782463</v>
      </c>
      <c r="C884" s="1">
        <v>63749431972371</v>
      </c>
      <c r="D884" s="1">
        <v>97061725951794</v>
      </c>
      <c r="F884" s="1">
        <f t="shared" si="177"/>
        <v>378210576.72727275</v>
      </c>
      <c r="G884" s="1">
        <f t="shared" si="178"/>
        <v>34247338.363636367</v>
      </c>
      <c r="H884" s="1">
        <f t="shared" si="179"/>
        <v>412457915.09090912</v>
      </c>
      <c r="I884" s="2">
        <f t="shared" si="180"/>
        <v>402790.93270596594</v>
      </c>
      <c r="J884" s="2">
        <f t="shared" si="181"/>
        <v>393.35052022066986</v>
      </c>
      <c r="L884" s="3">
        <f t="shared" si="169"/>
        <v>43159.074803240743</v>
      </c>
      <c r="M884" s="3">
        <f t="shared" si="170"/>
        <v>43158.783136574079</v>
      </c>
      <c r="N884" s="5">
        <f t="shared" si="171"/>
        <v>0.78313657407852588</v>
      </c>
      <c r="O884" s="5">
        <f t="shared" si="172"/>
        <v>18</v>
      </c>
      <c r="P884">
        <f t="shared" si="173"/>
        <v>47</v>
      </c>
      <c r="Q884">
        <f t="shared" si="174"/>
        <v>43</v>
      </c>
      <c r="R884">
        <f t="shared" si="175"/>
        <v>402790.93270596594</v>
      </c>
      <c r="S884">
        <f t="shared" si="176"/>
        <v>393.35052022066986</v>
      </c>
    </row>
    <row r="885" spans="1:19" x14ac:dyDescent="0.25">
      <c r="A885" t="s">
        <v>0</v>
      </c>
      <c r="B885">
        <v>1519782473</v>
      </c>
      <c r="C885" s="1">
        <v>63753197243122</v>
      </c>
      <c r="D885" s="1">
        <v>97062076228710</v>
      </c>
      <c r="F885" s="1">
        <f t="shared" si="177"/>
        <v>376527075.10000002</v>
      </c>
      <c r="G885" s="1">
        <f t="shared" si="178"/>
        <v>35027691.600000001</v>
      </c>
      <c r="H885" s="1">
        <f t="shared" si="179"/>
        <v>411554766.70000005</v>
      </c>
      <c r="I885" s="2">
        <f t="shared" si="180"/>
        <v>401908.9518554688</v>
      </c>
      <c r="J885" s="2">
        <f t="shared" si="181"/>
        <v>392.48921079635625</v>
      </c>
      <c r="L885" s="3">
        <f t="shared" si="169"/>
        <v>43159.074918981481</v>
      </c>
      <c r="M885" s="3">
        <f t="shared" si="170"/>
        <v>43158.783252314817</v>
      </c>
      <c r="N885" s="5">
        <f t="shared" si="171"/>
        <v>0.78325231481721858</v>
      </c>
      <c r="O885" s="5">
        <f t="shared" si="172"/>
        <v>18</v>
      </c>
      <c r="P885">
        <f t="shared" si="173"/>
        <v>47</v>
      </c>
      <c r="Q885">
        <f t="shared" si="174"/>
        <v>53</v>
      </c>
      <c r="R885">
        <f t="shared" si="175"/>
        <v>401908.9518554688</v>
      </c>
      <c r="S885">
        <f t="shared" si="176"/>
        <v>392.48921079635625</v>
      </c>
    </row>
    <row r="886" spans="1:19" x14ac:dyDescent="0.25">
      <c r="A886" t="s">
        <v>0</v>
      </c>
      <c r="B886">
        <v>1519782484</v>
      </c>
      <c r="C886" s="1">
        <v>63756967540308</v>
      </c>
      <c r="D886" s="1">
        <v>97062425344221</v>
      </c>
      <c r="F886" s="1">
        <f t="shared" si="177"/>
        <v>342754289.63636363</v>
      </c>
      <c r="G886" s="1">
        <f t="shared" si="178"/>
        <v>31737773.727272727</v>
      </c>
      <c r="H886" s="1">
        <f t="shared" si="179"/>
        <v>374492063.36363637</v>
      </c>
      <c r="I886" s="2">
        <f t="shared" si="180"/>
        <v>365714.90562855115</v>
      </c>
      <c r="J886" s="2">
        <f t="shared" si="181"/>
        <v>357.14346252788198</v>
      </c>
      <c r="L886" s="3">
        <f t="shared" si="169"/>
        <v>43159.075046296297</v>
      </c>
      <c r="M886" s="3">
        <f t="shared" si="170"/>
        <v>43158.783379629633</v>
      </c>
      <c r="N886" s="5">
        <f t="shared" si="171"/>
        <v>0.78337962963269092</v>
      </c>
      <c r="O886" s="5">
        <f t="shared" si="172"/>
        <v>18</v>
      </c>
      <c r="P886">
        <f t="shared" si="173"/>
        <v>48</v>
      </c>
      <c r="Q886">
        <f t="shared" si="174"/>
        <v>4</v>
      </c>
      <c r="R886">
        <f t="shared" si="175"/>
        <v>365714.90562855115</v>
      </c>
      <c r="S886">
        <f t="shared" si="176"/>
        <v>357.14346252788198</v>
      </c>
    </row>
    <row r="887" spans="1:19" x14ac:dyDescent="0.25">
      <c r="A887" t="s">
        <v>0</v>
      </c>
      <c r="B887">
        <v>1519782494</v>
      </c>
      <c r="C887" s="1">
        <v>63760501884766</v>
      </c>
      <c r="D887" s="1">
        <v>97062773180167</v>
      </c>
      <c r="F887" s="1">
        <f t="shared" si="177"/>
        <v>353434445.80000001</v>
      </c>
      <c r="G887" s="1">
        <f t="shared" si="178"/>
        <v>34783594.600000001</v>
      </c>
      <c r="H887" s="1">
        <f t="shared" si="179"/>
        <v>388218040.40000004</v>
      </c>
      <c r="I887" s="2">
        <f t="shared" si="180"/>
        <v>379119.18007812503</v>
      </c>
      <c r="J887" s="2">
        <f t="shared" si="181"/>
        <v>370.23357429504398</v>
      </c>
      <c r="L887" s="3">
        <f t="shared" si="169"/>
        <v>43159.075162037043</v>
      </c>
      <c r="M887" s="3">
        <f t="shared" si="170"/>
        <v>43158.783495370379</v>
      </c>
      <c r="N887" s="5">
        <f t="shared" si="171"/>
        <v>0.78349537037865957</v>
      </c>
      <c r="O887" s="5">
        <f t="shared" si="172"/>
        <v>18</v>
      </c>
      <c r="P887">
        <f t="shared" si="173"/>
        <v>48</v>
      </c>
      <c r="Q887">
        <f t="shared" si="174"/>
        <v>14</v>
      </c>
      <c r="R887">
        <f t="shared" si="175"/>
        <v>379119.18007812503</v>
      </c>
      <c r="S887">
        <f t="shared" si="176"/>
        <v>370.23357429504398</v>
      </c>
    </row>
    <row r="888" spans="1:19" x14ac:dyDescent="0.25">
      <c r="A888" t="s">
        <v>0</v>
      </c>
      <c r="B888">
        <v>1519782504</v>
      </c>
      <c r="C888" s="1">
        <v>63764143859685</v>
      </c>
      <c r="D888" s="1">
        <v>97063095815068</v>
      </c>
      <c r="F888" s="1">
        <f t="shared" si="177"/>
        <v>364197491.89999998</v>
      </c>
      <c r="G888" s="1">
        <f t="shared" si="178"/>
        <v>32263490.100000001</v>
      </c>
      <c r="H888" s="1">
        <f t="shared" si="179"/>
        <v>396460982</v>
      </c>
      <c r="I888" s="2">
        <f t="shared" si="180"/>
        <v>387168.927734375</v>
      </c>
      <c r="J888" s="2">
        <f t="shared" si="181"/>
        <v>378.09465599060059</v>
      </c>
      <c r="L888" s="3">
        <f t="shared" si="169"/>
        <v>43159.075277777782</v>
      </c>
      <c r="M888" s="3">
        <f t="shared" si="170"/>
        <v>43158.783611111117</v>
      </c>
      <c r="N888" s="5">
        <f t="shared" si="171"/>
        <v>0.78361111111735227</v>
      </c>
      <c r="O888" s="5">
        <f t="shared" si="172"/>
        <v>18</v>
      </c>
      <c r="P888">
        <f t="shared" si="173"/>
        <v>48</v>
      </c>
      <c r="Q888">
        <f t="shared" si="174"/>
        <v>24</v>
      </c>
      <c r="R888">
        <f t="shared" si="175"/>
        <v>387168.927734375</v>
      </c>
      <c r="S888">
        <f t="shared" si="176"/>
        <v>378.09465599060059</v>
      </c>
    </row>
    <row r="889" spans="1:19" x14ac:dyDescent="0.25">
      <c r="A889" t="s">
        <v>0</v>
      </c>
      <c r="B889">
        <v>1519782515</v>
      </c>
      <c r="C889" s="1">
        <v>63768299236441</v>
      </c>
      <c r="D889" s="1">
        <v>97063479122578</v>
      </c>
      <c r="F889" s="1">
        <f t="shared" si="177"/>
        <v>377761523.27272725</v>
      </c>
      <c r="G889" s="1">
        <f t="shared" si="178"/>
        <v>34846137.272727273</v>
      </c>
      <c r="H889" s="1">
        <f t="shared" si="179"/>
        <v>412607660.5454545</v>
      </c>
      <c r="I889" s="2">
        <f t="shared" si="180"/>
        <v>402937.16850142041</v>
      </c>
      <c r="J889" s="2">
        <f t="shared" si="181"/>
        <v>393.49332861466837</v>
      </c>
      <c r="L889" s="3">
        <f t="shared" si="169"/>
        <v>43159.07540509259</v>
      </c>
      <c r="M889" s="3">
        <f t="shared" si="170"/>
        <v>43158.783738425926</v>
      </c>
      <c r="N889" s="5">
        <f t="shared" si="171"/>
        <v>0.78373842592554865</v>
      </c>
      <c r="O889" s="5">
        <f t="shared" si="172"/>
        <v>18</v>
      </c>
      <c r="P889">
        <f t="shared" si="173"/>
        <v>48</v>
      </c>
      <c r="Q889">
        <f t="shared" si="174"/>
        <v>35</v>
      </c>
      <c r="R889">
        <f t="shared" si="175"/>
        <v>402937.16850142041</v>
      </c>
      <c r="S889">
        <f t="shared" si="176"/>
        <v>393.49332861466837</v>
      </c>
    </row>
    <row r="890" spans="1:19" x14ac:dyDescent="0.25">
      <c r="A890" t="s">
        <v>0</v>
      </c>
      <c r="B890">
        <v>1519782525</v>
      </c>
      <c r="C890" s="1">
        <v>63772045259987</v>
      </c>
      <c r="D890" s="1">
        <v>97063813982776</v>
      </c>
      <c r="F890" s="1">
        <f t="shared" si="177"/>
        <v>374602354.60000002</v>
      </c>
      <c r="G890" s="1">
        <f t="shared" si="178"/>
        <v>33486019.800000001</v>
      </c>
      <c r="H890" s="1">
        <f t="shared" si="179"/>
        <v>408088374.40000004</v>
      </c>
      <c r="I890" s="2">
        <f t="shared" si="180"/>
        <v>398523.80312500003</v>
      </c>
      <c r="J890" s="2">
        <f t="shared" si="181"/>
        <v>389.18340148925785</v>
      </c>
      <c r="L890" s="3">
        <f t="shared" si="169"/>
        <v>43159.075520833328</v>
      </c>
      <c r="M890" s="3">
        <f t="shared" si="170"/>
        <v>43158.783854166664</v>
      </c>
      <c r="N890" s="5">
        <f t="shared" si="171"/>
        <v>0.78385416666424135</v>
      </c>
      <c r="O890" s="5">
        <f t="shared" si="172"/>
        <v>18</v>
      </c>
      <c r="P890">
        <f t="shared" si="173"/>
        <v>48</v>
      </c>
      <c r="Q890">
        <f t="shared" si="174"/>
        <v>45</v>
      </c>
      <c r="R890">
        <f t="shared" si="175"/>
        <v>398523.80312500003</v>
      </c>
      <c r="S890">
        <f t="shared" si="176"/>
        <v>389.18340148925785</v>
      </c>
    </row>
    <row r="891" spans="1:19" x14ac:dyDescent="0.25">
      <c r="A891" t="s">
        <v>0</v>
      </c>
      <c r="B891">
        <v>1519782535</v>
      </c>
      <c r="C891" s="1">
        <v>63775812350094</v>
      </c>
      <c r="D891" s="1">
        <v>97064166484057</v>
      </c>
      <c r="F891" s="1">
        <f t="shared" si="177"/>
        <v>376709010.69999999</v>
      </c>
      <c r="G891" s="1">
        <f t="shared" si="178"/>
        <v>35250128.100000001</v>
      </c>
      <c r="H891" s="1">
        <f t="shared" si="179"/>
        <v>411959138.80000001</v>
      </c>
      <c r="I891" s="2">
        <f t="shared" si="180"/>
        <v>402303.84648437501</v>
      </c>
      <c r="J891" s="2">
        <f t="shared" si="181"/>
        <v>392.87485008239747</v>
      </c>
      <c r="L891" s="3">
        <f t="shared" si="169"/>
        <v>43159.075636574074</v>
      </c>
      <c r="M891" s="3">
        <f t="shared" si="170"/>
        <v>43158.78396990741</v>
      </c>
      <c r="N891" s="5">
        <f t="shared" si="171"/>
        <v>0.78396990741021</v>
      </c>
      <c r="O891" s="5">
        <f t="shared" si="172"/>
        <v>18</v>
      </c>
      <c r="P891">
        <f t="shared" si="173"/>
        <v>48</v>
      </c>
      <c r="Q891">
        <f t="shared" si="174"/>
        <v>55</v>
      </c>
      <c r="R891">
        <f t="shared" si="175"/>
        <v>402303.84648437501</v>
      </c>
      <c r="S891">
        <f t="shared" si="176"/>
        <v>392.87485008239747</v>
      </c>
    </row>
    <row r="892" spans="1:19" x14ac:dyDescent="0.25">
      <c r="A892" t="s">
        <v>0</v>
      </c>
      <c r="B892">
        <v>1519782546</v>
      </c>
      <c r="C892" s="1">
        <v>63779565516696</v>
      </c>
      <c r="D892" s="1">
        <v>97064513241513</v>
      </c>
      <c r="F892" s="1">
        <f t="shared" si="177"/>
        <v>341196963.81818181</v>
      </c>
      <c r="G892" s="1">
        <f t="shared" si="178"/>
        <v>31523405.09090909</v>
      </c>
      <c r="H892" s="1">
        <f t="shared" si="179"/>
        <v>372720368.90909088</v>
      </c>
      <c r="I892" s="2">
        <f t="shared" si="180"/>
        <v>363984.73526278406</v>
      </c>
      <c r="J892" s="2">
        <f t="shared" si="181"/>
        <v>355.45384303006256</v>
      </c>
      <c r="L892" s="3">
        <f t="shared" si="169"/>
        <v>43159.07576388889</v>
      </c>
      <c r="M892" s="3">
        <f t="shared" si="170"/>
        <v>43158.784097222226</v>
      </c>
      <c r="N892" s="5">
        <f t="shared" si="171"/>
        <v>0.78409722222568234</v>
      </c>
      <c r="O892" s="5">
        <f t="shared" si="172"/>
        <v>18</v>
      </c>
      <c r="P892">
        <f t="shared" si="173"/>
        <v>49</v>
      </c>
      <c r="Q892">
        <f t="shared" si="174"/>
        <v>6</v>
      </c>
      <c r="R892">
        <f t="shared" si="175"/>
        <v>363984.73526278406</v>
      </c>
      <c r="S892">
        <f t="shared" si="176"/>
        <v>355.45384303006256</v>
      </c>
    </row>
    <row r="893" spans="1:19" x14ac:dyDescent="0.25">
      <c r="A893" t="s">
        <v>0</v>
      </c>
      <c r="B893">
        <v>1519782556</v>
      </c>
      <c r="C893" s="1">
        <v>63783333384906</v>
      </c>
      <c r="D893" s="1">
        <v>97064868111369</v>
      </c>
      <c r="F893" s="1">
        <f t="shared" si="177"/>
        <v>376786821</v>
      </c>
      <c r="G893" s="1">
        <f t="shared" si="178"/>
        <v>35486985.600000001</v>
      </c>
      <c r="H893" s="1">
        <f t="shared" si="179"/>
        <v>412273806.60000002</v>
      </c>
      <c r="I893" s="2">
        <f t="shared" si="180"/>
        <v>402611.13925781252</v>
      </c>
      <c r="J893" s="2">
        <f t="shared" si="181"/>
        <v>393.17494068145754</v>
      </c>
      <c r="L893" s="3">
        <f t="shared" si="169"/>
        <v>43159.075879629629</v>
      </c>
      <c r="M893" s="3">
        <f t="shared" si="170"/>
        <v>43158.784212962964</v>
      </c>
      <c r="N893" s="5">
        <f t="shared" si="171"/>
        <v>0.78421296296437504</v>
      </c>
      <c r="O893" s="5">
        <f t="shared" si="172"/>
        <v>18</v>
      </c>
      <c r="P893">
        <f t="shared" si="173"/>
        <v>49</v>
      </c>
      <c r="Q893">
        <f t="shared" si="174"/>
        <v>16</v>
      </c>
      <c r="R893">
        <f t="shared" si="175"/>
        <v>402611.13925781252</v>
      </c>
      <c r="S893">
        <f t="shared" si="176"/>
        <v>393.17494068145754</v>
      </c>
    </row>
    <row r="894" spans="1:19" x14ac:dyDescent="0.25">
      <c r="A894" t="s">
        <v>0</v>
      </c>
      <c r="B894">
        <v>1519782566</v>
      </c>
      <c r="C894" s="1">
        <v>63787062349683</v>
      </c>
      <c r="D894" s="1">
        <v>97065231178393</v>
      </c>
      <c r="F894" s="1">
        <f t="shared" si="177"/>
        <v>372896477.69999999</v>
      </c>
      <c r="G894" s="1">
        <f t="shared" si="178"/>
        <v>36306702.399999999</v>
      </c>
      <c r="H894" s="1">
        <f t="shared" si="179"/>
        <v>409203180.09999996</v>
      </c>
      <c r="I894" s="2">
        <f t="shared" si="180"/>
        <v>399612.48056640622</v>
      </c>
      <c r="J894" s="2">
        <f t="shared" si="181"/>
        <v>390.24656305313107</v>
      </c>
      <c r="L894" s="3">
        <f t="shared" si="169"/>
        <v>43159.075995370367</v>
      </c>
      <c r="M894" s="3">
        <f t="shared" si="170"/>
        <v>43158.784328703703</v>
      </c>
      <c r="N894" s="5">
        <f t="shared" si="171"/>
        <v>0.78432870370306773</v>
      </c>
      <c r="O894" s="5">
        <f t="shared" si="172"/>
        <v>18</v>
      </c>
      <c r="P894">
        <f t="shared" si="173"/>
        <v>49</v>
      </c>
      <c r="Q894">
        <f t="shared" si="174"/>
        <v>26</v>
      </c>
      <c r="R894">
        <f t="shared" si="175"/>
        <v>399612.48056640622</v>
      </c>
      <c r="S894">
        <f t="shared" si="176"/>
        <v>390.24656305313107</v>
      </c>
    </row>
    <row r="895" spans="1:19" x14ac:dyDescent="0.25">
      <c r="A895" t="s">
        <v>0</v>
      </c>
      <c r="B895">
        <v>1519782576</v>
      </c>
      <c r="C895" s="1">
        <v>63790380747477</v>
      </c>
      <c r="D895" s="1">
        <v>97065533899684</v>
      </c>
      <c r="F895" s="1">
        <f t="shared" si="177"/>
        <v>331839779.39999998</v>
      </c>
      <c r="G895" s="1">
        <f t="shared" si="178"/>
        <v>30272129.100000001</v>
      </c>
      <c r="H895" s="1">
        <f t="shared" si="179"/>
        <v>362111908.5</v>
      </c>
      <c r="I895" s="2">
        <f t="shared" si="180"/>
        <v>353624.91064453125</v>
      </c>
      <c r="J895" s="2">
        <f t="shared" si="181"/>
        <v>345.33682680130005</v>
      </c>
      <c r="L895" s="3">
        <f t="shared" si="169"/>
        <v>43159.076111111113</v>
      </c>
      <c r="M895" s="3">
        <f t="shared" si="170"/>
        <v>43158.784444444449</v>
      </c>
      <c r="N895" s="5">
        <f t="shared" si="171"/>
        <v>0.78444444444903638</v>
      </c>
      <c r="O895" s="5">
        <f t="shared" si="172"/>
        <v>18</v>
      </c>
      <c r="P895">
        <f t="shared" si="173"/>
        <v>49</v>
      </c>
      <c r="Q895">
        <f t="shared" si="174"/>
        <v>36</v>
      </c>
      <c r="R895">
        <f t="shared" si="175"/>
        <v>353624.91064453125</v>
      </c>
      <c r="S895">
        <f t="shared" si="176"/>
        <v>345.33682680130005</v>
      </c>
    </row>
    <row r="896" spans="1:19" x14ac:dyDescent="0.25">
      <c r="A896" t="s">
        <v>0</v>
      </c>
      <c r="B896">
        <v>1519782586</v>
      </c>
      <c r="C896" s="1">
        <v>63794160041905</v>
      </c>
      <c r="D896" s="1">
        <v>97065896214759</v>
      </c>
      <c r="F896" s="1">
        <f t="shared" si="177"/>
        <v>377929442.80000001</v>
      </c>
      <c r="G896" s="1">
        <f t="shared" si="178"/>
        <v>36231507.5</v>
      </c>
      <c r="H896" s="1">
        <f t="shared" si="179"/>
        <v>414160950.30000001</v>
      </c>
      <c r="I896" s="2">
        <f t="shared" si="180"/>
        <v>404454.05302734376</v>
      </c>
      <c r="J896" s="2">
        <f t="shared" si="181"/>
        <v>394.97466115951539</v>
      </c>
      <c r="L896" s="3">
        <f t="shared" si="169"/>
        <v>43159.076226851852</v>
      </c>
      <c r="M896" s="3">
        <f t="shared" si="170"/>
        <v>43158.784560185188</v>
      </c>
      <c r="N896" s="5">
        <f t="shared" si="171"/>
        <v>0.78456018518772908</v>
      </c>
      <c r="O896" s="5">
        <f t="shared" si="172"/>
        <v>18</v>
      </c>
      <c r="P896">
        <f t="shared" si="173"/>
        <v>49</v>
      </c>
      <c r="Q896">
        <f t="shared" si="174"/>
        <v>46</v>
      </c>
      <c r="R896">
        <f t="shared" si="175"/>
        <v>404454.05302734376</v>
      </c>
      <c r="S896">
        <f t="shared" si="176"/>
        <v>394.97466115951539</v>
      </c>
    </row>
    <row r="897" spans="1:19" x14ac:dyDescent="0.25">
      <c r="A897" t="s">
        <v>0</v>
      </c>
      <c r="B897">
        <v>1519782596</v>
      </c>
      <c r="C897" s="1">
        <v>63797894524566</v>
      </c>
      <c r="D897" s="1">
        <v>97066250554645</v>
      </c>
      <c r="F897" s="1">
        <f t="shared" si="177"/>
        <v>373448266.10000002</v>
      </c>
      <c r="G897" s="1">
        <f t="shared" si="178"/>
        <v>35433988.600000001</v>
      </c>
      <c r="H897" s="1">
        <f t="shared" si="179"/>
        <v>408882254.70000005</v>
      </c>
      <c r="I897" s="2">
        <f t="shared" si="180"/>
        <v>399299.0768554688</v>
      </c>
      <c r="J897" s="2">
        <f t="shared" si="181"/>
        <v>389.94050474166875</v>
      </c>
      <c r="L897" s="3">
        <f t="shared" si="169"/>
        <v>43159.076342592598</v>
      </c>
      <c r="M897" s="3">
        <f t="shared" si="170"/>
        <v>43158.784675925934</v>
      </c>
      <c r="N897" s="5">
        <f t="shared" si="171"/>
        <v>0.78467592593369773</v>
      </c>
      <c r="O897" s="5">
        <f t="shared" si="172"/>
        <v>18</v>
      </c>
      <c r="P897">
        <f t="shared" si="173"/>
        <v>49</v>
      </c>
      <c r="Q897">
        <f t="shared" si="174"/>
        <v>56</v>
      </c>
      <c r="R897">
        <f t="shared" si="175"/>
        <v>399299.0768554688</v>
      </c>
      <c r="S897">
        <f t="shared" si="176"/>
        <v>389.94050474166875</v>
      </c>
    </row>
    <row r="898" spans="1:19" x14ac:dyDescent="0.25">
      <c r="A898" t="s">
        <v>0</v>
      </c>
      <c r="B898">
        <v>1519782606</v>
      </c>
      <c r="C898" s="1">
        <v>63801619370428</v>
      </c>
      <c r="D898" s="1">
        <v>97066619671281</v>
      </c>
      <c r="F898" s="1">
        <f t="shared" si="177"/>
        <v>372484586.19999999</v>
      </c>
      <c r="G898" s="1">
        <f t="shared" si="178"/>
        <v>36911663.600000001</v>
      </c>
      <c r="H898" s="1">
        <f t="shared" si="179"/>
        <v>409396249.80000001</v>
      </c>
      <c r="I898" s="2">
        <f t="shared" si="180"/>
        <v>399801.02519531251</v>
      </c>
      <c r="J898" s="2">
        <f t="shared" si="181"/>
        <v>390.43068866729737</v>
      </c>
      <c r="L898" s="3">
        <f t="shared" si="169"/>
        <v>43159.076458333337</v>
      </c>
      <c r="M898" s="3">
        <f t="shared" si="170"/>
        <v>43158.784791666672</v>
      </c>
      <c r="N898" s="5">
        <f t="shared" si="171"/>
        <v>0.78479166667239042</v>
      </c>
      <c r="O898" s="5">
        <f t="shared" si="172"/>
        <v>18</v>
      </c>
      <c r="P898">
        <f t="shared" si="173"/>
        <v>50</v>
      </c>
      <c r="Q898">
        <f t="shared" si="174"/>
        <v>6</v>
      </c>
      <c r="R898">
        <f t="shared" si="175"/>
        <v>399801.02519531251</v>
      </c>
      <c r="S898">
        <f t="shared" si="176"/>
        <v>390.43068866729737</v>
      </c>
    </row>
    <row r="899" spans="1:19" x14ac:dyDescent="0.25">
      <c r="A899" t="s">
        <v>0</v>
      </c>
      <c r="B899">
        <v>1519782617</v>
      </c>
      <c r="C899" s="1">
        <v>63805374811272</v>
      </c>
      <c r="D899" s="1">
        <v>97066974285361</v>
      </c>
      <c r="F899" s="1">
        <f t="shared" si="177"/>
        <v>341403713.09090906</v>
      </c>
      <c r="G899" s="1">
        <f t="shared" si="178"/>
        <v>32237643.636363637</v>
      </c>
      <c r="H899" s="1">
        <f t="shared" si="179"/>
        <v>373641356.72727269</v>
      </c>
      <c r="I899" s="2">
        <f t="shared" si="180"/>
        <v>364884.13742897724</v>
      </c>
      <c r="J899" s="2">
        <f t="shared" si="181"/>
        <v>356.33216545798558</v>
      </c>
      <c r="L899" s="3">
        <f t="shared" si="169"/>
        <v>43159.076585648145</v>
      </c>
      <c r="M899" s="3">
        <f t="shared" si="170"/>
        <v>43158.784918981481</v>
      </c>
      <c r="N899" s="5">
        <f t="shared" si="171"/>
        <v>0.78491898148058681</v>
      </c>
      <c r="O899" s="5">
        <f t="shared" si="172"/>
        <v>18</v>
      </c>
      <c r="P899">
        <f t="shared" si="173"/>
        <v>50</v>
      </c>
      <c r="Q899">
        <f t="shared" si="174"/>
        <v>17</v>
      </c>
      <c r="R899">
        <f t="shared" si="175"/>
        <v>364884.13742897724</v>
      </c>
      <c r="S899">
        <f t="shared" si="176"/>
        <v>356.33216545798558</v>
      </c>
    </row>
    <row r="900" spans="1:19" x14ac:dyDescent="0.25">
      <c r="A900" t="s">
        <v>0</v>
      </c>
      <c r="B900">
        <v>1519782627</v>
      </c>
      <c r="C900" s="1">
        <v>63808996554413</v>
      </c>
      <c r="D900" s="1">
        <v>97067297970730</v>
      </c>
      <c r="F900" s="1">
        <f t="shared" si="177"/>
        <v>362174314.10000002</v>
      </c>
      <c r="G900" s="1">
        <f t="shared" si="178"/>
        <v>32368536.899999999</v>
      </c>
      <c r="H900" s="1">
        <f t="shared" si="179"/>
        <v>394542851</v>
      </c>
      <c r="I900" s="2">
        <f t="shared" si="180"/>
        <v>385295.7529296875</v>
      </c>
      <c r="J900" s="2">
        <f t="shared" si="181"/>
        <v>376.26538372039795</v>
      </c>
      <c r="L900" s="3">
        <f t="shared" si="169"/>
        <v>43159.076701388884</v>
      </c>
      <c r="M900" s="3">
        <f t="shared" si="170"/>
        <v>43158.785034722219</v>
      </c>
      <c r="N900" s="5">
        <f t="shared" si="171"/>
        <v>0.7850347222192795</v>
      </c>
      <c r="O900" s="5">
        <f t="shared" si="172"/>
        <v>18</v>
      </c>
      <c r="P900">
        <f t="shared" si="173"/>
        <v>50</v>
      </c>
      <c r="Q900">
        <f t="shared" si="174"/>
        <v>27</v>
      </c>
      <c r="R900">
        <f t="shared" si="175"/>
        <v>385295.7529296875</v>
      </c>
      <c r="S900">
        <f t="shared" si="176"/>
        <v>376.26538372039795</v>
      </c>
    </row>
    <row r="901" spans="1:19" x14ac:dyDescent="0.25">
      <c r="A901" t="s">
        <v>0</v>
      </c>
      <c r="B901">
        <v>1519782637</v>
      </c>
      <c r="C901" s="1">
        <v>63812643345105</v>
      </c>
      <c r="D901" s="1">
        <v>97067659234192</v>
      </c>
      <c r="F901" s="1">
        <f t="shared" si="177"/>
        <v>364679069.19999999</v>
      </c>
      <c r="G901" s="1">
        <f t="shared" si="178"/>
        <v>36126346.200000003</v>
      </c>
      <c r="H901" s="1">
        <f t="shared" si="179"/>
        <v>400805415.39999998</v>
      </c>
      <c r="I901" s="2">
        <f t="shared" si="180"/>
        <v>391411.53847656248</v>
      </c>
      <c r="J901" s="2">
        <f t="shared" si="181"/>
        <v>382.23783054351804</v>
      </c>
      <c r="L901" s="3">
        <f t="shared" si="169"/>
        <v>43159.076817129629</v>
      </c>
      <c r="M901" s="3">
        <f t="shared" si="170"/>
        <v>43158.785150462965</v>
      </c>
      <c r="N901" s="5">
        <f t="shared" si="171"/>
        <v>0.78515046296524815</v>
      </c>
      <c r="O901" s="5">
        <f t="shared" si="172"/>
        <v>18</v>
      </c>
      <c r="P901">
        <f t="shared" si="173"/>
        <v>50</v>
      </c>
      <c r="Q901">
        <f t="shared" si="174"/>
        <v>37</v>
      </c>
      <c r="R901">
        <f t="shared" si="175"/>
        <v>391411.53847656248</v>
      </c>
      <c r="S901">
        <f t="shared" si="176"/>
        <v>382.23783054351804</v>
      </c>
    </row>
    <row r="902" spans="1:19" x14ac:dyDescent="0.25">
      <c r="A902" t="s">
        <v>0</v>
      </c>
      <c r="B902">
        <v>1519782647</v>
      </c>
      <c r="C902" s="1">
        <v>63816384213785</v>
      </c>
      <c r="D902" s="1">
        <v>97068009298635</v>
      </c>
      <c r="F902" s="1">
        <f t="shared" si="177"/>
        <v>374086868</v>
      </c>
      <c r="G902" s="1">
        <f t="shared" si="178"/>
        <v>35006444.299999997</v>
      </c>
      <c r="H902" s="1">
        <f t="shared" si="179"/>
        <v>409093312.30000001</v>
      </c>
      <c r="I902" s="2">
        <f t="shared" si="180"/>
        <v>399505.18779296876</v>
      </c>
      <c r="J902" s="2">
        <f t="shared" si="181"/>
        <v>390.14178495407106</v>
      </c>
      <c r="L902" s="3">
        <f t="shared" si="169"/>
        <v>43159.076932870375</v>
      </c>
      <c r="M902" s="3">
        <f t="shared" si="170"/>
        <v>43158.785266203711</v>
      </c>
      <c r="N902" s="5">
        <f t="shared" si="171"/>
        <v>0.7852662037112168</v>
      </c>
      <c r="O902" s="5">
        <f t="shared" si="172"/>
        <v>18</v>
      </c>
      <c r="P902">
        <f t="shared" si="173"/>
        <v>50</v>
      </c>
      <c r="Q902">
        <f t="shared" si="174"/>
        <v>47</v>
      </c>
      <c r="R902">
        <f t="shared" si="175"/>
        <v>399505.18779296876</v>
      </c>
      <c r="S902">
        <f t="shared" si="176"/>
        <v>390.14178495407106</v>
      </c>
    </row>
    <row r="903" spans="1:19" x14ac:dyDescent="0.25">
      <c r="A903" t="s">
        <v>0</v>
      </c>
      <c r="B903">
        <v>1519782657</v>
      </c>
      <c r="C903" s="1">
        <v>63819724016400</v>
      </c>
      <c r="D903" s="1">
        <v>97068341726851</v>
      </c>
      <c r="F903" s="1">
        <f t="shared" si="177"/>
        <v>333980261.5</v>
      </c>
      <c r="G903" s="1">
        <f t="shared" si="178"/>
        <v>33242821.600000001</v>
      </c>
      <c r="H903" s="1">
        <f t="shared" si="179"/>
        <v>367223083.10000002</v>
      </c>
      <c r="I903" s="2">
        <f t="shared" si="180"/>
        <v>358616.29208984377</v>
      </c>
      <c r="J903" s="2">
        <f t="shared" si="181"/>
        <v>350.21122274398806</v>
      </c>
      <c r="L903" s="3">
        <f t="shared" si="169"/>
        <v>43159.077048611114</v>
      </c>
      <c r="M903" s="3">
        <f t="shared" si="170"/>
        <v>43158.78538194445</v>
      </c>
      <c r="N903" s="5">
        <f t="shared" si="171"/>
        <v>0.7853819444499095</v>
      </c>
      <c r="O903" s="5">
        <f t="shared" si="172"/>
        <v>18</v>
      </c>
      <c r="P903">
        <f t="shared" si="173"/>
        <v>50</v>
      </c>
      <c r="Q903">
        <f t="shared" si="174"/>
        <v>57</v>
      </c>
      <c r="R903">
        <f t="shared" si="175"/>
        <v>358616.29208984377</v>
      </c>
      <c r="S903">
        <f t="shared" si="176"/>
        <v>350.21122274398806</v>
      </c>
    </row>
    <row r="904" spans="1:19" x14ac:dyDescent="0.25">
      <c r="A904" t="s">
        <v>0</v>
      </c>
      <c r="B904">
        <v>1519782667</v>
      </c>
      <c r="C904" s="1">
        <v>63823451287010</v>
      </c>
      <c r="D904" s="1">
        <v>97068712133658</v>
      </c>
      <c r="F904" s="1">
        <f t="shared" si="177"/>
        <v>372727061</v>
      </c>
      <c r="G904" s="1">
        <f t="shared" si="178"/>
        <v>37040680.700000003</v>
      </c>
      <c r="H904" s="1">
        <f t="shared" si="179"/>
        <v>409767741.69999999</v>
      </c>
      <c r="I904" s="2">
        <f t="shared" si="180"/>
        <v>400163.81025390624</v>
      </c>
      <c r="J904" s="2">
        <f t="shared" si="181"/>
        <v>390.78497095108031</v>
      </c>
      <c r="L904" s="3">
        <f t="shared" ref="L904:L967" si="182">(((B904/60)/60)/24)+DATE(1970,1,1)</f>
        <v>43159.077164351853</v>
      </c>
      <c r="M904" s="3">
        <f t="shared" ref="M904:M967" si="183">L904-(7/24)</f>
        <v>43158.785497685189</v>
      </c>
      <c r="N904" s="5">
        <f t="shared" ref="N904:N967" si="184">M904-$N$6</f>
        <v>0.78549768518860219</v>
      </c>
      <c r="O904" s="5">
        <f t="shared" ref="O904:O967" si="185">HOUR(M904-$N$6)</f>
        <v>18</v>
      </c>
      <c r="P904">
        <f t="shared" ref="P904:P967" si="186">MINUTE(M904)</f>
        <v>51</v>
      </c>
      <c r="Q904">
        <f t="shared" ref="Q904:Q967" si="187">SECOND(M904)</f>
        <v>7</v>
      </c>
      <c r="R904">
        <f t="shared" ref="R904:R967" si="188">I904</f>
        <v>400163.81025390624</v>
      </c>
      <c r="S904">
        <f t="shared" ref="S904:S967" si="189">J904</f>
        <v>390.78497095108031</v>
      </c>
    </row>
    <row r="905" spans="1:19" x14ac:dyDescent="0.25">
      <c r="A905" t="s">
        <v>0</v>
      </c>
      <c r="B905">
        <v>1519782677</v>
      </c>
      <c r="C905" s="1">
        <v>63827188821202</v>
      </c>
      <c r="D905" s="1">
        <v>97069073816249</v>
      </c>
      <c r="F905" s="1">
        <f t="shared" ref="F905:F968" si="190">(C905-C904)/(B905-B904)</f>
        <v>373753419.19999999</v>
      </c>
      <c r="G905" s="1">
        <f t="shared" ref="G905:G968" si="191">(D905-D904)/(B905-B904)</f>
        <v>36168259.100000001</v>
      </c>
      <c r="H905" s="1">
        <f t="shared" ref="H905:H968" si="192">F905+G905</f>
        <v>409921678.30000001</v>
      </c>
      <c r="I905" s="2">
        <f t="shared" ref="I905:I968" si="193">H905/1024</f>
        <v>400314.13896484376</v>
      </c>
      <c r="J905" s="2">
        <f t="shared" ref="J905:J968" si="194">H905/1048576</f>
        <v>390.93177633285524</v>
      </c>
      <c r="L905" s="3">
        <f t="shared" si="182"/>
        <v>43159.077280092592</v>
      </c>
      <c r="M905" s="3">
        <f t="shared" si="183"/>
        <v>43158.785613425927</v>
      </c>
      <c r="N905" s="5">
        <f t="shared" si="184"/>
        <v>0.78561342592729488</v>
      </c>
      <c r="O905" s="5">
        <f t="shared" si="185"/>
        <v>18</v>
      </c>
      <c r="P905">
        <f t="shared" si="186"/>
        <v>51</v>
      </c>
      <c r="Q905">
        <f t="shared" si="187"/>
        <v>17</v>
      </c>
      <c r="R905">
        <f t="shared" si="188"/>
        <v>400314.13896484376</v>
      </c>
      <c r="S905">
        <f t="shared" si="189"/>
        <v>390.93177633285524</v>
      </c>
    </row>
    <row r="906" spans="1:19" x14ac:dyDescent="0.25">
      <c r="A906" t="s">
        <v>0</v>
      </c>
      <c r="B906">
        <v>1519782688</v>
      </c>
      <c r="C906" s="1">
        <v>63831316439195</v>
      </c>
      <c r="D906" s="1">
        <v>97069486787888</v>
      </c>
      <c r="F906" s="1">
        <f t="shared" si="190"/>
        <v>375237999.36363637</v>
      </c>
      <c r="G906" s="1">
        <f t="shared" si="191"/>
        <v>37542876.272727273</v>
      </c>
      <c r="H906" s="1">
        <f t="shared" si="192"/>
        <v>412780875.63636363</v>
      </c>
      <c r="I906" s="2">
        <f t="shared" si="193"/>
        <v>403106.32386363635</v>
      </c>
      <c r="J906" s="2">
        <f t="shared" si="194"/>
        <v>393.65851939808238</v>
      </c>
      <c r="L906" s="3">
        <f t="shared" si="182"/>
        <v>43159.077407407407</v>
      </c>
      <c r="M906" s="3">
        <f t="shared" si="183"/>
        <v>43158.785740740743</v>
      </c>
      <c r="N906" s="5">
        <f t="shared" si="184"/>
        <v>0.78574074074276723</v>
      </c>
      <c r="O906" s="5">
        <f t="shared" si="185"/>
        <v>18</v>
      </c>
      <c r="P906">
        <f t="shared" si="186"/>
        <v>51</v>
      </c>
      <c r="Q906">
        <f t="shared" si="187"/>
        <v>28</v>
      </c>
      <c r="R906">
        <f t="shared" si="188"/>
        <v>403106.32386363635</v>
      </c>
      <c r="S906">
        <f t="shared" si="189"/>
        <v>393.65851939808238</v>
      </c>
    </row>
    <row r="907" spans="1:19" x14ac:dyDescent="0.25">
      <c r="A907" t="s">
        <v>0</v>
      </c>
      <c r="B907">
        <v>1519782699</v>
      </c>
      <c r="C907" s="1">
        <v>63834997892799</v>
      </c>
      <c r="D907" s="1">
        <v>97069835821199</v>
      </c>
      <c r="F907" s="1">
        <f t="shared" si="190"/>
        <v>334677600.36363637</v>
      </c>
      <c r="G907" s="1">
        <f t="shared" si="191"/>
        <v>31730301</v>
      </c>
      <c r="H907" s="1">
        <f t="shared" si="192"/>
        <v>366407901.36363637</v>
      </c>
      <c r="I907" s="2">
        <f t="shared" si="193"/>
        <v>357820.21617542615</v>
      </c>
      <c r="J907" s="2">
        <f t="shared" si="194"/>
        <v>349.4338048588146</v>
      </c>
      <c r="L907" s="3">
        <f t="shared" si="182"/>
        <v>43159.077534722222</v>
      </c>
      <c r="M907" s="3">
        <f t="shared" si="183"/>
        <v>43158.785868055558</v>
      </c>
      <c r="N907" s="5">
        <f t="shared" si="184"/>
        <v>0.78586805555823958</v>
      </c>
      <c r="O907" s="5">
        <f t="shared" si="185"/>
        <v>18</v>
      </c>
      <c r="P907">
        <f t="shared" si="186"/>
        <v>51</v>
      </c>
      <c r="Q907">
        <f t="shared" si="187"/>
        <v>39</v>
      </c>
      <c r="R907">
        <f t="shared" si="188"/>
        <v>357820.21617542615</v>
      </c>
      <c r="S907">
        <f t="shared" si="189"/>
        <v>349.4338048588146</v>
      </c>
    </row>
    <row r="908" spans="1:19" x14ac:dyDescent="0.25">
      <c r="A908" t="s">
        <v>0</v>
      </c>
      <c r="B908">
        <v>1519782710</v>
      </c>
      <c r="C908" s="1">
        <v>63839118280798</v>
      </c>
      <c r="D908" s="1">
        <v>97070245488853</v>
      </c>
      <c r="F908" s="1">
        <f t="shared" si="190"/>
        <v>374580727.18181819</v>
      </c>
      <c r="G908" s="1">
        <f t="shared" si="191"/>
        <v>37242514</v>
      </c>
      <c r="H908" s="1">
        <f t="shared" si="192"/>
        <v>411823241.18181819</v>
      </c>
      <c r="I908" s="2">
        <f t="shared" si="193"/>
        <v>402171.13396661932</v>
      </c>
      <c r="J908" s="2">
        <f t="shared" si="194"/>
        <v>392.74524801427668</v>
      </c>
      <c r="L908" s="3">
        <f t="shared" si="182"/>
        <v>43159.077662037031</v>
      </c>
      <c r="M908" s="3">
        <f t="shared" si="183"/>
        <v>43158.785995370366</v>
      </c>
      <c r="N908" s="5">
        <f t="shared" si="184"/>
        <v>0.78599537036643596</v>
      </c>
      <c r="O908" s="5">
        <f t="shared" si="185"/>
        <v>18</v>
      </c>
      <c r="P908">
        <f t="shared" si="186"/>
        <v>51</v>
      </c>
      <c r="Q908">
        <f t="shared" si="187"/>
        <v>50</v>
      </c>
      <c r="R908">
        <f t="shared" si="188"/>
        <v>402171.13396661932</v>
      </c>
      <c r="S908">
        <f t="shared" si="189"/>
        <v>392.74524801427668</v>
      </c>
    </row>
    <row r="909" spans="1:19" x14ac:dyDescent="0.25">
      <c r="A909" t="s">
        <v>0</v>
      </c>
      <c r="B909">
        <v>1519782720</v>
      </c>
      <c r="C909" s="1">
        <v>63842403208150</v>
      </c>
      <c r="D909" s="1">
        <v>97070580889386</v>
      </c>
      <c r="F909" s="1">
        <f t="shared" si="190"/>
        <v>328492735.19999999</v>
      </c>
      <c r="G909" s="1">
        <f t="shared" si="191"/>
        <v>33540053.300000001</v>
      </c>
      <c r="H909" s="1">
        <f t="shared" si="192"/>
        <v>362032788.5</v>
      </c>
      <c r="I909" s="2">
        <f t="shared" si="193"/>
        <v>353547.64501953125</v>
      </c>
      <c r="J909" s="2">
        <f t="shared" si="194"/>
        <v>345.26137208938599</v>
      </c>
      <c r="L909" s="3">
        <f t="shared" si="182"/>
        <v>43159.077777777777</v>
      </c>
      <c r="M909" s="3">
        <f t="shared" si="183"/>
        <v>43158.786111111112</v>
      </c>
      <c r="N909" s="5">
        <f t="shared" si="184"/>
        <v>0.78611111111240461</v>
      </c>
      <c r="O909" s="5">
        <f t="shared" si="185"/>
        <v>18</v>
      </c>
      <c r="P909">
        <f t="shared" si="186"/>
        <v>52</v>
      </c>
      <c r="Q909">
        <f t="shared" si="187"/>
        <v>0</v>
      </c>
      <c r="R909">
        <f t="shared" si="188"/>
        <v>353547.64501953125</v>
      </c>
      <c r="S909">
        <f t="shared" si="189"/>
        <v>345.26137208938599</v>
      </c>
    </row>
    <row r="910" spans="1:19" x14ac:dyDescent="0.25">
      <c r="A910" t="s">
        <v>0</v>
      </c>
      <c r="B910">
        <v>1519782730</v>
      </c>
      <c r="C910" s="1">
        <v>63846069322514</v>
      </c>
      <c r="D910" s="1">
        <v>97070937973549</v>
      </c>
      <c r="F910" s="1">
        <f t="shared" si="190"/>
        <v>366611436.39999998</v>
      </c>
      <c r="G910" s="1">
        <f t="shared" si="191"/>
        <v>35708416.299999997</v>
      </c>
      <c r="H910" s="1">
        <f t="shared" si="192"/>
        <v>402319852.69999999</v>
      </c>
      <c r="I910" s="2">
        <f t="shared" si="193"/>
        <v>392890.48115234374</v>
      </c>
      <c r="J910" s="2">
        <f t="shared" si="194"/>
        <v>383.68211050033568</v>
      </c>
      <c r="L910" s="3">
        <f t="shared" si="182"/>
        <v>43159.077893518523</v>
      </c>
      <c r="M910" s="3">
        <f t="shared" si="183"/>
        <v>43158.786226851858</v>
      </c>
      <c r="N910" s="5">
        <f t="shared" si="184"/>
        <v>0.78622685185837327</v>
      </c>
      <c r="O910" s="5">
        <f t="shared" si="185"/>
        <v>18</v>
      </c>
      <c r="P910">
        <f t="shared" si="186"/>
        <v>52</v>
      </c>
      <c r="Q910">
        <f t="shared" si="187"/>
        <v>10</v>
      </c>
      <c r="R910">
        <f t="shared" si="188"/>
        <v>392890.48115234374</v>
      </c>
      <c r="S910">
        <f t="shared" si="189"/>
        <v>383.68211050033568</v>
      </c>
    </row>
    <row r="911" spans="1:19" x14ac:dyDescent="0.25">
      <c r="A911" t="s">
        <v>0</v>
      </c>
      <c r="B911">
        <v>1519782740</v>
      </c>
      <c r="C911" s="1">
        <v>63849764812951</v>
      </c>
      <c r="D911" s="1">
        <v>97071348687825</v>
      </c>
      <c r="F911" s="1">
        <f t="shared" si="190"/>
        <v>369549043.69999999</v>
      </c>
      <c r="G911" s="1">
        <f t="shared" si="191"/>
        <v>41071427.600000001</v>
      </c>
      <c r="H911" s="1">
        <f t="shared" si="192"/>
        <v>410620471.30000001</v>
      </c>
      <c r="I911" s="2">
        <f t="shared" si="193"/>
        <v>400996.55400390626</v>
      </c>
      <c r="J911" s="2">
        <f t="shared" si="194"/>
        <v>391.59819726943971</v>
      </c>
      <c r="L911" s="3">
        <f t="shared" si="182"/>
        <v>43159.078009259261</v>
      </c>
      <c r="M911" s="3">
        <f t="shared" si="183"/>
        <v>43158.786342592597</v>
      </c>
      <c r="N911" s="5">
        <f t="shared" si="184"/>
        <v>0.78634259259706596</v>
      </c>
      <c r="O911" s="5">
        <f t="shared" si="185"/>
        <v>18</v>
      </c>
      <c r="P911">
        <f t="shared" si="186"/>
        <v>52</v>
      </c>
      <c r="Q911">
        <f t="shared" si="187"/>
        <v>20</v>
      </c>
      <c r="R911">
        <f t="shared" si="188"/>
        <v>400996.55400390626</v>
      </c>
      <c r="S911">
        <f t="shared" si="189"/>
        <v>391.59819726943971</v>
      </c>
    </row>
    <row r="912" spans="1:19" x14ac:dyDescent="0.25">
      <c r="A912" t="s">
        <v>0</v>
      </c>
      <c r="B912">
        <v>1519782751</v>
      </c>
      <c r="C912" s="1">
        <v>63853732497485</v>
      </c>
      <c r="D912" s="1">
        <v>97071979448226</v>
      </c>
      <c r="F912" s="1">
        <f t="shared" si="190"/>
        <v>360698594</v>
      </c>
      <c r="G912" s="1">
        <f t="shared" si="191"/>
        <v>57341854.636363633</v>
      </c>
      <c r="H912" s="1">
        <f t="shared" si="192"/>
        <v>418040448.63636363</v>
      </c>
      <c r="I912" s="2">
        <f t="shared" si="193"/>
        <v>408242.62562144885</v>
      </c>
      <c r="J912" s="2">
        <f t="shared" si="194"/>
        <v>398.67443908344615</v>
      </c>
      <c r="L912" s="3">
        <f t="shared" si="182"/>
        <v>43159.07813657407</v>
      </c>
      <c r="M912" s="3">
        <f t="shared" si="183"/>
        <v>43158.786469907405</v>
      </c>
      <c r="N912" s="5">
        <f t="shared" si="184"/>
        <v>0.78646990740526235</v>
      </c>
      <c r="O912" s="5">
        <f t="shared" si="185"/>
        <v>18</v>
      </c>
      <c r="P912">
        <f t="shared" si="186"/>
        <v>52</v>
      </c>
      <c r="Q912">
        <f t="shared" si="187"/>
        <v>31</v>
      </c>
      <c r="R912">
        <f t="shared" si="188"/>
        <v>408242.62562144885</v>
      </c>
      <c r="S912">
        <f t="shared" si="189"/>
        <v>398.67443908344615</v>
      </c>
    </row>
    <row r="913" spans="1:19" x14ac:dyDescent="0.25">
      <c r="A913" t="s">
        <v>0</v>
      </c>
      <c r="B913">
        <v>1519782761</v>
      </c>
      <c r="C913" s="1">
        <v>63857343363751</v>
      </c>
      <c r="D913" s="1">
        <v>97072451355136</v>
      </c>
      <c r="F913" s="1">
        <f t="shared" si="190"/>
        <v>361086626.60000002</v>
      </c>
      <c r="G913" s="1">
        <f t="shared" si="191"/>
        <v>47190691</v>
      </c>
      <c r="H913" s="1">
        <f t="shared" si="192"/>
        <v>408277317.60000002</v>
      </c>
      <c r="I913" s="2">
        <f t="shared" si="193"/>
        <v>398708.31796875002</v>
      </c>
      <c r="J913" s="2">
        <f t="shared" si="194"/>
        <v>389.36359176635744</v>
      </c>
      <c r="L913" s="3">
        <f t="shared" si="182"/>
        <v>43159.078252314815</v>
      </c>
      <c r="M913" s="3">
        <f t="shared" si="183"/>
        <v>43158.786585648151</v>
      </c>
      <c r="N913" s="5">
        <f t="shared" si="184"/>
        <v>0.786585648151231</v>
      </c>
      <c r="O913" s="5">
        <f t="shared" si="185"/>
        <v>18</v>
      </c>
      <c r="P913">
        <f t="shared" si="186"/>
        <v>52</v>
      </c>
      <c r="Q913">
        <f t="shared" si="187"/>
        <v>41</v>
      </c>
      <c r="R913">
        <f t="shared" si="188"/>
        <v>398708.31796875002</v>
      </c>
      <c r="S913">
        <f t="shared" si="189"/>
        <v>389.36359176635744</v>
      </c>
    </row>
    <row r="914" spans="1:19" x14ac:dyDescent="0.25">
      <c r="A914" t="s">
        <v>0</v>
      </c>
      <c r="B914">
        <v>1519782771</v>
      </c>
      <c r="C914" s="1">
        <v>63861123488352</v>
      </c>
      <c r="D914" s="1">
        <v>97072961377480</v>
      </c>
      <c r="F914" s="1">
        <f t="shared" si="190"/>
        <v>378012460.10000002</v>
      </c>
      <c r="G914" s="1">
        <f t="shared" si="191"/>
        <v>51002234.399999999</v>
      </c>
      <c r="H914" s="1">
        <f t="shared" si="192"/>
        <v>429014694.5</v>
      </c>
      <c r="I914" s="2">
        <f t="shared" si="193"/>
        <v>418959.66259765625</v>
      </c>
      <c r="J914" s="2">
        <f t="shared" si="194"/>
        <v>409.14029550552368</v>
      </c>
      <c r="L914" s="3">
        <f t="shared" si="182"/>
        <v>43159.078368055561</v>
      </c>
      <c r="M914" s="3">
        <f t="shared" si="183"/>
        <v>43158.786701388897</v>
      </c>
      <c r="N914" s="5">
        <f t="shared" si="184"/>
        <v>0.78670138889719965</v>
      </c>
      <c r="O914" s="5">
        <f t="shared" si="185"/>
        <v>18</v>
      </c>
      <c r="P914">
        <f t="shared" si="186"/>
        <v>52</v>
      </c>
      <c r="Q914">
        <f t="shared" si="187"/>
        <v>51</v>
      </c>
      <c r="R914">
        <f t="shared" si="188"/>
        <v>418959.66259765625</v>
      </c>
      <c r="S914">
        <f t="shared" si="189"/>
        <v>409.14029550552368</v>
      </c>
    </row>
    <row r="915" spans="1:19" x14ac:dyDescent="0.25">
      <c r="A915" t="s">
        <v>0</v>
      </c>
      <c r="B915">
        <v>1519782781</v>
      </c>
      <c r="C915" s="1">
        <v>63864840977212</v>
      </c>
      <c r="D915" s="1">
        <v>97073491796776</v>
      </c>
      <c r="F915" s="1">
        <f t="shared" si="190"/>
        <v>371748886</v>
      </c>
      <c r="G915" s="1">
        <f t="shared" si="191"/>
        <v>53041929.600000001</v>
      </c>
      <c r="H915" s="1">
        <f t="shared" si="192"/>
        <v>424790815.60000002</v>
      </c>
      <c r="I915" s="2">
        <f t="shared" si="193"/>
        <v>414834.78085937502</v>
      </c>
      <c r="J915" s="2">
        <f t="shared" si="194"/>
        <v>405.11209068298342</v>
      </c>
      <c r="L915" s="3">
        <f t="shared" si="182"/>
        <v>43159.0784837963</v>
      </c>
      <c r="M915" s="3">
        <f t="shared" si="183"/>
        <v>43158.786817129636</v>
      </c>
      <c r="N915" s="5">
        <f t="shared" si="184"/>
        <v>0.78681712963589234</v>
      </c>
      <c r="O915" s="5">
        <f t="shared" si="185"/>
        <v>18</v>
      </c>
      <c r="P915">
        <f t="shared" si="186"/>
        <v>53</v>
      </c>
      <c r="Q915">
        <f t="shared" si="187"/>
        <v>1</v>
      </c>
      <c r="R915">
        <f t="shared" si="188"/>
        <v>414834.78085937502</v>
      </c>
      <c r="S915">
        <f t="shared" si="189"/>
        <v>405.11209068298342</v>
      </c>
    </row>
    <row r="916" spans="1:19" x14ac:dyDescent="0.25">
      <c r="A916" t="s">
        <v>0</v>
      </c>
      <c r="B916">
        <v>1519782792</v>
      </c>
      <c r="C916" s="1">
        <v>63868521373164</v>
      </c>
      <c r="D916" s="1">
        <v>97073966524853</v>
      </c>
      <c r="F916" s="1">
        <f t="shared" si="190"/>
        <v>334581450.18181819</v>
      </c>
      <c r="G916" s="1">
        <f t="shared" si="191"/>
        <v>43157097.909090906</v>
      </c>
      <c r="H916" s="1">
        <f t="shared" si="192"/>
        <v>377738548.09090912</v>
      </c>
      <c r="I916" s="2">
        <f t="shared" si="193"/>
        <v>368885.30087002844</v>
      </c>
      <c r="J916" s="2">
        <f t="shared" si="194"/>
        <v>360.23955163088715</v>
      </c>
      <c r="L916" s="3">
        <f t="shared" si="182"/>
        <v>43159.078611111108</v>
      </c>
      <c r="M916" s="3">
        <f t="shared" si="183"/>
        <v>43158.786944444444</v>
      </c>
      <c r="N916" s="5">
        <f t="shared" si="184"/>
        <v>0.78694444444408873</v>
      </c>
      <c r="O916" s="5">
        <f t="shared" si="185"/>
        <v>18</v>
      </c>
      <c r="P916">
        <f t="shared" si="186"/>
        <v>53</v>
      </c>
      <c r="Q916">
        <f t="shared" si="187"/>
        <v>12</v>
      </c>
      <c r="R916">
        <f t="shared" si="188"/>
        <v>368885.30087002844</v>
      </c>
      <c r="S916">
        <f t="shared" si="189"/>
        <v>360.23955163088715</v>
      </c>
    </row>
    <row r="917" spans="1:19" x14ac:dyDescent="0.25">
      <c r="A917" t="s">
        <v>0</v>
      </c>
      <c r="B917">
        <v>1519782802</v>
      </c>
      <c r="C917" s="1">
        <v>63872173955523</v>
      </c>
      <c r="D917" s="1">
        <v>97074450865764</v>
      </c>
      <c r="F917" s="1">
        <f t="shared" si="190"/>
        <v>365258235.89999998</v>
      </c>
      <c r="G917" s="1">
        <f t="shared" si="191"/>
        <v>48434091.100000001</v>
      </c>
      <c r="H917" s="1">
        <f t="shared" si="192"/>
        <v>413692327</v>
      </c>
      <c r="I917" s="2">
        <f t="shared" si="193"/>
        <v>403996.4130859375</v>
      </c>
      <c r="J917" s="2">
        <f t="shared" si="194"/>
        <v>394.52774715423584</v>
      </c>
      <c r="L917" s="3">
        <f t="shared" si="182"/>
        <v>43159.078726851847</v>
      </c>
      <c r="M917" s="3">
        <f t="shared" si="183"/>
        <v>43158.787060185183</v>
      </c>
      <c r="N917" s="5">
        <f t="shared" si="184"/>
        <v>0.78706018518278142</v>
      </c>
      <c r="O917" s="5">
        <f t="shared" si="185"/>
        <v>18</v>
      </c>
      <c r="P917">
        <f t="shared" si="186"/>
        <v>53</v>
      </c>
      <c r="Q917">
        <f t="shared" si="187"/>
        <v>22</v>
      </c>
      <c r="R917">
        <f t="shared" si="188"/>
        <v>403996.4130859375</v>
      </c>
      <c r="S917">
        <f t="shared" si="189"/>
        <v>394.52774715423584</v>
      </c>
    </row>
    <row r="918" spans="1:19" x14ac:dyDescent="0.25">
      <c r="A918" t="s">
        <v>0</v>
      </c>
      <c r="B918">
        <v>1519782812</v>
      </c>
      <c r="C918" s="1">
        <v>63875837048865</v>
      </c>
      <c r="D918" s="1">
        <v>97074921651241</v>
      </c>
      <c r="F918" s="1">
        <f t="shared" si="190"/>
        <v>366309334.19999999</v>
      </c>
      <c r="G918" s="1">
        <f t="shared" si="191"/>
        <v>47078547.700000003</v>
      </c>
      <c r="H918" s="1">
        <f t="shared" si="192"/>
        <v>413387881.89999998</v>
      </c>
      <c r="I918" s="2">
        <f t="shared" si="193"/>
        <v>403699.10341796873</v>
      </c>
      <c r="J918" s="2">
        <f t="shared" si="194"/>
        <v>394.23740568161008</v>
      </c>
      <c r="L918" s="3">
        <f t="shared" si="182"/>
        <v>43159.078842592593</v>
      </c>
      <c r="M918" s="3">
        <f t="shared" si="183"/>
        <v>43158.787175925929</v>
      </c>
      <c r="N918" s="5">
        <f t="shared" si="184"/>
        <v>0.78717592592875008</v>
      </c>
      <c r="O918" s="5">
        <f t="shared" si="185"/>
        <v>18</v>
      </c>
      <c r="P918">
        <f t="shared" si="186"/>
        <v>53</v>
      </c>
      <c r="Q918">
        <f t="shared" si="187"/>
        <v>32</v>
      </c>
      <c r="R918">
        <f t="shared" si="188"/>
        <v>403699.10341796873</v>
      </c>
      <c r="S918">
        <f t="shared" si="189"/>
        <v>394.23740568161008</v>
      </c>
    </row>
    <row r="919" spans="1:19" x14ac:dyDescent="0.25">
      <c r="A919" t="s">
        <v>0</v>
      </c>
      <c r="B919">
        <v>1519782823</v>
      </c>
      <c r="C919" s="1">
        <v>63879499384971</v>
      </c>
      <c r="D919" s="1">
        <v>97075404053351</v>
      </c>
      <c r="F919" s="1">
        <f t="shared" si="190"/>
        <v>332939646</v>
      </c>
      <c r="G919" s="1">
        <f t="shared" si="191"/>
        <v>43854737.272727273</v>
      </c>
      <c r="H919" s="1">
        <f t="shared" si="192"/>
        <v>376794383.27272725</v>
      </c>
      <c r="I919" s="2">
        <f t="shared" si="193"/>
        <v>367963.26491477271</v>
      </c>
      <c r="J919" s="2">
        <f t="shared" si="194"/>
        <v>359.33912589333272</v>
      </c>
      <c r="L919" s="3">
        <f t="shared" si="182"/>
        <v>43159.078969907408</v>
      </c>
      <c r="M919" s="3">
        <f t="shared" si="183"/>
        <v>43158.787303240744</v>
      </c>
      <c r="N919" s="5">
        <f t="shared" si="184"/>
        <v>0.78730324074422242</v>
      </c>
      <c r="O919" s="5">
        <f t="shared" si="185"/>
        <v>18</v>
      </c>
      <c r="P919">
        <f t="shared" si="186"/>
        <v>53</v>
      </c>
      <c r="Q919">
        <f t="shared" si="187"/>
        <v>43</v>
      </c>
      <c r="R919">
        <f t="shared" si="188"/>
        <v>367963.26491477271</v>
      </c>
      <c r="S919">
        <f t="shared" si="189"/>
        <v>359.33912589333272</v>
      </c>
    </row>
    <row r="920" spans="1:19" x14ac:dyDescent="0.25">
      <c r="A920" t="s">
        <v>0</v>
      </c>
      <c r="B920">
        <v>1519782833</v>
      </c>
      <c r="C920" s="1">
        <v>63883170384012</v>
      </c>
      <c r="D920" s="1">
        <v>97075900415999</v>
      </c>
      <c r="F920" s="1">
        <f t="shared" si="190"/>
        <v>367099904.10000002</v>
      </c>
      <c r="G920" s="1">
        <f t="shared" si="191"/>
        <v>49636264.799999997</v>
      </c>
      <c r="H920" s="1">
        <f t="shared" si="192"/>
        <v>416736168.90000004</v>
      </c>
      <c r="I920" s="2">
        <f t="shared" si="193"/>
        <v>406968.91494140628</v>
      </c>
      <c r="J920" s="2">
        <f t="shared" si="194"/>
        <v>397.43058099746708</v>
      </c>
      <c r="L920" s="3">
        <f t="shared" si="182"/>
        <v>43159.079085648147</v>
      </c>
      <c r="M920" s="3">
        <f t="shared" si="183"/>
        <v>43158.787418981483</v>
      </c>
      <c r="N920" s="5">
        <f t="shared" si="184"/>
        <v>0.78741898148291511</v>
      </c>
      <c r="O920" s="5">
        <f t="shared" si="185"/>
        <v>18</v>
      </c>
      <c r="P920">
        <f t="shared" si="186"/>
        <v>53</v>
      </c>
      <c r="Q920">
        <f t="shared" si="187"/>
        <v>53</v>
      </c>
      <c r="R920">
        <f t="shared" si="188"/>
        <v>406968.91494140628</v>
      </c>
      <c r="S920">
        <f t="shared" si="189"/>
        <v>397.43058099746708</v>
      </c>
    </row>
    <row r="921" spans="1:19" x14ac:dyDescent="0.25">
      <c r="A921" t="s">
        <v>0</v>
      </c>
      <c r="B921">
        <v>1519782844</v>
      </c>
      <c r="C921" s="1">
        <v>63887241978790</v>
      </c>
      <c r="D921" s="1">
        <v>97076496053388</v>
      </c>
      <c r="F921" s="1">
        <f t="shared" si="190"/>
        <v>370144979.81818181</v>
      </c>
      <c r="G921" s="1">
        <f t="shared" si="191"/>
        <v>54148853.545454547</v>
      </c>
      <c r="H921" s="1">
        <f t="shared" si="192"/>
        <v>424293833.36363637</v>
      </c>
      <c r="I921" s="2">
        <f t="shared" si="193"/>
        <v>414349.44664417615</v>
      </c>
      <c r="J921" s="2">
        <f t="shared" si="194"/>
        <v>404.63813148845327</v>
      </c>
      <c r="L921" s="3">
        <f t="shared" si="182"/>
        <v>43159.079212962963</v>
      </c>
      <c r="M921" s="3">
        <f t="shared" si="183"/>
        <v>43158.787546296298</v>
      </c>
      <c r="N921" s="5">
        <f t="shared" si="184"/>
        <v>0.78754629629838746</v>
      </c>
      <c r="O921" s="5">
        <f t="shared" si="185"/>
        <v>18</v>
      </c>
      <c r="P921">
        <f t="shared" si="186"/>
        <v>54</v>
      </c>
      <c r="Q921">
        <f t="shared" si="187"/>
        <v>4</v>
      </c>
      <c r="R921">
        <f t="shared" si="188"/>
        <v>414349.44664417615</v>
      </c>
      <c r="S921">
        <f t="shared" si="189"/>
        <v>404.63813148845327</v>
      </c>
    </row>
    <row r="922" spans="1:19" x14ac:dyDescent="0.25">
      <c r="A922" t="s">
        <v>0</v>
      </c>
      <c r="B922">
        <v>1519782854</v>
      </c>
      <c r="C922" s="1">
        <v>63890553253252</v>
      </c>
      <c r="D922" s="1">
        <v>97076986727415</v>
      </c>
      <c r="F922" s="1">
        <f t="shared" si="190"/>
        <v>331127446.19999999</v>
      </c>
      <c r="G922" s="1">
        <f t="shared" si="191"/>
        <v>49067402.700000003</v>
      </c>
      <c r="H922" s="1">
        <f t="shared" si="192"/>
        <v>380194848.89999998</v>
      </c>
      <c r="I922" s="2">
        <f t="shared" si="193"/>
        <v>371284.03212890623</v>
      </c>
      <c r="J922" s="2">
        <f t="shared" si="194"/>
        <v>362.58206262588499</v>
      </c>
      <c r="L922" s="3">
        <f t="shared" si="182"/>
        <v>43159.079328703709</v>
      </c>
      <c r="M922" s="3">
        <f t="shared" si="183"/>
        <v>43158.787662037044</v>
      </c>
      <c r="N922" s="5">
        <f t="shared" si="184"/>
        <v>0.78766203704435611</v>
      </c>
      <c r="O922" s="5">
        <f t="shared" si="185"/>
        <v>18</v>
      </c>
      <c r="P922">
        <f t="shared" si="186"/>
        <v>54</v>
      </c>
      <c r="Q922">
        <f t="shared" si="187"/>
        <v>14</v>
      </c>
      <c r="R922">
        <f t="shared" si="188"/>
        <v>371284.03212890623</v>
      </c>
      <c r="S922">
        <f t="shared" si="189"/>
        <v>362.58206262588499</v>
      </c>
    </row>
    <row r="923" spans="1:19" x14ac:dyDescent="0.25">
      <c r="A923" t="s">
        <v>0</v>
      </c>
      <c r="B923">
        <v>1519782865</v>
      </c>
      <c r="C923" s="1">
        <v>63894628445683</v>
      </c>
      <c r="D923" s="1">
        <v>97077541620071</v>
      </c>
      <c r="F923" s="1">
        <f t="shared" si="190"/>
        <v>370472039.18181819</v>
      </c>
      <c r="G923" s="1">
        <f t="shared" si="191"/>
        <v>50444786.909090906</v>
      </c>
      <c r="H923" s="1">
        <f t="shared" si="192"/>
        <v>420916826.09090912</v>
      </c>
      <c r="I923" s="2">
        <f t="shared" si="193"/>
        <v>411051.58797940344</v>
      </c>
      <c r="J923" s="2">
        <f t="shared" si="194"/>
        <v>401.41756638613617</v>
      </c>
      <c r="L923" s="3">
        <f t="shared" si="182"/>
        <v>43159.079456018517</v>
      </c>
      <c r="M923" s="3">
        <f t="shared" si="183"/>
        <v>43158.787789351853</v>
      </c>
      <c r="N923" s="5">
        <f t="shared" si="184"/>
        <v>0.7877893518525525</v>
      </c>
      <c r="O923" s="5">
        <f t="shared" si="185"/>
        <v>18</v>
      </c>
      <c r="P923">
        <f t="shared" si="186"/>
        <v>54</v>
      </c>
      <c r="Q923">
        <f t="shared" si="187"/>
        <v>25</v>
      </c>
      <c r="R923">
        <f t="shared" si="188"/>
        <v>411051.58797940344</v>
      </c>
      <c r="S923">
        <f t="shared" si="189"/>
        <v>401.41756638613617</v>
      </c>
    </row>
    <row r="924" spans="1:19" x14ac:dyDescent="0.25">
      <c r="A924" t="s">
        <v>0</v>
      </c>
      <c r="B924">
        <v>1519782875</v>
      </c>
      <c r="C924" s="1">
        <v>63898318374189</v>
      </c>
      <c r="D924" s="1">
        <v>97077983118061</v>
      </c>
      <c r="F924" s="1">
        <f t="shared" si="190"/>
        <v>368992850.60000002</v>
      </c>
      <c r="G924" s="1">
        <f t="shared" si="191"/>
        <v>44149799</v>
      </c>
      <c r="H924" s="1">
        <f t="shared" si="192"/>
        <v>413142649.60000002</v>
      </c>
      <c r="I924" s="2">
        <f t="shared" si="193"/>
        <v>403459.61875000002</v>
      </c>
      <c r="J924" s="2">
        <f t="shared" si="194"/>
        <v>394.0035339355469</v>
      </c>
      <c r="L924" s="3">
        <f t="shared" si="182"/>
        <v>43159.079571759255</v>
      </c>
      <c r="M924" s="3">
        <f t="shared" si="183"/>
        <v>43158.787905092591</v>
      </c>
      <c r="N924" s="5">
        <f t="shared" si="184"/>
        <v>0.78790509259124519</v>
      </c>
      <c r="O924" s="5">
        <f t="shared" si="185"/>
        <v>18</v>
      </c>
      <c r="P924">
        <f t="shared" si="186"/>
        <v>54</v>
      </c>
      <c r="Q924">
        <f t="shared" si="187"/>
        <v>35</v>
      </c>
      <c r="R924">
        <f t="shared" si="188"/>
        <v>403459.61875000002</v>
      </c>
      <c r="S924">
        <f t="shared" si="189"/>
        <v>394.0035339355469</v>
      </c>
    </row>
    <row r="925" spans="1:19" x14ac:dyDescent="0.25">
      <c r="A925" t="s">
        <v>0</v>
      </c>
      <c r="B925">
        <v>1519782886</v>
      </c>
      <c r="C925" s="1">
        <v>63901916265797</v>
      </c>
      <c r="D925" s="1">
        <v>97078545246780</v>
      </c>
      <c r="F925" s="1">
        <f t="shared" si="190"/>
        <v>327081055.27272725</v>
      </c>
      <c r="G925" s="1">
        <f t="shared" si="191"/>
        <v>51102610.81818182</v>
      </c>
      <c r="H925" s="1">
        <f t="shared" si="192"/>
        <v>378183666.09090906</v>
      </c>
      <c r="I925" s="2">
        <f t="shared" si="193"/>
        <v>369319.98641690338</v>
      </c>
      <c r="J925" s="2">
        <f t="shared" si="194"/>
        <v>360.66404923525721</v>
      </c>
      <c r="L925" s="3">
        <f t="shared" si="182"/>
        <v>43159.079699074078</v>
      </c>
      <c r="M925" s="3">
        <f t="shared" si="183"/>
        <v>43158.788032407414</v>
      </c>
      <c r="N925" s="5">
        <f t="shared" si="184"/>
        <v>0.7880324074139935</v>
      </c>
      <c r="O925" s="5">
        <f t="shared" si="185"/>
        <v>18</v>
      </c>
      <c r="P925">
        <f t="shared" si="186"/>
        <v>54</v>
      </c>
      <c r="Q925">
        <f t="shared" si="187"/>
        <v>46</v>
      </c>
      <c r="R925">
        <f t="shared" si="188"/>
        <v>369319.98641690338</v>
      </c>
      <c r="S925">
        <f t="shared" si="189"/>
        <v>360.66404923525721</v>
      </c>
    </row>
    <row r="926" spans="1:19" x14ac:dyDescent="0.25">
      <c r="A926" t="s">
        <v>0</v>
      </c>
      <c r="B926">
        <v>1519782896</v>
      </c>
      <c r="C926" s="1">
        <v>63905687754714</v>
      </c>
      <c r="D926" s="1">
        <v>97079234442597</v>
      </c>
      <c r="F926" s="1">
        <f t="shared" si="190"/>
        <v>377148891.69999999</v>
      </c>
      <c r="G926" s="1">
        <f t="shared" si="191"/>
        <v>68919581.700000003</v>
      </c>
      <c r="H926" s="1">
        <f t="shared" si="192"/>
        <v>446068473.39999998</v>
      </c>
      <c r="I926" s="2">
        <f t="shared" si="193"/>
        <v>435613.74355468748</v>
      </c>
      <c r="J926" s="2">
        <f t="shared" si="194"/>
        <v>425.40404644012449</v>
      </c>
      <c r="L926" s="3">
        <f t="shared" si="182"/>
        <v>43159.079814814817</v>
      </c>
      <c r="M926" s="3">
        <f t="shared" si="183"/>
        <v>43158.788148148153</v>
      </c>
      <c r="N926" s="5">
        <f t="shared" si="184"/>
        <v>0.78814814815268619</v>
      </c>
      <c r="O926" s="5">
        <f t="shared" si="185"/>
        <v>18</v>
      </c>
      <c r="P926">
        <f t="shared" si="186"/>
        <v>54</v>
      </c>
      <c r="Q926">
        <f t="shared" si="187"/>
        <v>56</v>
      </c>
      <c r="R926">
        <f t="shared" si="188"/>
        <v>435613.74355468748</v>
      </c>
      <c r="S926">
        <f t="shared" si="189"/>
        <v>425.40404644012449</v>
      </c>
    </row>
    <row r="927" spans="1:19" x14ac:dyDescent="0.25">
      <c r="A927" t="s">
        <v>0</v>
      </c>
      <c r="B927">
        <v>1519782906</v>
      </c>
      <c r="C927" s="1">
        <v>63909291516736</v>
      </c>
      <c r="D927" s="1">
        <v>97079885926945</v>
      </c>
      <c r="F927" s="1">
        <f t="shared" si="190"/>
        <v>360376202.19999999</v>
      </c>
      <c r="G927" s="1">
        <f t="shared" si="191"/>
        <v>65148434.799999997</v>
      </c>
      <c r="H927" s="1">
        <f t="shared" si="192"/>
        <v>425524637</v>
      </c>
      <c r="I927" s="2">
        <f t="shared" si="193"/>
        <v>415551.4033203125</v>
      </c>
      <c r="J927" s="2">
        <f t="shared" si="194"/>
        <v>405.81191730499268</v>
      </c>
      <c r="L927" s="3">
        <f t="shared" si="182"/>
        <v>43159.079930555556</v>
      </c>
      <c r="M927" s="3">
        <f t="shared" si="183"/>
        <v>43158.788263888891</v>
      </c>
      <c r="N927" s="5">
        <f t="shared" si="184"/>
        <v>0.78826388889137888</v>
      </c>
      <c r="O927" s="5">
        <f t="shared" si="185"/>
        <v>18</v>
      </c>
      <c r="P927">
        <f t="shared" si="186"/>
        <v>55</v>
      </c>
      <c r="Q927">
        <f t="shared" si="187"/>
        <v>6</v>
      </c>
      <c r="R927">
        <f t="shared" si="188"/>
        <v>415551.4033203125</v>
      </c>
      <c r="S927">
        <f t="shared" si="189"/>
        <v>405.81191730499268</v>
      </c>
    </row>
    <row r="928" spans="1:19" x14ac:dyDescent="0.25">
      <c r="A928" t="s">
        <v>0</v>
      </c>
      <c r="B928">
        <v>1519782917</v>
      </c>
      <c r="C928" s="1">
        <v>63912925173083</v>
      </c>
      <c r="D928" s="1">
        <v>97080559350347</v>
      </c>
      <c r="F928" s="1">
        <f t="shared" si="190"/>
        <v>330332395.18181819</v>
      </c>
      <c r="G928" s="1">
        <f t="shared" si="191"/>
        <v>61220309.272727273</v>
      </c>
      <c r="H928" s="1">
        <f t="shared" si="192"/>
        <v>391552704.45454544</v>
      </c>
      <c r="I928" s="2">
        <f t="shared" si="193"/>
        <v>382375.68794389203</v>
      </c>
      <c r="J928" s="2">
        <f t="shared" si="194"/>
        <v>373.41375775770706</v>
      </c>
      <c r="L928" s="3">
        <f t="shared" si="182"/>
        <v>43159.080057870371</v>
      </c>
      <c r="M928" s="3">
        <f t="shared" si="183"/>
        <v>43158.788391203707</v>
      </c>
      <c r="N928" s="5">
        <f t="shared" si="184"/>
        <v>0.78839120370685123</v>
      </c>
      <c r="O928" s="5">
        <f t="shared" si="185"/>
        <v>18</v>
      </c>
      <c r="P928">
        <f t="shared" si="186"/>
        <v>55</v>
      </c>
      <c r="Q928">
        <f t="shared" si="187"/>
        <v>17</v>
      </c>
      <c r="R928">
        <f t="shared" si="188"/>
        <v>382375.68794389203</v>
      </c>
      <c r="S928">
        <f t="shared" si="189"/>
        <v>373.41375775770706</v>
      </c>
    </row>
    <row r="929" spans="1:19" x14ac:dyDescent="0.25">
      <c r="A929" t="s">
        <v>0</v>
      </c>
      <c r="B929">
        <v>1519782927</v>
      </c>
      <c r="C929" s="1">
        <v>63916538133811</v>
      </c>
      <c r="D929" s="1">
        <v>97081287670871</v>
      </c>
      <c r="F929" s="1">
        <f t="shared" si="190"/>
        <v>361296072.80000001</v>
      </c>
      <c r="G929" s="1">
        <f t="shared" si="191"/>
        <v>72832052.400000006</v>
      </c>
      <c r="H929" s="1">
        <f t="shared" si="192"/>
        <v>434128125.20000005</v>
      </c>
      <c r="I929" s="2">
        <f t="shared" si="193"/>
        <v>423953.24726562505</v>
      </c>
      <c r="J929" s="2">
        <f t="shared" si="194"/>
        <v>414.01684303283696</v>
      </c>
      <c r="L929" s="3">
        <f t="shared" si="182"/>
        <v>43159.08017361111</v>
      </c>
      <c r="M929" s="3">
        <f t="shared" si="183"/>
        <v>43158.788506944446</v>
      </c>
      <c r="N929" s="5">
        <f t="shared" si="184"/>
        <v>0.78850694444554392</v>
      </c>
      <c r="O929" s="5">
        <f t="shared" si="185"/>
        <v>18</v>
      </c>
      <c r="P929">
        <f t="shared" si="186"/>
        <v>55</v>
      </c>
      <c r="Q929">
        <f t="shared" si="187"/>
        <v>27</v>
      </c>
      <c r="R929">
        <f t="shared" si="188"/>
        <v>423953.24726562505</v>
      </c>
      <c r="S929">
        <f t="shared" si="189"/>
        <v>414.01684303283696</v>
      </c>
    </row>
    <row r="930" spans="1:19" x14ac:dyDescent="0.25">
      <c r="A930" t="s">
        <v>0</v>
      </c>
      <c r="B930">
        <v>1519782937</v>
      </c>
      <c r="C930" s="1">
        <v>63920097972959</v>
      </c>
      <c r="D930" s="1">
        <v>97082043517543</v>
      </c>
      <c r="F930" s="1">
        <f t="shared" si="190"/>
        <v>355983914.80000001</v>
      </c>
      <c r="G930" s="1">
        <f t="shared" si="191"/>
        <v>75584667.200000003</v>
      </c>
      <c r="H930" s="1">
        <f t="shared" si="192"/>
        <v>431568582</v>
      </c>
      <c r="I930" s="2">
        <f t="shared" si="193"/>
        <v>421453.693359375</v>
      </c>
      <c r="J930" s="2">
        <f t="shared" si="194"/>
        <v>411.57587242126465</v>
      </c>
      <c r="L930" s="3">
        <f t="shared" si="182"/>
        <v>43159.080289351856</v>
      </c>
      <c r="M930" s="3">
        <f t="shared" si="183"/>
        <v>43158.788622685192</v>
      </c>
      <c r="N930" s="5">
        <f t="shared" si="184"/>
        <v>0.78862268519151257</v>
      </c>
      <c r="O930" s="5">
        <f t="shared" si="185"/>
        <v>18</v>
      </c>
      <c r="P930">
        <f t="shared" si="186"/>
        <v>55</v>
      </c>
      <c r="Q930">
        <f t="shared" si="187"/>
        <v>37</v>
      </c>
      <c r="R930">
        <f t="shared" si="188"/>
        <v>421453.693359375</v>
      </c>
      <c r="S930">
        <f t="shared" si="189"/>
        <v>411.57587242126465</v>
      </c>
    </row>
    <row r="931" spans="1:19" x14ac:dyDescent="0.25">
      <c r="A931" t="s">
        <v>0</v>
      </c>
      <c r="B931">
        <v>1519782947</v>
      </c>
      <c r="C931" s="1">
        <v>63923277394652</v>
      </c>
      <c r="D931" s="1">
        <v>97082726646632</v>
      </c>
      <c r="F931" s="1">
        <f t="shared" si="190"/>
        <v>317942169.30000001</v>
      </c>
      <c r="G931" s="1">
        <f t="shared" si="191"/>
        <v>68312908.900000006</v>
      </c>
      <c r="H931" s="1">
        <f t="shared" si="192"/>
        <v>386255078.20000005</v>
      </c>
      <c r="I931" s="2">
        <f t="shared" si="193"/>
        <v>377202.22480468755</v>
      </c>
      <c r="J931" s="2">
        <f t="shared" si="194"/>
        <v>368.36154766082768</v>
      </c>
      <c r="L931" s="3">
        <f t="shared" si="182"/>
        <v>43159.080405092594</v>
      </c>
      <c r="M931" s="3">
        <f t="shared" si="183"/>
        <v>43158.78873842593</v>
      </c>
      <c r="N931" s="5">
        <f t="shared" si="184"/>
        <v>0.78873842593020527</v>
      </c>
      <c r="O931" s="5">
        <f t="shared" si="185"/>
        <v>18</v>
      </c>
      <c r="P931">
        <f t="shared" si="186"/>
        <v>55</v>
      </c>
      <c r="Q931">
        <f t="shared" si="187"/>
        <v>47</v>
      </c>
      <c r="R931">
        <f t="shared" si="188"/>
        <v>377202.22480468755</v>
      </c>
      <c r="S931">
        <f t="shared" si="189"/>
        <v>368.36154766082768</v>
      </c>
    </row>
    <row r="932" spans="1:19" x14ac:dyDescent="0.25">
      <c r="A932" t="s">
        <v>0</v>
      </c>
      <c r="B932">
        <v>1519782957</v>
      </c>
      <c r="C932" s="1">
        <v>63926853924834</v>
      </c>
      <c r="D932" s="1">
        <v>97083536653129</v>
      </c>
      <c r="F932" s="1">
        <f t="shared" si="190"/>
        <v>357653018.19999999</v>
      </c>
      <c r="G932" s="1">
        <f t="shared" si="191"/>
        <v>81000649.700000003</v>
      </c>
      <c r="H932" s="1">
        <f t="shared" si="192"/>
        <v>438653667.89999998</v>
      </c>
      <c r="I932" s="2">
        <f t="shared" si="193"/>
        <v>428372.72255859373</v>
      </c>
      <c r="J932" s="2">
        <f t="shared" si="194"/>
        <v>418.33273687362669</v>
      </c>
      <c r="L932" s="3">
        <f t="shared" si="182"/>
        <v>43159.080520833333</v>
      </c>
      <c r="M932" s="3">
        <f t="shared" si="183"/>
        <v>43158.788854166669</v>
      </c>
      <c r="N932" s="5">
        <f t="shared" si="184"/>
        <v>0.78885416666889796</v>
      </c>
      <c r="O932" s="5">
        <f t="shared" si="185"/>
        <v>18</v>
      </c>
      <c r="P932">
        <f t="shared" si="186"/>
        <v>55</v>
      </c>
      <c r="Q932">
        <f t="shared" si="187"/>
        <v>57</v>
      </c>
      <c r="R932">
        <f t="shared" si="188"/>
        <v>428372.72255859373</v>
      </c>
      <c r="S932">
        <f t="shared" si="189"/>
        <v>418.33273687362669</v>
      </c>
    </row>
    <row r="933" spans="1:19" x14ac:dyDescent="0.25">
      <c r="A933" t="s">
        <v>0</v>
      </c>
      <c r="B933">
        <v>1519782967</v>
      </c>
      <c r="C933" s="1">
        <v>63929397365646</v>
      </c>
      <c r="D933" s="1">
        <v>97088847549935</v>
      </c>
      <c r="F933" s="1">
        <f t="shared" si="190"/>
        <v>254344081.19999999</v>
      </c>
      <c r="G933" s="1">
        <f t="shared" si="191"/>
        <v>531089680.60000002</v>
      </c>
      <c r="H933" s="1">
        <f t="shared" si="192"/>
        <v>785433761.79999995</v>
      </c>
      <c r="I933" s="2">
        <f t="shared" si="193"/>
        <v>767025.15800781245</v>
      </c>
      <c r="J933" s="2">
        <f t="shared" si="194"/>
        <v>749.04800586700435</v>
      </c>
      <c r="L933" s="3">
        <f t="shared" si="182"/>
        <v>43159.080636574072</v>
      </c>
      <c r="M933" s="3">
        <f t="shared" si="183"/>
        <v>43158.788969907408</v>
      </c>
      <c r="N933" s="5">
        <f t="shared" si="184"/>
        <v>0.78896990740759065</v>
      </c>
      <c r="O933" s="5">
        <f t="shared" si="185"/>
        <v>18</v>
      </c>
      <c r="P933">
        <f t="shared" si="186"/>
        <v>56</v>
      </c>
      <c r="Q933">
        <f t="shared" si="187"/>
        <v>7</v>
      </c>
      <c r="R933">
        <f t="shared" si="188"/>
        <v>767025.15800781245</v>
      </c>
      <c r="S933">
        <f t="shared" si="189"/>
        <v>749.04800586700435</v>
      </c>
    </row>
    <row r="934" spans="1:19" x14ac:dyDescent="0.25">
      <c r="A934" t="s">
        <v>0</v>
      </c>
      <c r="B934">
        <v>1519782977</v>
      </c>
      <c r="C934" s="1">
        <v>63929403271607</v>
      </c>
      <c r="D934" s="1">
        <v>97105283390089</v>
      </c>
      <c r="F934" s="1">
        <f t="shared" si="190"/>
        <v>590596.1</v>
      </c>
      <c r="G934" s="1">
        <f t="shared" si="191"/>
        <v>1643584015.4000001</v>
      </c>
      <c r="H934" s="1">
        <f t="shared" si="192"/>
        <v>1644174611.5</v>
      </c>
      <c r="I934" s="2">
        <f t="shared" si="193"/>
        <v>1605639.2690429688</v>
      </c>
      <c r="J934" s="2">
        <f t="shared" si="194"/>
        <v>1568.0070986747742</v>
      </c>
      <c r="L934" s="3">
        <f t="shared" si="182"/>
        <v>43159.080752314811</v>
      </c>
      <c r="M934" s="3">
        <f t="shared" si="183"/>
        <v>43158.789085648146</v>
      </c>
      <c r="N934" s="5">
        <f t="shared" si="184"/>
        <v>0.78908564814628335</v>
      </c>
      <c r="O934" s="5">
        <f t="shared" si="185"/>
        <v>18</v>
      </c>
      <c r="P934">
        <f t="shared" si="186"/>
        <v>56</v>
      </c>
      <c r="Q934">
        <f t="shared" si="187"/>
        <v>17</v>
      </c>
      <c r="R934">
        <f t="shared" si="188"/>
        <v>1605639.2690429688</v>
      </c>
      <c r="S934">
        <f t="shared" si="189"/>
        <v>1568.0070986747742</v>
      </c>
    </row>
    <row r="935" spans="1:19" x14ac:dyDescent="0.25">
      <c r="A935" t="s">
        <v>0</v>
      </c>
      <c r="B935">
        <v>1519782988</v>
      </c>
      <c r="C935" s="1">
        <v>63929409360021</v>
      </c>
      <c r="D935" s="1">
        <v>97121523091035</v>
      </c>
      <c r="F935" s="1">
        <f t="shared" si="190"/>
        <v>553492.18181818177</v>
      </c>
      <c r="G935" s="1">
        <f t="shared" si="191"/>
        <v>1476336449.6363637</v>
      </c>
      <c r="H935" s="1">
        <f t="shared" si="192"/>
        <v>1476889941.818182</v>
      </c>
      <c r="I935" s="2">
        <f t="shared" si="193"/>
        <v>1442275.3338068184</v>
      </c>
      <c r="J935" s="2">
        <f t="shared" si="194"/>
        <v>1408.472005670721</v>
      </c>
      <c r="L935" s="3">
        <f t="shared" si="182"/>
        <v>43159.080879629633</v>
      </c>
      <c r="M935" s="3">
        <f t="shared" si="183"/>
        <v>43158.789212962969</v>
      </c>
      <c r="N935" s="5">
        <f t="shared" si="184"/>
        <v>0.78921296296903165</v>
      </c>
      <c r="O935" s="5">
        <f t="shared" si="185"/>
        <v>18</v>
      </c>
      <c r="P935">
        <f t="shared" si="186"/>
        <v>56</v>
      </c>
      <c r="Q935">
        <f t="shared" si="187"/>
        <v>28</v>
      </c>
      <c r="R935">
        <f t="shared" si="188"/>
        <v>1442275.3338068184</v>
      </c>
      <c r="S935">
        <f t="shared" si="189"/>
        <v>1408.472005670721</v>
      </c>
    </row>
    <row r="936" spans="1:19" x14ac:dyDescent="0.25">
      <c r="A936" t="s">
        <v>0</v>
      </c>
      <c r="B936">
        <v>1519782998</v>
      </c>
      <c r="C936" s="1">
        <v>63929415082529</v>
      </c>
      <c r="D936" s="1">
        <v>97137711984303</v>
      </c>
      <c r="F936" s="1">
        <f t="shared" si="190"/>
        <v>572250.80000000005</v>
      </c>
      <c r="G936" s="1">
        <f t="shared" si="191"/>
        <v>1618889326.8</v>
      </c>
      <c r="H936" s="1">
        <f t="shared" si="192"/>
        <v>1619461577.5999999</v>
      </c>
      <c r="I936" s="2">
        <f t="shared" si="193"/>
        <v>1581505.4468749999</v>
      </c>
      <c r="J936" s="2">
        <f t="shared" si="194"/>
        <v>1544.4389129638671</v>
      </c>
      <c r="L936" s="3">
        <f t="shared" si="182"/>
        <v>43159.080995370372</v>
      </c>
      <c r="M936" s="3">
        <f t="shared" si="183"/>
        <v>43158.789328703708</v>
      </c>
      <c r="N936" s="5">
        <f t="shared" si="184"/>
        <v>0.78932870370772434</v>
      </c>
      <c r="O936" s="5">
        <f t="shared" si="185"/>
        <v>18</v>
      </c>
      <c r="P936">
        <f t="shared" si="186"/>
        <v>56</v>
      </c>
      <c r="Q936">
        <f t="shared" si="187"/>
        <v>38</v>
      </c>
      <c r="R936">
        <f t="shared" si="188"/>
        <v>1581505.4468749999</v>
      </c>
      <c r="S936">
        <f t="shared" si="189"/>
        <v>1544.4389129638671</v>
      </c>
    </row>
    <row r="937" spans="1:19" x14ac:dyDescent="0.25">
      <c r="A937" t="s">
        <v>0</v>
      </c>
      <c r="B937">
        <v>1519783008</v>
      </c>
      <c r="C937" s="1">
        <v>63929421068090</v>
      </c>
      <c r="D937" s="1">
        <v>97154608337162</v>
      </c>
      <c r="F937" s="1">
        <f t="shared" si="190"/>
        <v>598556.1</v>
      </c>
      <c r="G937" s="1">
        <f t="shared" si="191"/>
        <v>1689635285.9000001</v>
      </c>
      <c r="H937" s="1">
        <f t="shared" si="192"/>
        <v>1690233842</v>
      </c>
      <c r="I937" s="2">
        <f t="shared" si="193"/>
        <v>1650618.986328125</v>
      </c>
      <c r="J937" s="2">
        <f t="shared" si="194"/>
        <v>1611.9326038360596</v>
      </c>
      <c r="L937" s="3">
        <f t="shared" si="182"/>
        <v>43159.081111111111</v>
      </c>
      <c r="M937" s="3">
        <f t="shared" si="183"/>
        <v>43158.789444444446</v>
      </c>
      <c r="N937" s="5">
        <f t="shared" si="184"/>
        <v>0.78944444444641704</v>
      </c>
      <c r="O937" s="5">
        <f t="shared" si="185"/>
        <v>18</v>
      </c>
      <c r="P937">
        <f t="shared" si="186"/>
        <v>56</v>
      </c>
      <c r="Q937">
        <f t="shared" si="187"/>
        <v>48</v>
      </c>
      <c r="R937">
        <f t="shared" si="188"/>
        <v>1650618.986328125</v>
      </c>
      <c r="S937">
        <f t="shared" si="189"/>
        <v>1611.9326038360596</v>
      </c>
    </row>
    <row r="938" spans="1:19" x14ac:dyDescent="0.25">
      <c r="A938" t="s">
        <v>0</v>
      </c>
      <c r="B938">
        <v>1519783018</v>
      </c>
      <c r="C938" s="1">
        <v>63929426890256</v>
      </c>
      <c r="D938" s="1">
        <v>97170780184239</v>
      </c>
      <c r="F938" s="1">
        <f t="shared" si="190"/>
        <v>582216.6</v>
      </c>
      <c r="G938" s="1">
        <f t="shared" si="191"/>
        <v>1617184707.7</v>
      </c>
      <c r="H938" s="1">
        <f t="shared" si="192"/>
        <v>1617766924.3</v>
      </c>
      <c r="I938" s="2">
        <f t="shared" si="193"/>
        <v>1579850.5120117187</v>
      </c>
      <c r="J938" s="2">
        <f t="shared" si="194"/>
        <v>1542.822765636444</v>
      </c>
      <c r="L938" s="3">
        <f t="shared" si="182"/>
        <v>43159.081226851849</v>
      </c>
      <c r="M938" s="3">
        <f t="shared" si="183"/>
        <v>43158.789560185185</v>
      </c>
      <c r="N938" s="5">
        <f t="shared" si="184"/>
        <v>0.78956018518510973</v>
      </c>
      <c r="O938" s="5">
        <f t="shared" si="185"/>
        <v>18</v>
      </c>
      <c r="P938">
        <f t="shared" si="186"/>
        <v>56</v>
      </c>
      <c r="Q938">
        <f t="shared" si="187"/>
        <v>58</v>
      </c>
      <c r="R938">
        <f t="shared" si="188"/>
        <v>1579850.5120117187</v>
      </c>
      <c r="S938">
        <f t="shared" si="189"/>
        <v>1542.822765636444</v>
      </c>
    </row>
    <row r="939" spans="1:19" x14ac:dyDescent="0.25">
      <c r="A939" t="s">
        <v>0</v>
      </c>
      <c r="B939">
        <v>1519783028</v>
      </c>
      <c r="C939" s="1">
        <v>63929431778222</v>
      </c>
      <c r="D939" s="1">
        <v>97185648966467</v>
      </c>
      <c r="F939" s="1">
        <f t="shared" si="190"/>
        <v>488796.6</v>
      </c>
      <c r="G939" s="1">
        <f t="shared" si="191"/>
        <v>1486878222.8</v>
      </c>
      <c r="H939" s="1">
        <f t="shared" si="192"/>
        <v>1487367019.3999999</v>
      </c>
      <c r="I939" s="2">
        <f t="shared" si="193"/>
        <v>1452506.8548828124</v>
      </c>
      <c r="J939" s="2">
        <f t="shared" si="194"/>
        <v>1418.4637254714964</v>
      </c>
      <c r="L939" s="3">
        <f t="shared" si="182"/>
        <v>43159.081342592588</v>
      </c>
      <c r="M939" s="3">
        <f t="shared" si="183"/>
        <v>43158.789675925924</v>
      </c>
      <c r="N939" s="5">
        <f t="shared" si="184"/>
        <v>0.78967592592380242</v>
      </c>
      <c r="O939" s="5">
        <f t="shared" si="185"/>
        <v>18</v>
      </c>
      <c r="P939">
        <f t="shared" si="186"/>
        <v>57</v>
      </c>
      <c r="Q939">
        <f t="shared" si="187"/>
        <v>8</v>
      </c>
      <c r="R939">
        <f t="shared" si="188"/>
        <v>1452506.8548828124</v>
      </c>
      <c r="S939">
        <f t="shared" si="189"/>
        <v>1418.4637254714964</v>
      </c>
    </row>
    <row r="940" spans="1:19" x14ac:dyDescent="0.25">
      <c r="A940" t="s">
        <v>0</v>
      </c>
      <c r="B940">
        <v>1519783039</v>
      </c>
      <c r="C940" s="1">
        <v>63929437534265</v>
      </c>
      <c r="D940" s="1">
        <v>97202801845221</v>
      </c>
      <c r="F940" s="1">
        <f t="shared" si="190"/>
        <v>523276.63636363635</v>
      </c>
      <c r="G940" s="1">
        <f t="shared" si="191"/>
        <v>1559352614</v>
      </c>
      <c r="H940" s="1">
        <f t="shared" si="192"/>
        <v>1559875890.6363637</v>
      </c>
      <c r="I940" s="2">
        <f t="shared" si="193"/>
        <v>1523316.299449574</v>
      </c>
      <c r="J940" s="2">
        <f t="shared" si="194"/>
        <v>1487.6135736812246</v>
      </c>
      <c r="L940" s="3">
        <f t="shared" si="182"/>
        <v>43159.081469907411</v>
      </c>
      <c r="M940" s="3">
        <f t="shared" si="183"/>
        <v>43158.789803240747</v>
      </c>
      <c r="N940" s="5">
        <f t="shared" si="184"/>
        <v>0.78980324074655073</v>
      </c>
      <c r="O940" s="5">
        <f t="shared" si="185"/>
        <v>18</v>
      </c>
      <c r="P940">
        <f t="shared" si="186"/>
        <v>57</v>
      </c>
      <c r="Q940">
        <f t="shared" si="187"/>
        <v>19</v>
      </c>
      <c r="R940">
        <f t="shared" si="188"/>
        <v>1523316.299449574</v>
      </c>
      <c r="S940">
        <f t="shared" si="189"/>
        <v>1487.6135736812246</v>
      </c>
    </row>
    <row r="941" spans="1:19" x14ac:dyDescent="0.25">
      <c r="A941" t="s">
        <v>0</v>
      </c>
      <c r="B941">
        <v>1519783049</v>
      </c>
      <c r="C941" s="1">
        <v>63929443387855</v>
      </c>
      <c r="D941" s="1">
        <v>97218949996232</v>
      </c>
      <c r="F941" s="1">
        <f t="shared" si="190"/>
        <v>585359</v>
      </c>
      <c r="G941" s="1">
        <f t="shared" si="191"/>
        <v>1614815101.0999999</v>
      </c>
      <c r="H941" s="1">
        <f t="shared" si="192"/>
        <v>1615400460.0999999</v>
      </c>
      <c r="I941" s="2">
        <f t="shared" si="193"/>
        <v>1577539.5118164062</v>
      </c>
      <c r="J941" s="2">
        <f t="shared" si="194"/>
        <v>1540.5659295082091</v>
      </c>
      <c r="L941" s="3">
        <f t="shared" si="182"/>
        <v>43159.081585648149</v>
      </c>
      <c r="M941" s="3">
        <f t="shared" si="183"/>
        <v>43158.789918981485</v>
      </c>
      <c r="N941" s="5">
        <f t="shared" si="184"/>
        <v>0.78991898148524342</v>
      </c>
      <c r="O941" s="5">
        <f t="shared" si="185"/>
        <v>18</v>
      </c>
      <c r="P941">
        <f t="shared" si="186"/>
        <v>57</v>
      </c>
      <c r="Q941">
        <f t="shared" si="187"/>
        <v>29</v>
      </c>
      <c r="R941">
        <f t="shared" si="188"/>
        <v>1577539.5118164062</v>
      </c>
      <c r="S941">
        <f t="shared" si="189"/>
        <v>1540.5659295082091</v>
      </c>
    </row>
    <row r="942" spans="1:19" x14ac:dyDescent="0.25">
      <c r="A942" t="s">
        <v>0</v>
      </c>
      <c r="B942">
        <v>1519783059</v>
      </c>
      <c r="C942" s="1">
        <v>63929448916845</v>
      </c>
      <c r="D942" s="1">
        <v>97233934466018</v>
      </c>
      <c r="F942" s="1">
        <f t="shared" si="190"/>
        <v>552899</v>
      </c>
      <c r="G942" s="1">
        <f t="shared" si="191"/>
        <v>1498446978.5999999</v>
      </c>
      <c r="H942" s="1">
        <f t="shared" si="192"/>
        <v>1498999877.5999999</v>
      </c>
      <c r="I942" s="2">
        <f t="shared" si="193"/>
        <v>1463867.0679687499</v>
      </c>
      <c r="J942" s="2">
        <f t="shared" si="194"/>
        <v>1429.5576835632323</v>
      </c>
      <c r="L942" s="3">
        <f t="shared" si="182"/>
        <v>43159.081701388888</v>
      </c>
      <c r="M942" s="3">
        <f t="shared" si="183"/>
        <v>43158.790034722224</v>
      </c>
      <c r="N942" s="5">
        <f t="shared" si="184"/>
        <v>0.79003472222393611</v>
      </c>
      <c r="O942" s="5">
        <f t="shared" si="185"/>
        <v>18</v>
      </c>
      <c r="P942">
        <f t="shared" si="186"/>
        <v>57</v>
      </c>
      <c r="Q942">
        <f t="shared" si="187"/>
        <v>39</v>
      </c>
      <c r="R942">
        <f t="shared" si="188"/>
        <v>1463867.0679687499</v>
      </c>
      <c r="S942">
        <f t="shared" si="189"/>
        <v>1429.5576835632323</v>
      </c>
    </row>
    <row r="943" spans="1:19" x14ac:dyDescent="0.25">
      <c r="A943" t="s">
        <v>0</v>
      </c>
      <c r="B943">
        <v>1519783069</v>
      </c>
      <c r="C943" s="1">
        <v>63929455242270</v>
      </c>
      <c r="D943" s="1">
        <v>97251360682904</v>
      </c>
      <c r="F943" s="1">
        <f t="shared" si="190"/>
        <v>632542.5</v>
      </c>
      <c r="G943" s="1">
        <f t="shared" si="191"/>
        <v>1742621688.5999999</v>
      </c>
      <c r="H943" s="1">
        <f t="shared" si="192"/>
        <v>1743254231.0999999</v>
      </c>
      <c r="I943" s="2">
        <f t="shared" si="193"/>
        <v>1702396.7100585937</v>
      </c>
      <c r="J943" s="2">
        <f t="shared" si="194"/>
        <v>1662.4967871665954</v>
      </c>
      <c r="L943" s="3">
        <f t="shared" si="182"/>
        <v>43159.081817129627</v>
      </c>
      <c r="M943" s="3">
        <f t="shared" si="183"/>
        <v>43158.790150462963</v>
      </c>
      <c r="N943" s="5">
        <f t="shared" si="184"/>
        <v>0.79015046296262881</v>
      </c>
      <c r="O943" s="5">
        <f t="shared" si="185"/>
        <v>18</v>
      </c>
      <c r="P943">
        <f t="shared" si="186"/>
        <v>57</v>
      </c>
      <c r="Q943">
        <f t="shared" si="187"/>
        <v>49</v>
      </c>
      <c r="R943">
        <f t="shared" si="188"/>
        <v>1702396.7100585937</v>
      </c>
      <c r="S943">
        <f t="shared" si="189"/>
        <v>1662.4967871665954</v>
      </c>
    </row>
    <row r="944" spans="1:19" x14ac:dyDescent="0.25">
      <c r="A944" t="s">
        <v>0</v>
      </c>
      <c r="B944">
        <v>1519783079</v>
      </c>
      <c r="C944" s="1">
        <v>63929461245562</v>
      </c>
      <c r="D944" s="1">
        <v>97268098263111</v>
      </c>
      <c r="F944" s="1">
        <f t="shared" si="190"/>
        <v>600329.19999999995</v>
      </c>
      <c r="G944" s="1">
        <f t="shared" si="191"/>
        <v>1673758020.7</v>
      </c>
      <c r="H944" s="1">
        <f t="shared" si="192"/>
        <v>1674358349.9000001</v>
      </c>
      <c r="I944" s="2">
        <f t="shared" si="193"/>
        <v>1635115.5760742188</v>
      </c>
      <c r="J944" s="2">
        <f t="shared" si="194"/>
        <v>1596.7925547599793</v>
      </c>
      <c r="L944" s="3">
        <f t="shared" si="182"/>
        <v>43159.081932870366</v>
      </c>
      <c r="M944" s="3">
        <f t="shared" si="183"/>
        <v>43158.790266203701</v>
      </c>
      <c r="N944" s="5">
        <f t="shared" si="184"/>
        <v>0.7902662037013215</v>
      </c>
      <c r="O944" s="5">
        <f t="shared" si="185"/>
        <v>18</v>
      </c>
      <c r="P944">
        <f t="shared" si="186"/>
        <v>57</v>
      </c>
      <c r="Q944">
        <f t="shared" si="187"/>
        <v>59</v>
      </c>
      <c r="R944">
        <f t="shared" si="188"/>
        <v>1635115.5760742188</v>
      </c>
      <c r="S944">
        <f t="shared" si="189"/>
        <v>1596.7925547599793</v>
      </c>
    </row>
    <row r="945" spans="1:19" x14ac:dyDescent="0.25">
      <c r="A945" t="s">
        <v>0</v>
      </c>
      <c r="B945">
        <v>1519783089</v>
      </c>
      <c r="C945" s="1">
        <v>63929465760778</v>
      </c>
      <c r="D945" s="1">
        <v>97280377831743</v>
      </c>
      <c r="F945" s="1">
        <f t="shared" si="190"/>
        <v>451521.6</v>
      </c>
      <c r="G945" s="1">
        <f t="shared" si="191"/>
        <v>1227956863.2</v>
      </c>
      <c r="H945" s="1">
        <f t="shared" si="192"/>
        <v>1228408384.8</v>
      </c>
      <c r="I945" s="2">
        <f t="shared" si="193"/>
        <v>1199617.56328125</v>
      </c>
      <c r="J945" s="2">
        <f t="shared" si="194"/>
        <v>1171.5015266418457</v>
      </c>
      <c r="L945" s="3">
        <f t="shared" si="182"/>
        <v>43159.082048611104</v>
      </c>
      <c r="M945" s="3">
        <f t="shared" si="183"/>
        <v>43158.79038194444</v>
      </c>
      <c r="N945" s="5">
        <f t="shared" si="184"/>
        <v>0.79038194444001419</v>
      </c>
      <c r="O945" s="5">
        <f t="shared" si="185"/>
        <v>18</v>
      </c>
      <c r="P945">
        <f t="shared" si="186"/>
        <v>58</v>
      </c>
      <c r="Q945">
        <f t="shared" si="187"/>
        <v>9</v>
      </c>
      <c r="R945">
        <f t="shared" si="188"/>
        <v>1199617.56328125</v>
      </c>
      <c r="S945">
        <f t="shared" si="189"/>
        <v>1171.5015266418457</v>
      </c>
    </row>
    <row r="946" spans="1:19" x14ac:dyDescent="0.25">
      <c r="A946" t="s">
        <v>0</v>
      </c>
      <c r="B946">
        <v>1519783099</v>
      </c>
      <c r="C946" s="1">
        <v>63929648924669</v>
      </c>
      <c r="D946" s="1">
        <v>97280555740516</v>
      </c>
      <c r="F946" s="1">
        <f t="shared" si="190"/>
        <v>18316389.100000001</v>
      </c>
      <c r="G946" s="1">
        <f t="shared" si="191"/>
        <v>17790877.300000001</v>
      </c>
      <c r="H946" s="1">
        <f t="shared" si="192"/>
        <v>36107266.400000006</v>
      </c>
      <c r="I946" s="2">
        <f t="shared" si="193"/>
        <v>35261.002343750006</v>
      </c>
      <c r="J946" s="2">
        <f t="shared" si="194"/>
        <v>34.434572601318365</v>
      </c>
      <c r="L946" s="3">
        <f t="shared" si="182"/>
        <v>43159.082164351858</v>
      </c>
      <c r="M946" s="3">
        <f t="shared" si="183"/>
        <v>43158.790497685193</v>
      </c>
      <c r="N946" s="5">
        <f t="shared" si="184"/>
        <v>0.7904976851932588</v>
      </c>
      <c r="O946" s="5">
        <f t="shared" si="185"/>
        <v>18</v>
      </c>
      <c r="P946">
        <f t="shared" si="186"/>
        <v>58</v>
      </c>
      <c r="Q946">
        <f t="shared" si="187"/>
        <v>19</v>
      </c>
      <c r="R946">
        <f t="shared" si="188"/>
        <v>35261.002343750006</v>
      </c>
      <c r="S946">
        <f t="shared" si="189"/>
        <v>34.434572601318365</v>
      </c>
    </row>
    <row r="947" spans="1:19" x14ac:dyDescent="0.25">
      <c r="A947" t="s">
        <v>0</v>
      </c>
      <c r="B947">
        <v>1519783109</v>
      </c>
      <c r="C947" s="1">
        <v>63930073470261</v>
      </c>
      <c r="D947" s="1">
        <v>97283997898229</v>
      </c>
      <c r="F947" s="1">
        <f t="shared" si="190"/>
        <v>42454559.200000003</v>
      </c>
      <c r="G947" s="1">
        <f t="shared" si="191"/>
        <v>344215771.30000001</v>
      </c>
      <c r="H947" s="1">
        <f t="shared" si="192"/>
        <v>386670330.5</v>
      </c>
      <c r="I947" s="2">
        <f t="shared" si="193"/>
        <v>377607.74462890625</v>
      </c>
      <c r="J947" s="2">
        <f t="shared" si="194"/>
        <v>368.75756311416626</v>
      </c>
      <c r="L947" s="3">
        <f t="shared" si="182"/>
        <v>43159.082280092596</v>
      </c>
      <c r="M947" s="3">
        <f t="shared" si="183"/>
        <v>43158.790613425932</v>
      </c>
      <c r="N947" s="5">
        <f t="shared" si="184"/>
        <v>0.7906134259319515</v>
      </c>
      <c r="O947" s="5">
        <f t="shared" si="185"/>
        <v>18</v>
      </c>
      <c r="P947">
        <f t="shared" si="186"/>
        <v>58</v>
      </c>
      <c r="Q947">
        <f t="shared" si="187"/>
        <v>29</v>
      </c>
      <c r="R947">
        <f t="shared" si="188"/>
        <v>377607.74462890625</v>
      </c>
      <c r="S947">
        <f t="shared" si="189"/>
        <v>368.75756311416626</v>
      </c>
    </row>
    <row r="948" spans="1:19" x14ac:dyDescent="0.25">
      <c r="A948" t="s">
        <v>0</v>
      </c>
      <c r="B948">
        <v>1519783119</v>
      </c>
      <c r="C948" s="1">
        <v>63930525893069</v>
      </c>
      <c r="D948" s="1">
        <v>97286736820953</v>
      </c>
      <c r="F948" s="1">
        <f t="shared" si="190"/>
        <v>45242280.799999997</v>
      </c>
      <c r="G948" s="1">
        <f t="shared" si="191"/>
        <v>273892272.39999998</v>
      </c>
      <c r="H948" s="1">
        <f t="shared" si="192"/>
        <v>319134553.19999999</v>
      </c>
      <c r="I948" s="2">
        <f t="shared" si="193"/>
        <v>311654.83710937499</v>
      </c>
      <c r="J948" s="2">
        <f t="shared" si="194"/>
        <v>304.35042686462401</v>
      </c>
      <c r="L948" s="3">
        <f t="shared" si="182"/>
        <v>43159.082395833335</v>
      </c>
      <c r="M948" s="3">
        <f t="shared" si="183"/>
        <v>43158.790729166671</v>
      </c>
      <c r="N948" s="5">
        <f t="shared" si="184"/>
        <v>0.79072916667064419</v>
      </c>
      <c r="O948" s="5">
        <f t="shared" si="185"/>
        <v>18</v>
      </c>
      <c r="P948">
        <f t="shared" si="186"/>
        <v>58</v>
      </c>
      <c r="Q948">
        <f t="shared" si="187"/>
        <v>39</v>
      </c>
      <c r="R948">
        <f t="shared" si="188"/>
        <v>311654.83710937499</v>
      </c>
      <c r="S948">
        <f t="shared" si="189"/>
        <v>304.35042686462401</v>
      </c>
    </row>
    <row r="949" spans="1:19" x14ac:dyDescent="0.25">
      <c r="A949" t="s">
        <v>0</v>
      </c>
      <c r="B949">
        <v>1519783129</v>
      </c>
      <c r="C949" s="1">
        <v>63930941468248</v>
      </c>
      <c r="D949" s="1">
        <v>97291781323025</v>
      </c>
      <c r="F949" s="1">
        <f t="shared" si="190"/>
        <v>41557517.899999999</v>
      </c>
      <c r="G949" s="1">
        <f t="shared" si="191"/>
        <v>504450207.19999999</v>
      </c>
      <c r="H949" s="1">
        <f t="shared" si="192"/>
        <v>546007725.10000002</v>
      </c>
      <c r="I949" s="2">
        <f t="shared" si="193"/>
        <v>533210.66904296877</v>
      </c>
      <c r="J949" s="2">
        <f t="shared" si="194"/>
        <v>520.71354398727419</v>
      </c>
      <c r="L949" s="3">
        <f t="shared" si="182"/>
        <v>43159.082511574074</v>
      </c>
      <c r="M949" s="3">
        <f t="shared" si="183"/>
        <v>43158.790844907409</v>
      </c>
      <c r="N949" s="5">
        <f t="shared" si="184"/>
        <v>0.79084490740933688</v>
      </c>
      <c r="O949" s="5">
        <f t="shared" si="185"/>
        <v>18</v>
      </c>
      <c r="P949">
        <f t="shared" si="186"/>
        <v>58</v>
      </c>
      <c r="Q949">
        <f t="shared" si="187"/>
        <v>49</v>
      </c>
      <c r="R949">
        <f t="shared" si="188"/>
        <v>533210.66904296877</v>
      </c>
      <c r="S949">
        <f t="shared" si="189"/>
        <v>520.71354398727419</v>
      </c>
    </row>
    <row r="950" spans="1:19" x14ac:dyDescent="0.25">
      <c r="A950" t="s">
        <v>0</v>
      </c>
      <c r="B950">
        <v>1519783139</v>
      </c>
      <c r="C950" s="1">
        <v>63931327378244</v>
      </c>
      <c r="D950" s="1">
        <v>97292957061100</v>
      </c>
      <c r="F950" s="1">
        <f t="shared" si="190"/>
        <v>38590999.600000001</v>
      </c>
      <c r="G950" s="1">
        <f t="shared" si="191"/>
        <v>117573807.5</v>
      </c>
      <c r="H950" s="1">
        <f t="shared" si="192"/>
        <v>156164807.09999999</v>
      </c>
      <c r="I950" s="2">
        <f t="shared" si="193"/>
        <v>152504.69443359374</v>
      </c>
      <c r="J950" s="2">
        <f t="shared" si="194"/>
        <v>148.93036565780639</v>
      </c>
      <c r="L950" s="3">
        <f t="shared" si="182"/>
        <v>43159.082627314812</v>
      </c>
      <c r="M950" s="3">
        <f t="shared" si="183"/>
        <v>43158.790960648148</v>
      </c>
      <c r="N950" s="5">
        <f t="shared" si="184"/>
        <v>0.79096064814802958</v>
      </c>
      <c r="O950" s="5">
        <f t="shared" si="185"/>
        <v>18</v>
      </c>
      <c r="P950">
        <f t="shared" si="186"/>
        <v>58</v>
      </c>
      <c r="Q950">
        <f t="shared" si="187"/>
        <v>59</v>
      </c>
      <c r="R950">
        <f t="shared" si="188"/>
        <v>152504.69443359374</v>
      </c>
      <c r="S950">
        <f t="shared" si="189"/>
        <v>148.93036565780639</v>
      </c>
    </row>
    <row r="951" spans="1:19" x14ac:dyDescent="0.25">
      <c r="A951" t="s">
        <v>0</v>
      </c>
      <c r="B951">
        <v>1519783150</v>
      </c>
      <c r="C951" s="1">
        <v>63931821613988</v>
      </c>
      <c r="D951" s="1">
        <v>97296837145230</v>
      </c>
      <c r="F951" s="1">
        <f t="shared" si="190"/>
        <v>44930522.18181818</v>
      </c>
      <c r="G951" s="1">
        <f t="shared" si="191"/>
        <v>352734920.90909094</v>
      </c>
      <c r="H951" s="1">
        <f t="shared" si="192"/>
        <v>397665443.09090912</v>
      </c>
      <c r="I951" s="2">
        <f t="shared" si="193"/>
        <v>388345.15926846594</v>
      </c>
      <c r="J951" s="2">
        <f t="shared" si="194"/>
        <v>379.24331959811127</v>
      </c>
      <c r="L951" s="3">
        <f t="shared" si="182"/>
        <v>43159.082754629635</v>
      </c>
      <c r="M951" s="3">
        <f t="shared" si="183"/>
        <v>43158.791087962971</v>
      </c>
      <c r="N951" s="5">
        <f t="shared" si="184"/>
        <v>0.79108796297077788</v>
      </c>
      <c r="O951" s="5">
        <f t="shared" si="185"/>
        <v>18</v>
      </c>
      <c r="P951">
        <f t="shared" si="186"/>
        <v>59</v>
      </c>
      <c r="Q951">
        <f t="shared" si="187"/>
        <v>10</v>
      </c>
      <c r="R951">
        <f t="shared" si="188"/>
        <v>388345.15926846594</v>
      </c>
      <c r="S951">
        <f t="shared" si="189"/>
        <v>379.24331959811127</v>
      </c>
    </row>
    <row r="952" spans="1:19" x14ac:dyDescent="0.25">
      <c r="A952" t="s">
        <v>0</v>
      </c>
      <c r="B952">
        <v>1519783160</v>
      </c>
      <c r="C952" s="1">
        <v>63932260915499</v>
      </c>
      <c r="D952" s="1">
        <v>97301430719461</v>
      </c>
      <c r="F952" s="1">
        <f t="shared" si="190"/>
        <v>43930151.100000001</v>
      </c>
      <c r="G952" s="1">
        <f t="shared" si="191"/>
        <v>459357423.10000002</v>
      </c>
      <c r="H952" s="1">
        <f t="shared" si="192"/>
        <v>503287574.20000005</v>
      </c>
      <c r="I952" s="2">
        <f t="shared" si="193"/>
        <v>491491.77167968755</v>
      </c>
      <c r="J952" s="2">
        <f t="shared" si="194"/>
        <v>479.97243328094487</v>
      </c>
      <c r="L952" s="3">
        <f t="shared" si="182"/>
        <v>43159.082870370374</v>
      </c>
      <c r="M952" s="3">
        <f t="shared" si="183"/>
        <v>43158.791203703709</v>
      </c>
      <c r="N952" s="5">
        <f t="shared" si="184"/>
        <v>0.79120370370947057</v>
      </c>
      <c r="O952" s="5">
        <f t="shared" si="185"/>
        <v>18</v>
      </c>
      <c r="P952">
        <f t="shared" si="186"/>
        <v>59</v>
      </c>
      <c r="Q952">
        <f t="shared" si="187"/>
        <v>20</v>
      </c>
      <c r="R952">
        <f t="shared" si="188"/>
        <v>491491.77167968755</v>
      </c>
      <c r="S952">
        <f t="shared" si="189"/>
        <v>479.97243328094487</v>
      </c>
    </row>
    <row r="953" spans="1:19" x14ac:dyDescent="0.25">
      <c r="A953" t="s">
        <v>0</v>
      </c>
      <c r="B953">
        <v>1519783170</v>
      </c>
      <c r="C953" s="1">
        <v>63932917882675</v>
      </c>
      <c r="D953" s="1">
        <v>97305223688754</v>
      </c>
      <c r="F953" s="1">
        <f t="shared" si="190"/>
        <v>65696717.600000001</v>
      </c>
      <c r="G953" s="1">
        <f t="shared" si="191"/>
        <v>379296929.30000001</v>
      </c>
      <c r="H953" s="1">
        <f t="shared" si="192"/>
        <v>444993646.90000004</v>
      </c>
      <c r="I953" s="2">
        <f t="shared" si="193"/>
        <v>434564.10830078128</v>
      </c>
      <c r="J953" s="2">
        <f t="shared" si="194"/>
        <v>424.37901201248172</v>
      </c>
      <c r="L953" s="3">
        <f t="shared" si="182"/>
        <v>43159.082986111112</v>
      </c>
      <c r="M953" s="3">
        <f t="shared" si="183"/>
        <v>43158.791319444448</v>
      </c>
      <c r="N953" s="5">
        <f t="shared" si="184"/>
        <v>0.79131944444816327</v>
      </c>
      <c r="O953" s="5">
        <f t="shared" si="185"/>
        <v>18</v>
      </c>
      <c r="P953">
        <f t="shared" si="186"/>
        <v>59</v>
      </c>
      <c r="Q953">
        <f t="shared" si="187"/>
        <v>30</v>
      </c>
      <c r="R953">
        <f t="shared" si="188"/>
        <v>434564.10830078128</v>
      </c>
      <c r="S953">
        <f t="shared" si="189"/>
        <v>424.37901201248172</v>
      </c>
    </row>
    <row r="954" spans="1:19" x14ac:dyDescent="0.25">
      <c r="A954" t="s">
        <v>0</v>
      </c>
      <c r="B954">
        <v>1519783180</v>
      </c>
      <c r="C954" s="1">
        <v>63933394180097</v>
      </c>
      <c r="D954" s="1">
        <v>97309145336300</v>
      </c>
      <c r="F954" s="1">
        <f t="shared" si="190"/>
        <v>47629742.200000003</v>
      </c>
      <c r="G954" s="1">
        <f t="shared" si="191"/>
        <v>392164754.60000002</v>
      </c>
      <c r="H954" s="1">
        <f t="shared" si="192"/>
        <v>439794496.80000001</v>
      </c>
      <c r="I954" s="2">
        <f t="shared" si="193"/>
        <v>429486.81328125001</v>
      </c>
      <c r="J954" s="2">
        <f t="shared" si="194"/>
        <v>419.42071609497071</v>
      </c>
      <c r="L954" s="3">
        <f t="shared" si="182"/>
        <v>43159.083101851851</v>
      </c>
      <c r="M954" s="3">
        <f t="shared" si="183"/>
        <v>43158.791435185187</v>
      </c>
      <c r="N954" s="5">
        <f t="shared" si="184"/>
        <v>0.79143518518685596</v>
      </c>
      <c r="O954" s="5">
        <f t="shared" si="185"/>
        <v>18</v>
      </c>
      <c r="P954">
        <f t="shared" si="186"/>
        <v>59</v>
      </c>
      <c r="Q954">
        <f t="shared" si="187"/>
        <v>40</v>
      </c>
      <c r="R954">
        <f t="shared" si="188"/>
        <v>429486.81328125001</v>
      </c>
      <c r="S954">
        <f t="shared" si="189"/>
        <v>419.42071609497071</v>
      </c>
    </row>
    <row r="955" spans="1:19" x14ac:dyDescent="0.25">
      <c r="A955" t="s">
        <v>0</v>
      </c>
      <c r="B955">
        <v>1519783190</v>
      </c>
      <c r="C955" s="1">
        <v>63933945776784</v>
      </c>
      <c r="D955" s="1">
        <v>97313397220398</v>
      </c>
      <c r="F955" s="1">
        <f t="shared" si="190"/>
        <v>55159668.700000003</v>
      </c>
      <c r="G955" s="1">
        <f t="shared" si="191"/>
        <v>425188409.80000001</v>
      </c>
      <c r="H955" s="1">
        <f t="shared" si="192"/>
        <v>480348078.5</v>
      </c>
      <c r="I955" s="2">
        <f t="shared" si="193"/>
        <v>469089.92041015625</v>
      </c>
      <c r="J955" s="2">
        <f t="shared" si="194"/>
        <v>458.09562540054321</v>
      </c>
      <c r="L955" s="3">
        <f t="shared" si="182"/>
        <v>43159.08321759259</v>
      </c>
      <c r="M955" s="3">
        <f t="shared" si="183"/>
        <v>43158.791550925926</v>
      </c>
      <c r="N955" s="5">
        <f t="shared" si="184"/>
        <v>0.79155092592554865</v>
      </c>
      <c r="O955" s="5">
        <f t="shared" si="185"/>
        <v>18</v>
      </c>
      <c r="P955">
        <f t="shared" si="186"/>
        <v>59</v>
      </c>
      <c r="Q955">
        <f t="shared" si="187"/>
        <v>50</v>
      </c>
      <c r="R955">
        <f t="shared" si="188"/>
        <v>469089.92041015625</v>
      </c>
      <c r="S955">
        <f t="shared" si="189"/>
        <v>458.09562540054321</v>
      </c>
    </row>
    <row r="956" spans="1:19" x14ac:dyDescent="0.25">
      <c r="A956" t="s">
        <v>0</v>
      </c>
      <c r="B956">
        <v>1519783201</v>
      </c>
      <c r="C956" s="1">
        <v>63934496108222</v>
      </c>
      <c r="D956" s="1">
        <v>97317466580424</v>
      </c>
      <c r="F956" s="1">
        <f t="shared" si="190"/>
        <v>50030130.727272727</v>
      </c>
      <c r="G956" s="1">
        <f t="shared" si="191"/>
        <v>369941820.54545456</v>
      </c>
      <c r="H956" s="1">
        <f t="shared" si="192"/>
        <v>419971951.27272731</v>
      </c>
      <c r="I956" s="2">
        <f t="shared" si="193"/>
        <v>410128.85866477276</v>
      </c>
      <c r="J956" s="2">
        <f t="shared" si="194"/>
        <v>400.51646353981715</v>
      </c>
      <c r="L956" s="3">
        <f t="shared" si="182"/>
        <v>43159.083344907413</v>
      </c>
      <c r="M956" s="3">
        <f t="shared" si="183"/>
        <v>43158.791678240748</v>
      </c>
      <c r="N956" s="5">
        <f t="shared" si="184"/>
        <v>0.79167824074829696</v>
      </c>
      <c r="O956" s="5">
        <f t="shared" si="185"/>
        <v>19</v>
      </c>
      <c r="P956">
        <f t="shared" si="186"/>
        <v>0</v>
      </c>
      <c r="Q956">
        <f t="shared" si="187"/>
        <v>1</v>
      </c>
      <c r="R956">
        <f t="shared" si="188"/>
        <v>410128.85866477276</v>
      </c>
      <c r="S956">
        <f t="shared" si="189"/>
        <v>400.51646353981715</v>
      </c>
    </row>
    <row r="957" spans="1:19" x14ac:dyDescent="0.25">
      <c r="A957" t="s">
        <v>0</v>
      </c>
      <c r="B957">
        <v>1519783211</v>
      </c>
      <c r="C957" s="1">
        <v>63935020042710</v>
      </c>
      <c r="D957" s="1">
        <v>97321317353644</v>
      </c>
      <c r="F957" s="1">
        <f t="shared" si="190"/>
        <v>52393448.799999997</v>
      </c>
      <c r="G957" s="1">
        <f t="shared" si="191"/>
        <v>385077322</v>
      </c>
      <c r="H957" s="1">
        <f t="shared" si="192"/>
        <v>437470770.80000001</v>
      </c>
      <c r="I957" s="2">
        <f t="shared" si="193"/>
        <v>427217.54960937501</v>
      </c>
      <c r="J957" s="2">
        <f t="shared" si="194"/>
        <v>417.20463829040528</v>
      </c>
      <c r="L957" s="3">
        <f t="shared" si="182"/>
        <v>43159.083460648151</v>
      </c>
      <c r="M957" s="3">
        <f t="shared" si="183"/>
        <v>43158.791793981487</v>
      </c>
      <c r="N957" s="5">
        <f t="shared" si="184"/>
        <v>0.79179398148698965</v>
      </c>
      <c r="O957" s="5">
        <f t="shared" si="185"/>
        <v>19</v>
      </c>
      <c r="P957">
        <f t="shared" si="186"/>
        <v>0</v>
      </c>
      <c r="Q957">
        <f t="shared" si="187"/>
        <v>11</v>
      </c>
      <c r="R957">
        <f t="shared" si="188"/>
        <v>427217.54960937501</v>
      </c>
      <c r="S957">
        <f t="shared" si="189"/>
        <v>417.20463829040528</v>
      </c>
    </row>
    <row r="958" spans="1:19" x14ac:dyDescent="0.25">
      <c r="A958" t="s">
        <v>0</v>
      </c>
      <c r="B958">
        <v>1519783221</v>
      </c>
      <c r="C958" s="1">
        <v>63935563590013</v>
      </c>
      <c r="D958" s="1">
        <v>97325571498152</v>
      </c>
      <c r="F958" s="1">
        <f t="shared" si="190"/>
        <v>54354730.299999997</v>
      </c>
      <c r="G958" s="1">
        <f t="shared" si="191"/>
        <v>425414450.80000001</v>
      </c>
      <c r="H958" s="1">
        <f t="shared" si="192"/>
        <v>479769181.10000002</v>
      </c>
      <c r="I958" s="2">
        <f t="shared" si="193"/>
        <v>468524.59091796877</v>
      </c>
      <c r="J958" s="2">
        <f t="shared" si="194"/>
        <v>457.54354581832888</v>
      </c>
      <c r="L958" s="3">
        <f t="shared" si="182"/>
        <v>43159.08357638889</v>
      </c>
      <c r="M958" s="3">
        <f t="shared" si="183"/>
        <v>43158.791909722226</v>
      </c>
      <c r="N958" s="5">
        <f t="shared" si="184"/>
        <v>0.79190972222568234</v>
      </c>
      <c r="O958" s="5">
        <f t="shared" si="185"/>
        <v>19</v>
      </c>
      <c r="P958">
        <f t="shared" si="186"/>
        <v>0</v>
      </c>
      <c r="Q958">
        <f t="shared" si="187"/>
        <v>21</v>
      </c>
      <c r="R958">
        <f t="shared" si="188"/>
        <v>468524.59091796877</v>
      </c>
      <c r="S958">
        <f t="shared" si="189"/>
        <v>457.54354581832888</v>
      </c>
    </row>
    <row r="959" spans="1:19" x14ac:dyDescent="0.25">
      <c r="A959" t="s">
        <v>0</v>
      </c>
      <c r="B959">
        <v>1519783231</v>
      </c>
      <c r="C959" s="1">
        <v>63936185920693</v>
      </c>
      <c r="D959" s="1">
        <v>97329472273206</v>
      </c>
      <c r="F959" s="1">
        <f t="shared" si="190"/>
        <v>62233068</v>
      </c>
      <c r="G959" s="1">
        <f t="shared" si="191"/>
        <v>390077505.39999998</v>
      </c>
      <c r="H959" s="1">
        <f t="shared" si="192"/>
        <v>452310573.39999998</v>
      </c>
      <c r="I959" s="2">
        <f t="shared" si="193"/>
        <v>441709.54433593748</v>
      </c>
      <c r="J959" s="2">
        <f t="shared" si="194"/>
        <v>431.35697689056394</v>
      </c>
      <c r="L959" s="3">
        <f t="shared" si="182"/>
        <v>43159.083692129629</v>
      </c>
      <c r="M959" s="3">
        <f t="shared" si="183"/>
        <v>43158.792025462964</v>
      </c>
      <c r="N959" s="5">
        <f t="shared" si="184"/>
        <v>0.79202546296437504</v>
      </c>
      <c r="O959" s="5">
        <f t="shared" si="185"/>
        <v>19</v>
      </c>
      <c r="P959">
        <f t="shared" si="186"/>
        <v>0</v>
      </c>
      <c r="Q959">
        <f t="shared" si="187"/>
        <v>31</v>
      </c>
      <c r="R959">
        <f t="shared" si="188"/>
        <v>441709.54433593748</v>
      </c>
      <c r="S959">
        <f t="shared" si="189"/>
        <v>431.35697689056394</v>
      </c>
    </row>
    <row r="960" spans="1:19" x14ac:dyDescent="0.25">
      <c r="A960" t="s">
        <v>0</v>
      </c>
      <c r="B960">
        <v>1519783241</v>
      </c>
      <c r="C960" s="1">
        <v>63936705601104</v>
      </c>
      <c r="D960" s="1">
        <v>97331797146396</v>
      </c>
      <c r="F960" s="1">
        <f t="shared" si="190"/>
        <v>51968041.100000001</v>
      </c>
      <c r="G960" s="1">
        <f t="shared" si="191"/>
        <v>232487319</v>
      </c>
      <c r="H960" s="1">
        <f t="shared" si="192"/>
        <v>284455360.10000002</v>
      </c>
      <c r="I960" s="2">
        <f t="shared" si="193"/>
        <v>277788.43759765627</v>
      </c>
      <c r="J960" s="2">
        <f t="shared" si="194"/>
        <v>271.2777710914612</v>
      </c>
      <c r="L960" s="3">
        <f t="shared" si="182"/>
        <v>43159.083807870367</v>
      </c>
      <c r="M960" s="3">
        <f t="shared" si="183"/>
        <v>43158.792141203703</v>
      </c>
      <c r="N960" s="5">
        <f t="shared" si="184"/>
        <v>0.79214120370306773</v>
      </c>
      <c r="O960" s="5">
        <f t="shared" si="185"/>
        <v>19</v>
      </c>
      <c r="P960">
        <f t="shared" si="186"/>
        <v>0</v>
      </c>
      <c r="Q960">
        <f t="shared" si="187"/>
        <v>41</v>
      </c>
      <c r="R960">
        <f t="shared" si="188"/>
        <v>277788.43759765627</v>
      </c>
      <c r="S960">
        <f t="shared" si="189"/>
        <v>271.2777710914612</v>
      </c>
    </row>
    <row r="961" spans="1:19" x14ac:dyDescent="0.25">
      <c r="A961" t="s">
        <v>0</v>
      </c>
      <c r="B961">
        <v>1519783251</v>
      </c>
      <c r="C961" s="1">
        <v>63937216653614</v>
      </c>
      <c r="D961" s="1">
        <v>97334050390077</v>
      </c>
      <c r="F961" s="1">
        <f t="shared" si="190"/>
        <v>51105251</v>
      </c>
      <c r="G961" s="1">
        <f t="shared" si="191"/>
        <v>225324368.09999999</v>
      </c>
      <c r="H961" s="1">
        <f t="shared" si="192"/>
        <v>276429619.10000002</v>
      </c>
      <c r="I961" s="2">
        <f t="shared" si="193"/>
        <v>269950.79990234377</v>
      </c>
      <c r="J961" s="2">
        <f t="shared" si="194"/>
        <v>263.62382802963259</v>
      </c>
      <c r="L961" s="3">
        <f t="shared" si="182"/>
        <v>43159.083923611113</v>
      </c>
      <c r="M961" s="3">
        <f t="shared" si="183"/>
        <v>43158.792256944449</v>
      </c>
      <c r="N961" s="5">
        <f t="shared" si="184"/>
        <v>0.79225694444903638</v>
      </c>
      <c r="O961" s="5">
        <f t="shared" si="185"/>
        <v>19</v>
      </c>
      <c r="P961">
        <f t="shared" si="186"/>
        <v>0</v>
      </c>
      <c r="Q961">
        <f t="shared" si="187"/>
        <v>51</v>
      </c>
      <c r="R961">
        <f t="shared" si="188"/>
        <v>269950.79990234377</v>
      </c>
      <c r="S961">
        <f t="shared" si="189"/>
        <v>263.62382802963259</v>
      </c>
    </row>
    <row r="962" spans="1:19" x14ac:dyDescent="0.25">
      <c r="A962" t="s">
        <v>0</v>
      </c>
      <c r="B962">
        <v>1519783261</v>
      </c>
      <c r="C962" s="1">
        <v>63937877682830</v>
      </c>
      <c r="D962" s="1">
        <v>97338807060586</v>
      </c>
      <c r="F962" s="1">
        <f t="shared" si="190"/>
        <v>66102921.600000001</v>
      </c>
      <c r="G962" s="1">
        <f t="shared" si="191"/>
        <v>475667050.89999998</v>
      </c>
      <c r="H962" s="1">
        <f t="shared" si="192"/>
        <v>541769972.5</v>
      </c>
      <c r="I962" s="2">
        <f t="shared" si="193"/>
        <v>529072.23876953125</v>
      </c>
      <c r="J962" s="2">
        <f t="shared" si="194"/>
        <v>516.67210817337036</v>
      </c>
      <c r="L962" s="3">
        <f t="shared" si="182"/>
        <v>43159.084039351852</v>
      </c>
      <c r="M962" s="3">
        <f t="shared" si="183"/>
        <v>43158.792372685188</v>
      </c>
      <c r="N962" s="5">
        <f t="shared" si="184"/>
        <v>0.79237268518772908</v>
      </c>
      <c r="O962" s="5">
        <f t="shared" si="185"/>
        <v>19</v>
      </c>
      <c r="P962">
        <f t="shared" si="186"/>
        <v>1</v>
      </c>
      <c r="Q962">
        <f t="shared" si="187"/>
        <v>1</v>
      </c>
      <c r="R962">
        <f t="shared" si="188"/>
        <v>529072.23876953125</v>
      </c>
      <c r="S962">
        <f t="shared" si="189"/>
        <v>516.67210817337036</v>
      </c>
    </row>
    <row r="963" spans="1:19" x14ac:dyDescent="0.25">
      <c r="A963" t="s">
        <v>0</v>
      </c>
      <c r="B963">
        <v>1519783271</v>
      </c>
      <c r="C963" s="1">
        <v>63938370207156</v>
      </c>
      <c r="D963" s="1">
        <v>97342060365186</v>
      </c>
      <c r="F963" s="1">
        <f t="shared" si="190"/>
        <v>49252432.600000001</v>
      </c>
      <c r="G963" s="1">
        <f t="shared" si="191"/>
        <v>325330460</v>
      </c>
      <c r="H963" s="1">
        <f t="shared" si="192"/>
        <v>374582892.60000002</v>
      </c>
      <c r="I963" s="2">
        <f t="shared" si="193"/>
        <v>365803.60605468752</v>
      </c>
      <c r="J963" s="2">
        <f t="shared" si="194"/>
        <v>357.23008403778078</v>
      </c>
      <c r="L963" s="3">
        <f t="shared" si="182"/>
        <v>43159.084155092598</v>
      </c>
      <c r="M963" s="3">
        <f t="shared" si="183"/>
        <v>43158.792488425934</v>
      </c>
      <c r="N963" s="5">
        <f t="shared" si="184"/>
        <v>0.79248842593369773</v>
      </c>
      <c r="O963" s="5">
        <f t="shared" si="185"/>
        <v>19</v>
      </c>
      <c r="P963">
        <f t="shared" si="186"/>
        <v>1</v>
      </c>
      <c r="Q963">
        <f t="shared" si="187"/>
        <v>11</v>
      </c>
      <c r="R963">
        <f t="shared" si="188"/>
        <v>365803.60605468752</v>
      </c>
      <c r="S963">
        <f t="shared" si="189"/>
        <v>357.23008403778078</v>
      </c>
    </row>
    <row r="964" spans="1:19" x14ac:dyDescent="0.25">
      <c r="A964" t="s">
        <v>0</v>
      </c>
      <c r="B964">
        <v>1519783281</v>
      </c>
      <c r="C964" s="1">
        <v>63939142392711</v>
      </c>
      <c r="D964" s="1">
        <v>97346289712763</v>
      </c>
      <c r="F964" s="1">
        <f t="shared" si="190"/>
        <v>77218555.5</v>
      </c>
      <c r="G964" s="1">
        <f t="shared" si="191"/>
        <v>422934757.69999999</v>
      </c>
      <c r="H964" s="1">
        <f t="shared" si="192"/>
        <v>500153313.19999999</v>
      </c>
      <c r="I964" s="2">
        <f t="shared" si="193"/>
        <v>488430.96992187499</v>
      </c>
      <c r="J964" s="2">
        <f t="shared" si="194"/>
        <v>476.98336906433104</v>
      </c>
      <c r="L964" s="3">
        <f t="shared" si="182"/>
        <v>43159.084270833337</v>
      </c>
      <c r="M964" s="3">
        <f t="shared" si="183"/>
        <v>43158.792604166672</v>
      </c>
      <c r="N964" s="5">
        <f t="shared" si="184"/>
        <v>0.79260416667239042</v>
      </c>
      <c r="O964" s="5">
        <f t="shared" si="185"/>
        <v>19</v>
      </c>
      <c r="P964">
        <f t="shared" si="186"/>
        <v>1</v>
      </c>
      <c r="Q964">
        <f t="shared" si="187"/>
        <v>21</v>
      </c>
      <c r="R964">
        <f t="shared" si="188"/>
        <v>488430.96992187499</v>
      </c>
      <c r="S964">
        <f t="shared" si="189"/>
        <v>476.98336906433104</v>
      </c>
    </row>
    <row r="965" spans="1:19" x14ac:dyDescent="0.25">
      <c r="A965" t="s">
        <v>0</v>
      </c>
      <c r="B965">
        <v>1519783291</v>
      </c>
      <c r="C965" s="1">
        <v>63939702487261</v>
      </c>
      <c r="D965" s="1">
        <v>97350408727149</v>
      </c>
      <c r="F965" s="1">
        <f t="shared" si="190"/>
        <v>56009455</v>
      </c>
      <c r="G965" s="1">
        <f t="shared" si="191"/>
        <v>411901438.60000002</v>
      </c>
      <c r="H965" s="1">
        <f t="shared" si="192"/>
        <v>467910893.60000002</v>
      </c>
      <c r="I965" s="2">
        <f t="shared" si="193"/>
        <v>456944.23203125002</v>
      </c>
      <c r="J965" s="2">
        <f t="shared" si="194"/>
        <v>446.2346015930176</v>
      </c>
      <c r="L965" s="3">
        <f t="shared" si="182"/>
        <v>43159.084386574075</v>
      </c>
      <c r="M965" s="3">
        <f t="shared" si="183"/>
        <v>43158.792719907411</v>
      </c>
      <c r="N965" s="5">
        <f t="shared" si="184"/>
        <v>0.79271990741108311</v>
      </c>
      <c r="O965" s="5">
        <f t="shared" si="185"/>
        <v>19</v>
      </c>
      <c r="P965">
        <f t="shared" si="186"/>
        <v>1</v>
      </c>
      <c r="Q965">
        <f t="shared" si="187"/>
        <v>31</v>
      </c>
      <c r="R965">
        <f t="shared" si="188"/>
        <v>456944.23203125002</v>
      </c>
      <c r="S965">
        <f t="shared" si="189"/>
        <v>446.2346015930176</v>
      </c>
    </row>
    <row r="966" spans="1:19" x14ac:dyDescent="0.25">
      <c r="A966" t="s">
        <v>0</v>
      </c>
      <c r="B966">
        <v>1519783301</v>
      </c>
      <c r="C966" s="1">
        <v>63940225126450</v>
      </c>
      <c r="D966" s="1">
        <v>97354235718758</v>
      </c>
      <c r="F966" s="1">
        <f t="shared" si="190"/>
        <v>52263918.899999999</v>
      </c>
      <c r="G966" s="1">
        <f t="shared" si="191"/>
        <v>382699160.89999998</v>
      </c>
      <c r="H966" s="1">
        <f t="shared" si="192"/>
        <v>434963079.79999995</v>
      </c>
      <c r="I966" s="2">
        <f t="shared" si="193"/>
        <v>424768.63261718745</v>
      </c>
      <c r="J966" s="2">
        <f t="shared" si="194"/>
        <v>414.81311779022212</v>
      </c>
      <c r="L966" s="3">
        <f t="shared" si="182"/>
        <v>43159.084502314814</v>
      </c>
      <c r="M966" s="3">
        <f t="shared" si="183"/>
        <v>43158.79283564815</v>
      </c>
      <c r="N966" s="5">
        <f t="shared" si="184"/>
        <v>0.79283564814977581</v>
      </c>
      <c r="O966" s="5">
        <f t="shared" si="185"/>
        <v>19</v>
      </c>
      <c r="P966">
        <f t="shared" si="186"/>
        <v>1</v>
      </c>
      <c r="Q966">
        <f t="shared" si="187"/>
        <v>41</v>
      </c>
      <c r="R966">
        <f t="shared" si="188"/>
        <v>424768.63261718745</v>
      </c>
      <c r="S966">
        <f t="shared" si="189"/>
        <v>414.81311779022212</v>
      </c>
    </row>
    <row r="967" spans="1:19" x14ac:dyDescent="0.25">
      <c r="A967" t="s">
        <v>0</v>
      </c>
      <c r="B967">
        <v>1519783311</v>
      </c>
      <c r="C967" s="1">
        <v>63940792870864</v>
      </c>
      <c r="D967" s="1">
        <v>97358420418848</v>
      </c>
      <c r="F967" s="1">
        <f t="shared" si="190"/>
        <v>56774441.399999999</v>
      </c>
      <c r="G967" s="1">
        <f t="shared" si="191"/>
        <v>418470009</v>
      </c>
      <c r="H967" s="1">
        <f t="shared" si="192"/>
        <v>475244450.39999998</v>
      </c>
      <c r="I967" s="2">
        <f t="shared" si="193"/>
        <v>464105.90859374998</v>
      </c>
      <c r="J967" s="2">
        <f t="shared" si="194"/>
        <v>453.22842636108396</v>
      </c>
      <c r="L967" s="3">
        <f t="shared" si="182"/>
        <v>43159.084618055553</v>
      </c>
      <c r="M967" s="3">
        <f t="shared" si="183"/>
        <v>43158.792951388888</v>
      </c>
      <c r="N967" s="5">
        <f t="shared" si="184"/>
        <v>0.7929513888884685</v>
      </c>
      <c r="O967" s="5">
        <f t="shared" si="185"/>
        <v>19</v>
      </c>
      <c r="P967">
        <f t="shared" si="186"/>
        <v>1</v>
      </c>
      <c r="Q967">
        <f t="shared" si="187"/>
        <v>51</v>
      </c>
      <c r="R967">
        <f t="shared" si="188"/>
        <v>464105.90859374998</v>
      </c>
      <c r="S967">
        <f t="shared" si="189"/>
        <v>453.22842636108396</v>
      </c>
    </row>
    <row r="968" spans="1:19" x14ac:dyDescent="0.25">
      <c r="A968" t="s">
        <v>0</v>
      </c>
      <c r="B968">
        <v>1519783321</v>
      </c>
      <c r="C968" s="1">
        <v>63941354076896</v>
      </c>
      <c r="D968" s="1">
        <v>97362584476971</v>
      </c>
      <c r="F968" s="1">
        <f t="shared" si="190"/>
        <v>56120603.200000003</v>
      </c>
      <c r="G968" s="1">
        <f t="shared" si="191"/>
        <v>416405812.30000001</v>
      </c>
      <c r="H968" s="1">
        <f t="shared" si="192"/>
        <v>472526415.5</v>
      </c>
      <c r="I968" s="2">
        <f t="shared" si="193"/>
        <v>461451.57763671875</v>
      </c>
      <c r="J968" s="2">
        <f t="shared" si="194"/>
        <v>450.63630628585815</v>
      </c>
      <c r="L968" s="3">
        <f t="shared" ref="L968:L1031" si="195">(((B968/60)/60)/24)+DATE(1970,1,1)</f>
        <v>43159.084733796291</v>
      </c>
      <c r="M968" s="3">
        <f t="shared" ref="M968:M1031" si="196">L968-(7/24)</f>
        <v>43158.793067129627</v>
      </c>
      <c r="N968" s="5">
        <f t="shared" ref="N968:N1031" si="197">M968-$N$6</f>
        <v>0.79306712962716119</v>
      </c>
      <c r="O968" s="5">
        <f t="shared" ref="O968:O1031" si="198">HOUR(M968-$N$6)</f>
        <v>19</v>
      </c>
      <c r="P968">
        <f t="shared" ref="P968:P1031" si="199">MINUTE(M968)</f>
        <v>2</v>
      </c>
      <c r="Q968">
        <f t="shared" ref="Q968:Q1031" si="200">SECOND(M968)</f>
        <v>1</v>
      </c>
      <c r="R968">
        <f t="shared" ref="R968:R1031" si="201">I968</f>
        <v>461451.57763671875</v>
      </c>
      <c r="S968">
        <f t="shared" ref="S968:S1031" si="202">J968</f>
        <v>450.63630628585815</v>
      </c>
    </row>
    <row r="969" spans="1:19" x14ac:dyDescent="0.25">
      <c r="A969" t="s">
        <v>0</v>
      </c>
      <c r="B969">
        <v>1519783331</v>
      </c>
      <c r="C969" s="1">
        <v>63941944374991</v>
      </c>
      <c r="D969" s="1">
        <v>97366381967688</v>
      </c>
      <c r="F969" s="1">
        <f t="shared" ref="F969:F1032" si="203">(C969-C968)/(B969-B968)</f>
        <v>59029809.5</v>
      </c>
      <c r="G969" s="1">
        <f t="shared" ref="G969:G1032" si="204">(D969-D968)/(B969-B968)</f>
        <v>379749071.69999999</v>
      </c>
      <c r="H969" s="1">
        <f t="shared" ref="H969:H1032" si="205">F969+G969</f>
        <v>438778881.19999999</v>
      </c>
      <c r="I969" s="2">
        <f t="shared" ref="I969:I1032" si="206">H969/1024</f>
        <v>428495.00117187499</v>
      </c>
      <c r="J969" s="2">
        <f t="shared" ref="J969:J1032" si="207">H969/1048576</f>
        <v>418.45214958190917</v>
      </c>
      <c r="L969" s="3">
        <f t="shared" si="195"/>
        <v>43159.084849537037</v>
      </c>
      <c r="M969" s="3">
        <f t="shared" si="196"/>
        <v>43158.793182870373</v>
      </c>
      <c r="N969" s="5">
        <f t="shared" si="197"/>
        <v>0.79318287037312984</v>
      </c>
      <c r="O969" s="5">
        <f t="shared" si="198"/>
        <v>19</v>
      </c>
      <c r="P969">
        <f t="shared" si="199"/>
        <v>2</v>
      </c>
      <c r="Q969">
        <f t="shared" si="200"/>
        <v>11</v>
      </c>
      <c r="R969">
        <f t="shared" si="201"/>
        <v>428495.00117187499</v>
      </c>
      <c r="S969">
        <f t="shared" si="202"/>
        <v>418.45214958190917</v>
      </c>
    </row>
    <row r="970" spans="1:19" x14ac:dyDescent="0.25">
      <c r="A970" t="s">
        <v>0</v>
      </c>
      <c r="B970">
        <v>1519783341</v>
      </c>
      <c r="C970" s="1">
        <v>63942635639059</v>
      </c>
      <c r="D970" s="1">
        <v>97368720422244</v>
      </c>
      <c r="F970" s="1">
        <f t="shared" si="203"/>
        <v>69126406.799999997</v>
      </c>
      <c r="G970" s="1">
        <f t="shared" si="204"/>
        <v>233845455.59999999</v>
      </c>
      <c r="H970" s="1">
        <f t="shared" si="205"/>
        <v>302971862.39999998</v>
      </c>
      <c r="I970" s="2">
        <f t="shared" si="206"/>
        <v>295870.95937499998</v>
      </c>
      <c r="J970" s="2">
        <f t="shared" si="207"/>
        <v>288.93648376464841</v>
      </c>
      <c r="L970" s="3">
        <f t="shared" si="195"/>
        <v>43159.084965277783</v>
      </c>
      <c r="M970" s="3">
        <f t="shared" si="196"/>
        <v>43158.793298611119</v>
      </c>
      <c r="N970" s="5">
        <f t="shared" si="197"/>
        <v>0.7932986111190985</v>
      </c>
      <c r="O970" s="5">
        <f t="shared" si="198"/>
        <v>19</v>
      </c>
      <c r="P970">
        <f t="shared" si="199"/>
        <v>2</v>
      </c>
      <c r="Q970">
        <f t="shared" si="200"/>
        <v>21</v>
      </c>
      <c r="R970">
        <f t="shared" si="201"/>
        <v>295870.95937499998</v>
      </c>
      <c r="S970">
        <f t="shared" si="202"/>
        <v>288.93648376464841</v>
      </c>
    </row>
    <row r="971" spans="1:19" x14ac:dyDescent="0.25">
      <c r="A971" t="s">
        <v>0</v>
      </c>
      <c r="B971">
        <v>1519783351</v>
      </c>
      <c r="C971" s="1">
        <v>63943188631723</v>
      </c>
      <c r="D971" s="1">
        <v>97372739325132</v>
      </c>
      <c r="F971" s="1">
        <f t="shared" si="203"/>
        <v>55299266.399999999</v>
      </c>
      <c r="G971" s="1">
        <f t="shared" si="204"/>
        <v>401890288.80000001</v>
      </c>
      <c r="H971" s="1">
        <f t="shared" si="205"/>
        <v>457189555.19999999</v>
      </c>
      <c r="I971" s="2">
        <f t="shared" si="206"/>
        <v>446474.17499999999</v>
      </c>
      <c r="J971" s="2">
        <f t="shared" si="207"/>
        <v>436.00993652343749</v>
      </c>
      <c r="L971" s="3">
        <f t="shared" si="195"/>
        <v>43159.085081018522</v>
      </c>
      <c r="M971" s="3">
        <f t="shared" si="196"/>
        <v>43158.793414351858</v>
      </c>
      <c r="N971" s="5">
        <f t="shared" si="197"/>
        <v>0.79341435185779119</v>
      </c>
      <c r="O971" s="5">
        <f t="shared" si="198"/>
        <v>19</v>
      </c>
      <c r="P971">
        <f t="shared" si="199"/>
        <v>2</v>
      </c>
      <c r="Q971">
        <f t="shared" si="200"/>
        <v>31</v>
      </c>
      <c r="R971">
        <f t="shared" si="201"/>
        <v>446474.17499999999</v>
      </c>
      <c r="S971">
        <f t="shared" si="202"/>
        <v>436.00993652343749</v>
      </c>
    </row>
    <row r="972" spans="1:19" x14ac:dyDescent="0.25">
      <c r="A972" t="s">
        <v>0</v>
      </c>
      <c r="B972">
        <v>1519783362</v>
      </c>
      <c r="C972" s="1">
        <v>63943799796580</v>
      </c>
      <c r="D972" s="1">
        <v>97375205137647</v>
      </c>
      <c r="F972" s="1">
        <f t="shared" si="203"/>
        <v>55560441.545454547</v>
      </c>
      <c r="G972" s="1">
        <f t="shared" si="204"/>
        <v>224164774.09090909</v>
      </c>
      <c r="H972" s="1">
        <f t="shared" si="205"/>
        <v>279725215.63636363</v>
      </c>
      <c r="I972" s="2">
        <f t="shared" si="206"/>
        <v>273169.15589488635</v>
      </c>
      <c r="J972" s="2">
        <f t="shared" si="207"/>
        <v>266.76675380359995</v>
      </c>
      <c r="L972" s="3">
        <f t="shared" si="195"/>
        <v>43159.08520833333</v>
      </c>
      <c r="M972" s="3">
        <f t="shared" si="196"/>
        <v>43158.793541666666</v>
      </c>
      <c r="N972" s="5">
        <f t="shared" si="197"/>
        <v>0.79354166666598758</v>
      </c>
      <c r="O972" s="5">
        <f t="shared" si="198"/>
        <v>19</v>
      </c>
      <c r="P972">
        <f t="shared" si="199"/>
        <v>2</v>
      </c>
      <c r="Q972">
        <f t="shared" si="200"/>
        <v>42</v>
      </c>
      <c r="R972">
        <f t="shared" si="201"/>
        <v>273169.15589488635</v>
      </c>
      <c r="S972">
        <f t="shared" si="202"/>
        <v>266.76675380359995</v>
      </c>
    </row>
    <row r="973" spans="1:19" x14ac:dyDescent="0.25">
      <c r="A973" t="s">
        <v>0</v>
      </c>
      <c r="B973">
        <v>1519783372</v>
      </c>
      <c r="C973" s="1">
        <v>63944466366262</v>
      </c>
      <c r="D973" s="1">
        <v>97379133235152</v>
      </c>
      <c r="F973" s="1">
        <f t="shared" si="203"/>
        <v>66656968.200000003</v>
      </c>
      <c r="G973" s="1">
        <f t="shared" si="204"/>
        <v>392809750.5</v>
      </c>
      <c r="H973" s="1">
        <f t="shared" si="205"/>
        <v>459466718.69999999</v>
      </c>
      <c r="I973" s="2">
        <f t="shared" si="206"/>
        <v>448697.96748046874</v>
      </c>
      <c r="J973" s="2">
        <f t="shared" si="207"/>
        <v>438.18160886764525</v>
      </c>
      <c r="L973" s="3">
        <f t="shared" si="195"/>
        <v>43159.085324074069</v>
      </c>
      <c r="M973" s="3">
        <f t="shared" si="196"/>
        <v>43158.793657407405</v>
      </c>
      <c r="N973" s="5">
        <f t="shared" si="197"/>
        <v>0.79365740740468027</v>
      </c>
      <c r="O973" s="5">
        <f t="shared" si="198"/>
        <v>19</v>
      </c>
      <c r="P973">
        <f t="shared" si="199"/>
        <v>2</v>
      </c>
      <c r="Q973">
        <f t="shared" si="200"/>
        <v>52</v>
      </c>
      <c r="R973">
        <f t="shared" si="201"/>
        <v>448697.96748046874</v>
      </c>
      <c r="S973">
        <f t="shared" si="202"/>
        <v>438.18160886764525</v>
      </c>
    </row>
    <row r="974" spans="1:19" x14ac:dyDescent="0.25">
      <c r="A974" t="s">
        <v>0</v>
      </c>
      <c r="B974">
        <v>1519783382</v>
      </c>
      <c r="C974" s="1">
        <v>63944988669228</v>
      </c>
      <c r="D974" s="1">
        <v>97383874635774</v>
      </c>
      <c r="F974" s="1">
        <f t="shared" si="203"/>
        <v>52230296.600000001</v>
      </c>
      <c r="G974" s="1">
        <f t="shared" si="204"/>
        <v>474140062.19999999</v>
      </c>
      <c r="H974" s="1">
        <f t="shared" si="205"/>
        <v>526370358.80000001</v>
      </c>
      <c r="I974" s="2">
        <f t="shared" si="206"/>
        <v>514033.55351562501</v>
      </c>
      <c r="J974" s="2">
        <f t="shared" si="207"/>
        <v>501.98589210510255</v>
      </c>
      <c r="L974" s="3">
        <f t="shared" si="195"/>
        <v>43159.085439814815</v>
      </c>
      <c r="M974" s="3">
        <f t="shared" si="196"/>
        <v>43158.793773148151</v>
      </c>
      <c r="N974" s="5">
        <f t="shared" si="197"/>
        <v>0.79377314815064892</v>
      </c>
      <c r="O974" s="5">
        <f t="shared" si="198"/>
        <v>19</v>
      </c>
      <c r="P974">
        <f t="shared" si="199"/>
        <v>3</v>
      </c>
      <c r="Q974">
        <f t="shared" si="200"/>
        <v>2</v>
      </c>
      <c r="R974">
        <f t="shared" si="201"/>
        <v>514033.55351562501</v>
      </c>
      <c r="S974">
        <f t="shared" si="202"/>
        <v>501.98589210510255</v>
      </c>
    </row>
    <row r="975" spans="1:19" x14ac:dyDescent="0.25">
      <c r="A975" t="s">
        <v>0</v>
      </c>
      <c r="B975">
        <v>1519783392</v>
      </c>
      <c r="C975" s="1">
        <v>63945477019075</v>
      </c>
      <c r="D975" s="1">
        <v>97387266421932</v>
      </c>
      <c r="F975" s="1">
        <f t="shared" si="203"/>
        <v>48834984.700000003</v>
      </c>
      <c r="G975" s="1">
        <f t="shared" si="204"/>
        <v>339178615.80000001</v>
      </c>
      <c r="H975" s="1">
        <f t="shared" si="205"/>
        <v>388013600.5</v>
      </c>
      <c r="I975" s="2">
        <f t="shared" si="206"/>
        <v>378919.53173828125</v>
      </c>
      <c r="J975" s="2">
        <f t="shared" si="207"/>
        <v>370.03860521316528</v>
      </c>
      <c r="L975" s="3">
        <f t="shared" si="195"/>
        <v>43159.085555555561</v>
      </c>
      <c r="M975" s="3">
        <f t="shared" si="196"/>
        <v>43158.793888888897</v>
      </c>
      <c r="N975" s="5">
        <f t="shared" si="197"/>
        <v>0.79388888889661757</v>
      </c>
      <c r="O975" s="5">
        <f t="shared" si="198"/>
        <v>19</v>
      </c>
      <c r="P975">
        <f t="shared" si="199"/>
        <v>3</v>
      </c>
      <c r="Q975">
        <f t="shared" si="200"/>
        <v>12</v>
      </c>
      <c r="R975">
        <f t="shared" si="201"/>
        <v>378919.53173828125</v>
      </c>
      <c r="S975">
        <f t="shared" si="202"/>
        <v>370.03860521316528</v>
      </c>
    </row>
    <row r="976" spans="1:19" x14ac:dyDescent="0.25">
      <c r="A976" t="s">
        <v>0</v>
      </c>
      <c r="B976">
        <v>1519783402</v>
      </c>
      <c r="C976" s="1">
        <v>63946130358069</v>
      </c>
      <c r="D976" s="1">
        <v>97391365033037</v>
      </c>
      <c r="F976" s="1">
        <f t="shared" si="203"/>
        <v>65333899.399999999</v>
      </c>
      <c r="G976" s="1">
        <f t="shared" si="204"/>
        <v>409861110.5</v>
      </c>
      <c r="H976" s="1">
        <f t="shared" si="205"/>
        <v>475195009.89999998</v>
      </c>
      <c r="I976" s="2">
        <f t="shared" si="206"/>
        <v>464057.62685546873</v>
      </c>
      <c r="J976" s="2">
        <f t="shared" si="207"/>
        <v>453.18127622604368</v>
      </c>
      <c r="L976" s="3">
        <f t="shared" si="195"/>
        <v>43159.0856712963</v>
      </c>
      <c r="M976" s="3">
        <f t="shared" si="196"/>
        <v>43158.794004629635</v>
      </c>
      <c r="N976" s="5">
        <f t="shared" si="197"/>
        <v>0.79400462963531027</v>
      </c>
      <c r="O976" s="5">
        <f t="shared" si="198"/>
        <v>19</v>
      </c>
      <c r="P976">
        <f t="shared" si="199"/>
        <v>3</v>
      </c>
      <c r="Q976">
        <f t="shared" si="200"/>
        <v>22</v>
      </c>
      <c r="R976">
        <f t="shared" si="201"/>
        <v>464057.62685546873</v>
      </c>
      <c r="S976">
        <f t="shared" si="202"/>
        <v>453.18127622604368</v>
      </c>
    </row>
    <row r="977" spans="1:19" x14ac:dyDescent="0.25">
      <c r="A977" t="s">
        <v>0</v>
      </c>
      <c r="B977">
        <v>1519783412</v>
      </c>
      <c r="C977" s="1">
        <v>63946764509381</v>
      </c>
      <c r="D977" s="1">
        <v>97395452980476</v>
      </c>
      <c r="F977" s="1">
        <f t="shared" si="203"/>
        <v>63415131.200000003</v>
      </c>
      <c r="G977" s="1">
        <f t="shared" si="204"/>
        <v>408794743.89999998</v>
      </c>
      <c r="H977" s="1">
        <f t="shared" si="205"/>
        <v>472209875.09999996</v>
      </c>
      <c r="I977" s="2">
        <f t="shared" si="206"/>
        <v>461142.45615234372</v>
      </c>
      <c r="J977" s="2">
        <f t="shared" si="207"/>
        <v>450.33442983627316</v>
      </c>
      <c r="L977" s="3">
        <f t="shared" si="195"/>
        <v>43159.085787037038</v>
      </c>
      <c r="M977" s="3">
        <f t="shared" si="196"/>
        <v>43158.794120370374</v>
      </c>
      <c r="N977" s="5">
        <f t="shared" si="197"/>
        <v>0.79412037037400296</v>
      </c>
      <c r="O977" s="5">
        <f t="shared" si="198"/>
        <v>19</v>
      </c>
      <c r="P977">
        <f t="shared" si="199"/>
        <v>3</v>
      </c>
      <c r="Q977">
        <f t="shared" si="200"/>
        <v>32</v>
      </c>
      <c r="R977">
        <f t="shared" si="201"/>
        <v>461142.45615234372</v>
      </c>
      <c r="S977">
        <f t="shared" si="202"/>
        <v>450.33442983627316</v>
      </c>
    </row>
    <row r="978" spans="1:19" x14ac:dyDescent="0.25">
      <c r="A978" t="s">
        <v>0</v>
      </c>
      <c r="B978">
        <v>1519783422</v>
      </c>
      <c r="C978" s="1">
        <v>63947354927592</v>
      </c>
      <c r="D978" s="1">
        <v>97399535498487</v>
      </c>
      <c r="F978" s="1">
        <f t="shared" si="203"/>
        <v>59041821.100000001</v>
      </c>
      <c r="G978" s="1">
        <f t="shared" si="204"/>
        <v>408251801.10000002</v>
      </c>
      <c r="H978" s="1">
        <f t="shared" si="205"/>
        <v>467293622.20000005</v>
      </c>
      <c r="I978" s="2">
        <f t="shared" si="206"/>
        <v>456341.42792968755</v>
      </c>
      <c r="J978" s="2">
        <f t="shared" si="207"/>
        <v>445.64592571258549</v>
      </c>
      <c r="L978" s="3">
        <f t="shared" si="195"/>
        <v>43159.085902777777</v>
      </c>
      <c r="M978" s="3">
        <f t="shared" si="196"/>
        <v>43158.794236111113</v>
      </c>
      <c r="N978" s="5">
        <f t="shared" si="197"/>
        <v>0.79423611111269565</v>
      </c>
      <c r="O978" s="5">
        <f t="shared" si="198"/>
        <v>19</v>
      </c>
      <c r="P978">
        <f t="shared" si="199"/>
        <v>3</v>
      </c>
      <c r="Q978">
        <f t="shared" si="200"/>
        <v>42</v>
      </c>
      <c r="R978">
        <f t="shared" si="201"/>
        <v>456341.42792968755</v>
      </c>
      <c r="S978">
        <f t="shared" si="202"/>
        <v>445.64592571258549</v>
      </c>
    </row>
    <row r="979" spans="1:19" x14ac:dyDescent="0.25">
      <c r="A979" t="s">
        <v>0</v>
      </c>
      <c r="B979">
        <v>1519783432</v>
      </c>
      <c r="C979" s="1">
        <v>63947869262038</v>
      </c>
      <c r="D979" s="1">
        <v>97403406285596</v>
      </c>
      <c r="F979" s="1">
        <f t="shared" si="203"/>
        <v>51433444.600000001</v>
      </c>
      <c r="G979" s="1">
        <f t="shared" si="204"/>
        <v>387078710.89999998</v>
      </c>
      <c r="H979" s="1">
        <f t="shared" si="205"/>
        <v>438512155.5</v>
      </c>
      <c r="I979" s="2">
        <f t="shared" si="206"/>
        <v>428234.52685546875</v>
      </c>
      <c r="J979" s="2">
        <f t="shared" si="207"/>
        <v>418.1977801322937</v>
      </c>
      <c r="L979" s="3">
        <f t="shared" si="195"/>
        <v>43159.086018518516</v>
      </c>
      <c r="M979" s="3">
        <f t="shared" si="196"/>
        <v>43158.794351851851</v>
      </c>
      <c r="N979" s="5">
        <f t="shared" si="197"/>
        <v>0.79435185185138835</v>
      </c>
      <c r="O979" s="5">
        <f t="shared" si="198"/>
        <v>19</v>
      </c>
      <c r="P979">
        <f t="shared" si="199"/>
        <v>3</v>
      </c>
      <c r="Q979">
        <f t="shared" si="200"/>
        <v>52</v>
      </c>
      <c r="R979">
        <f t="shared" si="201"/>
        <v>428234.52685546875</v>
      </c>
      <c r="S979">
        <f t="shared" si="202"/>
        <v>418.1977801322937</v>
      </c>
    </row>
    <row r="980" spans="1:19" x14ac:dyDescent="0.25">
      <c r="A980" t="s">
        <v>0</v>
      </c>
      <c r="B980">
        <v>1519783443</v>
      </c>
      <c r="C980" s="1">
        <v>63948518112978</v>
      </c>
      <c r="D980" s="1">
        <v>97406788966026</v>
      </c>
      <c r="F980" s="1">
        <f t="shared" si="203"/>
        <v>58986449.090909094</v>
      </c>
      <c r="G980" s="1">
        <f t="shared" si="204"/>
        <v>307516402.72727275</v>
      </c>
      <c r="H980" s="1">
        <f t="shared" si="205"/>
        <v>366502851.81818187</v>
      </c>
      <c r="I980" s="2">
        <f t="shared" si="206"/>
        <v>357912.94122869323</v>
      </c>
      <c r="J980" s="2">
        <f t="shared" si="207"/>
        <v>349.52435666864574</v>
      </c>
      <c r="L980" s="3">
        <f t="shared" si="195"/>
        <v>43159.086145833338</v>
      </c>
      <c r="M980" s="3">
        <f t="shared" si="196"/>
        <v>43158.794479166674</v>
      </c>
      <c r="N980" s="5">
        <f t="shared" si="197"/>
        <v>0.79447916667413665</v>
      </c>
      <c r="O980" s="5">
        <f t="shared" si="198"/>
        <v>19</v>
      </c>
      <c r="P980">
        <f t="shared" si="199"/>
        <v>4</v>
      </c>
      <c r="Q980">
        <f t="shared" si="200"/>
        <v>3</v>
      </c>
      <c r="R980">
        <f t="shared" si="201"/>
        <v>357912.94122869323</v>
      </c>
      <c r="S980">
        <f t="shared" si="202"/>
        <v>349.52435666864574</v>
      </c>
    </row>
    <row r="981" spans="1:19" x14ac:dyDescent="0.25">
      <c r="A981" t="s">
        <v>0</v>
      </c>
      <c r="B981">
        <v>1519783453</v>
      </c>
      <c r="C981" s="1">
        <v>63949091623829</v>
      </c>
      <c r="D981" s="1">
        <v>97409900081838</v>
      </c>
      <c r="F981" s="1">
        <f t="shared" si="203"/>
        <v>57351085.100000001</v>
      </c>
      <c r="G981" s="1">
        <f t="shared" si="204"/>
        <v>311111581.19999999</v>
      </c>
      <c r="H981" s="1">
        <f t="shared" si="205"/>
        <v>368462666.30000001</v>
      </c>
      <c r="I981" s="2">
        <f t="shared" si="206"/>
        <v>359826.82255859376</v>
      </c>
      <c r="J981" s="2">
        <f t="shared" si="207"/>
        <v>351.39338140487672</v>
      </c>
      <c r="L981" s="3">
        <f t="shared" si="195"/>
        <v>43159.086261574077</v>
      </c>
      <c r="M981" s="3">
        <f t="shared" si="196"/>
        <v>43158.794594907413</v>
      </c>
      <c r="N981" s="5">
        <f t="shared" si="197"/>
        <v>0.79459490741282934</v>
      </c>
      <c r="O981" s="5">
        <f t="shared" si="198"/>
        <v>19</v>
      </c>
      <c r="P981">
        <f t="shared" si="199"/>
        <v>4</v>
      </c>
      <c r="Q981">
        <f t="shared" si="200"/>
        <v>13</v>
      </c>
      <c r="R981">
        <f t="shared" si="201"/>
        <v>359826.82255859376</v>
      </c>
      <c r="S981">
        <f t="shared" si="202"/>
        <v>351.39338140487672</v>
      </c>
    </row>
    <row r="982" spans="1:19" x14ac:dyDescent="0.25">
      <c r="A982" t="s">
        <v>0</v>
      </c>
      <c r="B982">
        <v>1519783463</v>
      </c>
      <c r="C982" s="1">
        <v>63949715098751</v>
      </c>
      <c r="D982" s="1">
        <v>97412508461936</v>
      </c>
      <c r="F982" s="1">
        <f t="shared" si="203"/>
        <v>62347492.200000003</v>
      </c>
      <c r="G982" s="1">
        <f t="shared" si="204"/>
        <v>260838009.80000001</v>
      </c>
      <c r="H982" s="1">
        <f t="shared" si="205"/>
        <v>323185502</v>
      </c>
      <c r="I982" s="2">
        <f t="shared" si="206"/>
        <v>315610.841796875</v>
      </c>
      <c r="J982" s="2">
        <f t="shared" si="207"/>
        <v>308.21371269226074</v>
      </c>
      <c r="L982" s="3">
        <f t="shared" si="195"/>
        <v>43159.086377314816</v>
      </c>
      <c r="M982" s="3">
        <f t="shared" si="196"/>
        <v>43158.794710648152</v>
      </c>
      <c r="N982" s="5">
        <f t="shared" si="197"/>
        <v>0.79471064815152204</v>
      </c>
      <c r="O982" s="5">
        <f t="shared" si="198"/>
        <v>19</v>
      </c>
      <c r="P982">
        <f t="shared" si="199"/>
        <v>4</v>
      </c>
      <c r="Q982">
        <f t="shared" si="200"/>
        <v>23</v>
      </c>
      <c r="R982">
        <f t="shared" si="201"/>
        <v>315610.841796875</v>
      </c>
      <c r="S982">
        <f t="shared" si="202"/>
        <v>308.21371269226074</v>
      </c>
    </row>
    <row r="983" spans="1:19" x14ac:dyDescent="0.25">
      <c r="A983" t="s">
        <v>0</v>
      </c>
      <c r="B983">
        <v>1519783474</v>
      </c>
      <c r="C983" s="1">
        <v>63950427323173</v>
      </c>
      <c r="D983" s="1">
        <v>97416509816218</v>
      </c>
      <c r="F983" s="1">
        <f t="shared" si="203"/>
        <v>64747674.727272727</v>
      </c>
      <c r="G983" s="1">
        <f t="shared" si="204"/>
        <v>363759480.18181819</v>
      </c>
      <c r="H983" s="1">
        <f t="shared" si="205"/>
        <v>428507154.90909094</v>
      </c>
      <c r="I983" s="2">
        <f t="shared" si="206"/>
        <v>418464.01846590912</v>
      </c>
      <c r="J983" s="2">
        <f t="shared" si="207"/>
        <v>408.65626803311437</v>
      </c>
      <c r="L983" s="3">
        <f t="shared" si="195"/>
        <v>43159.086504629624</v>
      </c>
      <c r="M983" s="3">
        <f t="shared" si="196"/>
        <v>43158.79483796296</v>
      </c>
      <c r="N983" s="5">
        <f t="shared" si="197"/>
        <v>0.79483796295971842</v>
      </c>
      <c r="O983" s="5">
        <f t="shared" si="198"/>
        <v>19</v>
      </c>
      <c r="P983">
        <f t="shared" si="199"/>
        <v>4</v>
      </c>
      <c r="Q983">
        <f t="shared" si="200"/>
        <v>34</v>
      </c>
      <c r="R983">
        <f t="shared" si="201"/>
        <v>418464.01846590912</v>
      </c>
      <c r="S983">
        <f t="shared" si="202"/>
        <v>408.65626803311437</v>
      </c>
    </row>
    <row r="984" spans="1:19" x14ac:dyDescent="0.25">
      <c r="A984" t="s">
        <v>0</v>
      </c>
      <c r="B984">
        <v>1519783484</v>
      </c>
      <c r="C984" s="1">
        <v>63950954370614</v>
      </c>
      <c r="D984" s="1">
        <v>97420376455445</v>
      </c>
      <c r="F984" s="1">
        <f t="shared" si="203"/>
        <v>52704744.100000001</v>
      </c>
      <c r="G984" s="1">
        <f t="shared" si="204"/>
        <v>386663922.69999999</v>
      </c>
      <c r="H984" s="1">
        <f t="shared" si="205"/>
        <v>439368666.80000001</v>
      </c>
      <c r="I984" s="2">
        <f t="shared" si="206"/>
        <v>429070.96367187501</v>
      </c>
      <c r="J984" s="2">
        <f t="shared" si="207"/>
        <v>419.01461296081544</v>
      </c>
      <c r="L984" s="3">
        <f t="shared" si="195"/>
        <v>43159.08662037037</v>
      </c>
      <c r="M984" s="3">
        <f t="shared" si="196"/>
        <v>43158.794953703706</v>
      </c>
      <c r="N984" s="5">
        <f t="shared" si="197"/>
        <v>0.79495370370568708</v>
      </c>
      <c r="O984" s="5">
        <f t="shared" si="198"/>
        <v>19</v>
      </c>
      <c r="P984">
        <f t="shared" si="199"/>
        <v>4</v>
      </c>
      <c r="Q984">
        <f t="shared" si="200"/>
        <v>44</v>
      </c>
      <c r="R984">
        <f t="shared" si="201"/>
        <v>429070.96367187501</v>
      </c>
      <c r="S984">
        <f t="shared" si="202"/>
        <v>419.01461296081544</v>
      </c>
    </row>
    <row r="985" spans="1:19" x14ac:dyDescent="0.25">
      <c r="A985" t="s">
        <v>0</v>
      </c>
      <c r="B985">
        <v>1519783494</v>
      </c>
      <c r="C985" s="1">
        <v>63951577090114</v>
      </c>
      <c r="D985" s="1">
        <v>97424208807883</v>
      </c>
      <c r="F985" s="1">
        <f t="shared" si="203"/>
        <v>62271950</v>
      </c>
      <c r="G985" s="1">
        <f t="shared" si="204"/>
        <v>383235243.80000001</v>
      </c>
      <c r="H985" s="1">
        <f t="shared" si="205"/>
        <v>445507193.80000001</v>
      </c>
      <c r="I985" s="2">
        <f t="shared" si="206"/>
        <v>435065.61894531251</v>
      </c>
      <c r="J985" s="2">
        <f t="shared" si="207"/>
        <v>424.86876850128175</v>
      </c>
      <c r="L985" s="3">
        <f t="shared" si="195"/>
        <v>43159.086736111116</v>
      </c>
      <c r="M985" s="3">
        <f t="shared" si="196"/>
        <v>43158.795069444452</v>
      </c>
      <c r="N985" s="5">
        <f t="shared" si="197"/>
        <v>0.79506944445165573</v>
      </c>
      <c r="O985" s="5">
        <f t="shared" si="198"/>
        <v>19</v>
      </c>
      <c r="P985">
        <f t="shared" si="199"/>
        <v>4</v>
      </c>
      <c r="Q985">
        <f t="shared" si="200"/>
        <v>54</v>
      </c>
      <c r="R985">
        <f t="shared" si="201"/>
        <v>435065.61894531251</v>
      </c>
      <c r="S985">
        <f t="shared" si="202"/>
        <v>424.86876850128175</v>
      </c>
    </row>
    <row r="986" spans="1:19" x14ac:dyDescent="0.25">
      <c r="A986" t="s">
        <v>0</v>
      </c>
      <c r="B986">
        <v>1519783505</v>
      </c>
      <c r="C986" s="1">
        <v>63952230539548</v>
      </c>
      <c r="D986" s="1">
        <v>97428451860810</v>
      </c>
      <c r="F986" s="1">
        <f t="shared" si="203"/>
        <v>59404494</v>
      </c>
      <c r="G986" s="1">
        <f t="shared" si="204"/>
        <v>385732084.27272725</v>
      </c>
      <c r="H986" s="1">
        <f t="shared" si="205"/>
        <v>445136578.27272725</v>
      </c>
      <c r="I986" s="2">
        <f t="shared" si="206"/>
        <v>434703.68971946021</v>
      </c>
      <c r="J986" s="2">
        <f t="shared" si="207"/>
        <v>424.51532199166036</v>
      </c>
      <c r="L986" s="3">
        <f t="shared" si="195"/>
        <v>43159.086863425924</v>
      </c>
      <c r="M986" s="3">
        <f t="shared" si="196"/>
        <v>43158.79519675926</v>
      </c>
      <c r="N986" s="5">
        <f t="shared" si="197"/>
        <v>0.79519675925985212</v>
      </c>
      <c r="O986" s="5">
        <f t="shared" si="198"/>
        <v>19</v>
      </c>
      <c r="P986">
        <f t="shared" si="199"/>
        <v>5</v>
      </c>
      <c r="Q986">
        <f t="shared" si="200"/>
        <v>5</v>
      </c>
      <c r="R986">
        <f t="shared" si="201"/>
        <v>434703.68971946021</v>
      </c>
      <c r="S986">
        <f t="shared" si="202"/>
        <v>424.51532199166036</v>
      </c>
    </row>
    <row r="987" spans="1:19" x14ac:dyDescent="0.25">
      <c r="A987" t="s">
        <v>0</v>
      </c>
      <c r="B987">
        <v>1519783515</v>
      </c>
      <c r="C987" s="1">
        <v>63952845405915</v>
      </c>
      <c r="D987" s="1">
        <v>97432321670829</v>
      </c>
      <c r="F987" s="1">
        <f t="shared" si="203"/>
        <v>61486636.700000003</v>
      </c>
      <c r="G987" s="1">
        <f t="shared" si="204"/>
        <v>386981001.89999998</v>
      </c>
      <c r="H987" s="1">
        <f t="shared" si="205"/>
        <v>448467638.59999996</v>
      </c>
      <c r="I987" s="2">
        <f t="shared" si="206"/>
        <v>437956.67832031247</v>
      </c>
      <c r="J987" s="2">
        <f t="shared" si="207"/>
        <v>427.69206867218014</v>
      </c>
      <c r="L987" s="3">
        <f t="shared" si="195"/>
        <v>43159.086979166663</v>
      </c>
      <c r="M987" s="3">
        <f t="shared" si="196"/>
        <v>43158.795312499999</v>
      </c>
      <c r="N987" s="5">
        <f t="shared" si="197"/>
        <v>0.79531249999854481</v>
      </c>
      <c r="O987" s="5">
        <f t="shared" si="198"/>
        <v>19</v>
      </c>
      <c r="P987">
        <f t="shared" si="199"/>
        <v>5</v>
      </c>
      <c r="Q987">
        <f t="shared" si="200"/>
        <v>15</v>
      </c>
      <c r="R987">
        <f t="shared" si="201"/>
        <v>437956.67832031247</v>
      </c>
      <c r="S987">
        <f t="shared" si="202"/>
        <v>427.69206867218014</v>
      </c>
    </row>
    <row r="988" spans="1:19" x14ac:dyDescent="0.25">
      <c r="A988" t="s">
        <v>0</v>
      </c>
      <c r="B988">
        <v>1519783525</v>
      </c>
      <c r="C988" s="1">
        <v>63953630649061</v>
      </c>
      <c r="D988" s="1">
        <v>97436154836418</v>
      </c>
      <c r="F988" s="1">
        <f t="shared" si="203"/>
        <v>78524314.599999994</v>
      </c>
      <c r="G988" s="1">
        <f t="shared" si="204"/>
        <v>383316558.89999998</v>
      </c>
      <c r="H988" s="1">
        <f t="shared" si="205"/>
        <v>461840873.5</v>
      </c>
      <c r="I988" s="2">
        <f t="shared" si="206"/>
        <v>451016.47802734375</v>
      </c>
      <c r="J988" s="2">
        <f t="shared" si="207"/>
        <v>440.44577932357788</v>
      </c>
      <c r="L988" s="3">
        <f t="shared" si="195"/>
        <v>43159.087094907409</v>
      </c>
      <c r="M988" s="3">
        <f t="shared" si="196"/>
        <v>43158.795428240745</v>
      </c>
      <c r="N988" s="5">
        <f t="shared" si="197"/>
        <v>0.79542824074451346</v>
      </c>
      <c r="O988" s="5">
        <f t="shared" si="198"/>
        <v>19</v>
      </c>
      <c r="P988">
        <f t="shared" si="199"/>
        <v>5</v>
      </c>
      <c r="Q988">
        <f t="shared" si="200"/>
        <v>25</v>
      </c>
      <c r="R988">
        <f t="shared" si="201"/>
        <v>451016.47802734375</v>
      </c>
      <c r="S988">
        <f t="shared" si="202"/>
        <v>440.44577932357788</v>
      </c>
    </row>
    <row r="989" spans="1:19" x14ac:dyDescent="0.25">
      <c r="A989" t="s">
        <v>0</v>
      </c>
      <c r="B989">
        <v>1519783535</v>
      </c>
      <c r="C989" s="1">
        <v>63954353790771</v>
      </c>
      <c r="D989" s="1">
        <v>97440467844646</v>
      </c>
      <c r="F989" s="1">
        <f t="shared" si="203"/>
        <v>72314171</v>
      </c>
      <c r="G989" s="1">
        <f t="shared" si="204"/>
        <v>431300822.80000001</v>
      </c>
      <c r="H989" s="1">
        <f t="shared" si="205"/>
        <v>503614993.80000001</v>
      </c>
      <c r="I989" s="2">
        <f t="shared" si="206"/>
        <v>491811.51738281251</v>
      </c>
      <c r="J989" s="2">
        <f t="shared" si="207"/>
        <v>480.28468494415284</v>
      </c>
      <c r="L989" s="3">
        <f t="shared" si="195"/>
        <v>43159.087210648147</v>
      </c>
      <c r="M989" s="3">
        <f t="shared" si="196"/>
        <v>43158.795543981483</v>
      </c>
      <c r="N989" s="5">
        <f t="shared" si="197"/>
        <v>0.79554398148320615</v>
      </c>
      <c r="O989" s="5">
        <f t="shared" si="198"/>
        <v>19</v>
      </c>
      <c r="P989">
        <f t="shared" si="199"/>
        <v>5</v>
      </c>
      <c r="Q989">
        <f t="shared" si="200"/>
        <v>35</v>
      </c>
      <c r="R989">
        <f t="shared" si="201"/>
        <v>491811.51738281251</v>
      </c>
      <c r="S989">
        <f t="shared" si="202"/>
        <v>480.28468494415284</v>
      </c>
    </row>
    <row r="990" spans="1:19" x14ac:dyDescent="0.25">
      <c r="A990" t="s">
        <v>0</v>
      </c>
      <c r="B990">
        <v>1519783546</v>
      </c>
      <c r="C990" s="1">
        <v>63954947842740</v>
      </c>
      <c r="D990" s="1">
        <v>97444535021124</v>
      </c>
      <c r="F990" s="1">
        <f t="shared" si="203"/>
        <v>54004724.454545453</v>
      </c>
      <c r="G990" s="1">
        <f t="shared" si="204"/>
        <v>369743316.18181819</v>
      </c>
      <c r="H990" s="1">
        <f t="shared" si="205"/>
        <v>423748040.63636363</v>
      </c>
      <c r="I990" s="2">
        <f t="shared" si="206"/>
        <v>413816.44593394885</v>
      </c>
      <c r="J990" s="2">
        <f t="shared" si="207"/>
        <v>404.11762298237193</v>
      </c>
      <c r="L990" s="3">
        <f t="shared" si="195"/>
        <v>43159.087337962963</v>
      </c>
      <c r="M990" s="3">
        <f t="shared" si="196"/>
        <v>43158.795671296299</v>
      </c>
      <c r="N990" s="5">
        <f t="shared" si="197"/>
        <v>0.7956712962986785</v>
      </c>
      <c r="O990" s="5">
        <f t="shared" si="198"/>
        <v>19</v>
      </c>
      <c r="P990">
        <f t="shared" si="199"/>
        <v>5</v>
      </c>
      <c r="Q990">
        <f t="shared" si="200"/>
        <v>46</v>
      </c>
      <c r="R990">
        <f t="shared" si="201"/>
        <v>413816.44593394885</v>
      </c>
      <c r="S990">
        <f t="shared" si="202"/>
        <v>404.11762298237193</v>
      </c>
    </row>
    <row r="991" spans="1:19" x14ac:dyDescent="0.25">
      <c r="A991" t="s">
        <v>0</v>
      </c>
      <c r="B991">
        <v>1519783556</v>
      </c>
      <c r="C991" s="1">
        <v>63955691879410</v>
      </c>
      <c r="D991" s="1">
        <v>97448390075442</v>
      </c>
      <c r="F991" s="1">
        <f t="shared" si="203"/>
        <v>74403667</v>
      </c>
      <c r="G991" s="1">
        <f t="shared" si="204"/>
        <v>385505431.80000001</v>
      </c>
      <c r="H991" s="1">
        <f t="shared" si="205"/>
        <v>459909098.80000001</v>
      </c>
      <c r="I991" s="2">
        <f t="shared" si="206"/>
        <v>449129.97929687501</v>
      </c>
      <c r="J991" s="2">
        <f t="shared" si="207"/>
        <v>438.6034954071045</v>
      </c>
      <c r="L991" s="3">
        <f t="shared" si="195"/>
        <v>43159.087453703702</v>
      </c>
      <c r="M991" s="3">
        <f t="shared" si="196"/>
        <v>43158.795787037037</v>
      </c>
      <c r="N991" s="5">
        <f t="shared" si="197"/>
        <v>0.79578703703737119</v>
      </c>
      <c r="O991" s="5">
        <f t="shared" si="198"/>
        <v>19</v>
      </c>
      <c r="P991">
        <f t="shared" si="199"/>
        <v>5</v>
      </c>
      <c r="Q991">
        <f t="shared" si="200"/>
        <v>56</v>
      </c>
      <c r="R991">
        <f t="shared" si="201"/>
        <v>449129.97929687501</v>
      </c>
      <c r="S991">
        <f t="shared" si="202"/>
        <v>438.6034954071045</v>
      </c>
    </row>
    <row r="992" spans="1:19" x14ac:dyDescent="0.25">
      <c r="A992" t="s">
        <v>0</v>
      </c>
      <c r="B992">
        <v>1519783566</v>
      </c>
      <c r="C992" s="1">
        <v>63956386754491</v>
      </c>
      <c r="D992" s="1">
        <v>97452533249593</v>
      </c>
      <c r="F992" s="1">
        <f t="shared" si="203"/>
        <v>69487508.099999994</v>
      </c>
      <c r="G992" s="1">
        <f t="shared" si="204"/>
        <v>414317415.10000002</v>
      </c>
      <c r="H992" s="1">
        <f t="shared" si="205"/>
        <v>483804923.20000005</v>
      </c>
      <c r="I992" s="2">
        <f t="shared" si="206"/>
        <v>472465.74531250005</v>
      </c>
      <c r="J992" s="2">
        <f t="shared" si="207"/>
        <v>461.39232940673833</v>
      </c>
      <c r="L992" s="3">
        <f t="shared" si="195"/>
        <v>43159.08756944444</v>
      </c>
      <c r="M992" s="3">
        <f t="shared" si="196"/>
        <v>43158.795902777776</v>
      </c>
      <c r="N992" s="5">
        <f t="shared" si="197"/>
        <v>0.79590277777606389</v>
      </c>
      <c r="O992" s="5">
        <f t="shared" si="198"/>
        <v>19</v>
      </c>
      <c r="P992">
        <f t="shared" si="199"/>
        <v>6</v>
      </c>
      <c r="Q992">
        <f t="shared" si="200"/>
        <v>6</v>
      </c>
      <c r="R992">
        <f t="shared" si="201"/>
        <v>472465.74531250005</v>
      </c>
      <c r="S992">
        <f t="shared" si="202"/>
        <v>461.39232940673833</v>
      </c>
    </row>
    <row r="993" spans="1:19" x14ac:dyDescent="0.25">
      <c r="A993" t="s">
        <v>0</v>
      </c>
      <c r="B993">
        <v>1519783576</v>
      </c>
      <c r="C993" s="1">
        <v>63957158041155</v>
      </c>
      <c r="D993" s="1">
        <v>97456045198868</v>
      </c>
      <c r="F993" s="1">
        <f t="shared" si="203"/>
        <v>77128666.400000006</v>
      </c>
      <c r="G993" s="1">
        <f t="shared" si="204"/>
        <v>351194927.5</v>
      </c>
      <c r="H993" s="1">
        <f t="shared" si="205"/>
        <v>428323593.89999998</v>
      </c>
      <c r="I993" s="2">
        <f t="shared" si="206"/>
        <v>418284.75966796873</v>
      </c>
      <c r="J993" s="2">
        <f t="shared" si="207"/>
        <v>408.48121061325071</v>
      </c>
      <c r="L993" s="3">
        <f t="shared" si="195"/>
        <v>43159.087685185179</v>
      </c>
      <c r="M993" s="3">
        <f t="shared" si="196"/>
        <v>43158.796018518515</v>
      </c>
      <c r="N993" s="5">
        <f t="shared" si="197"/>
        <v>0.79601851851475658</v>
      </c>
      <c r="O993" s="5">
        <f t="shared" si="198"/>
        <v>19</v>
      </c>
      <c r="P993">
        <f t="shared" si="199"/>
        <v>6</v>
      </c>
      <c r="Q993">
        <f t="shared" si="200"/>
        <v>16</v>
      </c>
      <c r="R993">
        <f t="shared" si="201"/>
        <v>418284.75966796873</v>
      </c>
      <c r="S993">
        <f t="shared" si="202"/>
        <v>408.48121061325071</v>
      </c>
    </row>
    <row r="994" spans="1:19" x14ac:dyDescent="0.25">
      <c r="A994" t="s">
        <v>0</v>
      </c>
      <c r="B994">
        <v>1519783586</v>
      </c>
      <c r="C994" s="1">
        <v>63957725335935</v>
      </c>
      <c r="D994" s="1">
        <v>97457865714914</v>
      </c>
      <c r="F994" s="1">
        <f t="shared" si="203"/>
        <v>56729478</v>
      </c>
      <c r="G994" s="1">
        <f t="shared" si="204"/>
        <v>182051604.59999999</v>
      </c>
      <c r="H994" s="1">
        <f t="shared" si="205"/>
        <v>238781082.59999999</v>
      </c>
      <c r="I994" s="2">
        <f t="shared" si="206"/>
        <v>233184.65097656249</v>
      </c>
      <c r="J994" s="2">
        <f t="shared" si="207"/>
        <v>227.71938571929931</v>
      </c>
      <c r="L994" s="3">
        <f t="shared" si="195"/>
        <v>43159.087800925925</v>
      </c>
      <c r="M994" s="3">
        <f t="shared" si="196"/>
        <v>43158.796134259261</v>
      </c>
      <c r="N994" s="5">
        <f t="shared" si="197"/>
        <v>0.79613425926072523</v>
      </c>
      <c r="O994" s="5">
        <f t="shared" si="198"/>
        <v>19</v>
      </c>
      <c r="P994">
        <f t="shared" si="199"/>
        <v>6</v>
      </c>
      <c r="Q994">
        <f t="shared" si="200"/>
        <v>26</v>
      </c>
      <c r="R994">
        <f t="shared" si="201"/>
        <v>233184.65097656249</v>
      </c>
      <c r="S994">
        <f t="shared" si="202"/>
        <v>227.71938571929931</v>
      </c>
    </row>
    <row r="995" spans="1:19" x14ac:dyDescent="0.25">
      <c r="A995" t="s">
        <v>0</v>
      </c>
      <c r="B995">
        <v>1519783596</v>
      </c>
      <c r="C995" s="1">
        <v>63958435125072</v>
      </c>
      <c r="D995" s="1">
        <v>97461394316626</v>
      </c>
      <c r="F995" s="1">
        <f t="shared" si="203"/>
        <v>70978913.700000003</v>
      </c>
      <c r="G995" s="1">
        <f t="shared" si="204"/>
        <v>352860171.19999999</v>
      </c>
      <c r="H995" s="1">
        <f t="shared" si="205"/>
        <v>423839084.89999998</v>
      </c>
      <c r="I995" s="2">
        <f t="shared" si="206"/>
        <v>413905.35634765623</v>
      </c>
      <c r="J995" s="2">
        <f t="shared" si="207"/>
        <v>404.20444955825803</v>
      </c>
      <c r="L995" s="3">
        <f t="shared" si="195"/>
        <v>43159.087916666671</v>
      </c>
      <c r="M995" s="3">
        <f t="shared" si="196"/>
        <v>43158.796250000007</v>
      </c>
      <c r="N995" s="5">
        <f t="shared" si="197"/>
        <v>0.79625000000669388</v>
      </c>
      <c r="O995" s="5">
        <f t="shared" si="198"/>
        <v>19</v>
      </c>
      <c r="P995">
        <f t="shared" si="199"/>
        <v>6</v>
      </c>
      <c r="Q995">
        <f t="shared" si="200"/>
        <v>36</v>
      </c>
      <c r="R995">
        <f t="shared" si="201"/>
        <v>413905.35634765623</v>
      </c>
      <c r="S995">
        <f t="shared" si="202"/>
        <v>404.20444955825803</v>
      </c>
    </row>
    <row r="996" spans="1:19" x14ac:dyDescent="0.25">
      <c r="A996" t="s">
        <v>0</v>
      </c>
      <c r="B996">
        <v>1519783607</v>
      </c>
      <c r="C996" s="1">
        <v>63959198238102</v>
      </c>
      <c r="D996" s="1">
        <v>97465800578940</v>
      </c>
      <c r="F996" s="1">
        <f t="shared" si="203"/>
        <v>69373911.818181813</v>
      </c>
      <c r="G996" s="1">
        <f t="shared" si="204"/>
        <v>400569301.27272725</v>
      </c>
      <c r="H996" s="1">
        <f t="shared" si="205"/>
        <v>469943213.09090906</v>
      </c>
      <c r="I996" s="2">
        <f t="shared" si="206"/>
        <v>458928.91903409088</v>
      </c>
      <c r="J996" s="2">
        <f t="shared" si="207"/>
        <v>448.17277249422938</v>
      </c>
      <c r="L996" s="3">
        <f t="shared" si="195"/>
        <v>43159.088043981479</v>
      </c>
      <c r="M996" s="3">
        <f t="shared" si="196"/>
        <v>43158.796377314815</v>
      </c>
      <c r="N996" s="5">
        <f t="shared" si="197"/>
        <v>0.79637731481489027</v>
      </c>
      <c r="O996" s="5">
        <f t="shared" si="198"/>
        <v>19</v>
      </c>
      <c r="P996">
        <f t="shared" si="199"/>
        <v>6</v>
      </c>
      <c r="Q996">
        <f t="shared" si="200"/>
        <v>47</v>
      </c>
      <c r="R996">
        <f t="shared" si="201"/>
        <v>458928.91903409088</v>
      </c>
      <c r="S996">
        <f t="shared" si="202"/>
        <v>448.17277249422938</v>
      </c>
    </row>
    <row r="997" spans="1:19" x14ac:dyDescent="0.25">
      <c r="A997" t="s">
        <v>0</v>
      </c>
      <c r="B997">
        <v>1519783617</v>
      </c>
      <c r="C997" s="1">
        <v>63959762819834</v>
      </c>
      <c r="D997" s="1">
        <v>97469151258855</v>
      </c>
      <c r="F997" s="1">
        <f t="shared" si="203"/>
        <v>56458173.200000003</v>
      </c>
      <c r="G997" s="1">
        <f t="shared" si="204"/>
        <v>335067991.5</v>
      </c>
      <c r="H997" s="1">
        <f t="shared" si="205"/>
        <v>391526164.69999999</v>
      </c>
      <c r="I997" s="2">
        <f t="shared" si="206"/>
        <v>382349.77021484374</v>
      </c>
      <c r="J997" s="2">
        <f t="shared" si="207"/>
        <v>373.38844747543334</v>
      </c>
      <c r="L997" s="3">
        <f t="shared" si="195"/>
        <v>43159.088159722218</v>
      </c>
      <c r="M997" s="3">
        <f t="shared" si="196"/>
        <v>43158.796493055554</v>
      </c>
      <c r="N997" s="5">
        <f t="shared" si="197"/>
        <v>0.79649305555358296</v>
      </c>
      <c r="O997" s="5">
        <f t="shared" si="198"/>
        <v>19</v>
      </c>
      <c r="P997">
        <f t="shared" si="199"/>
        <v>6</v>
      </c>
      <c r="Q997">
        <f t="shared" si="200"/>
        <v>57</v>
      </c>
      <c r="R997">
        <f t="shared" si="201"/>
        <v>382349.77021484374</v>
      </c>
      <c r="S997">
        <f t="shared" si="202"/>
        <v>373.38844747543334</v>
      </c>
    </row>
    <row r="998" spans="1:19" x14ac:dyDescent="0.25">
      <c r="A998" t="s">
        <v>0</v>
      </c>
      <c r="B998">
        <v>1519783627</v>
      </c>
      <c r="C998" s="1">
        <v>63960455210839</v>
      </c>
      <c r="D998" s="1">
        <v>97473218932603</v>
      </c>
      <c r="F998" s="1">
        <f t="shared" si="203"/>
        <v>69239100.5</v>
      </c>
      <c r="G998" s="1">
        <f t="shared" si="204"/>
        <v>406767374.80000001</v>
      </c>
      <c r="H998" s="1">
        <f t="shared" si="205"/>
        <v>476006475.30000001</v>
      </c>
      <c r="I998" s="2">
        <f t="shared" si="206"/>
        <v>464850.07353515626</v>
      </c>
      <c r="J998" s="2">
        <f t="shared" si="207"/>
        <v>453.95514993667604</v>
      </c>
      <c r="L998" s="3">
        <f t="shared" si="195"/>
        <v>43159.088275462964</v>
      </c>
      <c r="M998" s="3">
        <f t="shared" si="196"/>
        <v>43158.7966087963</v>
      </c>
      <c r="N998" s="5">
        <f t="shared" si="197"/>
        <v>0.79660879629955161</v>
      </c>
      <c r="O998" s="5">
        <f t="shared" si="198"/>
        <v>19</v>
      </c>
      <c r="P998">
        <f t="shared" si="199"/>
        <v>7</v>
      </c>
      <c r="Q998">
        <f t="shared" si="200"/>
        <v>7</v>
      </c>
      <c r="R998">
        <f t="shared" si="201"/>
        <v>464850.07353515626</v>
      </c>
      <c r="S998">
        <f t="shared" si="202"/>
        <v>453.95514993667604</v>
      </c>
    </row>
    <row r="999" spans="1:19" x14ac:dyDescent="0.25">
      <c r="A999" t="s">
        <v>0</v>
      </c>
      <c r="B999">
        <v>1519783637</v>
      </c>
      <c r="C999" s="1">
        <v>63961175102501</v>
      </c>
      <c r="D999" s="1">
        <v>97477285501017</v>
      </c>
      <c r="F999" s="1">
        <f t="shared" si="203"/>
        <v>71989166.200000003</v>
      </c>
      <c r="G999" s="1">
        <f t="shared" si="204"/>
        <v>406656841.39999998</v>
      </c>
      <c r="H999" s="1">
        <f t="shared" si="205"/>
        <v>478646007.59999996</v>
      </c>
      <c r="I999" s="2">
        <f t="shared" si="206"/>
        <v>467427.74179687497</v>
      </c>
      <c r="J999" s="2">
        <f t="shared" si="207"/>
        <v>456.47240409851071</v>
      </c>
      <c r="L999" s="3">
        <f t="shared" si="195"/>
        <v>43159.08839120371</v>
      </c>
      <c r="M999" s="3">
        <f t="shared" si="196"/>
        <v>43158.796724537046</v>
      </c>
      <c r="N999" s="5">
        <f t="shared" si="197"/>
        <v>0.79672453704552026</v>
      </c>
      <c r="O999" s="5">
        <f t="shared" si="198"/>
        <v>19</v>
      </c>
      <c r="P999">
        <f t="shared" si="199"/>
        <v>7</v>
      </c>
      <c r="Q999">
        <f t="shared" si="200"/>
        <v>17</v>
      </c>
      <c r="R999">
        <f t="shared" si="201"/>
        <v>467427.74179687497</v>
      </c>
      <c r="S999">
        <f t="shared" si="202"/>
        <v>456.47240409851071</v>
      </c>
    </row>
    <row r="1000" spans="1:19" x14ac:dyDescent="0.25">
      <c r="A1000" t="s">
        <v>0</v>
      </c>
      <c r="B1000">
        <v>1519783647</v>
      </c>
      <c r="C1000" s="1">
        <v>63962081548257</v>
      </c>
      <c r="D1000" s="1">
        <v>97481206242332</v>
      </c>
      <c r="F1000" s="1">
        <f t="shared" si="203"/>
        <v>90644575.599999994</v>
      </c>
      <c r="G1000" s="1">
        <f t="shared" si="204"/>
        <v>392074131.5</v>
      </c>
      <c r="H1000" s="1">
        <f t="shared" si="205"/>
        <v>482718707.10000002</v>
      </c>
      <c r="I1000" s="2">
        <f t="shared" si="206"/>
        <v>471404.98740234377</v>
      </c>
      <c r="J1000" s="2">
        <f t="shared" si="207"/>
        <v>460.35643301010134</v>
      </c>
      <c r="L1000" s="3">
        <f t="shared" si="195"/>
        <v>43159.088506944448</v>
      </c>
      <c r="M1000" s="3">
        <f t="shared" si="196"/>
        <v>43158.796840277784</v>
      </c>
      <c r="N1000" s="5">
        <f t="shared" si="197"/>
        <v>0.79684027778421296</v>
      </c>
      <c r="O1000" s="5">
        <f t="shared" si="198"/>
        <v>19</v>
      </c>
      <c r="P1000">
        <f t="shared" si="199"/>
        <v>7</v>
      </c>
      <c r="Q1000">
        <f t="shared" si="200"/>
        <v>27</v>
      </c>
      <c r="R1000">
        <f t="shared" si="201"/>
        <v>471404.98740234377</v>
      </c>
      <c r="S1000">
        <f t="shared" si="202"/>
        <v>460.35643301010134</v>
      </c>
    </row>
    <row r="1001" spans="1:19" x14ac:dyDescent="0.25">
      <c r="A1001" t="s">
        <v>0</v>
      </c>
      <c r="B1001">
        <v>1519783657</v>
      </c>
      <c r="C1001" s="1">
        <v>63962800003318</v>
      </c>
      <c r="D1001" s="1">
        <v>97485310761054</v>
      </c>
      <c r="F1001" s="1">
        <f t="shared" si="203"/>
        <v>71845506.099999994</v>
      </c>
      <c r="G1001" s="1">
        <f t="shared" si="204"/>
        <v>410451872.19999999</v>
      </c>
      <c r="H1001" s="1">
        <f t="shared" si="205"/>
        <v>482297378.29999995</v>
      </c>
      <c r="I1001" s="2">
        <f t="shared" si="206"/>
        <v>470993.5334960937</v>
      </c>
      <c r="J1001" s="2">
        <f t="shared" si="207"/>
        <v>459.95462255477901</v>
      </c>
      <c r="L1001" s="3">
        <f t="shared" si="195"/>
        <v>43159.088622685187</v>
      </c>
      <c r="M1001" s="3">
        <f t="shared" si="196"/>
        <v>43158.796956018523</v>
      </c>
      <c r="N1001" s="5">
        <f t="shared" si="197"/>
        <v>0.79695601852290565</v>
      </c>
      <c r="O1001" s="5">
        <f t="shared" si="198"/>
        <v>19</v>
      </c>
      <c r="P1001">
        <f t="shared" si="199"/>
        <v>7</v>
      </c>
      <c r="Q1001">
        <f t="shared" si="200"/>
        <v>37</v>
      </c>
      <c r="R1001">
        <f t="shared" si="201"/>
        <v>470993.5334960937</v>
      </c>
      <c r="S1001">
        <f t="shared" si="202"/>
        <v>459.95462255477901</v>
      </c>
    </row>
    <row r="1002" spans="1:19" x14ac:dyDescent="0.25">
      <c r="A1002" t="s">
        <v>0</v>
      </c>
      <c r="B1002">
        <v>1519783668</v>
      </c>
      <c r="C1002" s="1">
        <v>63963404567674</v>
      </c>
      <c r="D1002" s="1">
        <v>97489445670584</v>
      </c>
      <c r="F1002" s="1">
        <f t="shared" si="203"/>
        <v>54960396</v>
      </c>
      <c r="G1002" s="1">
        <f t="shared" si="204"/>
        <v>375900866.36363637</v>
      </c>
      <c r="H1002" s="1">
        <f t="shared" si="205"/>
        <v>430861262.36363637</v>
      </c>
      <c r="I1002" s="2">
        <f t="shared" si="206"/>
        <v>420762.95152698865</v>
      </c>
      <c r="J1002" s="2">
        <f t="shared" si="207"/>
        <v>410.90131985057485</v>
      </c>
      <c r="L1002" s="3">
        <f t="shared" si="195"/>
        <v>43159.088749999995</v>
      </c>
      <c r="M1002" s="3">
        <f t="shared" si="196"/>
        <v>43158.797083333331</v>
      </c>
      <c r="N1002" s="5">
        <f t="shared" si="197"/>
        <v>0.79708333333110204</v>
      </c>
      <c r="O1002" s="5">
        <f t="shared" si="198"/>
        <v>19</v>
      </c>
      <c r="P1002">
        <f t="shared" si="199"/>
        <v>7</v>
      </c>
      <c r="Q1002">
        <f t="shared" si="200"/>
        <v>48</v>
      </c>
      <c r="R1002">
        <f t="shared" si="201"/>
        <v>420762.95152698865</v>
      </c>
      <c r="S1002">
        <f t="shared" si="202"/>
        <v>410.90131985057485</v>
      </c>
    </row>
    <row r="1003" spans="1:19" x14ac:dyDescent="0.25">
      <c r="A1003" t="s">
        <v>0</v>
      </c>
      <c r="B1003">
        <v>1519783678</v>
      </c>
      <c r="C1003" s="1">
        <v>63964059881976</v>
      </c>
      <c r="D1003" s="1">
        <v>97493397910155</v>
      </c>
      <c r="F1003" s="1">
        <f t="shared" si="203"/>
        <v>65531430.200000003</v>
      </c>
      <c r="G1003" s="1">
        <f t="shared" si="204"/>
        <v>395223957.10000002</v>
      </c>
      <c r="H1003" s="1">
        <f t="shared" si="205"/>
        <v>460755387.30000001</v>
      </c>
      <c r="I1003" s="2">
        <f t="shared" si="206"/>
        <v>449956.43291015626</v>
      </c>
      <c r="J1003" s="2">
        <f t="shared" si="207"/>
        <v>439.41057901382447</v>
      </c>
      <c r="L1003" s="3">
        <f t="shared" si="195"/>
        <v>43159.088865740734</v>
      </c>
      <c r="M1003" s="3">
        <f t="shared" si="196"/>
        <v>43158.79719907407</v>
      </c>
      <c r="N1003" s="5">
        <f t="shared" si="197"/>
        <v>0.79719907406979473</v>
      </c>
      <c r="O1003" s="5">
        <f t="shared" si="198"/>
        <v>19</v>
      </c>
      <c r="P1003">
        <f t="shared" si="199"/>
        <v>7</v>
      </c>
      <c r="Q1003">
        <f t="shared" si="200"/>
        <v>58</v>
      </c>
      <c r="R1003">
        <f t="shared" si="201"/>
        <v>449956.43291015626</v>
      </c>
      <c r="S1003">
        <f t="shared" si="202"/>
        <v>439.41057901382447</v>
      </c>
    </row>
    <row r="1004" spans="1:19" x14ac:dyDescent="0.25">
      <c r="A1004" t="s">
        <v>0</v>
      </c>
      <c r="B1004">
        <v>1519783688</v>
      </c>
      <c r="C1004" s="1">
        <v>63965013051521</v>
      </c>
      <c r="D1004" s="1">
        <v>97497624454848</v>
      </c>
      <c r="F1004" s="1">
        <f t="shared" si="203"/>
        <v>95316954.5</v>
      </c>
      <c r="G1004" s="1">
        <f t="shared" si="204"/>
        <v>422654469.30000001</v>
      </c>
      <c r="H1004" s="1">
        <f t="shared" si="205"/>
        <v>517971423.80000001</v>
      </c>
      <c r="I1004" s="2">
        <f t="shared" si="206"/>
        <v>505831.46855468751</v>
      </c>
      <c r="J1004" s="2">
        <f t="shared" si="207"/>
        <v>493.97604351043702</v>
      </c>
      <c r="L1004" s="3">
        <f t="shared" si="195"/>
        <v>43159.08898148148</v>
      </c>
      <c r="M1004" s="3">
        <f t="shared" si="196"/>
        <v>43158.797314814816</v>
      </c>
      <c r="N1004" s="5">
        <f t="shared" si="197"/>
        <v>0.79731481481576338</v>
      </c>
      <c r="O1004" s="5">
        <f t="shared" si="198"/>
        <v>19</v>
      </c>
      <c r="P1004">
        <f t="shared" si="199"/>
        <v>8</v>
      </c>
      <c r="Q1004">
        <f t="shared" si="200"/>
        <v>8</v>
      </c>
      <c r="R1004">
        <f t="shared" si="201"/>
        <v>505831.46855468751</v>
      </c>
      <c r="S1004">
        <f t="shared" si="202"/>
        <v>493.97604351043702</v>
      </c>
    </row>
    <row r="1005" spans="1:19" x14ac:dyDescent="0.25">
      <c r="A1005" t="s">
        <v>0</v>
      </c>
      <c r="B1005">
        <v>1519783698</v>
      </c>
      <c r="C1005" s="1">
        <v>63965576352193</v>
      </c>
      <c r="D1005" s="1">
        <v>97498556193144</v>
      </c>
      <c r="F1005" s="1">
        <f t="shared" si="203"/>
        <v>56330067.200000003</v>
      </c>
      <c r="G1005" s="1">
        <f t="shared" si="204"/>
        <v>93173829.599999994</v>
      </c>
      <c r="H1005" s="1">
        <f t="shared" si="205"/>
        <v>149503896.80000001</v>
      </c>
      <c r="I1005" s="2">
        <f t="shared" si="206"/>
        <v>145999.89921875001</v>
      </c>
      <c r="J1005" s="2">
        <f t="shared" si="207"/>
        <v>142.57802658081056</v>
      </c>
      <c r="L1005" s="3">
        <f t="shared" si="195"/>
        <v>43159.089097222226</v>
      </c>
      <c r="M1005" s="3">
        <f t="shared" si="196"/>
        <v>43158.797430555562</v>
      </c>
      <c r="N1005" s="5">
        <f t="shared" si="197"/>
        <v>0.79743055556173204</v>
      </c>
      <c r="O1005" s="5">
        <f t="shared" si="198"/>
        <v>19</v>
      </c>
      <c r="P1005">
        <f t="shared" si="199"/>
        <v>8</v>
      </c>
      <c r="Q1005">
        <f t="shared" si="200"/>
        <v>18</v>
      </c>
      <c r="R1005">
        <f t="shared" si="201"/>
        <v>145999.89921875001</v>
      </c>
      <c r="S1005">
        <f t="shared" si="202"/>
        <v>142.57802658081056</v>
      </c>
    </row>
    <row r="1006" spans="1:19" x14ac:dyDescent="0.25">
      <c r="A1006" t="s">
        <v>0</v>
      </c>
      <c r="B1006">
        <v>1519783708</v>
      </c>
      <c r="C1006" s="1">
        <v>63965582959891</v>
      </c>
      <c r="D1006" s="1">
        <v>97501028367368</v>
      </c>
      <c r="F1006" s="1">
        <f t="shared" si="203"/>
        <v>660769.80000000005</v>
      </c>
      <c r="G1006" s="1">
        <f t="shared" si="204"/>
        <v>247217422.40000001</v>
      </c>
      <c r="H1006" s="1">
        <f t="shared" si="205"/>
        <v>247878192.20000002</v>
      </c>
      <c r="I1006" s="2">
        <f t="shared" si="206"/>
        <v>242068.54707031252</v>
      </c>
      <c r="J1006" s="2">
        <f t="shared" si="207"/>
        <v>236.39506549835207</v>
      </c>
      <c r="L1006" s="3">
        <f t="shared" si="195"/>
        <v>43159.089212962965</v>
      </c>
      <c r="M1006" s="3">
        <f t="shared" si="196"/>
        <v>43158.7975462963</v>
      </c>
      <c r="N1006" s="5">
        <f t="shared" si="197"/>
        <v>0.79754629630042473</v>
      </c>
      <c r="O1006" s="5">
        <f t="shared" si="198"/>
        <v>19</v>
      </c>
      <c r="P1006">
        <f t="shared" si="199"/>
        <v>8</v>
      </c>
      <c r="Q1006">
        <f t="shared" si="200"/>
        <v>28</v>
      </c>
      <c r="R1006">
        <f t="shared" si="201"/>
        <v>242068.54707031252</v>
      </c>
      <c r="S1006">
        <f t="shared" si="202"/>
        <v>236.39506549835207</v>
      </c>
    </row>
    <row r="1007" spans="1:19" x14ac:dyDescent="0.25">
      <c r="A1007" t="s">
        <v>0</v>
      </c>
      <c r="B1007">
        <v>1519783718</v>
      </c>
      <c r="C1007" s="1">
        <v>63965582961730</v>
      </c>
      <c r="D1007" s="1">
        <v>97501028384113</v>
      </c>
      <c r="F1007" s="1">
        <f t="shared" si="203"/>
        <v>183.9</v>
      </c>
      <c r="G1007" s="1">
        <f t="shared" si="204"/>
        <v>1674.5</v>
      </c>
      <c r="H1007" s="1">
        <f t="shared" si="205"/>
        <v>1858.4</v>
      </c>
      <c r="I1007" s="2">
        <f t="shared" si="206"/>
        <v>1.8148437500000001</v>
      </c>
      <c r="J1007" s="2">
        <f t="shared" si="207"/>
        <v>1.7723083496093751E-3</v>
      </c>
      <c r="L1007" s="3">
        <f t="shared" si="195"/>
        <v>43159.089328703703</v>
      </c>
      <c r="M1007" s="3">
        <f t="shared" si="196"/>
        <v>43158.797662037039</v>
      </c>
      <c r="N1007" s="5">
        <f t="shared" si="197"/>
        <v>0.79766203703911742</v>
      </c>
      <c r="O1007" s="5">
        <f t="shared" si="198"/>
        <v>19</v>
      </c>
      <c r="P1007">
        <f t="shared" si="199"/>
        <v>8</v>
      </c>
      <c r="Q1007">
        <f t="shared" si="200"/>
        <v>38</v>
      </c>
      <c r="R1007">
        <f t="shared" si="201"/>
        <v>1.8148437500000001</v>
      </c>
      <c r="S1007">
        <f t="shared" si="202"/>
        <v>1.7723083496093751E-3</v>
      </c>
    </row>
    <row r="1008" spans="1:19" x14ac:dyDescent="0.25">
      <c r="A1008" t="s">
        <v>0</v>
      </c>
      <c r="B1008">
        <v>1519783728</v>
      </c>
      <c r="C1008" s="1">
        <v>63965582963458</v>
      </c>
      <c r="D1008" s="1">
        <v>97501028415013</v>
      </c>
      <c r="F1008" s="1">
        <f t="shared" si="203"/>
        <v>172.8</v>
      </c>
      <c r="G1008" s="1">
        <f t="shared" si="204"/>
        <v>3090</v>
      </c>
      <c r="H1008" s="1">
        <f t="shared" si="205"/>
        <v>3262.8</v>
      </c>
      <c r="I1008" s="2">
        <f t="shared" si="206"/>
        <v>3.1863281250000002</v>
      </c>
      <c r="J1008" s="2">
        <f t="shared" si="207"/>
        <v>3.1116485595703127E-3</v>
      </c>
      <c r="L1008" s="3">
        <f t="shared" si="195"/>
        <v>43159.089444444442</v>
      </c>
      <c r="M1008" s="3">
        <f t="shared" si="196"/>
        <v>43158.797777777778</v>
      </c>
      <c r="N1008" s="5">
        <f t="shared" si="197"/>
        <v>0.79777777777781012</v>
      </c>
      <c r="O1008" s="5">
        <f t="shared" si="198"/>
        <v>19</v>
      </c>
      <c r="P1008">
        <f t="shared" si="199"/>
        <v>8</v>
      </c>
      <c r="Q1008">
        <f t="shared" si="200"/>
        <v>48</v>
      </c>
      <c r="R1008">
        <f t="shared" si="201"/>
        <v>3.1863281250000002</v>
      </c>
      <c r="S1008">
        <f t="shared" si="202"/>
        <v>3.1116485595703127E-3</v>
      </c>
    </row>
    <row r="1009" spans="1:19" x14ac:dyDescent="0.25">
      <c r="A1009" t="s">
        <v>0</v>
      </c>
      <c r="B1009">
        <v>1519783738</v>
      </c>
      <c r="C1009" s="1">
        <v>63965582964930</v>
      </c>
      <c r="D1009" s="1">
        <v>97501028420226</v>
      </c>
      <c r="F1009" s="1">
        <f t="shared" si="203"/>
        <v>147.19999999999999</v>
      </c>
      <c r="G1009" s="1">
        <f t="shared" si="204"/>
        <v>521.29999999999995</v>
      </c>
      <c r="H1009" s="1">
        <f t="shared" si="205"/>
        <v>668.5</v>
      </c>
      <c r="I1009" s="2">
        <f t="shared" si="206"/>
        <v>0.65283203125</v>
      </c>
      <c r="J1009" s="2">
        <f t="shared" si="207"/>
        <v>6.3753128051757813E-4</v>
      </c>
      <c r="L1009" s="3">
        <f t="shared" si="195"/>
        <v>43159.089560185181</v>
      </c>
      <c r="M1009" s="3">
        <f t="shared" si="196"/>
        <v>43158.797893518517</v>
      </c>
      <c r="N1009" s="5">
        <f t="shared" si="197"/>
        <v>0.79789351851650281</v>
      </c>
      <c r="O1009" s="5">
        <f t="shared" si="198"/>
        <v>19</v>
      </c>
      <c r="P1009">
        <f t="shared" si="199"/>
        <v>8</v>
      </c>
      <c r="Q1009">
        <f t="shared" si="200"/>
        <v>58</v>
      </c>
      <c r="R1009">
        <f t="shared" si="201"/>
        <v>0.65283203125</v>
      </c>
      <c r="S1009">
        <f t="shared" si="202"/>
        <v>6.3753128051757813E-4</v>
      </c>
    </row>
    <row r="1010" spans="1:19" x14ac:dyDescent="0.25">
      <c r="A1010" t="s">
        <v>0</v>
      </c>
      <c r="B1010">
        <v>1519783748</v>
      </c>
      <c r="C1010" s="1">
        <v>63965582966833</v>
      </c>
      <c r="D1010" s="1">
        <v>97501028428403</v>
      </c>
      <c r="F1010" s="1">
        <f t="shared" si="203"/>
        <v>190.3</v>
      </c>
      <c r="G1010" s="1">
        <f t="shared" si="204"/>
        <v>817.7</v>
      </c>
      <c r="H1010" s="1">
        <f t="shared" si="205"/>
        <v>1008</v>
      </c>
      <c r="I1010" s="2">
        <f t="shared" si="206"/>
        <v>0.984375</v>
      </c>
      <c r="J1010" s="2">
        <f t="shared" si="207"/>
        <v>9.613037109375E-4</v>
      </c>
      <c r="L1010" s="3">
        <f t="shared" si="195"/>
        <v>43159.089675925927</v>
      </c>
      <c r="M1010" s="3">
        <f t="shared" si="196"/>
        <v>43158.798009259262</v>
      </c>
      <c r="N1010" s="5">
        <f t="shared" si="197"/>
        <v>0.79800925926247146</v>
      </c>
      <c r="O1010" s="5">
        <f t="shared" si="198"/>
        <v>19</v>
      </c>
      <c r="P1010">
        <f t="shared" si="199"/>
        <v>9</v>
      </c>
      <c r="Q1010">
        <f t="shared" si="200"/>
        <v>8</v>
      </c>
      <c r="R1010">
        <f t="shared" si="201"/>
        <v>0.984375</v>
      </c>
      <c r="S1010">
        <f t="shared" si="202"/>
        <v>9.613037109375E-4</v>
      </c>
    </row>
    <row r="1011" spans="1:19" x14ac:dyDescent="0.25">
      <c r="A1011" t="s">
        <v>0</v>
      </c>
      <c r="B1011">
        <v>1519783759</v>
      </c>
      <c r="C1011" s="1">
        <v>63965582968625</v>
      </c>
      <c r="D1011" s="1">
        <v>97501028438616</v>
      </c>
      <c r="F1011" s="1">
        <f t="shared" si="203"/>
        <v>162.90909090909091</v>
      </c>
      <c r="G1011" s="1">
        <f t="shared" si="204"/>
        <v>928.4545454545455</v>
      </c>
      <c r="H1011" s="1">
        <f t="shared" si="205"/>
        <v>1091.3636363636365</v>
      </c>
      <c r="I1011" s="2">
        <f t="shared" si="206"/>
        <v>1.0657848011363638</v>
      </c>
      <c r="J1011" s="2">
        <f t="shared" si="207"/>
        <v>1.0408054698597302E-3</v>
      </c>
      <c r="L1011" s="3">
        <f t="shared" si="195"/>
        <v>43159.089803240742</v>
      </c>
      <c r="M1011" s="3">
        <f t="shared" si="196"/>
        <v>43158.798136574078</v>
      </c>
      <c r="N1011" s="5">
        <f t="shared" si="197"/>
        <v>0.79813657407794381</v>
      </c>
      <c r="O1011" s="5">
        <f t="shared" si="198"/>
        <v>19</v>
      </c>
      <c r="P1011">
        <f t="shared" si="199"/>
        <v>9</v>
      </c>
      <c r="Q1011">
        <f t="shared" si="200"/>
        <v>19</v>
      </c>
      <c r="R1011">
        <f t="shared" si="201"/>
        <v>1.0657848011363638</v>
      </c>
      <c r="S1011">
        <f t="shared" si="202"/>
        <v>1.0408054698597302E-3</v>
      </c>
    </row>
    <row r="1012" spans="1:19" x14ac:dyDescent="0.25">
      <c r="A1012" t="s">
        <v>0</v>
      </c>
      <c r="B1012">
        <v>1519783769</v>
      </c>
      <c r="C1012" s="1">
        <v>63965584890551</v>
      </c>
      <c r="D1012" s="1">
        <v>97505824760148</v>
      </c>
      <c r="F1012" s="1">
        <f t="shared" si="203"/>
        <v>192192.6</v>
      </c>
      <c r="G1012" s="1">
        <f t="shared" si="204"/>
        <v>479632153.19999999</v>
      </c>
      <c r="H1012" s="1">
        <f t="shared" si="205"/>
        <v>479824345.80000001</v>
      </c>
      <c r="I1012" s="2">
        <f t="shared" si="206"/>
        <v>468578.46269531251</v>
      </c>
      <c r="J1012" s="2">
        <f t="shared" si="207"/>
        <v>457.59615497589112</v>
      </c>
      <c r="L1012" s="3">
        <f t="shared" si="195"/>
        <v>43159.089918981481</v>
      </c>
      <c r="M1012" s="3">
        <f t="shared" si="196"/>
        <v>43158.798252314817</v>
      </c>
      <c r="N1012" s="5">
        <f t="shared" si="197"/>
        <v>0.7982523148166365</v>
      </c>
      <c r="O1012" s="5">
        <f t="shared" si="198"/>
        <v>19</v>
      </c>
      <c r="P1012">
        <f t="shared" si="199"/>
        <v>9</v>
      </c>
      <c r="Q1012">
        <f t="shared" si="200"/>
        <v>29</v>
      </c>
      <c r="R1012">
        <f t="shared" si="201"/>
        <v>468578.46269531251</v>
      </c>
      <c r="S1012">
        <f t="shared" si="202"/>
        <v>457.59615497589112</v>
      </c>
    </row>
    <row r="1013" spans="1:19" x14ac:dyDescent="0.25">
      <c r="A1013" t="s">
        <v>0</v>
      </c>
      <c r="B1013">
        <v>1519783779</v>
      </c>
      <c r="C1013" s="1">
        <v>63965590841276</v>
      </c>
      <c r="D1013" s="1">
        <v>97521195825857</v>
      </c>
      <c r="F1013" s="1">
        <f t="shared" si="203"/>
        <v>595072.5</v>
      </c>
      <c r="G1013" s="1">
        <f t="shared" si="204"/>
        <v>1537106570.9000001</v>
      </c>
      <c r="H1013" s="1">
        <f t="shared" si="205"/>
        <v>1537701643.4000001</v>
      </c>
      <c r="I1013" s="2">
        <f t="shared" si="206"/>
        <v>1501661.7611328126</v>
      </c>
      <c r="J1013" s="2">
        <f t="shared" si="207"/>
        <v>1466.4665636062623</v>
      </c>
      <c r="L1013" s="3">
        <f t="shared" si="195"/>
        <v>43159.09003472222</v>
      </c>
      <c r="M1013" s="3">
        <f t="shared" si="196"/>
        <v>43158.798368055555</v>
      </c>
      <c r="N1013" s="5">
        <f t="shared" si="197"/>
        <v>0.79836805555532919</v>
      </c>
      <c r="O1013" s="5">
        <f t="shared" si="198"/>
        <v>19</v>
      </c>
      <c r="P1013">
        <f t="shared" si="199"/>
        <v>9</v>
      </c>
      <c r="Q1013">
        <f t="shared" si="200"/>
        <v>39</v>
      </c>
      <c r="R1013">
        <f t="shared" si="201"/>
        <v>1501661.7611328126</v>
      </c>
      <c r="S1013">
        <f t="shared" si="202"/>
        <v>1466.4665636062623</v>
      </c>
    </row>
    <row r="1014" spans="1:19" x14ac:dyDescent="0.25">
      <c r="A1014" t="s">
        <v>0</v>
      </c>
      <c r="B1014">
        <v>1519783789</v>
      </c>
      <c r="C1014" s="1">
        <v>63965596232260</v>
      </c>
      <c r="D1014" s="1">
        <v>97535881559973</v>
      </c>
      <c r="F1014" s="1">
        <f t="shared" si="203"/>
        <v>539098.4</v>
      </c>
      <c r="G1014" s="1">
        <f t="shared" si="204"/>
        <v>1468573411.5999999</v>
      </c>
      <c r="H1014" s="1">
        <f t="shared" si="205"/>
        <v>1469112510</v>
      </c>
      <c r="I1014" s="2">
        <f t="shared" si="206"/>
        <v>1434680.185546875</v>
      </c>
      <c r="J1014" s="2">
        <f t="shared" si="207"/>
        <v>1401.0548686981201</v>
      </c>
      <c r="L1014" s="3">
        <f t="shared" si="195"/>
        <v>43159.090150462958</v>
      </c>
      <c r="M1014" s="3">
        <f t="shared" si="196"/>
        <v>43158.798483796294</v>
      </c>
      <c r="N1014" s="5">
        <f t="shared" si="197"/>
        <v>0.79848379629402189</v>
      </c>
      <c r="O1014" s="5">
        <f t="shared" si="198"/>
        <v>19</v>
      </c>
      <c r="P1014">
        <f t="shared" si="199"/>
        <v>9</v>
      </c>
      <c r="Q1014">
        <f t="shared" si="200"/>
        <v>49</v>
      </c>
      <c r="R1014">
        <f t="shared" si="201"/>
        <v>1434680.185546875</v>
      </c>
      <c r="S1014">
        <f t="shared" si="202"/>
        <v>1401.0548686981201</v>
      </c>
    </row>
    <row r="1015" spans="1:19" x14ac:dyDescent="0.25">
      <c r="A1015" t="s">
        <v>0</v>
      </c>
      <c r="B1015">
        <v>1519783799</v>
      </c>
      <c r="C1015" s="1">
        <v>63965601464804</v>
      </c>
      <c r="D1015" s="1">
        <v>97550743746667</v>
      </c>
      <c r="F1015" s="1">
        <f t="shared" si="203"/>
        <v>523254.4</v>
      </c>
      <c r="G1015" s="1">
        <f t="shared" si="204"/>
        <v>1486218669.4000001</v>
      </c>
      <c r="H1015" s="1">
        <f t="shared" si="205"/>
        <v>1486741923.8000002</v>
      </c>
      <c r="I1015" s="2">
        <f t="shared" si="206"/>
        <v>1451896.4099609377</v>
      </c>
      <c r="J1015" s="2">
        <f t="shared" si="207"/>
        <v>1417.8675878524782</v>
      </c>
      <c r="L1015" s="3">
        <f t="shared" si="195"/>
        <v>43159.090266203704</v>
      </c>
      <c r="M1015" s="3">
        <f t="shared" si="196"/>
        <v>43158.79859953704</v>
      </c>
      <c r="N1015" s="5">
        <f t="shared" si="197"/>
        <v>0.79859953703999054</v>
      </c>
      <c r="O1015" s="5">
        <f t="shared" si="198"/>
        <v>19</v>
      </c>
      <c r="P1015">
        <f t="shared" si="199"/>
        <v>9</v>
      </c>
      <c r="Q1015">
        <f t="shared" si="200"/>
        <v>59</v>
      </c>
      <c r="R1015">
        <f t="shared" si="201"/>
        <v>1451896.4099609377</v>
      </c>
      <c r="S1015">
        <f t="shared" si="202"/>
        <v>1417.8675878524782</v>
      </c>
    </row>
    <row r="1016" spans="1:19" x14ac:dyDescent="0.25">
      <c r="A1016" t="s">
        <v>0</v>
      </c>
      <c r="B1016">
        <v>1519783810</v>
      </c>
      <c r="C1016" s="1">
        <v>63965607313223</v>
      </c>
      <c r="D1016" s="1">
        <v>97566939084903</v>
      </c>
      <c r="F1016" s="1">
        <f t="shared" si="203"/>
        <v>531674.45454545459</v>
      </c>
      <c r="G1016" s="1">
        <f t="shared" si="204"/>
        <v>1472303476</v>
      </c>
      <c r="H1016" s="1">
        <f t="shared" si="205"/>
        <v>1472835150.4545455</v>
      </c>
      <c r="I1016" s="2">
        <f t="shared" si="206"/>
        <v>1438315.5766157671</v>
      </c>
      <c r="J1016" s="2">
        <f t="shared" si="207"/>
        <v>1404.605055288835</v>
      </c>
      <c r="L1016" s="3">
        <f t="shared" si="195"/>
        <v>43159.09039351852</v>
      </c>
      <c r="M1016" s="3">
        <f t="shared" si="196"/>
        <v>43158.798726851855</v>
      </c>
      <c r="N1016" s="5">
        <f t="shared" si="197"/>
        <v>0.79872685185546288</v>
      </c>
      <c r="O1016" s="5">
        <f t="shared" si="198"/>
        <v>19</v>
      </c>
      <c r="P1016">
        <f t="shared" si="199"/>
        <v>10</v>
      </c>
      <c r="Q1016">
        <f t="shared" si="200"/>
        <v>10</v>
      </c>
      <c r="R1016">
        <f t="shared" si="201"/>
        <v>1438315.5766157671</v>
      </c>
      <c r="S1016">
        <f t="shared" si="202"/>
        <v>1404.605055288835</v>
      </c>
    </row>
    <row r="1017" spans="1:19" x14ac:dyDescent="0.25">
      <c r="A1017" t="s">
        <v>0</v>
      </c>
      <c r="B1017">
        <v>1519783821</v>
      </c>
      <c r="C1017" s="1">
        <v>63965612956825</v>
      </c>
      <c r="D1017" s="1">
        <v>97582836748651</v>
      </c>
      <c r="F1017" s="1">
        <f t="shared" si="203"/>
        <v>513054.72727272729</v>
      </c>
      <c r="G1017" s="1">
        <f t="shared" si="204"/>
        <v>1445242158.909091</v>
      </c>
      <c r="H1017" s="1">
        <f t="shared" si="205"/>
        <v>1445755213.6363637</v>
      </c>
      <c r="I1017" s="2">
        <f t="shared" si="206"/>
        <v>1411870.3258167615</v>
      </c>
      <c r="J1017" s="2">
        <f t="shared" si="207"/>
        <v>1378.7796150554311</v>
      </c>
      <c r="L1017" s="3">
        <f t="shared" si="195"/>
        <v>43159.090520833335</v>
      </c>
      <c r="M1017" s="3">
        <f t="shared" si="196"/>
        <v>43158.798854166671</v>
      </c>
      <c r="N1017" s="5">
        <f t="shared" si="197"/>
        <v>0.79885416667093523</v>
      </c>
      <c r="O1017" s="5">
        <f t="shared" si="198"/>
        <v>19</v>
      </c>
      <c r="P1017">
        <f t="shared" si="199"/>
        <v>10</v>
      </c>
      <c r="Q1017">
        <f t="shared" si="200"/>
        <v>21</v>
      </c>
      <c r="R1017">
        <f t="shared" si="201"/>
        <v>1411870.3258167615</v>
      </c>
      <c r="S1017">
        <f t="shared" si="202"/>
        <v>1378.7796150554311</v>
      </c>
    </row>
    <row r="1018" spans="1:19" x14ac:dyDescent="0.25">
      <c r="A1018" t="s">
        <v>0</v>
      </c>
      <c r="B1018">
        <v>1519783831</v>
      </c>
      <c r="C1018" s="1">
        <v>63965617724683</v>
      </c>
      <c r="D1018" s="1">
        <v>97597070246215</v>
      </c>
      <c r="F1018" s="1">
        <f t="shared" si="203"/>
        <v>476785.8</v>
      </c>
      <c r="G1018" s="1">
        <f t="shared" si="204"/>
        <v>1423349756.4000001</v>
      </c>
      <c r="H1018" s="1">
        <f t="shared" si="205"/>
        <v>1423826542.2</v>
      </c>
      <c r="I1018" s="2">
        <f t="shared" si="206"/>
        <v>1390455.6076171875</v>
      </c>
      <c r="J1018" s="2">
        <f t="shared" si="207"/>
        <v>1357.8668043136597</v>
      </c>
      <c r="L1018" s="3">
        <f t="shared" si="195"/>
        <v>43159.090636574074</v>
      </c>
      <c r="M1018" s="3">
        <f t="shared" si="196"/>
        <v>43158.79896990741</v>
      </c>
      <c r="N1018" s="5">
        <f t="shared" si="197"/>
        <v>0.79896990740962792</v>
      </c>
      <c r="O1018" s="5">
        <f t="shared" si="198"/>
        <v>19</v>
      </c>
      <c r="P1018">
        <f t="shared" si="199"/>
        <v>10</v>
      </c>
      <c r="Q1018">
        <f t="shared" si="200"/>
        <v>31</v>
      </c>
      <c r="R1018">
        <f t="shared" si="201"/>
        <v>1390455.6076171875</v>
      </c>
      <c r="S1018">
        <f t="shared" si="202"/>
        <v>1357.8668043136597</v>
      </c>
    </row>
    <row r="1019" spans="1:19" x14ac:dyDescent="0.25">
      <c r="A1019" t="s">
        <v>0</v>
      </c>
      <c r="B1019">
        <v>1519783841</v>
      </c>
      <c r="C1019" s="1">
        <v>63965623025310</v>
      </c>
      <c r="D1019" s="1">
        <v>97612071437938</v>
      </c>
      <c r="F1019" s="1">
        <f t="shared" si="203"/>
        <v>530062.69999999995</v>
      </c>
      <c r="G1019" s="1">
        <f t="shared" si="204"/>
        <v>1500119172.3</v>
      </c>
      <c r="H1019" s="1">
        <f t="shared" si="205"/>
        <v>1500649235</v>
      </c>
      <c r="I1019" s="2">
        <f t="shared" si="206"/>
        <v>1465477.7685546875</v>
      </c>
      <c r="J1019" s="2">
        <f t="shared" si="207"/>
        <v>1431.130633354187</v>
      </c>
      <c r="L1019" s="3">
        <f t="shared" si="195"/>
        <v>43159.09075231482</v>
      </c>
      <c r="M1019" s="3">
        <f t="shared" si="196"/>
        <v>43158.799085648156</v>
      </c>
      <c r="N1019" s="5">
        <f t="shared" si="197"/>
        <v>0.79908564815559657</v>
      </c>
      <c r="O1019" s="5">
        <f t="shared" si="198"/>
        <v>19</v>
      </c>
      <c r="P1019">
        <f t="shared" si="199"/>
        <v>10</v>
      </c>
      <c r="Q1019">
        <f t="shared" si="200"/>
        <v>41</v>
      </c>
      <c r="R1019">
        <f t="shared" si="201"/>
        <v>1465477.7685546875</v>
      </c>
      <c r="S1019">
        <f t="shared" si="202"/>
        <v>1431.130633354187</v>
      </c>
    </row>
    <row r="1020" spans="1:19" x14ac:dyDescent="0.25">
      <c r="A1020" t="s">
        <v>0</v>
      </c>
      <c r="B1020">
        <v>1519783851</v>
      </c>
      <c r="C1020" s="1">
        <v>63965627354316</v>
      </c>
      <c r="D1020" s="1">
        <v>97624908601342</v>
      </c>
      <c r="F1020" s="1">
        <f t="shared" si="203"/>
        <v>432900.6</v>
      </c>
      <c r="G1020" s="1">
        <f t="shared" si="204"/>
        <v>1283716340.4000001</v>
      </c>
      <c r="H1020" s="1">
        <f t="shared" si="205"/>
        <v>1284149241</v>
      </c>
      <c r="I1020" s="2">
        <f t="shared" si="206"/>
        <v>1254051.9931640625</v>
      </c>
      <c r="J1020" s="2">
        <f t="shared" si="207"/>
        <v>1224.6601495742798</v>
      </c>
      <c r="L1020" s="3">
        <f t="shared" si="195"/>
        <v>43159.090868055559</v>
      </c>
      <c r="M1020" s="3">
        <f t="shared" si="196"/>
        <v>43158.799201388894</v>
      </c>
      <c r="N1020" s="5">
        <f t="shared" si="197"/>
        <v>0.79920138889428927</v>
      </c>
      <c r="O1020" s="5">
        <f t="shared" si="198"/>
        <v>19</v>
      </c>
      <c r="P1020">
        <f t="shared" si="199"/>
        <v>10</v>
      </c>
      <c r="Q1020">
        <f t="shared" si="200"/>
        <v>51</v>
      </c>
      <c r="R1020">
        <f t="shared" si="201"/>
        <v>1254051.9931640625</v>
      </c>
      <c r="S1020">
        <f t="shared" si="202"/>
        <v>1224.6601495742798</v>
      </c>
    </row>
    <row r="1021" spans="1:19" x14ac:dyDescent="0.25">
      <c r="A1021" t="s">
        <v>0</v>
      </c>
      <c r="B1021">
        <v>1519783861</v>
      </c>
      <c r="C1021" s="1">
        <v>63965632449090</v>
      </c>
      <c r="D1021" s="1">
        <v>97639113767499</v>
      </c>
      <c r="F1021" s="1">
        <f t="shared" si="203"/>
        <v>509477.4</v>
      </c>
      <c r="G1021" s="1">
        <f t="shared" si="204"/>
        <v>1420516615.7</v>
      </c>
      <c r="H1021" s="1">
        <f t="shared" si="205"/>
        <v>1421026093.1000001</v>
      </c>
      <c r="I1021" s="2">
        <f t="shared" si="206"/>
        <v>1387720.7940429689</v>
      </c>
      <c r="J1021" s="2">
        <f t="shared" si="207"/>
        <v>1355.1960879325868</v>
      </c>
      <c r="L1021" s="3">
        <f t="shared" si="195"/>
        <v>43159.090983796297</v>
      </c>
      <c r="M1021" s="3">
        <f t="shared" si="196"/>
        <v>43158.799317129633</v>
      </c>
      <c r="N1021" s="5">
        <f t="shared" si="197"/>
        <v>0.79931712963298196</v>
      </c>
      <c r="O1021" s="5">
        <f t="shared" si="198"/>
        <v>19</v>
      </c>
      <c r="P1021">
        <f t="shared" si="199"/>
        <v>11</v>
      </c>
      <c r="Q1021">
        <f t="shared" si="200"/>
        <v>1</v>
      </c>
      <c r="R1021">
        <f t="shared" si="201"/>
        <v>1387720.7940429689</v>
      </c>
      <c r="S1021">
        <f t="shared" si="202"/>
        <v>1355.1960879325868</v>
      </c>
    </row>
    <row r="1022" spans="1:19" x14ac:dyDescent="0.25">
      <c r="A1022" t="s">
        <v>0</v>
      </c>
      <c r="B1022">
        <v>1519783871</v>
      </c>
      <c r="C1022" s="1">
        <v>63965637712707</v>
      </c>
      <c r="D1022" s="1">
        <v>97653660719837</v>
      </c>
      <c r="F1022" s="1">
        <f t="shared" si="203"/>
        <v>526361.69999999995</v>
      </c>
      <c r="G1022" s="1">
        <f t="shared" si="204"/>
        <v>1454695233.8</v>
      </c>
      <c r="H1022" s="1">
        <f t="shared" si="205"/>
        <v>1455221595.5</v>
      </c>
      <c r="I1022" s="2">
        <f t="shared" si="206"/>
        <v>1421114.8393554688</v>
      </c>
      <c r="J1022" s="2">
        <f t="shared" si="207"/>
        <v>1387.807460308075</v>
      </c>
      <c r="L1022" s="3">
        <f t="shared" si="195"/>
        <v>43159.091099537036</v>
      </c>
      <c r="M1022" s="3">
        <f t="shared" si="196"/>
        <v>43158.799432870372</v>
      </c>
      <c r="N1022" s="5">
        <f t="shared" si="197"/>
        <v>0.79943287037167465</v>
      </c>
      <c r="O1022" s="5">
        <f t="shared" si="198"/>
        <v>19</v>
      </c>
      <c r="P1022">
        <f t="shared" si="199"/>
        <v>11</v>
      </c>
      <c r="Q1022">
        <f t="shared" si="200"/>
        <v>11</v>
      </c>
      <c r="R1022">
        <f t="shared" si="201"/>
        <v>1421114.8393554688</v>
      </c>
      <c r="S1022">
        <f t="shared" si="202"/>
        <v>1387.807460308075</v>
      </c>
    </row>
    <row r="1023" spans="1:19" x14ac:dyDescent="0.25">
      <c r="A1023" t="s">
        <v>0</v>
      </c>
      <c r="B1023">
        <v>1519783881</v>
      </c>
      <c r="C1023" s="1">
        <v>63965643353475</v>
      </c>
      <c r="D1023" s="1">
        <v>97669045180384</v>
      </c>
      <c r="F1023" s="1">
        <f t="shared" si="203"/>
        <v>564076.80000000005</v>
      </c>
      <c r="G1023" s="1">
        <f t="shared" si="204"/>
        <v>1538446054.7</v>
      </c>
      <c r="H1023" s="1">
        <f t="shared" si="205"/>
        <v>1539010131.5</v>
      </c>
      <c r="I1023" s="2">
        <f t="shared" si="206"/>
        <v>1502939.5815429688</v>
      </c>
      <c r="J1023" s="2">
        <f t="shared" si="207"/>
        <v>1467.7144351005554</v>
      </c>
      <c r="L1023" s="3">
        <f t="shared" si="195"/>
        <v>43159.091215277775</v>
      </c>
      <c r="M1023" s="3">
        <f t="shared" si="196"/>
        <v>43158.79954861111</v>
      </c>
      <c r="N1023" s="5">
        <f t="shared" si="197"/>
        <v>0.79954861111036735</v>
      </c>
      <c r="O1023" s="5">
        <f t="shared" si="198"/>
        <v>19</v>
      </c>
      <c r="P1023">
        <f t="shared" si="199"/>
        <v>11</v>
      </c>
      <c r="Q1023">
        <f t="shared" si="200"/>
        <v>21</v>
      </c>
      <c r="R1023">
        <f t="shared" si="201"/>
        <v>1502939.5815429688</v>
      </c>
      <c r="S1023">
        <f t="shared" si="202"/>
        <v>1467.7144351005554</v>
      </c>
    </row>
    <row r="1024" spans="1:19" x14ac:dyDescent="0.25">
      <c r="A1024" t="s">
        <v>0</v>
      </c>
      <c r="B1024">
        <v>1519783892</v>
      </c>
      <c r="C1024" s="1">
        <v>63965649057346</v>
      </c>
      <c r="D1024" s="1">
        <v>97684770837215</v>
      </c>
      <c r="F1024" s="1">
        <f t="shared" si="203"/>
        <v>518533.72727272729</v>
      </c>
      <c r="G1024" s="1">
        <f t="shared" si="204"/>
        <v>1429605166.4545455</v>
      </c>
      <c r="H1024" s="1">
        <f t="shared" si="205"/>
        <v>1430123700.1818182</v>
      </c>
      <c r="I1024" s="2">
        <f t="shared" si="206"/>
        <v>1396605.1759588069</v>
      </c>
      <c r="J1024" s="2">
        <f t="shared" si="207"/>
        <v>1363.8722421472723</v>
      </c>
      <c r="L1024" s="3">
        <f t="shared" si="195"/>
        <v>43159.091342592597</v>
      </c>
      <c r="M1024" s="3">
        <f t="shared" si="196"/>
        <v>43158.799675925933</v>
      </c>
      <c r="N1024" s="5">
        <f t="shared" si="197"/>
        <v>0.79967592593311565</v>
      </c>
      <c r="O1024" s="5">
        <f t="shared" si="198"/>
        <v>19</v>
      </c>
      <c r="P1024">
        <f t="shared" si="199"/>
        <v>11</v>
      </c>
      <c r="Q1024">
        <f t="shared" si="200"/>
        <v>32</v>
      </c>
      <c r="R1024">
        <f t="shared" si="201"/>
        <v>1396605.1759588069</v>
      </c>
      <c r="S1024">
        <f t="shared" si="202"/>
        <v>1363.8722421472723</v>
      </c>
    </row>
    <row r="1025" spans="1:19" x14ac:dyDescent="0.25">
      <c r="A1025" t="s">
        <v>0</v>
      </c>
      <c r="B1025">
        <v>1519783902</v>
      </c>
      <c r="C1025" s="1">
        <v>63965666574162</v>
      </c>
      <c r="D1025" s="1">
        <v>97700580319847</v>
      </c>
      <c r="F1025" s="1">
        <f t="shared" si="203"/>
        <v>1751681.6</v>
      </c>
      <c r="G1025" s="1">
        <f t="shared" si="204"/>
        <v>1580948263.2</v>
      </c>
      <c r="H1025" s="1">
        <f t="shared" si="205"/>
        <v>1582699944.8</v>
      </c>
      <c r="I1025" s="2">
        <f t="shared" si="206"/>
        <v>1545605.41484375</v>
      </c>
      <c r="J1025" s="2">
        <f t="shared" si="207"/>
        <v>1509.3802879333496</v>
      </c>
      <c r="L1025" s="3">
        <f t="shared" si="195"/>
        <v>43159.091458333336</v>
      </c>
      <c r="M1025" s="3">
        <f t="shared" si="196"/>
        <v>43158.799791666672</v>
      </c>
      <c r="N1025" s="5">
        <f t="shared" si="197"/>
        <v>0.79979166667180834</v>
      </c>
      <c r="O1025" s="5">
        <f t="shared" si="198"/>
        <v>19</v>
      </c>
      <c r="P1025">
        <f t="shared" si="199"/>
        <v>11</v>
      </c>
      <c r="Q1025">
        <f t="shared" si="200"/>
        <v>42</v>
      </c>
      <c r="R1025">
        <f t="shared" si="201"/>
        <v>1545605.41484375</v>
      </c>
      <c r="S1025">
        <f t="shared" si="202"/>
        <v>1509.3802879333496</v>
      </c>
    </row>
    <row r="1026" spans="1:19" x14ac:dyDescent="0.25">
      <c r="A1026" t="s">
        <v>0</v>
      </c>
      <c r="B1026">
        <v>1519783912</v>
      </c>
      <c r="C1026" s="1">
        <v>63967818075738</v>
      </c>
      <c r="D1026" s="1">
        <v>97703783952858</v>
      </c>
      <c r="F1026" s="1">
        <f t="shared" si="203"/>
        <v>215150157.59999999</v>
      </c>
      <c r="G1026" s="1">
        <f t="shared" si="204"/>
        <v>320363301.10000002</v>
      </c>
      <c r="H1026" s="1">
        <f t="shared" si="205"/>
        <v>535513458.70000005</v>
      </c>
      <c r="I1026" s="2">
        <f t="shared" si="206"/>
        <v>522962.3620117188</v>
      </c>
      <c r="J1026" s="2">
        <f t="shared" si="207"/>
        <v>510.70543165206914</v>
      </c>
      <c r="L1026" s="3">
        <f t="shared" si="195"/>
        <v>43159.091574074075</v>
      </c>
      <c r="M1026" s="3">
        <f t="shared" si="196"/>
        <v>43158.799907407411</v>
      </c>
      <c r="N1026" s="5">
        <f t="shared" si="197"/>
        <v>0.79990740741050104</v>
      </c>
      <c r="O1026" s="5">
        <f t="shared" si="198"/>
        <v>19</v>
      </c>
      <c r="P1026">
        <f t="shared" si="199"/>
        <v>11</v>
      </c>
      <c r="Q1026">
        <f t="shared" si="200"/>
        <v>52</v>
      </c>
      <c r="R1026">
        <f t="shared" si="201"/>
        <v>522962.3620117188</v>
      </c>
      <c r="S1026">
        <f t="shared" si="202"/>
        <v>510.70543165206914</v>
      </c>
    </row>
    <row r="1027" spans="1:19" x14ac:dyDescent="0.25">
      <c r="A1027" t="s">
        <v>0</v>
      </c>
      <c r="B1027">
        <v>1519783922</v>
      </c>
      <c r="C1027" s="1">
        <v>63971218465507</v>
      </c>
      <c r="D1027" s="1">
        <v>97704011254252</v>
      </c>
      <c r="F1027" s="1">
        <f t="shared" si="203"/>
        <v>340038976.89999998</v>
      </c>
      <c r="G1027" s="1">
        <f t="shared" si="204"/>
        <v>22730139.399999999</v>
      </c>
      <c r="H1027" s="1">
        <f t="shared" si="205"/>
        <v>362769116.29999995</v>
      </c>
      <c r="I1027" s="2">
        <f t="shared" si="206"/>
        <v>354266.7151367187</v>
      </c>
      <c r="J1027" s="2">
        <f t="shared" si="207"/>
        <v>345.96358900070186</v>
      </c>
      <c r="L1027" s="3">
        <f t="shared" si="195"/>
        <v>43159.091689814813</v>
      </c>
      <c r="M1027" s="3">
        <f t="shared" si="196"/>
        <v>43158.800023148149</v>
      </c>
      <c r="N1027" s="5">
        <f t="shared" si="197"/>
        <v>0.80002314814919373</v>
      </c>
      <c r="O1027" s="5">
        <f t="shared" si="198"/>
        <v>19</v>
      </c>
      <c r="P1027">
        <f t="shared" si="199"/>
        <v>12</v>
      </c>
      <c r="Q1027">
        <f t="shared" si="200"/>
        <v>2</v>
      </c>
      <c r="R1027">
        <f t="shared" si="201"/>
        <v>354266.7151367187</v>
      </c>
      <c r="S1027">
        <f t="shared" si="202"/>
        <v>345.96358900070186</v>
      </c>
    </row>
    <row r="1028" spans="1:19" x14ac:dyDescent="0.25">
      <c r="A1028" t="s">
        <v>0</v>
      </c>
      <c r="B1028">
        <v>1519783932</v>
      </c>
      <c r="C1028" s="1">
        <v>63975043154571</v>
      </c>
      <c r="D1028" s="1">
        <v>97704494827295</v>
      </c>
      <c r="F1028" s="1">
        <f t="shared" si="203"/>
        <v>382468906.39999998</v>
      </c>
      <c r="G1028" s="1">
        <f t="shared" si="204"/>
        <v>48357304.299999997</v>
      </c>
      <c r="H1028" s="1">
        <f t="shared" si="205"/>
        <v>430826210.69999999</v>
      </c>
      <c r="I1028" s="2">
        <f t="shared" si="206"/>
        <v>420728.72138671874</v>
      </c>
      <c r="J1028" s="2">
        <f t="shared" si="207"/>
        <v>410.86789197921752</v>
      </c>
      <c r="L1028" s="3">
        <f t="shared" si="195"/>
        <v>43159.091805555552</v>
      </c>
      <c r="M1028" s="3">
        <f t="shared" si="196"/>
        <v>43158.800138888888</v>
      </c>
      <c r="N1028" s="5">
        <f t="shared" si="197"/>
        <v>0.80013888888788642</v>
      </c>
      <c r="O1028" s="5">
        <f t="shared" si="198"/>
        <v>19</v>
      </c>
      <c r="P1028">
        <f t="shared" si="199"/>
        <v>12</v>
      </c>
      <c r="Q1028">
        <f t="shared" si="200"/>
        <v>12</v>
      </c>
      <c r="R1028">
        <f t="shared" si="201"/>
        <v>420728.72138671874</v>
      </c>
      <c r="S1028">
        <f t="shared" si="202"/>
        <v>410.86789197921752</v>
      </c>
    </row>
    <row r="1029" spans="1:19" x14ac:dyDescent="0.25">
      <c r="A1029" t="s">
        <v>0</v>
      </c>
      <c r="B1029">
        <v>1519783942</v>
      </c>
      <c r="C1029" s="1">
        <v>63978909195459</v>
      </c>
      <c r="D1029" s="1">
        <v>97704950825176</v>
      </c>
      <c r="F1029" s="1">
        <f t="shared" si="203"/>
        <v>386604088.80000001</v>
      </c>
      <c r="G1029" s="1">
        <f t="shared" si="204"/>
        <v>45599788.100000001</v>
      </c>
      <c r="H1029" s="1">
        <f t="shared" si="205"/>
        <v>432203876.90000004</v>
      </c>
      <c r="I1029" s="2">
        <f t="shared" si="206"/>
        <v>422074.09853515628</v>
      </c>
      <c r="J1029" s="2">
        <f t="shared" si="207"/>
        <v>412.18173685073856</v>
      </c>
      <c r="L1029" s="3">
        <f t="shared" si="195"/>
        <v>43159.091921296291</v>
      </c>
      <c r="M1029" s="3">
        <f t="shared" si="196"/>
        <v>43158.800254629627</v>
      </c>
      <c r="N1029" s="5">
        <f t="shared" si="197"/>
        <v>0.80025462962657912</v>
      </c>
      <c r="O1029" s="5">
        <f t="shared" si="198"/>
        <v>19</v>
      </c>
      <c r="P1029">
        <f t="shared" si="199"/>
        <v>12</v>
      </c>
      <c r="Q1029">
        <f t="shared" si="200"/>
        <v>22</v>
      </c>
      <c r="R1029">
        <f t="shared" si="201"/>
        <v>422074.09853515628</v>
      </c>
      <c r="S1029">
        <f t="shared" si="202"/>
        <v>412.18173685073856</v>
      </c>
    </row>
    <row r="1030" spans="1:19" x14ac:dyDescent="0.25">
      <c r="A1030" t="s">
        <v>0</v>
      </c>
      <c r="B1030">
        <v>1519783953</v>
      </c>
      <c r="C1030" s="1">
        <v>63982674148646</v>
      </c>
      <c r="D1030" s="1">
        <v>97705290000967</v>
      </c>
      <c r="F1030" s="1">
        <f t="shared" si="203"/>
        <v>342268471.54545456</v>
      </c>
      <c r="G1030" s="1">
        <f t="shared" si="204"/>
        <v>30834162.818181816</v>
      </c>
      <c r="H1030" s="1">
        <f t="shared" si="205"/>
        <v>373102634.36363637</v>
      </c>
      <c r="I1030" s="2">
        <f t="shared" si="206"/>
        <v>364358.04137073865</v>
      </c>
      <c r="J1030" s="2">
        <f t="shared" si="207"/>
        <v>355.81839977611196</v>
      </c>
      <c r="L1030" s="3">
        <f t="shared" si="195"/>
        <v>43159.092048611114</v>
      </c>
      <c r="M1030" s="3">
        <f t="shared" si="196"/>
        <v>43158.800381944449</v>
      </c>
      <c r="N1030" s="5">
        <f t="shared" si="197"/>
        <v>0.80038194444932742</v>
      </c>
      <c r="O1030" s="5">
        <f t="shared" si="198"/>
        <v>19</v>
      </c>
      <c r="P1030">
        <f t="shared" si="199"/>
        <v>12</v>
      </c>
      <c r="Q1030">
        <f t="shared" si="200"/>
        <v>33</v>
      </c>
      <c r="R1030">
        <f t="shared" si="201"/>
        <v>364358.04137073865</v>
      </c>
      <c r="S1030">
        <f t="shared" si="202"/>
        <v>355.81839977611196</v>
      </c>
    </row>
    <row r="1031" spans="1:19" x14ac:dyDescent="0.25">
      <c r="A1031" t="s">
        <v>0</v>
      </c>
      <c r="B1031">
        <v>1519783963</v>
      </c>
      <c r="C1031" s="1">
        <v>63986419946188</v>
      </c>
      <c r="D1031" s="1">
        <v>97705634699858</v>
      </c>
      <c r="F1031" s="1">
        <f t="shared" si="203"/>
        <v>374579754.19999999</v>
      </c>
      <c r="G1031" s="1">
        <f t="shared" si="204"/>
        <v>34469889.100000001</v>
      </c>
      <c r="H1031" s="1">
        <f t="shared" si="205"/>
        <v>409049643.30000001</v>
      </c>
      <c r="I1031" s="2">
        <f t="shared" si="206"/>
        <v>399462.54228515626</v>
      </c>
      <c r="J1031" s="2">
        <f t="shared" si="207"/>
        <v>390.10013895034791</v>
      </c>
      <c r="L1031" s="3">
        <f t="shared" si="195"/>
        <v>43159.092164351852</v>
      </c>
      <c r="M1031" s="3">
        <f t="shared" si="196"/>
        <v>43158.800497685188</v>
      </c>
      <c r="N1031" s="5">
        <f t="shared" si="197"/>
        <v>0.80049768518802011</v>
      </c>
      <c r="O1031" s="5">
        <f t="shared" si="198"/>
        <v>19</v>
      </c>
      <c r="P1031">
        <f t="shared" si="199"/>
        <v>12</v>
      </c>
      <c r="Q1031">
        <f t="shared" si="200"/>
        <v>43</v>
      </c>
      <c r="R1031">
        <f t="shared" si="201"/>
        <v>399462.54228515626</v>
      </c>
      <c r="S1031">
        <f t="shared" si="202"/>
        <v>390.10013895034791</v>
      </c>
    </row>
    <row r="1032" spans="1:19" x14ac:dyDescent="0.25">
      <c r="A1032" t="s">
        <v>0</v>
      </c>
      <c r="B1032">
        <v>1519783973</v>
      </c>
      <c r="C1032" s="1">
        <v>63990185122056</v>
      </c>
      <c r="D1032" s="1">
        <v>97705943178156</v>
      </c>
      <c r="F1032" s="1">
        <f t="shared" si="203"/>
        <v>376517586.80000001</v>
      </c>
      <c r="G1032" s="1">
        <f t="shared" si="204"/>
        <v>30847829.800000001</v>
      </c>
      <c r="H1032" s="1">
        <f t="shared" si="205"/>
        <v>407365416.60000002</v>
      </c>
      <c r="I1032" s="2">
        <f t="shared" si="206"/>
        <v>397817.78964843752</v>
      </c>
      <c r="J1032" s="2">
        <f t="shared" si="207"/>
        <v>388.49393520355227</v>
      </c>
      <c r="L1032" s="3">
        <f t="shared" ref="L1032:L1095" si="208">(((B1032/60)/60)/24)+DATE(1970,1,1)</f>
        <v>43159.092280092591</v>
      </c>
      <c r="M1032" s="3">
        <f t="shared" ref="M1032:M1095" si="209">L1032-(7/24)</f>
        <v>43158.800613425927</v>
      </c>
      <c r="N1032" s="5">
        <f t="shared" ref="N1032:N1095" si="210">M1032-$N$6</f>
        <v>0.80061342592671281</v>
      </c>
      <c r="O1032" s="5">
        <f t="shared" ref="O1032:O1095" si="211">HOUR(M1032-$N$6)</f>
        <v>19</v>
      </c>
      <c r="P1032">
        <f t="shared" ref="P1032:P1095" si="212">MINUTE(M1032)</f>
        <v>12</v>
      </c>
      <c r="Q1032">
        <f t="shared" ref="Q1032:Q1095" si="213">SECOND(M1032)</f>
        <v>53</v>
      </c>
      <c r="R1032">
        <f t="shared" ref="R1032:R1095" si="214">I1032</f>
        <v>397817.78964843752</v>
      </c>
      <c r="S1032">
        <f t="shared" ref="S1032:S1095" si="215">J1032</f>
        <v>388.49393520355227</v>
      </c>
    </row>
    <row r="1033" spans="1:19" x14ac:dyDescent="0.25">
      <c r="A1033" t="s">
        <v>0</v>
      </c>
      <c r="B1033">
        <v>1519783983</v>
      </c>
      <c r="C1033" s="1">
        <v>63993513439739</v>
      </c>
      <c r="D1033" s="1">
        <v>97706222805804</v>
      </c>
      <c r="F1033" s="1">
        <f t="shared" ref="F1033:F1096" si="216">(C1033-C1032)/(B1033-B1032)</f>
        <v>332831768.30000001</v>
      </c>
      <c r="G1033" s="1">
        <f t="shared" ref="G1033:G1096" si="217">(D1033-D1032)/(B1033-B1032)</f>
        <v>27962764.800000001</v>
      </c>
      <c r="H1033" s="1">
        <f t="shared" ref="H1033:H1096" si="218">F1033+G1033</f>
        <v>360794533.10000002</v>
      </c>
      <c r="I1033" s="2">
        <f t="shared" ref="I1033:I1096" si="219">H1033/1024</f>
        <v>352338.41123046877</v>
      </c>
      <c r="J1033" s="2">
        <f t="shared" ref="J1033:J1096" si="220">H1033/1048576</f>
        <v>344.08047971725466</v>
      </c>
      <c r="L1033" s="3">
        <f t="shared" si="208"/>
        <v>43159.09239583333</v>
      </c>
      <c r="M1033" s="3">
        <f t="shared" si="209"/>
        <v>43158.800729166665</v>
      </c>
      <c r="N1033" s="5">
        <f t="shared" si="210"/>
        <v>0.8007291666654055</v>
      </c>
      <c r="O1033" s="5">
        <f t="shared" si="211"/>
        <v>19</v>
      </c>
      <c r="P1033">
        <f t="shared" si="212"/>
        <v>13</v>
      </c>
      <c r="Q1033">
        <f t="shared" si="213"/>
        <v>3</v>
      </c>
      <c r="R1033">
        <f t="shared" si="214"/>
        <v>352338.41123046877</v>
      </c>
      <c r="S1033">
        <f t="shared" si="215"/>
        <v>344.08047971725466</v>
      </c>
    </row>
    <row r="1034" spans="1:19" x14ac:dyDescent="0.25">
      <c r="A1034" t="s">
        <v>0</v>
      </c>
      <c r="B1034">
        <v>1519783993</v>
      </c>
      <c r="C1034" s="1">
        <v>63997225950747</v>
      </c>
      <c r="D1034" s="1">
        <v>97706511305618</v>
      </c>
      <c r="F1034" s="1">
        <f t="shared" si="216"/>
        <v>371251100.80000001</v>
      </c>
      <c r="G1034" s="1">
        <f t="shared" si="217"/>
        <v>28849981.399999999</v>
      </c>
      <c r="H1034" s="1">
        <f t="shared" si="218"/>
        <v>400101082.19999999</v>
      </c>
      <c r="I1034" s="2">
        <f t="shared" si="219"/>
        <v>390723.71308593749</v>
      </c>
      <c r="J1034" s="2">
        <f t="shared" si="220"/>
        <v>381.56612606048583</v>
      </c>
      <c r="L1034" s="3">
        <f t="shared" si="208"/>
        <v>43159.092511574068</v>
      </c>
      <c r="M1034" s="3">
        <f t="shared" si="209"/>
        <v>43158.800844907404</v>
      </c>
      <c r="N1034" s="5">
        <f t="shared" si="210"/>
        <v>0.80084490740409819</v>
      </c>
      <c r="O1034" s="5">
        <f t="shared" si="211"/>
        <v>19</v>
      </c>
      <c r="P1034">
        <f t="shared" si="212"/>
        <v>13</v>
      </c>
      <c r="Q1034">
        <f t="shared" si="213"/>
        <v>13</v>
      </c>
      <c r="R1034">
        <f t="shared" si="214"/>
        <v>390723.71308593749</v>
      </c>
      <c r="S1034">
        <f t="shared" si="215"/>
        <v>381.56612606048583</v>
      </c>
    </row>
    <row r="1035" spans="1:19" x14ac:dyDescent="0.25">
      <c r="A1035" t="s">
        <v>0</v>
      </c>
      <c r="B1035">
        <v>1519784004</v>
      </c>
      <c r="C1035" s="1">
        <v>64001400316649</v>
      </c>
      <c r="D1035" s="1">
        <v>97706847415884</v>
      </c>
      <c r="F1035" s="1">
        <f t="shared" si="216"/>
        <v>379487809.27272725</v>
      </c>
      <c r="G1035" s="1">
        <f t="shared" si="217"/>
        <v>30555478.727272727</v>
      </c>
      <c r="H1035" s="1">
        <f t="shared" si="218"/>
        <v>410043288</v>
      </c>
      <c r="I1035" s="2">
        <f t="shared" si="219"/>
        <v>400432.8984375</v>
      </c>
      <c r="J1035" s="2">
        <f t="shared" si="220"/>
        <v>391.04775238037109</v>
      </c>
      <c r="L1035" s="3">
        <f t="shared" si="208"/>
        <v>43159.092638888891</v>
      </c>
      <c r="M1035" s="3">
        <f t="shared" si="209"/>
        <v>43158.800972222227</v>
      </c>
      <c r="N1035" s="5">
        <f t="shared" si="210"/>
        <v>0.8009722222268465</v>
      </c>
      <c r="O1035" s="5">
        <f t="shared" si="211"/>
        <v>19</v>
      </c>
      <c r="P1035">
        <f t="shared" si="212"/>
        <v>13</v>
      </c>
      <c r="Q1035">
        <f t="shared" si="213"/>
        <v>24</v>
      </c>
      <c r="R1035">
        <f t="shared" si="214"/>
        <v>400432.8984375</v>
      </c>
      <c r="S1035">
        <f t="shared" si="215"/>
        <v>391.04775238037109</v>
      </c>
    </row>
    <row r="1036" spans="1:19" x14ac:dyDescent="0.25">
      <c r="A1036" t="s">
        <v>0</v>
      </c>
      <c r="B1036">
        <v>1519784015</v>
      </c>
      <c r="C1036" s="1">
        <v>64005141249432</v>
      </c>
      <c r="D1036" s="1">
        <v>97707148240691</v>
      </c>
      <c r="F1036" s="1">
        <f t="shared" si="216"/>
        <v>340084798.45454544</v>
      </c>
      <c r="G1036" s="1">
        <f t="shared" si="217"/>
        <v>27347709.727272727</v>
      </c>
      <c r="H1036" s="1">
        <f t="shared" si="218"/>
        <v>367432508.18181819</v>
      </c>
      <c r="I1036" s="2">
        <f t="shared" si="219"/>
        <v>358820.80877130682</v>
      </c>
      <c r="J1036" s="2">
        <f t="shared" si="220"/>
        <v>350.41094606572932</v>
      </c>
      <c r="L1036" s="3">
        <f t="shared" si="208"/>
        <v>43159.092766203699</v>
      </c>
      <c r="M1036" s="3">
        <f t="shared" si="209"/>
        <v>43158.801099537035</v>
      </c>
      <c r="N1036" s="5">
        <f t="shared" si="210"/>
        <v>0.80109953703504289</v>
      </c>
      <c r="O1036" s="5">
        <f t="shared" si="211"/>
        <v>19</v>
      </c>
      <c r="P1036">
        <f t="shared" si="212"/>
        <v>13</v>
      </c>
      <c r="Q1036">
        <f t="shared" si="213"/>
        <v>35</v>
      </c>
      <c r="R1036">
        <f t="shared" si="214"/>
        <v>358820.80877130682</v>
      </c>
      <c r="S1036">
        <f t="shared" si="215"/>
        <v>350.41094606572932</v>
      </c>
    </row>
    <row r="1037" spans="1:19" x14ac:dyDescent="0.25">
      <c r="A1037" t="s">
        <v>0</v>
      </c>
      <c r="B1037">
        <v>1519784025</v>
      </c>
      <c r="C1037" s="1">
        <v>64008899265956</v>
      </c>
      <c r="D1037" s="1">
        <v>97707470380924</v>
      </c>
      <c r="F1037" s="1">
        <f t="shared" si="216"/>
        <v>375801652.39999998</v>
      </c>
      <c r="G1037" s="1">
        <f t="shared" si="217"/>
        <v>32214023.300000001</v>
      </c>
      <c r="H1037" s="1">
        <f t="shared" si="218"/>
        <v>408015675.69999999</v>
      </c>
      <c r="I1037" s="2">
        <f t="shared" si="219"/>
        <v>398452.80830078124</v>
      </c>
      <c r="J1037" s="2">
        <f t="shared" si="220"/>
        <v>389.11407060623168</v>
      </c>
      <c r="L1037" s="3">
        <f t="shared" si="208"/>
        <v>43159.092881944445</v>
      </c>
      <c r="M1037" s="3">
        <f t="shared" si="209"/>
        <v>43158.801215277781</v>
      </c>
      <c r="N1037" s="5">
        <f t="shared" si="210"/>
        <v>0.80121527778101154</v>
      </c>
      <c r="O1037" s="5">
        <f t="shared" si="211"/>
        <v>19</v>
      </c>
      <c r="P1037">
        <f t="shared" si="212"/>
        <v>13</v>
      </c>
      <c r="Q1037">
        <f t="shared" si="213"/>
        <v>45</v>
      </c>
      <c r="R1037">
        <f t="shared" si="214"/>
        <v>398452.80830078124</v>
      </c>
      <c r="S1037">
        <f t="shared" si="215"/>
        <v>389.11407060623168</v>
      </c>
    </row>
    <row r="1038" spans="1:19" x14ac:dyDescent="0.25">
      <c r="A1038" t="s">
        <v>0</v>
      </c>
      <c r="B1038">
        <v>1519784035</v>
      </c>
      <c r="C1038" s="1">
        <v>64012658563022</v>
      </c>
      <c r="D1038" s="1">
        <v>97707773174789</v>
      </c>
      <c r="F1038" s="1">
        <f t="shared" si="216"/>
        <v>375929706.60000002</v>
      </c>
      <c r="G1038" s="1">
        <f t="shared" si="217"/>
        <v>30279386.5</v>
      </c>
      <c r="H1038" s="1">
        <f t="shared" si="218"/>
        <v>406209093.10000002</v>
      </c>
      <c r="I1038" s="2">
        <f t="shared" si="219"/>
        <v>396688.56748046877</v>
      </c>
      <c r="J1038" s="2">
        <f t="shared" si="220"/>
        <v>387.39117918014529</v>
      </c>
      <c r="L1038" s="3">
        <f t="shared" si="208"/>
        <v>43159.092997685191</v>
      </c>
      <c r="M1038" s="3">
        <f t="shared" si="209"/>
        <v>43158.801331018527</v>
      </c>
      <c r="N1038" s="5">
        <f t="shared" si="210"/>
        <v>0.80133101852698019</v>
      </c>
      <c r="O1038" s="5">
        <f t="shared" si="211"/>
        <v>19</v>
      </c>
      <c r="P1038">
        <f t="shared" si="212"/>
        <v>13</v>
      </c>
      <c r="Q1038">
        <f t="shared" si="213"/>
        <v>55</v>
      </c>
      <c r="R1038">
        <f t="shared" si="214"/>
        <v>396688.56748046877</v>
      </c>
      <c r="S1038">
        <f t="shared" si="215"/>
        <v>387.39117918014529</v>
      </c>
    </row>
    <row r="1039" spans="1:19" x14ac:dyDescent="0.25">
      <c r="A1039" t="s">
        <v>0</v>
      </c>
      <c r="B1039">
        <v>1519784045</v>
      </c>
      <c r="C1039" s="1">
        <v>64016371677171</v>
      </c>
      <c r="D1039" s="1">
        <v>97708070136861</v>
      </c>
      <c r="F1039" s="1">
        <f t="shared" si="216"/>
        <v>371311414.89999998</v>
      </c>
      <c r="G1039" s="1">
        <f t="shared" si="217"/>
        <v>29696207.199999999</v>
      </c>
      <c r="H1039" s="1">
        <f t="shared" si="218"/>
        <v>401007622.09999996</v>
      </c>
      <c r="I1039" s="2">
        <f t="shared" si="219"/>
        <v>391609.00595703122</v>
      </c>
      <c r="J1039" s="2">
        <f t="shared" si="220"/>
        <v>382.4306698799133</v>
      </c>
      <c r="L1039" s="3">
        <f t="shared" si="208"/>
        <v>43159.09311342593</v>
      </c>
      <c r="M1039" s="3">
        <f t="shared" si="209"/>
        <v>43158.801446759266</v>
      </c>
      <c r="N1039" s="5">
        <f t="shared" si="210"/>
        <v>0.80144675926567288</v>
      </c>
      <c r="O1039" s="5">
        <f t="shared" si="211"/>
        <v>19</v>
      </c>
      <c r="P1039">
        <f t="shared" si="212"/>
        <v>14</v>
      </c>
      <c r="Q1039">
        <f t="shared" si="213"/>
        <v>5</v>
      </c>
      <c r="R1039">
        <f t="shared" si="214"/>
        <v>391609.00595703122</v>
      </c>
      <c r="S1039">
        <f t="shared" si="215"/>
        <v>382.4306698799133</v>
      </c>
    </row>
    <row r="1040" spans="1:19" x14ac:dyDescent="0.25">
      <c r="A1040" t="s">
        <v>0</v>
      </c>
      <c r="B1040">
        <v>1519784056</v>
      </c>
      <c r="C1040" s="1">
        <v>64020273549443</v>
      </c>
      <c r="D1040" s="1">
        <v>97708393523571</v>
      </c>
      <c r="F1040" s="1">
        <f t="shared" si="216"/>
        <v>354715661.09090906</v>
      </c>
      <c r="G1040" s="1">
        <f t="shared" si="217"/>
        <v>29398791.818181816</v>
      </c>
      <c r="H1040" s="1">
        <f t="shared" si="218"/>
        <v>384114452.90909088</v>
      </c>
      <c r="I1040" s="2">
        <f t="shared" si="219"/>
        <v>375111.77041903406</v>
      </c>
      <c r="J1040" s="2">
        <f t="shared" si="220"/>
        <v>366.32008829983795</v>
      </c>
      <c r="L1040" s="3">
        <f t="shared" si="208"/>
        <v>43159.093240740738</v>
      </c>
      <c r="M1040" s="3">
        <f t="shared" si="209"/>
        <v>43158.801574074074</v>
      </c>
      <c r="N1040" s="5">
        <f t="shared" si="210"/>
        <v>0.80157407407386927</v>
      </c>
      <c r="O1040" s="5">
        <f t="shared" si="211"/>
        <v>19</v>
      </c>
      <c r="P1040">
        <f t="shared" si="212"/>
        <v>14</v>
      </c>
      <c r="Q1040">
        <f t="shared" si="213"/>
        <v>16</v>
      </c>
      <c r="R1040">
        <f t="shared" si="214"/>
        <v>375111.77041903406</v>
      </c>
      <c r="S1040">
        <f t="shared" si="215"/>
        <v>366.32008829983795</v>
      </c>
    </row>
    <row r="1041" spans="1:19" x14ac:dyDescent="0.25">
      <c r="A1041" t="s">
        <v>0</v>
      </c>
      <c r="B1041">
        <v>1519784067</v>
      </c>
      <c r="C1041" s="1">
        <v>64024242461641</v>
      </c>
      <c r="D1041" s="1">
        <v>97708710893086</v>
      </c>
      <c r="F1041" s="1">
        <f t="shared" si="216"/>
        <v>360810199.81818181</v>
      </c>
      <c r="G1041" s="1">
        <f t="shared" si="217"/>
        <v>28851774.09090909</v>
      </c>
      <c r="H1041" s="1">
        <f t="shared" si="218"/>
        <v>389661973.90909088</v>
      </c>
      <c r="I1041" s="2">
        <f t="shared" si="219"/>
        <v>380529.27139559656</v>
      </c>
      <c r="J1041" s="2">
        <f t="shared" si="220"/>
        <v>371.61061659726226</v>
      </c>
      <c r="L1041" s="3">
        <f t="shared" si="208"/>
        <v>43159.093368055561</v>
      </c>
      <c r="M1041" s="3">
        <f t="shared" si="209"/>
        <v>43158.801701388897</v>
      </c>
      <c r="N1041" s="5">
        <f t="shared" si="210"/>
        <v>0.80170138889661757</v>
      </c>
      <c r="O1041" s="5">
        <f t="shared" si="211"/>
        <v>19</v>
      </c>
      <c r="P1041">
        <f t="shared" si="212"/>
        <v>14</v>
      </c>
      <c r="Q1041">
        <f t="shared" si="213"/>
        <v>27</v>
      </c>
      <c r="R1041">
        <f t="shared" si="214"/>
        <v>380529.27139559656</v>
      </c>
      <c r="S1041">
        <f t="shared" si="215"/>
        <v>371.61061659726226</v>
      </c>
    </row>
    <row r="1042" spans="1:19" x14ac:dyDescent="0.25">
      <c r="A1042" t="s">
        <v>0</v>
      </c>
      <c r="B1042">
        <v>1519784078</v>
      </c>
      <c r="C1042" s="1">
        <v>64027948455708</v>
      </c>
      <c r="D1042" s="1">
        <v>97709025977072</v>
      </c>
      <c r="F1042" s="1">
        <f t="shared" si="216"/>
        <v>336908551.54545456</v>
      </c>
      <c r="G1042" s="1">
        <f t="shared" si="217"/>
        <v>28643998.727272727</v>
      </c>
      <c r="H1042" s="1">
        <f t="shared" si="218"/>
        <v>365552550.27272731</v>
      </c>
      <c r="I1042" s="2">
        <f t="shared" si="219"/>
        <v>356984.91237571026</v>
      </c>
      <c r="J1042" s="2">
        <f t="shared" si="220"/>
        <v>348.61807849190455</v>
      </c>
      <c r="L1042" s="3">
        <f t="shared" si="208"/>
        <v>43159.093495370369</v>
      </c>
      <c r="M1042" s="3">
        <f t="shared" si="209"/>
        <v>43158.801828703705</v>
      </c>
      <c r="N1042" s="5">
        <f t="shared" si="210"/>
        <v>0.80182870370481396</v>
      </c>
      <c r="O1042" s="5">
        <f t="shared" si="211"/>
        <v>19</v>
      </c>
      <c r="P1042">
        <f t="shared" si="212"/>
        <v>14</v>
      </c>
      <c r="Q1042">
        <f t="shared" si="213"/>
        <v>38</v>
      </c>
      <c r="R1042">
        <f t="shared" si="214"/>
        <v>356984.91237571026</v>
      </c>
      <c r="S1042">
        <f t="shared" si="215"/>
        <v>348.61807849190455</v>
      </c>
    </row>
    <row r="1043" spans="1:19" x14ac:dyDescent="0.25">
      <c r="A1043" t="s">
        <v>0</v>
      </c>
      <c r="B1043">
        <v>1519784089</v>
      </c>
      <c r="C1043" s="1">
        <v>64032080651650</v>
      </c>
      <c r="D1043" s="1">
        <v>97709369738436</v>
      </c>
      <c r="F1043" s="1">
        <f t="shared" si="216"/>
        <v>375654176.54545456</v>
      </c>
      <c r="G1043" s="1">
        <f t="shared" si="217"/>
        <v>31251033.09090909</v>
      </c>
      <c r="H1043" s="1">
        <f t="shared" si="218"/>
        <v>406905209.63636363</v>
      </c>
      <c r="I1043" s="2">
        <f t="shared" si="219"/>
        <v>397368.36878551135</v>
      </c>
      <c r="J1043" s="2">
        <f t="shared" si="220"/>
        <v>388.05504764210093</v>
      </c>
      <c r="L1043" s="3">
        <f t="shared" si="208"/>
        <v>43159.093622685185</v>
      </c>
      <c r="M1043" s="3">
        <f t="shared" si="209"/>
        <v>43158.80195601852</v>
      </c>
      <c r="N1043" s="5">
        <f t="shared" si="210"/>
        <v>0.80195601852028631</v>
      </c>
      <c r="O1043" s="5">
        <f t="shared" si="211"/>
        <v>19</v>
      </c>
      <c r="P1043">
        <f t="shared" si="212"/>
        <v>14</v>
      </c>
      <c r="Q1043">
        <f t="shared" si="213"/>
        <v>49</v>
      </c>
      <c r="R1043">
        <f t="shared" si="214"/>
        <v>397368.36878551135</v>
      </c>
      <c r="S1043">
        <f t="shared" si="215"/>
        <v>388.05504764210093</v>
      </c>
    </row>
    <row r="1044" spans="1:19" x14ac:dyDescent="0.25">
      <c r="A1044" t="s">
        <v>0</v>
      </c>
      <c r="B1044">
        <v>1519784099</v>
      </c>
      <c r="C1044" s="1">
        <v>64035811348719</v>
      </c>
      <c r="D1044" s="1">
        <v>97709681461869</v>
      </c>
      <c r="F1044" s="1">
        <f t="shared" si="216"/>
        <v>373069706.89999998</v>
      </c>
      <c r="G1044" s="1">
        <f t="shared" si="217"/>
        <v>31172343.300000001</v>
      </c>
      <c r="H1044" s="1">
        <f t="shared" si="218"/>
        <v>404242050.19999999</v>
      </c>
      <c r="I1044" s="2">
        <f t="shared" si="219"/>
        <v>394767.62714843749</v>
      </c>
      <c r="J1044" s="2">
        <f t="shared" si="220"/>
        <v>385.51526088714598</v>
      </c>
      <c r="L1044" s="3">
        <f t="shared" si="208"/>
        <v>43159.09373842593</v>
      </c>
      <c r="M1044" s="3">
        <f t="shared" si="209"/>
        <v>43158.802071759266</v>
      </c>
      <c r="N1044" s="5">
        <f t="shared" si="210"/>
        <v>0.80207175926625496</v>
      </c>
      <c r="O1044" s="5">
        <f t="shared" si="211"/>
        <v>19</v>
      </c>
      <c r="P1044">
        <f t="shared" si="212"/>
        <v>14</v>
      </c>
      <c r="Q1044">
        <f t="shared" si="213"/>
        <v>59</v>
      </c>
      <c r="R1044">
        <f t="shared" si="214"/>
        <v>394767.62714843749</v>
      </c>
      <c r="S1044">
        <f t="shared" si="215"/>
        <v>385.51526088714598</v>
      </c>
    </row>
    <row r="1045" spans="1:19" x14ac:dyDescent="0.25">
      <c r="A1045" t="s">
        <v>0</v>
      </c>
      <c r="B1045">
        <v>1519784110</v>
      </c>
      <c r="C1045" s="1">
        <v>64039532945069</v>
      </c>
      <c r="D1045" s="1">
        <v>97709972247741</v>
      </c>
      <c r="F1045" s="1">
        <f t="shared" si="216"/>
        <v>338326940.90909094</v>
      </c>
      <c r="G1045" s="1">
        <f t="shared" si="217"/>
        <v>26435079.272727273</v>
      </c>
      <c r="H1045" s="1">
        <f t="shared" si="218"/>
        <v>364762020.18181819</v>
      </c>
      <c r="I1045" s="2">
        <f t="shared" si="219"/>
        <v>356212.91033380682</v>
      </c>
      <c r="J1045" s="2">
        <f t="shared" si="220"/>
        <v>347.86417024785823</v>
      </c>
      <c r="L1045" s="3">
        <f t="shared" si="208"/>
        <v>43159.093865740739</v>
      </c>
      <c r="M1045" s="3">
        <f t="shared" si="209"/>
        <v>43158.802199074074</v>
      </c>
      <c r="N1045" s="5">
        <f t="shared" si="210"/>
        <v>0.80219907407445135</v>
      </c>
      <c r="O1045" s="5">
        <f t="shared" si="211"/>
        <v>19</v>
      </c>
      <c r="P1045">
        <f t="shared" si="212"/>
        <v>15</v>
      </c>
      <c r="Q1045">
        <f t="shared" si="213"/>
        <v>10</v>
      </c>
      <c r="R1045">
        <f t="shared" si="214"/>
        <v>356212.91033380682</v>
      </c>
      <c r="S1045">
        <f t="shared" si="215"/>
        <v>347.86417024785823</v>
      </c>
    </row>
    <row r="1046" spans="1:19" x14ac:dyDescent="0.25">
      <c r="A1046" t="s">
        <v>0</v>
      </c>
      <c r="B1046">
        <v>1519784120</v>
      </c>
      <c r="C1046" s="1">
        <v>64043256056741</v>
      </c>
      <c r="D1046" s="1">
        <v>97710271691938</v>
      </c>
      <c r="F1046" s="1">
        <f t="shared" si="216"/>
        <v>372311167.19999999</v>
      </c>
      <c r="G1046" s="1">
        <f t="shared" si="217"/>
        <v>29944419.699999999</v>
      </c>
      <c r="H1046" s="1">
        <f t="shared" si="218"/>
        <v>402255586.89999998</v>
      </c>
      <c r="I1046" s="2">
        <f t="shared" si="219"/>
        <v>392827.72158203123</v>
      </c>
      <c r="J1046" s="2">
        <f t="shared" si="220"/>
        <v>383.62082185745237</v>
      </c>
      <c r="L1046" s="3">
        <f t="shared" si="208"/>
        <v>43159.093981481477</v>
      </c>
      <c r="M1046" s="3">
        <f t="shared" si="209"/>
        <v>43158.802314814813</v>
      </c>
      <c r="N1046" s="5">
        <f t="shared" si="210"/>
        <v>0.80231481481314404</v>
      </c>
      <c r="O1046" s="5">
        <f t="shared" si="211"/>
        <v>19</v>
      </c>
      <c r="P1046">
        <f t="shared" si="212"/>
        <v>15</v>
      </c>
      <c r="Q1046">
        <f t="shared" si="213"/>
        <v>20</v>
      </c>
      <c r="R1046">
        <f t="shared" si="214"/>
        <v>392827.72158203123</v>
      </c>
      <c r="S1046">
        <f t="shared" si="215"/>
        <v>383.62082185745237</v>
      </c>
    </row>
    <row r="1047" spans="1:19" x14ac:dyDescent="0.25">
      <c r="A1047" t="s">
        <v>0</v>
      </c>
      <c r="B1047">
        <v>1519784130</v>
      </c>
      <c r="C1047" s="1">
        <v>64046918758986</v>
      </c>
      <c r="D1047" s="1">
        <v>97710541700089</v>
      </c>
      <c r="F1047" s="1">
        <f t="shared" si="216"/>
        <v>366270224.5</v>
      </c>
      <c r="G1047" s="1">
        <f t="shared" si="217"/>
        <v>27000815.100000001</v>
      </c>
      <c r="H1047" s="1">
        <f t="shared" si="218"/>
        <v>393271039.60000002</v>
      </c>
      <c r="I1047" s="2">
        <f t="shared" si="219"/>
        <v>384053.74960937502</v>
      </c>
      <c r="J1047" s="2">
        <f t="shared" si="220"/>
        <v>375.0524898529053</v>
      </c>
      <c r="L1047" s="3">
        <f t="shared" si="208"/>
        <v>43159.094097222223</v>
      </c>
      <c r="M1047" s="3">
        <f t="shared" si="209"/>
        <v>43158.802430555559</v>
      </c>
      <c r="N1047" s="5">
        <f t="shared" si="210"/>
        <v>0.80243055555911269</v>
      </c>
      <c r="O1047" s="5">
        <f t="shared" si="211"/>
        <v>19</v>
      </c>
      <c r="P1047">
        <f t="shared" si="212"/>
        <v>15</v>
      </c>
      <c r="Q1047">
        <f t="shared" si="213"/>
        <v>30</v>
      </c>
      <c r="R1047">
        <f t="shared" si="214"/>
        <v>384053.74960937502</v>
      </c>
      <c r="S1047">
        <f t="shared" si="215"/>
        <v>375.0524898529053</v>
      </c>
    </row>
    <row r="1048" spans="1:19" x14ac:dyDescent="0.25">
      <c r="A1048" t="s">
        <v>0</v>
      </c>
      <c r="B1048">
        <v>1519784140</v>
      </c>
      <c r="C1048" s="1">
        <v>64050196124968</v>
      </c>
      <c r="D1048" s="1">
        <v>97710796091912</v>
      </c>
      <c r="F1048" s="1">
        <f t="shared" si="216"/>
        <v>327736598.19999999</v>
      </c>
      <c r="G1048" s="1">
        <f t="shared" si="217"/>
        <v>25439182.300000001</v>
      </c>
      <c r="H1048" s="1">
        <f t="shared" si="218"/>
        <v>353175780.5</v>
      </c>
      <c r="I1048" s="2">
        <f t="shared" si="219"/>
        <v>344898.22314453125</v>
      </c>
      <c r="J1048" s="2">
        <f t="shared" si="220"/>
        <v>336.8146710395813</v>
      </c>
      <c r="L1048" s="3">
        <f t="shared" si="208"/>
        <v>43159.094212962969</v>
      </c>
      <c r="M1048" s="3">
        <f t="shared" si="209"/>
        <v>43158.802546296305</v>
      </c>
      <c r="N1048" s="5">
        <f t="shared" si="210"/>
        <v>0.80254629630508134</v>
      </c>
      <c r="O1048" s="5">
        <f t="shared" si="211"/>
        <v>19</v>
      </c>
      <c r="P1048">
        <f t="shared" si="212"/>
        <v>15</v>
      </c>
      <c r="Q1048">
        <f t="shared" si="213"/>
        <v>40</v>
      </c>
      <c r="R1048">
        <f t="shared" si="214"/>
        <v>344898.22314453125</v>
      </c>
      <c r="S1048">
        <f t="shared" si="215"/>
        <v>336.8146710395813</v>
      </c>
    </row>
    <row r="1049" spans="1:19" x14ac:dyDescent="0.25">
      <c r="A1049" t="s">
        <v>0</v>
      </c>
      <c r="B1049">
        <v>1519784150</v>
      </c>
      <c r="C1049" s="1">
        <v>64053895445912</v>
      </c>
      <c r="D1049" s="1">
        <v>97711107876352</v>
      </c>
      <c r="F1049" s="1">
        <f t="shared" si="216"/>
        <v>369932094.39999998</v>
      </c>
      <c r="G1049" s="1">
        <f t="shared" si="217"/>
        <v>31178444</v>
      </c>
      <c r="H1049" s="1">
        <f t="shared" si="218"/>
        <v>401110538.39999998</v>
      </c>
      <c r="I1049" s="2">
        <f t="shared" si="219"/>
        <v>391709.51015624998</v>
      </c>
      <c r="J1049" s="2">
        <f t="shared" si="220"/>
        <v>382.52881851196287</v>
      </c>
      <c r="L1049" s="3">
        <f t="shared" si="208"/>
        <v>43159.094328703708</v>
      </c>
      <c r="M1049" s="3">
        <f t="shared" si="209"/>
        <v>43158.802662037044</v>
      </c>
      <c r="N1049" s="5">
        <f t="shared" si="210"/>
        <v>0.80266203704377403</v>
      </c>
      <c r="O1049" s="5">
        <f t="shared" si="211"/>
        <v>19</v>
      </c>
      <c r="P1049">
        <f t="shared" si="212"/>
        <v>15</v>
      </c>
      <c r="Q1049">
        <f t="shared" si="213"/>
        <v>50</v>
      </c>
      <c r="R1049">
        <f t="shared" si="214"/>
        <v>391709.51015624998</v>
      </c>
      <c r="S1049">
        <f t="shared" si="215"/>
        <v>382.52881851196287</v>
      </c>
    </row>
    <row r="1050" spans="1:19" x14ac:dyDescent="0.25">
      <c r="A1050" t="s">
        <v>0</v>
      </c>
      <c r="B1050">
        <v>1519784160</v>
      </c>
      <c r="C1050" s="1">
        <v>64057631036509</v>
      </c>
      <c r="D1050" s="1">
        <v>97711383338746</v>
      </c>
      <c r="F1050" s="1">
        <f t="shared" si="216"/>
        <v>373559059.69999999</v>
      </c>
      <c r="G1050" s="1">
        <f t="shared" si="217"/>
        <v>27546239.399999999</v>
      </c>
      <c r="H1050" s="1">
        <f t="shared" si="218"/>
        <v>401105299.09999996</v>
      </c>
      <c r="I1050" s="2">
        <f t="shared" si="219"/>
        <v>391704.39365234372</v>
      </c>
      <c r="J1050" s="2">
        <f t="shared" si="220"/>
        <v>382.52382192611691</v>
      </c>
      <c r="L1050" s="3">
        <f t="shared" si="208"/>
        <v>43159.094444444447</v>
      </c>
      <c r="M1050" s="3">
        <f t="shared" si="209"/>
        <v>43158.802777777782</v>
      </c>
      <c r="N1050" s="5">
        <f t="shared" si="210"/>
        <v>0.80277777778246673</v>
      </c>
      <c r="O1050" s="5">
        <f t="shared" si="211"/>
        <v>19</v>
      </c>
      <c r="P1050">
        <f t="shared" si="212"/>
        <v>16</v>
      </c>
      <c r="Q1050">
        <f t="shared" si="213"/>
        <v>0</v>
      </c>
      <c r="R1050">
        <f t="shared" si="214"/>
        <v>391704.39365234372</v>
      </c>
      <c r="S1050">
        <f t="shared" si="215"/>
        <v>382.52382192611691</v>
      </c>
    </row>
    <row r="1051" spans="1:19" x14ac:dyDescent="0.25">
      <c r="A1051" t="s">
        <v>0</v>
      </c>
      <c r="B1051">
        <v>1519784170</v>
      </c>
      <c r="C1051" s="1">
        <v>64061324913775</v>
      </c>
      <c r="D1051" s="1">
        <v>97711696126806</v>
      </c>
      <c r="F1051" s="1">
        <f t="shared" si="216"/>
        <v>369387726.60000002</v>
      </c>
      <c r="G1051" s="1">
        <f t="shared" si="217"/>
        <v>31278806</v>
      </c>
      <c r="H1051" s="1">
        <f t="shared" si="218"/>
        <v>400666532.60000002</v>
      </c>
      <c r="I1051" s="2">
        <f t="shared" si="219"/>
        <v>391275.91074218752</v>
      </c>
      <c r="J1051" s="2">
        <f t="shared" si="220"/>
        <v>382.1053815841675</v>
      </c>
      <c r="L1051" s="3">
        <f t="shared" si="208"/>
        <v>43159.094560185185</v>
      </c>
      <c r="M1051" s="3">
        <f t="shared" si="209"/>
        <v>43158.802893518521</v>
      </c>
      <c r="N1051" s="5">
        <f t="shared" si="210"/>
        <v>0.80289351852115942</v>
      </c>
      <c r="O1051" s="5">
        <f t="shared" si="211"/>
        <v>19</v>
      </c>
      <c r="P1051">
        <f t="shared" si="212"/>
        <v>16</v>
      </c>
      <c r="Q1051">
        <f t="shared" si="213"/>
        <v>10</v>
      </c>
      <c r="R1051">
        <f t="shared" si="214"/>
        <v>391275.91074218752</v>
      </c>
      <c r="S1051">
        <f t="shared" si="215"/>
        <v>382.1053815841675</v>
      </c>
    </row>
    <row r="1052" spans="1:19" x14ac:dyDescent="0.25">
      <c r="A1052" t="s">
        <v>0</v>
      </c>
      <c r="B1052">
        <v>1519784181</v>
      </c>
      <c r="C1052" s="1">
        <v>64065025754901</v>
      </c>
      <c r="D1052" s="1">
        <v>97711959298773</v>
      </c>
      <c r="F1052" s="1">
        <f t="shared" si="216"/>
        <v>336440102.36363637</v>
      </c>
      <c r="G1052" s="1">
        <f t="shared" si="217"/>
        <v>23924724.272727273</v>
      </c>
      <c r="H1052" s="1">
        <f t="shared" si="218"/>
        <v>360364826.63636363</v>
      </c>
      <c r="I1052" s="2">
        <f t="shared" si="219"/>
        <v>351918.77601207385</v>
      </c>
      <c r="J1052" s="2">
        <f t="shared" si="220"/>
        <v>343.67067969929087</v>
      </c>
      <c r="L1052" s="3">
        <f t="shared" si="208"/>
        <v>43159.094687500001</v>
      </c>
      <c r="M1052" s="3">
        <f t="shared" si="209"/>
        <v>43158.803020833337</v>
      </c>
      <c r="N1052" s="5">
        <f t="shared" si="210"/>
        <v>0.80302083333663177</v>
      </c>
      <c r="O1052" s="5">
        <f t="shared" si="211"/>
        <v>19</v>
      </c>
      <c r="P1052">
        <f t="shared" si="212"/>
        <v>16</v>
      </c>
      <c r="Q1052">
        <f t="shared" si="213"/>
        <v>21</v>
      </c>
      <c r="R1052">
        <f t="shared" si="214"/>
        <v>351918.77601207385</v>
      </c>
      <c r="S1052">
        <f t="shared" si="215"/>
        <v>343.67067969929087</v>
      </c>
    </row>
    <row r="1053" spans="1:19" x14ac:dyDescent="0.25">
      <c r="A1053" t="s">
        <v>0</v>
      </c>
      <c r="B1053">
        <v>1519784191</v>
      </c>
      <c r="C1053" s="1">
        <v>64068558813154</v>
      </c>
      <c r="D1053" s="1">
        <v>97712240063532</v>
      </c>
      <c r="F1053" s="1">
        <f t="shared" si="216"/>
        <v>353305825.30000001</v>
      </c>
      <c r="G1053" s="1">
        <f t="shared" si="217"/>
        <v>28076475.899999999</v>
      </c>
      <c r="H1053" s="1">
        <f t="shared" si="218"/>
        <v>381382301.19999999</v>
      </c>
      <c r="I1053" s="2">
        <f t="shared" si="219"/>
        <v>372443.65351562499</v>
      </c>
      <c r="J1053" s="2">
        <f t="shared" si="220"/>
        <v>363.71450538635253</v>
      </c>
      <c r="L1053" s="3">
        <f t="shared" si="208"/>
        <v>43159.09480324074</v>
      </c>
      <c r="M1053" s="3">
        <f t="shared" si="209"/>
        <v>43158.803136574075</v>
      </c>
      <c r="N1053" s="5">
        <f t="shared" si="210"/>
        <v>0.80313657407532446</v>
      </c>
      <c r="O1053" s="5">
        <f t="shared" si="211"/>
        <v>19</v>
      </c>
      <c r="P1053">
        <f t="shared" si="212"/>
        <v>16</v>
      </c>
      <c r="Q1053">
        <f t="shared" si="213"/>
        <v>31</v>
      </c>
      <c r="R1053">
        <f t="shared" si="214"/>
        <v>372443.65351562499</v>
      </c>
      <c r="S1053">
        <f t="shared" si="215"/>
        <v>363.71450538635253</v>
      </c>
    </row>
    <row r="1054" spans="1:19" x14ac:dyDescent="0.25">
      <c r="A1054" t="s">
        <v>0</v>
      </c>
      <c r="B1054">
        <v>1519784201</v>
      </c>
      <c r="C1054" s="1">
        <v>64072312381278</v>
      </c>
      <c r="D1054" s="1">
        <v>97712528668624</v>
      </c>
      <c r="F1054" s="1">
        <f t="shared" si="216"/>
        <v>375356812.39999998</v>
      </c>
      <c r="G1054" s="1">
        <f t="shared" si="217"/>
        <v>28860509.199999999</v>
      </c>
      <c r="H1054" s="1">
        <f t="shared" si="218"/>
        <v>404217321.59999996</v>
      </c>
      <c r="I1054" s="2">
        <f t="shared" si="219"/>
        <v>394743.47812499997</v>
      </c>
      <c r="J1054" s="2">
        <f t="shared" si="220"/>
        <v>385.49167785644528</v>
      </c>
      <c r="L1054" s="3">
        <f t="shared" si="208"/>
        <v>43159.094918981486</v>
      </c>
      <c r="M1054" s="3">
        <f t="shared" si="209"/>
        <v>43158.803252314821</v>
      </c>
      <c r="N1054" s="5">
        <f t="shared" si="210"/>
        <v>0.80325231482129311</v>
      </c>
      <c r="O1054" s="5">
        <f t="shared" si="211"/>
        <v>19</v>
      </c>
      <c r="P1054">
        <f t="shared" si="212"/>
        <v>16</v>
      </c>
      <c r="Q1054">
        <f t="shared" si="213"/>
        <v>41</v>
      </c>
      <c r="R1054">
        <f t="shared" si="214"/>
        <v>394743.47812499997</v>
      </c>
      <c r="S1054">
        <f t="shared" si="215"/>
        <v>385.49167785644528</v>
      </c>
    </row>
    <row r="1055" spans="1:19" x14ac:dyDescent="0.25">
      <c r="A1055" t="s">
        <v>0</v>
      </c>
      <c r="B1055">
        <v>1519784211</v>
      </c>
      <c r="C1055" s="1">
        <v>64076021614984</v>
      </c>
      <c r="D1055" s="1">
        <v>97712856740398</v>
      </c>
      <c r="F1055" s="1">
        <f t="shared" si="216"/>
        <v>370923370.60000002</v>
      </c>
      <c r="G1055" s="1">
        <f t="shared" si="217"/>
        <v>32807177.399999999</v>
      </c>
      <c r="H1055" s="1">
        <f t="shared" si="218"/>
        <v>403730548</v>
      </c>
      <c r="I1055" s="2">
        <f t="shared" si="219"/>
        <v>394268.11328125</v>
      </c>
      <c r="J1055" s="2">
        <f t="shared" si="220"/>
        <v>385.0274543762207</v>
      </c>
      <c r="L1055" s="3">
        <f t="shared" si="208"/>
        <v>43159.095034722224</v>
      </c>
      <c r="M1055" s="3">
        <f t="shared" si="209"/>
        <v>43158.80336805556</v>
      </c>
      <c r="N1055" s="5">
        <f t="shared" si="210"/>
        <v>0.80336805555998581</v>
      </c>
      <c r="O1055" s="5">
        <f t="shared" si="211"/>
        <v>19</v>
      </c>
      <c r="P1055">
        <f t="shared" si="212"/>
        <v>16</v>
      </c>
      <c r="Q1055">
        <f t="shared" si="213"/>
        <v>51</v>
      </c>
      <c r="R1055">
        <f t="shared" si="214"/>
        <v>394268.11328125</v>
      </c>
      <c r="S1055">
        <f t="shared" si="215"/>
        <v>385.0274543762207</v>
      </c>
    </row>
    <row r="1056" spans="1:19" x14ac:dyDescent="0.25">
      <c r="A1056" t="s">
        <v>0</v>
      </c>
      <c r="B1056">
        <v>1519784221</v>
      </c>
      <c r="C1056" s="1">
        <v>64079340117291</v>
      </c>
      <c r="D1056" s="1">
        <v>97713122269233</v>
      </c>
      <c r="F1056" s="1">
        <f t="shared" si="216"/>
        <v>331850230.69999999</v>
      </c>
      <c r="G1056" s="1">
        <f t="shared" si="217"/>
        <v>26552883.5</v>
      </c>
      <c r="H1056" s="1">
        <f t="shared" si="218"/>
        <v>358403114.19999999</v>
      </c>
      <c r="I1056" s="2">
        <f t="shared" si="219"/>
        <v>350003.04121093749</v>
      </c>
      <c r="J1056" s="2">
        <f t="shared" si="220"/>
        <v>341.79984493255614</v>
      </c>
      <c r="L1056" s="3">
        <f t="shared" si="208"/>
        <v>43159.095150462963</v>
      </c>
      <c r="M1056" s="3">
        <f t="shared" si="209"/>
        <v>43158.803483796299</v>
      </c>
      <c r="N1056" s="5">
        <f t="shared" si="210"/>
        <v>0.8034837962986785</v>
      </c>
      <c r="O1056" s="5">
        <f t="shared" si="211"/>
        <v>19</v>
      </c>
      <c r="P1056">
        <f t="shared" si="212"/>
        <v>17</v>
      </c>
      <c r="Q1056">
        <f t="shared" si="213"/>
        <v>1</v>
      </c>
      <c r="R1056">
        <f t="shared" si="214"/>
        <v>350003.04121093749</v>
      </c>
      <c r="S1056">
        <f t="shared" si="215"/>
        <v>341.79984493255614</v>
      </c>
    </row>
    <row r="1057" spans="1:19" x14ac:dyDescent="0.25">
      <c r="A1057" t="s">
        <v>0</v>
      </c>
      <c r="B1057">
        <v>1519784231</v>
      </c>
      <c r="C1057" s="1">
        <v>64083064274963</v>
      </c>
      <c r="D1057" s="1">
        <v>97713417549698</v>
      </c>
      <c r="F1057" s="1">
        <f t="shared" si="216"/>
        <v>372415767.19999999</v>
      </c>
      <c r="G1057" s="1">
        <f t="shared" si="217"/>
        <v>29528046.5</v>
      </c>
      <c r="H1057" s="1">
        <f t="shared" si="218"/>
        <v>401943813.69999999</v>
      </c>
      <c r="I1057" s="2">
        <f t="shared" si="219"/>
        <v>392523.25556640624</v>
      </c>
      <c r="J1057" s="2">
        <f t="shared" si="220"/>
        <v>383.32349176406859</v>
      </c>
      <c r="L1057" s="3">
        <f t="shared" si="208"/>
        <v>43159.095266203702</v>
      </c>
      <c r="M1057" s="3">
        <f t="shared" si="209"/>
        <v>43158.803599537037</v>
      </c>
      <c r="N1057" s="5">
        <f t="shared" si="210"/>
        <v>0.80359953703737119</v>
      </c>
      <c r="O1057" s="5">
        <f t="shared" si="211"/>
        <v>19</v>
      </c>
      <c r="P1057">
        <f t="shared" si="212"/>
        <v>17</v>
      </c>
      <c r="Q1057">
        <f t="shared" si="213"/>
        <v>11</v>
      </c>
      <c r="R1057">
        <f t="shared" si="214"/>
        <v>392523.25556640624</v>
      </c>
      <c r="S1057">
        <f t="shared" si="215"/>
        <v>383.32349176406859</v>
      </c>
    </row>
    <row r="1058" spans="1:19" x14ac:dyDescent="0.25">
      <c r="A1058" t="s">
        <v>0</v>
      </c>
      <c r="B1058">
        <v>1519784241</v>
      </c>
      <c r="C1058" s="1">
        <v>64086791843879</v>
      </c>
      <c r="D1058" s="1">
        <v>97713740255118</v>
      </c>
      <c r="F1058" s="1">
        <f t="shared" si="216"/>
        <v>372756891.60000002</v>
      </c>
      <c r="G1058" s="1">
        <f t="shared" si="217"/>
        <v>32270542</v>
      </c>
      <c r="H1058" s="1">
        <f t="shared" si="218"/>
        <v>405027433.60000002</v>
      </c>
      <c r="I1058" s="2">
        <f t="shared" si="219"/>
        <v>395534.60312500002</v>
      </c>
      <c r="J1058" s="2">
        <f t="shared" si="220"/>
        <v>386.26426086425784</v>
      </c>
      <c r="L1058" s="3">
        <f t="shared" si="208"/>
        <v>43159.09538194444</v>
      </c>
      <c r="M1058" s="3">
        <f t="shared" si="209"/>
        <v>43158.803715277776</v>
      </c>
      <c r="N1058" s="5">
        <f t="shared" si="210"/>
        <v>0.80371527777606389</v>
      </c>
      <c r="O1058" s="5">
        <f t="shared" si="211"/>
        <v>19</v>
      </c>
      <c r="P1058">
        <f t="shared" si="212"/>
        <v>17</v>
      </c>
      <c r="Q1058">
        <f t="shared" si="213"/>
        <v>21</v>
      </c>
      <c r="R1058">
        <f t="shared" si="214"/>
        <v>395534.60312500002</v>
      </c>
      <c r="S1058">
        <f t="shared" si="215"/>
        <v>386.26426086425784</v>
      </c>
    </row>
    <row r="1059" spans="1:19" x14ac:dyDescent="0.25">
      <c r="A1059" t="s">
        <v>0</v>
      </c>
      <c r="B1059">
        <v>1519784251</v>
      </c>
      <c r="C1059" s="1">
        <v>64090525744850</v>
      </c>
      <c r="D1059" s="1">
        <v>97714018931467</v>
      </c>
      <c r="F1059" s="1">
        <f t="shared" si="216"/>
        <v>373390097.10000002</v>
      </c>
      <c r="G1059" s="1">
        <f t="shared" si="217"/>
        <v>27867634.899999999</v>
      </c>
      <c r="H1059" s="1">
        <f t="shared" si="218"/>
        <v>401257732</v>
      </c>
      <c r="I1059" s="2">
        <f t="shared" si="219"/>
        <v>391853.25390625</v>
      </c>
      <c r="J1059" s="2">
        <f t="shared" si="220"/>
        <v>382.66919326782227</v>
      </c>
      <c r="L1059" s="3">
        <f t="shared" si="208"/>
        <v>43159.095497685179</v>
      </c>
      <c r="M1059" s="3">
        <f t="shared" si="209"/>
        <v>43158.803831018515</v>
      </c>
      <c r="N1059" s="5">
        <f t="shared" si="210"/>
        <v>0.80383101851475658</v>
      </c>
      <c r="O1059" s="5">
        <f t="shared" si="211"/>
        <v>19</v>
      </c>
      <c r="P1059">
        <f t="shared" si="212"/>
        <v>17</v>
      </c>
      <c r="Q1059">
        <f t="shared" si="213"/>
        <v>31</v>
      </c>
      <c r="R1059">
        <f t="shared" si="214"/>
        <v>391853.25390625</v>
      </c>
      <c r="S1059">
        <f t="shared" si="215"/>
        <v>382.66919326782227</v>
      </c>
    </row>
    <row r="1060" spans="1:19" x14ac:dyDescent="0.25">
      <c r="A1060" t="s">
        <v>0</v>
      </c>
      <c r="B1060">
        <v>1519784261</v>
      </c>
      <c r="C1060" s="1">
        <v>64093870185120</v>
      </c>
      <c r="D1060" s="1">
        <v>97714299845887</v>
      </c>
      <c r="F1060" s="1">
        <f t="shared" si="216"/>
        <v>334444027</v>
      </c>
      <c r="G1060" s="1">
        <f t="shared" si="217"/>
        <v>28091442</v>
      </c>
      <c r="H1060" s="1">
        <f t="shared" si="218"/>
        <v>362535469</v>
      </c>
      <c r="I1060" s="2">
        <f t="shared" si="219"/>
        <v>354038.5439453125</v>
      </c>
      <c r="J1060" s="2">
        <f t="shared" si="220"/>
        <v>345.74076557159424</v>
      </c>
      <c r="L1060" s="3">
        <f t="shared" si="208"/>
        <v>43159.095613425925</v>
      </c>
      <c r="M1060" s="3">
        <f t="shared" si="209"/>
        <v>43158.803946759261</v>
      </c>
      <c r="N1060" s="5">
        <f t="shared" si="210"/>
        <v>0.80394675926072523</v>
      </c>
      <c r="O1060" s="5">
        <f t="shared" si="211"/>
        <v>19</v>
      </c>
      <c r="P1060">
        <f t="shared" si="212"/>
        <v>17</v>
      </c>
      <c r="Q1060">
        <f t="shared" si="213"/>
        <v>41</v>
      </c>
      <c r="R1060">
        <f t="shared" si="214"/>
        <v>354038.5439453125</v>
      </c>
      <c r="S1060">
        <f t="shared" si="215"/>
        <v>345.74076557159424</v>
      </c>
    </row>
    <row r="1061" spans="1:19" x14ac:dyDescent="0.25">
      <c r="A1061" t="s">
        <v>0</v>
      </c>
      <c r="B1061">
        <v>1519784271</v>
      </c>
      <c r="C1061" s="1">
        <v>64097614022074</v>
      </c>
      <c r="D1061" s="1">
        <v>97714609124375</v>
      </c>
      <c r="F1061" s="1">
        <f t="shared" si="216"/>
        <v>374383695.39999998</v>
      </c>
      <c r="G1061" s="1">
        <f t="shared" si="217"/>
        <v>30927848.800000001</v>
      </c>
      <c r="H1061" s="1">
        <f t="shared" si="218"/>
        <v>405311544.19999999</v>
      </c>
      <c r="I1061" s="2">
        <f t="shared" si="219"/>
        <v>395812.05488281249</v>
      </c>
      <c r="J1061" s="2">
        <f t="shared" si="220"/>
        <v>386.53520984649657</v>
      </c>
      <c r="L1061" s="3">
        <f t="shared" si="208"/>
        <v>43159.095729166671</v>
      </c>
      <c r="M1061" s="3">
        <f t="shared" si="209"/>
        <v>43158.804062500007</v>
      </c>
      <c r="N1061" s="5">
        <f t="shared" si="210"/>
        <v>0.80406250000669388</v>
      </c>
      <c r="O1061" s="5">
        <f t="shared" si="211"/>
        <v>19</v>
      </c>
      <c r="P1061">
        <f t="shared" si="212"/>
        <v>17</v>
      </c>
      <c r="Q1061">
        <f t="shared" si="213"/>
        <v>51</v>
      </c>
      <c r="R1061">
        <f t="shared" si="214"/>
        <v>395812.05488281249</v>
      </c>
      <c r="S1061">
        <f t="shared" si="215"/>
        <v>386.53520984649657</v>
      </c>
    </row>
    <row r="1062" spans="1:19" x14ac:dyDescent="0.25">
      <c r="A1062" t="s">
        <v>0</v>
      </c>
      <c r="B1062">
        <v>1519784281</v>
      </c>
      <c r="C1062" s="1">
        <v>64101347682171</v>
      </c>
      <c r="D1062" s="1">
        <v>97714927514183</v>
      </c>
      <c r="F1062" s="1">
        <f t="shared" si="216"/>
        <v>373366009.69999999</v>
      </c>
      <c r="G1062" s="1">
        <f t="shared" si="217"/>
        <v>31838980.800000001</v>
      </c>
      <c r="H1062" s="1">
        <f t="shared" si="218"/>
        <v>405204990.5</v>
      </c>
      <c r="I1062" s="2">
        <f t="shared" si="219"/>
        <v>395707.99853515625</v>
      </c>
      <c r="J1062" s="2">
        <f t="shared" si="220"/>
        <v>386.43359231948853</v>
      </c>
      <c r="L1062" s="3">
        <f t="shared" si="208"/>
        <v>43159.09584490741</v>
      </c>
      <c r="M1062" s="3">
        <f t="shared" si="209"/>
        <v>43158.804178240745</v>
      </c>
      <c r="N1062" s="5">
        <f t="shared" si="210"/>
        <v>0.80417824074538657</v>
      </c>
      <c r="O1062" s="5">
        <f t="shared" si="211"/>
        <v>19</v>
      </c>
      <c r="P1062">
        <f t="shared" si="212"/>
        <v>18</v>
      </c>
      <c r="Q1062">
        <f t="shared" si="213"/>
        <v>1</v>
      </c>
      <c r="R1062">
        <f t="shared" si="214"/>
        <v>395707.99853515625</v>
      </c>
      <c r="S1062">
        <f t="shared" si="215"/>
        <v>386.43359231948853</v>
      </c>
    </row>
    <row r="1063" spans="1:19" x14ac:dyDescent="0.25">
      <c r="A1063" t="s">
        <v>0</v>
      </c>
      <c r="B1063">
        <v>1519784291</v>
      </c>
      <c r="C1063" s="1">
        <v>64105092813591</v>
      </c>
      <c r="D1063" s="1">
        <v>97715261327013</v>
      </c>
      <c r="F1063" s="1">
        <f t="shared" si="216"/>
        <v>374513142</v>
      </c>
      <c r="G1063" s="1">
        <f t="shared" si="217"/>
        <v>33381283</v>
      </c>
      <c r="H1063" s="1">
        <f t="shared" si="218"/>
        <v>407894425</v>
      </c>
      <c r="I1063" s="2">
        <f t="shared" si="219"/>
        <v>398334.3994140625</v>
      </c>
      <c r="J1063" s="2">
        <f t="shared" si="220"/>
        <v>388.99843692779541</v>
      </c>
      <c r="L1063" s="3">
        <f t="shared" si="208"/>
        <v>43159.095960648148</v>
      </c>
      <c r="M1063" s="3">
        <f t="shared" si="209"/>
        <v>43158.804293981484</v>
      </c>
      <c r="N1063" s="5">
        <f t="shared" si="210"/>
        <v>0.80429398148407927</v>
      </c>
      <c r="O1063" s="5">
        <f t="shared" si="211"/>
        <v>19</v>
      </c>
      <c r="P1063">
        <f t="shared" si="212"/>
        <v>18</v>
      </c>
      <c r="Q1063">
        <f t="shared" si="213"/>
        <v>11</v>
      </c>
      <c r="R1063">
        <f t="shared" si="214"/>
        <v>398334.3994140625</v>
      </c>
      <c r="S1063">
        <f t="shared" si="215"/>
        <v>388.99843692779541</v>
      </c>
    </row>
    <row r="1064" spans="1:19" x14ac:dyDescent="0.25">
      <c r="A1064" t="s">
        <v>0</v>
      </c>
      <c r="B1064">
        <v>1519784302</v>
      </c>
      <c r="C1064" s="1">
        <v>64108817951125</v>
      </c>
      <c r="D1064" s="1">
        <v>97715557583188</v>
      </c>
      <c r="F1064" s="1">
        <f t="shared" si="216"/>
        <v>338648866.72727275</v>
      </c>
      <c r="G1064" s="1">
        <f t="shared" si="217"/>
        <v>26932379.545454547</v>
      </c>
      <c r="H1064" s="1">
        <f t="shared" si="218"/>
        <v>365581246.27272731</v>
      </c>
      <c r="I1064" s="2">
        <f t="shared" si="219"/>
        <v>357012.93581321026</v>
      </c>
      <c r="J1064" s="2">
        <f t="shared" si="220"/>
        <v>348.64544513008815</v>
      </c>
      <c r="L1064" s="3">
        <f t="shared" si="208"/>
        <v>43159.096087962964</v>
      </c>
      <c r="M1064" s="3">
        <f t="shared" si="209"/>
        <v>43158.8044212963</v>
      </c>
      <c r="N1064" s="5">
        <f t="shared" si="210"/>
        <v>0.80442129629955161</v>
      </c>
      <c r="O1064" s="5">
        <f t="shared" si="211"/>
        <v>19</v>
      </c>
      <c r="P1064">
        <f t="shared" si="212"/>
        <v>18</v>
      </c>
      <c r="Q1064">
        <f t="shared" si="213"/>
        <v>22</v>
      </c>
      <c r="R1064">
        <f t="shared" si="214"/>
        <v>357012.93581321026</v>
      </c>
      <c r="S1064">
        <f t="shared" si="215"/>
        <v>348.64544513008815</v>
      </c>
    </row>
    <row r="1065" spans="1:19" x14ac:dyDescent="0.25">
      <c r="A1065" t="s">
        <v>0</v>
      </c>
      <c r="B1065">
        <v>1519784312</v>
      </c>
      <c r="C1065" s="1">
        <v>64112539247282</v>
      </c>
      <c r="D1065" s="1">
        <v>97715883667267</v>
      </c>
      <c r="F1065" s="1">
        <f t="shared" si="216"/>
        <v>372129615.69999999</v>
      </c>
      <c r="G1065" s="1">
        <f t="shared" si="217"/>
        <v>32608407.899999999</v>
      </c>
      <c r="H1065" s="1">
        <f t="shared" si="218"/>
        <v>404738023.59999996</v>
      </c>
      <c r="I1065" s="2">
        <f t="shared" si="219"/>
        <v>395251.97617187497</v>
      </c>
      <c r="J1065" s="2">
        <f t="shared" si="220"/>
        <v>385.98825798034665</v>
      </c>
      <c r="L1065" s="3">
        <f t="shared" si="208"/>
        <v>43159.09620370371</v>
      </c>
      <c r="M1065" s="3">
        <f t="shared" si="209"/>
        <v>43158.804537037046</v>
      </c>
      <c r="N1065" s="5">
        <f t="shared" si="210"/>
        <v>0.80453703704552026</v>
      </c>
      <c r="O1065" s="5">
        <f t="shared" si="211"/>
        <v>19</v>
      </c>
      <c r="P1065">
        <f t="shared" si="212"/>
        <v>18</v>
      </c>
      <c r="Q1065">
        <f t="shared" si="213"/>
        <v>32</v>
      </c>
      <c r="R1065">
        <f t="shared" si="214"/>
        <v>395251.97617187497</v>
      </c>
      <c r="S1065">
        <f t="shared" si="215"/>
        <v>385.98825798034665</v>
      </c>
    </row>
    <row r="1066" spans="1:19" x14ac:dyDescent="0.25">
      <c r="A1066" t="s">
        <v>0</v>
      </c>
      <c r="B1066">
        <v>1519784322</v>
      </c>
      <c r="C1066" s="1">
        <v>64115840246580</v>
      </c>
      <c r="D1066" s="1">
        <v>97716139077587</v>
      </c>
      <c r="F1066" s="1">
        <f t="shared" si="216"/>
        <v>330099929.80000001</v>
      </c>
      <c r="G1066" s="1">
        <f t="shared" si="217"/>
        <v>25541032</v>
      </c>
      <c r="H1066" s="1">
        <f t="shared" si="218"/>
        <v>355640961.80000001</v>
      </c>
      <c r="I1066" s="2">
        <f t="shared" si="219"/>
        <v>347305.62675781251</v>
      </c>
      <c r="J1066" s="2">
        <f t="shared" si="220"/>
        <v>339.16565113067628</v>
      </c>
      <c r="L1066" s="3">
        <f t="shared" si="208"/>
        <v>43159.096319444448</v>
      </c>
      <c r="M1066" s="3">
        <f t="shared" si="209"/>
        <v>43158.804652777784</v>
      </c>
      <c r="N1066" s="5">
        <f t="shared" si="210"/>
        <v>0.80465277778421296</v>
      </c>
      <c r="O1066" s="5">
        <f t="shared" si="211"/>
        <v>19</v>
      </c>
      <c r="P1066">
        <f t="shared" si="212"/>
        <v>18</v>
      </c>
      <c r="Q1066">
        <f t="shared" si="213"/>
        <v>42</v>
      </c>
      <c r="R1066">
        <f t="shared" si="214"/>
        <v>347305.62675781251</v>
      </c>
      <c r="S1066">
        <f t="shared" si="215"/>
        <v>339.16565113067628</v>
      </c>
    </row>
    <row r="1067" spans="1:19" x14ac:dyDescent="0.25">
      <c r="A1067" t="s">
        <v>0</v>
      </c>
      <c r="B1067">
        <v>1519784332</v>
      </c>
      <c r="C1067" s="1">
        <v>64119791746352</v>
      </c>
      <c r="D1067" s="1">
        <v>97716462031248</v>
      </c>
      <c r="F1067" s="1">
        <f t="shared" si="216"/>
        <v>395149977.19999999</v>
      </c>
      <c r="G1067" s="1">
        <f t="shared" si="217"/>
        <v>32295366.100000001</v>
      </c>
      <c r="H1067" s="1">
        <f t="shared" si="218"/>
        <v>427445343.30000001</v>
      </c>
      <c r="I1067" s="2">
        <f t="shared" si="219"/>
        <v>417427.09306640626</v>
      </c>
      <c r="J1067" s="2">
        <f t="shared" si="220"/>
        <v>407.64364557266236</v>
      </c>
      <c r="L1067" s="3">
        <f t="shared" si="208"/>
        <v>43159.096435185187</v>
      </c>
      <c r="M1067" s="3">
        <f t="shared" si="209"/>
        <v>43158.804768518523</v>
      </c>
      <c r="N1067" s="5">
        <f t="shared" si="210"/>
        <v>0.80476851852290565</v>
      </c>
      <c r="O1067" s="5">
        <f t="shared" si="211"/>
        <v>19</v>
      </c>
      <c r="P1067">
        <f t="shared" si="212"/>
        <v>18</v>
      </c>
      <c r="Q1067">
        <f t="shared" si="213"/>
        <v>52</v>
      </c>
      <c r="R1067">
        <f t="shared" si="214"/>
        <v>417427.09306640626</v>
      </c>
      <c r="S1067">
        <f t="shared" si="215"/>
        <v>407.64364557266236</v>
      </c>
    </row>
    <row r="1068" spans="1:19" x14ac:dyDescent="0.25">
      <c r="A1068" t="s">
        <v>0</v>
      </c>
      <c r="B1068">
        <v>1519784342</v>
      </c>
      <c r="C1068" s="1">
        <v>64123285408459</v>
      </c>
      <c r="D1068" s="1">
        <v>97716749407050</v>
      </c>
      <c r="F1068" s="1">
        <f t="shared" si="216"/>
        <v>349366210.69999999</v>
      </c>
      <c r="G1068" s="1">
        <f t="shared" si="217"/>
        <v>28737580.199999999</v>
      </c>
      <c r="H1068" s="1">
        <f t="shared" si="218"/>
        <v>378103790.89999998</v>
      </c>
      <c r="I1068" s="2">
        <f t="shared" si="219"/>
        <v>369241.98330078123</v>
      </c>
      <c r="J1068" s="2">
        <f t="shared" si="220"/>
        <v>360.58787431716917</v>
      </c>
      <c r="L1068" s="3">
        <f t="shared" si="208"/>
        <v>43159.096550925926</v>
      </c>
      <c r="M1068" s="3">
        <f t="shared" si="209"/>
        <v>43158.804884259262</v>
      </c>
      <c r="N1068" s="5">
        <f t="shared" si="210"/>
        <v>0.80488425926159834</v>
      </c>
      <c r="O1068" s="5">
        <f t="shared" si="211"/>
        <v>19</v>
      </c>
      <c r="P1068">
        <f t="shared" si="212"/>
        <v>19</v>
      </c>
      <c r="Q1068">
        <f t="shared" si="213"/>
        <v>2</v>
      </c>
      <c r="R1068">
        <f t="shared" si="214"/>
        <v>369241.98330078123</v>
      </c>
      <c r="S1068">
        <f t="shared" si="215"/>
        <v>360.58787431716917</v>
      </c>
    </row>
    <row r="1069" spans="1:19" x14ac:dyDescent="0.25">
      <c r="A1069" t="s">
        <v>0</v>
      </c>
      <c r="B1069">
        <v>1519784352</v>
      </c>
      <c r="C1069" s="1">
        <v>64126986101239</v>
      </c>
      <c r="D1069" s="1">
        <v>97717049005057</v>
      </c>
      <c r="F1069" s="1">
        <f t="shared" si="216"/>
        <v>370069278</v>
      </c>
      <c r="G1069" s="1">
        <f t="shared" si="217"/>
        <v>29959800.699999999</v>
      </c>
      <c r="H1069" s="1">
        <f t="shared" si="218"/>
        <v>400029078.69999999</v>
      </c>
      <c r="I1069" s="2">
        <f t="shared" si="219"/>
        <v>390653.39716796874</v>
      </c>
      <c r="J1069" s="2">
        <f t="shared" si="220"/>
        <v>381.49745817184447</v>
      </c>
      <c r="L1069" s="3">
        <f t="shared" si="208"/>
        <v>43159.096666666665</v>
      </c>
      <c r="M1069" s="3">
        <f t="shared" si="209"/>
        <v>43158.805</v>
      </c>
      <c r="N1069" s="5">
        <f t="shared" si="210"/>
        <v>0.80500000000029104</v>
      </c>
      <c r="O1069" s="5">
        <f t="shared" si="211"/>
        <v>19</v>
      </c>
      <c r="P1069">
        <f t="shared" si="212"/>
        <v>19</v>
      </c>
      <c r="Q1069">
        <f t="shared" si="213"/>
        <v>12</v>
      </c>
      <c r="R1069">
        <f t="shared" si="214"/>
        <v>390653.39716796874</v>
      </c>
      <c r="S1069">
        <f t="shared" si="215"/>
        <v>381.49745817184447</v>
      </c>
    </row>
    <row r="1070" spans="1:19" x14ac:dyDescent="0.25">
      <c r="A1070" t="s">
        <v>0</v>
      </c>
      <c r="B1070">
        <v>1519784362</v>
      </c>
      <c r="C1070" s="1">
        <v>64130311095661</v>
      </c>
      <c r="D1070" s="1">
        <v>97717346987989</v>
      </c>
      <c r="F1070" s="1">
        <f t="shared" si="216"/>
        <v>332499442.19999999</v>
      </c>
      <c r="G1070" s="1">
        <f t="shared" si="217"/>
        <v>29798293.199999999</v>
      </c>
      <c r="H1070" s="1">
        <f t="shared" si="218"/>
        <v>362297735.39999998</v>
      </c>
      <c r="I1070" s="2">
        <f t="shared" si="219"/>
        <v>353806.38222656248</v>
      </c>
      <c r="J1070" s="2">
        <f t="shared" si="220"/>
        <v>345.51404514312742</v>
      </c>
      <c r="L1070" s="3">
        <f t="shared" si="208"/>
        <v>43159.096782407403</v>
      </c>
      <c r="M1070" s="3">
        <f t="shared" si="209"/>
        <v>43158.805115740739</v>
      </c>
      <c r="N1070" s="5">
        <f t="shared" si="210"/>
        <v>0.80511574073898373</v>
      </c>
      <c r="O1070" s="5">
        <f t="shared" si="211"/>
        <v>19</v>
      </c>
      <c r="P1070">
        <f t="shared" si="212"/>
        <v>19</v>
      </c>
      <c r="Q1070">
        <f t="shared" si="213"/>
        <v>22</v>
      </c>
      <c r="R1070">
        <f t="shared" si="214"/>
        <v>353806.38222656248</v>
      </c>
      <c r="S1070">
        <f t="shared" si="215"/>
        <v>345.51404514312742</v>
      </c>
    </row>
    <row r="1071" spans="1:19" x14ac:dyDescent="0.25">
      <c r="A1071" t="s">
        <v>0</v>
      </c>
      <c r="B1071">
        <v>1519784372</v>
      </c>
      <c r="C1071" s="1">
        <v>64134035831966</v>
      </c>
      <c r="D1071" s="1">
        <v>97717707497634</v>
      </c>
      <c r="F1071" s="1">
        <f t="shared" si="216"/>
        <v>372473630.5</v>
      </c>
      <c r="G1071" s="1">
        <f t="shared" si="217"/>
        <v>36050964.5</v>
      </c>
      <c r="H1071" s="1">
        <f t="shared" si="218"/>
        <v>408524595</v>
      </c>
      <c r="I1071" s="2">
        <f t="shared" si="219"/>
        <v>398949.7998046875</v>
      </c>
      <c r="J1071" s="2">
        <f t="shared" si="220"/>
        <v>389.59941387176514</v>
      </c>
      <c r="L1071" s="3">
        <f t="shared" si="208"/>
        <v>43159.096898148149</v>
      </c>
      <c r="M1071" s="3">
        <f t="shared" si="209"/>
        <v>43158.805231481485</v>
      </c>
      <c r="N1071" s="5">
        <f t="shared" si="210"/>
        <v>0.80523148148495238</v>
      </c>
      <c r="O1071" s="5">
        <f t="shared" si="211"/>
        <v>19</v>
      </c>
      <c r="P1071">
        <f t="shared" si="212"/>
        <v>19</v>
      </c>
      <c r="Q1071">
        <f t="shared" si="213"/>
        <v>32</v>
      </c>
      <c r="R1071">
        <f t="shared" si="214"/>
        <v>398949.7998046875</v>
      </c>
      <c r="S1071">
        <f t="shared" si="215"/>
        <v>389.59941387176514</v>
      </c>
    </row>
    <row r="1072" spans="1:19" x14ac:dyDescent="0.25">
      <c r="A1072" t="s">
        <v>0</v>
      </c>
      <c r="B1072">
        <v>1519784382</v>
      </c>
      <c r="C1072" s="1">
        <v>64137751032514</v>
      </c>
      <c r="D1072" s="1">
        <v>97718088624750</v>
      </c>
      <c r="F1072" s="1">
        <f t="shared" si="216"/>
        <v>371520054.80000001</v>
      </c>
      <c r="G1072" s="1">
        <f t="shared" si="217"/>
        <v>38112711.600000001</v>
      </c>
      <c r="H1072" s="1">
        <f t="shared" si="218"/>
        <v>409632766.40000004</v>
      </c>
      <c r="I1072" s="2">
        <f t="shared" si="219"/>
        <v>400031.99843750003</v>
      </c>
      <c r="J1072" s="2">
        <f t="shared" si="220"/>
        <v>390.65624847412113</v>
      </c>
      <c r="L1072" s="3">
        <f t="shared" si="208"/>
        <v>43159.097013888888</v>
      </c>
      <c r="M1072" s="3">
        <f t="shared" si="209"/>
        <v>43158.805347222224</v>
      </c>
      <c r="N1072" s="5">
        <f t="shared" si="210"/>
        <v>0.80534722222364508</v>
      </c>
      <c r="O1072" s="5">
        <f t="shared" si="211"/>
        <v>19</v>
      </c>
      <c r="P1072">
        <f t="shared" si="212"/>
        <v>19</v>
      </c>
      <c r="Q1072">
        <f t="shared" si="213"/>
        <v>42</v>
      </c>
      <c r="R1072">
        <f t="shared" si="214"/>
        <v>400031.99843750003</v>
      </c>
      <c r="S1072">
        <f t="shared" si="215"/>
        <v>390.65624847412113</v>
      </c>
    </row>
    <row r="1073" spans="1:19" x14ac:dyDescent="0.25">
      <c r="A1073" t="s">
        <v>0</v>
      </c>
      <c r="B1073">
        <v>1519784392</v>
      </c>
      <c r="C1073" s="1">
        <v>64141107259080</v>
      </c>
      <c r="D1073" s="1">
        <v>97718486009824</v>
      </c>
      <c r="F1073" s="1">
        <f t="shared" si="216"/>
        <v>335622656.60000002</v>
      </c>
      <c r="G1073" s="1">
        <f t="shared" si="217"/>
        <v>39738507.399999999</v>
      </c>
      <c r="H1073" s="1">
        <f t="shared" si="218"/>
        <v>375361164</v>
      </c>
      <c r="I1073" s="2">
        <f t="shared" si="219"/>
        <v>366563.63671875</v>
      </c>
      <c r="J1073" s="2">
        <f t="shared" si="220"/>
        <v>357.9723014831543</v>
      </c>
      <c r="L1073" s="3">
        <f t="shared" si="208"/>
        <v>43159.097129629634</v>
      </c>
      <c r="M1073" s="3">
        <f t="shared" si="209"/>
        <v>43158.80546296297</v>
      </c>
      <c r="N1073" s="5">
        <f t="shared" si="210"/>
        <v>0.80546296296961373</v>
      </c>
      <c r="O1073" s="5">
        <f t="shared" si="211"/>
        <v>19</v>
      </c>
      <c r="P1073">
        <f t="shared" si="212"/>
        <v>19</v>
      </c>
      <c r="Q1073">
        <f t="shared" si="213"/>
        <v>52</v>
      </c>
      <c r="R1073">
        <f t="shared" si="214"/>
        <v>366563.63671875</v>
      </c>
      <c r="S1073">
        <f t="shared" si="215"/>
        <v>357.9723014831543</v>
      </c>
    </row>
    <row r="1074" spans="1:19" x14ac:dyDescent="0.25">
      <c r="A1074" t="s">
        <v>0</v>
      </c>
      <c r="B1074">
        <v>1519784402</v>
      </c>
      <c r="C1074" s="1">
        <v>64144851996399</v>
      </c>
      <c r="D1074" s="1">
        <v>97718902243842</v>
      </c>
      <c r="F1074" s="1">
        <f t="shared" si="216"/>
        <v>374473731.89999998</v>
      </c>
      <c r="G1074" s="1">
        <f t="shared" si="217"/>
        <v>41623401.799999997</v>
      </c>
      <c r="H1074" s="1">
        <f t="shared" si="218"/>
        <v>416097133.69999999</v>
      </c>
      <c r="I1074" s="2">
        <f t="shared" si="219"/>
        <v>406344.85712890624</v>
      </c>
      <c r="J1074" s="2">
        <f t="shared" si="220"/>
        <v>396.8211495399475</v>
      </c>
      <c r="L1074" s="3">
        <f t="shared" si="208"/>
        <v>43159.097245370373</v>
      </c>
      <c r="M1074" s="3">
        <f t="shared" si="209"/>
        <v>43158.805578703708</v>
      </c>
      <c r="N1074" s="5">
        <f t="shared" si="210"/>
        <v>0.80557870370830642</v>
      </c>
      <c r="O1074" s="5">
        <f t="shared" si="211"/>
        <v>19</v>
      </c>
      <c r="P1074">
        <f t="shared" si="212"/>
        <v>20</v>
      </c>
      <c r="Q1074">
        <f t="shared" si="213"/>
        <v>2</v>
      </c>
      <c r="R1074">
        <f t="shared" si="214"/>
        <v>406344.85712890624</v>
      </c>
      <c r="S1074">
        <f t="shared" si="215"/>
        <v>396.8211495399475</v>
      </c>
    </row>
    <row r="1075" spans="1:19" x14ac:dyDescent="0.25">
      <c r="A1075" t="s">
        <v>0</v>
      </c>
      <c r="B1075">
        <v>1519784412</v>
      </c>
      <c r="C1075" s="1">
        <v>64148584254193</v>
      </c>
      <c r="D1075" s="1">
        <v>97719266762947</v>
      </c>
      <c r="F1075" s="1">
        <f t="shared" si="216"/>
        <v>373225779.39999998</v>
      </c>
      <c r="G1075" s="1">
        <f t="shared" si="217"/>
        <v>36451910.5</v>
      </c>
      <c r="H1075" s="1">
        <f t="shared" si="218"/>
        <v>409677689.89999998</v>
      </c>
      <c r="I1075" s="2">
        <f t="shared" si="219"/>
        <v>400075.86904296873</v>
      </c>
      <c r="J1075" s="2">
        <f t="shared" si="220"/>
        <v>390.69909086227415</v>
      </c>
      <c r="L1075" s="3">
        <f t="shared" si="208"/>
        <v>43159.097361111111</v>
      </c>
      <c r="M1075" s="3">
        <f t="shared" si="209"/>
        <v>43158.805694444447</v>
      </c>
      <c r="N1075" s="5">
        <f t="shared" si="210"/>
        <v>0.80569444444699911</v>
      </c>
      <c r="O1075" s="5">
        <f t="shared" si="211"/>
        <v>19</v>
      </c>
      <c r="P1075">
        <f t="shared" si="212"/>
        <v>20</v>
      </c>
      <c r="Q1075">
        <f t="shared" si="213"/>
        <v>12</v>
      </c>
      <c r="R1075">
        <f t="shared" si="214"/>
        <v>400075.86904296873</v>
      </c>
      <c r="S1075">
        <f t="shared" si="215"/>
        <v>390.69909086227415</v>
      </c>
    </row>
    <row r="1076" spans="1:19" x14ac:dyDescent="0.25">
      <c r="A1076" t="s">
        <v>0</v>
      </c>
      <c r="B1076">
        <v>1519784422</v>
      </c>
      <c r="C1076" s="1">
        <v>64152265264559</v>
      </c>
      <c r="D1076" s="1">
        <v>97719615958696</v>
      </c>
      <c r="F1076" s="1">
        <f t="shared" si="216"/>
        <v>368101036.60000002</v>
      </c>
      <c r="G1076" s="1">
        <f t="shared" si="217"/>
        <v>34919574.899999999</v>
      </c>
      <c r="H1076" s="1">
        <f t="shared" si="218"/>
        <v>403020611.5</v>
      </c>
      <c r="I1076" s="2">
        <f t="shared" si="219"/>
        <v>393574.81591796875</v>
      </c>
      <c r="J1076" s="2">
        <f t="shared" si="220"/>
        <v>384.35040616989136</v>
      </c>
      <c r="L1076" s="3">
        <f t="shared" si="208"/>
        <v>43159.09747685185</v>
      </c>
      <c r="M1076" s="3">
        <f t="shared" si="209"/>
        <v>43158.805810185186</v>
      </c>
      <c r="N1076" s="5">
        <f t="shared" si="210"/>
        <v>0.80581018518569181</v>
      </c>
      <c r="O1076" s="5">
        <f t="shared" si="211"/>
        <v>19</v>
      </c>
      <c r="P1076">
        <f t="shared" si="212"/>
        <v>20</v>
      </c>
      <c r="Q1076">
        <f t="shared" si="213"/>
        <v>22</v>
      </c>
      <c r="R1076">
        <f t="shared" si="214"/>
        <v>393574.81591796875</v>
      </c>
      <c r="S1076">
        <f t="shared" si="215"/>
        <v>384.35040616989136</v>
      </c>
    </row>
    <row r="1077" spans="1:19" x14ac:dyDescent="0.25">
      <c r="A1077" t="s">
        <v>0</v>
      </c>
      <c r="B1077">
        <v>1519784432</v>
      </c>
      <c r="C1077" s="1">
        <v>64155532210844</v>
      </c>
      <c r="D1077" s="1">
        <v>97719998963949</v>
      </c>
      <c r="F1077" s="1">
        <f t="shared" si="216"/>
        <v>326694628.5</v>
      </c>
      <c r="G1077" s="1">
        <f t="shared" si="217"/>
        <v>38300525.299999997</v>
      </c>
      <c r="H1077" s="1">
        <f t="shared" si="218"/>
        <v>364995153.80000001</v>
      </c>
      <c r="I1077" s="2">
        <f t="shared" si="219"/>
        <v>356440.57988281251</v>
      </c>
      <c r="J1077" s="2">
        <f t="shared" si="220"/>
        <v>348.08650379180909</v>
      </c>
      <c r="L1077" s="3">
        <f t="shared" si="208"/>
        <v>43159.097592592589</v>
      </c>
      <c r="M1077" s="3">
        <f t="shared" si="209"/>
        <v>43158.805925925924</v>
      </c>
      <c r="N1077" s="5">
        <f t="shared" si="210"/>
        <v>0.8059259259243845</v>
      </c>
      <c r="O1077" s="5">
        <f t="shared" si="211"/>
        <v>19</v>
      </c>
      <c r="P1077">
        <f t="shared" si="212"/>
        <v>20</v>
      </c>
      <c r="Q1077">
        <f t="shared" si="213"/>
        <v>32</v>
      </c>
      <c r="R1077">
        <f t="shared" si="214"/>
        <v>356440.57988281251</v>
      </c>
      <c r="S1077">
        <f t="shared" si="215"/>
        <v>348.08650379180909</v>
      </c>
    </row>
    <row r="1078" spans="1:19" x14ac:dyDescent="0.25">
      <c r="A1078" t="s">
        <v>0</v>
      </c>
      <c r="B1078">
        <v>1519784442</v>
      </c>
      <c r="C1078" s="1">
        <v>64159234629162</v>
      </c>
      <c r="D1078" s="1">
        <v>97720396447157</v>
      </c>
      <c r="F1078" s="1">
        <f t="shared" si="216"/>
        <v>370241831.80000001</v>
      </c>
      <c r="G1078" s="1">
        <f t="shared" si="217"/>
        <v>39748320.799999997</v>
      </c>
      <c r="H1078" s="1">
        <f t="shared" si="218"/>
        <v>409990152.60000002</v>
      </c>
      <c r="I1078" s="2">
        <f t="shared" si="219"/>
        <v>400381.00839843752</v>
      </c>
      <c r="J1078" s="2">
        <f t="shared" si="220"/>
        <v>390.99707851409914</v>
      </c>
      <c r="L1078" s="3">
        <f t="shared" si="208"/>
        <v>43159.097708333327</v>
      </c>
      <c r="M1078" s="3">
        <f t="shared" si="209"/>
        <v>43158.806041666663</v>
      </c>
      <c r="N1078" s="5">
        <f t="shared" si="210"/>
        <v>0.80604166666307719</v>
      </c>
      <c r="O1078" s="5">
        <f t="shared" si="211"/>
        <v>19</v>
      </c>
      <c r="P1078">
        <f t="shared" si="212"/>
        <v>20</v>
      </c>
      <c r="Q1078">
        <f t="shared" si="213"/>
        <v>42</v>
      </c>
      <c r="R1078">
        <f t="shared" si="214"/>
        <v>400381.00839843752</v>
      </c>
      <c r="S1078">
        <f t="shared" si="215"/>
        <v>390.99707851409914</v>
      </c>
    </row>
    <row r="1079" spans="1:19" x14ac:dyDescent="0.25">
      <c r="A1079" t="s">
        <v>0</v>
      </c>
      <c r="B1079">
        <v>1519784452</v>
      </c>
      <c r="C1079" s="1">
        <v>64162768345010</v>
      </c>
      <c r="D1079" s="1">
        <v>97720808222806</v>
      </c>
      <c r="F1079" s="1">
        <f t="shared" si="216"/>
        <v>353371584.80000001</v>
      </c>
      <c r="G1079" s="1">
        <f t="shared" si="217"/>
        <v>41177564.899999999</v>
      </c>
      <c r="H1079" s="1">
        <f t="shared" si="218"/>
        <v>394549149.69999999</v>
      </c>
      <c r="I1079" s="2">
        <f t="shared" si="219"/>
        <v>385301.90400390624</v>
      </c>
      <c r="J1079" s="2">
        <f t="shared" si="220"/>
        <v>376.27139062881469</v>
      </c>
      <c r="L1079" s="3">
        <f t="shared" si="208"/>
        <v>43159.097824074073</v>
      </c>
      <c r="M1079" s="3">
        <f t="shared" si="209"/>
        <v>43158.806157407409</v>
      </c>
      <c r="N1079" s="5">
        <f t="shared" si="210"/>
        <v>0.80615740740904585</v>
      </c>
      <c r="O1079" s="5">
        <f t="shared" si="211"/>
        <v>19</v>
      </c>
      <c r="P1079">
        <f t="shared" si="212"/>
        <v>20</v>
      </c>
      <c r="Q1079">
        <f t="shared" si="213"/>
        <v>52</v>
      </c>
      <c r="R1079">
        <f t="shared" si="214"/>
        <v>385301.90400390624</v>
      </c>
      <c r="S1079">
        <f t="shared" si="215"/>
        <v>376.27139062881469</v>
      </c>
    </row>
    <row r="1080" spans="1:19" x14ac:dyDescent="0.25">
      <c r="A1080" t="s">
        <v>0</v>
      </c>
      <c r="B1080">
        <v>1519784462</v>
      </c>
      <c r="C1080" s="1">
        <v>64166498000973</v>
      </c>
      <c r="D1080" s="1">
        <v>97721244160700</v>
      </c>
      <c r="F1080" s="1">
        <f t="shared" si="216"/>
        <v>372965596.30000001</v>
      </c>
      <c r="G1080" s="1">
        <f t="shared" si="217"/>
        <v>43593789.399999999</v>
      </c>
      <c r="H1080" s="1">
        <f t="shared" si="218"/>
        <v>416559385.69999999</v>
      </c>
      <c r="I1080" s="2">
        <f t="shared" si="219"/>
        <v>406796.27509765624</v>
      </c>
      <c r="J1080" s="2">
        <f t="shared" si="220"/>
        <v>397.26198740005492</v>
      </c>
      <c r="L1080" s="3">
        <f t="shared" si="208"/>
        <v>43159.097939814819</v>
      </c>
      <c r="M1080" s="3">
        <f t="shared" si="209"/>
        <v>43158.806273148155</v>
      </c>
      <c r="N1080" s="5">
        <f t="shared" si="210"/>
        <v>0.8062731481550145</v>
      </c>
      <c r="O1080" s="5">
        <f t="shared" si="211"/>
        <v>19</v>
      </c>
      <c r="P1080">
        <f t="shared" si="212"/>
        <v>21</v>
      </c>
      <c r="Q1080">
        <f t="shared" si="213"/>
        <v>2</v>
      </c>
      <c r="R1080">
        <f t="shared" si="214"/>
        <v>406796.27509765624</v>
      </c>
      <c r="S1080">
        <f t="shared" si="215"/>
        <v>397.26198740005492</v>
      </c>
    </row>
    <row r="1081" spans="1:19" x14ac:dyDescent="0.25">
      <c r="A1081" t="s">
        <v>0</v>
      </c>
      <c r="B1081">
        <v>1519784472</v>
      </c>
      <c r="C1081" s="1">
        <v>64170175101363</v>
      </c>
      <c r="D1081" s="1">
        <v>97721666952560</v>
      </c>
      <c r="F1081" s="1">
        <f t="shared" si="216"/>
        <v>367710039</v>
      </c>
      <c r="G1081" s="1">
        <f t="shared" si="217"/>
        <v>42279186</v>
      </c>
      <c r="H1081" s="1">
        <f t="shared" si="218"/>
        <v>409989225</v>
      </c>
      <c r="I1081" s="2">
        <f t="shared" si="219"/>
        <v>400380.1025390625</v>
      </c>
      <c r="J1081" s="2">
        <f t="shared" si="220"/>
        <v>390.99619388580322</v>
      </c>
      <c r="L1081" s="3">
        <f t="shared" si="208"/>
        <v>43159.098055555558</v>
      </c>
      <c r="M1081" s="3">
        <f t="shared" si="209"/>
        <v>43158.806388888894</v>
      </c>
      <c r="N1081" s="5">
        <f t="shared" si="210"/>
        <v>0.80638888889370719</v>
      </c>
      <c r="O1081" s="5">
        <f t="shared" si="211"/>
        <v>19</v>
      </c>
      <c r="P1081">
        <f t="shared" si="212"/>
        <v>21</v>
      </c>
      <c r="Q1081">
        <f t="shared" si="213"/>
        <v>12</v>
      </c>
      <c r="R1081">
        <f t="shared" si="214"/>
        <v>400380.1025390625</v>
      </c>
      <c r="S1081">
        <f t="shared" si="215"/>
        <v>390.99619388580322</v>
      </c>
    </row>
    <row r="1082" spans="1:19" x14ac:dyDescent="0.25">
      <c r="A1082" t="s">
        <v>0</v>
      </c>
      <c r="B1082">
        <v>1519784483</v>
      </c>
      <c r="C1082" s="1">
        <v>64174035563718</v>
      </c>
      <c r="D1082" s="1">
        <v>97722120687661</v>
      </c>
      <c r="F1082" s="1">
        <f t="shared" si="216"/>
        <v>350951123.18181819</v>
      </c>
      <c r="G1082" s="1">
        <f t="shared" si="217"/>
        <v>41248645.545454547</v>
      </c>
      <c r="H1082" s="1">
        <f t="shared" si="218"/>
        <v>392199768.72727275</v>
      </c>
      <c r="I1082" s="2">
        <f t="shared" si="219"/>
        <v>383007.58664772729</v>
      </c>
      <c r="J1082" s="2">
        <f t="shared" si="220"/>
        <v>374.03084633567119</v>
      </c>
      <c r="L1082" s="3">
        <f t="shared" si="208"/>
        <v>43159.098182870366</v>
      </c>
      <c r="M1082" s="3">
        <f t="shared" si="209"/>
        <v>43158.806516203702</v>
      </c>
      <c r="N1082" s="5">
        <f t="shared" si="210"/>
        <v>0.80651620370190358</v>
      </c>
      <c r="O1082" s="5">
        <f t="shared" si="211"/>
        <v>19</v>
      </c>
      <c r="P1082">
        <f t="shared" si="212"/>
        <v>21</v>
      </c>
      <c r="Q1082">
        <f t="shared" si="213"/>
        <v>23</v>
      </c>
      <c r="R1082">
        <f t="shared" si="214"/>
        <v>383007.58664772729</v>
      </c>
      <c r="S1082">
        <f t="shared" si="215"/>
        <v>374.03084633567119</v>
      </c>
    </row>
    <row r="1083" spans="1:19" x14ac:dyDescent="0.25">
      <c r="A1083" t="s">
        <v>0</v>
      </c>
      <c r="B1083">
        <v>1519784493</v>
      </c>
      <c r="C1083" s="1">
        <v>64177679250900</v>
      </c>
      <c r="D1083" s="1">
        <v>97722563302093</v>
      </c>
      <c r="F1083" s="1">
        <f t="shared" si="216"/>
        <v>364368718.19999999</v>
      </c>
      <c r="G1083" s="1">
        <f t="shared" si="217"/>
        <v>44261443.200000003</v>
      </c>
      <c r="H1083" s="1">
        <f t="shared" si="218"/>
        <v>408630161.39999998</v>
      </c>
      <c r="I1083" s="2">
        <f t="shared" si="219"/>
        <v>399052.89199218748</v>
      </c>
      <c r="J1083" s="2">
        <f t="shared" si="220"/>
        <v>389.70008983612058</v>
      </c>
      <c r="L1083" s="3">
        <f t="shared" si="208"/>
        <v>43159.098298611112</v>
      </c>
      <c r="M1083" s="3">
        <f t="shared" si="209"/>
        <v>43158.806631944448</v>
      </c>
      <c r="N1083" s="5">
        <f t="shared" si="210"/>
        <v>0.80663194444787223</v>
      </c>
      <c r="O1083" s="5">
        <f t="shared" si="211"/>
        <v>19</v>
      </c>
      <c r="P1083">
        <f t="shared" si="212"/>
        <v>21</v>
      </c>
      <c r="Q1083">
        <f t="shared" si="213"/>
        <v>33</v>
      </c>
      <c r="R1083">
        <f t="shared" si="214"/>
        <v>399052.89199218748</v>
      </c>
      <c r="S1083">
        <f t="shared" si="215"/>
        <v>389.70008983612058</v>
      </c>
    </row>
    <row r="1084" spans="1:19" x14ac:dyDescent="0.25">
      <c r="A1084" t="s">
        <v>0</v>
      </c>
      <c r="B1084">
        <v>1519784504</v>
      </c>
      <c r="C1084" s="1">
        <v>64181305244746</v>
      </c>
      <c r="D1084" s="1">
        <v>97722985020201</v>
      </c>
      <c r="F1084" s="1">
        <f t="shared" si="216"/>
        <v>329635804.18181819</v>
      </c>
      <c r="G1084" s="1">
        <f t="shared" si="217"/>
        <v>38338009.81818182</v>
      </c>
      <c r="H1084" s="1">
        <f t="shared" si="218"/>
        <v>367973814</v>
      </c>
      <c r="I1084" s="2">
        <f t="shared" si="219"/>
        <v>359349.427734375</v>
      </c>
      <c r="J1084" s="2">
        <f t="shared" si="220"/>
        <v>350.92717552185059</v>
      </c>
      <c r="L1084" s="3">
        <f t="shared" si="208"/>
        <v>43159.098425925928</v>
      </c>
      <c r="M1084" s="3">
        <f t="shared" si="209"/>
        <v>43158.806759259263</v>
      </c>
      <c r="N1084" s="5">
        <f t="shared" si="210"/>
        <v>0.80675925926334457</v>
      </c>
      <c r="O1084" s="5">
        <f t="shared" si="211"/>
        <v>19</v>
      </c>
      <c r="P1084">
        <f t="shared" si="212"/>
        <v>21</v>
      </c>
      <c r="Q1084">
        <f t="shared" si="213"/>
        <v>44</v>
      </c>
      <c r="R1084">
        <f t="shared" si="214"/>
        <v>359349.427734375</v>
      </c>
      <c r="S1084">
        <f t="shared" si="215"/>
        <v>350.92717552185059</v>
      </c>
    </row>
    <row r="1085" spans="1:19" x14ac:dyDescent="0.25">
      <c r="A1085" t="s">
        <v>0</v>
      </c>
      <c r="B1085">
        <v>1519784514</v>
      </c>
      <c r="C1085" s="1">
        <v>64184984859503</v>
      </c>
      <c r="D1085" s="1">
        <v>97723405608606</v>
      </c>
      <c r="F1085" s="1">
        <f t="shared" si="216"/>
        <v>367961475.69999999</v>
      </c>
      <c r="G1085" s="1">
        <f t="shared" si="217"/>
        <v>42058840.5</v>
      </c>
      <c r="H1085" s="1">
        <f t="shared" si="218"/>
        <v>410020316.19999999</v>
      </c>
      <c r="I1085" s="2">
        <f t="shared" si="219"/>
        <v>400410.46503906249</v>
      </c>
      <c r="J1085" s="2">
        <f t="shared" si="220"/>
        <v>391.02584476470946</v>
      </c>
      <c r="L1085" s="3">
        <f t="shared" si="208"/>
        <v>43159.098541666666</v>
      </c>
      <c r="M1085" s="3">
        <f t="shared" si="209"/>
        <v>43158.806875000002</v>
      </c>
      <c r="N1085" s="5">
        <f t="shared" si="210"/>
        <v>0.80687500000203727</v>
      </c>
      <c r="O1085" s="5">
        <f t="shared" si="211"/>
        <v>19</v>
      </c>
      <c r="P1085">
        <f t="shared" si="212"/>
        <v>21</v>
      </c>
      <c r="Q1085">
        <f t="shared" si="213"/>
        <v>54</v>
      </c>
      <c r="R1085">
        <f t="shared" si="214"/>
        <v>400410.46503906249</v>
      </c>
      <c r="S1085">
        <f t="shared" si="215"/>
        <v>391.02584476470946</v>
      </c>
    </row>
    <row r="1086" spans="1:19" x14ac:dyDescent="0.25">
      <c r="A1086" t="s">
        <v>0</v>
      </c>
      <c r="B1086">
        <v>1519784524</v>
      </c>
      <c r="C1086" s="1">
        <v>64188598369571</v>
      </c>
      <c r="D1086" s="1">
        <v>97723859169459</v>
      </c>
      <c r="F1086" s="1">
        <f t="shared" si="216"/>
        <v>361351006.80000001</v>
      </c>
      <c r="G1086" s="1">
        <f t="shared" si="217"/>
        <v>45356085.299999997</v>
      </c>
      <c r="H1086" s="1">
        <f t="shared" si="218"/>
        <v>406707092.10000002</v>
      </c>
      <c r="I1086" s="2">
        <f t="shared" si="219"/>
        <v>397174.89462890627</v>
      </c>
      <c r="J1086" s="2">
        <f t="shared" si="220"/>
        <v>387.86610803604128</v>
      </c>
      <c r="L1086" s="3">
        <f t="shared" si="208"/>
        <v>43159.098657407405</v>
      </c>
      <c r="M1086" s="3">
        <f t="shared" si="209"/>
        <v>43158.806990740741</v>
      </c>
      <c r="N1086" s="5">
        <f t="shared" si="210"/>
        <v>0.80699074074072996</v>
      </c>
      <c r="O1086" s="5">
        <f t="shared" si="211"/>
        <v>19</v>
      </c>
      <c r="P1086">
        <f t="shared" si="212"/>
        <v>22</v>
      </c>
      <c r="Q1086">
        <f t="shared" si="213"/>
        <v>4</v>
      </c>
      <c r="R1086">
        <f t="shared" si="214"/>
        <v>397174.89462890627</v>
      </c>
      <c r="S1086">
        <f t="shared" si="215"/>
        <v>387.86610803604128</v>
      </c>
    </row>
    <row r="1087" spans="1:19" x14ac:dyDescent="0.25">
      <c r="A1087" t="s">
        <v>0</v>
      </c>
      <c r="B1087">
        <v>1519784534</v>
      </c>
      <c r="C1087" s="1">
        <v>64192043362959</v>
      </c>
      <c r="D1087" s="1">
        <v>97724174985802</v>
      </c>
      <c r="F1087" s="1">
        <f t="shared" si="216"/>
        <v>344499338.80000001</v>
      </c>
      <c r="G1087" s="1">
        <f t="shared" si="217"/>
        <v>31581634.300000001</v>
      </c>
      <c r="H1087" s="1">
        <f t="shared" si="218"/>
        <v>376080973.10000002</v>
      </c>
      <c r="I1087" s="2">
        <f t="shared" si="219"/>
        <v>367266.57529296877</v>
      </c>
      <c r="J1087" s="2">
        <f t="shared" si="220"/>
        <v>358.65876493453982</v>
      </c>
      <c r="L1087" s="3">
        <f t="shared" si="208"/>
        <v>43159.098773148144</v>
      </c>
      <c r="M1087" s="3">
        <f t="shared" si="209"/>
        <v>43158.807106481479</v>
      </c>
      <c r="N1087" s="5">
        <f t="shared" si="210"/>
        <v>0.80710648147942265</v>
      </c>
      <c r="O1087" s="5">
        <f t="shared" si="211"/>
        <v>19</v>
      </c>
      <c r="P1087">
        <f t="shared" si="212"/>
        <v>22</v>
      </c>
      <c r="Q1087">
        <f t="shared" si="213"/>
        <v>14</v>
      </c>
      <c r="R1087">
        <f t="shared" si="214"/>
        <v>367266.57529296877</v>
      </c>
      <c r="S1087">
        <f t="shared" si="215"/>
        <v>358.65876493453982</v>
      </c>
    </row>
    <row r="1088" spans="1:19" x14ac:dyDescent="0.25">
      <c r="A1088" t="s">
        <v>0</v>
      </c>
      <c r="B1088">
        <v>1519784544</v>
      </c>
      <c r="C1088" s="1">
        <v>64195697612476</v>
      </c>
      <c r="D1088" s="1">
        <v>97724569139686</v>
      </c>
      <c r="F1088" s="1">
        <f t="shared" si="216"/>
        <v>365424951.69999999</v>
      </c>
      <c r="G1088" s="1">
        <f t="shared" si="217"/>
        <v>39415388.399999999</v>
      </c>
      <c r="H1088" s="1">
        <f t="shared" si="218"/>
        <v>404840340.09999996</v>
      </c>
      <c r="I1088" s="2">
        <f t="shared" si="219"/>
        <v>395351.89462890622</v>
      </c>
      <c r="J1088" s="2">
        <f t="shared" si="220"/>
        <v>386.08583459854123</v>
      </c>
      <c r="L1088" s="3">
        <f t="shared" si="208"/>
        <v>43159.098888888882</v>
      </c>
      <c r="M1088" s="3">
        <f t="shared" si="209"/>
        <v>43158.807222222218</v>
      </c>
      <c r="N1088" s="5">
        <f t="shared" si="210"/>
        <v>0.80722222221811535</v>
      </c>
      <c r="O1088" s="5">
        <f t="shared" si="211"/>
        <v>19</v>
      </c>
      <c r="P1088">
        <f t="shared" si="212"/>
        <v>22</v>
      </c>
      <c r="Q1088">
        <f t="shared" si="213"/>
        <v>24</v>
      </c>
      <c r="R1088">
        <f t="shared" si="214"/>
        <v>395351.89462890622</v>
      </c>
      <c r="S1088">
        <f t="shared" si="215"/>
        <v>386.08583459854123</v>
      </c>
    </row>
    <row r="1089" spans="1:19" x14ac:dyDescent="0.25">
      <c r="A1089" t="s">
        <v>0</v>
      </c>
      <c r="B1089">
        <v>1519784555</v>
      </c>
      <c r="C1089" s="1">
        <v>64199535323338</v>
      </c>
      <c r="D1089" s="1">
        <v>97724937098994</v>
      </c>
      <c r="F1089" s="1">
        <f t="shared" si="216"/>
        <v>348882805.63636363</v>
      </c>
      <c r="G1089" s="1">
        <f t="shared" si="217"/>
        <v>33450846.181818184</v>
      </c>
      <c r="H1089" s="1">
        <f t="shared" si="218"/>
        <v>382333651.81818181</v>
      </c>
      <c r="I1089" s="2">
        <f t="shared" si="219"/>
        <v>373372.70685369318</v>
      </c>
      <c r="J1089" s="2">
        <f t="shared" si="220"/>
        <v>364.62178403680974</v>
      </c>
      <c r="L1089" s="3">
        <f t="shared" si="208"/>
        <v>43159.099016203705</v>
      </c>
      <c r="M1089" s="3">
        <f t="shared" si="209"/>
        <v>43158.807349537041</v>
      </c>
      <c r="N1089" s="5">
        <f t="shared" si="210"/>
        <v>0.80734953704086365</v>
      </c>
      <c r="O1089" s="5">
        <f t="shared" si="211"/>
        <v>19</v>
      </c>
      <c r="P1089">
        <f t="shared" si="212"/>
        <v>22</v>
      </c>
      <c r="Q1089">
        <f t="shared" si="213"/>
        <v>35</v>
      </c>
      <c r="R1089">
        <f t="shared" si="214"/>
        <v>373372.70685369318</v>
      </c>
      <c r="S1089">
        <f t="shared" si="215"/>
        <v>364.62178403680974</v>
      </c>
    </row>
    <row r="1090" spans="1:19" x14ac:dyDescent="0.25">
      <c r="A1090" t="s">
        <v>0</v>
      </c>
      <c r="B1090">
        <v>1519784565</v>
      </c>
      <c r="C1090" s="1">
        <v>64202965792778</v>
      </c>
      <c r="D1090" s="1">
        <v>97725389538412</v>
      </c>
      <c r="F1090" s="1">
        <f t="shared" si="216"/>
        <v>343046944</v>
      </c>
      <c r="G1090" s="1">
        <f t="shared" si="217"/>
        <v>45243941.799999997</v>
      </c>
      <c r="H1090" s="1">
        <f t="shared" si="218"/>
        <v>388290885.80000001</v>
      </c>
      <c r="I1090" s="2">
        <f t="shared" si="219"/>
        <v>379190.31816406251</v>
      </c>
      <c r="J1090" s="2">
        <f t="shared" si="220"/>
        <v>370.3030450820923</v>
      </c>
      <c r="L1090" s="3">
        <f t="shared" si="208"/>
        <v>43159.099131944444</v>
      </c>
      <c r="M1090" s="3">
        <f t="shared" si="209"/>
        <v>43158.80746527778</v>
      </c>
      <c r="N1090" s="5">
        <f t="shared" si="210"/>
        <v>0.80746527777955635</v>
      </c>
      <c r="O1090" s="5">
        <f t="shared" si="211"/>
        <v>19</v>
      </c>
      <c r="P1090">
        <f t="shared" si="212"/>
        <v>22</v>
      </c>
      <c r="Q1090">
        <f t="shared" si="213"/>
        <v>45</v>
      </c>
      <c r="R1090">
        <f t="shared" si="214"/>
        <v>379190.31816406251</v>
      </c>
      <c r="S1090">
        <f t="shared" si="215"/>
        <v>370.3030450820923</v>
      </c>
    </row>
    <row r="1091" spans="1:19" x14ac:dyDescent="0.25">
      <c r="A1091" t="s">
        <v>0</v>
      </c>
      <c r="B1091">
        <v>1519784575</v>
      </c>
      <c r="C1091" s="1">
        <v>64206371700433</v>
      </c>
      <c r="D1091" s="1">
        <v>97725862730813</v>
      </c>
      <c r="F1091" s="1">
        <f t="shared" si="216"/>
        <v>340590765.5</v>
      </c>
      <c r="G1091" s="1">
        <f t="shared" si="217"/>
        <v>47319240.100000001</v>
      </c>
      <c r="H1091" s="1">
        <f t="shared" si="218"/>
        <v>387910005.60000002</v>
      </c>
      <c r="I1091" s="2">
        <f t="shared" si="219"/>
        <v>378818.36484375002</v>
      </c>
      <c r="J1091" s="2">
        <f t="shared" si="220"/>
        <v>369.93980941772463</v>
      </c>
      <c r="L1091" s="3">
        <f t="shared" si="208"/>
        <v>43159.099247685182</v>
      </c>
      <c r="M1091" s="3">
        <f t="shared" si="209"/>
        <v>43158.807581018518</v>
      </c>
      <c r="N1091" s="5">
        <f t="shared" si="210"/>
        <v>0.80758101851824904</v>
      </c>
      <c r="O1091" s="5">
        <f t="shared" si="211"/>
        <v>19</v>
      </c>
      <c r="P1091">
        <f t="shared" si="212"/>
        <v>22</v>
      </c>
      <c r="Q1091">
        <f t="shared" si="213"/>
        <v>55</v>
      </c>
      <c r="R1091">
        <f t="shared" si="214"/>
        <v>378818.36484375002</v>
      </c>
      <c r="S1091">
        <f t="shared" si="215"/>
        <v>369.93980941772463</v>
      </c>
    </row>
    <row r="1092" spans="1:19" x14ac:dyDescent="0.25">
      <c r="A1092" t="s">
        <v>0</v>
      </c>
      <c r="B1092">
        <v>1519784586</v>
      </c>
      <c r="C1092" s="1">
        <v>64210227948349</v>
      </c>
      <c r="D1092" s="1">
        <v>97726397673446</v>
      </c>
      <c r="F1092" s="1">
        <f t="shared" si="216"/>
        <v>350567992.36363637</v>
      </c>
      <c r="G1092" s="1">
        <f t="shared" si="217"/>
        <v>48631148.454545453</v>
      </c>
      <c r="H1092" s="1">
        <f t="shared" si="218"/>
        <v>399199140.81818181</v>
      </c>
      <c r="I1092" s="2">
        <f t="shared" si="219"/>
        <v>389842.91095525568</v>
      </c>
      <c r="J1092" s="2">
        <f t="shared" si="220"/>
        <v>380.70596772974187</v>
      </c>
      <c r="L1092" s="3">
        <f t="shared" si="208"/>
        <v>43159.099375000005</v>
      </c>
      <c r="M1092" s="3">
        <f t="shared" si="209"/>
        <v>43158.807708333341</v>
      </c>
      <c r="N1092" s="5">
        <f t="shared" si="210"/>
        <v>0.80770833334099734</v>
      </c>
      <c r="O1092" s="5">
        <f t="shared" si="211"/>
        <v>19</v>
      </c>
      <c r="P1092">
        <f t="shared" si="212"/>
        <v>23</v>
      </c>
      <c r="Q1092">
        <f t="shared" si="213"/>
        <v>6</v>
      </c>
      <c r="R1092">
        <f t="shared" si="214"/>
        <v>389842.91095525568</v>
      </c>
      <c r="S1092">
        <f t="shared" si="215"/>
        <v>380.70596772974187</v>
      </c>
    </row>
    <row r="1093" spans="1:19" x14ac:dyDescent="0.25">
      <c r="A1093" t="s">
        <v>0</v>
      </c>
      <c r="B1093">
        <v>1519784596</v>
      </c>
      <c r="C1093" s="1">
        <v>64213911710047</v>
      </c>
      <c r="D1093" s="1">
        <v>97726937965318</v>
      </c>
      <c r="F1093" s="1">
        <f t="shared" si="216"/>
        <v>368376169.80000001</v>
      </c>
      <c r="G1093" s="1">
        <f t="shared" si="217"/>
        <v>54029187.200000003</v>
      </c>
      <c r="H1093" s="1">
        <f t="shared" si="218"/>
        <v>422405357</v>
      </c>
      <c r="I1093" s="2">
        <f t="shared" si="219"/>
        <v>412505.2314453125</v>
      </c>
      <c r="J1093" s="2">
        <f t="shared" si="220"/>
        <v>402.83714008331299</v>
      </c>
      <c r="L1093" s="3">
        <f t="shared" si="208"/>
        <v>43159.099490740744</v>
      </c>
      <c r="M1093" s="3">
        <f t="shared" si="209"/>
        <v>43158.80782407408</v>
      </c>
      <c r="N1093" s="5">
        <f t="shared" si="210"/>
        <v>0.80782407407969004</v>
      </c>
      <c r="O1093" s="5">
        <f t="shared" si="211"/>
        <v>19</v>
      </c>
      <c r="P1093">
        <f t="shared" si="212"/>
        <v>23</v>
      </c>
      <c r="Q1093">
        <f t="shared" si="213"/>
        <v>16</v>
      </c>
      <c r="R1093">
        <f t="shared" si="214"/>
        <v>412505.2314453125</v>
      </c>
      <c r="S1093">
        <f t="shared" si="215"/>
        <v>402.83714008331299</v>
      </c>
    </row>
    <row r="1094" spans="1:19" x14ac:dyDescent="0.25">
      <c r="A1094" t="s">
        <v>0</v>
      </c>
      <c r="B1094">
        <v>1519784606</v>
      </c>
      <c r="C1094" s="1">
        <v>64217502714938</v>
      </c>
      <c r="D1094" s="1">
        <v>97727428802623</v>
      </c>
      <c r="F1094" s="1">
        <f t="shared" si="216"/>
        <v>359100489.10000002</v>
      </c>
      <c r="G1094" s="1">
        <f t="shared" si="217"/>
        <v>49083730.5</v>
      </c>
      <c r="H1094" s="1">
        <f t="shared" si="218"/>
        <v>408184219.60000002</v>
      </c>
      <c r="I1094" s="2">
        <f t="shared" si="219"/>
        <v>398617.40195312502</v>
      </c>
      <c r="J1094" s="2">
        <f t="shared" si="220"/>
        <v>389.27480659484866</v>
      </c>
      <c r="L1094" s="3">
        <f t="shared" si="208"/>
        <v>43159.099606481483</v>
      </c>
      <c r="M1094" s="3">
        <f t="shared" si="209"/>
        <v>43158.807939814818</v>
      </c>
      <c r="N1094" s="5">
        <f t="shared" si="210"/>
        <v>0.80793981481838273</v>
      </c>
      <c r="O1094" s="5">
        <f t="shared" si="211"/>
        <v>19</v>
      </c>
      <c r="P1094">
        <f t="shared" si="212"/>
        <v>23</v>
      </c>
      <c r="Q1094">
        <f t="shared" si="213"/>
        <v>26</v>
      </c>
      <c r="R1094">
        <f t="shared" si="214"/>
        <v>398617.40195312502</v>
      </c>
      <c r="S1094">
        <f t="shared" si="215"/>
        <v>389.27480659484866</v>
      </c>
    </row>
    <row r="1095" spans="1:19" x14ac:dyDescent="0.25">
      <c r="A1095" t="s">
        <v>0</v>
      </c>
      <c r="B1095">
        <v>1519784617</v>
      </c>
      <c r="C1095" s="1">
        <v>64221136506980</v>
      </c>
      <c r="D1095" s="1">
        <v>97727969138885</v>
      </c>
      <c r="F1095" s="1">
        <f t="shared" si="216"/>
        <v>330344731.09090906</v>
      </c>
      <c r="G1095" s="1">
        <f t="shared" si="217"/>
        <v>49121478.363636367</v>
      </c>
      <c r="H1095" s="1">
        <f t="shared" si="218"/>
        <v>379466209.45454544</v>
      </c>
      <c r="I1095" s="2">
        <f t="shared" si="219"/>
        <v>370572.47017045453</v>
      </c>
      <c r="J1095" s="2">
        <f t="shared" si="220"/>
        <v>361.8871779008345</v>
      </c>
      <c r="L1095" s="3">
        <f t="shared" si="208"/>
        <v>43159.099733796291</v>
      </c>
      <c r="M1095" s="3">
        <f t="shared" si="209"/>
        <v>43158.808067129627</v>
      </c>
      <c r="N1095" s="5">
        <f t="shared" si="210"/>
        <v>0.80806712962657912</v>
      </c>
      <c r="O1095" s="5">
        <f t="shared" si="211"/>
        <v>19</v>
      </c>
      <c r="P1095">
        <f t="shared" si="212"/>
        <v>23</v>
      </c>
      <c r="Q1095">
        <f t="shared" si="213"/>
        <v>37</v>
      </c>
      <c r="R1095">
        <f t="shared" si="214"/>
        <v>370572.47017045453</v>
      </c>
      <c r="S1095">
        <f t="shared" si="215"/>
        <v>361.8871779008345</v>
      </c>
    </row>
    <row r="1096" spans="1:19" x14ac:dyDescent="0.25">
      <c r="A1096" t="s">
        <v>0</v>
      </c>
      <c r="B1096">
        <v>1519784627</v>
      </c>
      <c r="C1096" s="1">
        <v>64224705464182</v>
      </c>
      <c r="D1096" s="1">
        <v>97728513891598</v>
      </c>
      <c r="F1096" s="1">
        <f t="shared" si="216"/>
        <v>356895720.19999999</v>
      </c>
      <c r="G1096" s="1">
        <f t="shared" si="217"/>
        <v>54475271.299999997</v>
      </c>
      <c r="H1096" s="1">
        <f t="shared" si="218"/>
        <v>411370991.5</v>
      </c>
      <c r="I1096" s="2">
        <f t="shared" si="219"/>
        <v>401729.48388671875</v>
      </c>
      <c r="J1096" s="2">
        <f t="shared" si="220"/>
        <v>392.31394910812378</v>
      </c>
      <c r="L1096" s="3">
        <f t="shared" ref="L1096:L1159" si="221">(((B1096/60)/60)/24)+DATE(1970,1,1)</f>
        <v>43159.099849537044</v>
      </c>
      <c r="M1096" s="3">
        <f t="shared" ref="M1096:M1159" si="222">L1096-(7/24)</f>
        <v>43158.80818287038</v>
      </c>
      <c r="N1096" s="5">
        <f t="shared" ref="N1096:N1159" si="223">M1096-$N$6</f>
        <v>0.80818287037982373</v>
      </c>
      <c r="O1096" s="5">
        <f t="shared" ref="O1096:O1159" si="224">HOUR(M1096-$N$6)</f>
        <v>19</v>
      </c>
      <c r="P1096">
        <f t="shared" ref="P1096:P1159" si="225">MINUTE(M1096)</f>
        <v>23</v>
      </c>
      <c r="Q1096">
        <f t="shared" ref="Q1096:Q1159" si="226">SECOND(M1096)</f>
        <v>47</v>
      </c>
      <c r="R1096">
        <f t="shared" ref="R1096:R1159" si="227">I1096</f>
        <v>401729.48388671875</v>
      </c>
      <c r="S1096">
        <f t="shared" ref="S1096:S1159" si="228">J1096</f>
        <v>392.31394910812378</v>
      </c>
    </row>
    <row r="1097" spans="1:19" x14ac:dyDescent="0.25">
      <c r="A1097" t="s">
        <v>0</v>
      </c>
      <c r="B1097">
        <v>1519784637</v>
      </c>
      <c r="C1097" s="1">
        <v>64228318739549</v>
      </c>
      <c r="D1097" s="1">
        <v>97729079595616</v>
      </c>
      <c r="F1097" s="1">
        <f t="shared" ref="F1097:F1160" si="229">(C1097-C1096)/(B1097-B1096)</f>
        <v>361327536.69999999</v>
      </c>
      <c r="G1097" s="1">
        <f t="shared" ref="G1097:G1160" si="230">(D1097-D1096)/(B1097-B1096)</f>
        <v>56570401.799999997</v>
      </c>
      <c r="H1097" s="1">
        <f t="shared" ref="H1097:H1160" si="231">F1097+G1097</f>
        <v>417897938.5</v>
      </c>
      <c r="I1097" s="2">
        <f t="shared" ref="I1097:I1160" si="232">H1097/1024</f>
        <v>408103.45556640625</v>
      </c>
      <c r="J1097" s="2">
        <f t="shared" ref="J1097:J1160" si="233">H1097/1048576</f>
        <v>398.5385308265686</v>
      </c>
      <c r="L1097" s="3">
        <f t="shared" si="221"/>
        <v>43159.099965277783</v>
      </c>
      <c r="M1097" s="3">
        <f t="shared" si="222"/>
        <v>43158.808298611119</v>
      </c>
      <c r="N1097" s="5">
        <f t="shared" si="223"/>
        <v>0.80829861111851642</v>
      </c>
      <c r="O1097" s="5">
        <f t="shared" si="224"/>
        <v>19</v>
      </c>
      <c r="P1097">
        <f t="shared" si="225"/>
        <v>23</v>
      </c>
      <c r="Q1097">
        <f t="shared" si="226"/>
        <v>57</v>
      </c>
      <c r="R1097">
        <f t="shared" si="227"/>
        <v>408103.45556640625</v>
      </c>
      <c r="S1097">
        <f t="shared" si="228"/>
        <v>398.5385308265686</v>
      </c>
    </row>
    <row r="1098" spans="1:19" x14ac:dyDescent="0.25">
      <c r="A1098" t="s">
        <v>0</v>
      </c>
      <c r="B1098">
        <v>1519784647</v>
      </c>
      <c r="C1098" s="1">
        <v>64231510355301</v>
      </c>
      <c r="D1098" s="1">
        <v>97729604323182</v>
      </c>
      <c r="F1098" s="1">
        <f t="shared" si="229"/>
        <v>319161575.19999999</v>
      </c>
      <c r="G1098" s="1">
        <f t="shared" si="230"/>
        <v>52472756.600000001</v>
      </c>
      <c r="H1098" s="1">
        <f t="shared" si="231"/>
        <v>371634331.80000001</v>
      </c>
      <c r="I1098" s="2">
        <f t="shared" si="232"/>
        <v>362924.15214843751</v>
      </c>
      <c r="J1098" s="2">
        <f t="shared" si="233"/>
        <v>354.41811733245851</v>
      </c>
      <c r="L1098" s="3">
        <f t="shared" si="221"/>
        <v>43159.100081018521</v>
      </c>
      <c r="M1098" s="3">
        <f t="shared" si="222"/>
        <v>43158.808414351857</v>
      </c>
      <c r="N1098" s="5">
        <f t="shared" si="223"/>
        <v>0.80841435185720911</v>
      </c>
      <c r="O1098" s="5">
        <f t="shared" si="224"/>
        <v>19</v>
      </c>
      <c r="P1098">
        <f t="shared" si="225"/>
        <v>24</v>
      </c>
      <c r="Q1098">
        <f t="shared" si="226"/>
        <v>7</v>
      </c>
      <c r="R1098">
        <f t="shared" si="227"/>
        <v>362924.15214843751</v>
      </c>
      <c r="S1098">
        <f t="shared" si="228"/>
        <v>354.41811733245851</v>
      </c>
    </row>
    <row r="1099" spans="1:19" x14ac:dyDescent="0.25">
      <c r="A1099" t="s">
        <v>0</v>
      </c>
      <c r="B1099">
        <v>1519784657</v>
      </c>
      <c r="C1099" s="1">
        <v>64235093043847</v>
      </c>
      <c r="D1099" s="1">
        <v>97730178711037</v>
      </c>
      <c r="F1099" s="1">
        <f t="shared" si="229"/>
        <v>358268854.60000002</v>
      </c>
      <c r="G1099" s="1">
        <f t="shared" si="230"/>
        <v>57438785.5</v>
      </c>
      <c r="H1099" s="1">
        <f t="shared" si="231"/>
        <v>415707640.10000002</v>
      </c>
      <c r="I1099" s="2">
        <f t="shared" si="232"/>
        <v>405964.49228515627</v>
      </c>
      <c r="J1099" s="2">
        <f t="shared" si="233"/>
        <v>396.44969949722292</v>
      </c>
      <c r="L1099" s="3">
        <f t="shared" si="221"/>
        <v>43159.10019675926</v>
      </c>
      <c r="M1099" s="3">
        <f t="shared" si="222"/>
        <v>43158.808530092596</v>
      </c>
      <c r="N1099" s="5">
        <f t="shared" si="223"/>
        <v>0.80853009259590181</v>
      </c>
      <c r="O1099" s="5">
        <f t="shared" si="224"/>
        <v>19</v>
      </c>
      <c r="P1099">
        <f t="shared" si="225"/>
        <v>24</v>
      </c>
      <c r="Q1099">
        <f t="shared" si="226"/>
        <v>17</v>
      </c>
      <c r="R1099">
        <f t="shared" si="227"/>
        <v>405964.49228515627</v>
      </c>
      <c r="S1099">
        <f t="shared" si="228"/>
        <v>396.44969949722292</v>
      </c>
    </row>
    <row r="1100" spans="1:19" x14ac:dyDescent="0.25">
      <c r="A1100" t="s">
        <v>0</v>
      </c>
      <c r="B1100">
        <v>1519784667</v>
      </c>
      <c r="C1100" s="1">
        <v>64238626102900</v>
      </c>
      <c r="D1100" s="1">
        <v>97731019188101</v>
      </c>
      <c r="F1100" s="1">
        <f t="shared" si="229"/>
        <v>353305905.30000001</v>
      </c>
      <c r="G1100" s="1">
        <f t="shared" si="230"/>
        <v>84047706.400000006</v>
      </c>
      <c r="H1100" s="1">
        <f t="shared" si="231"/>
        <v>437353611.70000005</v>
      </c>
      <c r="I1100" s="2">
        <f t="shared" si="232"/>
        <v>427103.1364257813</v>
      </c>
      <c r="J1100" s="2">
        <f t="shared" si="233"/>
        <v>417.09290666580205</v>
      </c>
      <c r="L1100" s="3">
        <f t="shared" si="221"/>
        <v>43159.100312499999</v>
      </c>
      <c r="M1100" s="3">
        <f t="shared" si="222"/>
        <v>43158.808645833335</v>
      </c>
      <c r="N1100" s="5">
        <f t="shared" si="223"/>
        <v>0.8086458333345945</v>
      </c>
      <c r="O1100" s="5">
        <f t="shared" si="224"/>
        <v>19</v>
      </c>
      <c r="P1100">
        <f t="shared" si="225"/>
        <v>24</v>
      </c>
      <c r="Q1100">
        <f t="shared" si="226"/>
        <v>27</v>
      </c>
      <c r="R1100">
        <f t="shared" si="227"/>
        <v>427103.1364257813</v>
      </c>
      <c r="S1100">
        <f t="shared" si="228"/>
        <v>417.09290666580205</v>
      </c>
    </row>
    <row r="1101" spans="1:19" x14ac:dyDescent="0.25">
      <c r="A1101" t="s">
        <v>0</v>
      </c>
      <c r="B1101">
        <v>1519784677</v>
      </c>
      <c r="C1101" s="1">
        <v>64238818667294</v>
      </c>
      <c r="D1101" s="1">
        <v>97746966138017</v>
      </c>
      <c r="F1101" s="1">
        <f t="shared" si="229"/>
        <v>19256439.399999999</v>
      </c>
      <c r="G1101" s="1">
        <f t="shared" si="230"/>
        <v>1594694991.5999999</v>
      </c>
      <c r="H1101" s="1">
        <f t="shared" si="231"/>
        <v>1613951431</v>
      </c>
      <c r="I1101" s="2">
        <f t="shared" si="232"/>
        <v>1576124.4443359375</v>
      </c>
      <c r="J1101" s="2">
        <f t="shared" si="233"/>
        <v>1539.184027671814</v>
      </c>
      <c r="L1101" s="3">
        <f t="shared" si="221"/>
        <v>43159.100428240738</v>
      </c>
      <c r="M1101" s="3">
        <f t="shared" si="222"/>
        <v>43158.808761574073</v>
      </c>
      <c r="N1101" s="5">
        <f t="shared" si="223"/>
        <v>0.80876157407328719</v>
      </c>
      <c r="O1101" s="5">
        <f t="shared" si="224"/>
        <v>19</v>
      </c>
      <c r="P1101">
        <f t="shared" si="225"/>
        <v>24</v>
      </c>
      <c r="Q1101">
        <f t="shared" si="226"/>
        <v>37</v>
      </c>
      <c r="R1101">
        <f t="shared" si="227"/>
        <v>1576124.4443359375</v>
      </c>
      <c r="S1101">
        <f t="shared" si="228"/>
        <v>1539.184027671814</v>
      </c>
    </row>
    <row r="1102" spans="1:19" x14ac:dyDescent="0.25">
      <c r="A1102" t="s">
        <v>0</v>
      </c>
      <c r="B1102">
        <v>1519784688</v>
      </c>
      <c r="C1102" s="1">
        <v>64238824917242</v>
      </c>
      <c r="D1102" s="1">
        <v>97764183757452</v>
      </c>
      <c r="F1102" s="1">
        <f t="shared" si="229"/>
        <v>568177.09090909094</v>
      </c>
      <c r="G1102" s="1">
        <f t="shared" si="230"/>
        <v>1565238130.4545455</v>
      </c>
      <c r="H1102" s="1">
        <f t="shared" si="231"/>
        <v>1565806307.5454545</v>
      </c>
      <c r="I1102" s="2">
        <f t="shared" si="232"/>
        <v>1529107.7222123579</v>
      </c>
      <c r="J1102" s="2">
        <f t="shared" si="233"/>
        <v>1493.2692599730058</v>
      </c>
      <c r="L1102" s="3">
        <f t="shared" si="221"/>
        <v>43159.10055555556</v>
      </c>
      <c r="M1102" s="3">
        <f t="shared" si="222"/>
        <v>43158.808888888896</v>
      </c>
      <c r="N1102" s="5">
        <f t="shared" si="223"/>
        <v>0.8088888888960355</v>
      </c>
      <c r="O1102" s="5">
        <f t="shared" si="224"/>
        <v>19</v>
      </c>
      <c r="P1102">
        <f t="shared" si="225"/>
        <v>24</v>
      </c>
      <c r="Q1102">
        <f t="shared" si="226"/>
        <v>48</v>
      </c>
      <c r="R1102">
        <f t="shared" si="227"/>
        <v>1529107.7222123579</v>
      </c>
      <c r="S1102">
        <f t="shared" si="228"/>
        <v>1493.2692599730058</v>
      </c>
    </row>
    <row r="1103" spans="1:19" x14ac:dyDescent="0.25">
      <c r="A1103" t="s">
        <v>0</v>
      </c>
      <c r="B1103">
        <v>1519784698</v>
      </c>
      <c r="C1103" s="1">
        <v>64238830627103</v>
      </c>
      <c r="D1103" s="1">
        <v>97780586755167</v>
      </c>
      <c r="F1103" s="1">
        <f t="shared" si="229"/>
        <v>570986.1</v>
      </c>
      <c r="G1103" s="1">
        <f t="shared" si="230"/>
        <v>1640299771.5</v>
      </c>
      <c r="H1103" s="1">
        <f t="shared" si="231"/>
        <v>1640870757.5999999</v>
      </c>
      <c r="I1103" s="2">
        <f t="shared" si="232"/>
        <v>1602412.8492187499</v>
      </c>
      <c r="J1103" s="2">
        <f t="shared" si="233"/>
        <v>1564.8562980651855</v>
      </c>
      <c r="L1103" s="3">
        <f t="shared" si="221"/>
        <v>43159.100671296299</v>
      </c>
      <c r="M1103" s="3">
        <f t="shared" si="222"/>
        <v>43158.809004629635</v>
      </c>
      <c r="N1103" s="5">
        <f t="shared" si="223"/>
        <v>0.80900462963472819</v>
      </c>
      <c r="O1103" s="5">
        <f t="shared" si="224"/>
        <v>19</v>
      </c>
      <c r="P1103">
        <f t="shared" si="225"/>
        <v>24</v>
      </c>
      <c r="Q1103">
        <f t="shared" si="226"/>
        <v>58</v>
      </c>
      <c r="R1103">
        <f t="shared" si="227"/>
        <v>1602412.8492187499</v>
      </c>
      <c r="S1103">
        <f t="shared" si="228"/>
        <v>1564.8562980651855</v>
      </c>
    </row>
    <row r="1104" spans="1:19" x14ac:dyDescent="0.25">
      <c r="A1104" t="s">
        <v>0</v>
      </c>
      <c r="B1104">
        <v>1519784708</v>
      </c>
      <c r="C1104" s="1">
        <v>64238836292711</v>
      </c>
      <c r="D1104" s="1">
        <v>97795938493202</v>
      </c>
      <c r="F1104" s="1">
        <f t="shared" si="229"/>
        <v>566560.80000000005</v>
      </c>
      <c r="G1104" s="1">
        <f t="shared" si="230"/>
        <v>1535173803.5</v>
      </c>
      <c r="H1104" s="1">
        <f t="shared" si="231"/>
        <v>1535740364.3</v>
      </c>
      <c r="I1104" s="2">
        <f t="shared" si="232"/>
        <v>1499746.4495117187</v>
      </c>
      <c r="J1104" s="2">
        <f t="shared" si="233"/>
        <v>1464.5961421012878</v>
      </c>
      <c r="L1104" s="3">
        <f t="shared" si="221"/>
        <v>43159.100787037038</v>
      </c>
      <c r="M1104" s="3">
        <f t="shared" si="222"/>
        <v>43158.809120370373</v>
      </c>
      <c r="N1104" s="5">
        <f t="shared" si="223"/>
        <v>0.80912037037342088</v>
      </c>
      <c r="O1104" s="5">
        <f t="shared" si="224"/>
        <v>19</v>
      </c>
      <c r="P1104">
        <f t="shared" si="225"/>
        <v>25</v>
      </c>
      <c r="Q1104">
        <f t="shared" si="226"/>
        <v>8</v>
      </c>
      <c r="R1104">
        <f t="shared" si="227"/>
        <v>1499746.4495117187</v>
      </c>
      <c r="S1104">
        <f t="shared" si="228"/>
        <v>1464.5961421012878</v>
      </c>
    </row>
    <row r="1105" spans="1:19" x14ac:dyDescent="0.25">
      <c r="A1105" t="s">
        <v>0</v>
      </c>
      <c r="B1105">
        <v>1519784719</v>
      </c>
      <c r="C1105" s="1">
        <v>64238842724990</v>
      </c>
      <c r="D1105" s="1">
        <v>97814564592890</v>
      </c>
      <c r="F1105" s="1">
        <f t="shared" si="229"/>
        <v>584752.63636363635</v>
      </c>
      <c r="G1105" s="1">
        <f t="shared" si="230"/>
        <v>1693281789.8181818</v>
      </c>
      <c r="H1105" s="1">
        <f t="shared" si="231"/>
        <v>1693866542.4545455</v>
      </c>
      <c r="I1105" s="2">
        <f t="shared" si="232"/>
        <v>1654166.5453657671</v>
      </c>
      <c r="J1105" s="2">
        <f t="shared" si="233"/>
        <v>1615.3970169587569</v>
      </c>
      <c r="L1105" s="3">
        <f t="shared" si="221"/>
        <v>43159.100914351846</v>
      </c>
      <c r="M1105" s="3">
        <f t="shared" si="222"/>
        <v>43158.809247685182</v>
      </c>
      <c r="N1105" s="5">
        <f t="shared" si="223"/>
        <v>0.80924768518161727</v>
      </c>
      <c r="O1105" s="5">
        <f t="shared" si="224"/>
        <v>19</v>
      </c>
      <c r="P1105">
        <f t="shared" si="225"/>
        <v>25</v>
      </c>
      <c r="Q1105">
        <f t="shared" si="226"/>
        <v>19</v>
      </c>
      <c r="R1105">
        <f t="shared" si="227"/>
        <v>1654166.5453657671</v>
      </c>
      <c r="S1105">
        <f t="shared" si="228"/>
        <v>1615.3970169587569</v>
      </c>
    </row>
    <row r="1106" spans="1:19" x14ac:dyDescent="0.25">
      <c r="A1106" t="s">
        <v>0</v>
      </c>
      <c r="B1106">
        <v>1519784729</v>
      </c>
      <c r="C1106" s="1">
        <v>64238848332048</v>
      </c>
      <c r="D1106" s="1">
        <v>97830882289975</v>
      </c>
      <c r="F1106" s="1">
        <f t="shared" si="229"/>
        <v>560705.80000000005</v>
      </c>
      <c r="G1106" s="1">
        <f t="shared" si="230"/>
        <v>1631769708.5</v>
      </c>
      <c r="H1106" s="1">
        <f t="shared" si="231"/>
        <v>1632330414.3</v>
      </c>
      <c r="I1106" s="2">
        <f t="shared" si="232"/>
        <v>1594072.6702148437</v>
      </c>
      <c r="J1106" s="2">
        <f t="shared" si="233"/>
        <v>1556.7115920066833</v>
      </c>
      <c r="L1106" s="3">
        <f t="shared" si="221"/>
        <v>43159.101030092599</v>
      </c>
      <c r="M1106" s="3">
        <f t="shared" si="222"/>
        <v>43158.809363425935</v>
      </c>
      <c r="N1106" s="5">
        <f t="shared" si="223"/>
        <v>0.80936342593486188</v>
      </c>
      <c r="O1106" s="5">
        <f t="shared" si="224"/>
        <v>19</v>
      </c>
      <c r="P1106">
        <f t="shared" si="225"/>
        <v>25</v>
      </c>
      <c r="Q1106">
        <f t="shared" si="226"/>
        <v>29</v>
      </c>
      <c r="R1106">
        <f t="shared" si="227"/>
        <v>1594072.6702148437</v>
      </c>
      <c r="S1106">
        <f t="shared" si="228"/>
        <v>1556.7115920066833</v>
      </c>
    </row>
    <row r="1107" spans="1:19" x14ac:dyDescent="0.25">
      <c r="A1107" t="s">
        <v>0</v>
      </c>
      <c r="B1107">
        <v>1519784739</v>
      </c>
      <c r="C1107" s="1">
        <v>64238854049860</v>
      </c>
      <c r="D1107" s="1">
        <v>97847726770982</v>
      </c>
      <c r="F1107" s="1">
        <f t="shared" si="229"/>
        <v>571781.19999999995</v>
      </c>
      <c r="G1107" s="1">
        <f t="shared" si="230"/>
        <v>1684448100.7</v>
      </c>
      <c r="H1107" s="1">
        <f t="shared" si="231"/>
        <v>1685019881.9000001</v>
      </c>
      <c r="I1107" s="2">
        <f t="shared" si="232"/>
        <v>1645527.2284179688</v>
      </c>
      <c r="J1107" s="2">
        <f t="shared" si="233"/>
        <v>1606.9601840019227</v>
      </c>
      <c r="L1107" s="3">
        <f t="shared" si="221"/>
        <v>43159.101145833338</v>
      </c>
      <c r="M1107" s="3">
        <f t="shared" si="222"/>
        <v>43158.809479166674</v>
      </c>
      <c r="N1107" s="5">
        <f t="shared" si="223"/>
        <v>0.80947916667355457</v>
      </c>
      <c r="O1107" s="5">
        <f t="shared" si="224"/>
        <v>19</v>
      </c>
      <c r="P1107">
        <f t="shared" si="225"/>
        <v>25</v>
      </c>
      <c r="Q1107">
        <f t="shared" si="226"/>
        <v>39</v>
      </c>
      <c r="R1107">
        <f t="shared" si="227"/>
        <v>1645527.2284179688</v>
      </c>
      <c r="S1107">
        <f t="shared" si="228"/>
        <v>1606.9601840019227</v>
      </c>
    </row>
    <row r="1108" spans="1:19" x14ac:dyDescent="0.25">
      <c r="A1108" t="s">
        <v>0</v>
      </c>
      <c r="B1108">
        <v>1519784749</v>
      </c>
      <c r="C1108" s="1">
        <v>64238859173177</v>
      </c>
      <c r="D1108" s="1">
        <v>97862410629880</v>
      </c>
      <c r="F1108" s="1">
        <f t="shared" si="229"/>
        <v>512331.7</v>
      </c>
      <c r="G1108" s="1">
        <f t="shared" si="230"/>
        <v>1468385889.8</v>
      </c>
      <c r="H1108" s="1">
        <f t="shared" si="231"/>
        <v>1468898221.5</v>
      </c>
      <c r="I1108" s="2">
        <f t="shared" si="232"/>
        <v>1434470.9194335938</v>
      </c>
      <c r="J1108" s="2">
        <f t="shared" si="233"/>
        <v>1400.8505072593689</v>
      </c>
      <c r="L1108" s="3">
        <f t="shared" si="221"/>
        <v>43159.101261574076</v>
      </c>
      <c r="M1108" s="3">
        <f t="shared" si="222"/>
        <v>43158.809594907412</v>
      </c>
      <c r="N1108" s="5">
        <f t="shared" si="223"/>
        <v>0.80959490741224727</v>
      </c>
      <c r="O1108" s="5">
        <f t="shared" si="224"/>
        <v>19</v>
      </c>
      <c r="P1108">
        <f t="shared" si="225"/>
        <v>25</v>
      </c>
      <c r="Q1108">
        <f t="shared" si="226"/>
        <v>49</v>
      </c>
      <c r="R1108">
        <f t="shared" si="227"/>
        <v>1434470.9194335938</v>
      </c>
      <c r="S1108">
        <f t="shared" si="228"/>
        <v>1400.8505072593689</v>
      </c>
    </row>
    <row r="1109" spans="1:19" x14ac:dyDescent="0.25">
      <c r="A1109" t="s">
        <v>0</v>
      </c>
      <c r="B1109">
        <v>1519784759</v>
      </c>
      <c r="C1109" s="1">
        <v>64238865218171</v>
      </c>
      <c r="D1109" s="1">
        <v>97879753452638</v>
      </c>
      <c r="F1109" s="1">
        <f t="shared" si="229"/>
        <v>604499.4</v>
      </c>
      <c r="G1109" s="1">
        <f t="shared" si="230"/>
        <v>1734282275.8</v>
      </c>
      <c r="H1109" s="1">
        <f t="shared" si="231"/>
        <v>1734886775.2</v>
      </c>
      <c r="I1109" s="2">
        <f t="shared" si="232"/>
        <v>1694225.36640625</v>
      </c>
      <c r="J1109" s="2">
        <f t="shared" si="233"/>
        <v>1654.5169593811036</v>
      </c>
      <c r="L1109" s="3">
        <f t="shared" si="221"/>
        <v>43159.101377314815</v>
      </c>
      <c r="M1109" s="3">
        <f t="shared" si="222"/>
        <v>43158.809710648151</v>
      </c>
      <c r="N1109" s="5">
        <f t="shared" si="223"/>
        <v>0.80971064815093996</v>
      </c>
      <c r="O1109" s="5">
        <f t="shared" si="224"/>
        <v>19</v>
      </c>
      <c r="P1109">
        <f t="shared" si="225"/>
        <v>25</v>
      </c>
      <c r="Q1109">
        <f t="shared" si="226"/>
        <v>59</v>
      </c>
      <c r="R1109">
        <f t="shared" si="227"/>
        <v>1694225.36640625</v>
      </c>
      <c r="S1109">
        <f t="shared" si="228"/>
        <v>1654.5169593811036</v>
      </c>
    </row>
    <row r="1110" spans="1:19" x14ac:dyDescent="0.25">
      <c r="A1110" t="s">
        <v>0</v>
      </c>
      <c r="B1110">
        <v>1519784769</v>
      </c>
      <c r="C1110" s="1">
        <v>64238870779905</v>
      </c>
      <c r="D1110" s="1">
        <v>97896797011233</v>
      </c>
      <c r="F1110" s="1">
        <f t="shared" si="229"/>
        <v>556173.4</v>
      </c>
      <c r="G1110" s="1">
        <f t="shared" si="230"/>
        <v>1704355859.5</v>
      </c>
      <c r="H1110" s="1">
        <f t="shared" si="231"/>
        <v>1704912032.9000001</v>
      </c>
      <c r="I1110" s="2">
        <f t="shared" si="232"/>
        <v>1664953.1571289063</v>
      </c>
      <c r="J1110" s="2">
        <f t="shared" si="233"/>
        <v>1625.9308175086976</v>
      </c>
      <c r="L1110" s="3">
        <f t="shared" si="221"/>
        <v>43159.101493055554</v>
      </c>
      <c r="M1110" s="3">
        <f t="shared" si="222"/>
        <v>43158.80982638889</v>
      </c>
      <c r="N1110" s="5">
        <f t="shared" si="223"/>
        <v>0.80982638888963265</v>
      </c>
      <c r="O1110" s="5">
        <f t="shared" si="224"/>
        <v>19</v>
      </c>
      <c r="P1110">
        <f t="shared" si="225"/>
        <v>26</v>
      </c>
      <c r="Q1110">
        <f t="shared" si="226"/>
        <v>9</v>
      </c>
      <c r="R1110">
        <f t="shared" si="227"/>
        <v>1664953.1571289063</v>
      </c>
      <c r="S1110">
        <f t="shared" si="228"/>
        <v>1625.9308175086976</v>
      </c>
    </row>
    <row r="1111" spans="1:19" x14ac:dyDescent="0.25">
      <c r="A1111" t="s">
        <v>0</v>
      </c>
      <c r="B1111">
        <v>1519784779</v>
      </c>
      <c r="C1111" s="1">
        <v>64238876515282</v>
      </c>
      <c r="D1111" s="1">
        <v>97913621402179</v>
      </c>
      <c r="F1111" s="1">
        <f t="shared" si="229"/>
        <v>573537.69999999995</v>
      </c>
      <c r="G1111" s="1">
        <f t="shared" si="230"/>
        <v>1682439094.5999999</v>
      </c>
      <c r="H1111" s="1">
        <f t="shared" si="231"/>
        <v>1683012632.3</v>
      </c>
      <c r="I1111" s="2">
        <f t="shared" si="232"/>
        <v>1643567.0237304687</v>
      </c>
      <c r="J1111" s="2">
        <f t="shared" si="233"/>
        <v>1605.0459216117858</v>
      </c>
      <c r="L1111" s="3">
        <f t="shared" si="221"/>
        <v>43159.101608796293</v>
      </c>
      <c r="M1111" s="3">
        <f t="shared" si="222"/>
        <v>43158.809942129628</v>
      </c>
      <c r="N1111" s="5">
        <f t="shared" si="223"/>
        <v>0.80994212962832535</v>
      </c>
      <c r="O1111" s="5">
        <f t="shared" si="224"/>
        <v>19</v>
      </c>
      <c r="P1111">
        <f t="shared" si="225"/>
        <v>26</v>
      </c>
      <c r="Q1111">
        <f t="shared" si="226"/>
        <v>19</v>
      </c>
      <c r="R1111">
        <f t="shared" si="227"/>
        <v>1643567.0237304687</v>
      </c>
      <c r="S1111">
        <f t="shared" si="228"/>
        <v>1605.0459216117858</v>
      </c>
    </row>
    <row r="1112" spans="1:19" x14ac:dyDescent="0.25">
      <c r="A1112" t="s">
        <v>0</v>
      </c>
      <c r="B1112">
        <v>1519784789</v>
      </c>
      <c r="C1112" s="1">
        <v>64238881238128</v>
      </c>
      <c r="D1112" s="1">
        <v>97926682979496</v>
      </c>
      <c r="F1112" s="1">
        <f t="shared" si="229"/>
        <v>472284.6</v>
      </c>
      <c r="G1112" s="1">
        <f t="shared" si="230"/>
        <v>1306157731.7</v>
      </c>
      <c r="H1112" s="1">
        <f t="shared" si="231"/>
        <v>1306630016.3</v>
      </c>
      <c r="I1112" s="2">
        <f t="shared" si="232"/>
        <v>1276005.8752929687</v>
      </c>
      <c r="J1112" s="2">
        <f t="shared" si="233"/>
        <v>1246.0994875907897</v>
      </c>
      <c r="L1112" s="3">
        <f t="shared" si="221"/>
        <v>43159.101724537039</v>
      </c>
      <c r="M1112" s="3">
        <f t="shared" si="222"/>
        <v>43158.810057870374</v>
      </c>
      <c r="N1112" s="5">
        <f t="shared" si="223"/>
        <v>0.810057870374294</v>
      </c>
      <c r="O1112" s="5">
        <f t="shared" si="224"/>
        <v>19</v>
      </c>
      <c r="P1112">
        <f t="shared" si="225"/>
        <v>26</v>
      </c>
      <c r="Q1112">
        <f t="shared" si="226"/>
        <v>29</v>
      </c>
      <c r="R1112">
        <f t="shared" si="227"/>
        <v>1276005.8752929687</v>
      </c>
      <c r="S1112">
        <f t="shared" si="228"/>
        <v>1246.0994875907897</v>
      </c>
    </row>
    <row r="1113" spans="1:19" x14ac:dyDescent="0.25">
      <c r="A1113" t="s">
        <v>0</v>
      </c>
      <c r="B1113">
        <v>1519784799</v>
      </c>
      <c r="C1113" s="1">
        <v>64238998594522</v>
      </c>
      <c r="D1113" s="1">
        <v>97927009201427</v>
      </c>
      <c r="F1113" s="1">
        <f t="shared" si="229"/>
        <v>11735639.4</v>
      </c>
      <c r="G1113" s="1">
        <f t="shared" si="230"/>
        <v>32622193.100000001</v>
      </c>
      <c r="H1113" s="1">
        <f t="shared" si="231"/>
        <v>44357832.5</v>
      </c>
      <c r="I1113" s="2">
        <f t="shared" si="232"/>
        <v>43318.19580078125</v>
      </c>
      <c r="J1113" s="2">
        <f t="shared" si="233"/>
        <v>42.302925586700439</v>
      </c>
      <c r="L1113" s="3">
        <f t="shared" si="221"/>
        <v>43159.101840277777</v>
      </c>
      <c r="M1113" s="3">
        <f t="shared" si="222"/>
        <v>43158.810173611113</v>
      </c>
      <c r="N1113" s="5">
        <f t="shared" si="223"/>
        <v>0.81017361111298669</v>
      </c>
      <c r="O1113" s="5">
        <f t="shared" si="224"/>
        <v>19</v>
      </c>
      <c r="P1113">
        <f t="shared" si="225"/>
        <v>26</v>
      </c>
      <c r="Q1113">
        <f t="shared" si="226"/>
        <v>39</v>
      </c>
      <c r="R1113">
        <f t="shared" si="227"/>
        <v>43318.19580078125</v>
      </c>
      <c r="S1113">
        <f t="shared" si="228"/>
        <v>42.302925586700439</v>
      </c>
    </row>
    <row r="1114" spans="1:19" x14ac:dyDescent="0.25">
      <c r="A1114" t="s">
        <v>0</v>
      </c>
      <c r="B1114">
        <v>1519784810</v>
      </c>
      <c r="C1114" s="1">
        <v>64239457415985</v>
      </c>
      <c r="D1114" s="1">
        <v>97931402698136</v>
      </c>
      <c r="F1114" s="1">
        <f t="shared" si="229"/>
        <v>41711042.090909094</v>
      </c>
      <c r="G1114" s="1">
        <f t="shared" si="230"/>
        <v>399408791.72727275</v>
      </c>
      <c r="H1114" s="1">
        <f t="shared" si="231"/>
        <v>441119833.81818187</v>
      </c>
      <c r="I1114" s="2">
        <f t="shared" si="232"/>
        <v>430781.08771306823</v>
      </c>
      <c r="J1114" s="2">
        <f t="shared" si="233"/>
        <v>420.6846559697932</v>
      </c>
      <c r="L1114" s="3">
        <f t="shared" si="221"/>
        <v>43159.101967592593</v>
      </c>
      <c r="M1114" s="3">
        <f t="shared" si="222"/>
        <v>43158.810300925928</v>
      </c>
      <c r="N1114" s="5">
        <f t="shared" si="223"/>
        <v>0.81030092592845904</v>
      </c>
      <c r="O1114" s="5">
        <f t="shared" si="224"/>
        <v>19</v>
      </c>
      <c r="P1114">
        <f t="shared" si="225"/>
        <v>26</v>
      </c>
      <c r="Q1114">
        <f t="shared" si="226"/>
        <v>50</v>
      </c>
      <c r="R1114">
        <f t="shared" si="227"/>
        <v>430781.08771306823</v>
      </c>
      <c r="S1114">
        <f t="shared" si="228"/>
        <v>420.6846559697932</v>
      </c>
    </row>
    <row r="1115" spans="1:19" x14ac:dyDescent="0.25">
      <c r="A1115" t="s">
        <v>0</v>
      </c>
      <c r="B1115">
        <v>1519784820</v>
      </c>
      <c r="C1115" s="1">
        <v>64239916033359</v>
      </c>
      <c r="D1115" s="1">
        <v>97934841029079</v>
      </c>
      <c r="F1115" s="1">
        <f t="shared" si="229"/>
        <v>45861737.399999999</v>
      </c>
      <c r="G1115" s="1">
        <f t="shared" si="230"/>
        <v>343833094.30000001</v>
      </c>
      <c r="H1115" s="1">
        <f t="shared" si="231"/>
        <v>389694831.69999999</v>
      </c>
      <c r="I1115" s="2">
        <f t="shared" si="232"/>
        <v>380561.35908203124</v>
      </c>
      <c r="J1115" s="2">
        <f t="shared" si="233"/>
        <v>371.64195222854613</v>
      </c>
      <c r="L1115" s="3">
        <f t="shared" si="221"/>
        <v>43159.102083333331</v>
      </c>
      <c r="M1115" s="3">
        <f t="shared" si="222"/>
        <v>43158.810416666667</v>
      </c>
      <c r="N1115" s="5">
        <f t="shared" si="223"/>
        <v>0.81041666666715173</v>
      </c>
      <c r="O1115" s="5">
        <f t="shared" si="224"/>
        <v>19</v>
      </c>
      <c r="P1115">
        <f t="shared" si="225"/>
        <v>27</v>
      </c>
      <c r="Q1115">
        <f t="shared" si="226"/>
        <v>0</v>
      </c>
      <c r="R1115">
        <f t="shared" si="227"/>
        <v>380561.35908203124</v>
      </c>
      <c r="S1115">
        <f t="shared" si="228"/>
        <v>371.64195222854613</v>
      </c>
    </row>
    <row r="1116" spans="1:19" x14ac:dyDescent="0.25">
      <c r="A1116" t="s">
        <v>0</v>
      </c>
      <c r="B1116">
        <v>1519784830</v>
      </c>
      <c r="C1116" s="1">
        <v>64240425057123</v>
      </c>
      <c r="D1116" s="1">
        <v>97938151165493</v>
      </c>
      <c r="F1116" s="1">
        <f t="shared" si="229"/>
        <v>50902376.399999999</v>
      </c>
      <c r="G1116" s="1">
        <f t="shared" si="230"/>
        <v>331013641.39999998</v>
      </c>
      <c r="H1116" s="1">
        <f t="shared" si="231"/>
        <v>381916017.79999995</v>
      </c>
      <c r="I1116" s="2">
        <f t="shared" si="232"/>
        <v>372964.86113281245</v>
      </c>
      <c r="J1116" s="2">
        <f t="shared" si="233"/>
        <v>364.22349720001216</v>
      </c>
      <c r="L1116" s="3">
        <f t="shared" si="221"/>
        <v>43159.10219907407</v>
      </c>
      <c r="M1116" s="3">
        <f t="shared" si="222"/>
        <v>43158.810532407406</v>
      </c>
      <c r="N1116" s="5">
        <f t="shared" si="223"/>
        <v>0.81053240740584442</v>
      </c>
      <c r="O1116" s="5">
        <f t="shared" si="224"/>
        <v>19</v>
      </c>
      <c r="P1116">
        <f t="shared" si="225"/>
        <v>27</v>
      </c>
      <c r="Q1116">
        <f t="shared" si="226"/>
        <v>10</v>
      </c>
      <c r="R1116">
        <f t="shared" si="227"/>
        <v>372964.86113281245</v>
      </c>
      <c r="S1116">
        <f t="shared" si="228"/>
        <v>364.22349720001216</v>
      </c>
    </row>
    <row r="1117" spans="1:19" x14ac:dyDescent="0.25">
      <c r="A1117" t="s">
        <v>0</v>
      </c>
      <c r="B1117">
        <v>1519784840</v>
      </c>
      <c r="C1117" s="1">
        <v>64240958276388</v>
      </c>
      <c r="D1117" s="1">
        <v>97940664421328</v>
      </c>
      <c r="F1117" s="1">
        <f t="shared" si="229"/>
        <v>53321926.5</v>
      </c>
      <c r="G1117" s="1">
        <f t="shared" si="230"/>
        <v>251325583.5</v>
      </c>
      <c r="H1117" s="1">
        <f t="shared" si="231"/>
        <v>304647510</v>
      </c>
      <c r="I1117" s="2">
        <f t="shared" si="232"/>
        <v>297507.333984375</v>
      </c>
      <c r="J1117" s="2">
        <f t="shared" si="233"/>
        <v>290.53450584411621</v>
      </c>
      <c r="L1117" s="3">
        <f t="shared" si="221"/>
        <v>43159.102314814809</v>
      </c>
      <c r="M1117" s="3">
        <f t="shared" si="222"/>
        <v>43158.810648148145</v>
      </c>
      <c r="N1117" s="5">
        <f t="shared" si="223"/>
        <v>0.81064814814453712</v>
      </c>
      <c r="O1117" s="5">
        <f t="shared" si="224"/>
        <v>19</v>
      </c>
      <c r="P1117">
        <f t="shared" si="225"/>
        <v>27</v>
      </c>
      <c r="Q1117">
        <f t="shared" si="226"/>
        <v>20</v>
      </c>
      <c r="R1117">
        <f t="shared" si="227"/>
        <v>297507.333984375</v>
      </c>
      <c r="S1117">
        <f t="shared" si="228"/>
        <v>290.53450584411621</v>
      </c>
    </row>
    <row r="1118" spans="1:19" x14ac:dyDescent="0.25">
      <c r="A1118" t="s">
        <v>0</v>
      </c>
      <c r="B1118">
        <v>1519784851</v>
      </c>
      <c r="C1118" s="1">
        <v>64241580762172</v>
      </c>
      <c r="D1118" s="1">
        <v>97945032722233</v>
      </c>
      <c r="F1118" s="1">
        <f t="shared" si="229"/>
        <v>56589616.727272727</v>
      </c>
      <c r="G1118" s="1">
        <f t="shared" si="230"/>
        <v>397118264.09090906</v>
      </c>
      <c r="H1118" s="1">
        <f t="shared" si="231"/>
        <v>453707880.81818181</v>
      </c>
      <c r="I1118" s="2">
        <f t="shared" si="232"/>
        <v>443074.10236150568</v>
      </c>
      <c r="J1118" s="2">
        <f t="shared" si="233"/>
        <v>432.68955308740789</v>
      </c>
      <c r="L1118" s="3">
        <f t="shared" si="221"/>
        <v>43159.102442129632</v>
      </c>
      <c r="M1118" s="3">
        <f t="shared" si="222"/>
        <v>43158.810775462967</v>
      </c>
      <c r="N1118" s="5">
        <f t="shared" si="223"/>
        <v>0.81077546296728542</v>
      </c>
      <c r="O1118" s="5">
        <f t="shared" si="224"/>
        <v>19</v>
      </c>
      <c r="P1118">
        <f t="shared" si="225"/>
        <v>27</v>
      </c>
      <c r="Q1118">
        <f t="shared" si="226"/>
        <v>31</v>
      </c>
      <c r="R1118">
        <f t="shared" si="227"/>
        <v>443074.10236150568</v>
      </c>
      <c r="S1118">
        <f t="shared" si="228"/>
        <v>432.68955308740789</v>
      </c>
    </row>
    <row r="1119" spans="1:19" x14ac:dyDescent="0.25">
      <c r="A1119" t="s">
        <v>0</v>
      </c>
      <c r="B1119">
        <v>1519784861</v>
      </c>
      <c r="C1119" s="1">
        <v>64242086783666</v>
      </c>
      <c r="D1119" s="1">
        <v>97950253463257</v>
      </c>
      <c r="F1119" s="1">
        <f t="shared" si="229"/>
        <v>50602149.399999999</v>
      </c>
      <c r="G1119" s="1">
        <f t="shared" si="230"/>
        <v>522074102.39999998</v>
      </c>
      <c r="H1119" s="1">
        <f t="shared" si="231"/>
        <v>572676251.79999995</v>
      </c>
      <c r="I1119" s="2">
        <f t="shared" si="232"/>
        <v>559254.15214843745</v>
      </c>
      <c r="J1119" s="2">
        <f t="shared" si="233"/>
        <v>546.14663295745845</v>
      </c>
      <c r="L1119" s="3">
        <f t="shared" si="221"/>
        <v>43159.10255787037</v>
      </c>
      <c r="M1119" s="3">
        <f t="shared" si="222"/>
        <v>43158.810891203706</v>
      </c>
      <c r="N1119" s="5">
        <f t="shared" si="223"/>
        <v>0.81089120370597811</v>
      </c>
      <c r="O1119" s="5">
        <f t="shared" si="224"/>
        <v>19</v>
      </c>
      <c r="P1119">
        <f t="shared" si="225"/>
        <v>27</v>
      </c>
      <c r="Q1119">
        <f t="shared" si="226"/>
        <v>41</v>
      </c>
      <c r="R1119">
        <f t="shared" si="227"/>
        <v>559254.15214843745</v>
      </c>
      <c r="S1119">
        <f t="shared" si="228"/>
        <v>546.14663295745845</v>
      </c>
    </row>
    <row r="1120" spans="1:19" x14ac:dyDescent="0.25">
      <c r="A1120" t="s">
        <v>0</v>
      </c>
      <c r="B1120">
        <v>1519784871</v>
      </c>
      <c r="C1120" s="1">
        <v>64242664214281</v>
      </c>
      <c r="D1120" s="1">
        <v>97954420076405</v>
      </c>
      <c r="F1120" s="1">
        <f t="shared" si="229"/>
        <v>57743061.5</v>
      </c>
      <c r="G1120" s="1">
        <f t="shared" si="230"/>
        <v>416661314.80000001</v>
      </c>
      <c r="H1120" s="1">
        <f t="shared" si="231"/>
        <v>474404376.30000001</v>
      </c>
      <c r="I1120" s="2">
        <f t="shared" si="232"/>
        <v>463285.52373046876</v>
      </c>
      <c r="J1120" s="2">
        <f t="shared" si="233"/>
        <v>452.4272692680359</v>
      </c>
      <c r="L1120" s="3">
        <f t="shared" si="221"/>
        <v>43159.102673611109</v>
      </c>
      <c r="M1120" s="3">
        <f t="shared" si="222"/>
        <v>43158.811006944445</v>
      </c>
      <c r="N1120" s="5">
        <f t="shared" si="223"/>
        <v>0.81100694444467081</v>
      </c>
      <c r="O1120" s="5">
        <f t="shared" si="224"/>
        <v>19</v>
      </c>
      <c r="P1120">
        <f t="shared" si="225"/>
        <v>27</v>
      </c>
      <c r="Q1120">
        <f t="shared" si="226"/>
        <v>51</v>
      </c>
      <c r="R1120">
        <f t="shared" si="227"/>
        <v>463285.52373046876</v>
      </c>
      <c r="S1120">
        <f t="shared" si="228"/>
        <v>452.4272692680359</v>
      </c>
    </row>
    <row r="1121" spans="1:19" x14ac:dyDescent="0.25">
      <c r="A1121" t="s">
        <v>0</v>
      </c>
      <c r="B1121">
        <v>1519784881</v>
      </c>
      <c r="C1121" s="1">
        <v>64243284776999</v>
      </c>
      <c r="D1121" s="1">
        <v>97958710585032</v>
      </c>
      <c r="F1121" s="1">
        <f t="shared" si="229"/>
        <v>62056271.799999997</v>
      </c>
      <c r="G1121" s="1">
        <f t="shared" si="230"/>
        <v>429050862.69999999</v>
      </c>
      <c r="H1121" s="1">
        <f t="shared" si="231"/>
        <v>491107134.5</v>
      </c>
      <c r="I1121" s="2">
        <f t="shared" si="232"/>
        <v>479596.81103515625</v>
      </c>
      <c r="J1121" s="2">
        <f t="shared" si="233"/>
        <v>468.35626077651978</v>
      </c>
      <c r="L1121" s="3">
        <f t="shared" si="221"/>
        <v>43159.102789351848</v>
      </c>
      <c r="M1121" s="3">
        <f t="shared" si="222"/>
        <v>43158.811122685183</v>
      </c>
      <c r="N1121" s="5">
        <f t="shared" si="223"/>
        <v>0.8111226851833635</v>
      </c>
      <c r="O1121" s="5">
        <f t="shared" si="224"/>
        <v>19</v>
      </c>
      <c r="P1121">
        <f t="shared" si="225"/>
        <v>28</v>
      </c>
      <c r="Q1121">
        <f t="shared" si="226"/>
        <v>1</v>
      </c>
      <c r="R1121">
        <f t="shared" si="227"/>
        <v>479596.81103515625</v>
      </c>
      <c r="S1121">
        <f t="shared" si="228"/>
        <v>468.35626077651978</v>
      </c>
    </row>
    <row r="1122" spans="1:19" x14ac:dyDescent="0.25">
      <c r="A1122" t="s">
        <v>0</v>
      </c>
      <c r="B1122">
        <v>1519784891</v>
      </c>
      <c r="C1122" s="1">
        <v>64243922174629</v>
      </c>
      <c r="D1122" s="1">
        <v>97963531120256</v>
      </c>
      <c r="F1122" s="1">
        <f t="shared" si="229"/>
        <v>63739763</v>
      </c>
      <c r="G1122" s="1">
        <f t="shared" si="230"/>
        <v>482053522.39999998</v>
      </c>
      <c r="H1122" s="1">
        <f t="shared" si="231"/>
        <v>545793285.39999998</v>
      </c>
      <c r="I1122" s="2">
        <f t="shared" si="232"/>
        <v>533001.25527343748</v>
      </c>
      <c r="J1122" s="2">
        <f t="shared" si="233"/>
        <v>520.50903835296629</v>
      </c>
      <c r="L1122" s="3">
        <f t="shared" si="221"/>
        <v>43159.102905092594</v>
      </c>
      <c r="M1122" s="3">
        <f t="shared" si="222"/>
        <v>43158.811238425929</v>
      </c>
      <c r="N1122" s="5">
        <f t="shared" si="223"/>
        <v>0.81123842592933215</v>
      </c>
      <c r="O1122" s="5">
        <f t="shared" si="224"/>
        <v>19</v>
      </c>
      <c r="P1122">
        <f t="shared" si="225"/>
        <v>28</v>
      </c>
      <c r="Q1122">
        <f t="shared" si="226"/>
        <v>11</v>
      </c>
      <c r="R1122">
        <f t="shared" si="227"/>
        <v>533001.25527343748</v>
      </c>
      <c r="S1122">
        <f t="shared" si="228"/>
        <v>520.50903835296629</v>
      </c>
    </row>
    <row r="1123" spans="1:19" x14ac:dyDescent="0.25">
      <c r="A1123" t="s">
        <v>0</v>
      </c>
      <c r="B1123">
        <v>1519784902</v>
      </c>
      <c r="C1123" s="1">
        <v>64244439887430</v>
      </c>
      <c r="D1123" s="1">
        <v>97967968396382</v>
      </c>
      <c r="F1123" s="1">
        <f t="shared" si="229"/>
        <v>47064800.090909094</v>
      </c>
      <c r="G1123" s="1">
        <f t="shared" si="230"/>
        <v>403388738.72727275</v>
      </c>
      <c r="H1123" s="1">
        <f t="shared" si="231"/>
        <v>450453538.81818187</v>
      </c>
      <c r="I1123" s="2">
        <f t="shared" si="232"/>
        <v>439896.03400213073</v>
      </c>
      <c r="J1123" s="2">
        <f t="shared" si="233"/>
        <v>429.5859707052058</v>
      </c>
      <c r="L1123" s="3">
        <f t="shared" si="221"/>
        <v>43159.103032407409</v>
      </c>
      <c r="M1123" s="3">
        <f t="shared" si="222"/>
        <v>43158.811365740745</v>
      </c>
      <c r="N1123" s="5">
        <f t="shared" si="223"/>
        <v>0.8113657407448045</v>
      </c>
      <c r="O1123" s="5">
        <f t="shared" si="224"/>
        <v>19</v>
      </c>
      <c r="P1123">
        <f t="shared" si="225"/>
        <v>28</v>
      </c>
      <c r="Q1123">
        <f t="shared" si="226"/>
        <v>22</v>
      </c>
      <c r="R1123">
        <f t="shared" si="227"/>
        <v>439896.03400213073</v>
      </c>
      <c r="S1123">
        <f t="shared" si="228"/>
        <v>429.5859707052058</v>
      </c>
    </row>
    <row r="1124" spans="1:19" x14ac:dyDescent="0.25">
      <c r="A1124" t="s">
        <v>0</v>
      </c>
      <c r="B1124">
        <v>1519784913</v>
      </c>
      <c r="C1124" s="1">
        <v>64245126869300</v>
      </c>
      <c r="D1124" s="1">
        <v>97972517259898</v>
      </c>
      <c r="F1124" s="1">
        <f t="shared" si="229"/>
        <v>62452897.272727273</v>
      </c>
      <c r="G1124" s="1">
        <f t="shared" si="230"/>
        <v>413533046.90909094</v>
      </c>
      <c r="H1124" s="1">
        <f t="shared" si="231"/>
        <v>475985944.18181819</v>
      </c>
      <c r="I1124" s="2">
        <f t="shared" si="232"/>
        <v>464830.02361505682</v>
      </c>
      <c r="J1124" s="2">
        <f t="shared" si="233"/>
        <v>453.93556993657893</v>
      </c>
      <c r="L1124" s="3">
        <f t="shared" si="221"/>
        <v>43159.103159722217</v>
      </c>
      <c r="M1124" s="3">
        <f t="shared" si="222"/>
        <v>43158.811493055553</v>
      </c>
      <c r="N1124" s="5">
        <f t="shared" si="223"/>
        <v>0.81149305555300089</v>
      </c>
      <c r="O1124" s="5">
        <f t="shared" si="224"/>
        <v>19</v>
      </c>
      <c r="P1124">
        <f t="shared" si="225"/>
        <v>28</v>
      </c>
      <c r="Q1124">
        <f t="shared" si="226"/>
        <v>33</v>
      </c>
      <c r="R1124">
        <f t="shared" si="227"/>
        <v>464830.02361505682</v>
      </c>
      <c r="S1124">
        <f t="shared" si="228"/>
        <v>453.93556993657893</v>
      </c>
    </row>
    <row r="1125" spans="1:19" x14ac:dyDescent="0.25">
      <c r="A1125" t="s">
        <v>0</v>
      </c>
      <c r="B1125">
        <v>1519784923</v>
      </c>
      <c r="C1125" s="1">
        <v>64245737079074</v>
      </c>
      <c r="D1125" s="1">
        <v>97977374720284</v>
      </c>
      <c r="F1125" s="1">
        <f t="shared" si="229"/>
        <v>61020977.399999999</v>
      </c>
      <c r="G1125" s="1">
        <f t="shared" si="230"/>
        <v>485746038.60000002</v>
      </c>
      <c r="H1125" s="1">
        <f t="shared" si="231"/>
        <v>546767016</v>
      </c>
      <c r="I1125" s="2">
        <f t="shared" si="232"/>
        <v>533952.1640625</v>
      </c>
      <c r="J1125" s="2">
        <f t="shared" si="233"/>
        <v>521.43766021728516</v>
      </c>
      <c r="L1125" s="3">
        <f t="shared" si="221"/>
        <v>43159.103275462956</v>
      </c>
      <c r="M1125" s="3">
        <f t="shared" si="222"/>
        <v>43158.811608796292</v>
      </c>
      <c r="N1125" s="5">
        <f t="shared" si="223"/>
        <v>0.81160879629169358</v>
      </c>
      <c r="O1125" s="5">
        <f t="shared" si="224"/>
        <v>19</v>
      </c>
      <c r="P1125">
        <f t="shared" si="225"/>
        <v>28</v>
      </c>
      <c r="Q1125">
        <f t="shared" si="226"/>
        <v>43</v>
      </c>
      <c r="R1125">
        <f t="shared" si="227"/>
        <v>533952.1640625</v>
      </c>
      <c r="S1125">
        <f t="shared" si="228"/>
        <v>521.43766021728516</v>
      </c>
    </row>
    <row r="1126" spans="1:19" x14ac:dyDescent="0.25">
      <c r="A1126" t="s">
        <v>0</v>
      </c>
      <c r="B1126">
        <v>1519784933</v>
      </c>
      <c r="C1126" s="1">
        <v>64246268242883</v>
      </c>
      <c r="D1126" s="1">
        <v>97981711610058</v>
      </c>
      <c r="F1126" s="1">
        <f t="shared" si="229"/>
        <v>53116380.899999999</v>
      </c>
      <c r="G1126" s="1">
        <f t="shared" si="230"/>
        <v>433688977.39999998</v>
      </c>
      <c r="H1126" s="1">
        <f t="shared" si="231"/>
        <v>486805358.29999995</v>
      </c>
      <c r="I1126" s="2">
        <f t="shared" si="232"/>
        <v>475395.8577148437</v>
      </c>
      <c r="J1126" s="2">
        <f t="shared" si="233"/>
        <v>464.25376729965205</v>
      </c>
      <c r="L1126" s="3">
        <f t="shared" si="221"/>
        <v>43159.103391203709</v>
      </c>
      <c r="M1126" s="3">
        <f t="shared" si="222"/>
        <v>43158.811724537045</v>
      </c>
      <c r="N1126" s="5">
        <f t="shared" si="223"/>
        <v>0.81172453704493819</v>
      </c>
      <c r="O1126" s="5">
        <f t="shared" si="224"/>
        <v>19</v>
      </c>
      <c r="P1126">
        <f t="shared" si="225"/>
        <v>28</v>
      </c>
      <c r="Q1126">
        <f t="shared" si="226"/>
        <v>53</v>
      </c>
      <c r="R1126">
        <f t="shared" si="227"/>
        <v>475395.8577148437</v>
      </c>
      <c r="S1126">
        <f t="shared" si="228"/>
        <v>464.25376729965205</v>
      </c>
    </row>
    <row r="1127" spans="1:19" x14ac:dyDescent="0.25">
      <c r="A1127" t="s">
        <v>0</v>
      </c>
      <c r="B1127">
        <v>1519784943</v>
      </c>
      <c r="C1127" s="1">
        <v>64246974063495</v>
      </c>
      <c r="D1127" s="1">
        <v>97985945299310</v>
      </c>
      <c r="F1127" s="1">
        <f t="shared" si="229"/>
        <v>70582061.200000003</v>
      </c>
      <c r="G1127" s="1">
        <f t="shared" si="230"/>
        <v>423368925.19999999</v>
      </c>
      <c r="H1127" s="1">
        <f t="shared" si="231"/>
        <v>493950986.39999998</v>
      </c>
      <c r="I1127" s="2">
        <f t="shared" si="232"/>
        <v>482374.01015624998</v>
      </c>
      <c r="J1127" s="2">
        <f t="shared" si="233"/>
        <v>471.06836929321287</v>
      </c>
      <c r="L1127" s="3">
        <f t="shared" si="221"/>
        <v>43159.103506944448</v>
      </c>
      <c r="M1127" s="3">
        <f t="shared" si="222"/>
        <v>43158.811840277784</v>
      </c>
      <c r="N1127" s="5">
        <f t="shared" si="223"/>
        <v>0.81184027778363088</v>
      </c>
      <c r="O1127" s="5">
        <f t="shared" si="224"/>
        <v>19</v>
      </c>
      <c r="P1127">
        <f t="shared" si="225"/>
        <v>29</v>
      </c>
      <c r="Q1127">
        <f t="shared" si="226"/>
        <v>3</v>
      </c>
      <c r="R1127">
        <f t="shared" si="227"/>
        <v>482374.01015624998</v>
      </c>
      <c r="S1127">
        <f t="shared" si="228"/>
        <v>471.06836929321287</v>
      </c>
    </row>
    <row r="1128" spans="1:19" x14ac:dyDescent="0.25">
      <c r="A1128" t="s">
        <v>0</v>
      </c>
      <c r="B1128">
        <v>1519784953</v>
      </c>
      <c r="C1128" s="1">
        <v>64247606057025</v>
      </c>
      <c r="D1128" s="1">
        <v>97988665896951</v>
      </c>
      <c r="F1128" s="1">
        <f t="shared" si="229"/>
        <v>63199353</v>
      </c>
      <c r="G1128" s="1">
        <f t="shared" si="230"/>
        <v>272059764.10000002</v>
      </c>
      <c r="H1128" s="1">
        <f t="shared" si="231"/>
        <v>335259117.10000002</v>
      </c>
      <c r="I1128" s="2">
        <f t="shared" si="232"/>
        <v>327401.48154296877</v>
      </c>
      <c r="J1128" s="2">
        <f t="shared" si="233"/>
        <v>319.72800931930544</v>
      </c>
      <c r="L1128" s="3">
        <f t="shared" si="221"/>
        <v>43159.103622685187</v>
      </c>
      <c r="M1128" s="3">
        <f t="shared" si="222"/>
        <v>43158.811956018522</v>
      </c>
      <c r="N1128" s="5">
        <f t="shared" si="223"/>
        <v>0.81195601852232357</v>
      </c>
      <c r="O1128" s="5">
        <f t="shared" si="224"/>
        <v>19</v>
      </c>
      <c r="P1128">
        <f t="shared" si="225"/>
        <v>29</v>
      </c>
      <c r="Q1128">
        <f t="shared" si="226"/>
        <v>13</v>
      </c>
      <c r="R1128">
        <f t="shared" si="227"/>
        <v>327401.48154296877</v>
      </c>
      <c r="S1128">
        <f t="shared" si="228"/>
        <v>319.72800931930544</v>
      </c>
    </row>
    <row r="1129" spans="1:19" x14ac:dyDescent="0.25">
      <c r="A1129" t="s">
        <v>0</v>
      </c>
      <c r="B1129">
        <v>1519784963</v>
      </c>
      <c r="C1129" s="1">
        <v>64248197449604</v>
      </c>
      <c r="D1129" s="1">
        <v>97991914817641</v>
      </c>
      <c r="F1129" s="1">
        <f t="shared" si="229"/>
        <v>59139257.899999999</v>
      </c>
      <c r="G1129" s="1">
        <f t="shared" si="230"/>
        <v>324892069</v>
      </c>
      <c r="H1129" s="1">
        <f t="shared" si="231"/>
        <v>384031326.89999998</v>
      </c>
      <c r="I1129" s="2">
        <f t="shared" si="232"/>
        <v>375030.59267578123</v>
      </c>
      <c r="J1129" s="2">
        <f t="shared" si="233"/>
        <v>366.2408131599426</v>
      </c>
      <c r="L1129" s="3">
        <f t="shared" si="221"/>
        <v>43159.103738425925</v>
      </c>
      <c r="M1129" s="3">
        <f t="shared" si="222"/>
        <v>43158.812071759261</v>
      </c>
      <c r="N1129" s="5">
        <f t="shared" si="223"/>
        <v>0.81207175926101627</v>
      </c>
      <c r="O1129" s="5">
        <f t="shared" si="224"/>
        <v>19</v>
      </c>
      <c r="P1129">
        <f t="shared" si="225"/>
        <v>29</v>
      </c>
      <c r="Q1129">
        <f t="shared" si="226"/>
        <v>23</v>
      </c>
      <c r="R1129">
        <f t="shared" si="227"/>
        <v>375030.59267578123</v>
      </c>
      <c r="S1129">
        <f t="shared" si="228"/>
        <v>366.2408131599426</v>
      </c>
    </row>
    <row r="1130" spans="1:19" x14ac:dyDescent="0.25">
      <c r="A1130" t="s">
        <v>0</v>
      </c>
      <c r="B1130">
        <v>1519784974</v>
      </c>
      <c r="C1130" s="1">
        <v>64248966136726</v>
      </c>
      <c r="D1130" s="1">
        <v>97995872622937</v>
      </c>
      <c r="F1130" s="1">
        <f t="shared" si="229"/>
        <v>69880647.454545453</v>
      </c>
      <c r="G1130" s="1">
        <f t="shared" si="230"/>
        <v>359800481.45454544</v>
      </c>
      <c r="H1130" s="1">
        <f t="shared" si="231"/>
        <v>429681128.90909088</v>
      </c>
      <c r="I1130" s="2">
        <f t="shared" si="232"/>
        <v>419610.47745028406</v>
      </c>
      <c r="J1130" s="2">
        <f t="shared" si="233"/>
        <v>409.77585688504303</v>
      </c>
      <c r="L1130" s="3">
        <f t="shared" si="221"/>
        <v>43159.103865740741</v>
      </c>
      <c r="M1130" s="3">
        <f t="shared" si="222"/>
        <v>43158.812199074076</v>
      </c>
      <c r="N1130" s="5">
        <f t="shared" si="223"/>
        <v>0.81219907407648861</v>
      </c>
      <c r="O1130" s="5">
        <f t="shared" si="224"/>
        <v>19</v>
      </c>
      <c r="P1130">
        <f t="shared" si="225"/>
        <v>29</v>
      </c>
      <c r="Q1130">
        <f t="shared" si="226"/>
        <v>34</v>
      </c>
      <c r="R1130">
        <f t="shared" si="227"/>
        <v>419610.47745028406</v>
      </c>
      <c r="S1130">
        <f t="shared" si="228"/>
        <v>409.77585688504303</v>
      </c>
    </row>
    <row r="1131" spans="1:19" x14ac:dyDescent="0.25">
      <c r="A1131" t="s">
        <v>0</v>
      </c>
      <c r="B1131">
        <v>1519784984</v>
      </c>
      <c r="C1131" s="1">
        <v>64249885493831</v>
      </c>
      <c r="D1131" s="1">
        <v>98000408891774</v>
      </c>
      <c r="F1131" s="1">
        <f t="shared" si="229"/>
        <v>91935710.5</v>
      </c>
      <c r="G1131" s="1">
        <f t="shared" si="230"/>
        <v>453626883.69999999</v>
      </c>
      <c r="H1131" s="1">
        <f t="shared" si="231"/>
        <v>545562594.20000005</v>
      </c>
      <c r="I1131" s="2">
        <f t="shared" si="232"/>
        <v>532775.97089843755</v>
      </c>
      <c r="J1131" s="2">
        <f t="shared" si="233"/>
        <v>520.28903408050542</v>
      </c>
      <c r="L1131" s="3">
        <f t="shared" si="221"/>
        <v>43159.103981481487</v>
      </c>
      <c r="M1131" s="3">
        <f t="shared" si="222"/>
        <v>43158.812314814822</v>
      </c>
      <c r="N1131" s="5">
        <f t="shared" si="223"/>
        <v>0.81231481482245727</v>
      </c>
      <c r="O1131" s="5">
        <f t="shared" si="224"/>
        <v>19</v>
      </c>
      <c r="P1131">
        <f t="shared" si="225"/>
        <v>29</v>
      </c>
      <c r="Q1131">
        <f t="shared" si="226"/>
        <v>44</v>
      </c>
      <c r="R1131">
        <f t="shared" si="227"/>
        <v>532775.97089843755</v>
      </c>
      <c r="S1131">
        <f t="shared" si="228"/>
        <v>520.28903408050542</v>
      </c>
    </row>
    <row r="1132" spans="1:19" x14ac:dyDescent="0.25">
      <c r="A1132" t="s">
        <v>0</v>
      </c>
      <c r="B1132">
        <v>1519784995</v>
      </c>
      <c r="C1132" s="1">
        <v>64250516924083</v>
      </c>
      <c r="D1132" s="1">
        <v>98004767704841</v>
      </c>
      <c r="F1132" s="1">
        <f t="shared" si="229"/>
        <v>57402750.18181818</v>
      </c>
      <c r="G1132" s="1">
        <f t="shared" si="230"/>
        <v>396255733.36363637</v>
      </c>
      <c r="H1132" s="1">
        <f t="shared" si="231"/>
        <v>453658483.54545456</v>
      </c>
      <c r="I1132" s="2">
        <f t="shared" si="232"/>
        <v>443025.86283735797</v>
      </c>
      <c r="J1132" s="2">
        <f t="shared" si="233"/>
        <v>432.64244417710739</v>
      </c>
      <c r="L1132" s="3">
        <f t="shared" si="221"/>
        <v>43159.104108796295</v>
      </c>
      <c r="M1132" s="3">
        <f t="shared" si="222"/>
        <v>43158.812442129631</v>
      </c>
      <c r="N1132" s="5">
        <f t="shared" si="223"/>
        <v>0.81244212963065365</v>
      </c>
      <c r="O1132" s="5">
        <f t="shared" si="224"/>
        <v>19</v>
      </c>
      <c r="P1132">
        <f t="shared" si="225"/>
        <v>29</v>
      </c>
      <c r="Q1132">
        <f t="shared" si="226"/>
        <v>55</v>
      </c>
      <c r="R1132">
        <f t="shared" si="227"/>
        <v>443025.86283735797</v>
      </c>
      <c r="S1132">
        <f t="shared" si="228"/>
        <v>432.64244417710739</v>
      </c>
    </row>
    <row r="1133" spans="1:19" x14ac:dyDescent="0.25">
      <c r="A1133" t="s">
        <v>0</v>
      </c>
      <c r="B1133">
        <v>1519785006</v>
      </c>
      <c r="C1133" s="1">
        <v>64251303703817</v>
      </c>
      <c r="D1133" s="1">
        <v>98009002556915</v>
      </c>
      <c r="F1133" s="1">
        <f t="shared" si="229"/>
        <v>71525430.36363636</v>
      </c>
      <c r="G1133" s="1">
        <f t="shared" si="230"/>
        <v>384986552.18181819</v>
      </c>
      <c r="H1133" s="1">
        <f t="shared" si="231"/>
        <v>456511982.54545456</v>
      </c>
      <c r="I1133" s="2">
        <f t="shared" si="232"/>
        <v>445812.48295454547</v>
      </c>
      <c r="J1133" s="2">
        <f t="shared" si="233"/>
        <v>435.36375288529831</v>
      </c>
      <c r="L1133" s="3">
        <f t="shared" si="221"/>
        <v>43159.104236111118</v>
      </c>
      <c r="M1133" s="3">
        <f t="shared" si="222"/>
        <v>43158.812569444453</v>
      </c>
      <c r="N1133" s="5">
        <f t="shared" si="223"/>
        <v>0.81256944445340196</v>
      </c>
      <c r="O1133" s="5">
        <f t="shared" si="224"/>
        <v>19</v>
      </c>
      <c r="P1133">
        <f t="shared" si="225"/>
        <v>30</v>
      </c>
      <c r="Q1133">
        <f t="shared" si="226"/>
        <v>6</v>
      </c>
      <c r="R1133">
        <f t="shared" si="227"/>
        <v>445812.48295454547</v>
      </c>
      <c r="S1133">
        <f t="shared" si="228"/>
        <v>435.36375288529831</v>
      </c>
    </row>
    <row r="1134" spans="1:19" x14ac:dyDescent="0.25">
      <c r="A1134" t="s">
        <v>0</v>
      </c>
      <c r="B1134">
        <v>1519785017</v>
      </c>
      <c r="C1134" s="1">
        <v>64251983354216</v>
      </c>
      <c r="D1134" s="1">
        <v>98013919117857</v>
      </c>
      <c r="F1134" s="1">
        <f t="shared" si="229"/>
        <v>61786399.909090906</v>
      </c>
      <c r="G1134" s="1">
        <f t="shared" si="230"/>
        <v>446960085.63636363</v>
      </c>
      <c r="H1134" s="1">
        <f t="shared" si="231"/>
        <v>508746485.5454545</v>
      </c>
      <c r="I1134" s="2">
        <f t="shared" si="232"/>
        <v>496822.73979048291</v>
      </c>
      <c r="J1134" s="2">
        <f t="shared" si="233"/>
        <v>485.17845682664347</v>
      </c>
      <c r="L1134" s="3">
        <f t="shared" si="221"/>
        <v>43159.104363425926</v>
      </c>
      <c r="M1134" s="3">
        <f t="shared" si="222"/>
        <v>43158.812696759262</v>
      </c>
      <c r="N1134" s="5">
        <f t="shared" si="223"/>
        <v>0.81269675926159834</v>
      </c>
      <c r="O1134" s="5">
        <f t="shared" si="224"/>
        <v>19</v>
      </c>
      <c r="P1134">
        <f t="shared" si="225"/>
        <v>30</v>
      </c>
      <c r="Q1134">
        <f t="shared" si="226"/>
        <v>17</v>
      </c>
      <c r="R1134">
        <f t="shared" si="227"/>
        <v>496822.73979048291</v>
      </c>
      <c r="S1134">
        <f t="shared" si="228"/>
        <v>485.17845682664347</v>
      </c>
    </row>
    <row r="1135" spans="1:19" x14ac:dyDescent="0.25">
      <c r="A1135" t="s">
        <v>0</v>
      </c>
      <c r="B1135">
        <v>1519785027</v>
      </c>
      <c r="C1135" s="1">
        <v>64252727505162</v>
      </c>
      <c r="D1135" s="1">
        <v>98018526582263</v>
      </c>
      <c r="F1135" s="1">
        <f t="shared" si="229"/>
        <v>74415094.599999994</v>
      </c>
      <c r="G1135" s="1">
        <f t="shared" si="230"/>
        <v>460746440.60000002</v>
      </c>
      <c r="H1135" s="1">
        <f t="shared" si="231"/>
        <v>535161535.20000005</v>
      </c>
      <c r="I1135" s="2">
        <f t="shared" si="232"/>
        <v>522618.68671875005</v>
      </c>
      <c r="J1135" s="2">
        <f t="shared" si="233"/>
        <v>510.36981124877934</v>
      </c>
      <c r="L1135" s="3">
        <f t="shared" si="221"/>
        <v>43159.104479166665</v>
      </c>
      <c r="M1135" s="3">
        <f t="shared" si="222"/>
        <v>43158.8128125</v>
      </c>
      <c r="N1135" s="5">
        <f t="shared" si="223"/>
        <v>0.81281250000029104</v>
      </c>
      <c r="O1135" s="5">
        <f t="shared" si="224"/>
        <v>19</v>
      </c>
      <c r="P1135">
        <f t="shared" si="225"/>
        <v>30</v>
      </c>
      <c r="Q1135">
        <f t="shared" si="226"/>
        <v>27</v>
      </c>
      <c r="R1135">
        <f t="shared" si="227"/>
        <v>522618.68671875005</v>
      </c>
      <c r="S1135">
        <f t="shared" si="228"/>
        <v>510.36981124877934</v>
      </c>
    </row>
    <row r="1136" spans="1:19" x14ac:dyDescent="0.25">
      <c r="A1136" t="s">
        <v>0</v>
      </c>
      <c r="B1136">
        <v>1519785037</v>
      </c>
      <c r="C1136" s="1">
        <v>64253397848236</v>
      </c>
      <c r="D1136" s="1">
        <v>98022721529065</v>
      </c>
      <c r="F1136" s="1">
        <f t="shared" si="229"/>
        <v>67034307.399999999</v>
      </c>
      <c r="G1136" s="1">
        <f t="shared" si="230"/>
        <v>419494680.19999999</v>
      </c>
      <c r="H1136" s="1">
        <f t="shared" si="231"/>
        <v>486528987.59999996</v>
      </c>
      <c r="I1136" s="2">
        <f t="shared" si="232"/>
        <v>475125.96445312497</v>
      </c>
      <c r="J1136" s="2">
        <f t="shared" si="233"/>
        <v>463.99019966125485</v>
      </c>
      <c r="L1136" s="3">
        <f t="shared" si="221"/>
        <v>43159.104594907403</v>
      </c>
      <c r="M1136" s="3">
        <f t="shared" si="222"/>
        <v>43158.812928240739</v>
      </c>
      <c r="N1136" s="5">
        <f t="shared" si="223"/>
        <v>0.81292824073898373</v>
      </c>
      <c r="O1136" s="5">
        <f t="shared" si="224"/>
        <v>19</v>
      </c>
      <c r="P1136">
        <f t="shared" si="225"/>
        <v>30</v>
      </c>
      <c r="Q1136">
        <f t="shared" si="226"/>
        <v>37</v>
      </c>
      <c r="R1136">
        <f t="shared" si="227"/>
        <v>475125.96445312497</v>
      </c>
      <c r="S1136">
        <f t="shared" si="228"/>
        <v>463.99019966125485</v>
      </c>
    </row>
    <row r="1137" spans="1:19" x14ac:dyDescent="0.25">
      <c r="A1137" t="s">
        <v>0</v>
      </c>
      <c r="B1137">
        <v>1519785047</v>
      </c>
      <c r="C1137" s="1">
        <v>64254179631255</v>
      </c>
      <c r="D1137" s="1">
        <v>98027424837960</v>
      </c>
      <c r="F1137" s="1">
        <f t="shared" si="229"/>
        <v>78178301.900000006</v>
      </c>
      <c r="G1137" s="1">
        <f t="shared" si="230"/>
        <v>470330889.5</v>
      </c>
      <c r="H1137" s="1">
        <f t="shared" si="231"/>
        <v>548509191.39999998</v>
      </c>
      <c r="I1137" s="2">
        <f t="shared" si="232"/>
        <v>535653.50722656248</v>
      </c>
      <c r="J1137" s="2">
        <f t="shared" si="233"/>
        <v>523.09912815093992</v>
      </c>
      <c r="L1137" s="3">
        <f t="shared" si="221"/>
        <v>43159.104710648149</v>
      </c>
      <c r="M1137" s="3">
        <f t="shared" si="222"/>
        <v>43158.813043981485</v>
      </c>
      <c r="N1137" s="5">
        <f t="shared" si="223"/>
        <v>0.81304398148495238</v>
      </c>
      <c r="O1137" s="5">
        <f t="shared" si="224"/>
        <v>19</v>
      </c>
      <c r="P1137">
        <f t="shared" si="225"/>
        <v>30</v>
      </c>
      <c r="Q1137">
        <f t="shared" si="226"/>
        <v>47</v>
      </c>
      <c r="R1137">
        <f t="shared" si="227"/>
        <v>535653.50722656248</v>
      </c>
      <c r="S1137">
        <f t="shared" si="228"/>
        <v>523.09912815093992</v>
      </c>
    </row>
    <row r="1138" spans="1:19" x14ac:dyDescent="0.25">
      <c r="A1138" t="s">
        <v>0</v>
      </c>
      <c r="B1138">
        <v>1519785058</v>
      </c>
      <c r="C1138" s="1">
        <v>64254838900661</v>
      </c>
      <c r="D1138" s="1">
        <v>98031964260360</v>
      </c>
      <c r="F1138" s="1">
        <f t="shared" si="229"/>
        <v>59933582.363636367</v>
      </c>
      <c r="G1138" s="1">
        <f t="shared" si="230"/>
        <v>412674763.63636363</v>
      </c>
      <c r="H1138" s="1">
        <f t="shared" si="231"/>
        <v>472608346</v>
      </c>
      <c r="I1138" s="2">
        <f t="shared" si="232"/>
        <v>461531.587890625</v>
      </c>
      <c r="J1138" s="2">
        <f t="shared" si="233"/>
        <v>450.71444129943848</v>
      </c>
      <c r="L1138" s="3">
        <f t="shared" si="221"/>
        <v>43159.104837962965</v>
      </c>
      <c r="M1138" s="3">
        <f t="shared" si="222"/>
        <v>43158.8131712963</v>
      </c>
      <c r="N1138" s="5">
        <f t="shared" si="223"/>
        <v>0.81317129630042473</v>
      </c>
      <c r="O1138" s="5">
        <f t="shared" si="224"/>
        <v>19</v>
      </c>
      <c r="P1138">
        <f t="shared" si="225"/>
        <v>30</v>
      </c>
      <c r="Q1138">
        <f t="shared" si="226"/>
        <v>58</v>
      </c>
      <c r="R1138">
        <f t="shared" si="227"/>
        <v>461531.587890625</v>
      </c>
      <c r="S1138">
        <f t="shared" si="228"/>
        <v>450.71444129943848</v>
      </c>
    </row>
    <row r="1139" spans="1:19" x14ac:dyDescent="0.25">
      <c r="A1139" t="s">
        <v>0</v>
      </c>
      <c r="B1139">
        <v>1519785068</v>
      </c>
      <c r="C1139" s="1">
        <v>64255536450841</v>
      </c>
      <c r="D1139" s="1">
        <v>98036072378878</v>
      </c>
      <c r="F1139" s="1">
        <f t="shared" si="229"/>
        <v>69755018</v>
      </c>
      <c r="G1139" s="1">
        <f t="shared" si="230"/>
        <v>410811851.80000001</v>
      </c>
      <c r="H1139" s="1">
        <f t="shared" si="231"/>
        <v>480566869.80000001</v>
      </c>
      <c r="I1139" s="2">
        <f t="shared" si="232"/>
        <v>469303.58378906251</v>
      </c>
      <c r="J1139" s="2">
        <f t="shared" si="233"/>
        <v>458.30428104400636</v>
      </c>
      <c r="L1139" s="3">
        <f t="shared" si="221"/>
        <v>43159.104953703703</v>
      </c>
      <c r="M1139" s="3">
        <f t="shared" si="222"/>
        <v>43158.813287037039</v>
      </c>
      <c r="N1139" s="5">
        <f t="shared" si="223"/>
        <v>0.81328703703911742</v>
      </c>
      <c r="O1139" s="5">
        <f t="shared" si="224"/>
        <v>19</v>
      </c>
      <c r="P1139">
        <f t="shared" si="225"/>
        <v>31</v>
      </c>
      <c r="Q1139">
        <f t="shared" si="226"/>
        <v>8</v>
      </c>
      <c r="R1139">
        <f t="shared" si="227"/>
        <v>469303.58378906251</v>
      </c>
      <c r="S1139">
        <f t="shared" si="228"/>
        <v>458.30428104400636</v>
      </c>
    </row>
    <row r="1140" spans="1:19" x14ac:dyDescent="0.25">
      <c r="A1140" t="s">
        <v>0</v>
      </c>
      <c r="B1140">
        <v>1519785078</v>
      </c>
      <c r="C1140" s="1">
        <v>64256105471310</v>
      </c>
      <c r="D1140" s="1">
        <v>98040929834372</v>
      </c>
      <c r="F1140" s="1">
        <f t="shared" si="229"/>
        <v>56902046.899999999</v>
      </c>
      <c r="G1140" s="1">
        <f t="shared" si="230"/>
        <v>485745549.39999998</v>
      </c>
      <c r="H1140" s="1">
        <f t="shared" si="231"/>
        <v>542647596.29999995</v>
      </c>
      <c r="I1140" s="2">
        <f t="shared" si="232"/>
        <v>529929.2932617187</v>
      </c>
      <c r="J1140" s="2">
        <f t="shared" si="233"/>
        <v>517.50907545089717</v>
      </c>
      <c r="L1140" s="3">
        <f t="shared" si="221"/>
        <v>43159.105069444442</v>
      </c>
      <c r="M1140" s="3">
        <f t="shared" si="222"/>
        <v>43158.813402777778</v>
      </c>
      <c r="N1140" s="5">
        <f t="shared" si="223"/>
        <v>0.81340277777781012</v>
      </c>
      <c r="O1140" s="5">
        <f t="shared" si="224"/>
        <v>19</v>
      </c>
      <c r="P1140">
        <f t="shared" si="225"/>
        <v>31</v>
      </c>
      <c r="Q1140">
        <f t="shared" si="226"/>
        <v>18</v>
      </c>
      <c r="R1140">
        <f t="shared" si="227"/>
        <v>529929.2932617187</v>
      </c>
      <c r="S1140">
        <f t="shared" si="228"/>
        <v>517.50907545089717</v>
      </c>
    </row>
    <row r="1141" spans="1:19" x14ac:dyDescent="0.25">
      <c r="A1141" t="s">
        <v>0</v>
      </c>
      <c r="B1141">
        <v>1519785088</v>
      </c>
      <c r="C1141" s="1">
        <v>64256779733864</v>
      </c>
      <c r="D1141" s="1">
        <v>98045106958638</v>
      </c>
      <c r="F1141" s="1">
        <f t="shared" si="229"/>
        <v>67426255.400000006</v>
      </c>
      <c r="G1141" s="1">
        <f t="shared" si="230"/>
        <v>417712426.60000002</v>
      </c>
      <c r="H1141" s="1">
        <f t="shared" si="231"/>
        <v>485138682</v>
      </c>
      <c r="I1141" s="2">
        <f t="shared" si="232"/>
        <v>473768.244140625</v>
      </c>
      <c r="J1141" s="2">
        <f t="shared" si="233"/>
        <v>462.6643009185791</v>
      </c>
      <c r="L1141" s="3">
        <f t="shared" si="221"/>
        <v>43159.105185185181</v>
      </c>
      <c r="M1141" s="3">
        <f t="shared" si="222"/>
        <v>43158.813518518517</v>
      </c>
      <c r="N1141" s="5">
        <f t="shared" si="223"/>
        <v>0.81351851851650281</v>
      </c>
      <c r="O1141" s="5">
        <f t="shared" si="224"/>
        <v>19</v>
      </c>
      <c r="P1141">
        <f t="shared" si="225"/>
        <v>31</v>
      </c>
      <c r="Q1141">
        <f t="shared" si="226"/>
        <v>28</v>
      </c>
      <c r="R1141">
        <f t="shared" si="227"/>
        <v>473768.244140625</v>
      </c>
      <c r="S1141">
        <f t="shared" si="228"/>
        <v>462.6643009185791</v>
      </c>
    </row>
    <row r="1142" spans="1:19" x14ac:dyDescent="0.25">
      <c r="A1142" t="s">
        <v>0</v>
      </c>
      <c r="B1142">
        <v>1519785098</v>
      </c>
      <c r="C1142" s="1">
        <v>64257445598136</v>
      </c>
      <c r="D1142" s="1">
        <v>98047417202165</v>
      </c>
      <c r="F1142" s="1">
        <f t="shared" si="229"/>
        <v>66586427.200000003</v>
      </c>
      <c r="G1142" s="1">
        <f t="shared" si="230"/>
        <v>231024352.69999999</v>
      </c>
      <c r="H1142" s="1">
        <f t="shared" si="231"/>
        <v>297610779.89999998</v>
      </c>
      <c r="I1142" s="2">
        <f t="shared" si="232"/>
        <v>290635.52724609373</v>
      </c>
      <c r="J1142" s="2">
        <f t="shared" si="233"/>
        <v>283.8237570762634</v>
      </c>
      <c r="L1142" s="3">
        <f t="shared" si="221"/>
        <v>43159.105300925927</v>
      </c>
      <c r="M1142" s="3">
        <f t="shared" si="222"/>
        <v>43158.813634259262</v>
      </c>
      <c r="N1142" s="5">
        <f t="shared" si="223"/>
        <v>0.81363425926247146</v>
      </c>
      <c r="O1142" s="5">
        <f t="shared" si="224"/>
        <v>19</v>
      </c>
      <c r="P1142">
        <f t="shared" si="225"/>
        <v>31</v>
      </c>
      <c r="Q1142">
        <f t="shared" si="226"/>
        <v>38</v>
      </c>
      <c r="R1142">
        <f t="shared" si="227"/>
        <v>290635.52724609373</v>
      </c>
      <c r="S1142">
        <f t="shared" si="228"/>
        <v>283.8237570762634</v>
      </c>
    </row>
    <row r="1143" spans="1:19" x14ac:dyDescent="0.25">
      <c r="A1143" t="s">
        <v>0</v>
      </c>
      <c r="B1143">
        <v>1519785108</v>
      </c>
      <c r="C1143" s="1">
        <v>64258478895745</v>
      </c>
      <c r="D1143" s="1">
        <v>98051254171178</v>
      </c>
      <c r="F1143" s="1">
        <f t="shared" si="229"/>
        <v>103329760.90000001</v>
      </c>
      <c r="G1143" s="1">
        <f t="shared" si="230"/>
        <v>383696901.30000001</v>
      </c>
      <c r="H1143" s="1">
        <f t="shared" si="231"/>
        <v>487026662.20000005</v>
      </c>
      <c r="I1143" s="2">
        <f t="shared" si="232"/>
        <v>475611.97480468755</v>
      </c>
      <c r="J1143" s="2">
        <f t="shared" si="233"/>
        <v>464.46481914520268</v>
      </c>
      <c r="L1143" s="3">
        <f t="shared" si="221"/>
        <v>43159.105416666673</v>
      </c>
      <c r="M1143" s="3">
        <f t="shared" si="222"/>
        <v>43158.813750000008</v>
      </c>
      <c r="N1143" s="5">
        <f t="shared" si="223"/>
        <v>0.81375000000844011</v>
      </c>
      <c r="O1143" s="5">
        <f t="shared" si="224"/>
        <v>19</v>
      </c>
      <c r="P1143">
        <f t="shared" si="225"/>
        <v>31</v>
      </c>
      <c r="Q1143">
        <f t="shared" si="226"/>
        <v>48</v>
      </c>
      <c r="R1143">
        <f t="shared" si="227"/>
        <v>475611.97480468755</v>
      </c>
      <c r="S1143">
        <f t="shared" si="228"/>
        <v>464.46481914520268</v>
      </c>
    </row>
    <row r="1144" spans="1:19" x14ac:dyDescent="0.25">
      <c r="A1144" t="s">
        <v>0</v>
      </c>
      <c r="B1144">
        <v>1519785118</v>
      </c>
      <c r="C1144" s="1">
        <v>64259255047549</v>
      </c>
      <c r="D1144" s="1">
        <v>98054658533971</v>
      </c>
      <c r="F1144" s="1">
        <f t="shared" si="229"/>
        <v>77615180.400000006</v>
      </c>
      <c r="G1144" s="1">
        <f t="shared" si="230"/>
        <v>340436279.30000001</v>
      </c>
      <c r="H1144" s="1">
        <f t="shared" si="231"/>
        <v>418051459.70000005</v>
      </c>
      <c r="I1144" s="2">
        <f t="shared" si="232"/>
        <v>408253.3786132813</v>
      </c>
      <c r="J1144" s="2">
        <f t="shared" si="233"/>
        <v>398.68494005203252</v>
      </c>
      <c r="L1144" s="3">
        <f t="shared" si="221"/>
        <v>43159.105532407411</v>
      </c>
      <c r="M1144" s="3">
        <f t="shared" si="222"/>
        <v>43158.813865740747</v>
      </c>
      <c r="N1144" s="5">
        <f t="shared" si="223"/>
        <v>0.8138657407471328</v>
      </c>
      <c r="O1144" s="5">
        <f t="shared" si="224"/>
        <v>19</v>
      </c>
      <c r="P1144">
        <f t="shared" si="225"/>
        <v>31</v>
      </c>
      <c r="Q1144">
        <f t="shared" si="226"/>
        <v>58</v>
      </c>
      <c r="R1144">
        <f t="shared" si="227"/>
        <v>408253.3786132813</v>
      </c>
      <c r="S1144">
        <f t="shared" si="228"/>
        <v>398.68494005203252</v>
      </c>
    </row>
    <row r="1145" spans="1:19" x14ac:dyDescent="0.25">
      <c r="A1145" t="s">
        <v>0</v>
      </c>
      <c r="B1145">
        <v>1519785128</v>
      </c>
      <c r="C1145" s="1">
        <v>64259769616039</v>
      </c>
      <c r="D1145" s="1">
        <v>98059037637749</v>
      </c>
      <c r="F1145" s="1">
        <f t="shared" si="229"/>
        <v>51456849</v>
      </c>
      <c r="G1145" s="1">
        <f t="shared" si="230"/>
        <v>437910377.80000001</v>
      </c>
      <c r="H1145" s="1">
        <f t="shared" si="231"/>
        <v>489367226.80000001</v>
      </c>
      <c r="I1145" s="2">
        <f t="shared" si="232"/>
        <v>477897.68242187501</v>
      </c>
      <c r="J1145" s="2">
        <f t="shared" si="233"/>
        <v>466.69695549011232</v>
      </c>
      <c r="L1145" s="3">
        <f t="shared" si="221"/>
        <v>43159.10564814815</v>
      </c>
      <c r="M1145" s="3">
        <f t="shared" si="222"/>
        <v>43158.813981481486</v>
      </c>
      <c r="N1145" s="5">
        <f t="shared" si="223"/>
        <v>0.8139814814858255</v>
      </c>
      <c r="O1145" s="5">
        <f t="shared" si="224"/>
        <v>19</v>
      </c>
      <c r="P1145">
        <f t="shared" si="225"/>
        <v>32</v>
      </c>
      <c r="Q1145">
        <f t="shared" si="226"/>
        <v>8</v>
      </c>
      <c r="R1145">
        <f t="shared" si="227"/>
        <v>477897.68242187501</v>
      </c>
      <c r="S1145">
        <f t="shared" si="228"/>
        <v>466.69695549011232</v>
      </c>
    </row>
    <row r="1146" spans="1:19" x14ac:dyDescent="0.25">
      <c r="A1146" t="s">
        <v>0</v>
      </c>
      <c r="B1146">
        <v>1519785138</v>
      </c>
      <c r="C1146" s="1">
        <v>64260555067680</v>
      </c>
      <c r="D1146" s="1">
        <v>98063609977282</v>
      </c>
      <c r="F1146" s="1">
        <f t="shared" si="229"/>
        <v>78545164.099999994</v>
      </c>
      <c r="G1146" s="1">
        <f t="shared" si="230"/>
        <v>457233953.30000001</v>
      </c>
      <c r="H1146" s="1">
        <f t="shared" si="231"/>
        <v>535779117.39999998</v>
      </c>
      <c r="I1146" s="2">
        <f t="shared" si="232"/>
        <v>523221.79433593748</v>
      </c>
      <c r="J1146" s="2">
        <f t="shared" si="233"/>
        <v>510.95878353118894</v>
      </c>
      <c r="L1146" s="3">
        <f t="shared" si="221"/>
        <v>43159.105763888889</v>
      </c>
      <c r="M1146" s="3">
        <f t="shared" si="222"/>
        <v>43158.814097222225</v>
      </c>
      <c r="N1146" s="5">
        <f t="shared" si="223"/>
        <v>0.81409722222451819</v>
      </c>
      <c r="O1146" s="5">
        <f t="shared" si="224"/>
        <v>19</v>
      </c>
      <c r="P1146">
        <f t="shared" si="225"/>
        <v>32</v>
      </c>
      <c r="Q1146">
        <f t="shared" si="226"/>
        <v>18</v>
      </c>
      <c r="R1146">
        <f t="shared" si="227"/>
        <v>523221.79433593748</v>
      </c>
      <c r="S1146">
        <f t="shared" si="228"/>
        <v>510.95878353118894</v>
      </c>
    </row>
    <row r="1147" spans="1:19" x14ac:dyDescent="0.25">
      <c r="A1147" t="s">
        <v>0</v>
      </c>
      <c r="B1147">
        <v>1519785149</v>
      </c>
      <c r="C1147" s="1">
        <v>64261200654482</v>
      </c>
      <c r="D1147" s="1">
        <v>98068099593861</v>
      </c>
      <c r="F1147" s="1">
        <f t="shared" si="229"/>
        <v>58689709.272727273</v>
      </c>
      <c r="G1147" s="1">
        <f t="shared" si="230"/>
        <v>408146961.72727275</v>
      </c>
      <c r="H1147" s="1">
        <f t="shared" si="231"/>
        <v>466836671</v>
      </c>
      <c r="I1147" s="2">
        <f t="shared" si="232"/>
        <v>455895.1865234375</v>
      </c>
      <c r="J1147" s="2">
        <f t="shared" si="233"/>
        <v>445.21014308929443</v>
      </c>
      <c r="L1147" s="3">
        <f t="shared" si="221"/>
        <v>43159.105891203704</v>
      </c>
      <c r="M1147" s="3">
        <f t="shared" si="222"/>
        <v>43158.81422453704</v>
      </c>
      <c r="N1147" s="5">
        <f t="shared" si="223"/>
        <v>0.81422453703999054</v>
      </c>
      <c r="O1147" s="5">
        <f t="shared" si="224"/>
        <v>19</v>
      </c>
      <c r="P1147">
        <f t="shared" si="225"/>
        <v>32</v>
      </c>
      <c r="Q1147">
        <f t="shared" si="226"/>
        <v>29</v>
      </c>
      <c r="R1147">
        <f t="shared" si="227"/>
        <v>455895.1865234375</v>
      </c>
      <c r="S1147">
        <f t="shared" si="228"/>
        <v>445.21014308929443</v>
      </c>
    </row>
    <row r="1148" spans="1:19" x14ac:dyDescent="0.25">
      <c r="A1148" t="s">
        <v>0</v>
      </c>
      <c r="B1148">
        <v>1519785159</v>
      </c>
      <c r="C1148" s="1">
        <v>64262036639834</v>
      </c>
      <c r="D1148" s="1">
        <v>98072589705938</v>
      </c>
      <c r="F1148" s="1">
        <f t="shared" si="229"/>
        <v>83598535.200000003</v>
      </c>
      <c r="G1148" s="1">
        <f t="shared" si="230"/>
        <v>449011207.69999999</v>
      </c>
      <c r="H1148" s="1">
        <f t="shared" si="231"/>
        <v>532609742.89999998</v>
      </c>
      <c r="I1148" s="2">
        <f t="shared" si="232"/>
        <v>520126.70205078123</v>
      </c>
      <c r="J1148" s="2">
        <f t="shared" si="233"/>
        <v>507.93623247146604</v>
      </c>
      <c r="L1148" s="3">
        <f t="shared" si="221"/>
        <v>43159.106006944443</v>
      </c>
      <c r="M1148" s="3">
        <f t="shared" si="222"/>
        <v>43158.814340277779</v>
      </c>
      <c r="N1148" s="5">
        <f t="shared" si="223"/>
        <v>0.81434027777868323</v>
      </c>
      <c r="O1148" s="5">
        <f t="shared" si="224"/>
        <v>19</v>
      </c>
      <c r="P1148">
        <f t="shared" si="225"/>
        <v>32</v>
      </c>
      <c r="Q1148">
        <f t="shared" si="226"/>
        <v>39</v>
      </c>
      <c r="R1148">
        <f t="shared" si="227"/>
        <v>520126.70205078123</v>
      </c>
      <c r="S1148">
        <f t="shared" si="228"/>
        <v>507.93623247146604</v>
      </c>
    </row>
    <row r="1149" spans="1:19" x14ac:dyDescent="0.25">
      <c r="A1149" t="s">
        <v>0</v>
      </c>
      <c r="B1149">
        <v>1519785170</v>
      </c>
      <c r="C1149" s="1">
        <v>64262942574357</v>
      </c>
      <c r="D1149" s="1">
        <v>98077200414865</v>
      </c>
      <c r="F1149" s="1">
        <f t="shared" si="229"/>
        <v>82357683.909090906</v>
      </c>
      <c r="G1149" s="1">
        <f t="shared" si="230"/>
        <v>419155357</v>
      </c>
      <c r="H1149" s="1">
        <f t="shared" si="231"/>
        <v>501513040.90909088</v>
      </c>
      <c r="I1149" s="2">
        <f t="shared" si="232"/>
        <v>489758.82901278406</v>
      </c>
      <c r="J1149" s="2">
        <f t="shared" si="233"/>
        <v>478.28010645779693</v>
      </c>
      <c r="L1149" s="3">
        <f t="shared" si="221"/>
        <v>43159.106134259258</v>
      </c>
      <c r="M1149" s="3">
        <f t="shared" si="222"/>
        <v>43158.814467592594</v>
      </c>
      <c r="N1149" s="5">
        <f t="shared" si="223"/>
        <v>0.81446759259415558</v>
      </c>
      <c r="O1149" s="5">
        <f t="shared" si="224"/>
        <v>19</v>
      </c>
      <c r="P1149">
        <f t="shared" si="225"/>
        <v>32</v>
      </c>
      <c r="Q1149">
        <f t="shared" si="226"/>
        <v>50</v>
      </c>
      <c r="R1149">
        <f t="shared" si="227"/>
        <v>489758.82901278406</v>
      </c>
      <c r="S1149">
        <f t="shared" si="228"/>
        <v>478.28010645779693</v>
      </c>
    </row>
    <row r="1150" spans="1:19" x14ac:dyDescent="0.25">
      <c r="A1150" t="s">
        <v>0</v>
      </c>
      <c r="B1150">
        <v>1519785180</v>
      </c>
      <c r="C1150" s="1">
        <v>64263835275789</v>
      </c>
      <c r="D1150" s="1">
        <v>98081663262379</v>
      </c>
      <c r="F1150" s="1">
        <f t="shared" si="229"/>
        <v>89270143.200000003</v>
      </c>
      <c r="G1150" s="1">
        <f t="shared" si="230"/>
        <v>446284751.39999998</v>
      </c>
      <c r="H1150" s="1">
        <f t="shared" si="231"/>
        <v>535554894.59999996</v>
      </c>
      <c r="I1150" s="2">
        <f t="shared" si="232"/>
        <v>523002.82675781247</v>
      </c>
      <c r="J1150" s="2">
        <f t="shared" si="233"/>
        <v>510.74494800567624</v>
      </c>
      <c r="L1150" s="3">
        <f t="shared" si="221"/>
        <v>43159.106249999997</v>
      </c>
      <c r="M1150" s="3">
        <f t="shared" si="222"/>
        <v>43158.814583333333</v>
      </c>
      <c r="N1150" s="5">
        <f t="shared" si="223"/>
        <v>0.81458333333284827</v>
      </c>
      <c r="O1150" s="5">
        <f t="shared" si="224"/>
        <v>19</v>
      </c>
      <c r="P1150">
        <f t="shared" si="225"/>
        <v>33</v>
      </c>
      <c r="Q1150">
        <f t="shared" si="226"/>
        <v>0</v>
      </c>
      <c r="R1150">
        <f t="shared" si="227"/>
        <v>523002.82675781247</v>
      </c>
      <c r="S1150">
        <f t="shared" si="228"/>
        <v>510.74494800567624</v>
      </c>
    </row>
    <row r="1151" spans="1:19" x14ac:dyDescent="0.25">
      <c r="A1151" t="s">
        <v>0</v>
      </c>
      <c r="B1151">
        <v>1519785191</v>
      </c>
      <c r="C1151" s="1">
        <v>64264728760654</v>
      </c>
      <c r="D1151" s="1">
        <v>98086044207545</v>
      </c>
      <c r="F1151" s="1">
        <f t="shared" si="229"/>
        <v>81225896.818181813</v>
      </c>
      <c r="G1151" s="1">
        <f t="shared" si="230"/>
        <v>398267742.36363637</v>
      </c>
      <c r="H1151" s="1">
        <f t="shared" si="231"/>
        <v>479493639.18181819</v>
      </c>
      <c r="I1151" s="2">
        <f t="shared" si="232"/>
        <v>468255.50701349432</v>
      </c>
      <c r="J1151" s="2">
        <f t="shared" si="233"/>
        <v>457.28076856786555</v>
      </c>
      <c r="L1151" s="3">
        <f t="shared" si="221"/>
        <v>43159.10637731482</v>
      </c>
      <c r="M1151" s="3">
        <f t="shared" si="222"/>
        <v>43158.814710648156</v>
      </c>
      <c r="N1151" s="5">
        <f t="shared" si="223"/>
        <v>0.81471064815559657</v>
      </c>
      <c r="O1151" s="5">
        <f t="shared" si="224"/>
        <v>19</v>
      </c>
      <c r="P1151">
        <f t="shared" si="225"/>
        <v>33</v>
      </c>
      <c r="Q1151">
        <f t="shared" si="226"/>
        <v>11</v>
      </c>
      <c r="R1151">
        <f t="shared" si="227"/>
        <v>468255.50701349432</v>
      </c>
      <c r="S1151">
        <f t="shared" si="228"/>
        <v>457.28076856786555</v>
      </c>
    </row>
    <row r="1152" spans="1:19" x14ac:dyDescent="0.25">
      <c r="A1152" t="s">
        <v>0</v>
      </c>
      <c r="B1152">
        <v>1519785201</v>
      </c>
      <c r="C1152" s="1">
        <v>64265422441972</v>
      </c>
      <c r="D1152" s="1">
        <v>98090721054866</v>
      </c>
      <c r="F1152" s="1">
        <f t="shared" si="229"/>
        <v>69368131.799999997</v>
      </c>
      <c r="G1152" s="1">
        <f t="shared" si="230"/>
        <v>467684732.10000002</v>
      </c>
      <c r="H1152" s="1">
        <f t="shared" si="231"/>
        <v>537052863.89999998</v>
      </c>
      <c r="I1152" s="2">
        <f t="shared" si="232"/>
        <v>524465.68740234373</v>
      </c>
      <c r="J1152" s="2">
        <f t="shared" si="233"/>
        <v>512.1735228538513</v>
      </c>
      <c r="L1152" s="3">
        <f t="shared" si="221"/>
        <v>43159.106493055559</v>
      </c>
      <c r="M1152" s="3">
        <f t="shared" si="222"/>
        <v>43158.814826388894</v>
      </c>
      <c r="N1152" s="5">
        <f t="shared" si="223"/>
        <v>0.81482638889428927</v>
      </c>
      <c r="O1152" s="5">
        <f t="shared" si="224"/>
        <v>19</v>
      </c>
      <c r="P1152">
        <f t="shared" si="225"/>
        <v>33</v>
      </c>
      <c r="Q1152">
        <f t="shared" si="226"/>
        <v>21</v>
      </c>
      <c r="R1152">
        <f t="shared" si="227"/>
        <v>524465.68740234373</v>
      </c>
      <c r="S1152">
        <f t="shared" si="228"/>
        <v>512.1735228538513</v>
      </c>
    </row>
    <row r="1153" spans="1:19" x14ac:dyDescent="0.25">
      <c r="A1153" t="s">
        <v>0</v>
      </c>
      <c r="B1153">
        <v>1519785211</v>
      </c>
      <c r="C1153" s="1">
        <v>64266274084520</v>
      </c>
      <c r="D1153" s="1">
        <v>98095111044590</v>
      </c>
      <c r="F1153" s="1">
        <f t="shared" si="229"/>
        <v>85164254.799999997</v>
      </c>
      <c r="G1153" s="1">
        <f t="shared" si="230"/>
        <v>438998972.39999998</v>
      </c>
      <c r="H1153" s="1">
        <f t="shared" si="231"/>
        <v>524163227.19999999</v>
      </c>
      <c r="I1153" s="2">
        <f t="shared" si="232"/>
        <v>511878.15156249999</v>
      </c>
      <c r="J1153" s="2">
        <f t="shared" si="233"/>
        <v>499.88100738525389</v>
      </c>
      <c r="L1153" s="3">
        <f t="shared" si="221"/>
        <v>43159.106608796297</v>
      </c>
      <c r="M1153" s="3">
        <f t="shared" si="222"/>
        <v>43158.814942129633</v>
      </c>
      <c r="N1153" s="5">
        <f t="shared" si="223"/>
        <v>0.81494212963298196</v>
      </c>
      <c r="O1153" s="5">
        <f t="shared" si="224"/>
        <v>19</v>
      </c>
      <c r="P1153">
        <f t="shared" si="225"/>
        <v>33</v>
      </c>
      <c r="Q1153">
        <f t="shared" si="226"/>
        <v>31</v>
      </c>
      <c r="R1153">
        <f t="shared" si="227"/>
        <v>511878.15156249999</v>
      </c>
      <c r="S1153">
        <f t="shared" si="228"/>
        <v>499.88100738525389</v>
      </c>
    </row>
    <row r="1154" spans="1:19" x14ac:dyDescent="0.25">
      <c r="A1154" t="s">
        <v>0</v>
      </c>
      <c r="B1154">
        <v>1519785222</v>
      </c>
      <c r="C1154" s="1">
        <v>64267390809671</v>
      </c>
      <c r="D1154" s="1">
        <v>98099024948210</v>
      </c>
      <c r="F1154" s="1">
        <f t="shared" si="229"/>
        <v>101520468.27272727</v>
      </c>
      <c r="G1154" s="1">
        <f t="shared" si="230"/>
        <v>355809420</v>
      </c>
      <c r="H1154" s="1">
        <f t="shared" si="231"/>
        <v>457329888.27272725</v>
      </c>
      <c r="I1154" s="2">
        <f t="shared" si="232"/>
        <v>446611.21901633521</v>
      </c>
      <c r="J1154" s="2">
        <f t="shared" si="233"/>
        <v>436.14376857063985</v>
      </c>
      <c r="L1154" s="3">
        <f t="shared" si="221"/>
        <v>43159.106736111105</v>
      </c>
      <c r="M1154" s="3">
        <f t="shared" si="222"/>
        <v>43158.815069444441</v>
      </c>
      <c r="N1154" s="5">
        <f t="shared" si="223"/>
        <v>0.81506944444117835</v>
      </c>
      <c r="O1154" s="5">
        <f t="shared" si="224"/>
        <v>19</v>
      </c>
      <c r="P1154">
        <f t="shared" si="225"/>
        <v>33</v>
      </c>
      <c r="Q1154">
        <f t="shared" si="226"/>
        <v>42</v>
      </c>
      <c r="R1154">
        <f t="shared" si="227"/>
        <v>446611.21901633521</v>
      </c>
      <c r="S1154">
        <f t="shared" si="228"/>
        <v>436.14376857063985</v>
      </c>
    </row>
    <row r="1155" spans="1:19" x14ac:dyDescent="0.25">
      <c r="A1155" t="s">
        <v>0</v>
      </c>
      <c r="B1155">
        <v>1519785232</v>
      </c>
      <c r="C1155" s="1">
        <v>64268264846319</v>
      </c>
      <c r="D1155" s="1">
        <v>98102307428632</v>
      </c>
      <c r="F1155" s="1">
        <f t="shared" si="229"/>
        <v>87403664.799999997</v>
      </c>
      <c r="G1155" s="1">
        <f t="shared" si="230"/>
        <v>328248042.19999999</v>
      </c>
      <c r="H1155" s="1">
        <f t="shared" si="231"/>
        <v>415651707</v>
      </c>
      <c r="I1155" s="2">
        <f t="shared" si="232"/>
        <v>405909.8701171875</v>
      </c>
      <c r="J1155" s="2">
        <f t="shared" si="233"/>
        <v>396.39635753631592</v>
      </c>
      <c r="L1155" s="3">
        <f t="shared" si="221"/>
        <v>43159.106851851851</v>
      </c>
      <c r="M1155" s="3">
        <f t="shared" si="222"/>
        <v>43158.815185185187</v>
      </c>
      <c r="N1155" s="5">
        <f t="shared" si="223"/>
        <v>0.815185185187147</v>
      </c>
      <c r="O1155" s="5">
        <f t="shared" si="224"/>
        <v>19</v>
      </c>
      <c r="P1155">
        <f t="shared" si="225"/>
        <v>33</v>
      </c>
      <c r="Q1155">
        <f t="shared" si="226"/>
        <v>52</v>
      </c>
      <c r="R1155">
        <f t="shared" si="227"/>
        <v>405909.8701171875</v>
      </c>
      <c r="S1155">
        <f t="shared" si="228"/>
        <v>396.39635753631592</v>
      </c>
    </row>
    <row r="1156" spans="1:19" x14ac:dyDescent="0.25">
      <c r="A1156" t="s">
        <v>0</v>
      </c>
      <c r="B1156">
        <v>1519785243</v>
      </c>
      <c r="C1156" s="1">
        <v>64268964543027</v>
      </c>
      <c r="D1156" s="1">
        <v>98106192851586</v>
      </c>
      <c r="F1156" s="1">
        <f t="shared" si="229"/>
        <v>63608791.636363633</v>
      </c>
      <c r="G1156" s="1">
        <f t="shared" si="230"/>
        <v>353220268.54545456</v>
      </c>
      <c r="H1156" s="1">
        <f t="shared" si="231"/>
        <v>416829060.18181819</v>
      </c>
      <c r="I1156" s="2">
        <f t="shared" si="232"/>
        <v>407059.62908380682</v>
      </c>
      <c r="J1156" s="2">
        <f t="shared" si="233"/>
        <v>397.5191690271551</v>
      </c>
      <c r="L1156" s="3">
        <f t="shared" si="221"/>
        <v>43159.106979166667</v>
      </c>
      <c r="M1156" s="3">
        <f t="shared" si="222"/>
        <v>43158.815312500003</v>
      </c>
      <c r="N1156" s="5">
        <f t="shared" si="223"/>
        <v>0.81531250000261934</v>
      </c>
      <c r="O1156" s="5">
        <f t="shared" si="224"/>
        <v>19</v>
      </c>
      <c r="P1156">
        <f t="shared" si="225"/>
        <v>34</v>
      </c>
      <c r="Q1156">
        <f t="shared" si="226"/>
        <v>3</v>
      </c>
      <c r="R1156">
        <f t="shared" si="227"/>
        <v>407059.62908380682</v>
      </c>
      <c r="S1156">
        <f t="shared" si="228"/>
        <v>397.5191690271551</v>
      </c>
    </row>
    <row r="1157" spans="1:19" x14ac:dyDescent="0.25">
      <c r="A1157" t="s">
        <v>0</v>
      </c>
      <c r="B1157">
        <v>1519785253</v>
      </c>
      <c r="C1157" s="1">
        <v>64269673808772</v>
      </c>
      <c r="D1157" s="1">
        <v>98110079041526</v>
      </c>
      <c r="F1157" s="1">
        <f t="shared" si="229"/>
        <v>70926574.5</v>
      </c>
      <c r="G1157" s="1">
        <f t="shared" si="230"/>
        <v>388618994</v>
      </c>
      <c r="H1157" s="1">
        <f t="shared" si="231"/>
        <v>459545568.5</v>
      </c>
      <c r="I1157" s="2">
        <f t="shared" si="232"/>
        <v>448774.96923828125</v>
      </c>
      <c r="J1157" s="2">
        <f t="shared" si="233"/>
        <v>438.25680589675903</v>
      </c>
      <c r="L1157" s="3">
        <f t="shared" si="221"/>
        <v>43159.107094907406</v>
      </c>
      <c r="M1157" s="3">
        <f t="shared" si="222"/>
        <v>43158.815428240741</v>
      </c>
      <c r="N1157" s="5">
        <f t="shared" si="223"/>
        <v>0.81542824074131204</v>
      </c>
      <c r="O1157" s="5">
        <f t="shared" si="224"/>
        <v>19</v>
      </c>
      <c r="P1157">
        <f t="shared" si="225"/>
        <v>34</v>
      </c>
      <c r="Q1157">
        <f t="shared" si="226"/>
        <v>13</v>
      </c>
      <c r="R1157">
        <f t="shared" si="227"/>
        <v>448774.96923828125</v>
      </c>
      <c r="S1157">
        <f t="shared" si="228"/>
        <v>438.25680589675903</v>
      </c>
    </row>
    <row r="1158" spans="1:19" x14ac:dyDescent="0.25">
      <c r="A1158" t="s">
        <v>0</v>
      </c>
      <c r="B1158">
        <v>1519785263</v>
      </c>
      <c r="C1158" s="1">
        <v>64270519701808</v>
      </c>
      <c r="D1158" s="1">
        <v>98114138519417</v>
      </c>
      <c r="F1158" s="1">
        <f t="shared" si="229"/>
        <v>84589303.599999994</v>
      </c>
      <c r="G1158" s="1">
        <f t="shared" si="230"/>
        <v>405947789.10000002</v>
      </c>
      <c r="H1158" s="1">
        <f t="shared" si="231"/>
        <v>490537092.70000005</v>
      </c>
      <c r="I1158" s="2">
        <f t="shared" si="232"/>
        <v>479040.1295898438</v>
      </c>
      <c r="J1158" s="2">
        <f t="shared" si="233"/>
        <v>467.81262655258183</v>
      </c>
      <c r="L1158" s="3">
        <f t="shared" si="221"/>
        <v>43159.107210648144</v>
      </c>
      <c r="M1158" s="3">
        <f t="shared" si="222"/>
        <v>43158.81554398148</v>
      </c>
      <c r="N1158" s="5">
        <f t="shared" si="223"/>
        <v>0.81554398148000473</v>
      </c>
      <c r="O1158" s="5">
        <f t="shared" si="224"/>
        <v>19</v>
      </c>
      <c r="P1158">
        <f t="shared" si="225"/>
        <v>34</v>
      </c>
      <c r="Q1158">
        <f t="shared" si="226"/>
        <v>23</v>
      </c>
      <c r="R1158">
        <f t="shared" si="227"/>
        <v>479040.1295898438</v>
      </c>
      <c r="S1158">
        <f t="shared" si="228"/>
        <v>467.81262655258183</v>
      </c>
    </row>
    <row r="1159" spans="1:19" x14ac:dyDescent="0.25">
      <c r="A1159" t="s">
        <v>0</v>
      </c>
      <c r="B1159">
        <v>1519785273</v>
      </c>
      <c r="C1159" s="1">
        <v>64271102838270</v>
      </c>
      <c r="D1159" s="1">
        <v>98118217199053</v>
      </c>
      <c r="F1159" s="1">
        <f t="shared" si="229"/>
        <v>58313646.200000003</v>
      </c>
      <c r="G1159" s="1">
        <f t="shared" si="230"/>
        <v>407867963.60000002</v>
      </c>
      <c r="H1159" s="1">
        <f t="shared" si="231"/>
        <v>466181609.80000001</v>
      </c>
      <c r="I1159" s="2">
        <f t="shared" si="232"/>
        <v>455255.47832031251</v>
      </c>
      <c r="J1159" s="2">
        <f t="shared" si="233"/>
        <v>444.58542804718019</v>
      </c>
      <c r="L1159" s="3">
        <f t="shared" si="221"/>
        <v>43159.10732638889</v>
      </c>
      <c r="M1159" s="3">
        <f t="shared" si="222"/>
        <v>43158.815659722226</v>
      </c>
      <c r="N1159" s="5">
        <f t="shared" si="223"/>
        <v>0.81565972222597338</v>
      </c>
      <c r="O1159" s="5">
        <f t="shared" si="224"/>
        <v>19</v>
      </c>
      <c r="P1159">
        <f t="shared" si="225"/>
        <v>34</v>
      </c>
      <c r="Q1159">
        <f t="shared" si="226"/>
        <v>33</v>
      </c>
      <c r="R1159">
        <f t="shared" si="227"/>
        <v>455255.47832031251</v>
      </c>
      <c r="S1159">
        <f t="shared" si="228"/>
        <v>444.58542804718019</v>
      </c>
    </row>
    <row r="1160" spans="1:19" x14ac:dyDescent="0.25">
      <c r="A1160" t="s">
        <v>0</v>
      </c>
      <c r="B1160">
        <v>1519785284</v>
      </c>
      <c r="C1160" s="1">
        <v>64271847412327</v>
      </c>
      <c r="D1160" s="1">
        <v>98122737455686</v>
      </c>
      <c r="F1160" s="1">
        <f t="shared" si="229"/>
        <v>67688550.63636364</v>
      </c>
      <c r="G1160" s="1">
        <f t="shared" si="230"/>
        <v>410932421.18181819</v>
      </c>
      <c r="H1160" s="1">
        <f t="shared" si="231"/>
        <v>478620971.81818181</v>
      </c>
      <c r="I1160" s="2">
        <f t="shared" si="232"/>
        <v>467403.29279119318</v>
      </c>
      <c r="J1160" s="2">
        <f t="shared" si="233"/>
        <v>456.44852811639959</v>
      </c>
      <c r="L1160" s="3">
        <f t="shared" ref="L1160:L1198" si="234">(((B1160/60)/60)/24)+DATE(1970,1,1)</f>
        <v>43159.107453703706</v>
      </c>
      <c r="M1160" s="3">
        <f t="shared" ref="M1160:M1198" si="235">L1160-(7/24)</f>
        <v>43158.815787037041</v>
      </c>
      <c r="N1160" s="5">
        <f t="shared" ref="N1160:N1198" si="236">M1160-$N$6</f>
        <v>0.81578703704144573</v>
      </c>
      <c r="O1160" s="5">
        <f t="shared" ref="O1160:O1198" si="237">HOUR(M1160-$N$6)</f>
        <v>19</v>
      </c>
      <c r="P1160">
        <f t="shared" ref="P1160:P1198" si="238">MINUTE(M1160)</f>
        <v>34</v>
      </c>
      <c r="Q1160">
        <f t="shared" ref="Q1160:Q1198" si="239">SECOND(M1160)</f>
        <v>44</v>
      </c>
      <c r="R1160">
        <f t="shared" ref="R1160:R1198" si="240">I1160</f>
        <v>467403.29279119318</v>
      </c>
      <c r="S1160">
        <f t="shared" ref="S1160:S1198" si="241">J1160</f>
        <v>456.44852811639959</v>
      </c>
    </row>
    <row r="1161" spans="1:19" x14ac:dyDescent="0.25">
      <c r="A1161" t="s">
        <v>0</v>
      </c>
      <c r="B1161">
        <v>1519785294</v>
      </c>
      <c r="C1161" s="1">
        <v>64272526604793</v>
      </c>
      <c r="D1161" s="1">
        <v>98127308133745</v>
      </c>
      <c r="F1161" s="1">
        <f t="shared" ref="F1161:F1198" si="242">(C1161-C1160)/(B1161-B1160)</f>
        <v>67919246.599999994</v>
      </c>
      <c r="G1161" s="1">
        <f t="shared" ref="G1161:G1198" si="243">(D1161-D1160)/(B1161-B1160)</f>
        <v>457067805.89999998</v>
      </c>
      <c r="H1161" s="1">
        <f t="shared" ref="H1161:H1198" si="244">F1161+G1161</f>
        <v>524987052.5</v>
      </c>
      <c r="I1161" s="2">
        <f t="shared" ref="I1161:I1198" si="245">H1161/1024</f>
        <v>512682.66845703125</v>
      </c>
      <c r="J1161" s="2">
        <f t="shared" ref="J1161:J1198" si="246">H1161/1048576</f>
        <v>500.66666841506958</v>
      </c>
      <c r="L1161" s="3">
        <f t="shared" si="234"/>
        <v>43159.107569444444</v>
      </c>
      <c r="M1161" s="3">
        <f t="shared" si="235"/>
        <v>43158.81590277778</v>
      </c>
      <c r="N1161" s="5">
        <f t="shared" si="236"/>
        <v>0.81590277778013842</v>
      </c>
      <c r="O1161" s="5">
        <f t="shared" si="237"/>
        <v>19</v>
      </c>
      <c r="P1161">
        <f t="shared" si="238"/>
        <v>34</v>
      </c>
      <c r="Q1161">
        <f t="shared" si="239"/>
        <v>54</v>
      </c>
      <c r="R1161">
        <f t="shared" si="240"/>
        <v>512682.66845703125</v>
      </c>
      <c r="S1161">
        <f t="shared" si="241"/>
        <v>500.66666841506958</v>
      </c>
    </row>
    <row r="1162" spans="1:19" x14ac:dyDescent="0.25">
      <c r="A1162" t="s">
        <v>0</v>
      </c>
      <c r="B1162">
        <v>1519785304</v>
      </c>
      <c r="C1162" s="1">
        <v>64273300062215</v>
      </c>
      <c r="D1162" s="1">
        <v>98131742069901</v>
      </c>
      <c r="F1162" s="1">
        <f t="shared" si="242"/>
        <v>77345742.200000003</v>
      </c>
      <c r="G1162" s="1">
        <f t="shared" si="243"/>
        <v>443393615.60000002</v>
      </c>
      <c r="H1162" s="1">
        <f t="shared" si="244"/>
        <v>520739357.80000001</v>
      </c>
      <c r="I1162" s="2">
        <f t="shared" si="245"/>
        <v>508534.52910156251</v>
      </c>
      <c r="J1162" s="2">
        <f t="shared" si="246"/>
        <v>496.61575107574464</v>
      </c>
      <c r="L1162" s="3">
        <f t="shared" si="234"/>
        <v>43159.107685185183</v>
      </c>
      <c r="M1162" s="3">
        <f t="shared" si="235"/>
        <v>43158.816018518519</v>
      </c>
      <c r="N1162" s="5">
        <f t="shared" si="236"/>
        <v>0.81601851851883112</v>
      </c>
      <c r="O1162" s="5">
        <f t="shared" si="237"/>
        <v>19</v>
      </c>
      <c r="P1162">
        <f t="shared" si="238"/>
        <v>35</v>
      </c>
      <c r="Q1162">
        <f t="shared" si="239"/>
        <v>4</v>
      </c>
      <c r="R1162">
        <f t="shared" si="240"/>
        <v>508534.52910156251</v>
      </c>
      <c r="S1162">
        <f t="shared" si="241"/>
        <v>496.61575107574464</v>
      </c>
    </row>
    <row r="1163" spans="1:19" x14ac:dyDescent="0.25">
      <c r="A1163" t="s">
        <v>0</v>
      </c>
      <c r="B1163">
        <v>1519785314</v>
      </c>
      <c r="C1163" s="1">
        <v>64274093637158</v>
      </c>
      <c r="D1163" s="1">
        <v>98136325761230</v>
      </c>
      <c r="F1163" s="1">
        <f t="shared" si="242"/>
        <v>79357494.299999997</v>
      </c>
      <c r="G1163" s="1">
        <f t="shared" si="243"/>
        <v>458369132.89999998</v>
      </c>
      <c r="H1163" s="1">
        <f t="shared" si="244"/>
        <v>537726627.19999993</v>
      </c>
      <c r="I1163" s="2">
        <f t="shared" si="245"/>
        <v>525123.65937499993</v>
      </c>
      <c r="J1163" s="2">
        <f t="shared" si="246"/>
        <v>512.81607360839837</v>
      </c>
      <c r="L1163" s="3">
        <f t="shared" si="234"/>
        <v>43159.107800925922</v>
      </c>
      <c r="M1163" s="3">
        <f t="shared" si="235"/>
        <v>43158.816134259258</v>
      </c>
      <c r="N1163" s="5">
        <f t="shared" si="236"/>
        <v>0.81613425925752381</v>
      </c>
      <c r="O1163" s="5">
        <f t="shared" si="237"/>
        <v>19</v>
      </c>
      <c r="P1163">
        <f t="shared" si="238"/>
        <v>35</v>
      </c>
      <c r="Q1163">
        <f t="shared" si="239"/>
        <v>14</v>
      </c>
      <c r="R1163">
        <f t="shared" si="240"/>
        <v>525123.65937499993</v>
      </c>
      <c r="S1163">
        <f t="shared" si="241"/>
        <v>512.81607360839837</v>
      </c>
    </row>
    <row r="1164" spans="1:19" x14ac:dyDescent="0.25">
      <c r="A1164" t="s">
        <v>0</v>
      </c>
      <c r="B1164">
        <v>1519785324</v>
      </c>
      <c r="C1164" s="1">
        <v>64274925407590</v>
      </c>
      <c r="D1164" s="1">
        <v>98140735725968</v>
      </c>
      <c r="F1164" s="1">
        <f t="shared" si="242"/>
        <v>83177043.200000003</v>
      </c>
      <c r="G1164" s="1">
        <f t="shared" si="243"/>
        <v>440996473.80000001</v>
      </c>
      <c r="H1164" s="1">
        <f t="shared" si="244"/>
        <v>524173517</v>
      </c>
      <c r="I1164" s="2">
        <f t="shared" si="245"/>
        <v>511888.2001953125</v>
      </c>
      <c r="J1164" s="2">
        <f t="shared" si="246"/>
        <v>499.89082050323486</v>
      </c>
      <c r="L1164" s="3">
        <f t="shared" si="234"/>
        <v>43159.10791666666</v>
      </c>
      <c r="M1164" s="3">
        <f t="shared" si="235"/>
        <v>43158.816249999996</v>
      </c>
      <c r="N1164" s="5">
        <f t="shared" si="236"/>
        <v>0.8162499999962165</v>
      </c>
      <c r="O1164" s="5">
        <f t="shared" si="237"/>
        <v>19</v>
      </c>
      <c r="P1164">
        <f t="shared" si="238"/>
        <v>35</v>
      </c>
      <c r="Q1164">
        <f t="shared" si="239"/>
        <v>24</v>
      </c>
      <c r="R1164">
        <f t="shared" si="240"/>
        <v>511888.2001953125</v>
      </c>
      <c r="S1164">
        <f t="shared" si="241"/>
        <v>499.89082050323486</v>
      </c>
    </row>
    <row r="1165" spans="1:19" x14ac:dyDescent="0.25">
      <c r="A1165" t="s">
        <v>0</v>
      </c>
      <c r="B1165">
        <v>1519785335</v>
      </c>
      <c r="C1165" s="1">
        <v>64275724005622</v>
      </c>
      <c r="D1165" s="1">
        <v>98145315729021</v>
      </c>
      <c r="F1165" s="1">
        <f t="shared" si="242"/>
        <v>72599821.090909094</v>
      </c>
      <c r="G1165" s="1">
        <f t="shared" si="243"/>
        <v>416363913.90909094</v>
      </c>
      <c r="H1165" s="1">
        <f t="shared" si="244"/>
        <v>488963735</v>
      </c>
      <c r="I1165" s="2">
        <f t="shared" si="245"/>
        <v>477503.6474609375</v>
      </c>
      <c r="J1165" s="2">
        <f t="shared" si="246"/>
        <v>466.31215572357178</v>
      </c>
      <c r="L1165" s="3">
        <f t="shared" si="234"/>
        <v>43159.108043981483</v>
      </c>
      <c r="M1165" s="3">
        <f t="shared" si="235"/>
        <v>43158.816377314819</v>
      </c>
      <c r="N1165" s="5">
        <f t="shared" si="236"/>
        <v>0.81637731481896481</v>
      </c>
      <c r="O1165" s="5">
        <f t="shared" si="237"/>
        <v>19</v>
      </c>
      <c r="P1165">
        <f t="shared" si="238"/>
        <v>35</v>
      </c>
      <c r="Q1165">
        <f t="shared" si="239"/>
        <v>35</v>
      </c>
      <c r="R1165">
        <f t="shared" si="240"/>
        <v>477503.6474609375</v>
      </c>
      <c r="S1165">
        <f t="shared" si="241"/>
        <v>466.31215572357178</v>
      </c>
    </row>
    <row r="1166" spans="1:19" x14ac:dyDescent="0.25">
      <c r="A1166" t="s">
        <v>0</v>
      </c>
      <c r="B1166">
        <v>1519785345</v>
      </c>
      <c r="C1166" s="1">
        <v>64276302646679</v>
      </c>
      <c r="D1166" s="1">
        <v>98149409548488</v>
      </c>
      <c r="F1166" s="1">
        <f t="shared" si="242"/>
        <v>57864105.700000003</v>
      </c>
      <c r="G1166" s="1">
        <f t="shared" si="243"/>
        <v>409381946.69999999</v>
      </c>
      <c r="H1166" s="1">
        <f t="shared" si="244"/>
        <v>467246052.39999998</v>
      </c>
      <c r="I1166" s="2">
        <f t="shared" si="245"/>
        <v>456294.97304687498</v>
      </c>
      <c r="J1166" s="2">
        <f t="shared" si="246"/>
        <v>445.60055961608884</v>
      </c>
      <c r="L1166" s="3">
        <f t="shared" si="234"/>
        <v>43159.108159722222</v>
      </c>
      <c r="M1166" s="3">
        <f t="shared" si="235"/>
        <v>43158.816493055558</v>
      </c>
      <c r="N1166" s="5">
        <f t="shared" si="236"/>
        <v>0.8164930555576575</v>
      </c>
      <c r="O1166" s="5">
        <f t="shared" si="237"/>
        <v>19</v>
      </c>
      <c r="P1166">
        <f t="shared" si="238"/>
        <v>35</v>
      </c>
      <c r="Q1166">
        <f t="shared" si="239"/>
        <v>45</v>
      </c>
      <c r="R1166">
        <f t="shared" si="240"/>
        <v>456294.97304687498</v>
      </c>
      <c r="S1166">
        <f t="shared" si="241"/>
        <v>445.60055961608884</v>
      </c>
    </row>
    <row r="1167" spans="1:19" x14ac:dyDescent="0.25">
      <c r="A1167" t="s">
        <v>0</v>
      </c>
      <c r="B1167">
        <v>1519785355</v>
      </c>
      <c r="C1167" s="1">
        <v>64277021143055</v>
      </c>
      <c r="D1167" s="1">
        <v>98153048586266</v>
      </c>
      <c r="F1167" s="1">
        <f t="shared" si="242"/>
        <v>71849637.599999994</v>
      </c>
      <c r="G1167" s="1">
        <f t="shared" si="243"/>
        <v>363903777.80000001</v>
      </c>
      <c r="H1167" s="1">
        <f t="shared" si="244"/>
        <v>435753415.39999998</v>
      </c>
      <c r="I1167" s="2">
        <f t="shared" si="245"/>
        <v>425540.44472656248</v>
      </c>
      <c r="J1167" s="2">
        <f t="shared" si="246"/>
        <v>415.56684055328367</v>
      </c>
      <c r="L1167" s="3">
        <f t="shared" si="234"/>
        <v>43159.108275462961</v>
      </c>
      <c r="M1167" s="3">
        <f t="shared" si="235"/>
        <v>43158.816608796296</v>
      </c>
      <c r="N1167" s="5">
        <f t="shared" si="236"/>
        <v>0.81660879629635019</v>
      </c>
      <c r="O1167" s="5">
        <f t="shared" si="237"/>
        <v>19</v>
      </c>
      <c r="P1167">
        <f t="shared" si="238"/>
        <v>35</v>
      </c>
      <c r="Q1167">
        <f t="shared" si="239"/>
        <v>55</v>
      </c>
      <c r="R1167">
        <f t="shared" si="240"/>
        <v>425540.44472656248</v>
      </c>
      <c r="S1167">
        <f t="shared" si="241"/>
        <v>415.56684055328367</v>
      </c>
    </row>
    <row r="1168" spans="1:19" x14ac:dyDescent="0.25">
      <c r="A1168" t="s">
        <v>0</v>
      </c>
      <c r="B1168">
        <v>1519785366</v>
      </c>
      <c r="C1168" s="1">
        <v>64277885503943</v>
      </c>
      <c r="D1168" s="1">
        <v>98158006418477</v>
      </c>
      <c r="F1168" s="1">
        <f t="shared" si="242"/>
        <v>78578262.545454547</v>
      </c>
      <c r="G1168" s="1">
        <f t="shared" si="243"/>
        <v>450712019.18181819</v>
      </c>
      <c r="H1168" s="1">
        <f t="shared" si="244"/>
        <v>529290281.72727275</v>
      </c>
      <c r="I1168" s="2">
        <f t="shared" si="245"/>
        <v>516885.04074928979</v>
      </c>
      <c r="J1168" s="2">
        <f t="shared" si="246"/>
        <v>504.77054760672831</v>
      </c>
      <c r="L1168" s="3">
        <f t="shared" si="234"/>
        <v>43159.108402777783</v>
      </c>
      <c r="M1168" s="3">
        <f t="shared" si="235"/>
        <v>43158.816736111119</v>
      </c>
      <c r="N1168" s="5">
        <f t="shared" si="236"/>
        <v>0.8167361111190985</v>
      </c>
      <c r="O1168" s="5">
        <f t="shared" si="237"/>
        <v>19</v>
      </c>
      <c r="P1168">
        <f t="shared" si="238"/>
        <v>36</v>
      </c>
      <c r="Q1168">
        <f t="shared" si="239"/>
        <v>6</v>
      </c>
      <c r="R1168">
        <f t="shared" si="240"/>
        <v>516885.04074928979</v>
      </c>
      <c r="S1168">
        <f t="shared" si="241"/>
        <v>504.77054760672831</v>
      </c>
    </row>
    <row r="1169" spans="1:19" x14ac:dyDescent="0.25">
      <c r="A1169" t="s">
        <v>0</v>
      </c>
      <c r="B1169">
        <v>1519785376</v>
      </c>
      <c r="C1169" s="1">
        <v>64278650666542</v>
      </c>
      <c r="D1169" s="1">
        <v>98160534118921</v>
      </c>
      <c r="F1169" s="1">
        <f t="shared" si="242"/>
        <v>76516259.900000006</v>
      </c>
      <c r="G1169" s="1">
        <f t="shared" si="243"/>
        <v>252770044.40000001</v>
      </c>
      <c r="H1169" s="1">
        <f t="shared" si="244"/>
        <v>329286304.30000001</v>
      </c>
      <c r="I1169" s="2">
        <f t="shared" si="245"/>
        <v>321568.65654296876</v>
      </c>
      <c r="J1169" s="2">
        <f t="shared" si="246"/>
        <v>314.03189115524293</v>
      </c>
      <c r="L1169" s="3">
        <f t="shared" si="234"/>
        <v>43159.108518518522</v>
      </c>
      <c r="M1169" s="3">
        <f t="shared" si="235"/>
        <v>43158.816851851858</v>
      </c>
      <c r="N1169" s="5">
        <f t="shared" si="236"/>
        <v>0.81685185185779119</v>
      </c>
      <c r="O1169" s="5">
        <f t="shared" si="237"/>
        <v>19</v>
      </c>
      <c r="P1169">
        <f t="shared" si="238"/>
        <v>36</v>
      </c>
      <c r="Q1169">
        <f t="shared" si="239"/>
        <v>16</v>
      </c>
      <c r="R1169">
        <f t="shared" si="240"/>
        <v>321568.65654296876</v>
      </c>
      <c r="S1169">
        <f t="shared" si="241"/>
        <v>314.03189115524293</v>
      </c>
    </row>
    <row r="1170" spans="1:19" x14ac:dyDescent="0.25">
      <c r="A1170" t="s">
        <v>0</v>
      </c>
      <c r="B1170">
        <v>1519785386</v>
      </c>
      <c r="C1170" s="1">
        <v>64279314928114</v>
      </c>
      <c r="D1170" s="1">
        <v>98164687083145</v>
      </c>
      <c r="F1170" s="1">
        <f t="shared" si="242"/>
        <v>66426157.200000003</v>
      </c>
      <c r="G1170" s="1">
        <f t="shared" si="243"/>
        <v>415296422.39999998</v>
      </c>
      <c r="H1170" s="1">
        <f t="shared" si="244"/>
        <v>481722579.59999996</v>
      </c>
      <c r="I1170" s="2">
        <f t="shared" si="245"/>
        <v>470432.20664062497</v>
      </c>
      <c r="J1170" s="2">
        <f t="shared" si="246"/>
        <v>459.40645179748532</v>
      </c>
      <c r="L1170" s="3">
        <f t="shared" si="234"/>
        <v>43159.108634259261</v>
      </c>
      <c r="M1170" s="3">
        <f t="shared" si="235"/>
        <v>43158.816967592596</v>
      </c>
      <c r="N1170" s="5">
        <f t="shared" si="236"/>
        <v>0.81696759259648388</v>
      </c>
      <c r="O1170" s="5">
        <f t="shared" si="237"/>
        <v>19</v>
      </c>
      <c r="P1170">
        <f t="shared" si="238"/>
        <v>36</v>
      </c>
      <c r="Q1170">
        <f t="shared" si="239"/>
        <v>26</v>
      </c>
      <c r="R1170">
        <f t="shared" si="240"/>
        <v>470432.20664062497</v>
      </c>
      <c r="S1170">
        <f t="shared" si="241"/>
        <v>459.40645179748532</v>
      </c>
    </row>
    <row r="1171" spans="1:19" x14ac:dyDescent="0.25">
      <c r="A1171" t="s">
        <v>0</v>
      </c>
      <c r="B1171">
        <v>1519785396</v>
      </c>
      <c r="C1171" s="1">
        <v>64280185326336</v>
      </c>
      <c r="D1171" s="1">
        <v>98168469476573</v>
      </c>
      <c r="F1171" s="1">
        <f t="shared" si="242"/>
        <v>87039822.200000003</v>
      </c>
      <c r="G1171" s="1">
        <f t="shared" si="243"/>
        <v>378239342.80000001</v>
      </c>
      <c r="H1171" s="1">
        <f t="shared" si="244"/>
        <v>465279165</v>
      </c>
      <c r="I1171" s="2">
        <f t="shared" si="245"/>
        <v>454374.1845703125</v>
      </c>
      <c r="J1171" s="2">
        <f t="shared" si="246"/>
        <v>443.7247896194458</v>
      </c>
      <c r="L1171" s="3">
        <f t="shared" si="234"/>
        <v>43159.108749999999</v>
      </c>
      <c r="M1171" s="3">
        <f t="shared" si="235"/>
        <v>43158.817083333335</v>
      </c>
      <c r="N1171" s="5">
        <f t="shared" si="236"/>
        <v>0.81708333333517658</v>
      </c>
      <c r="O1171" s="5">
        <f t="shared" si="237"/>
        <v>19</v>
      </c>
      <c r="P1171">
        <f t="shared" si="238"/>
        <v>36</v>
      </c>
      <c r="Q1171">
        <f t="shared" si="239"/>
        <v>36</v>
      </c>
      <c r="R1171">
        <f t="shared" si="240"/>
        <v>454374.1845703125</v>
      </c>
      <c r="S1171">
        <f t="shared" si="241"/>
        <v>443.7247896194458</v>
      </c>
    </row>
    <row r="1172" spans="1:19" x14ac:dyDescent="0.25">
      <c r="A1172" t="s">
        <v>0</v>
      </c>
      <c r="B1172">
        <v>1519785406</v>
      </c>
      <c r="C1172" s="1">
        <v>64280237282467</v>
      </c>
      <c r="D1172" s="1">
        <v>98171922024816</v>
      </c>
      <c r="F1172" s="1">
        <f t="shared" si="242"/>
        <v>5195613.0999999996</v>
      </c>
      <c r="G1172" s="1">
        <f t="shared" si="243"/>
        <v>345254824.30000001</v>
      </c>
      <c r="H1172" s="1">
        <f t="shared" si="244"/>
        <v>350450437.40000004</v>
      </c>
      <c r="I1172" s="2">
        <f t="shared" si="245"/>
        <v>342236.75527343753</v>
      </c>
      <c r="J1172" s="2">
        <f t="shared" si="246"/>
        <v>334.21558132171634</v>
      </c>
      <c r="L1172" s="3">
        <f t="shared" si="234"/>
        <v>43159.108865740738</v>
      </c>
      <c r="M1172" s="3">
        <f t="shared" si="235"/>
        <v>43158.817199074074</v>
      </c>
      <c r="N1172" s="5">
        <f t="shared" si="236"/>
        <v>0.81719907407386927</v>
      </c>
      <c r="O1172" s="5">
        <f t="shared" si="237"/>
        <v>19</v>
      </c>
      <c r="P1172">
        <f t="shared" si="238"/>
        <v>36</v>
      </c>
      <c r="Q1172">
        <f t="shared" si="239"/>
        <v>46</v>
      </c>
      <c r="R1172">
        <f t="shared" si="240"/>
        <v>342236.75527343753</v>
      </c>
      <c r="S1172">
        <f t="shared" si="241"/>
        <v>334.21558132171634</v>
      </c>
    </row>
    <row r="1173" spans="1:19" x14ac:dyDescent="0.25">
      <c r="A1173" t="s">
        <v>0</v>
      </c>
      <c r="B1173">
        <v>1519785417</v>
      </c>
      <c r="C1173" s="1">
        <v>64280237284131</v>
      </c>
      <c r="D1173" s="1">
        <v>98171922031685</v>
      </c>
      <c r="F1173" s="1">
        <f t="shared" si="242"/>
        <v>151.27272727272728</v>
      </c>
      <c r="G1173" s="1">
        <f t="shared" si="243"/>
        <v>624.4545454545455</v>
      </c>
      <c r="H1173" s="1">
        <f t="shared" si="244"/>
        <v>775.72727272727275</v>
      </c>
      <c r="I1173" s="2">
        <f t="shared" si="245"/>
        <v>0.75754616477272729</v>
      </c>
      <c r="J1173" s="2">
        <f t="shared" si="246"/>
        <v>7.397911765358665E-4</v>
      </c>
      <c r="L1173" s="3">
        <f t="shared" si="234"/>
        <v>43159.108993055561</v>
      </c>
      <c r="M1173" s="3">
        <f t="shared" si="235"/>
        <v>43158.817326388897</v>
      </c>
      <c r="N1173" s="5">
        <f t="shared" si="236"/>
        <v>0.81732638889661757</v>
      </c>
      <c r="O1173" s="5">
        <f t="shared" si="237"/>
        <v>19</v>
      </c>
      <c r="P1173">
        <f t="shared" si="238"/>
        <v>36</v>
      </c>
      <c r="Q1173">
        <f t="shared" si="239"/>
        <v>57</v>
      </c>
      <c r="R1173">
        <f t="shared" si="240"/>
        <v>0.75754616477272729</v>
      </c>
      <c r="S1173">
        <f t="shared" si="241"/>
        <v>7.397911765358665E-4</v>
      </c>
    </row>
    <row r="1174" spans="1:19" x14ac:dyDescent="0.25">
      <c r="A1174" t="s">
        <v>0</v>
      </c>
      <c r="B1174">
        <v>1519785427</v>
      </c>
      <c r="C1174" s="1">
        <v>64280237285970</v>
      </c>
      <c r="D1174" s="1">
        <v>98171922038167</v>
      </c>
      <c r="F1174" s="1">
        <f t="shared" si="242"/>
        <v>183.9</v>
      </c>
      <c r="G1174" s="1">
        <f t="shared" si="243"/>
        <v>648.20000000000005</v>
      </c>
      <c r="H1174" s="1">
        <f t="shared" si="244"/>
        <v>832.1</v>
      </c>
      <c r="I1174" s="2">
        <f t="shared" si="245"/>
        <v>0.81259765625000002</v>
      </c>
      <c r="J1174" s="2">
        <f t="shared" si="246"/>
        <v>7.9355239868164065E-4</v>
      </c>
      <c r="L1174" s="3">
        <f t="shared" si="234"/>
        <v>43159.1091087963</v>
      </c>
      <c r="M1174" s="3">
        <f t="shared" si="235"/>
        <v>43158.817442129635</v>
      </c>
      <c r="N1174" s="5">
        <f t="shared" si="236"/>
        <v>0.81744212963531027</v>
      </c>
      <c r="O1174" s="5">
        <f t="shared" si="237"/>
        <v>19</v>
      </c>
      <c r="P1174">
        <f t="shared" si="238"/>
        <v>37</v>
      </c>
      <c r="Q1174">
        <f t="shared" si="239"/>
        <v>7</v>
      </c>
      <c r="R1174">
        <f t="shared" si="240"/>
        <v>0.81259765625000002</v>
      </c>
      <c r="S1174">
        <f t="shared" si="241"/>
        <v>7.9355239868164065E-4</v>
      </c>
    </row>
    <row r="1175" spans="1:19" x14ac:dyDescent="0.25">
      <c r="A1175" t="s">
        <v>0</v>
      </c>
      <c r="B1175">
        <v>1519785437</v>
      </c>
      <c r="C1175" s="1">
        <v>64280237287698</v>
      </c>
      <c r="D1175" s="1">
        <v>98171922045781</v>
      </c>
      <c r="F1175" s="1">
        <f t="shared" si="242"/>
        <v>172.8</v>
      </c>
      <c r="G1175" s="1">
        <f t="shared" si="243"/>
        <v>761.4</v>
      </c>
      <c r="H1175" s="1">
        <f t="shared" si="244"/>
        <v>934.2</v>
      </c>
      <c r="I1175" s="2">
        <f t="shared" si="245"/>
        <v>0.91230468750000004</v>
      </c>
      <c r="J1175" s="2">
        <f t="shared" si="246"/>
        <v>8.9092254638671879E-4</v>
      </c>
      <c r="L1175" s="3">
        <f t="shared" si="234"/>
        <v>43159.109224537038</v>
      </c>
      <c r="M1175" s="3">
        <f t="shared" si="235"/>
        <v>43158.817557870374</v>
      </c>
      <c r="N1175" s="5">
        <f t="shared" si="236"/>
        <v>0.81755787037400296</v>
      </c>
      <c r="O1175" s="5">
        <f t="shared" si="237"/>
        <v>19</v>
      </c>
      <c r="P1175">
        <f t="shared" si="238"/>
        <v>37</v>
      </c>
      <c r="Q1175">
        <f t="shared" si="239"/>
        <v>17</v>
      </c>
      <c r="R1175">
        <f t="shared" si="240"/>
        <v>0.91230468750000004</v>
      </c>
      <c r="S1175">
        <f t="shared" si="241"/>
        <v>8.9092254638671879E-4</v>
      </c>
    </row>
    <row r="1176" spans="1:19" x14ac:dyDescent="0.25">
      <c r="A1176" t="s">
        <v>0</v>
      </c>
      <c r="B1176">
        <v>1519785447</v>
      </c>
      <c r="C1176" s="1">
        <v>64280237289106</v>
      </c>
      <c r="D1176" s="1">
        <v>98171922051308</v>
      </c>
      <c r="F1176" s="1">
        <f t="shared" si="242"/>
        <v>140.80000000000001</v>
      </c>
      <c r="G1176" s="1">
        <f t="shared" si="243"/>
        <v>552.70000000000005</v>
      </c>
      <c r="H1176" s="1">
        <f t="shared" si="244"/>
        <v>693.5</v>
      </c>
      <c r="I1176" s="2">
        <f t="shared" si="245"/>
        <v>0.67724609375</v>
      </c>
      <c r="J1176" s="2">
        <f t="shared" si="246"/>
        <v>6.6137313842773438E-4</v>
      </c>
      <c r="L1176" s="3">
        <f t="shared" si="234"/>
        <v>43159.109340277777</v>
      </c>
      <c r="M1176" s="3">
        <f t="shared" si="235"/>
        <v>43158.817673611113</v>
      </c>
      <c r="N1176" s="5">
        <f t="shared" si="236"/>
        <v>0.81767361111269565</v>
      </c>
      <c r="O1176" s="5">
        <f t="shared" si="237"/>
        <v>19</v>
      </c>
      <c r="P1176">
        <f t="shared" si="238"/>
        <v>37</v>
      </c>
      <c r="Q1176">
        <f t="shared" si="239"/>
        <v>27</v>
      </c>
      <c r="R1176">
        <f t="shared" si="240"/>
        <v>0.67724609375</v>
      </c>
      <c r="S1176">
        <f t="shared" si="241"/>
        <v>6.6137313842773438E-4</v>
      </c>
    </row>
    <row r="1177" spans="1:19" x14ac:dyDescent="0.25">
      <c r="A1177" t="s">
        <v>0</v>
      </c>
      <c r="B1177">
        <v>1519785457</v>
      </c>
      <c r="C1177" s="1">
        <v>64280237290945</v>
      </c>
      <c r="D1177" s="1">
        <v>98171922060767</v>
      </c>
      <c r="F1177" s="1">
        <f t="shared" si="242"/>
        <v>183.9</v>
      </c>
      <c r="G1177" s="1">
        <f t="shared" si="243"/>
        <v>945.9</v>
      </c>
      <c r="H1177" s="1">
        <f t="shared" si="244"/>
        <v>1129.8</v>
      </c>
      <c r="I1177" s="2">
        <f t="shared" si="245"/>
        <v>1.1033203125</v>
      </c>
      <c r="J1177" s="2">
        <f t="shared" si="246"/>
        <v>1.0774612426757812E-3</v>
      </c>
      <c r="L1177" s="3">
        <f t="shared" si="234"/>
        <v>43159.109456018516</v>
      </c>
      <c r="M1177" s="3">
        <f t="shared" si="235"/>
        <v>43158.817789351851</v>
      </c>
      <c r="N1177" s="5">
        <f t="shared" si="236"/>
        <v>0.81778935185138835</v>
      </c>
      <c r="O1177" s="5">
        <f t="shared" si="237"/>
        <v>19</v>
      </c>
      <c r="P1177">
        <f t="shared" si="238"/>
        <v>37</v>
      </c>
      <c r="Q1177">
        <f t="shared" si="239"/>
        <v>37</v>
      </c>
      <c r="R1177">
        <f t="shared" si="240"/>
        <v>1.1033203125</v>
      </c>
      <c r="S1177">
        <f t="shared" si="241"/>
        <v>1.0774612426757812E-3</v>
      </c>
    </row>
    <row r="1178" spans="1:19" x14ac:dyDescent="0.25">
      <c r="A1178" t="s">
        <v>0</v>
      </c>
      <c r="B1178">
        <v>1519785467</v>
      </c>
      <c r="C1178" s="1">
        <v>64280237292743</v>
      </c>
      <c r="D1178" s="1">
        <v>98171922069554</v>
      </c>
      <c r="F1178" s="1">
        <f t="shared" si="242"/>
        <v>179.8</v>
      </c>
      <c r="G1178" s="1">
        <f t="shared" si="243"/>
        <v>878.7</v>
      </c>
      <c r="H1178" s="1">
        <f t="shared" si="244"/>
        <v>1058.5</v>
      </c>
      <c r="I1178" s="2">
        <f t="shared" si="245"/>
        <v>1.03369140625</v>
      </c>
      <c r="J1178" s="2">
        <f t="shared" si="246"/>
        <v>1.0094642639160156E-3</v>
      </c>
      <c r="L1178" s="3">
        <f t="shared" si="234"/>
        <v>43159.109571759262</v>
      </c>
      <c r="M1178" s="3">
        <f t="shared" si="235"/>
        <v>43158.817905092597</v>
      </c>
      <c r="N1178" s="5">
        <f t="shared" si="236"/>
        <v>0.817905092597357</v>
      </c>
      <c r="O1178" s="5">
        <f t="shared" si="237"/>
        <v>19</v>
      </c>
      <c r="P1178">
        <f t="shared" si="238"/>
        <v>37</v>
      </c>
      <c r="Q1178">
        <f t="shared" si="239"/>
        <v>47</v>
      </c>
      <c r="R1178">
        <f t="shared" si="240"/>
        <v>1.03369140625</v>
      </c>
      <c r="S1178">
        <f t="shared" si="241"/>
        <v>1.0094642639160156E-3</v>
      </c>
    </row>
    <row r="1179" spans="1:19" x14ac:dyDescent="0.25">
      <c r="A1179" t="s">
        <v>0</v>
      </c>
      <c r="B1179">
        <v>1519785477</v>
      </c>
      <c r="C1179" s="1">
        <v>64280237294471</v>
      </c>
      <c r="D1179" s="1">
        <v>98171922073685</v>
      </c>
      <c r="F1179" s="1">
        <f t="shared" si="242"/>
        <v>172.8</v>
      </c>
      <c r="G1179" s="1">
        <f t="shared" si="243"/>
        <v>413.1</v>
      </c>
      <c r="H1179" s="1">
        <f t="shared" si="244"/>
        <v>585.90000000000009</v>
      </c>
      <c r="I1179" s="2">
        <f t="shared" si="245"/>
        <v>0.57216796875000009</v>
      </c>
      <c r="J1179" s="2">
        <f t="shared" si="246"/>
        <v>5.5875778198242196E-4</v>
      </c>
      <c r="L1179" s="3">
        <f t="shared" si="234"/>
        <v>43159.1096875</v>
      </c>
      <c r="M1179" s="3">
        <f t="shared" si="235"/>
        <v>43158.818020833336</v>
      </c>
      <c r="N1179" s="5">
        <f t="shared" si="236"/>
        <v>0.81802083333604969</v>
      </c>
      <c r="O1179" s="5">
        <f t="shared" si="237"/>
        <v>19</v>
      </c>
      <c r="P1179">
        <f t="shared" si="238"/>
        <v>37</v>
      </c>
      <c r="Q1179">
        <f t="shared" si="239"/>
        <v>57</v>
      </c>
      <c r="R1179">
        <f t="shared" si="240"/>
        <v>0.57216796875000009</v>
      </c>
      <c r="S1179">
        <f t="shared" si="241"/>
        <v>5.5875778198242196E-4</v>
      </c>
    </row>
    <row r="1180" spans="1:19" x14ac:dyDescent="0.25">
      <c r="A1180" t="s">
        <v>0</v>
      </c>
      <c r="B1180">
        <v>1519785488</v>
      </c>
      <c r="C1180" s="1">
        <v>64280237296310</v>
      </c>
      <c r="D1180" s="1">
        <v>98171922078116</v>
      </c>
      <c r="F1180" s="1">
        <f t="shared" si="242"/>
        <v>167.18181818181819</v>
      </c>
      <c r="G1180" s="1">
        <f t="shared" si="243"/>
        <v>402.81818181818181</v>
      </c>
      <c r="H1180" s="1">
        <f t="shared" si="244"/>
        <v>570</v>
      </c>
      <c r="I1180" s="2">
        <f t="shared" si="245"/>
        <v>0.556640625</v>
      </c>
      <c r="J1180" s="2">
        <f t="shared" si="246"/>
        <v>5.435943603515625E-4</v>
      </c>
      <c r="L1180" s="3">
        <f t="shared" si="234"/>
        <v>43159.109814814816</v>
      </c>
      <c r="M1180" s="3">
        <f t="shared" si="235"/>
        <v>43158.818148148152</v>
      </c>
      <c r="N1180" s="5">
        <f t="shared" si="236"/>
        <v>0.81814814815152204</v>
      </c>
      <c r="O1180" s="5">
        <f t="shared" si="237"/>
        <v>19</v>
      </c>
      <c r="P1180">
        <f t="shared" si="238"/>
        <v>38</v>
      </c>
      <c r="Q1180">
        <f t="shared" si="239"/>
        <v>8</v>
      </c>
      <c r="R1180">
        <f t="shared" si="240"/>
        <v>0.556640625</v>
      </c>
      <c r="S1180">
        <f t="shared" si="241"/>
        <v>5.435943603515625E-4</v>
      </c>
    </row>
    <row r="1181" spans="1:19" x14ac:dyDescent="0.25">
      <c r="A1181" t="s">
        <v>0</v>
      </c>
      <c r="B1181">
        <v>1519785498</v>
      </c>
      <c r="C1181" s="1">
        <v>64280237297910</v>
      </c>
      <c r="D1181" s="1">
        <v>98171922082325</v>
      </c>
      <c r="F1181" s="1">
        <f t="shared" si="242"/>
        <v>160</v>
      </c>
      <c r="G1181" s="1">
        <f t="shared" si="243"/>
        <v>420.9</v>
      </c>
      <c r="H1181" s="1">
        <f t="shared" si="244"/>
        <v>580.9</v>
      </c>
      <c r="I1181" s="2">
        <f t="shared" si="245"/>
        <v>0.56728515624999998</v>
      </c>
      <c r="J1181" s="2">
        <f t="shared" si="246"/>
        <v>5.539894104003906E-4</v>
      </c>
      <c r="L1181" s="3">
        <f t="shared" si="234"/>
        <v>43159.109930555554</v>
      </c>
      <c r="M1181" s="3">
        <f t="shared" si="235"/>
        <v>43158.81826388889</v>
      </c>
      <c r="N1181" s="5">
        <f t="shared" si="236"/>
        <v>0.81826388889021473</v>
      </c>
      <c r="O1181" s="5">
        <f t="shared" si="237"/>
        <v>19</v>
      </c>
      <c r="P1181">
        <f t="shared" si="238"/>
        <v>38</v>
      </c>
      <c r="Q1181">
        <f t="shared" si="239"/>
        <v>18</v>
      </c>
      <c r="R1181">
        <f t="shared" si="240"/>
        <v>0.56728515624999998</v>
      </c>
      <c r="S1181">
        <f t="shared" si="241"/>
        <v>5.539894104003906E-4</v>
      </c>
    </row>
    <row r="1182" spans="1:19" x14ac:dyDescent="0.25">
      <c r="A1182" t="s">
        <v>0</v>
      </c>
      <c r="B1182">
        <v>1519785509</v>
      </c>
      <c r="C1182" s="1">
        <v>64280237299766</v>
      </c>
      <c r="D1182" s="1">
        <v>98171922099342</v>
      </c>
      <c r="F1182" s="1">
        <f t="shared" si="242"/>
        <v>168.72727272727272</v>
      </c>
      <c r="G1182" s="1">
        <f t="shared" si="243"/>
        <v>1547</v>
      </c>
      <c r="H1182" s="1">
        <f t="shared" si="244"/>
        <v>1715.7272727272727</v>
      </c>
      <c r="I1182" s="2">
        <f t="shared" si="245"/>
        <v>1.6755149147727273</v>
      </c>
      <c r="J1182" s="2">
        <f t="shared" si="246"/>
        <v>1.6362450339577415E-3</v>
      </c>
      <c r="L1182" s="3">
        <f t="shared" si="234"/>
        <v>43159.11005787037</v>
      </c>
      <c r="M1182" s="3">
        <f t="shared" si="235"/>
        <v>43158.818391203706</v>
      </c>
      <c r="N1182" s="5">
        <f t="shared" si="236"/>
        <v>0.81839120370568708</v>
      </c>
      <c r="O1182" s="5">
        <f t="shared" si="237"/>
        <v>19</v>
      </c>
      <c r="P1182">
        <f t="shared" si="238"/>
        <v>38</v>
      </c>
      <c r="Q1182">
        <f t="shared" si="239"/>
        <v>29</v>
      </c>
      <c r="R1182">
        <f t="shared" si="240"/>
        <v>1.6755149147727273</v>
      </c>
      <c r="S1182">
        <f t="shared" si="241"/>
        <v>1.6362450339577415E-3</v>
      </c>
    </row>
    <row r="1183" spans="1:19" x14ac:dyDescent="0.25">
      <c r="A1183" t="s">
        <v>0</v>
      </c>
      <c r="B1183">
        <v>1519785519</v>
      </c>
      <c r="C1183" s="1">
        <v>64280237301605</v>
      </c>
      <c r="D1183" s="1">
        <v>98171922109603</v>
      </c>
      <c r="F1183" s="1">
        <f t="shared" si="242"/>
        <v>183.9</v>
      </c>
      <c r="G1183" s="1">
        <f t="shared" si="243"/>
        <v>1026.0999999999999</v>
      </c>
      <c r="H1183" s="1">
        <f t="shared" si="244"/>
        <v>1210</v>
      </c>
      <c r="I1183" s="2">
        <f t="shared" si="245"/>
        <v>1.181640625</v>
      </c>
      <c r="J1183" s="2">
        <f t="shared" si="246"/>
        <v>1.1539459228515625E-3</v>
      </c>
      <c r="L1183" s="3">
        <f t="shared" si="234"/>
        <v>43159.110173611116</v>
      </c>
      <c r="M1183" s="3">
        <f t="shared" si="235"/>
        <v>43158.818506944452</v>
      </c>
      <c r="N1183" s="5">
        <f t="shared" si="236"/>
        <v>0.81850694445165573</v>
      </c>
      <c r="O1183" s="5">
        <f t="shared" si="237"/>
        <v>19</v>
      </c>
      <c r="P1183">
        <f t="shared" si="238"/>
        <v>38</v>
      </c>
      <c r="Q1183">
        <f t="shared" si="239"/>
        <v>39</v>
      </c>
      <c r="R1183">
        <f t="shared" si="240"/>
        <v>1.181640625</v>
      </c>
      <c r="S1183">
        <f t="shared" si="241"/>
        <v>1.1539459228515625E-3</v>
      </c>
    </row>
    <row r="1184" spans="1:19" x14ac:dyDescent="0.25">
      <c r="A1184" t="s">
        <v>0</v>
      </c>
      <c r="B1184">
        <v>1519785530</v>
      </c>
      <c r="C1184" s="1">
        <v>64280237303531</v>
      </c>
      <c r="D1184" s="1">
        <v>98171922129577</v>
      </c>
      <c r="F1184" s="1">
        <f t="shared" si="242"/>
        <v>175.09090909090909</v>
      </c>
      <c r="G1184" s="1">
        <f t="shared" si="243"/>
        <v>1815.8181818181818</v>
      </c>
      <c r="H1184" s="1">
        <f t="shared" si="244"/>
        <v>1990.9090909090908</v>
      </c>
      <c r="I1184" s="2">
        <f t="shared" si="245"/>
        <v>1.9442471590909089</v>
      </c>
      <c r="J1184" s="2">
        <f t="shared" si="246"/>
        <v>1.8986788662997158E-3</v>
      </c>
      <c r="L1184" s="3">
        <f t="shared" si="234"/>
        <v>43159.110300925924</v>
      </c>
      <c r="M1184" s="3">
        <f t="shared" si="235"/>
        <v>43158.81863425926</v>
      </c>
      <c r="N1184" s="5">
        <f t="shared" si="236"/>
        <v>0.81863425925985212</v>
      </c>
      <c r="O1184" s="5">
        <f t="shared" si="237"/>
        <v>19</v>
      </c>
      <c r="P1184">
        <f t="shared" si="238"/>
        <v>38</v>
      </c>
      <c r="Q1184">
        <f t="shared" si="239"/>
        <v>50</v>
      </c>
      <c r="R1184">
        <f t="shared" si="240"/>
        <v>1.9442471590909089</v>
      </c>
      <c r="S1184">
        <f t="shared" si="241"/>
        <v>1.8986788662997158E-3</v>
      </c>
    </row>
    <row r="1185" spans="1:19" x14ac:dyDescent="0.25">
      <c r="A1185" t="s">
        <v>0</v>
      </c>
      <c r="B1185">
        <v>1519785541</v>
      </c>
      <c r="C1185" s="1">
        <v>64280237305195</v>
      </c>
      <c r="D1185" s="1">
        <v>98171922136599</v>
      </c>
      <c r="F1185" s="1">
        <f t="shared" si="242"/>
        <v>151.27272727272728</v>
      </c>
      <c r="G1185" s="1">
        <f t="shared" si="243"/>
        <v>638.36363636363637</v>
      </c>
      <c r="H1185" s="1">
        <f t="shared" si="244"/>
        <v>789.63636363636363</v>
      </c>
      <c r="I1185" s="2">
        <f t="shared" si="245"/>
        <v>0.77112926136363635</v>
      </c>
      <c r="J1185" s="2">
        <f t="shared" si="246"/>
        <v>7.5305591930042613E-4</v>
      </c>
      <c r="L1185" s="3">
        <f t="shared" si="234"/>
        <v>43159.11042824074</v>
      </c>
      <c r="M1185" s="3">
        <f t="shared" si="235"/>
        <v>43158.818761574075</v>
      </c>
      <c r="N1185" s="5">
        <f t="shared" si="236"/>
        <v>0.81876157407532446</v>
      </c>
      <c r="O1185" s="5">
        <f t="shared" si="237"/>
        <v>19</v>
      </c>
      <c r="P1185">
        <f t="shared" si="238"/>
        <v>39</v>
      </c>
      <c r="Q1185">
        <f t="shared" si="239"/>
        <v>1</v>
      </c>
      <c r="R1185">
        <f t="shared" si="240"/>
        <v>0.77112926136363635</v>
      </c>
      <c r="S1185">
        <f t="shared" si="241"/>
        <v>7.5305591930042613E-4</v>
      </c>
    </row>
    <row r="1186" spans="1:19" x14ac:dyDescent="0.25">
      <c r="A1186" t="s">
        <v>0</v>
      </c>
      <c r="B1186">
        <v>1519785551</v>
      </c>
      <c r="C1186" s="1">
        <v>64280237307034</v>
      </c>
      <c r="D1186" s="1">
        <v>98171922147389</v>
      </c>
      <c r="F1186" s="1">
        <f t="shared" si="242"/>
        <v>183.9</v>
      </c>
      <c r="G1186" s="1">
        <f t="shared" si="243"/>
        <v>1079</v>
      </c>
      <c r="H1186" s="1">
        <f t="shared" si="244"/>
        <v>1262.9000000000001</v>
      </c>
      <c r="I1186" s="2">
        <f t="shared" si="245"/>
        <v>1.2333007812500001</v>
      </c>
      <c r="J1186" s="2">
        <f t="shared" si="246"/>
        <v>1.2043952941894532E-3</v>
      </c>
      <c r="L1186" s="3">
        <f t="shared" si="234"/>
        <v>43159.110543981486</v>
      </c>
      <c r="M1186" s="3">
        <f t="shared" si="235"/>
        <v>43158.818877314821</v>
      </c>
      <c r="N1186" s="5">
        <f t="shared" si="236"/>
        <v>0.81887731482129311</v>
      </c>
      <c r="O1186" s="5">
        <f t="shared" si="237"/>
        <v>19</v>
      </c>
      <c r="P1186">
        <f t="shared" si="238"/>
        <v>39</v>
      </c>
      <c r="Q1186">
        <f t="shared" si="239"/>
        <v>11</v>
      </c>
      <c r="R1186">
        <f t="shared" si="240"/>
        <v>1.2333007812500001</v>
      </c>
      <c r="S1186">
        <f t="shared" si="241"/>
        <v>1.2043952941894532E-3</v>
      </c>
    </row>
    <row r="1187" spans="1:19" x14ac:dyDescent="0.25">
      <c r="A1187" t="s">
        <v>0</v>
      </c>
      <c r="B1187">
        <v>1519785561</v>
      </c>
      <c r="C1187" s="1">
        <v>64280237308698</v>
      </c>
      <c r="D1187" s="1">
        <v>98171922157418</v>
      </c>
      <c r="F1187" s="1">
        <f t="shared" si="242"/>
        <v>166.4</v>
      </c>
      <c r="G1187" s="1">
        <f t="shared" si="243"/>
        <v>1002.9</v>
      </c>
      <c r="H1187" s="1">
        <f t="shared" si="244"/>
        <v>1169.3</v>
      </c>
      <c r="I1187" s="2">
        <f t="shared" si="245"/>
        <v>1.14189453125</v>
      </c>
      <c r="J1187" s="2">
        <f t="shared" si="246"/>
        <v>1.1151313781738281E-3</v>
      </c>
      <c r="L1187" s="3">
        <f t="shared" si="234"/>
        <v>43159.110659722224</v>
      </c>
      <c r="M1187" s="3">
        <f t="shared" si="235"/>
        <v>43158.81899305556</v>
      </c>
      <c r="N1187" s="5">
        <f t="shared" si="236"/>
        <v>0.81899305555998581</v>
      </c>
      <c r="O1187" s="5">
        <f t="shared" si="237"/>
        <v>19</v>
      </c>
      <c r="P1187">
        <f t="shared" si="238"/>
        <v>39</v>
      </c>
      <c r="Q1187">
        <f t="shared" si="239"/>
        <v>21</v>
      </c>
      <c r="R1187">
        <f t="shared" si="240"/>
        <v>1.14189453125</v>
      </c>
      <c r="S1187">
        <f t="shared" si="241"/>
        <v>1.1151313781738281E-3</v>
      </c>
    </row>
    <row r="1188" spans="1:19" x14ac:dyDescent="0.25">
      <c r="A1188" t="s">
        <v>0</v>
      </c>
      <c r="B1188">
        <v>1519785572</v>
      </c>
      <c r="C1188" s="1">
        <v>64280237310426</v>
      </c>
      <c r="D1188" s="1">
        <v>98171922167686</v>
      </c>
      <c r="F1188" s="1">
        <f t="shared" si="242"/>
        <v>157.09090909090909</v>
      </c>
      <c r="G1188" s="1">
        <f t="shared" si="243"/>
        <v>933.4545454545455</v>
      </c>
      <c r="H1188" s="1">
        <f t="shared" si="244"/>
        <v>1090.5454545454545</v>
      </c>
      <c r="I1188" s="2">
        <f t="shared" si="245"/>
        <v>1.0649857954545454</v>
      </c>
      <c r="J1188" s="2">
        <f t="shared" si="246"/>
        <v>1.0400251908735795E-3</v>
      </c>
      <c r="L1188" s="3">
        <f t="shared" si="234"/>
        <v>43159.110787037032</v>
      </c>
      <c r="M1188" s="3">
        <f t="shared" si="235"/>
        <v>43158.819120370368</v>
      </c>
      <c r="N1188" s="5">
        <f t="shared" si="236"/>
        <v>0.81912037036818219</v>
      </c>
      <c r="O1188" s="5">
        <f t="shared" si="237"/>
        <v>19</v>
      </c>
      <c r="P1188">
        <f t="shared" si="238"/>
        <v>39</v>
      </c>
      <c r="Q1188">
        <f t="shared" si="239"/>
        <v>32</v>
      </c>
      <c r="R1188">
        <f t="shared" si="240"/>
        <v>1.0649857954545454</v>
      </c>
      <c r="S1188">
        <f t="shared" si="241"/>
        <v>1.0400251908735795E-3</v>
      </c>
    </row>
    <row r="1189" spans="1:19" x14ac:dyDescent="0.25">
      <c r="A1189" t="s">
        <v>0</v>
      </c>
      <c r="B1189">
        <v>1519785582</v>
      </c>
      <c r="C1189" s="1">
        <v>64280237312265</v>
      </c>
      <c r="D1189" s="1">
        <v>98171922179693</v>
      </c>
      <c r="F1189" s="1">
        <f t="shared" si="242"/>
        <v>183.9</v>
      </c>
      <c r="G1189" s="1">
        <f t="shared" si="243"/>
        <v>1200.7</v>
      </c>
      <c r="H1189" s="1">
        <f t="shared" si="244"/>
        <v>1384.6000000000001</v>
      </c>
      <c r="I1189" s="2">
        <f t="shared" si="245"/>
        <v>1.3521484375000001</v>
      </c>
      <c r="J1189" s="2">
        <f t="shared" si="246"/>
        <v>1.3204574584960939E-3</v>
      </c>
      <c r="L1189" s="3">
        <f t="shared" si="234"/>
        <v>43159.110902777778</v>
      </c>
      <c r="M1189" s="3">
        <f t="shared" si="235"/>
        <v>43158.819236111114</v>
      </c>
      <c r="N1189" s="5">
        <f t="shared" si="236"/>
        <v>0.81923611111415084</v>
      </c>
      <c r="O1189" s="5">
        <f t="shared" si="237"/>
        <v>19</v>
      </c>
      <c r="P1189">
        <f t="shared" si="238"/>
        <v>39</v>
      </c>
      <c r="Q1189">
        <f t="shared" si="239"/>
        <v>42</v>
      </c>
      <c r="R1189">
        <f t="shared" si="240"/>
        <v>1.3521484375000001</v>
      </c>
      <c r="S1189">
        <f t="shared" si="241"/>
        <v>1.3204574584960939E-3</v>
      </c>
    </row>
    <row r="1190" spans="1:19" x14ac:dyDescent="0.25">
      <c r="A1190" t="s">
        <v>0</v>
      </c>
      <c r="B1190">
        <v>1519785592</v>
      </c>
      <c r="C1190" s="1">
        <v>64280237314063</v>
      </c>
      <c r="D1190" s="1">
        <v>98171922187570</v>
      </c>
      <c r="F1190" s="1">
        <f t="shared" si="242"/>
        <v>179.8</v>
      </c>
      <c r="G1190" s="1">
        <f t="shared" si="243"/>
        <v>787.7</v>
      </c>
      <c r="H1190" s="1">
        <f t="shared" si="244"/>
        <v>967.5</v>
      </c>
      <c r="I1190" s="2">
        <f t="shared" si="245"/>
        <v>0.94482421875</v>
      </c>
      <c r="J1190" s="2">
        <f t="shared" si="246"/>
        <v>9.2267990112304688E-4</v>
      </c>
      <c r="L1190" s="3">
        <f t="shared" si="234"/>
        <v>43159.111018518524</v>
      </c>
      <c r="M1190" s="3">
        <f t="shared" si="235"/>
        <v>43158.81935185186</v>
      </c>
      <c r="N1190" s="5">
        <f t="shared" si="236"/>
        <v>0.8193518518601195</v>
      </c>
      <c r="O1190" s="5">
        <f t="shared" si="237"/>
        <v>19</v>
      </c>
      <c r="P1190">
        <f t="shared" si="238"/>
        <v>39</v>
      </c>
      <c r="Q1190">
        <f t="shared" si="239"/>
        <v>52</v>
      </c>
      <c r="R1190">
        <f t="shared" si="240"/>
        <v>0.94482421875</v>
      </c>
      <c r="S1190">
        <f t="shared" si="241"/>
        <v>9.2267990112304688E-4</v>
      </c>
    </row>
    <row r="1191" spans="1:19" x14ac:dyDescent="0.25">
      <c r="A1191" t="s">
        <v>0</v>
      </c>
      <c r="B1191">
        <v>1519785603</v>
      </c>
      <c r="C1191" s="1">
        <v>64280237315727</v>
      </c>
      <c r="D1191" s="1">
        <v>98171922197685</v>
      </c>
      <c r="F1191" s="1">
        <f t="shared" si="242"/>
        <v>151.27272727272728</v>
      </c>
      <c r="G1191" s="1">
        <f t="shared" si="243"/>
        <v>919.5454545454545</v>
      </c>
      <c r="H1191" s="1">
        <f t="shared" si="244"/>
        <v>1070.8181818181818</v>
      </c>
      <c r="I1191" s="2">
        <f t="shared" si="245"/>
        <v>1.0457208806818181</v>
      </c>
      <c r="J1191" s="2">
        <f t="shared" si="246"/>
        <v>1.021211797540838E-3</v>
      </c>
      <c r="L1191" s="3">
        <f t="shared" si="234"/>
        <v>43159.111145833333</v>
      </c>
      <c r="M1191" s="3">
        <f t="shared" si="235"/>
        <v>43158.819479166668</v>
      </c>
      <c r="N1191" s="5">
        <f t="shared" si="236"/>
        <v>0.81947916666831588</v>
      </c>
      <c r="O1191" s="5">
        <f t="shared" si="237"/>
        <v>19</v>
      </c>
      <c r="P1191">
        <f t="shared" si="238"/>
        <v>40</v>
      </c>
      <c r="Q1191">
        <f t="shared" si="239"/>
        <v>3</v>
      </c>
      <c r="R1191">
        <f t="shared" si="240"/>
        <v>1.0457208806818181</v>
      </c>
      <c r="S1191">
        <f t="shared" si="241"/>
        <v>1.021211797540838E-3</v>
      </c>
    </row>
    <row r="1192" spans="1:19" x14ac:dyDescent="0.25">
      <c r="A1192" t="s">
        <v>0</v>
      </c>
      <c r="B1192">
        <v>1519785614</v>
      </c>
      <c r="C1192" s="1">
        <v>64280237317758</v>
      </c>
      <c r="D1192" s="1">
        <v>98171922202611</v>
      </c>
      <c r="F1192" s="1">
        <f t="shared" si="242"/>
        <v>184.63636363636363</v>
      </c>
      <c r="G1192" s="1">
        <f t="shared" si="243"/>
        <v>447.81818181818181</v>
      </c>
      <c r="H1192" s="1">
        <f t="shared" si="244"/>
        <v>632.4545454545455</v>
      </c>
      <c r="I1192" s="2">
        <f t="shared" si="245"/>
        <v>0.61763139204545459</v>
      </c>
      <c r="J1192" s="2">
        <f t="shared" si="246"/>
        <v>6.0315565629438924E-4</v>
      </c>
      <c r="L1192" s="3">
        <f t="shared" si="234"/>
        <v>43159.111273148148</v>
      </c>
      <c r="M1192" s="3">
        <f t="shared" si="235"/>
        <v>43158.819606481484</v>
      </c>
      <c r="N1192" s="5">
        <f t="shared" si="236"/>
        <v>0.81960648148378823</v>
      </c>
      <c r="O1192" s="5">
        <f t="shared" si="237"/>
        <v>19</v>
      </c>
      <c r="P1192">
        <f t="shared" si="238"/>
        <v>40</v>
      </c>
      <c r="Q1192">
        <f t="shared" si="239"/>
        <v>14</v>
      </c>
      <c r="R1192">
        <f t="shared" si="240"/>
        <v>0.61763139204545459</v>
      </c>
      <c r="S1192">
        <f t="shared" si="241"/>
        <v>6.0315565629438924E-4</v>
      </c>
    </row>
    <row r="1193" spans="1:19" x14ac:dyDescent="0.25">
      <c r="A1193" t="s">
        <v>0</v>
      </c>
      <c r="B1193">
        <v>1519785624</v>
      </c>
      <c r="C1193" s="1">
        <v>64280237319358</v>
      </c>
      <c r="D1193" s="1">
        <v>98171922212907</v>
      </c>
      <c r="F1193" s="1">
        <f t="shared" si="242"/>
        <v>160</v>
      </c>
      <c r="G1193" s="1">
        <f t="shared" si="243"/>
        <v>1029.5999999999999</v>
      </c>
      <c r="H1193" s="1">
        <f t="shared" si="244"/>
        <v>1189.5999999999999</v>
      </c>
      <c r="I1193" s="2">
        <f t="shared" si="245"/>
        <v>1.1617187499999999</v>
      </c>
      <c r="J1193" s="2">
        <f t="shared" si="246"/>
        <v>1.1344909667968749E-3</v>
      </c>
      <c r="L1193" s="3">
        <f t="shared" si="234"/>
        <v>43159.111388888887</v>
      </c>
      <c r="M1193" s="3">
        <f t="shared" si="235"/>
        <v>43158.819722222222</v>
      </c>
      <c r="N1193" s="5">
        <f t="shared" si="236"/>
        <v>0.81972222222248092</v>
      </c>
      <c r="O1193" s="5">
        <f t="shared" si="237"/>
        <v>19</v>
      </c>
      <c r="P1193">
        <f t="shared" si="238"/>
        <v>40</v>
      </c>
      <c r="Q1193">
        <f t="shared" si="239"/>
        <v>24</v>
      </c>
      <c r="R1193">
        <f t="shared" si="240"/>
        <v>1.1617187499999999</v>
      </c>
      <c r="S1193">
        <f t="shared" si="241"/>
        <v>1.1344909667968749E-3</v>
      </c>
    </row>
    <row r="1194" spans="1:19" x14ac:dyDescent="0.25">
      <c r="A1194" t="s">
        <v>0</v>
      </c>
      <c r="B1194">
        <v>1519785634</v>
      </c>
      <c r="C1194" s="1">
        <v>64280237321261</v>
      </c>
      <c r="D1194" s="1">
        <v>98171922230085</v>
      </c>
      <c r="F1194" s="1">
        <f t="shared" si="242"/>
        <v>190.3</v>
      </c>
      <c r="G1194" s="1">
        <f t="shared" si="243"/>
        <v>1717.8</v>
      </c>
      <c r="H1194" s="1">
        <f t="shared" si="244"/>
        <v>1908.1</v>
      </c>
      <c r="I1194" s="2">
        <f t="shared" si="245"/>
        <v>1.8633789062499999</v>
      </c>
      <c r="J1194" s="2">
        <f t="shared" si="246"/>
        <v>1.8197059631347655E-3</v>
      </c>
      <c r="L1194" s="3">
        <f t="shared" si="234"/>
        <v>43159.111504629633</v>
      </c>
      <c r="M1194" s="3">
        <f t="shared" si="235"/>
        <v>43158.819837962968</v>
      </c>
      <c r="N1194" s="5">
        <f t="shared" si="236"/>
        <v>0.81983796296844957</v>
      </c>
      <c r="O1194" s="5">
        <f t="shared" si="237"/>
        <v>19</v>
      </c>
      <c r="P1194">
        <f t="shared" si="238"/>
        <v>40</v>
      </c>
      <c r="Q1194">
        <f t="shared" si="239"/>
        <v>34</v>
      </c>
      <c r="R1194">
        <f t="shared" si="240"/>
        <v>1.8633789062499999</v>
      </c>
      <c r="S1194">
        <f t="shared" si="241"/>
        <v>1.8197059631347655E-3</v>
      </c>
    </row>
    <row r="1195" spans="1:19" x14ac:dyDescent="0.25">
      <c r="A1195" t="s">
        <v>0</v>
      </c>
      <c r="B1195">
        <v>1519785644</v>
      </c>
      <c r="C1195" s="1">
        <v>64280237322803</v>
      </c>
      <c r="D1195" s="1">
        <v>98171922237900</v>
      </c>
      <c r="F1195" s="1">
        <f t="shared" si="242"/>
        <v>154.19999999999999</v>
      </c>
      <c r="G1195" s="1">
        <f t="shared" si="243"/>
        <v>781.5</v>
      </c>
      <c r="H1195" s="1">
        <f t="shared" si="244"/>
        <v>935.7</v>
      </c>
      <c r="I1195" s="2">
        <f t="shared" si="245"/>
        <v>0.91376953125000004</v>
      </c>
      <c r="J1195" s="2">
        <f t="shared" si="246"/>
        <v>8.9235305786132817E-4</v>
      </c>
      <c r="L1195" s="3">
        <f t="shared" si="234"/>
        <v>43159.111620370371</v>
      </c>
      <c r="M1195" s="3">
        <f t="shared" si="235"/>
        <v>43158.819953703707</v>
      </c>
      <c r="N1195" s="5">
        <f t="shared" si="236"/>
        <v>0.81995370370714227</v>
      </c>
      <c r="O1195" s="5">
        <f t="shared" si="237"/>
        <v>19</v>
      </c>
      <c r="P1195">
        <f t="shared" si="238"/>
        <v>40</v>
      </c>
      <c r="Q1195">
        <f t="shared" si="239"/>
        <v>44</v>
      </c>
      <c r="R1195">
        <f t="shared" si="240"/>
        <v>0.91376953125000004</v>
      </c>
      <c r="S1195">
        <f t="shared" si="241"/>
        <v>8.9235305786132817E-4</v>
      </c>
    </row>
    <row r="1196" spans="1:19" x14ac:dyDescent="0.25">
      <c r="A1196" t="s">
        <v>0</v>
      </c>
      <c r="B1196">
        <v>1519785654</v>
      </c>
      <c r="C1196" s="1">
        <v>64280237324531</v>
      </c>
      <c r="D1196" s="1">
        <v>98171922247961</v>
      </c>
      <c r="F1196" s="1">
        <f t="shared" si="242"/>
        <v>172.8</v>
      </c>
      <c r="G1196" s="1">
        <f t="shared" si="243"/>
        <v>1006.1</v>
      </c>
      <c r="H1196" s="1">
        <f t="shared" si="244"/>
        <v>1178.9000000000001</v>
      </c>
      <c r="I1196" s="2">
        <f t="shared" si="245"/>
        <v>1.1512695312500001</v>
      </c>
      <c r="J1196" s="2">
        <f t="shared" si="246"/>
        <v>1.1242866516113282E-3</v>
      </c>
      <c r="L1196" s="3">
        <f t="shared" si="234"/>
        <v>43159.11173611111</v>
      </c>
      <c r="M1196" s="3">
        <f t="shared" si="235"/>
        <v>43158.820069444446</v>
      </c>
      <c r="N1196" s="5">
        <f t="shared" si="236"/>
        <v>0.82006944444583496</v>
      </c>
      <c r="O1196" s="5">
        <f t="shared" si="237"/>
        <v>19</v>
      </c>
      <c r="P1196">
        <f t="shared" si="238"/>
        <v>40</v>
      </c>
      <c r="Q1196">
        <f t="shared" si="239"/>
        <v>54</v>
      </c>
      <c r="R1196">
        <f t="shared" si="240"/>
        <v>1.1512695312500001</v>
      </c>
      <c r="S1196">
        <f t="shared" si="241"/>
        <v>1.1242866516113282E-3</v>
      </c>
    </row>
    <row r="1197" spans="1:19" x14ac:dyDescent="0.25">
      <c r="A1197" t="s">
        <v>0</v>
      </c>
      <c r="B1197">
        <v>1519785664</v>
      </c>
      <c r="C1197" s="1">
        <v>64280237326434</v>
      </c>
      <c r="D1197" s="1">
        <v>98171922255439</v>
      </c>
      <c r="F1197" s="1">
        <f t="shared" si="242"/>
        <v>190.3</v>
      </c>
      <c r="G1197" s="1">
        <f t="shared" si="243"/>
        <v>747.8</v>
      </c>
      <c r="H1197" s="1">
        <f t="shared" si="244"/>
        <v>938.09999999999991</v>
      </c>
      <c r="I1197" s="2">
        <f t="shared" si="245"/>
        <v>0.91611328124999991</v>
      </c>
      <c r="J1197" s="2">
        <f t="shared" si="246"/>
        <v>8.9464187622070304E-4</v>
      </c>
      <c r="L1197" s="3">
        <f t="shared" si="234"/>
        <v>43159.111851851849</v>
      </c>
      <c r="M1197" s="3">
        <f t="shared" si="235"/>
        <v>43158.820185185185</v>
      </c>
      <c r="N1197" s="5">
        <f t="shared" si="236"/>
        <v>0.82018518518452765</v>
      </c>
      <c r="O1197" s="5">
        <f t="shared" si="237"/>
        <v>19</v>
      </c>
      <c r="P1197">
        <f t="shared" si="238"/>
        <v>41</v>
      </c>
      <c r="Q1197">
        <f t="shared" si="239"/>
        <v>4</v>
      </c>
      <c r="R1197">
        <f t="shared" si="240"/>
        <v>0.91611328124999991</v>
      </c>
      <c r="S1197">
        <f t="shared" si="241"/>
        <v>8.9464187622070304E-4</v>
      </c>
    </row>
    <row r="1198" spans="1:19" x14ac:dyDescent="0.25">
      <c r="A1198" t="s">
        <v>0</v>
      </c>
      <c r="B1198">
        <v>1519785674</v>
      </c>
      <c r="C1198" s="1">
        <v>64280237328098</v>
      </c>
      <c r="D1198" s="1">
        <v>98171922260501</v>
      </c>
      <c r="F1198" s="1">
        <f t="shared" si="242"/>
        <v>166.4</v>
      </c>
      <c r="G1198" s="1">
        <f t="shared" si="243"/>
        <v>506.2</v>
      </c>
      <c r="H1198" s="1">
        <f t="shared" si="244"/>
        <v>672.6</v>
      </c>
      <c r="I1198" s="2">
        <f t="shared" si="245"/>
        <v>0.65683593750000002</v>
      </c>
      <c r="J1198" s="2">
        <f t="shared" si="246"/>
        <v>6.4144134521484377E-4</v>
      </c>
      <c r="L1198" s="3">
        <f t="shared" si="234"/>
        <v>43159.111967592587</v>
      </c>
      <c r="M1198" s="3">
        <f t="shared" si="235"/>
        <v>43158.820300925923</v>
      </c>
      <c r="N1198" s="5">
        <f t="shared" si="236"/>
        <v>0.82030092592322035</v>
      </c>
      <c r="O1198" s="5">
        <f t="shared" si="237"/>
        <v>19</v>
      </c>
      <c r="P1198">
        <f t="shared" si="238"/>
        <v>41</v>
      </c>
      <c r="Q1198">
        <f t="shared" si="239"/>
        <v>14</v>
      </c>
      <c r="R1198">
        <f t="shared" si="240"/>
        <v>0.65683593750000002</v>
      </c>
      <c r="S1198">
        <f t="shared" si="241"/>
        <v>6.4144134521484377E-4</v>
      </c>
    </row>
    <row r="1199" spans="1:19" x14ac:dyDescent="0.25">
      <c r="C1199" s="1"/>
      <c r="F1199" s="1"/>
      <c r="G1199" s="1"/>
      <c r="H1199" s="1"/>
      <c r="I1199" s="2"/>
      <c r="J1199" s="2"/>
      <c r="L1199" s="3"/>
      <c r="M1199" s="3"/>
      <c r="N1199" s="5"/>
      <c r="O1199" s="5"/>
    </row>
    <row r="1200" spans="1:19" x14ac:dyDescent="0.25">
      <c r="C1200" s="1"/>
      <c r="F1200" s="1"/>
      <c r="G1200" s="1"/>
      <c r="H1200" s="1"/>
      <c r="I1200" s="2"/>
      <c r="J1200" s="2"/>
      <c r="L1200" s="3"/>
      <c r="M1200" s="3"/>
      <c r="N1200" s="5"/>
      <c r="O1200" s="5"/>
    </row>
    <row r="1201" spans="3:15" x14ac:dyDescent="0.25">
      <c r="C1201" s="1"/>
      <c r="F1201" s="1"/>
      <c r="G1201" s="1"/>
      <c r="H1201" s="1"/>
      <c r="I1201" s="2"/>
      <c r="J1201" s="2"/>
      <c r="L1201" s="3"/>
      <c r="M1201" s="3"/>
      <c r="N1201" s="5"/>
      <c r="O1201" s="5"/>
    </row>
    <row r="1202" spans="3:15" x14ac:dyDescent="0.25">
      <c r="C1202" s="1"/>
      <c r="F1202" s="1"/>
      <c r="G1202" s="1"/>
      <c r="H1202" s="1"/>
      <c r="I1202" s="2"/>
      <c r="J1202" s="2"/>
      <c r="L1202" s="3"/>
      <c r="M1202" s="3"/>
      <c r="N1202" s="5"/>
      <c r="O1202" s="5"/>
    </row>
    <row r="1203" spans="3:15" x14ac:dyDescent="0.25">
      <c r="C1203" s="1"/>
      <c r="F1203" s="1"/>
      <c r="G1203" s="1"/>
      <c r="H1203" s="1"/>
      <c r="I1203" s="2"/>
      <c r="J1203" s="2"/>
      <c r="L1203" s="3"/>
      <c r="M1203" s="3"/>
      <c r="N1203" s="5"/>
      <c r="O1203" s="5"/>
    </row>
    <row r="1204" spans="3:15" x14ac:dyDescent="0.25">
      <c r="C1204" s="1"/>
      <c r="F1204" s="1"/>
      <c r="G1204" s="1"/>
      <c r="H1204" s="1"/>
      <c r="I1204" s="2"/>
      <c r="J1204" s="2"/>
      <c r="L1204" s="3"/>
      <c r="M1204" s="3"/>
      <c r="N1204" s="5"/>
      <c r="O1204" s="5"/>
    </row>
    <row r="1205" spans="3:15" x14ac:dyDescent="0.25">
      <c r="C1205" s="1"/>
      <c r="F1205" s="1"/>
      <c r="G1205" s="1"/>
      <c r="H1205" s="1"/>
      <c r="I1205" s="2"/>
      <c r="J1205" s="2"/>
      <c r="L1205" s="3"/>
      <c r="M1205" s="3"/>
      <c r="N1205" s="5"/>
      <c r="O1205" s="5"/>
    </row>
    <row r="1206" spans="3:15" x14ac:dyDescent="0.25">
      <c r="C1206" s="1"/>
      <c r="F1206" s="1"/>
      <c r="G1206" s="1"/>
      <c r="H1206" s="1"/>
      <c r="I1206" s="2"/>
      <c r="J1206" s="2"/>
      <c r="L1206" s="3"/>
      <c r="M1206" s="3"/>
      <c r="N1206" s="5"/>
      <c r="O1206" s="5"/>
    </row>
    <row r="1207" spans="3:15" x14ac:dyDescent="0.25">
      <c r="C1207" s="1"/>
      <c r="F1207" s="1"/>
      <c r="G1207" s="1"/>
      <c r="H1207" s="1"/>
      <c r="I1207" s="2"/>
      <c r="J1207" s="2"/>
      <c r="L1207" s="3"/>
      <c r="M1207" s="3"/>
      <c r="N1207" s="5"/>
      <c r="O1207" s="5"/>
    </row>
    <row r="1208" spans="3:15" x14ac:dyDescent="0.25">
      <c r="C1208" s="1"/>
      <c r="F1208" s="1"/>
      <c r="G1208" s="1"/>
      <c r="H1208" s="1"/>
      <c r="I1208" s="2"/>
      <c r="J1208" s="2"/>
      <c r="L1208" s="3"/>
      <c r="M1208" s="3"/>
      <c r="N1208" s="5"/>
      <c r="O1208" s="5"/>
    </row>
    <row r="1209" spans="3:15" x14ac:dyDescent="0.25">
      <c r="C1209" s="1"/>
      <c r="F1209" s="1"/>
      <c r="G1209" s="1"/>
      <c r="H1209" s="1"/>
      <c r="I1209" s="2"/>
      <c r="J1209" s="2"/>
      <c r="L1209" s="3"/>
      <c r="M1209" s="3"/>
      <c r="N1209" s="5"/>
      <c r="O1209" s="5"/>
    </row>
    <row r="1210" spans="3:15" x14ac:dyDescent="0.25">
      <c r="C1210" s="1"/>
      <c r="F1210" s="1"/>
      <c r="G1210" s="1"/>
      <c r="H1210" s="1"/>
      <c r="I1210" s="2"/>
      <c r="J1210" s="2"/>
      <c r="L1210" s="3"/>
      <c r="M1210" s="3"/>
      <c r="N1210" s="5"/>
      <c r="O1210" s="5"/>
    </row>
    <row r="1211" spans="3:15" x14ac:dyDescent="0.25">
      <c r="C1211" s="1"/>
      <c r="F1211" s="1"/>
      <c r="G1211" s="1"/>
      <c r="H1211" s="1"/>
      <c r="I1211" s="2"/>
      <c r="J1211" s="2"/>
      <c r="L1211" s="3"/>
      <c r="M1211" s="3"/>
      <c r="N1211" s="5"/>
      <c r="O1211" s="5"/>
    </row>
    <row r="1212" spans="3:15" x14ac:dyDescent="0.25">
      <c r="C1212" s="1"/>
      <c r="F1212" s="1"/>
      <c r="G1212" s="1"/>
      <c r="H1212" s="1"/>
      <c r="I1212" s="2"/>
      <c r="J1212" s="2"/>
      <c r="L1212" s="3"/>
      <c r="M1212" s="3"/>
      <c r="N1212" s="5"/>
      <c r="O1212" s="5"/>
    </row>
    <row r="1213" spans="3:15" x14ac:dyDescent="0.25">
      <c r="C1213" s="1"/>
      <c r="F1213" s="1"/>
      <c r="G1213" s="1"/>
      <c r="H1213" s="1"/>
      <c r="I1213" s="2"/>
      <c r="J1213" s="2"/>
      <c r="L1213" s="3"/>
      <c r="M1213" s="3"/>
      <c r="N1213" s="5"/>
      <c r="O1213" s="5"/>
    </row>
    <row r="1214" spans="3:15" x14ac:dyDescent="0.25">
      <c r="C1214" s="1"/>
      <c r="F1214" s="1"/>
      <c r="G1214" s="1"/>
      <c r="H1214" s="1"/>
      <c r="I1214" s="2"/>
      <c r="J1214" s="2"/>
      <c r="L1214" s="3"/>
      <c r="M1214" s="3"/>
      <c r="N1214" s="5"/>
      <c r="O1214" s="5"/>
    </row>
    <row r="1215" spans="3:15" x14ac:dyDescent="0.25">
      <c r="C1215" s="1"/>
      <c r="F1215" s="1"/>
      <c r="G1215" s="1"/>
      <c r="H1215" s="1"/>
      <c r="I1215" s="2"/>
      <c r="J1215" s="2"/>
      <c r="L1215" s="3"/>
      <c r="M1215" s="3"/>
      <c r="N1215" s="5"/>
      <c r="O1215" s="5"/>
    </row>
    <row r="1216" spans="3:15" x14ac:dyDescent="0.25">
      <c r="C1216" s="1"/>
      <c r="F1216" s="1"/>
      <c r="G1216" s="1"/>
      <c r="H1216" s="1"/>
      <c r="I1216" s="2"/>
      <c r="J1216" s="2"/>
      <c r="L1216" s="3"/>
      <c r="M1216" s="3"/>
      <c r="N1216" s="5"/>
      <c r="O1216" s="5"/>
    </row>
    <row r="1217" spans="3:15" x14ac:dyDescent="0.25">
      <c r="C1217" s="1"/>
      <c r="F1217" s="1"/>
      <c r="G1217" s="1"/>
      <c r="H1217" s="1"/>
      <c r="I1217" s="2"/>
      <c r="J1217" s="2"/>
      <c r="L1217" s="3"/>
      <c r="M1217" s="3"/>
      <c r="N1217" s="5"/>
      <c r="O1217" s="5"/>
    </row>
    <row r="1218" spans="3:15" x14ac:dyDescent="0.25">
      <c r="C1218" s="1"/>
      <c r="F1218" s="1"/>
      <c r="G1218" s="1"/>
      <c r="H1218" s="1"/>
      <c r="I1218" s="2"/>
      <c r="J1218" s="2"/>
      <c r="L1218" s="3"/>
      <c r="M1218" s="3"/>
      <c r="N1218" s="5"/>
      <c r="O1218" s="5"/>
    </row>
    <row r="1219" spans="3:15" x14ac:dyDescent="0.25">
      <c r="C1219" s="1"/>
      <c r="F1219" s="1"/>
      <c r="G1219" s="1"/>
      <c r="H1219" s="1"/>
      <c r="I1219" s="2"/>
      <c r="J1219" s="2"/>
      <c r="L1219" s="3"/>
      <c r="M1219" s="3"/>
      <c r="N1219" s="5"/>
      <c r="O1219" s="5"/>
    </row>
    <row r="1220" spans="3:15" x14ac:dyDescent="0.25">
      <c r="C1220" s="1"/>
      <c r="F1220" s="1"/>
      <c r="G1220" s="1"/>
      <c r="H1220" s="1"/>
      <c r="I1220" s="2"/>
      <c r="J1220" s="2"/>
      <c r="L1220" s="3"/>
      <c r="M1220" s="3"/>
      <c r="N1220" s="5"/>
      <c r="O1220" s="5"/>
    </row>
    <row r="1221" spans="3:15" x14ac:dyDescent="0.25">
      <c r="C1221" s="1"/>
      <c r="F1221" s="1"/>
      <c r="G1221" s="1"/>
      <c r="H1221" s="1"/>
      <c r="I1221" s="2"/>
      <c r="J1221" s="2"/>
      <c r="L1221" s="3"/>
      <c r="M1221" s="3"/>
      <c r="N1221" s="5"/>
      <c r="O1221" s="5"/>
    </row>
    <row r="1222" spans="3:15" x14ac:dyDescent="0.25">
      <c r="C1222" s="1"/>
      <c r="F1222" s="1"/>
      <c r="G1222" s="1"/>
      <c r="H1222" s="1"/>
      <c r="I1222" s="2"/>
      <c r="J1222" s="2"/>
      <c r="L1222" s="3"/>
      <c r="M1222" s="3"/>
      <c r="N1222" s="5"/>
      <c r="O1222" s="5"/>
    </row>
    <row r="1223" spans="3:15" x14ac:dyDescent="0.25">
      <c r="C1223" s="1"/>
      <c r="F1223" s="1"/>
      <c r="G1223" s="1"/>
      <c r="H1223" s="1"/>
      <c r="I1223" s="2"/>
      <c r="J1223" s="2"/>
      <c r="L1223" s="3"/>
      <c r="M1223" s="3"/>
      <c r="N1223" s="5"/>
      <c r="O1223" s="5"/>
    </row>
    <row r="1224" spans="3:15" x14ac:dyDescent="0.25">
      <c r="C1224" s="1"/>
      <c r="F1224" s="1"/>
      <c r="G1224" s="1"/>
      <c r="H1224" s="1"/>
      <c r="I1224" s="2"/>
      <c r="J1224" s="2"/>
      <c r="L1224" s="3"/>
      <c r="M1224" s="3"/>
      <c r="N1224" s="5"/>
      <c r="O1224" s="5"/>
    </row>
    <row r="1225" spans="3:15" x14ac:dyDescent="0.25">
      <c r="C1225" s="1"/>
      <c r="F1225" s="1"/>
      <c r="G1225" s="1"/>
      <c r="H1225" s="1"/>
      <c r="I1225" s="2"/>
      <c r="J1225" s="2"/>
      <c r="L1225" s="3"/>
      <c r="M1225" s="3"/>
      <c r="N1225" s="5"/>
      <c r="O1225" s="5"/>
    </row>
    <row r="1226" spans="3:15" x14ac:dyDescent="0.25">
      <c r="C1226" s="1"/>
      <c r="F1226" s="1"/>
      <c r="G1226" s="1"/>
      <c r="H1226" s="1"/>
      <c r="I1226" s="2"/>
      <c r="J1226" s="2"/>
      <c r="L1226" s="3"/>
      <c r="M1226" s="3"/>
      <c r="N1226" s="5"/>
      <c r="O1226" s="5"/>
    </row>
    <row r="1227" spans="3:15" x14ac:dyDescent="0.25">
      <c r="C1227" s="1"/>
      <c r="F1227" s="1"/>
      <c r="G1227" s="1"/>
      <c r="H1227" s="1"/>
      <c r="I1227" s="2"/>
      <c r="J1227" s="2"/>
      <c r="L1227" s="3"/>
      <c r="M1227" s="3"/>
      <c r="N1227" s="5"/>
      <c r="O1227" s="5"/>
    </row>
    <row r="1228" spans="3:15" x14ac:dyDescent="0.25">
      <c r="C1228" s="1"/>
      <c r="F1228" s="1"/>
      <c r="G1228" s="1"/>
      <c r="H1228" s="1"/>
      <c r="I1228" s="2"/>
      <c r="J1228" s="2"/>
      <c r="L1228" s="3"/>
      <c r="M1228" s="3"/>
      <c r="N1228" s="5"/>
      <c r="O1228" s="5"/>
    </row>
    <row r="1229" spans="3:15" x14ac:dyDescent="0.25">
      <c r="C1229" s="1"/>
      <c r="F1229" s="1"/>
      <c r="G1229" s="1"/>
      <c r="H1229" s="1"/>
      <c r="I1229" s="2"/>
      <c r="J1229" s="2"/>
      <c r="L1229" s="3"/>
      <c r="M1229" s="3"/>
      <c r="N1229" s="5"/>
      <c r="O1229" s="5"/>
    </row>
    <row r="1230" spans="3:15" x14ac:dyDescent="0.25">
      <c r="C1230" s="1"/>
      <c r="F1230" s="1"/>
      <c r="G1230" s="1"/>
      <c r="H1230" s="1"/>
      <c r="I1230" s="2"/>
      <c r="J1230" s="2"/>
      <c r="L1230" s="3"/>
      <c r="M1230" s="3"/>
      <c r="N1230" s="5"/>
      <c r="O1230" s="5"/>
    </row>
    <row r="1231" spans="3:15" x14ac:dyDescent="0.25">
      <c r="C1231" s="1"/>
      <c r="F1231" s="1"/>
      <c r="G1231" s="1"/>
      <c r="H1231" s="1"/>
      <c r="I1231" s="2"/>
      <c r="J1231" s="2"/>
      <c r="L1231" s="3"/>
      <c r="M1231" s="3"/>
      <c r="N1231" s="5"/>
      <c r="O1231" s="5"/>
    </row>
    <row r="1232" spans="3:15" x14ac:dyDescent="0.25">
      <c r="C1232" s="1"/>
      <c r="F1232" s="1"/>
      <c r="G1232" s="1"/>
      <c r="H1232" s="1"/>
      <c r="I1232" s="2"/>
      <c r="J1232" s="2"/>
      <c r="L1232" s="3"/>
      <c r="M1232" s="3"/>
      <c r="N1232" s="5"/>
      <c r="O1232" s="5"/>
    </row>
    <row r="1233" spans="3:15" x14ac:dyDescent="0.25">
      <c r="C1233" s="1"/>
      <c r="F1233" s="1"/>
      <c r="G1233" s="1"/>
      <c r="H1233" s="1"/>
      <c r="I1233" s="2"/>
      <c r="J1233" s="2"/>
      <c r="L1233" s="3"/>
      <c r="M1233" s="3"/>
      <c r="N1233" s="5"/>
      <c r="O1233" s="5"/>
    </row>
    <row r="1234" spans="3:15" x14ac:dyDescent="0.25">
      <c r="C1234" s="1"/>
      <c r="F1234" s="1"/>
      <c r="G1234" s="1"/>
      <c r="H1234" s="1"/>
      <c r="I1234" s="2"/>
      <c r="J1234" s="2"/>
      <c r="L1234" s="3"/>
      <c r="M1234" s="3"/>
      <c r="N1234" s="5"/>
      <c r="O1234" s="5"/>
    </row>
    <row r="1235" spans="3:15" x14ac:dyDescent="0.25">
      <c r="C1235" s="1"/>
      <c r="F1235" s="1"/>
      <c r="G1235" s="1"/>
      <c r="H1235" s="1"/>
      <c r="I1235" s="2"/>
      <c r="J1235" s="2"/>
      <c r="L1235" s="3"/>
      <c r="M1235" s="3"/>
      <c r="N1235" s="5"/>
      <c r="O1235" s="5"/>
    </row>
    <row r="1236" spans="3:15" x14ac:dyDescent="0.25">
      <c r="C1236" s="1"/>
      <c r="F1236" s="1"/>
      <c r="G1236" s="1"/>
      <c r="H1236" s="1"/>
      <c r="I1236" s="2"/>
      <c r="J1236" s="2"/>
      <c r="L1236" s="3"/>
      <c r="M1236" s="3"/>
      <c r="N1236" s="5"/>
      <c r="O1236" s="5"/>
    </row>
    <row r="1237" spans="3:15" x14ac:dyDescent="0.25">
      <c r="C1237" s="1"/>
      <c r="F1237" s="1"/>
      <c r="G1237" s="1"/>
      <c r="H1237" s="1"/>
      <c r="I1237" s="2"/>
      <c r="J1237" s="2"/>
      <c r="L1237" s="3"/>
      <c r="M1237" s="3"/>
      <c r="N1237" s="5"/>
      <c r="O1237" s="5"/>
    </row>
    <row r="1238" spans="3:15" x14ac:dyDescent="0.25">
      <c r="C1238" s="1"/>
      <c r="F1238" s="1"/>
      <c r="G1238" s="1"/>
      <c r="H1238" s="1"/>
      <c r="I1238" s="2"/>
      <c r="J1238" s="2"/>
      <c r="L1238" s="3"/>
      <c r="M1238" s="3"/>
      <c r="N1238" s="5"/>
      <c r="O1238" s="5"/>
    </row>
    <row r="1239" spans="3:15" x14ac:dyDescent="0.25">
      <c r="C1239" s="1"/>
      <c r="F1239" s="1"/>
      <c r="G1239" s="1"/>
      <c r="H1239" s="1"/>
      <c r="I1239" s="2"/>
      <c r="J1239" s="2"/>
      <c r="L1239" s="3"/>
      <c r="M1239" s="3"/>
      <c r="N1239" s="5"/>
      <c r="O1239" s="5"/>
    </row>
    <row r="1240" spans="3:15" x14ac:dyDescent="0.25">
      <c r="C1240" s="1"/>
      <c r="F1240" s="1"/>
      <c r="G1240" s="1"/>
      <c r="H1240" s="1"/>
      <c r="I1240" s="2"/>
      <c r="J1240" s="2"/>
      <c r="L1240" s="3"/>
      <c r="M1240" s="3"/>
      <c r="N1240" s="5"/>
      <c r="O1240" s="5"/>
    </row>
    <row r="1241" spans="3:15" x14ac:dyDescent="0.25">
      <c r="C1241" s="1"/>
      <c r="F1241" s="1"/>
      <c r="G1241" s="1"/>
      <c r="H1241" s="1"/>
      <c r="I1241" s="2"/>
      <c r="J1241" s="2"/>
      <c r="L1241" s="3"/>
      <c r="M1241" s="3"/>
      <c r="N1241" s="5"/>
      <c r="O1241" s="5"/>
    </row>
    <row r="1242" spans="3:15" x14ac:dyDescent="0.25">
      <c r="C1242" s="1"/>
      <c r="F1242" s="1"/>
      <c r="G1242" s="1"/>
      <c r="H1242" s="1"/>
      <c r="I1242" s="2"/>
      <c r="J1242" s="2"/>
      <c r="L1242" s="3"/>
      <c r="M1242" s="3"/>
      <c r="N1242" s="5"/>
      <c r="O1242" s="5"/>
    </row>
    <row r="1243" spans="3:15" x14ac:dyDescent="0.25">
      <c r="C1243" s="1"/>
      <c r="F1243" s="1"/>
      <c r="G1243" s="1"/>
      <c r="H1243" s="1"/>
      <c r="I1243" s="2"/>
      <c r="J1243" s="2"/>
      <c r="L1243" s="3"/>
      <c r="M1243" s="3"/>
      <c r="N1243" s="5"/>
      <c r="O1243" s="5"/>
    </row>
    <row r="1244" spans="3:15" x14ac:dyDescent="0.25">
      <c r="C1244" s="1"/>
      <c r="F1244" s="1"/>
      <c r="G1244" s="1"/>
      <c r="H1244" s="1"/>
      <c r="I1244" s="2"/>
      <c r="J1244" s="2"/>
      <c r="L1244" s="3"/>
      <c r="M1244" s="3"/>
      <c r="N1244" s="5"/>
      <c r="O1244" s="5"/>
    </row>
    <row r="1245" spans="3:15" x14ac:dyDescent="0.25">
      <c r="C1245" s="1"/>
      <c r="F1245" s="1"/>
      <c r="G1245" s="1"/>
      <c r="H1245" s="1"/>
      <c r="I1245" s="2"/>
      <c r="J1245" s="2"/>
      <c r="L1245" s="3"/>
      <c r="M1245" s="3"/>
      <c r="N1245" s="5"/>
      <c r="O1245" s="5"/>
    </row>
    <row r="1246" spans="3:15" x14ac:dyDescent="0.25">
      <c r="C1246" s="1"/>
      <c r="F1246" s="1"/>
      <c r="G1246" s="1"/>
      <c r="H1246" s="1"/>
      <c r="I1246" s="2"/>
      <c r="J1246" s="2"/>
      <c r="L1246" s="3"/>
      <c r="M1246" s="3"/>
      <c r="N1246" s="5"/>
      <c r="O1246" s="5"/>
    </row>
    <row r="1247" spans="3:15" x14ac:dyDescent="0.25">
      <c r="C1247" s="1"/>
      <c r="F1247" s="1"/>
      <c r="G1247" s="1"/>
      <c r="H1247" s="1"/>
      <c r="I1247" s="2"/>
      <c r="J1247" s="2"/>
      <c r="L1247" s="3"/>
      <c r="M1247" s="3"/>
      <c r="N1247" s="5"/>
      <c r="O1247" s="5"/>
    </row>
    <row r="1248" spans="3:15" x14ac:dyDescent="0.25">
      <c r="C1248" s="1"/>
      <c r="F1248" s="1"/>
      <c r="G1248" s="1"/>
      <c r="H1248" s="1"/>
      <c r="I1248" s="2"/>
      <c r="J1248" s="2"/>
      <c r="L1248" s="3"/>
      <c r="M1248" s="3"/>
      <c r="N1248" s="5"/>
      <c r="O1248" s="5"/>
    </row>
    <row r="1249" spans="3:15" x14ac:dyDescent="0.25">
      <c r="C1249" s="1"/>
      <c r="F1249" s="1"/>
      <c r="G1249" s="1"/>
      <c r="H1249" s="1"/>
      <c r="I1249" s="2"/>
      <c r="J1249" s="2"/>
      <c r="L1249" s="3"/>
      <c r="M1249" s="3"/>
      <c r="N1249" s="5"/>
      <c r="O1249" s="5"/>
    </row>
    <row r="1250" spans="3:15" x14ac:dyDescent="0.25">
      <c r="C1250" s="1"/>
      <c r="F1250" s="1"/>
      <c r="G1250" s="1"/>
      <c r="H1250" s="1"/>
      <c r="I1250" s="2"/>
      <c r="J1250" s="2"/>
      <c r="L1250" s="3"/>
      <c r="M1250" s="3"/>
      <c r="N1250" s="5"/>
      <c r="O1250" s="5"/>
    </row>
    <row r="1251" spans="3:15" x14ac:dyDescent="0.25">
      <c r="C1251" s="1"/>
      <c r="F1251" s="1"/>
      <c r="G1251" s="1"/>
      <c r="H1251" s="1"/>
      <c r="I1251" s="2"/>
      <c r="J1251" s="2"/>
      <c r="L1251" s="3"/>
      <c r="M1251" s="3"/>
      <c r="N1251" s="5"/>
      <c r="O1251" s="5"/>
    </row>
    <row r="1252" spans="3:15" x14ac:dyDescent="0.25">
      <c r="C1252" s="1"/>
      <c r="F1252" s="1"/>
      <c r="G1252" s="1"/>
      <c r="H1252" s="1"/>
      <c r="I1252" s="2"/>
      <c r="J1252" s="2"/>
      <c r="L1252" s="3"/>
      <c r="M1252" s="3"/>
      <c r="N1252" s="5"/>
      <c r="O1252" s="5"/>
    </row>
    <row r="1253" spans="3:15" x14ac:dyDescent="0.25">
      <c r="C1253" s="1"/>
      <c r="F1253" s="1"/>
      <c r="G1253" s="1"/>
      <c r="H1253" s="1"/>
      <c r="I1253" s="2"/>
      <c r="J1253" s="2"/>
      <c r="L1253" s="3"/>
      <c r="M1253" s="3"/>
      <c r="N1253" s="5"/>
      <c r="O1253" s="5"/>
    </row>
    <row r="1254" spans="3:15" x14ac:dyDescent="0.25">
      <c r="C1254" s="1"/>
      <c r="F1254" s="1"/>
      <c r="G1254" s="1"/>
      <c r="H1254" s="1"/>
      <c r="I1254" s="2"/>
      <c r="J1254" s="2"/>
      <c r="L1254" s="3"/>
      <c r="M1254" s="3"/>
      <c r="N1254" s="5"/>
      <c r="O1254" s="5"/>
    </row>
    <row r="1255" spans="3:15" x14ac:dyDescent="0.25">
      <c r="C1255" s="1"/>
      <c r="F1255" s="1"/>
      <c r="G1255" s="1"/>
      <c r="H1255" s="1"/>
      <c r="I1255" s="2"/>
      <c r="J1255" s="2"/>
      <c r="L1255" s="3"/>
      <c r="M1255" s="3"/>
      <c r="N1255" s="5"/>
      <c r="O1255" s="5"/>
    </row>
    <row r="1256" spans="3:15" x14ac:dyDescent="0.25">
      <c r="C1256" s="1"/>
      <c r="F1256" s="1"/>
      <c r="G1256" s="1"/>
      <c r="H1256" s="1"/>
      <c r="I1256" s="2"/>
      <c r="J1256" s="2"/>
      <c r="L1256" s="3"/>
      <c r="M1256" s="3"/>
      <c r="N1256" s="5"/>
      <c r="O1256" s="5"/>
    </row>
    <row r="1257" spans="3:15" x14ac:dyDescent="0.25">
      <c r="C1257" s="1"/>
      <c r="F1257" s="1"/>
      <c r="G1257" s="1"/>
      <c r="H1257" s="1"/>
      <c r="I1257" s="2"/>
      <c r="J1257" s="2"/>
      <c r="L1257" s="3"/>
      <c r="M1257" s="3"/>
      <c r="N1257" s="5"/>
      <c r="O1257" s="5"/>
    </row>
    <row r="1258" spans="3:15" x14ac:dyDescent="0.25">
      <c r="C1258" s="1"/>
      <c r="F1258" s="1"/>
      <c r="G1258" s="1"/>
      <c r="H1258" s="1"/>
      <c r="I1258" s="2"/>
      <c r="J1258" s="2"/>
      <c r="L1258" s="3"/>
      <c r="M1258" s="3"/>
      <c r="N1258" s="5"/>
      <c r="O1258" s="5"/>
    </row>
    <row r="1259" spans="3:15" x14ac:dyDescent="0.25">
      <c r="C1259" s="1"/>
      <c r="F1259" s="1"/>
      <c r="G1259" s="1"/>
      <c r="H1259" s="1"/>
      <c r="I1259" s="2"/>
      <c r="J1259" s="2"/>
      <c r="L1259" s="3"/>
      <c r="M1259" s="3"/>
      <c r="N1259" s="5"/>
      <c r="O1259" s="5"/>
    </row>
    <row r="1260" spans="3:15" x14ac:dyDescent="0.25">
      <c r="C1260" s="1"/>
      <c r="F1260" s="1"/>
      <c r="G1260" s="1"/>
      <c r="H1260" s="1"/>
      <c r="I1260" s="2"/>
      <c r="J1260" s="2"/>
      <c r="L1260" s="3"/>
      <c r="M1260" s="3"/>
      <c r="N1260" s="5"/>
      <c r="O1260" s="5"/>
    </row>
    <row r="1261" spans="3:15" x14ac:dyDescent="0.25">
      <c r="C1261" s="1"/>
      <c r="F1261" s="1"/>
      <c r="G1261" s="1"/>
      <c r="H1261" s="1"/>
      <c r="I1261" s="2"/>
      <c r="J1261" s="2"/>
      <c r="L1261" s="3"/>
      <c r="M1261" s="3"/>
      <c r="N1261" s="5"/>
      <c r="O1261" s="5"/>
    </row>
    <row r="1262" spans="3:15" x14ac:dyDescent="0.25">
      <c r="C1262" s="1"/>
      <c r="F1262" s="1"/>
      <c r="G1262" s="1"/>
      <c r="H1262" s="1"/>
      <c r="I1262" s="2"/>
      <c r="J1262" s="2"/>
      <c r="L1262" s="3"/>
      <c r="M1262" s="3"/>
      <c r="N1262" s="5"/>
      <c r="O1262" s="5"/>
    </row>
    <row r="1263" spans="3:15" x14ac:dyDescent="0.25">
      <c r="C1263" s="1"/>
      <c r="F1263" s="1"/>
      <c r="G1263" s="1"/>
      <c r="H1263" s="1"/>
      <c r="I1263" s="2"/>
      <c r="J1263" s="2"/>
      <c r="L1263" s="3"/>
      <c r="M1263" s="3"/>
      <c r="N1263" s="5"/>
      <c r="O1263" s="5"/>
    </row>
    <row r="1264" spans="3:15" x14ac:dyDescent="0.25">
      <c r="C1264" s="1"/>
      <c r="F1264" s="1"/>
      <c r="G1264" s="1"/>
      <c r="H1264" s="1"/>
      <c r="I1264" s="2"/>
      <c r="J1264" s="2"/>
      <c r="L1264" s="3"/>
      <c r="M1264" s="3"/>
      <c r="N1264" s="5"/>
      <c r="O1264" s="5"/>
    </row>
    <row r="1265" spans="3:15" x14ac:dyDescent="0.25">
      <c r="C1265" s="1"/>
      <c r="F1265" s="1"/>
      <c r="G1265" s="1"/>
      <c r="H1265" s="1"/>
      <c r="I1265" s="2"/>
      <c r="J1265" s="2"/>
      <c r="L1265" s="3"/>
      <c r="M1265" s="3"/>
      <c r="N1265" s="5"/>
      <c r="O1265" s="5"/>
    </row>
    <row r="1266" spans="3:15" x14ac:dyDescent="0.25">
      <c r="C1266" s="1"/>
      <c r="F1266" s="1"/>
      <c r="G1266" s="1"/>
      <c r="H1266" s="1"/>
      <c r="I1266" s="2"/>
      <c r="J1266" s="2"/>
      <c r="L1266" s="3"/>
      <c r="M1266" s="3"/>
      <c r="N1266" s="5"/>
      <c r="O1266" s="5"/>
    </row>
    <row r="1267" spans="3:15" x14ac:dyDescent="0.25">
      <c r="C1267" s="1"/>
      <c r="F1267" s="1"/>
      <c r="G1267" s="1"/>
      <c r="H1267" s="1"/>
      <c r="I1267" s="2"/>
      <c r="J1267" s="2"/>
      <c r="L1267" s="3"/>
      <c r="M1267" s="3"/>
      <c r="N1267" s="5"/>
      <c r="O1267" s="5"/>
    </row>
    <row r="1268" spans="3:15" x14ac:dyDescent="0.25">
      <c r="C1268" s="1"/>
      <c r="F1268" s="1"/>
      <c r="G1268" s="1"/>
      <c r="H1268" s="1"/>
      <c r="I1268" s="2"/>
      <c r="J1268" s="2"/>
      <c r="L1268" s="3"/>
      <c r="M1268" s="3"/>
      <c r="N1268" s="5"/>
      <c r="O1268" s="5"/>
    </row>
    <row r="1269" spans="3:15" x14ac:dyDescent="0.25">
      <c r="C1269" s="1"/>
      <c r="F1269" s="1"/>
      <c r="G1269" s="1"/>
      <c r="H1269" s="1"/>
      <c r="I1269" s="2"/>
      <c r="J1269" s="2"/>
      <c r="L1269" s="3"/>
      <c r="M1269" s="3"/>
      <c r="N1269" s="5"/>
      <c r="O1269" s="5"/>
    </row>
    <row r="1270" spans="3:15" x14ac:dyDescent="0.25">
      <c r="C1270" s="1"/>
      <c r="F1270" s="1"/>
      <c r="G1270" s="1"/>
      <c r="H1270" s="1"/>
      <c r="I1270" s="2"/>
      <c r="J1270" s="2"/>
      <c r="L1270" s="3"/>
      <c r="M1270" s="3"/>
      <c r="N1270" s="5"/>
      <c r="O1270" s="5"/>
    </row>
    <row r="1271" spans="3:15" x14ac:dyDescent="0.25">
      <c r="C1271" s="1"/>
      <c r="F1271" s="1"/>
      <c r="G1271" s="1"/>
      <c r="H1271" s="1"/>
      <c r="I1271" s="2"/>
      <c r="J1271" s="2"/>
      <c r="L1271" s="3"/>
      <c r="M1271" s="3"/>
      <c r="N1271" s="5"/>
      <c r="O1271" s="5"/>
    </row>
    <row r="1272" spans="3:15" x14ac:dyDescent="0.25">
      <c r="C1272" s="1"/>
      <c r="F1272" s="1"/>
      <c r="G1272" s="1"/>
      <c r="H1272" s="1"/>
      <c r="I1272" s="2"/>
      <c r="J1272" s="2"/>
      <c r="L1272" s="3"/>
      <c r="M1272" s="3"/>
      <c r="N1272" s="5"/>
      <c r="O1272" s="5"/>
    </row>
    <row r="1273" spans="3:15" x14ac:dyDescent="0.25">
      <c r="C1273" s="1"/>
      <c r="F1273" s="1"/>
      <c r="G1273" s="1"/>
      <c r="H1273" s="1"/>
      <c r="I1273" s="2"/>
      <c r="J1273" s="2"/>
      <c r="L1273" s="3"/>
      <c r="M1273" s="3"/>
      <c r="N1273" s="5"/>
      <c r="O1273" s="5"/>
    </row>
    <row r="1274" spans="3:15" x14ac:dyDescent="0.25">
      <c r="C1274" s="1"/>
      <c r="F1274" s="1"/>
      <c r="G1274" s="1"/>
      <c r="H1274" s="1"/>
      <c r="I1274" s="2"/>
      <c r="J1274" s="2"/>
      <c r="L1274" s="3"/>
      <c r="M1274" s="3"/>
      <c r="N1274" s="5"/>
      <c r="O1274" s="5"/>
    </row>
    <row r="1275" spans="3:15" x14ac:dyDescent="0.25">
      <c r="C1275" s="1"/>
      <c r="F1275" s="1"/>
      <c r="G1275" s="1"/>
      <c r="H1275" s="1"/>
      <c r="I1275" s="2"/>
      <c r="J1275" s="2"/>
      <c r="L1275" s="3"/>
      <c r="M1275" s="3"/>
      <c r="N1275" s="5"/>
      <c r="O1275" s="5"/>
    </row>
    <row r="1276" spans="3:15" x14ac:dyDescent="0.25">
      <c r="C1276" s="1"/>
      <c r="F1276" s="1"/>
      <c r="G1276" s="1"/>
      <c r="H1276" s="1"/>
      <c r="I1276" s="2"/>
      <c r="J1276" s="2"/>
      <c r="L1276" s="3"/>
      <c r="M1276" s="3"/>
      <c r="N1276" s="5"/>
      <c r="O1276" s="5"/>
    </row>
    <row r="1277" spans="3:15" x14ac:dyDescent="0.25">
      <c r="C1277" s="1"/>
      <c r="F1277" s="1"/>
      <c r="G1277" s="1"/>
      <c r="H1277" s="1"/>
      <c r="I1277" s="2"/>
      <c r="J1277" s="2"/>
      <c r="L1277" s="3"/>
      <c r="M1277" s="3"/>
      <c r="N1277" s="5"/>
      <c r="O1277" s="5"/>
    </row>
    <row r="1278" spans="3:15" x14ac:dyDescent="0.25">
      <c r="C1278" s="1"/>
      <c r="F1278" s="1"/>
      <c r="G1278" s="1"/>
      <c r="H1278" s="1"/>
      <c r="I1278" s="2"/>
      <c r="J1278" s="2"/>
      <c r="L1278" s="3"/>
      <c r="M1278" s="3"/>
      <c r="N1278" s="5"/>
      <c r="O1278" s="5"/>
    </row>
    <row r="1279" spans="3:15" x14ac:dyDescent="0.25">
      <c r="C1279" s="1"/>
      <c r="F1279" s="1"/>
      <c r="G1279" s="1"/>
      <c r="H1279" s="1"/>
      <c r="I1279" s="2"/>
      <c r="J1279" s="2"/>
      <c r="L1279" s="3"/>
      <c r="M1279" s="3"/>
      <c r="N1279" s="5"/>
      <c r="O1279" s="5"/>
    </row>
    <row r="1280" spans="3:15" x14ac:dyDescent="0.25">
      <c r="C1280" s="1"/>
      <c r="F1280" s="1"/>
      <c r="G1280" s="1"/>
      <c r="H1280" s="1"/>
      <c r="I1280" s="2"/>
      <c r="J1280" s="2"/>
      <c r="L1280" s="3"/>
      <c r="M1280" s="3"/>
      <c r="N1280" s="5"/>
      <c r="O1280" s="5"/>
    </row>
    <row r="1281" spans="3:15" x14ac:dyDescent="0.25">
      <c r="C1281" s="1"/>
      <c r="F1281" s="1"/>
      <c r="G1281" s="1"/>
      <c r="H1281" s="1"/>
      <c r="I1281" s="2"/>
      <c r="J1281" s="2"/>
      <c r="L1281" s="3"/>
      <c r="M1281" s="3"/>
      <c r="N1281" s="5"/>
      <c r="O1281" s="5"/>
    </row>
    <row r="1282" spans="3:15" x14ac:dyDescent="0.25">
      <c r="C1282" s="1"/>
      <c r="F1282" s="1"/>
      <c r="G1282" s="1"/>
      <c r="H1282" s="1"/>
      <c r="I1282" s="2"/>
      <c r="J1282" s="2"/>
      <c r="L1282" s="3"/>
      <c r="M1282" s="3"/>
      <c r="N1282" s="5"/>
      <c r="O1282" s="5"/>
    </row>
    <row r="1283" spans="3:15" x14ac:dyDescent="0.25">
      <c r="C1283" s="1"/>
      <c r="F1283" s="1"/>
      <c r="G1283" s="1"/>
      <c r="H1283" s="1"/>
      <c r="I1283" s="2"/>
      <c r="J1283" s="2"/>
      <c r="L1283" s="3"/>
      <c r="M1283" s="3"/>
      <c r="N1283" s="5"/>
      <c r="O1283" s="5"/>
    </row>
    <row r="1284" spans="3:15" x14ac:dyDescent="0.25">
      <c r="C1284" s="1"/>
      <c r="F1284" s="1"/>
      <c r="G1284" s="1"/>
      <c r="H1284" s="1"/>
      <c r="I1284" s="2"/>
      <c r="J1284" s="2"/>
      <c r="L1284" s="3"/>
      <c r="M1284" s="3"/>
      <c r="N1284" s="5"/>
      <c r="O1284" s="5"/>
    </row>
    <row r="1285" spans="3:15" x14ac:dyDescent="0.25">
      <c r="C1285" s="1"/>
      <c r="F1285" s="1"/>
      <c r="G1285" s="1"/>
      <c r="H1285" s="1"/>
      <c r="I1285" s="2"/>
      <c r="J1285" s="2"/>
      <c r="L1285" s="3"/>
      <c r="M1285" s="3"/>
      <c r="N1285" s="5"/>
      <c r="O1285" s="5"/>
    </row>
    <row r="1286" spans="3:15" x14ac:dyDescent="0.25">
      <c r="C1286" s="1"/>
      <c r="F1286" s="1"/>
      <c r="G1286" s="1"/>
      <c r="H1286" s="1"/>
      <c r="I1286" s="2"/>
      <c r="J1286" s="2"/>
      <c r="L1286" s="3"/>
      <c r="M1286" s="3"/>
      <c r="N1286" s="5"/>
      <c r="O1286" s="5"/>
    </row>
    <row r="1287" spans="3:15" x14ac:dyDescent="0.25">
      <c r="C1287" s="1"/>
      <c r="F1287" s="1"/>
      <c r="G1287" s="1"/>
      <c r="H1287" s="1"/>
      <c r="I1287" s="2"/>
      <c r="J1287" s="2"/>
      <c r="L1287" s="3"/>
      <c r="M1287" s="3"/>
      <c r="N1287" s="5"/>
      <c r="O1287" s="5"/>
    </row>
    <row r="1288" spans="3:15" x14ac:dyDescent="0.25">
      <c r="C1288" s="1"/>
      <c r="F1288" s="1"/>
      <c r="G1288" s="1"/>
      <c r="H1288" s="1"/>
      <c r="I1288" s="2"/>
      <c r="J1288" s="2"/>
      <c r="L1288" s="3"/>
      <c r="M1288" s="3"/>
      <c r="N1288" s="5"/>
      <c r="O1288" s="5"/>
    </row>
    <row r="1289" spans="3:15" x14ac:dyDescent="0.25">
      <c r="C1289" s="1"/>
      <c r="F1289" s="1"/>
      <c r="G1289" s="1"/>
      <c r="H1289" s="1"/>
      <c r="I1289" s="2"/>
      <c r="J1289" s="2"/>
      <c r="L1289" s="3"/>
      <c r="M1289" s="3"/>
      <c r="N1289" s="5"/>
      <c r="O1289" s="5"/>
    </row>
    <row r="1290" spans="3:15" x14ac:dyDescent="0.25">
      <c r="C1290" s="1"/>
      <c r="F1290" s="1"/>
      <c r="G1290" s="1"/>
      <c r="H1290" s="1"/>
      <c r="I1290" s="2"/>
      <c r="J1290" s="2"/>
      <c r="L1290" s="3"/>
      <c r="M1290" s="3"/>
      <c r="N1290" s="5"/>
      <c r="O1290" s="5"/>
    </row>
    <row r="1291" spans="3:15" x14ac:dyDescent="0.25">
      <c r="C1291" s="1"/>
      <c r="F1291" s="1"/>
      <c r="G1291" s="1"/>
      <c r="H1291" s="1"/>
      <c r="I1291" s="2"/>
      <c r="J1291" s="2"/>
      <c r="L1291" s="3"/>
      <c r="M1291" s="3"/>
      <c r="N1291" s="5"/>
      <c r="O1291" s="5"/>
    </row>
    <row r="1292" spans="3:15" x14ac:dyDescent="0.25">
      <c r="C1292" s="1"/>
      <c r="F1292" s="1"/>
      <c r="G1292" s="1"/>
      <c r="H1292" s="1"/>
      <c r="I1292" s="2"/>
      <c r="J1292" s="2"/>
      <c r="L1292" s="3"/>
      <c r="M1292" s="3"/>
      <c r="N1292" s="5"/>
      <c r="O1292" s="5"/>
    </row>
    <row r="1293" spans="3:15" x14ac:dyDescent="0.25">
      <c r="C1293" s="1"/>
      <c r="F1293" s="1"/>
      <c r="G1293" s="1"/>
      <c r="H1293" s="1"/>
      <c r="I1293" s="2"/>
      <c r="J1293" s="2"/>
      <c r="L1293" s="3"/>
      <c r="M1293" s="3"/>
      <c r="N1293" s="5"/>
      <c r="O1293" s="5"/>
    </row>
    <row r="1294" spans="3:15" x14ac:dyDescent="0.25">
      <c r="C1294" s="1"/>
      <c r="F1294" s="1"/>
      <c r="G1294" s="1"/>
      <c r="H1294" s="1"/>
      <c r="I1294" s="2"/>
      <c r="J1294" s="2"/>
      <c r="L1294" s="3"/>
      <c r="M1294" s="3"/>
      <c r="N1294" s="5"/>
      <c r="O1294" s="5"/>
    </row>
    <row r="1295" spans="3:15" x14ac:dyDescent="0.25">
      <c r="C1295" s="1"/>
      <c r="F1295" s="1"/>
      <c r="G1295" s="1"/>
      <c r="H1295" s="1"/>
      <c r="I1295" s="2"/>
      <c r="J1295" s="2"/>
      <c r="L1295" s="3"/>
      <c r="M1295" s="3"/>
      <c r="N1295" s="5"/>
      <c r="O1295" s="5"/>
    </row>
    <row r="1296" spans="3:15" x14ac:dyDescent="0.25">
      <c r="C1296" s="1"/>
      <c r="F1296" s="1"/>
      <c r="G1296" s="1"/>
      <c r="H1296" s="1"/>
      <c r="I1296" s="2"/>
      <c r="J1296" s="2"/>
      <c r="L1296" s="3"/>
      <c r="M1296" s="3"/>
      <c r="N1296" s="5"/>
      <c r="O1296" s="5"/>
    </row>
    <row r="1297" spans="3:15" x14ac:dyDescent="0.25">
      <c r="C1297" s="1"/>
      <c r="F1297" s="1"/>
      <c r="G1297" s="1"/>
      <c r="H1297" s="1"/>
      <c r="I1297" s="2"/>
      <c r="J1297" s="2"/>
      <c r="L1297" s="3"/>
      <c r="M1297" s="3"/>
      <c r="N1297" s="5"/>
      <c r="O1297" s="5"/>
    </row>
    <row r="1298" spans="3:15" x14ac:dyDescent="0.25">
      <c r="C1298" s="1"/>
      <c r="F1298" s="1"/>
      <c r="G1298" s="1"/>
      <c r="H1298" s="1"/>
      <c r="I1298" s="2"/>
      <c r="J1298" s="2"/>
      <c r="L1298" s="3"/>
      <c r="M1298" s="3"/>
      <c r="N1298" s="5"/>
      <c r="O1298" s="5"/>
    </row>
    <row r="1299" spans="3:15" x14ac:dyDescent="0.25">
      <c r="C1299" s="1"/>
      <c r="F1299" s="1"/>
      <c r="G1299" s="1"/>
      <c r="H1299" s="1"/>
      <c r="I1299" s="2"/>
      <c r="J1299" s="2"/>
      <c r="L1299" s="3"/>
      <c r="M1299" s="3"/>
      <c r="N1299" s="5"/>
      <c r="O1299" s="5"/>
    </row>
    <row r="1300" spans="3:15" x14ac:dyDescent="0.25">
      <c r="C1300" s="1"/>
      <c r="F1300" s="1"/>
      <c r="G1300" s="1"/>
      <c r="H1300" s="1"/>
      <c r="I1300" s="2"/>
      <c r="J1300" s="2"/>
      <c r="L1300" s="3"/>
      <c r="M1300" s="3"/>
      <c r="N1300" s="5"/>
      <c r="O1300" s="5"/>
    </row>
    <row r="1301" spans="3:15" x14ac:dyDescent="0.25">
      <c r="C1301" s="1"/>
      <c r="F1301" s="1"/>
      <c r="G1301" s="1"/>
      <c r="H1301" s="1"/>
      <c r="I1301" s="2"/>
      <c r="J1301" s="2"/>
      <c r="L1301" s="3"/>
      <c r="M1301" s="3"/>
      <c r="N1301" s="5"/>
      <c r="O1301" s="5"/>
    </row>
    <row r="1302" spans="3:15" x14ac:dyDescent="0.25">
      <c r="C1302" s="1"/>
      <c r="F1302" s="1"/>
      <c r="G1302" s="1"/>
      <c r="H1302" s="1"/>
      <c r="I1302" s="2"/>
      <c r="J1302" s="2"/>
      <c r="L1302" s="3"/>
      <c r="M1302" s="3"/>
      <c r="N1302" s="5"/>
      <c r="O1302" s="5"/>
    </row>
    <row r="1303" spans="3:15" x14ac:dyDescent="0.25">
      <c r="C1303" s="1"/>
      <c r="F1303" s="1"/>
      <c r="G1303" s="1"/>
      <c r="H1303" s="1"/>
      <c r="I1303" s="2"/>
      <c r="J1303" s="2"/>
      <c r="L1303" s="3"/>
      <c r="M1303" s="3"/>
      <c r="N1303" s="5"/>
      <c r="O1303" s="5"/>
    </row>
    <row r="1304" spans="3:15" x14ac:dyDescent="0.25">
      <c r="C1304" s="1"/>
      <c r="F1304" s="1"/>
      <c r="G1304" s="1"/>
      <c r="H1304" s="1"/>
      <c r="I1304" s="2"/>
      <c r="J1304" s="2"/>
      <c r="L1304" s="3"/>
      <c r="M1304" s="3"/>
      <c r="N1304" s="5"/>
      <c r="O1304" s="5"/>
    </row>
    <row r="1305" spans="3:15" x14ac:dyDescent="0.25">
      <c r="C1305" s="1"/>
      <c r="F1305" s="1"/>
      <c r="G1305" s="1"/>
      <c r="H1305" s="1"/>
      <c r="I1305" s="2"/>
      <c r="J1305" s="2"/>
      <c r="L1305" s="3"/>
      <c r="M1305" s="3"/>
      <c r="N1305" s="5"/>
      <c r="O1305" s="5"/>
    </row>
    <row r="1306" spans="3:15" x14ac:dyDescent="0.25">
      <c r="C1306" s="1"/>
      <c r="F1306" s="1"/>
      <c r="G1306" s="1"/>
      <c r="H1306" s="1"/>
      <c r="I1306" s="2"/>
      <c r="J1306" s="2"/>
      <c r="L1306" s="3"/>
      <c r="M1306" s="3"/>
      <c r="N1306" s="5"/>
      <c r="O1306" s="5"/>
    </row>
    <row r="1307" spans="3:15" x14ac:dyDescent="0.25">
      <c r="C1307" s="1"/>
      <c r="F1307" s="1"/>
      <c r="G1307" s="1"/>
      <c r="H1307" s="1"/>
      <c r="I1307" s="2"/>
      <c r="J1307" s="2"/>
      <c r="L1307" s="3"/>
      <c r="M1307" s="3"/>
      <c r="N1307" s="5"/>
      <c r="O1307" s="5"/>
    </row>
    <row r="1308" spans="3:15" x14ac:dyDescent="0.25">
      <c r="C1308" s="1"/>
      <c r="F1308" s="1"/>
      <c r="G1308" s="1"/>
      <c r="H1308" s="1"/>
      <c r="I1308" s="2"/>
      <c r="J1308" s="2"/>
      <c r="L1308" s="3"/>
      <c r="M1308" s="3"/>
      <c r="N1308" s="5"/>
      <c r="O1308" s="5"/>
    </row>
    <row r="1309" spans="3:15" x14ac:dyDescent="0.25">
      <c r="C1309" s="1"/>
      <c r="F1309" s="1"/>
      <c r="G1309" s="1"/>
      <c r="H1309" s="1"/>
      <c r="I1309" s="2"/>
      <c r="J1309" s="2"/>
      <c r="L1309" s="3"/>
      <c r="M1309" s="3"/>
      <c r="N1309" s="5"/>
      <c r="O1309" s="5"/>
    </row>
    <row r="1310" spans="3:15" x14ac:dyDescent="0.25">
      <c r="C1310" s="1"/>
      <c r="F1310" s="1"/>
      <c r="G1310" s="1"/>
      <c r="H1310" s="1"/>
      <c r="I1310" s="2"/>
      <c r="J1310" s="2"/>
      <c r="L1310" s="3"/>
      <c r="M1310" s="3"/>
      <c r="N1310" s="5"/>
      <c r="O1310" s="5"/>
    </row>
    <row r="1311" spans="3:15" x14ac:dyDescent="0.25">
      <c r="C1311" s="1"/>
      <c r="F1311" s="1"/>
      <c r="G1311" s="1"/>
      <c r="H1311" s="1"/>
      <c r="I1311" s="2"/>
      <c r="J1311" s="2"/>
      <c r="L1311" s="3"/>
      <c r="M1311" s="3"/>
      <c r="N1311" s="5"/>
      <c r="O1311" s="5"/>
    </row>
    <row r="1312" spans="3:15" x14ac:dyDescent="0.25">
      <c r="C1312" s="1"/>
      <c r="F1312" s="1"/>
      <c r="G1312" s="1"/>
      <c r="H1312" s="1"/>
      <c r="I1312" s="2"/>
      <c r="J1312" s="2"/>
      <c r="L1312" s="3"/>
      <c r="M1312" s="3"/>
      <c r="N1312" s="5"/>
      <c r="O1312" s="5"/>
    </row>
    <row r="1313" spans="3:15" x14ac:dyDescent="0.25">
      <c r="C1313" s="1"/>
      <c r="F1313" s="1"/>
      <c r="G1313" s="1"/>
      <c r="H1313" s="1"/>
      <c r="I1313" s="2"/>
      <c r="J1313" s="2"/>
      <c r="L1313" s="3"/>
      <c r="M1313" s="3"/>
      <c r="N1313" s="5"/>
      <c r="O1313" s="5"/>
    </row>
    <row r="1314" spans="3:15" x14ac:dyDescent="0.25">
      <c r="C1314" s="1"/>
      <c r="F1314" s="1"/>
      <c r="G1314" s="1"/>
      <c r="H1314" s="1"/>
      <c r="I1314" s="2"/>
      <c r="J1314" s="2"/>
      <c r="L1314" s="3"/>
      <c r="M1314" s="3"/>
      <c r="N1314" s="5"/>
      <c r="O1314" s="5"/>
    </row>
    <row r="1315" spans="3:15" x14ac:dyDescent="0.25">
      <c r="C1315" s="1"/>
      <c r="F1315" s="1"/>
      <c r="G1315" s="1"/>
      <c r="H1315" s="1"/>
      <c r="I1315" s="2"/>
      <c r="J1315" s="2"/>
      <c r="L1315" s="3"/>
      <c r="M1315" s="3"/>
      <c r="N1315" s="5"/>
      <c r="O1315" s="5"/>
    </row>
    <row r="1316" spans="3:15" x14ac:dyDescent="0.25">
      <c r="C1316" s="1"/>
      <c r="F1316" s="1"/>
      <c r="G1316" s="1"/>
      <c r="H1316" s="1"/>
      <c r="I1316" s="2"/>
      <c r="J1316" s="2"/>
      <c r="L1316" s="3"/>
      <c r="M1316" s="3"/>
      <c r="N1316" s="5"/>
      <c r="O1316" s="5"/>
    </row>
    <row r="1317" spans="3:15" x14ac:dyDescent="0.25">
      <c r="C1317" s="1"/>
      <c r="F1317" s="1"/>
      <c r="G1317" s="1"/>
      <c r="H1317" s="1"/>
      <c r="I1317" s="2"/>
      <c r="J1317" s="2"/>
      <c r="L1317" s="3"/>
      <c r="M1317" s="3"/>
      <c r="N1317" s="5"/>
      <c r="O1317" s="5"/>
    </row>
    <row r="1318" spans="3:15" x14ac:dyDescent="0.25">
      <c r="C1318" s="1"/>
      <c r="F1318" s="1"/>
      <c r="G1318" s="1"/>
      <c r="H1318" s="1"/>
      <c r="I1318" s="2"/>
      <c r="J1318" s="2"/>
      <c r="L1318" s="3"/>
      <c r="M1318" s="3"/>
      <c r="N1318" s="5"/>
      <c r="O1318" s="5"/>
    </row>
    <row r="1319" spans="3:15" x14ac:dyDescent="0.25">
      <c r="C1319" s="1"/>
      <c r="F1319" s="1"/>
      <c r="G1319" s="1"/>
      <c r="H1319" s="1"/>
      <c r="I1319" s="2"/>
      <c r="J1319" s="2"/>
      <c r="L1319" s="3"/>
      <c r="M1319" s="3"/>
      <c r="N1319" s="5"/>
      <c r="O1319" s="5"/>
    </row>
    <row r="1320" spans="3:15" x14ac:dyDescent="0.25">
      <c r="C1320" s="1"/>
      <c r="F1320" s="1"/>
      <c r="G1320" s="1"/>
      <c r="H1320" s="1"/>
      <c r="I1320" s="2"/>
      <c r="J1320" s="2"/>
      <c r="L1320" s="3"/>
      <c r="M1320" s="3"/>
      <c r="N1320" s="5"/>
      <c r="O1320" s="5"/>
    </row>
    <row r="1321" spans="3:15" x14ac:dyDescent="0.25">
      <c r="C1321" s="1"/>
      <c r="F1321" s="1"/>
      <c r="G1321" s="1"/>
      <c r="H1321" s="1"/>
      <c r="I1321" s="2"/>
      <c r="J1321" s="2"/>
      <c r="L1321" s="3"/>
      <c r="M1321" s="3"/>
      <c r="N1321" s="5"/>
      <c r="O1321" s="5"/>
    </row>
    <row r="1322" spans="3:15" x14ac:dyDescent="0.25">
      <c r="C1322" s="1"/>
      <c r="F1322" s="1"/>
      <c r="G1322" s="1"/>
      <c r="H1322" s="1"/>
      <c r="I1322" s="2"/>
      <c r="J1322" s="2"/>
      <c r="L1322" s="3"/>
      <c r="M1322" s="3"/>
      <c r="N1322" s="5"/>
      <c r="O1322" s="5"/>
    </row>
    <row r="1323" spans="3:15" x14ac:dyDescent="0.25">
      <c r="C1323" s="1"/>
      <c r="F1323" s="1"/>
      <c r="G1323" s="1"/>
      <c r="H1323" s="1"/>
      <c r="I1323" s="2"/>
      <c r="J1323" s="2"/>
      <c r="L1323" s="3"/>
      <c r="M1323" s="3"/>
      <c r="N1323" s="5"/>
      <c r="O1323" s="5"/>
    </row>
    <row r="1324" spans="3:15" x14ac:dyDescent="0.25">
      <c r="C1324" s="1"/>
      <c r="F1324" s="1"/>
      <c r="G1324" s="1"/>
      <c r="H1324" s="1"/>
      <c r="I1324" s="2"/>
      <c r="J1324" s="2"/>
      <c r="L1324" s="3"/>
      <c r="M1324" s="3"/>
      <c r="N1324" s="5"/>
      <c r="O1324" s="5"/>
    </row>
    <row r="1325" spans="3:15" x14ac:dyDescent="0.25">
      <c r="C1325" s="1"/>
      <c r="F1325" s="1"/>
      <c r="G1325" s="1"/>
      <c r="H1325" s="1"/>
      <c r="I1325" s="2"/>
      <c r="J1325" s="2"/>
      <c r="L1325" s="3"/>
      <c r="M1325" s="3"/>
      <c r="N1325" s="5"/>
      <c r="O1325" s="5"/>
    </row>
    <row r="1326" spans="3:15" x14ac:dyDescent="0.25">
      <c r="C1326" s="1"/>
      <c r="F1326" s="1"/>
      <c r="G1326" s="1"/>
      <c r="H1326" s="1"/>
      <c r="I1326" s="2"/>
      <c r="J1326" s="2"/>
      <c r="L1326" s="3"/>
      <c r="M1326" s="3"/>
      <c r="N1326" s="5"/>
      <c r="O1326" s="5"/>
    </row>
    <row r="1327" spans="3:15" x14ac:dyDescent="0.25">
      <c r="C1327" s="1"/>
      <c r="F1327" s="1"/>
      <c r="G1327" s="1"/>
      <c r="H1327" s="1"/>
      <c r="I1327" s="2"/>
      <c r="J1327" s="2"/>
      <c r="L1327" s="3"/>
      <c r="M1327" s="3"/>
      <c r="N1327" s="5"/>
      <c r="O1327" s="5"/>
    </row>
    <row r="1328" spans="3:15" x14ac:dyDescent="0.25">
      <c r="C1328" s="1"/>
      <c r="F1328" s="1"/>
      <c r="G1328" s="1"/>
      <c r="H1328" s="1"/>
      <c r="I1328" s="2"/>
      <c r="J1328" s="2"/>
      <c r="L1328" s="3"/>
      <c r="M1328" s="3"/>
      <c r="N1328" s="5"/>
      <c r="O1328" s="5"/>
    </row>
    <row r="1329" spans="3:15" x14ac:dyDescent="0.25">
      <c r="C1329" s="1"/>
      <c r="F1329" s="1"/>
      <c r="G1329" s="1"/>
      <c r="H1329" s="1"/>
      <c r="I1329" s="2"/>
      <c r="J1329" s="2"/>
      <c r="L1329" s="3"/>
      <c r="M1329" s="3"/>
      <c r="N1329" s="5"/>
      <c r="O1329" s="5"/>
    </row>
    <row r="1330" spans="3:15" x14ac:dyDescent="0.25">
      <c r="C1330" s="1"/>
      <c r="F1330" s="1"/>
      <c r="G1330" s="1"/>
      <c r="H1330" s="1"/>
      <c r="I1330" s="2"/>
      <c r="J1330" s="2"/>
      <c r="L1330" s="3"/>
      <c r="M1330" s="3"/>
      <c r="N1330" s="5"/>
      <c r="O1330" s="5"/>
    </row>
    <row r="1331" spans="3:15" x14ac:dyDescent="0.25">
      <c r="C1331" s="1"/>
      <c r="F1331" s="1"/>
      <c r="G1331" s="1"/>
      <c r="H1331" s="1"/>
      <c r="I1331" s="2"/>
      <c r="J1331" s="2"/>
      <c r="L1331" s="3"/>
      <c r="M1331" s="3"/>
      <c r="N1331" s="5"/>
      <c r="O1331" s="5"/>
    </row>
    <row r="1332" spans="3:15" x14ac:dyDescent="0.25">
      <c r="C1332" s="1"/>
      <c r="F1332" s="1"/>
      <c r="G1332" s="1"/>
      <c r="H1332" s="1"/>
      <c r="I1332" s="2"/>
      <c r="J1332" s="2"/>
      <c r="L1332" s="3"/>
      <c r="M1332" s="3"/>
      <c r="N1332" s="5"/>
      <c r="O1332" s="5"/>
    </row>
    <row r="1333" spans="3:15" x14ac:dyDescent="0.25">
      <c r="C1333" s="1"/>
      <c r="F1333" s="1"/>
      <c r="G1333" s="1"/>
      <c r="H1333" s="1"/>
      <c r="I1333" s="2"/>
      <c r="J1333" s="2"/>
      <c r="L1333" s="3"/>
      <c r="M1333" s="3"/>
      <c r="N1333" s="5"/>
      <c r="O1333" s="5"/>
    </row>
    <row r="1334" spans="3:15" x14ac:dyDescent="0.25">
      <c r="C1334" s="1"/>
      <c r="F1334" s="1"/>
      <c r="G1334" s="1"/>
      <c r="H1334" s="1"/>
      <c r="I1334" s="2"/>
      <c r="J1334" s="2"/>
      <c r="L1334" s="3"/>
      <c r="M1334" s="3"/>
      <c r="N1334" s="5"/>
      <c r="O1334" s="5"/>
    </row>
    <row r="1335" spans="3:15" x14ac:dyDescent="0.25">
      <c r="C1335" s="1"/>
      <c r="F1335" s="1"/>
      <c r="G1335" s="1"/>
      <c r="H1335" s="1"/>
      <c r="I1335" s="2"/>
      <c r="J1335" s="2"/>
      <c r="L1335" s="3"/>
      <c r="M1335" s="3"/>
      <c r="N1335" s="5"/>
      <c r="O1335" s="5"/>
    </row>
    <row r="1336" spans="3:15" x14ac:dyDescent="0.25">
      <c r="C1336" s="1"/>
      <c r="F1336" s="1"/>
      <c r="G1336" s="1"/>
      <c r="H1336" s="1"/>
      <c r="I1336" s="2"/>
      <c r="J1336" s="2"/>
      <c r="L1336" s="3"/>
      <c r="M1336" s="3"/>
      <c r="N1336" s="5"/>
      <c r="O1336" s="5"/>
    </row>
    <row r="1337" spans="3:15" x14ac:dyDescent="0.25">
      <c r="C1337" s="1"/>
      <c r="F1337" s="1"/>
      <c r="G1337" s="1"/>
      <c r="H1337" s="1"/>
      <c r="I1337" s="2"/>
      <c r="J1337" s="2"/>
      <c r="L1337" s="3"/>
      <c r="M1337" s="3"/>
      <c r="N1337" s="5"/>
      <c r="O1337" s="5"/>
    </row>
    <row r="1338" spans="3:15" x14ac:dyDescent="0.25">
      <c r="C1338" s="1"/>
      <c r="F1338" s="1"/>
      <c r="G1338" s="1"/>
      <c r="H1338" s="1"/>
      <c r="I1338" s="2"/>
      <c r="J1338" s="2"/>
      <c r="L1338" s="3"/>
      <c r="M1338" s="3"/>
      <c r="N1338" s="5"/>
      <c r="O1338" s="5"/>
    </row>
    <row r="1339" spans="3:15" x14ac:dyDescent="0.25">
      <c r="C1339" s="1"/>
      <c r="F1339" s="1"/>
      <c r="G1339" s="1"/>
      <c r="H1339" s="1"/>
      <c r="I1339" s="2"/>
      <c r="J1339" s="2"/>
      <c r="L1339" s="3"/>
      <c r="M1339" s="3"/>
      <c r="N1339" s="5"/>
      <c r="O1339" s="5"/>
    </row>
    <row r="1340" spans="3:15" x14ac:dyDescent="0.25">
      <c r="C1340" s="1"/>
      <c r="F1340" s="1"/>
      <c r="G1340" s="1"/>
      <c r="H1340" s="1"/>
      <c r="I1340" s="2"/>
      <c r="J1340" s="2"/>
      <c r="L1340" s="3"/>
      <c r="M1340" s="3"/>
      <c r="N1340" s="5"/>
      <c r="O1340" s="5"/>
    </row>
    <row r="1341" spans="3:15" x14ac:dyDescent="0.25">
      <c r="C1341" s="1"/>
      <c r="F1341" s="1"/>
      <c r="G1341" s="1"/>
      <c r="H1341" s="1"/>
      <c r="I1341" s="2"/>
      <c r="J1341" s="2"/>
      <c r="L1341" s="3"/>
      <c r="M1341" s="3"/>
      <c r="N1341" s="5"/>
      <c r="O1341" s="5"/>
    </row>
    <row r="1342" spans="3:15" x14ac:dyDescent="0.25">
      <c r="C1342" s="1"/>
      <c r="F1342" s="1"/>
      <c r="G1342" s="1"/>
      <c r="H1342" s="1"/>
      <c r="I1342" s="2"/>
      <c r="J1342" s="2"/>
      <c r="L1342" s="3"/>
      <c r="M1342" s="3"/>
      <c r="N1342" s="5"/>
      <c r="O1342" s="5"/>
    </row>
    <row r="1343" spans="3:15" x14ac:dyDescent="0.25">
      <c r="C1343" s="1"/>
      <c r="F1343" s="1"/>
      <c r="G1343" s="1"/>
      <c r="H1343" s="1"/>
      <c r="I1343" s="2"/>
      <c r="J1343" s="2"/>
      <c r="L1343" s="3"/>
      <c r="M1343" s="3"/>
      <c r="N1343" s="5"/>
      <c r="O1343" s="5"/>
    </row>
    <row r="1344" spans="3:15" x14ac:dyDescent="0.25">
      <c r="C1344" s="1"/>
      <c r="F1344" s="1"/>
      <c r="G1344" s="1"/>
      <c r="H1344" s="1"/>
      <c r="I1344" s="2"/>
      <c r="J1344" s="2"/>
      <c r="L1344" s="3"/>
      <c r="M1344" s="3"/>
      <c r="N1344" s="5"/>
      <c r="O1344" s="5"/>
    </row>
    <row r="1345" spans="3:15" x14ac:dyDescent="0.25">
      <c r="C1345" s="1"/>
      <c r="F1345" s="1"/>
      <c r="G1345" s="1"/>
      <c r="H1345" s="1"/>
      <c r="I1345" s="2"/>
      <c r="J1345" s="2"/>
      <c r="L1345" s="3"/>
      <c r="M1345" s="3"/>
      <c r="N1345" s="5"/>
      <c r="O1345" s="5"/>
    </row>
    <row r="1346" spans="3:15" x14ac:dyDescent="0.25">
      <c r="C1346" s="1"/>
      <c r="F1346" s="1"/>
      <c r="G1346" s="1"/>
      <c r="H1346" s="1"/>
      <c r="I1346" s="2"/>
      <c r="J1346" s="2"/>
      <c r="L1346" s="3"/>
      <c r="M1346" s="3"/>
      <c r="N1346" s="5"/>
      <c r="O1346" s="5"/>
    </row>
    <row r="1347" spans="3:15" x14ac:dyDescent="0.25">
      <c r="C1347" s="1"/>
      <c r="F1347" s="1"/>
      <c r="G1347" s="1"/>
      <c r="H1347" s="1"/>
      <c r="I1347" s="2"/>
      <c r="J1347" s="2"/>
      <c r="L1347" s="3"/>
      <c r="M1347" s="3"/>
      <c r="N1347" s="5"/>
      <c r="O1347" s="5"/>
    </row>
    <row r="1348" spans="3:15" x14ac:dyDescent="0.25">
      <c r="C1348" s="1"/>
      <c r="F1348" s="1"/>
      <c r="G1348" s="1"/>
      <c r="H1348" s="1"/>
      <c r="I1348" s="2"/>
      <c r="J1348" s="2"/>
      <c r="L1348" s="3"/>
      <c r="M1348" s="3"/>
      <c r="N1348" s="5"/>
      <c r="O1348" s="5"/>
    </row>
    <row r="1349" spans="3:15" x14ac:dyDescent="0.25">
      <c r="C1349" s="1"/>
      <c r="F1349" s="1"/>
      <c r="G1349" s="1"/>
      <c r="H1349" s="1"/>
      <c r="I1349" s="2"/>
      <c r="J1349" s="2"/>
      <c r="L1349" s="3"/>
      <c r="M1349" s="3"/>
      <c r="N1349" s="5"/>
      <c r="O1349" s="5"/>
    </row>
    <row r="1350" spans="3:15" x14ac:dyDescent="0.25">
      <c r="C1350" s="1"/>
      <c r="F1350" s="1"/>
      <c r="G1350" s="1"/>
      <c r="H1350" s="1"/>
      <c r="I1350" s="2"/>
      <c r="J1350" s="2"/>
      <c r="L1350" s="3"/>
      <c r="M1350" s="3"/>
      <c r="N1350" s="5"/>
      <c r="O1350" s="5"/>
    </row>
    <row r="1351" spans="3:15" x14ac:dyDescent="0.25">
      <c r="C1351" s="1"/>
      <c r="F1351" s="1"/>
      <c r="G1351" s="1"/>
      <c r="H1351" s="1"/>
      <c r="I1351" s="2"/>
      <c r="J1351" s="2"/>
      <c r="L1351" s="3"/>
      <c r="M1351" s="3"/>
      <c r="N1351" s="5"/>
      <c r="O1351" s="5"/>
    </row>
    <row r="1352" spans="3:15" x14ac:dyDescent="0.25">
      <c r="C1352" s="1"/>
      <c r="F1352" s="1"/>
      <c r="G1352" s="1"/>
      <c r="H1352" s="1"/>
      <c r="I1352" s="2"/>
      <c r="J1352" s="2"/>
      <c r="L1352" s="3"/>
      <c r="M1352" s="3"/>
      <c r="N1352" s="5"/>
      <c r="O1352" s="5"/>
    </row>
    <row r="1353" spans="3:15" x14ac:dyDescent="0.25">
      <c r="C1353" s="1"/>
      <c r="F1353" s="1"/>
      <c r="G1353" s="1"/>
      <c r="H1353" s="1"/>
      <c r="I1353" s="2"/>
      <c r="J1353" s="2"/>
      <c r="L1353" s="3"/>
      <c r="M1353" s="3"/>
      <c r="N1353" s="5"/>
      <c r="O1353" s="5"/>
    </row>
    <row r="1354" spans="3:15" x14ac:dyDescent="0.25">
      <c r="C1354" s="1"/>
      <c r="F1354" s="1"/>
      <c r="G1354" s="1"/>
      <c r="H1354" s="1"/>
      <c r="I1354" s="2"/>
      <c r="J1354" s="2"/>
      <c r="L1354" s="3"/>
      <c r="M1354" s="3"/>
      <c r="N1354" s="5"/>
      <c r="O1354" s="5"/>
    </row>
    <row r="1355" spans="3:15" x14ac:dyDescent="0.25">
      <c r="C1355" s="1"/>
      <c r="F1355" s="1"/>
      <c r="G1355" s="1"/>
      <c r="H1355" s="1"/>
      <c r="I1355" s="2"/>
      <c r="J1355" s="2"/>
      <c r="L1355" s="3"/>
      <c r="M1355" s="3"/>
      <c r="N1355" s="5"/>
      <c r="O1355" s="5"/>
    </row>
    <row r="1356" spans="3:15" x14ac:dyDescent="0.25">
      <c r="C1356" s="1"/>
      <c r="F1356" s="1"/>
      <c r="G1356" s="1"/>
      <c r="H1356" s="1"/>
      <c r="I1356" s="2"/>
      <c r="J1356" s="2"/>
      <c r="L1356" s="3"/>
      <c r="M1356" s="3"/>
      <c r="N1356" s="5"/>
      <c r="O1356" s="5"/>
    </row>
    <row r="1357" spans="3:15" x14ac:dyDescent="0.25">
      <c r="C1357" s="1"/>
      <c r="F1357" s="1"/>
      <c r="G1357" s="1"/>
      <c r="H1357" s="1"/>
      <c r="I1357" s="2"/>
      <c r="J1357" s="2"/>
      <c r="L1357" s="3"/>
      <c r="M1357" s="3"/>
      <c r="N1357" s="5"/>
      <c r="O1357" s="5"/>
    </row>
    <row r="1358" spans="3:15" x14ac:dyDescent="0.25">
      <c r="C1358" s="1"/>
      <c r="F1358" s="1"/>
      <c r="G1358" s="1"/>
      <c r="H1358" s="1"/>
      <c r="I1358" s="2"/>
      <c r="J1358" s="2"/>
      <c r="L1358" s="3"/>
      <c r="M1358" s="3"/>
      <c r="N1358" s="5"/>
      <c r="O1358" s="5"/>
    </row>
    <row r="1359" spans="3:15" x14ac:dyDescent="0.25">
      <c r="C1359" s="1"/>
      <c r="F1359" s="1"/>
      <c r="G1359" s="1"/>
      <c r="H1359" s="1"/>
      <c r="I1359" s="2"/>
      <c r="J1359" s="2"/>
      <c r="L1359" s="3"/>
      <c r="M1359" s="3"/>
      <c r="N1359" s="5"/>
      <c r="O1359" s="5"/>
    </row>
    <row r="1360" spans="3:15" x14ac:dyDescent="0.25">
      <c r="C1360" s="1"/>
      <c r="F1360" s="1"/>
      <c r="G1360" s="1"/>
      <c r="H1360" s="1"/>
      <c r="I1360" s="2"/>
      <c r="J1360" s="2"/>
      <c r="L1360" s="3"/>
      <c r="M1360" s="3"/>
      <c r="N1360" s="5"/>
      <c r="O1360" s="5"/>
    </row>
    <row r="1361" spans="3:15" x14ac:dyDescent="0.25">
      <c r="C1361" s="1"/>
      <c r="F1361" s="1"/>
      <c r="G1361" s="1"/>
      <c r="H1361" s="1"/>
      <c r="I1361" s="2"/>
      <c r="J1361" s="2"/>
      <c r="L1361" s="3"/>
      <c r="M1361" s="3"/>
      <c r="N1361" s="5"/>
      <c r="O1361" s="5"/>
    </row>
    <row r="1362" spans="3:15" x14ac:dyDescent="0.25">
      <c r="C1362" s="1"/>
      <c r="F1362" s="1"/>
      <c r="G1362" s="1"/>
      <c r="H1362" s="1"/>
      <c r="I1362" s="2"/>
      <c r="J1362" s="2"/>
      <c r="L1362" s="3"/>
      <c r="M1362" s="3"/>
      <c r="N1362" s="5"/>
      <c r="O1362" s="5"/>
    </row>
    <row r="1363" spans="3:15" x14ac:dyDescent="0.25">
      <c r="C1363" s="1"/>
      <c r="F1363" s="1"/>
      <c r="G1363" s="1"/>
      <c r="H1363" s="1"/>
      <c r="I1363" s="2"/>
      <c r="J1363" s="2"/>
      <c r="L1363" s="3"/>
      <c r="M1363" s="3"/>
      <c r="N1363" s="5"/>
      <c r="O1363" s="5"/>
    </row>
    <row r="1364" spans="3:15" x14ac:dyDescent="0.25">
      <c r="C1364" s="1"/>
      <c r="F1364" s="1"/>
      <c r="G1364" s="1"/>
      <c r="H1364" s="1"/>
      <c r="I1364" s="2"/>
      <c r="J1364" s="2"/>
      <c r="L1364" s="3"/>
      <c r="M1364" s="3"/>
      <c r="N1364" s="5"/>
      <c r="O1364" s="5"/>
    </row>
    <row r="1365" spans="3:15" x14ac:dyDescent="0.25">
      <c r="C1365" s="1"/>
      <c r="F1365" s="1"/>
      <c r="G1365" s="1"/>
      <c r="H1365" s="1"/>
      <c r="I1365" s="2"/>
      <c r="J1365" s="2"/>
      <c r="L1365" s="3"/>
      <c r="M1365" s="3"/>
      <c r="N1365" s="5"/>
      <c r="O1365" s="5"/>
    </row>
    <row r="1366" spans="3:15" x14ac:dyDescent="0.25">
      <c r="C1366" s="1"/>
      <c r="F1366" s="1"/>
      <c r="G1366" s="1"/>
      <c r="H1366" s="1"/>
      <c r="I1366" s="2"/>
      <c r="J1366" s="2"/>
      <c r="L1366" s="3"/>
      <c r="M1366" s="3"/>
      <c r="N1366" s="5"/>
      <c r="O1366" s="5"/>
    </row>
    <row r="1367" spans="3:15" x14ac:dyDescent="0.25">
      <c r="C1367" s="1"/>
      <c r="F1367" s="1"/>
      <c r="G1367" s="1"/>
      <c r="H1367" s="1"/>
      <c r="I1367" s="2"/>
      <c r="J1367" s="2"/>
      <c r="L1367" s="3"/>
      <c r="M1367" s="3"/>
      <c r="N1367" s="5"/>
      <c r="O1367" s="5"/>
    </row>
    <row r="1368" spans="3:15" x14ac:dyDescent="0.25">
      <c r="C1368" s="1"/>
      <c r="F1368" s="1"/>
      <c r="G1368" s="1"/>
      <c r="H1368" s="1"/>
      <c r="I1368" s="2"/>
      <c r="J1368" s="2"/>
      <c r="L1368" s="3"/>
      <c r="M1368" s="3"/>
      <c r="N1368" s="5"/>
      <c r="O1368" s="5"/>
    </row>
    <row r="1369" spans="3:15" x14ac:dyDescent="0.25">
      <c r="C1369" s="1"/>
      <c r="F1369" s="1"/>
      <c r="G1369" s="1"/>
      <c r="H1369" s="1"/>
      <c r="I1369" s="2"/>
      <c r="J1369" s="2"/>
      <c r="L1369" s="3"/>
      <c r="M1369" s="3"/>
      <c r="N1369" s="5"/>
      <c r="O1369" s="5"/>
    </row>
    <row r="1370" spans="3:15" x14ac:dyDescent="0.25">
      <c r="C1370" s="1"/>
      <c r="F1370" s="1"/>
      <c r="G1370" s="1"/>
      <c r="H1370" s="1"/>
      <c r="I1370" s="2"/>
      <c r="J1370" s="2"/>
      <c r="L1370" s="3"/>
      <c r="M1370" s="3"/>
      <c r="N1370" s="5"/>
      <c r="O1370" s="5"/>
    </row>
    <row r="1371" spans="3:15" x14ac:dyDescent="0.25">
      <c r="C1371" s="1"/>
      <c r="F1371" s="1"/>
      <c r="G1371" s="1"/>
      <c r="H1371" s="1"/>
      <c r="I1371" s="2"/>
      <c r="J1371" s="2"/>
      <c r="L1371" s="3"/>
      <c r="M1371" s="3"/>
      <c r="N1371" s="5"/>
      <c r="O1371" s="5"/>
    </row>
    <row r="1372" spans="3:15" x14ac:dyDescent="0.25">
      <c r="C1372" s="1"/>
      <c r="F1372" s="1"/>
      <c r="G1372" s="1"/>
      <c r="H1372" s="1"/>
      <c r="I1372" s="2"/>
      <c r="J1372" s="2"/>
      <c r="L1372" s="3"/>
      <c r="M1372" s="3"/>
      <c r="N1372" s="5"/>
      <c r="O1372" s="5"/>
    </row>
    <row r="1373" spans="3:15" x14ac:dyDescent="0.25">
      <c r="C1373" s="1"/>
      <c r="F1373" s="1"/>
      <c r="G1373" s="1"/>
      <c r="H1373" s="1"/>
      <c r="I1373" s="2"/>
      <c r="J1373" s="2"/>
      <c r="L1373" s="3"/>
      <c r="M1373" s="3"/>
      <c r="N1373" s="5"/>
      <c r="O1373" s="5"/>
    </row>
    <row r="1374" spans="3:15" x14ac:dyDescent="0.25">
      <c r="C1374" s="1"/>
      <c r="F1374" s="1"/>
      <c r="G1374" s="1"/>
      <c r="H1374" s="1"/>
      <c r="I1374" s="2"/>
      <c r="J1374" s="2"/>
      <c r="L1374" s="3"/>
      <c r="M1374" s="3"/>
      <c r="N1374" s="5"/>
      <c r="O1374" s="5"/>
    </row>
    <row r="1375" spans="3:15" x14ac:dyDescent="0.25">
      <c r="C1375" s="1"/>
      <c r="F1375" s="1"/>
      <c r="G1375" s="1"/>
      <c r="H1375" s="1"/>
      <c r="I1375" s="2"/>
      <c r="J1375" s="2"/>
      <c r="L1375" s="3"/>
      <c r="M1375" s="3"/>
      <c r="N1375" s="5"/>
      <c r="O1375" s="5"/>
    </row>
    <row r="1376" spans="3:15" x14ac:dyDescent="0.25">
      <c r="C1376" s="1"/>
      <c r="F1376" s="1"/>
      <c r="G1376" s="1"/>
      <c r="H1376" s="1"/>
      <c r="I1376" s="2"/>
      <c r="J1376" s="2"/>
      <c r="L1376" s="3"/>
      <c r="M1376" s="3"/>
      <c r="N1376" s="5"/>
      <c r="O1376" s="5"/>
    </row>
    <row r="1377" spans="3:15" x14ac:dyDescent="0.25">
      <c r="C1377" s="1"/>
      <c r="F1377" s="1"/>
      <c r="G1377" s="1"/>
      <c r="H1377" s="1"/>
      <c r="I1377" s="2"/>
      <c r="J1377" s="2"/>
      <c r="L1377" s="3"/>
      <c r="M1377" s="3"/>
      <c r="N1377" s="5"/>
      <c r="O1377" s="5"/>
    </row>
    <row r="1378" spans="3:15" x14ac:dyDescent="0.25">
      <c r="C1378" s="1"/>
      <c r="F1378" s="1"/>
      <c r="G1378" s="1"/>
      <c r="H1378" s="1"/>
      <c r="I1378" s="2"/>
      <c r="J1378" s="2"/>
      <c r="L1378" s="3"/>
      <c r="M1378" s="3"/>
      <c r="N1378" s="5"/>
      <c r="O1378" s="5"/>
    </row>
    <row r="1379" spans="3:15" x14ac:dyDescent="0.25">
      <c r="C1379" s="1"/>
      <c r="F1379" s="1"/>
      <c r="G1379" s="1"/>
      <c r="H1379" s="1"/>
      <c r="I1379" s="2"/>
      <c r="J1379" s="2"/>
      <c r="L1379" s="3"/>
      <c r="M1379" s="3"/>
      <c r="N1379" s="5"/>
      <c r="O1379" s="5"/>
    </row>
    <row r="1380" spans="3:15" x14ac:dyDescent="0.25">
      <c r="C1380" s="1"/>
      <c r="F1380" s="1"/>
      <c r="G1380" s="1"/>
      <c r="H1380" s="1"/>
      <c r="I1380" s="2"/>
      <c r="J1380" s="2"/>
      <c r="L1380" s="3"/>
      <c r="M1380" s="3"/>
      <c r="N1380" s="5"/>
      <c r="O1380" s="5"/>
    </row>
    <row r="1381" spans="3:15" x14ac:dyDescent="0.25">
      <c r="C1381" s="1"/>
      <c r="F1381" s="1"/>
      <c r="G1381" s="1"/>
      <c r="H1381" s="1"/>
      <c r="I1381" s="2"/>
      <c r="J1381" s="2"/>
      <c r="L1381" s="3"/>
      <c r="M1381" s="3"/>
      <c r="N1381" s="5"/>
      <c r="O1381" s="5"/>
    </row>
    <row r="1382" spans="3:15" x14ac:dyDescent="0.25">
      <c r="C1382" s="1"/>
      <c r="F1382" s="1"/>
      <c r="G1382" s="1"/>
      <c r="H1382" s="1"/>
      <c r="I1382" s="2"/>
      <c r="J1382" s="2"/>
      <c r="L1382" s="3"/>
      <c r="M1382" s="3"/>
      <c r="N1382" s="5"/>
      <c r="O1382" s="5"/>
    </row>
    <row r="1383" spans="3:15" x14ac:dyDescent="0.25">
      <c r="C1383" s="1"/>
      <c r="F1383" s="1"/>
      <c r="G1383" s="1"/>
      <c r="H1383" s="1"/>
      <c r="I1383" s="2"/>
      <c r="J1383" s="2"/>
      <c r="L1383" s="3"/>
      <c r="M1383" s="3"/>
      <c r="N1383" s="5"/>
      <c r="O1383" s="5"/>
    </row>
    <row r="1384" spans="3:15" x14ac:dyDescent="0.25">
      <c r="C1384" s="1"/>
      <c r="F1384" s="1"/>
      <c r="G1384" s="1"/>
      <c r="H1384" s="1"/>
      <c r="I1384" s="2"/>
      <c r="J1384" s="2"/>
      <c r="L1384" s="3"/>
      <c r="M1384" s="3"/>
      <c r="N1384" s="5"/>
      <c r="O1384" s="5"/>
    </row>
    <row r="1385" spans="3:15" x14ac:dyDescent="0.25">
      <c r="C1385" s="1"/>
      <c r="F1385" s="1"/>
      <c r="G1385" s="1"/>
      <c r="H1385" s="1"/>
      <c r="I1385" s="2"/>
      <c r="J1385" s="2"/>
      <c r="L1385" s="3"/>
      <c r="M1385" s="3"/>
      <c r="N1385" s="5"/>
      <c r="O1385" s="5"/>
    </row>
    <row r="1386" spans="3:15" x14ac:dyDescent="0.25">
      <c r="C1386" s="1"/>
      <c r="F1386" s="1"/>
      <c r="G1386" s="1"/>
      <c r="H1386" s="1"/>
      <c r="I1386" s="2"/>
      <c r="J1386" s="2"/>
      <c r="L1386" s="3"/>
      <c r="M1386" s="3"/>
      <c r="N1386" s="5"/>
      <c r="O1386" s="5"/>
    </row>
    <row r="1387" spans="3:15" x14ac:dyDescent="0.25">
      <c r="C1387" s="1"/>
      <c r="F1387" s="1"/>
      <c r="G1387" s="1"/>
      <c r="H1387" s="1"/>
      <c r="I1387" s="2"/>
      <c r="J1387" s="2"/>
      <c r="L1387" s="3"/>
      <c r="M1387" s="3"/>
      <c r="N1387" s="5"/>
      <c r="O1387" s="5"/>
    </row>
    <row r="1388" spans="3:15" x14ac:dyDescent="0.25">
      <c r="C1388" s="1"/>
      <c r="F1388" s="1"/>
      <c r="G1388" s="1"/>
      <c r="H1388" s="1"/>
      <c r="I1388" s="2"/>
      <c r="J1388" s="2"/>
      <c r="L1388" s="3"/>
      <c r="M1388" s="3"/>
      <c r="N1388" s="5"/>
      <c r="O1388" s="5"/>
    </row>
    <row r="1389" spans="3:15" x14ac:dyDescent="0.25">
      <c r="C1389" s="1"/>
      <c r="F1389" s="1"/>
      <c r="G1389" s="1"/>
      <c r="H1389" s="1"/>
      <c r="I1389" s="2"/>
      <c r="J1389" s="2"/>
      <c r="L1389" s="3"/>
      <c r="M1389" s="3"/>
      <c r="N1389" s="5"/>
      <c r="O1389" s="5"/>
    </row>
    <row r="1390" spans="3:15" x14ac:dyDescent="0.25">
      <c r="C1390" s="1"/>
      <c r="F1390" s="1"/>
      <c r="G1390" s="1"/>
      <c r="H1390" s="1"/>
      <c r="I1390" s="2"/>
      <c r="J1390" s="2"/>
      <c r="L1390" s="3"/>
      <c r="M1390" s="3"/>
      <c r="N1390" s="5"/>
      <c r="O1390" s="5"/>
    </row>
    <row r="1391" spans="3:15" x14ac:dyDescent="0.25">
      <c r="C1391" s="1"/>
      <c r="F1391" s="1"/>
      <c r="G1391" s="1"/>
      <c r="H1391" s="1"/>
      <c r="I1391" s="2"/>
      <c r="J1391" s="2"/>
      <c r="L1391" s="3"/>
      <c r="M1391" s="3"/>
      <c r="N1391" s="5"/>
      <c r="O1391" s="5"/>
    </row>
    <row r="1392" spans="3:15" x14ac:dyDescent="0.25">
      <c r="C1392" s="1"/>
      <c r="F1392" s="1"/>
      <c r="G1392" s="1"/>
      <c r="H1392" s="1"/>
      <c r="I1392" s="2"/>
      <c r="J1392" s="2"/>
      <c r="L1392" s="3"/>
      <c r="M1392" s="3"/>
      <c r="N1392" s="5"/>
      <c r="O1392" s="5"/>
    </row>
    <row r="1393" spans="3:15" x14ac:dyDescent="0.25">
      <c r="C1393" s="1"/>
      <c r="F1393" s="1"/>
      <c r="G1393" s="1"/>
      <c r="H1393" s="1"/>
      <c r="I1393" s="2"/>
      <c r="J1393" s="2"/>
      <c r="L1393" s="3"/>
      <c r="M1393" s="3"/>
      <c r="N1393" s="5"/>
      <c r="O1393" s="5"/>
    </row>
    <row r="1394" spans="3:15" x14ac:dyDescent="0.25">
      <c r="C1394" s="1"/>
      <c r="F1394" s="1"/>
      <c r="G1394" s="1"/>
      <c r="H1394" s="1"/>
      <c r="I1394" s="2"/>
      <c r="J1394" s="2"/>
      <c r="L1394" s="3"/>
      <c r="M1394" s="3"/>
      <c r="N1394" s="5"/>
      <c r="O1394" s="5"/>
    </row>
    <row r="1395" spans="3:15" x14ac:dyDescent="0.25">
      <c r="C1395" s="1"/>
      <c r="F1395" s="1"/>
      <c r="G1395" s="1"/>
      <c r="H1395" s="1"/>
      <c r="I1395" s="2"/>
      <c r="J1395" s="2"/>
      <c r="L1395" s="3"/>
      <c r="M1395" s="3"/>
      <c r="N1395" s="5"/>
      <c r="O1395" s="5"/>
    </row>
    <row r="1396" spans="3:15" x14ac:dyDescent="0.25">
      <c r="C1396" s="1"/>
      <c r="F1396" s="1"/>
      <c r="G1396" s="1"/>
      <c r="H1396" s="1"/>
      <c r="I1396" s="2"/>
      <c r="J1396" s="2"/>
      <c r="L1396" s="3"/>
      <c r="M1396" s="3"/>
      <c r="N1396" s="5"/>
      <c r="O1396" s="5"/>
    </row>
    <row r="1397" spans="3:15" x14ac:dyDescent="0.25">
      <c r="C1397" s="1"/>
      <c r="F1397" s="1"/>
      <c r="G1397" s="1"/>
      <c r="H1397" s="1"/>
      <c r="I1397" s="2"/>
      <c r="J1397" s="2"/>
      <c r="L1397" s="3"/>
      <c r="M1397" s="3"/>
      <c r="N1397" s="5"/>
      <c r="O1397" s="5"/>
    </row>
    <row r="1398" spans="3:15" x14ac:dyDescent="0.25">
      <c r="C1398" s="1"/>
      <c r="F1398" s="1"/>
      <c r="G1398" s="1"/>
      <c r="H1398" s="1"/>
      <c r="I1398" s="2"/>
      <c r="J1398" s="2"/>
      <c r="L1398" s="3"/>
      <c r="M1398" s="3"/>
      <c r="N1398" s="5"/>
      <c r="O1398" s="5"/>
    </row>
    <row r="1399" spans="3:15" x14ac:dyDescent="0.25">
      <c r="C1399" s="1"/>
      <c r="F1399" s="1"/>
      <c r="G1399" s="1"/>
      <c r="H1399" s="1"/>
      <c r="I1399" s="2"/>
      <c r="J1399" s="2"/>
      <c r="L1399" s="3"/>
      <c r="M1399" s="3"/>
      <c r="N1399" s="5"/>
      <c r="O1399" s="5"/>
    </row>
    <row r="1400" spans="3:15" x14ac:dyDescent="0.25">
      <c r="C1400" s="1"/>
      <c r="F1400" s="1"/>
      <c r="G1400" s="1"/>
      <c r="H1400" s="1"/>
      <c r="I1400" s="2"/>
      <c r="J1400" s="2"/>
      <c r="L1400" s="3"/>
      <c r="M1400" s="3"/>
      <c r="N1400" s="5"/>
      <c r="O1400" s="5"/>
    </row>
    <row r="1401" spans="3:15" x14ac:dyDescent="0.25">
      <c r="C1401" s="1"/>
      <c r="F1401" s="1"/>
      <c r="G1401" s="1"/>
      <c r="H1401" s="1"/>
      <c r="I1401" s="2"/>
      <c r="J1401" s="2"/>
      <c r="L1401" s="3"/>
      <c r="M1401" s="3"/>
      <c r="N1401" s="5"/>
      <c r="O1401" s="5"/>
    </row>
    <row r="1402" spans="3:15" x14ac:dyDescent="0.25">
      <c r="C1402" s="1"/>
      <c r="F1402" s="1"/>
      <c r="G1402" s="1"/>
      <c r="H1402" s="1"/>
      <c r="I1402" s="2"/>
      <c r="J1402" s="2"/>
      <c r="L1402" s="3"/>
      <c r="M1402" s="3"/>
      <c r="N1402" s="5"/>
      <c r="O1402" s="5"/>
    </row>
    <row r="1403" spans="3:15" x14ac:dyDescent="0.25">
      <c r="C1403" s="1"/>
      <c r="F1403" s="1"/>
      <c r="G1403" s="1"/>
      <c r="H1403" s="1"/>
      <c r="I1403" s="2"/>
      <c r="J1403" s="2"/>
      <c r="L1403" s="3"/>
      <c r="M1403" s="3"/>
      <c r="N1403" s="5"/>
      <c r="O1403" s="5"/>
    </row>
    <row r="1404" spans="3:15" x14ac:dyDescent="0.25">
      <c r="C1404" s="1"/>
      <c r="F1404" s="1"/>
      <c r="G1404" s="1"/>
      <c r="H1404" s="1"/>
      <c r="I1404" s="2"/>
      <c r="J1404" s="2"/>
      <c r="L1404" s="3"/>
      <c r="M1404" s="3"/>
      <c r="N1404" s="5"/>
      <c r="O1404" s="5"/>
    </row>
    <row r="1405" spans="3:15" x14ac:dyDescent="0.25">
      <c r="C1405" s="1"/>
      <c r="F1405" s="1"/>
      <c r="G1405" s="1"/>
      <c r="H1405" s="1"/>
      <c r="I1405" s="2"/>
      <c r="J1405" s="2"/>
      <c r="L1405" s="3"/>
      <c r="M1405" s="3"/>
      <c r="N1405" s="5"/>
      <c r="O1405" s="5"/>
    </row>
    <row r="1406" spans="3:15" x14ac:dyDescent="0.25">
      <c r="C1406" s="1"/>
      <c r="F1406" s="1"/>
      <c r="G1406" s="1"/>
      <c r="H1406" s="1"/>
      <c r="I1406" s="2"/>
      <c r="J1406" s="2"/>
      <c r="L1406" s="3"/>
      <c r="M1406" s="3"/>
      <c r="N1406" s="5"/>
      <c r="O1406" s="5"/>
    </row>
    <row r="1407" spans="3:15" x14ac:dyDescent="0.25">
      <c r="C1407" s="1"/>
      <c r="F1407" s="1"/>
      <c r="G1407" s="1"/>
      <c r="H1407" s="1"/>
      <c r="I1407" s="2"/>
      <c r="J1407" s="2"/>
      <c r="L1407" s="3"/>
      <c r="M1407" s="3"/>
      <c r="N1407" s="5"/>
      <c r="O1407" s="5"/>
    </row>
    <row r="1408" spans="3:15" x14ac:dyDescent="0.25">
      <c r="C1408" s="1"/>
      <c r="F1408" s="1"/>
      <c r="G1408" s="1"/>
      <c r="H1408" s="1"/>
      <c r="I1408" s="2"/>
      <c r="J1408" s="2"/>
      <c r="L1408" s="3"/>
      <c r="M1408" s="3"/>
      <c r="N1408" s="5"/>
      <c r="O1408" s="5"/>
    </row>
    <row r="1409" spans="3:15" x14ac:dyDescent="0.25">
      <c r="C1409" s="1"/>
      <c r="F1409" s="1"/>
      <c r="G1409" s="1"/>
      <c r="H1409" s="1"/>
      <c r="I1409" s="2"/>
      <c r="J1409" s="2"/>
      <c r="L1409" s="3"/>
      <c r="M1409" s="3"/>
      <c r="N1409" s="5"/>
      <c r="O1409" s="5"/>
    </row>
    <row r="1410" spans="3:15" x14ac:dyDescent="0.25">
      <c r="C1410" s="1"/>
      <c r="F1410" s="1"/>
      <c r="G1410" s="1"/>
      <c r="H1410" s="1"/>
      <c r="I1410" s="2"/>
      <c r="J1410" s="2"/>
      <c r="L1410" s="3"/>
      <c r="M1410" s="3"/>
      <c r="N1410" s="5"/>
      <c r="O1410" s="5"/>
    </row>
    <row r="1411" spans="3:15" x14ac:dyDescent="0.25">
      <c r="C1411" s="1"/>
      <c r="F1411" s="1"/>
      <c r="G1411" s="1"/>
      <c r="H1411" s="1"/>
      <c r="I1411" s="2"/>
      <c r="J1411" s="2"/>
      <c r="L1411" s="3"/>
      <c r="M1411" s="3"/>
      <c r="N1411" s="5"/>
      <c r="O1411" s="5"/>
    </row>
    <row r="1412" spans="3:15" x14ac:dyDescent="0.25">
      <c r="C1412" s="1"/>
      <c r="F1412" s="1"/>
      <c r="G1412" s="1"/>
      <c r="H1412" s="1"/>
      <c r="I1412" s="2"/>
      <c r="J1412" s="2"/>
      <c r="L1412" s="3"/>
      <c r="M1412" s="3"/>
      <c r="N1412" s="5"/>
      <c r="O1412" s="5"/>
    </row>
    <row r="1413" spans="3:15" x14ac:dyDescent="0.25">
      <c r="C1413" s="1"/>
      <c r="F1413" s="1"/>
      <c r="G1413" s="1"/>
      <c r="H1413" s="1"/>
      <c r="I1413" s="2"/>
      <c r="J1413" s="2"/>
      <c r="L1413" s="3"/>
      <c r="M1413" s="3"/>
      <c r="N1413" s="5"/>
      <c r="O1413" s="5"/>
    </row>
    <row r="1414" spans="3:15" x14ac:dyDescent="0.25">
      <c r="C1414" s="1"/>
      <c r="F1414" s="1"/>
      <c r="G1414" s="1"/>
      <c r="H1414" s="1"/>
      <c r="I1414" s="2"/>
      <c r="J1414" s="2"/>
      <c r="L1414" s="3"/>
      <c r="M1414" s="3"/>
      <c r="N1414" s="5"/>
      <c r="O1414" s="5"/>
    </row>
    <row r="1415" spans="3:15" x14ac:dyDescent="0.25">
      <c r="C1415" s="1"/>
      <c r="F1415" s="1"/>
      <c r="G1415" s="1"/>
      <c r="H1415" s="1"/>
      <c r="I1415" s="2"/>
      <c r="J1415" s="2"/>
      <c r="L1415" s="3"/>
      <c r="M1415" s="3"/>
      <c r="N1415" s="5"/>
      <c r="O1415" s="5"/>
    </row>
    <row r="1416" spans="3:15" x14ac:dyDescent="0.25">
      <c r="C1416" s="1"/>
      <c r="F1416" s="1"/>
      <c r="G1416" s="1"/>
      <c r="H1416" s="1"/>
      <c r="I1416" s="2"/>
      <c r="J1416" s="2"/>
      <c r="L1416" s="3"/>
      <c r="M1416" s="3"/>
      <c r="N1416" s="5"/>
      <c r="O1416" s="5"/>
    </row>
    <row r="1417" spans="3:15" x14ac:dyDescent="0.25">
      <c r="C1417" s="1"/>
      <c r="F1417" s="1"/>
      <c r="G1417" s="1"/>
      <c r="H1417" s="1"/>
      <c r="I1417" s="2"/>
      <c r="J1417" s="2"/>
      <c r="L1417" s="3"/>
      <c r="M1417" s="3"/>
      <c r="N1417" s="5"/>
      <c r="O1417" s="5"/>
    </row>
    <row r="1418" spans="3:15" x14ac:dyDescent="0.25">
      <c r="C1418" s="1"/>
      <c r="F1418" s="1"/>
      <c r="G1418" s="1"/>
      <c r="H1418" s="1"/>
      <c r="I1418" s="2"/>
      <c r="J1418" s="2"/>
      <c r="L1418" s="3"/>
      <c r="M1418" s="3"/>
      <c r="N1418" s="5"/>
      <c r="O1418" s="5"/>
    </row>
    <row r="1419" spans="3:15" x14ac:dyDescent="0.25">
      <c r="C1419" s="1"/>
      <c r="F1419" s="1"/>
      <c r="G1419" s="1"/>
      <c r="H1419" s="1"/>
      <c r="I1419" s="2"/>
      <c r="J1419" s="2"/>
      <c r="L1419" s="3"/>
      <c r="M1419" s="3"/>
      <c r="N1419" s="5"/>
      <c r="O1419" s="5"/>
    </row>
    <row r="1420" spans="3:15" x14ac:dyDescent="0.25">
      <c r="C1420" s="1"/>
      <c r="F1420" s="1"/>
      <c r="G1420" s="1"/>
      <c r="H1420" s="1"/>
      <c r="I1420" s="2"/>
      <c r="J1420" s="2"/>
      <c r="L1420" s="3"/>
      <c r="M1420" s="3"/>
      <c r="N1420" s="5"/>
      <c r="O1420" s="5"/>
    </row>
    <row r="1421" spans="3:15" x14ac:dyDescent="0.25">
      <c r="C1421" s="1"/>
      <c r="F1421" s="1"/>
      <c r="G1421" s="1"/>
      <c r="H1421" s="1"/>
      <c r="I1421" s="2"/>
      <c r="J1421" s="2"/>
      <c r="L1421" s="3"/>
      <c r="M1421" s="3"/>
      <c r="N1421" s="5"/>
      <c r="O1421" s="5"/>
    </row>
    <row r="1422" spans="3:15" x14ac:dyDescent="0.25">
      <c r="C1422" s="1"/>
      <c r="F1422" s="1"/>
      <c r="G1422" s="1"/>
      <c r="H1422" s="1"/>
      <c r="I1422" s="2"/>
      <c r="J1422" s="2"/>
      <c r="L1422" s="3"/>
      <c r="M1422" s="3"/>
      <c r="N1422" s="5"/>
      <c r="O1422" s="5"/>
    </row>
    <row r="1423" spans="3:15" x14ac:dyDescent="0.25">
      <c r="C1423" s="1"/>
      <c r="F1423" s="1"/>
      <c r="G1423" s="1"/>
      <c r="H1423" s="1"/>
      <c r="I1423" s="2"/>
      <c r="J1423" s="2"/>
      <c r="L1423" s="3"/>
      <c r="M1423" s="3"/>
      <c r="N1423" s="5"/>
      <c r="O1423" s="5"/>
    </row>
    <row r="1424" spans="3:15" x14ac:dyDescent="0.25">
      <c r="C1424" s="1"/>
      <c r="F1424" s="1"/>
      <c r="G1424" s="1"/>
      <c r="H1424" s="1"/>
      <c r="I1424" s="2"/>
      <c r="J1424" s="2"/>
      <c r="L1424" s="3"/>
      <c r="M1424" s="3"/>
      <c r="N1424" s="5"/>
      <c r="O1424" s="5"/>
    </row>
    <row r="1425" spans="3:15" x14ac:dyDescent="0.25">
      <c r="C1425" s="1"/>
      <c r="F1425" s="1"/>
      <c r="G1425" s="1"/>
      <c r="H1425" s="1"/>
      <c r="I1425" s="2"/>
      <c r="J1425" s="2"/>
      <c r="L1425" s="3"/>
      <c r="M1425" s="3"/>
      <c r="N1425" s="5"/>
      <c r="O1425" s="5"/>
    </row>
    <row r="1426" spans="3:15" x14ac:dyDescent="0.25">
      <c r="C1426" s="1"/>
      <c r="F1426" s="1"/>
      <c r="G1426" s="1"/>
      <c r="H1426" s="1"/>
      <c r="I1426" s="2"/>
      <c r="J1426" s="2"/>
      <c r="L1426" s="3"/>
      <c r="M1426" s="3"/>
      <c r="N1426" s="5"/>
      <c r="O1426" s="5"/>
    </row>
    <row r="1427" spans="3:15" x14ac:dyDescent="0.25">
      <c r="C1427" s="1"/>
      <c r="F1427" s="1"/>
      <c r="G1427" s="1"/>
      <c r="H1427" s="1"/>
      <c r="I1427" s="2"/>
      <c r="J1427" s="2"/>
      <c r="L1427" s="3"/>
      <c r="M1427" s="3"/>
      <c r="N1427" s="5"/>
      <c r="O1427" s="5"/>
    </row>
    <row r="1428" spans="3:15" x14ac:dyDescent="0.25">
      <c r="C1428" s="1"/>
      <c r="F1428" s="1"/>
      <c r="G1428" s="1"/>
      <c r="H1428" s="1"/>
      <c r="I1428" s="2"/>
      <c r="J1428" s="2"/>
      <c r="L1428" s="3"/>
      <c r="M1428" s="3"/>
      <c r="N1428" s="5"/>
      <c r="O1428" s="5"/>
    </row>
    <row r="1429" spans="3:15" x14ac:dyDescent="0.25">
      <c r="C1429" s="1"/>
      <c r="F1429" s="1"/>
      <c r="G1429" s="1"/>
      <c r="H1429" s="1"/>
      <c r="I1429" s="2"/>
      <c r="J1429" s="2"/>
      <c r="L1429" s="3"/>
      <c r="M1429" s="3"/>
      <c r="N1429" s="5"/>
      <c r="O1429" s="5"/>
    </row>
    <row r="1430" spans="3:15" x14ac:dyDescent="0.25">
      <c r="C1430" s="1"/>
      <c r="F1430" s="1"/>
      <c r="G1430" s="1"/>
      <c r="H1430" s="1"/>
      <c r="I1430" s="2"/>
      <c r="J1430" s="2"/>
      <c r="L1430" s="3"/>
      <c r="M1430" s="3"/>
      <c r="N1430" s="5"/>
      <c r="O1430" s="5"/>
    </row>
    <row r="1431" spans="3:15" x14ac:dyDescent="0.25">
      <c r="C1431" s="1"/>
      <c r="F1431" s="1"/>
      <c r="G1431" s="1"/>
      <c r="H1431" s="1"/>
      <c r="I1431" s="2"/>
      <c r="J1431" s="2"/>
      <c r="L1431" s="3"/>
      <c r="M1431" s="3"/>
      <c r="N1431" s="5"/>
      <c r="O1431" s="5"/>
    </row>
    <row r="1432" spans="3:15" x14ac:dyDescent="0.25">
      <c r="C1432" s="1"/>
      <c r="F1432" s="1"/>
      <c r="G1432" s="1"/>
      <c r="H1432" s="1"/>
      <c r="I1432" s="2"/>
      <c r="J1432" s="2"/>
      <c r="L1432" s="3"/>
      <c r="M1432" s="3"/>
      <c r="N1432" s="5"/>
      <c r="O1432" s="5"/>
    </row>
    <row r="1433" spans="3:15" x14ac:dyDescent="0.25">
      <c r="C1433" s="1"/>
      <c r="F1433" s="1"/>
      <c r="G1433" s="1"/>
      <c r="H1433" s="1"/>
      <c r="I1433" s="2"/>
      <c r="J1433" s="2"/>
      <c r="L1433" s="3"/>
      <c r="M1433" s="3"/>
      <c r="N1433" s="5"/>
      <c r="O1433" s="5"/>
    </row>
    <row r="1434" spans="3:15" x14ac:dyDescent="0.25">
      <c r="C1434" s="1"/>
      <c r="F1434" s="1"/>
      <c r="G1434" s="1"/>
      <c r="H1434" s="1"/>
      <c r="I1434" s="2"/>
      <c r="J1434" s="2"/>
      <c r="L1434" s="3"/>
      <c r="M1434" s="3"/>
      <c r="N1434" s="5"/>
      <c r="O1434" s="5"/>
    </row>
    <row r="1435" spans="3:15" x14ac:dyDescent="0.25">
      <c r="C1435" s="1"/>
      <c r="F1435" s="1"/>
      <c r="G1435" s="1"/>
      <c r="H1435" s="1"/>
      <c r="I1435" s="2"/>
      <c r="J1435" s="2"/>
      <c r="L1435" s="3"/>
      <c r="M1435" s="3"/>
      <c r="N1435" s="5"/>
      <c r="O1435" s="5"/>
    </row>
    <row r="1436" spans="3:15" x14ac:dyDescent="0.25">
      <c r="C1436" s="1"/>
      <c r="F1436" s="1"/>
      <c r="G1436" s="1"/>
      <c r="H1436" s="1"/>
      <c r="I1436" s="2"/>
      <c r="J1436" s="2"/>
      <c r="L1436" s="3"/>
      <c r="M1436" s="3"/>
      <c r="N1436" s="5"/>
      <c r="O1436" s="5"/>
    </row>
    <row r="1437" spans="3:15" x14ac:dyDescent="0.25">
      <c r="C1437" s="1"/>
      <c r="F1437" s="1"/>
      <c r="G1437" s="1"/>
      <c r="H1437" s="1"/>
      <c r="I1437" s="2"/>
      <c r="J1437" s="2"/>
      <c r="L1437" s="3"/>
      <c r="M1437" s="3"/>
      <c r="N1437" s="5"/>
      <c r="O1437" s="5"/>
    </row>
    <row r="1438" spans="3:15" x14ac:dyDescent="0.25">
      <c r="C1438" s="1"/>
      <c r="F1438" s="1"/>
      <c r="G1438" s="1"/>
      <c r="H1438" s="1"/>
      <c r="I1438" s="2"/>
      <c r="J1438" s="2"/>
      <c r="L1438" s="3"/>
      <c r="M1438" s="3"/>
      <c r="N1438" s="5"/>
      <c r="O1438" s="5"/>
    </row>
    <row r="1439" spans="3:15" x14ac:dyDescent="0.25">
      <c r="C1439" s="1"/>
      <c r="F1439" s="1"/>
      <c r="G1439" s="1"/>
      <c r="H1439" s="1"/>
      <c r="I1439" s="2"/>
      <c r="J1439" s="2"/>
      <c r="L1439" s="3"/>
      <c r="M1439" s="3"/>
      <c r="N1439" s="5"/>
      <c r="O1439" s="5"/>
    </row>
    <row r="1440" spans="3:15" x14ac:dyDescent="0.25">
      <c r="C1440" s="1"/>
      <c r="F1440" s="1"/>
      <c r="G1440" s="1"/>
      <c r="H1440" s="1"/>
      <c r="I1440" s="2"/>
      <c r="J1440" s="2"/>
      <c r="L1440" s="3"/>
      <c r="M1440" s="3"/>
      <c r="N1440" s="5"/>
      <c r="O1440" s="5"/>
    </row>
    <row r="1441" spans="3:15" x14ac:dyDescent="0.25">
      <c r="C1441" s="1"/>
      <c r="F1441" s="1"/>
      <c r="G1441" s="1"/>
      <c r="H1441" s="1"/>
      <c r="I1441" s="2"/>
      <c r="J1441" s="2"/>
      <c r="L1441" s="3"/>
      <c r="M1441" s="3"/>
      <c r="N1441" s="5"/>
      <c r="O1441" s="5"/>
    </row>
    <row r="1442" spans="3:15" x14ac:dyDescent="0.25">
      <c r="C1442" s="1"/>
      <c r="F1442" s="1"/>
      <c r="G1442" s="1"/>
      <c r="H1442" s="1"/>
      <c r="I1442" s="2"/>
      <c r="J1442" s="2"/>
      <c r="L1442" s="3"/>
      <c r="M1442" s="3"/>
      <c r="N1442" s="5"/>
      <c r="O1442" s="5"/>
    </row>
    <row r="1443" spans="3:15" x14ac:dyDescent="0.25">
      <c r="C1443" s="1"/>
      <c r="F1443" s="1"/>
      <c r="G1443" s="1"/>
      <c r="H1443" s="1"/>
      <c r="I1443" s="2"/>
      <c r="J1443" s="2"/>
      <c r="L1443" s="3"/>
      <c r="M1443" s="3"/>
      <c r="N1443" s="5"/>
      <c r="O1443" s="5"/>
    </row>
    <row r="1444" spans="3:15" x14ac:dyDescent="0.25">
      <c r="C1444" s="1"/>
      <c r="F1444" s="1"/>
      <c r="G1444" s="1"/>
      <c r="H1444" s="1"/>
      <c r="I1444" s="2"/>
      <c r="J1444" s="2"/>
      <c r="L1444" s="3"/>
      <c r="M1444" s="3"/>
      <c r="N1444" s="5"/>
      <c r="O1444" s="5"/>
    </row>
    <row r="1445" spans="3:15" x14ac:dyDescent="0.25">
      <c r="C1445" s="1"/>
      <c r="F1445" s="1"/>
      <c r="G1445" s="1"/>
      <c r="H1445" s="1"/>
      <c r="I1445" s="2"/>
      <c r="J1445" s="2"/>
      <c r="L1445" s="3"/>
      <c r="M1445" s="3"/>
      <c r="N1445" s="5"/>
      <c r="O1445" s="5"/>
    </row>
    <row r="1446" spans="3:15" x14ac:dyDescent="0.25">
      <c r="C1446" s="1"/>
      <c r="F1446" s="1"/>
      <c r="G1446" s="1"/>
      <c r="H1446" s="1"/>
      <c r="I1446" s="2"/>
      <c r="J1446" s="2"/>
      <c r="L1446" s="3"/>
      <c r="M1446" s="3"/>
      <c r="N1446" s="5"/>
      <c r="O1446" s="5"/>
    </row>
    <row r="1447" spans="3:15" x14ac:dyDescent="0.25">
      <c r="C1447" s="1"/>
      <c r="F1447" s="1"/>
      <c r="G1447" s="1"/>
      <c r="H1447" s="1"/>
      <c r="I1447" s="2"/>
      <c r="J1447" s="2"/>
      <c r="L1447" s="3"/>
      <c r="M1447" s="3"/>
      <c r="N1447" s="5"/>
      <c r="O1447" s="5"/>
    </row>
    <row r="1448" spans="3:15" x14ac:dyDescent="0.25">
      <c r="C1448" s="1"/>
      <c r="F1448" s="1"/>
      <c r="G1448" s="1"/>
      <c r="H1448" s="1"/>
      <c r="I1448" s="2"/>
      <c r="J1448" s="2"/>
      <c r="L1448" s="3"/>
      <c r="M1448" s="3"/>
      <c r="N1448" s="5"/>
      <c r="O1448" s="5"/>
    </row>
    <row r="1449" spans="3:15" x14ac:dyDescent="0.25">
      <c r="C1449" s="1"/>
      <c r="F1449" s="1"/>
      <c r="G1449" s="1"/>
      <c r="H1449" s="1"/>
      <c r="I1449" s="2"/>
      <c r="J1449" s="2"/>
      <c r="L1449" s="3"/>
      <c r="M1449" s="3"/>
      <c r="N1449" s="5"/>
      <c r="O1449" s="5"/>
    </row>
    <row r="1450" spans="3:15" x14ac:dyDescent="0.25">
      <c r="C1450" s="1"/>
      <c r="F1450" s="1"/>
      <c r="G1450" s="1"/>
      <c r="H1450" s="1"/>
      <c r="I1450" s="2"/>
      <c r="J1450" s="2"/>
      <c r="L1450" s="3"/>
      <c r="M1450" s="3"/>
      <c r="N1450" s="5"/>
      <c r="O1450" s="5"/>
    </row>
    <row r="1451" spans="3:15" x14ac:dyDescent="0.25">
      <c r="C1451" s="1"/>
      <c r="F1451" s="1"/>
      <c r="G1451" s="1"/>
      <c r="H1451" s="1"/>
      <c r="I1451" s="2"/>
      <c r="J1451" s="2"/>
      <c r="L1451" s="3"/>
      <c r="M1451" s="3"/>
      <c r="N1451" s="5"/>
      <c r="O1451" s="5"/>
    </row>
    <row r="1452" spans="3:15" x14ac:dyDescent="0.25">
      <c r="C1452" s="1"/>
      <c r="F1452" s="1"/>
      <c r="G1452" s="1"/>
      <c r="H1452" s="1"/>
      <c r="I1452" s="2"/>
      <c r="J1452" s="2"/>
      <c r="L1452" s="3"/>
      <c r="M1452" s="3"/>
      <c r="N1452" s="5"/>
      <c r="O1452" s="5"/>
    </row>
    <row r="1453" spans="3:15" x14ac:dyDescent="0.25">
      <c r="C1453" s="1"/>
      <c r="F1453" s="1"/>
      <c r="G1453" s="1"/>
      <c r="H1453" s="1"/>
      <c r="I1453" s="2"/>
      <c r="J1453" s="2"/>
      <c r="L1453" s="3"/>
      <c r="M1453" s="3"/>
      <c r="N1453" s="5"/>
      <c r="O1453" s="5"/>
    </row>
    <row r="1454" spans="3:15" x14ac:dyDescent="0.25">
      <c r="C1454" s="1"/>
      <c r="F1454" s="1"/>
      <c r="G1454" s="1"/>
      <c r="H1454" s="1"/>
      <c r="I1454" s="2"/>
      <c r="J1454" s="2"/>
      <c r="L1454" s="3"/>
      <c r="M1454" s="3"/>
      <c r="N1454" s="5"/>
      <c r="O1454" s="5"/>
    </row>
    <row r="1455" spans="3:15" x14ac:dyDescent="0.25">
      <c r="C1455" s="1"/>
      <c r="F1455" s="1"/>
      <c r="G1455" s="1"/>
      <c r="H1455" s="1"/>
      <c r="I1455" s="2"/>
      <c r="J1455" s="2"/>
      <c r="L1455" s="3"/>
      <c r="M1455" s="3"/>
      <c r="N1455" s="5"/>
      <c r="O1455" s="5"/>
    </row>
    <row r="1456" spans="3:15" x14ac:dyDescent="0.25">
      <c r="C1456" s="1"/>
      <c r="F1456" s="1"/>
      <c r="G1456" s="1"/>
      <c r="H1456" s="1"/>
      <c r="I1456" s="2"/>
      <c r="J1456" s="2"/>
      <c r="L1456" s="3"/>
      <c r="M1456" s="3"/>
      <c r="N1456" s="5"/>
      <c r="O1456" s="5"/>
    </row>
    <row r="1457" spans="3:15" x14ac:dyDescent="0.25">
      <c r="C1457" s="1"/>
      <c r="F1457" s="1"/>
      <c r="G1457" s="1"/>
      <c r="H1457" s="1"/>
      <c r="I1457" s="2"/>
      <c r="J1457" s="2"/>
      <c r="L1457" s="3"/>
      <c r="M1457" s="3"/>
      <c r="N1457" s="5"/>
      <c r="O1457" s="5"/>
    </row>
    <row r="1458" spans="3:15" x14ac:dyDescent="0.25">
      <c r="C1458" s="1"/>
      <c r="F1458" s="1"/>
      <c r="G1458" s="1"/>
      <c r="H1458" s="1"/>
      <c r="I1458" s="2"/>
      <c r="J1458" s="2"/>
      <c r="L1458" s="3"/>
      <c r="M1458" s="3"/>
      <c r="N1458" s="5"/>
      <c r="O1458" s="5"/>
    </row>
    <row r="1459" spans="3:15" x14ac:dyDescent="0.25">
      <c r="C1459" s="1"/>
      <c r="F1459" s="1"/>
      <c r="G1459" s="1"/>
      <c r="H1459" s="1"/>
      <c r="I1459" s="2"/>
      <c r="J1459" s="2"/>
      <c r="L1459" s="3"/>
      <c r="M1459" s="3"/>
      <c r="N1459" s="5"/>
      <c r="O1459" s="5"/>
    </row>
    <row r="1460" spans="3:15" x14ac:dyDescent="0.25">
      <c r="C1460" s="1"/>
      <c r="F1460" s="1"/>
      <c r="G1460" s="1"/>
      <c r="H1460" s="1"/>
      <c r="I1460" s="2"/>
      <c r="J1460" s="2"/>
      <c r="L1460" s="3"/>
      <c r="M1460" s="3"/>
      <c r="N1460" s="5"/>
      <c r="O1460" s="5"/>
    </row>
    <row r="1461" spans="3:15" x14ac:dyDescent="0.25">
      <c r="C1461" s="1"/>
      <c r="F1461" s="1"/>
      <c r="G1461" s="1"/>
      <c r="H1461" s="1"/>
      <c r="I1461" s="2"/>
      <c r="J1461" s="2"/>
      <c r="L1461" s="3"/>
      <c r="M1461" s="3"/>
      <c r="N1461" s="5"/>
      <c r="O1461" s="5"/>
    </row>
    <row r="1462" spans="3:15" x14ac:dyDescent="0.25">
      <c r="C1462" s="1"/>
      <c r="F1462" s="1"/>
      <c r="G1462" s="1"/>
      <c r="H1462" s="1"/>
      <c r="I1462" s="2"/>
      <c r="J1462" s="2"/>
      <c r="L1462" s="3"/>
      <c r="M1462" s="3"/>
      <c r="N1462" s="5"/>
      <c r="O1462" s="5"/>
    </row>
    <row r="1463" spans="3:15" x14ac:dyDescent="0.25">
      <c r="C1463" s="1"/>
      <c r="F1463" s="1"/>
      <c r="G1463" s="1"/>
      <c r="H1463" s="1"/>
      <c r="I1463" s="2"/>
      <c r="J1463" s="2"/>
      <c r="L1463" s="3"/>
      <c r="M1463" s="3"/>
      <c r="N1463" s="5"/>
      <c r="O1463" s="5"/>
    </row>
    <row r="1464" spans="3:15" x14ac:dyDescent="0.25">
      <c r="C1464" s="1"/>
      <c r="F1464" s="1"/>
      <c r="G1464" s="1"/>
      <c r="H1464" s="1"/>
      <c r="I1464" s="2"/>
      <c r="J1464" s="2"/>
      <c r="L1464" s="3"/>
      <c r="M1464" s="3"/>
      <c r="N1464" s="5"/>
      <c r="O1464" s="5"/>
    </row>
    <row r="1465" spans="3:15" x14ac:dyDescent="0.25">
      <c r="C1465" s="1"/>
      <c r="F1465" s="1"/>
      <c r="G1465" s="1"/>
      <c r="H1465" s="1"/>
      <c r="I1465" s="2"/>
      <c r="J1465" s="2"/>
      <c r="L1465" s="3"/>
      <c r="M1465" s="3"/>
      <c r="N1465" s="5"/>
      <c r="O1465" s="5"/>
    </row>
    <row r="1466" spans="3:15" x14ac:dyDescent="0.25">
      <c r="C1466" s="1"/>
      <c r="F1466" s="1"/>
      <c r="G1466" s="1"/>
      <c r="H1466" s="1"/>
      <c r="I1466" s="2"/>
      <c r="J1466" s="2"/>
      <c r="L1466" s="3"/>
      <c r="M1466" s="3"/>
      <c r="N1466" s="5"/>
      <c r="O1466" s="5"/>
    </row>
    <row r="1467" spans="3:15" x14ac:dyDescent="0.25">
      <c r="C1467" s="1"/>
      <c r="F1467" s="1"/>
      <c r="G1467" s="1"/>
      <c r="H1467" s="1"/>
      <c r="I1467" s="2"/>
      <c r="J1467" s="2"/>
      <c r="L1467" s="3"/>
      <c r="M1467" s="3"/>
      <c r="N1467" s="5"/>
      <c r="O1467" s="5"/>
    </row>
    <row r="1468" spans="3:15" x14ac:dyDescent="0.25">
      <c r="C1468" s="1"/>
      <c r="F1468" s="1"/>
      <c r="G1468" s="1"/>
      <c r="H1468" s="1"/>
      <c r="I1468" s="2"/>
      <c r="J1468" s="2"/>
      <c r="L1468" s="3"/>
      <c r="M1468" s="3"/>
      <c r="N1468" s="5"/>
      <c r="O1468" s="5"/>
    </row>
    <row r="1469" spans="3:15" x14ac:dyDescent="0.25">
      <c r="C1469" s="1"/>
      <c r="F1469" s="1"/>
      <c r="G1469" s="1"/>
      <c r="H1469" s="1"/>
      <c r="I1469" s="2"/>
      <c r="J1469" s="2"/>
      <c r="L1469" s="3"/>
      <c r="M1469" s="3"/>
      <c r="N1469" s="5"/>
      <c r="O1469" s="5"/>
    </row>
    <row r="1470" spans="3:15" x14ac:dyDescent="0.25">
      <c r="C1470" s="1"/>
      <c r="F1470" s="1"/>
      <c r="G1470" s="1"/>
      <c r="H1470" s="1"/>
      <c r="I1470" s="2"/>
      <c r="J1470" s="2"/>
      <c r="L1470" s="3"/>
      <c r="M1470" s="3"/>
      <c r="N1470" s="5"/>
      <c r="O1470" s="5"/>
    </row>
    <row r="1471" spans="3:15" x14ac:dyDescent="0.25">
      <c r="C1471" s="1"/>
      <c r="F1471" s="1"/>
      <c r="G1471" s="1"/>
      <c r="H1471" s="1"/>
      <c r="I1471" s="2"/>
      <c r="J1471" s="2"/>
      <c r="L1471" s="3"/>
      <c r="M1471" s="3"/>
      <c r="N1471" s="5"/>
      <c r="O1471" s="5"/>
    </row>
    <row r="1472" spans="3:15" x14ac:dyDescent="0.25">
      <c r="C1472" s="1"/>
      <c r="F1472" s="1"/>
      <c r="G1472" s="1"/>
      <c r="H1472" s="1"/>
      <c r="I1472" s="2"/>
      <c r="J1472" s="2"/>
      <c r="L1472" s="3"/>
      <c r="M1472" s="3"/>
      <c r="N1472" s="5"/>
      <c r="O1472" s="5"/>
    </row>
    <row r="1473" spans="3:15" x14ac:dyDescent="0.25">
      <c r="C1473" s="1"/>
      <c r="F1473" s="1"/>
      <c r="G1473" s="1"/>
      <c r="H1473" s="1"/>
      <c r="I1473" s="2"/>
      <c r="J1473" s="2"/>
      <c r="L1473" s="3"/>
      <c r="M1473" s="3"/>
      <c r="N1473" s="5"/>
      <c r="O1473" s="5"/>
    </row>
    <row r="1474" spans="3:15" x14ac:dyDescent="0.25">
      <c r="C1474" s="1"/>
      <c r="F1474" s="1"/>
      <c r="G1474" s="1"/>
      <c r="H1474" s="1"/>
      <c r="I1474" s="2"/>
      <c r="J1474" s="2"/>
      <c r="L1474" s="3"/>
      <c r="M1474" s="3"/>
      <c r="N1474" s="5"/>
      <c r="O1474" s="5"/>
    </row>
    <row r="1475" spans="3:15" x14ac:dyDescent="0.25">
      <c r="C1475" s="1"/>
      <c r="F1475" s="1"/>
      <c r="G1475" s="1"/>
      <c r="H1475" s="1"/>
      <c r="I1475" s="2"/>
      <c r="J1475" s="2"/>
      <c r="L1475" s="3"/>
      <c r="M1475" s="3"/>
      <c r="N1475" s="5"/>
      <c r="O1475" s="5"/>
    </row>
    <row r="1476" spans="3:15" x14ac:dyDescent="0.25">
      <c r="C1476" s="1"/>
      <c r="F1476" s="1"/>
      <c r="G1476" s="1"/>
      <c r="H1476" s="1"/>
      <c r="I1476" s="2"/>
      <c r="J1476" s="2"/>
      <c r="L1476" s="3"/>
      <c r="M1476" s="3"/>
      <c r="N1476" s="5"/>
      <c r="O1476" s="5"/>
    </row>
    <row r="1477" spans="3:15" x14ac:dyDescent="0.25">
      <c r="C1477" s="1"/>
      <c r="F1477" s="1"/>
      <c r="G1477" s="1"/>
      <c r="H1477" s="1"/>
      <c r="I1477" s="2"/>
      <c r="J1477" s="2"/>
      <c r="L1477" s="3"/>
      <c r="M1477" s="3"/>
      <c r="N1477" s="5"/>
      <c r="O1477" s="5"/>
    </row>
    <row r="1478" spans="3:15" x14ac:dyDescent="0.25">
      <c r="C1478" s="1"/>
      <c r="F1478" s="1"/>
      <c r="G1478" s="1"/>
      <c r="H1478" s="1"/>
      <c r="I1478" s="2"/>
      <c r="J1478" s="2"/>
      <c r="L1478" s="3"/>
      <c r="M1478" s="3"/>
      <c r="N1478" s="5"/>
      <c r="O1478" s="5"/>
    </row>
    <row r="1479" spans="3:15" x14ac:dyDescent="0.25">
      <c r="C1479" s="1"/>
      <c r="F1479" s="1"/>
      <c r="G1479" s="1"/>
      <c r="H1479" s="1"/>
      <c r="I1479" s="2"/>
      <c r="J1479" s="2"/>
      <c r="L1479" s="3"/>
      <c r="M1479" s="3"/>
      <c r="N1479" s="5"/>
      <c r="O1479" s="5"/>
    </row>
    <row r="1480" spans="3:15" x14ac:dyDescent="0.25">
      <c r="C1480" s="1"/>
      <c r="F1480" s="1"/>
      <c r="G1480" s="1"/>
      <c r="H1480" s="1"/>
      <c r="I1480" s="2"/>
      <c r="J1480" s="2"/>
      <c r="L1480" s="3"/>
      <c r="M1480" s="3"/>
      <c r="N1480" s="5"/>
      <c r="O1480" s="5"/>
    </row>
    <row r="1481" spans="3:15" x14ac:dyDescent="0.25">
      <c r="C1481" s="1"/>
      <c r="F1481" s="1"/>
      <c r="G1481" s="1"/>
      <c r="H1481" s="1"/>
      <c r="I1481" s="2"/>
      <c r="J1481" s="2"/>
      <c r="L1481" s="3"/>
      <c r="M1481" s="3"/>
      <c r="N1481" s="5"/>
      <c r="O1481" s="5"/>
    </row>
    <row r="1482" spans="3:15" x14ac:dyDescent="0.25">
      <c r="C1482" s="1"/>
      <c r="F1482" s="1"/>
      <c r="G1482" s="1"/>
      <c r="H1482" s="1"/>
      <c r="I1482" s="2"/>
      <c r="J1482" s="2"/>
      <c r="L1482" s="3"/>
      <c r="M1482" s="3"/>
      <c r="N1482" s="5"/>
      <c r="O1482" s="5"/>
    </row>
    <row r="1483" spans="3:15" x14ac:dyDescent="0.25">
      <c r="C1483" s="1"/>
      <c r="F1483" s="1"/>
      <c r="G1483" s="1"/>
      <c r="H1483" s="1"/>
      <c r="I1483" s="2"/>
      <c r="J1483" s="2"/>
      <c r="L1483" s="3"/>
      <c r="M1483" s="3"/>
      <c r="N1483" s="5"/>
      <c r="O1483" s="5"/>
    </row>
    <row r="1484" spans="3:15" x14ac:dyDescent="0.25">
      <c r="C1484" s="1"/>
      <c r="F1484" s="1"/>
      <c r="G1484" s="1"/>
      <c r="H1484" s="1"/>
      <c r="I1484" s="2"/>
      <c r="J1484" s="2"/>
      <c r="L1484" s="3"/>
      <c r="M1484" s="3"/>
      <c r="N1484" s="5"/>
      <c r="O1484" s="5"/>
    </row>
    <row r="1485" spans="3:15" x14ac:dyDescent="0.25">
      <c r="C1485" s="1"/>
      <c r="F1485" s="1"/>
      <c r="G1485" s="1"/>
      <c r="H1485" s="1"/>
      <c r="I1485" s="2"/>
      <c r="J1485" s="2"/>
      <c r="L1485" s="3"/>
      <c r="M1485" s="3"/>
      <c r="N1485" s="5"/>
      <c r="O1485" s="5"/>
    </row>
    <row r="1486" spans="3:15" x14ac:dyDescent="0.25">
      <c r="C1486" s="1"/>
      <c r="F1486" s="1"/>
      <c r="G1486" s="1"/>
      <c r="H1486" s="1"/>
      <c r="I1486" s="2"/>
      <c r="J1486" s="2"/>
      <c r="L1486" s="3"/>
      <c r="M1486" s="3"/>
      <c r="N1486" s="5"/>
      <c r="O1486" s="5"/>
    </row>
    <row r="1487" spans="3:15" x14ac:dyDescent="0.25">
      <c r="C1487" s="1"/>
      <c r="F1487" s="1"/>
      <c r="G1487" s="1"/>
      <c r="H1487" s="1"/>
      <c r="I1487" s="2"/>
      <c r="J1487" s="2"/>
      <c r="L1487" s="3"/>
      <c r="M1487" s="3"/>
      <c r="N1487" s="5"/>
      <c r="O1487" s="5"/>
    </row>
    <row r="1488" spans="3:15" x14ac:dyDescent="0.25">
      <c r="C1488" s="1"/>
      <c r="F1488" s="1"/>
      <c r="G1488" s="1"/>
      <c r="H1488" s="1"/>
      <c r="I1488" s="2"/>
      <c r="J1488" s="2"/>
      <c r="L1488" s="3"/>
      <c r="M1488" s="3"/>
      <c r="N1488" s="5"/>
      <c r="O1488" s="5"/>
    </row>
    <row r="1489" spans="3:15" x14ac:dyDescent="0.25">
      <c r="C1489" s="1"/>
      <c r="F1489" s="1"/>
      <c r="G1489" s="1"/>
      <c r="H1489" s="1"/>
      <c r="I1489" s="2"/>
      <c r="J1489" s="2"/>
      <c r="L1489" s="3"/>
      <c r="M1489" s="3"/>
      <c r="N1489" s="5"/>
      <c r="O1489" s="5"/>
    </row>
    <row r="1490" spans="3:15" x14ac:dyDescent="0.25">
      <c r="C1490" s="1"/>
      <c r="F1490" s="1"/>
      <c r="G1490" s="1"/>
      <c r="H1490" s="1"/>
      <c r="I1490" s="2"/>
      <c r="J1490" s="2"/>
      <c r="L1490" s="3"/>
      <c r="M1490" s="3"/>
      <c r="N1490" s="5"/>
      <c r="O1490" s="5"/>
    </row>
    <row r="1491" spans="3:15" x14ac:dyDescent="0.25">
      <c r="C1491" s="1"/>
      <c r="F1491" s="1"/>
      <c r="G1491" s="1"/>
      <c r="H1491" s="1"/>
      <c r="I1491" s="2"/>
      <c r="J1491" s="2"/>
      <c r="L1491" s="3"/>
      <c r="M1491" s="3"/>
      <c r="N1491" s="5"/>
      <c r="O1491" s="5"/>
    </row>
    <row r="1492" spans="3:15" x14ac:dyDescent="0.25">
      <c r="C1492" s="1"/>
      <c r="F1492" s="1"/>
      <c r="G1492" s="1"/>
      <c r="H1492" s="1"/>
      <c r="I1492" s="2"/>
      <c r="J1492" s="2"/>
      <c r="L1492" s="3"/>
      <c r="M1492" s="3"/>
      <c r="N1492" s="5"/>
      <c r="O1492" s="5"/>
    </row>
    <row r="1493" spans="3:15" x14ac:dyDescent="0.25">
      <c r="C1493" s="1"/>
      <c r="F1493" s="1"/>
      <c r="G1493" s="1"/>
      <c r="H1493" s="1"/>
      <c r="I1493" s="2"/>
      <c r="J1493" s="2"/>
      <c r="L1493" s="3"/>
      <c r="M1493" s="3"/>
      <c r="N1493" s="5"/>
      <c r="O1493" s="5"/>
    </row>
    <row r="1494" spans="3:15" x14ac:dyDescent="0.25">
      <c r="C1494" s="1"/>
      <c r="F1494" s="1"/>
      <c r="G1494" s="1"/>
      <c r="H1494" s="1"/>
      <c r="I1494" s="2"/>
      <c r="J1494" s="2"/>
      <c r="L1494" s="3"/>
      <c r="M1494" s="3"/>
      <c r="N1494" s="5"/>
      <c r="O1494" s="5"/>
    </row>
    <row r="1495" spans="3:15" x14ac:dyDescent="0.25">
      <c r="C1495" s="1"/>
      <c r="F1495" s="1"/>
      <c r="G1495" s="1"/>
      <c r="H1495" s="1"/>
      <c r="I1495" s="2"/>
      <c r="J1495" s="2"/>
      <c r="L1495" s="3"/>
      <c r="M1495" s="3"/>
      <c r="N1495" s="5"/>
      <c r="O1495" s="5"/>
    </row>
    <row r="1496" spans="3:15" x14ac:dyDescent="0.25">
      <c r="C1496" s="1"/>
      <c r="F1496" s="1"/>
      <c r="G1496" s="1"/>
      <c r="H1496" s="1"/>
      <c r="I1496" s="2"/>
      <c r="J1496" s="2"/>
      <c r="L1496" s="3"/>
      <c r="M1496" s="3"/>
      <c r="N1496" s="5"/>
      <c r="O1496" s="5"/>
    </row>
    <row r="1497" spans="3:15" x14ac:dyDescent="0.25">
      <c r="C1497" s="1"/>
      <c r="F1497" s="1"/>
      <c r="G1497" s="1"/>
      <c r="H1497" s="1"/>
      <c r="I1497" s="2"/>
      <c r="J1497" s="2"/>
      <c r="L1497" s="3"/>
      <c r="M1497" s="3"/>
      <c r="N1497" s="5"/>
      <c r="O1497" s="5"/>
    </row>
    <row r="1498" spans="3:15" x14ac:dyDescent="0.25">
      <c r="C1498" s="1"/>
      <c r="F1498" s="1"/>
      <c r="G1498" s="1"/>
      <c r="H1498" s="1"/>
      <c r="I1498" s="2"/>
      <c r="J1498" s="2"/>
      <c r="L1498" s="3"/>
      <c r="M1498" s="3"/>
      <c r="N1498" s="5"/>
      <c r="O1498" s="5"/>
    </row>
    <row r="1499" spans="3:15" x14ac:dyDescent="0.25">
      <c r="C1499" s="1"/>
      <c r="F1499" s="1"/>
      <c r="G1499" s="1"/>
      <c r="H1499" s="1"/>
      <c r="I1499" s="2"/>
      <c r="J1499" s="2"/>
      <c r="L1499" s="3"/>
      <c r="M1499" s="3"/>
      <c r="N1499" s="5"/>
      <c r="O1499" s="5"/>
    </row>
    <row r="1500" spans="3:15" x14ac:dyDescent="0.25">
      <c r="C1500" s="1"/>
      <c r="F1500" s="1"/>
      <c r="G1500" s="1"/>
      <c r="H1500" s="1"/>
      <c r="I1500" s="2"/>
      <c r="J1500" s="2"/>
      <c r="L1500" s="3"/>
      <c r="M1500" s="3"/>
      <c r="N1500" s="5"/>
      <c r="O1500" s="5"/>
    </row>
    <row r="1501" spans="3:15" x14ac:dyDescent="0.25">
      <c r="C1501" s="1"/>
      <c r="F1501" s="1"/>
      <c r="G1501" s="1"/>
      <c r="H1501" s="1"/>
      <c r="I1501" s="2"/>
      <c r="J1501" s="2"/>
      <c r="L1501" s="3"/>
      <c r="M1501" s="3"/>
      <c r="N1501" s="5"/>
      <c r="O1501" s="5"/>
    </row>
    <row r="1502" spans="3:15" x14ac:dyDescent="0.25">
      <c r="C1502" s="1"/>
      <c r="F1502" s="1"/>
      <c r="G1502" s="1"/>
      <c r="H1502" s="1"/>
      <c r="I1502" s="2"/>
      <c r="J1502" s="2"/>
      <c r="L1502" s="3"/>
      <c r="M1502" s="3"/>
      <c r="N1502" s="5"/>
      <c r="O1502" s="5"/>
    </row>
    <row r="1503" spans="3:15" x14ac:dyDescent="0.25">
      <c r="C1503" s="1"/>
      <c r="F1503" s="1"/>
      <c r="G1503" s="1"/>
      <c r="H1503" s="1"/>
      <c r="I1503" s="2"/>
      <c r="J1503" s="2"/>
      <c r="L1503" s="3"/>
      <c r="M1503" s="3"/>
      <c r="N1503" s="5"/>
      <c r="O1503" s="5"/>
    </row>
    <row r="1504" spans="3:15" x14ac:dyDescent="0.25">
      <c r="C1504" s="1"/>
      <c r="F1504" s="1"/>
      <c r="G1504" s="1"/>
      <c r="H1504" s="1"/>
      <c r="I1504" s="2"/>
      <c r="J1504" s="2"/>
      <c r="L1504" s="3"/>
      <c r="M1504" s="3"/>
      <c r="N1504" s="5"/>
      <c r="O1504" s="5"/>
    </row>
    <row r="1505" spans="3:15" x14ac:dyDescent="0.25">
      <c r="C1505" s="1"/>
      <c r="F1505" s="1"/>
      <c r="G1505" s="1"/>
      <c r="H1505" s="1"/>
      <c r="I1505" s="2"/>
      <c r="J1505" s="2"/>
      <c r="L1505" s="3"/>
      <c r="M1505" s="3"/>
      <c r="N1505" s="5"/>
      <c r="O1505" s="5"/>
    </row>
    <row r="1506" spans="3:15" x14ac:dyDescent="0.25">
      <c r="C1506" s="1"/>
      <c r="F1506" s="1"/>
      <c r="G1506" s="1"/>
      <c r="H1506" s="1"/>
      <c r="I1506" s="2"/>
      <c r="J1506" s="2"/>
      <c r="L1506" s="3"/>
      <c r="M1506" s="3"/>
      <c r="N1506" s="5"/>
      <c r="O1506" s="5"/>
    </row>
    <row r="1507" spans="3:15" x14ac:dyDescent="0.25">
      <c r="C1507" s="1"/>
      <c r="F1507" s="1"/>
      <c r="G1507" s="1"/>
      <c r="H1507" s="1"/>
      <c r="I1507" s="2"/>
      <c r="J1507" s="2"/>
      <c r="L1507" s="3"/>
      <c r="M1507" s="3"/>
      <c r="N1507" s="5"/>
      <c r="O1507" s="5"/>
    </row>
    <row r="1508" spans="3:15" x14ac:dyDescent="0.25">
      <c r="C1508" s="1"/>
      <c r="F1508" s="1"/>
      <c r="G1508" s="1"/>
      <c r="H1508" s="1"/>
      <c r="I1508" s="2"/>
      <c r="J1508" s="2"/>
      <c r="L1508" s="3"/>
      <c r="M1508" s="3"/>
      <c r="N1508" s="5"/>
      <c r="O1508" s="5"/>
    </row>
    <row r="1509" spans="3:15" x14ac:dyDescent="0.25">
      <c r="C1509" s="1"/>
      <c r="F1509" s="1"/>
      <c r="G1509" s="1"/>
      <c r="H1509" s="1"/>
      <c r="I1509" s="2"/>
      <c r="J1509" s="2"/>
      <c r="L1509" s="3"/>
      <c r="M1509" s="3"/>
      <c r="N1509" s="5"/>
      <c r="O1509" s="5"/>
    </row>
    <row r="1510" spans="3:15" x14ac:dyDescent="0.25">
      <c r="C1510" s="1"/>
      <c r="F1510" s="1"/>
      <c r="G1510" s="1"/>
      <c r="H1510" s="1"/>
      <c r="I1510" s="2"/>
      <c r="J1510" s="2"/>
      <c r="L1510" s="3"/>
      <c r="M1510" s="3"/>
      <c r="N1510" s="5"/>
      <c r="O1510" s="5"/>
    </row>
    <row r="1511" spans="3:15" x14ac:dyDescent="0.25">
      <c r="C1511" s="1"/>
      <c r="F1511" s="1"/>
      <c r="G1511" s="1"/>
      <c r="H1511" s="1"/>
      <c r="I1511" s="2"/>
      <c r="J1511" s="2"/>
      <c r="L1511" s="3"/>
      <c r="M1511" s="3"/>
      <c r="N1511" s="5"/>
      <c r="O1511" s="5"/>
    </row>
    <row r="1512" spans="3:15" x14ac:dyDescent="0.25">
      <c r="C1512" s="1"/>
      <c r="F1512" s="1"/>
      <c r="G1512" s="1"/>
      <c r="H1512" s="1"/>
      <c r="I1512" s="2"/>
      <c r="J1512" s="2"/>
      <c r="L1512" s="3"/>
      <c r="M1512" s="3"/>
      <c r="N1512" s="5"/>
      <c r="O1512" s="5"/>
    </row>
    <row r="1513" spans="3:15" x14ac:dyDescent="0.25">
      <c r="C1513" s="1"/>
      <c r="F1513" s="1"/>
      <c r="G1513" s="1"/>
      <c r="H1513" s="1"/>
      <c r="I1513" s="2"/>
      <c r="J1513" s="2"/>
      <c r="L1513" s="3"/>
      <c r="M1513" s="3"/>
      <c r="N1513" s="5"/>
      <c r="O1513" s="5"/>
    </row>
    <row r="1514" spans="3:15" x14ac:dyDescent="0.25">
      <c r="C1514" s="1"/>
      <c r="F1514" s="1"/>
      <c r="G1514" s="1"/>
      <c r="H1514" s="1"/>
      <c r="I1514" s="2"/>
      <c r="J1514" s="2"/>
      <c r="L1514" s="3"/>
      <c r="M1514" s="3"/>
      <c r="N1514" s="5"/>
      <c r="O1514" s="5"/>
    </row>
    <row r="1515" spans="3:15" x14ac:dyDescent="0.25">
      <c r="C1515" s="1"/>
      <c r="F1515" s="1"/>
      <c r="G1515" s="1"/>
      <c r="H1515" s="1"/>
      <c r="I1515" s="2"/>
      <c r="J1515" s="2"/>
      <c r="L1515" s="3"/>
      <c r="M1515" s="3"/>
      <c r="N1515" s="5"/>
      <c r="O1515" s="5"/>
    </row>
    <row r="1516" spans="3:15" x14ac:dyDescent="0.25">
      <c r="C1516" s="1"/>
      <c r="F1516" s="1"/>
      <c r="G1516" s="1"/>
      <c r="H1516" s="1"/>
      <c r="I1516" s="2"/>
      <c r="J1516" s="2"/>
      <c r="L1516" s="3"/>
      <c r="M1516" s="3"/>
      <c r="N1516" s="5"/>
      <c r="O1516" s="5"/>
    </row>
    <row r="1517" spans="3:15" x14ac:dyDescent="0.25">
      <c r="C1517" s="1"/>
      <c r="F1517" s="1"/>
      <c r="G1517" s="1"/>
      <c r="H1517" s="1"/>
      <c r="I1517" s="2"/>
      <c r="J1517" s="2"/>
      <c r="L1517" s="3"/>
      <c r="M1517" s="3"/>
      <c r="N1517" s="5"/>
      <c r="O1517" s="5"/>
    </row>
    <row r="1518" spans="3:15" x14ac:dyDescent="0.25">
      <c r="C1518" s="1"/>
      <c r="F1518" s="1"/>
      <c r="G1518" s="1"/>
      <c r="H1518" s="1"/>
      <c r="I1518" s="2"/>
      <c r="J1518" s="2"/>
      <c r="L1518" s="3"/>
      <c r="M1518" s="3"/>
      <c r="N1518" s="5"/>
      <c r="O1518" s="5"/>
    </row>
    <row r="1519" spans="3:15" x14ac:dyDescent="0.25">
      <c r="C1519" s="1"/>
      <c r="F1519" s="1"/>
      <c r="G1519" s="1"/>
      <c r="H1519" s="1"/>
      <c r="I1519" s="2"/>
      <c r="J1519" s="2"/>
      <c r="L1519" s="3"/>
      <c r="M1519" s="3"/>
      <c r="N1519" s="5"/>
      <c r="O1519" s="5"/>
    </row>
    <row r="1520" spans="3:15" x14ac:dyDescent="0.25">
      <c r="C1520" s="1"/>
      <c r="F1520" s="1"/>
      <c r="G1520" s="1"/>
      <c r="H1520" s="1"/>
      <c r="I1520" s="2"/>
      <c r="J1520" s="2"/>
      <c r="L1520" s="3"/>
      <c r="M1520" s="3"/>
      <c r="N1520" s="5"/>
      <c r="O1520" s="5"/>
    </row>
    <row r="1521" spans="3:15" x14ac:dyDescent="0.25">
      <c r="C1521" s="1"/>
      <c r="F1521" s="1"/>
      <c r="G1521" s="1"/>
      <c r="H1521" s="1"/>
      <c r="I1521" s="2"/>
      <c r="J1521" s="2"/>
      <c r="L1521" s="3"/>
      <c r="M1521" s="3"/>
      <c r="N1521" s="5"/>
      <c r="O1521" s="5"/>
    </row>
    <row r="1522" spans="3:15" x14ac:dyDescent="0.25">
      <c r="C1522" s="1"/>
      <c r="F1522" s="1"/>
      <c r="G1522" s="1"/>
      <c r="H1522" s="1"/>
      <c r="I1522" s="2"/>
      <c r="J1522" s="2"/>
      <c r="L1522" s="3"/>
      <c r="M1522" s="3"/>
      <c r="N1522" s="5"/>
      <c r="O1522" s="5"/>
    </row>
    <row r="1523" spans="3:15" x14ac:dyDescent="0.25">
      <c r="C1523" s="1"/>
      <c r="F1523" s="1"/>
      <c r="G1523" s="1"/>
      <c r="H1523" s="1"/>
      <c r="I1523" s="2"/>
      <c r="J1523" s="2"/>
      <c r="L1523" s="3"/>
      <c r="M1523" s="3"/>
      <c r="N1523" s="5"/>
      <c r="O1523" s="5"/>
    </row>
    <row r="1524" spans="3:15" x14ac:dyDescent="0.25">
      <c r="C1524" s="1"/>
      <c r="F1524" s="1"/>
      <c r="G1524" s="1"/>
      <c r="H1524" s="1"/>
      <c r="I1524" s="2"/>
      <c r="J1524" s="2"/>
      <c r="L1524" s="3"/>
      <c r="M1524" s="3"/>
      <c r="N1524" s="5"/>
      <c r="O1524" s="5"/>
    </row>
    <row r="1525" spans="3:15" x14ac:dyDescent="0.25">
      <c r="C1525" s="1"/>
      <c r="F1525" s="1"/>
      <c r="G1525" s="1"/>
      <c r="H1525" s="1"/>
      <c r="I1525" s="2"/>
      <c r="J1525" s="2"/>
      <c r="L1525" s="3"/>
      <c r="M1525" s="3"/>
      <c r="N1525" s="5"/>
      <c r="O1525" s="5"/>
    </row>
    <row r="1526" spans="3:15" x14ac:dyDescent="0.25">
      <c r="C1526" s="1"/>
      <c r="F1526" s="1"/>
      <c r="G1526" s="1"/>
      <c r="H1526" s="1"/>
      <c r="I1526" s="2"/>
      <c r="J1526" s="2"/>
      <c r="L1526" s="3"/>
      <c r="M1526" s="3"/>
      <c r="N1526" s="5"/>
      <c r="O1526" s="5"/>
    </row>
    <row r="1527" spans="3:15" x14ac:dyDescent="0.25">
      <c r="C1527" s="1"/>
      <c r="F1527" s="1"/>
      <c r="G1527" s="1"/>
      <c r="H1527" s="1"/>
      <c r="I1527" s="2"/>
      <c r="J1527" s="2"/>
      <c r="L1527" s="3"/>
      <c r="M1527" s="3"/>
      <c r="N1527" s="5"/>
      <c r="O1527" s="5"/>
    </row>
    <row r="1528" spans="3:15" x14ac:dyDescent="0.25">
      <c r="C1528" s="1"/>
      <c r="F1528" s="1"/>
      <c r="G1528" s="1"/>
      <c r="H1528" s="1"/>
      <c r="I1528" s="2"/>
      <c r="J1528" s="2"/>
      <c r="L1528" s="3"/>
      <c r="M1528" s="3"/>
      <c r="N1528" s="5"/>
      <c r="O1528" s="5"/>
    </row>
    <row r="1529" spans="3:15" x14ac:dyDescent="0.25">
      <c r="C1529" s="1"/>
      <c r="F1529" s="1"/>
      <c r="G1529" s="1"/>
      <c r="H1529" s="1"/>
      <c r="I1529" s="2"/>
      <c r="J1529" s="2"/>
      <c r="L1529" s="3"/>
      <c r="M1529" s="3"/>
      <c r="N1529" s="5"/>
      <c r="O1529" s="5"/>
    </row>
    <row r="1530" spans="3:15" x14ac:dyDescent="0.25">
      <c r="C1530" s="1"/>
      <c r="F1530" s="1"/>
      <c r="G1530" s="1"/>
      <c r="H1530" s="1"/>
      <c r="I1530" s="2"/>
      <c r="J1530" s="2"/>
      <c r="L1530" s="3"/>
      <c r="M1530" s="3"/>
      <c r="N1530" s="5"/>
      <c r="O1530" s="5"/>
    </row>
    <row r="1531" spans="3:15" x14ac:dyDescent="0.25">
      <c r="C1531" s="1"/>
      <c r="F1531" s="1"/>
      <c r="G1531" s="1"/>
      <c r="H1531" s="1"/>
      <c r="I1531" s="2"/>
      <c r="J1531" s="2"/>
      <c r="L1531" s="3"/>
      <c r="M1531" s="3"/>
      <c r="N1531" s="5"/>
      <c r="O1531" s="5"/>
    </row>
    <row r="1532" spans="3:15" x14ac:dyDescent="0.25">
      <c r="C1532" s="1"/>
      <c r="F1532" s="1"/>
      <c r="G1532" s="1"/>
      <c r="H1532" s="1"/>
      <c r="I1532" s="2"/>
      <c r="J1532" s="2"/>
      <c r="L1532" s="3"/>
      <c r="M1532" s="3"/>
      <c r="N1532" s="5"/>
      <c r="O1532" s="5"/>
    </row>
    <row r="1533" spans="3:15" x14ac:dyDescent="0.25">
      <c r="C1533" s="1"/>
      <c r="F1533" s="1"/>
      <c r="G1533" s="1"/>
      <c r="H1533" s="1"/>
      <c r="I1533" s="2"/>
      <c r="J1533" s="2"/>
      <c r="L1533" s="3"/>
      <c r="M1533" s="3"/>
      <c r="N1533" s="5"/>
      <c r="O1533" s="5"/>
    </row>
    <row r="1534" spans="3:15" x14ac:dyDescent="0.25">
      <c r="C1534" s="1"/>
      <c r="F1534" s="1"/>
      <c r="G1534" s="1"/>
      <c r="H1534" s="1"/>
      <c r="I1534" s="2"/>
      <c r="J1534" s="2"/>
      <c r="L1534" s="3"/>
      <c r="M1534" s="3"/>
      <c r="N1534" s="5"/>
      <c r="O1534" s="5"/>
    </row>
    <row r="1535" spans="3:15" x14ac:dyDescent="0.25">
      <c r="C1535" s="1"/>
      <c r="F1535" s="1"/>
      <c r="G1535" s="1"/>
      <c r="H1535" s="1"/>
      <c r="I1535" s="2"/>
      <c r="J1535" s="2"/>
      <c r="L1535" s="3"/>
      <c r="M1535" s="3"/>
      <c r="N1535" s="5"/>
      <c r="O1535" s="5"/>
    </row>
    <row r="1536" spans="3:15" x14ac:dyDescent="0.25">
      <c r="C1536" s="1"/>
      <c r="F1536" s="1"/>
      <c r="G1536" s="1"/>
      <c r="H1536" s="1"/>
      <c r="I1536" s="2"/>
      <c r="J1536" s="2"/>
      <c r="L1536" s="3"/>
      <c r="M1536" s="3"/>
      <c r="N1536" s="5"/>
      <c r="O1536" s="5"/>
    </row>
    <row r="1537" spans="3:15" x14ac:dyDescent="0.25">
      <c r="C1537" s="1"/>
      <c r="F1537" s="1"/>
      <c r="G1537" s="1"/>
      <c r="H1537" s="1"/>
      <c r="I1537" s="2"/>
      <c r="J1537" s="2"/>
      <c r="L1537" s="3"/>
      <c r="M1537" s="3"/>
      <c r="N1537" s="5"/>
      <c r="O1537" s="5"/>
    </row>
    <row r="1538" spans="3:15" x14ac:dyDescent="0.25">
      <c r="C1538" s="1"/>
      <c r="F1538" s="1"/>
      <c r="G1538" s="1"/>
      <c r="H1538" s="1"/>
      <c r="I1538" s="2"/>
      <c r="J1538" s="2"/>
      <c r="L1538" s="3"/>
      <c r="M1538" s="3"/>
      <c r="N1538" s="5"/>
      <c r="O1538" s="5"/>
    </row>
    <row r="1539" spans="3:15" x14ac:dyDescent="0.25">
      <c r="C1539" s="1"/>
      <c r="F1539" s="1"/>
      <c r="G1539" s="1"/>
      <c r="H1539" s="1"/>
      <c r="I1539" s="2"/>
      <c r="J1539" s="2"/>
      <c r="L1539" s="3"/>
      <c r="M1539" s="3"/>
      <c r="N1539" s="5"/>
      <c r="O1539" s="5"/>
    </row>
    <row r="1540" spans="3:15" x14ac:dyDescent="0.25">
      <c r="C1540" s="1"/>
      <c r="F1540" s="1"/>
      <c r="G1540" s="1"/>
      <c r="H1540" s="1"/>
      <c r="I1540" s="2"/>
      <c r="J1540" s="2"/>
      <c r="L1540" s="3"/>
      <c r="M1540" s="3"/>
      <c r="N1540" s="5"/>
      <c r="O1540" s="5"/>
    </row>
    <row r="1541" spans="3:15" x14ac:dyDescent="0.25">
      <c r="C1541" s="1"/>
      <c r="F1541" s="1"/>
      <c r="G1541" s="1"/>
      <c r="H1541" s="1"/>
      <c r="I1541" s="2"/>
      <c r="J1541" s="2"/>
      <c r="L1541" s="3"/>
      <c r="M1541" s="3"/>
      <c r="N1541" s="5"/>
      <c r="O1541" s="5"/>
    </row>
    <row r="1542" spans="3:15" x14ac:dyDescent="0.25">
      <c r="C1542" s="1"/>
      <c r="F1542" s="1"/>
      <c r="G1542" s="1"/>
      <c r="H1542" s="1"/>
      <c r="I1542" s="2"/>
      <c r="J1542" s="2"/>
      <c r="L1542" s="3"/>
      <c r="M1542" s="3"/>
      <c r="N1542" s="5"/>
      <c r="O1542" s="5"/>
    </row>
    <row r="1543" spans="3:15" x14ac:dyDescent="0.25">
      <c r="C1543" s="1"/>
      <c r="F1543" s="1"/>
      <c r="G1543" s="1"/>
      <c r="H1543" s="1"/>
      <c r="I1543" s="2"/>
      <c r="J1543" s="2"/>
      <c r="L1543" s="3"/>
      <c r="M1543" s="3"/>
      <c r="N1543" s="5"/>
      <c r="O1543" s="5"/>
    </row>
    <row r="1544" spans="3:15" x14ac:dyDescent="0.25">
      <c r="C1544" s="1"/>
      <c r="F1544" s="1"/>
      <c r="G1544" s="1"/>
      <c r="H1544" s="1"/>
      <c r="I1544" s="2"/>
      <c r="J1544" s="2"/>
      <c r="L1544" s="3"/>
      <c r="M1544" s="3"/>
      <c r="N1544" s="5"/>
      <c r="O1544" s="5"/>
    </row>
    <row r="1545" spans="3:15" x14ac:dyDescent="0.25">
      <c r="C1545" s="1"/>
      <c r="F1545" s="1"/>
      <c r="G1545" s="1"/>
      <c r="H1545" s="1"/>
      <c r="I1545" s="2"/>
      <c r="J1545" s="2"/>
      <c r="L1545" s="3"/>
      <c r="M1545" s="3"/>
      <c r="N1545" s="5"/>
      <c r="O1545" s="5"/>
    </row>
    <row r="1546" spans="3:15" x14ac:dyDescent="0.25">
      <c r="C1546" s="1"/>
      <c r="F1546" s="1"/>
      <c r="G1546" s="1"/>
      <c r="H1546" s="1"/>
      <c r="I1546" s="2"/>
      <c r="J1546" s="2"/>
      <c r="L1546" s="3"/>
      <c r="M1546" s="3"/>
      <c r="N1546" s="5"/>
      <c r="O1546" s="5"/>
    </row>
    <row r="1547" spans="3:15" x14ac:dyDescent="0.25">
      <c r="C1547" s="1"/>
      <c r="F1547" s="1"/>
      <c r="G1547" s="1"/>
      <c r="H1547" s="1"/>
      <c r="I1547" s="2"/>
      <c r="J1547" s="2"/>
      <c r="L1547" s="3"/>
      <c r="M1547" s="3"/>
      <c r="N1547" s="5"/>
      <c r="O1547" s="5"/>
    </row>
    <row r="1548" spans="3:15" x14ac:dyDescent="0.25">
      <c r="C1548" s="1"/>
      <c r="F1548" s="1"/>
      <c r="G1548" s="1"/>
      <c r="H1548" s="1"/>
      <c r="I1548" s="2"/>
      <c r="J1548" s="2"/>
      <c r="L1548" s="3"/>
      <c r="M1548" s="3"/>
      <c r="N1548" s="5"/>
      <c r="O1548" s="5"/>
    </row>
    <row r="1549" spans="3:15" x14ac:dyDescent="0.25">
      <c r="C1549" s="1"/>
      <c r="F1549" s="1"/>
      <c r="G1549" s="1"/>
      <c r="H1549" s="1"/>
      <c r="I1549" s="2"/>
      <c r="J1549" s="2"/>
      <c r="L1549" s="3"/>
      <c r="M1549" s="3"/>
      <c r="N1549" s="5"/>
      <c r="O1549" s="5"/>
    </row>
    <row r="1550" spans="3:15" x14ac:dyDescent="0.25">
      <c r="C1550" s="1"/>
      <c r="F1550" s="1"/>
      <c r="G1550" s="1"/>
      <c r="H1550" s="1"/>
      <c r="I1550" s="2"/>
      <c r="J1550" s="2"/>
      <c r="L1550" s="3"/>
      <c r="M1550" s="3"/>
      <c r="N1550" s="5"/>
      <c r="O1550" s="5"/>
    </row>
    <row r="1551" spans="3:15" x14ac:dyDescent="0.25">
      <c r="C1551" s="1"/>
      <c r="F1551" s="1"/>
      <c r="G1551" s="1"/>
      <c r="H1551" s="1"/>
      <c r="I1551" s="2"/>
      <c r="J1551" s="2"/>
      <c r="L1551" s="3"/>
      <c r="M1551" s="3"/>
      <c r="N1551" s="5"/>
      <c r="O1551" s="5"/>
    </row>
    <row r="1552" spans="3:15" x14ac:dyDescent="0.25">
      <c r="C1552" s="1"/>
      <c r="F1552" s="1"/>
      <c r="G1552" s="1"/>
      <c r="H1552" s="1"/>
      <c r="I1552" s="2"/>
      <c r="J1552" s="2"/>
      <c r="L1552" s="3"/>
      <c r="M1552" s="3"/>
      <c r="N1552" s="5"/>
      <c r="O1552" s="5"/>
    </row>
    <row r="1553" spans="3:15" x14ac:dyDescent="0.25">
      <c r="C1553" s="1"/>
      <c r="F1553" s="1"/>
      <c r="G1553" s="1"/>
      <c r="H1553" s="1"/>
      <c r="I1553" s="2"/>
      <c r="J1553" s="2"/>
      <c r="L1553" s="3"/>
      <c r="M1553" s="3"/>
      <c r="N1553" s="5"/>
      <c r="O1553" s="5"/>
    </row>
    <row r="1554" spans="3:15" x14ac:dyDescent="0.25">
      <c r="C1554" s="1"/>
      <c r="F1554" s="1"/>
      <c r="G1554" s="1"/>
      <c r="H1554" s="1"/>
      <c r="I1554" s="2"/>
      <c r="J1554" s="2"/>
      <c r="L1554" s="3"/>
      <c r="M1554" s="3"/>
      <c r="N1554" s="5"/>
      <c r="O1554" s="5"/>
    </row>
    <row r="1555" spans="3:15" x14ac:dyDescent="0.25">
      <c r="C1555" s="1"/>
      <c r="F1555" s="1"/>
      <c r="G1555" s="1"/>
      <c r="H1555" s="1"/>
      <c r="I1555" s="2"/>
      <c r="J1555" s="2"/>
      <c r="L1555" s="3"/>
      <c r="M1555" s="3"/>
      <c r="N1555" s="5"/>
      <c r="O1555" s="5"/>
    </row>
    <row r="1556" spans="3:15" x14ac:dyDescent="0.25">
      <c r="C1556" s="1"/>
      <c r="F1556" s="1"/>
      <c r="G1556" s="1"/>
      <c r="H1556" s="1"/>
      <c r="I1556" s="2"/>
      <c r="J1556" s="2"/>
      <c r="L1556" s="3"/>
      <c r="M1556" s="3"/>
      <c r="N1556" s="5"/>
      <c r="O1556" s="5"/>
    </row>
    <row r="1557" spans="3:15" x14ac:dyDescent="0.25">
      <c r="C1557" s="1"/>
      <c r="F1557" s="1"/>
      <c r="G1557" s="1"/>
      <c r="H1557" s="1"/>
      <c r="I1557" s="2"/>
      <c r="J1557" s="2"/>
      <c r="L1557" s="3"/>
      <c r="M1557" s="3"/>
      <c r="N1557" s="5"/>
      <c r="O1557" s="5"/>
    </row>
    <row r="1558" spans="3:15" x14ac:dyDescent="0.25">
      <c r="C1558" s="1"/>
      <c r="F1558" s="1"/>
      <c r="G1558" s="1"/>
      <c r="H1558" s="1"/>
      <c r="I1558" s="2"/>
      <c r="J1558" s="2"/>
      <c r="L1558" s="3"/>
      <c r="M1558" s="3"/>
      <c r="N1558" s="5"/>
      <c r="O1558" s="5"/>
    </row>
    <row r="1559" spans="3:15" x14ac:dyDescent="0.25">
      <c r="C1559" s="1"/>
      <c r="F1559" s="1"/>
      <c r="G1559" s="1"/>
      <c r="H1559" s="1"/>
      <c r="I1559" s="2"/>
      <c r="J1559" s="2"/>
      <c r="L1559" s="3"/>
      <c r="M1559" s="3"/>
      <c r="N1559" s="5"/>
      <c r="O1559" s="5"/>
    </row>
    <row r="1560" spans="3:15" x14ac:dyDescent="0.25">
      <c r="C1560" s="1"/>
      <c r="F1560" s="1"/>
      <c r="G1560" s="1"/>
      <c r="H1560" s="1"/>
      <c r="I1560" s="2"/>
      <c r="J1560" s="2"/>
      <c r="L1560" s="3"/>
      <c r="M1560" s="3"/>
      <c r="N1560" s="5"/>
      <c r="O1560" s="5"/>
    </row>
    <row r="1561" spans="3:15" x14ac:dyDescent="0.25">
      <c r="C1561" s="1"/>
      <c r="F1561" s="1"/>
      <c r="G1561" s="1"/>
      <c r="H1561" s="1"/>
      <c r="I1561" s="2"/>
      <c r="J1561" s="2"/>
      <c r="L1561" s="3"/>
      <c r="M1561" s="3"/>
      <c r="N1561" s="5"/>
      <c r="O1561" s="5"/>
    </row>
    <row r="1562" spans="3:15" x14ac:dyDescent="0.25">
      <c r="C1562" s="1"/>
      <c r="F1562" s="1"/>
      <c r="G1562" s="1"/>
      <c r="H1562" s="1"/>
      <c r="I1562" s="2"/>
      <c r="J1562" s="2"/>
      <c r="L1562" s="3"/>
      <c r="M1562" s="3"/>
      <c r="N1562" s="5"/>
      <c r="O1562" s="5"/>
    </row>
    <row r="1563" spans="3:15" x14ac:dyDescent="0.25">
      <c r="C1563" s="1"/>
      <c r="F1563" s="1"/>
      <c r="G1563" s="1"/>
      <c r="H1563" s="1"/>
      <c r="I1563" s="2"/>
      <c r="J1563" s="2"/>
      <c r="L1563" s="3"/>
      <c r="M1563" s="3"/>
      <c r="N1563" s="5"/>
      <c r="O1563" s="5"/>
    </row>
    <row r="1564" spans="3:15" x14ac:dyDescent="0.25">
      <c r="C1564" s="1"/>
      <c r="F1564" s="1"/>
      <c r="G1564" s="1"/>
      <c r="H1564" s="1"/>
      <c r="I1564" s="2"/>
      <c r="J1564" s="2"/>
      <c r="L1564" s="3"/>
      <c r="M1564" s="3"/>
      <c r="N1564" s="5"/>
      <c r="O1564" s="5"/>
    </row>
    <row r="1565" spans="3:15" x14ac:dyDescent="0.25">
      <c r="C1565" s="1"/>
      <c r="F1565" s="1"/>
      <c r="G1565" s="1"/>
      <c r="H1565" s="1"/>
      <c r="I1565" s="2"/>
      <c r="J1565" s="2"/>
      <c r="L1565" s="3"/>
      <c r="M1565" s="3"/>
      <c r="N1565" s="5"/>
      <c r="O1565" s="5"/>
    </row>
    <row r="1566" spans="3:15" x14ac:dyDescent="0.25">
      <c r="C1566" s="1"/>
      <c r="F1566" s="1"/>
      <c r="G1566" s="1"/>
      <c r="H1566" s="1"/>
      <c r="I1566" s="2"/>
      <c r="J1566" s="2"/>
      <c r="L1566" s="3"/>
      <c r="M1566" s="3"/>
      <c r="N1566" s="5"/>
      <c r="O1566" s="5"/>
    </row>
    <row r="1567" spans="3:15" x14ac:dyDescent="0.25">
      <c r="C1567" s="1"/>
      <c r="F1567" s="1"/>
      <c r="G1567" s="1"/>
      <c r="H1567" s="1"/>
      <c r="I1567" s="2"/>
      <c r="J1567" s="2"/>
      <c r="L1567" s="3"/>
      <c r="M1567" s="3"/>
      <c r="N1567" s="5"/>
      <c r="O1567" s="5"/>
    </row>
    <row r="1568" spans="3:15" x14ac:dyDescent="0.25">
      <c r="C1568" s="1"/>
      <c r="F1568" s="1"/>
      <c r="G1568" s="1"/>
      <c r="H1568" s="1"/>
      <c r="I1568" s="2"/>
      <c r="J1568" s="2"/>
      <c r="L1568" s="3"/>
      <c r="M1568" s="3"/>
      <c r="N1568" s="5"/>
      <c r="O1568" s="5"/>
    </row>
    <row r="1569" spans="3:15" x14ac:dyDescent="0.25">
      <c r="C1569" s="1"/>
      <c r="F1569" s="1"/>
      <c r="G1569" s="1"/>
      <c r="H1569" s="1"/>
      <c r="I1569" s="2"/>
      <c r="J1569" s="2"/>
      <c r="L1569" s="3"/>
      <c r="M1569" s="3"/>
      <c r="N1569" s="5"/>
      <c r="O1569" s="5"/>
    </row>
    <row r="1570" spans="3:15" x14ac:dyDescent="0.25">
      <c r="C1570" s="1"/>
      <c r="F1570" s="1"/>
      <c r="G1570" s="1"/>
      <c r="H1570" s="1"/>
      <c r="I1570" s="2"/>
      <c r="J1570" s="2"/>
      <c r="L1570" s="3"/>
      <c r="M1570" s="3"/>
      <c r="N1570" s="5"/>
      <c r="O1570" s="5"/>
    </row>
    <row r="1571" spans="3:15" x14ac:dyDescent="0.25">
      <c r="C1571" s="1"/>
      <c r="F1571" s="1"/>
      <c r="G1571" s="1"/>
      <c r="H1571" s="1"/>
      <c r="I1571" s="2"/>
      <c r="J1571" s="2"/>
      <c r="L1571" s="3"/>
      <c r="M1571" s="3"/>
      <c r="N1571" s="5"/>
      <c r="O1571" s="5"/>
    </row>
    <row r="1572" spans="3:15" x14ac:dyDescent="0.25">
      <c r="C1572" s="1"/>
      <c r="F1572" s="1"/>
      <c r="G1572" s="1"/>
      <c r="H1572" s="1"/>
      <c r="I1572" s="2"/>
      <c r="J1572" s="2"/>
      <c r="L1572" s="3"/>
      <c r="M1572" s="3"/>
      <c r="N1572" s="5"/>
      <c r="O1572" s="5"/>
    </row>
    <row r="1573" spans="3:15" x14ac:dyDescent="0.25">
      <c r="C1573" s="1"/>
      <c r="F1573" s="1"/>
      <c r="G1573" s="1"/>
      <c r="H1573" s="1"/>
      <c r="I1573" s="2"/>
      <c r="J1573" s="2"/>
      <c r="L1573" s="3"/>
      <c r="M1573" s="3"/>
      <c r="N1573" s="5"/>
      <c r="O1573" s="5"/>
    </row>
    <row r="1574" spans="3:15" x14ac:dyDescent="0.25">
      <c r="C1574" s="1"/>
      <c r="F1574" s="1"/>
      <c r="G1574" s="1"/>
      <c r="H1574" s="1"/>
      <c r="I1574" s="2"/>
      <c r="J1574" s="2"/>
      <c r="L1574" s="3"/>
      <c r="M1574" s="3"/>
      <c r="N1574" s="5"/>
      <c r="O1574" s="5"/>
    </row>
    <row r="1575" spans="3:15" x14ac:dyDescent="0.25">
      <c r="C1575" s="1"/>
      <c r="F1575" s="1"/>
      <c r="G1575" s="1"/>
      <c r="H1575" s="1"/>
      <c r="I1575" s="2"/>
      <c r="J1575" s="2"/>
      <c r="L1575" s="3"/>
      <c r="M1575" s="3"/>
      <c r="N1575" s="5"/>
      <c r="O1575" s="5"/>
    </row>
    <row r="1576" spans="3:15" x14ac:dyDescent="0.25">
      <c r="C1576" s="1"/>
      <c r="F1576" s="1"/>
      <c r="G1576" s="1"/>
      <c r="H1576" s="1"/>
      <c r="I1576" s="2"/>
      <c r="J1576" s="2"/>
      <c r="L1576" s="3"/>
      <c r="M1576" s="3"/>
      <c r="N1576" s="5"/>
      <c r="O1576" s="5"/>
    </row>
    <row r="1577" spans="3:15" x14ac:dyDescent="0.25">
      <c r="C1577" s="1"/>
      <c r="F1577" s="1"/>
      <c r="G1577" s="1"/>
      <c r="H1577" s="1"/>
      <c r="I1577" s="2"/>
      <c r="J1577" s="2"/>
      <c r="L1577" s="3"/>
      <c r="M1577" s="3"/>
      <c r="N1577" s="5"/>
      <c r="O1577" s="5"/>
    </row>
    <row r="1578" spans="3:15" x14ac:dyDescent="0.25">
      <c r="C1578" s="1"/>
      <c r="F1578" s="1"/>
      <c r="G1578" s="1"/>
      <c r="H1578" s="1"/>
      <c r="I1578" s="2"/>
      <c r="J1578" s="2"/>
      <c r="L1578" s="3"/>
      <c r="M1578" s="3"/>
      <c r="N1578" s="5"/>
      <c r="O1578" s="5"/>
    </row>
    <row r="1579" spans="3:15" x14ac:dyDescent="0.25">
      <c r="C1579" s="1"/>
      <c r="F1579" s="1"/>
      <c r="G1579" s="1"/>
      <c r="H1579" s="1"/>
      <c r="I1579" s="2"/>
      <c r="J1579" s="2"/>
      <c r="L1579" s="3"/>
      <c r="M1579" s="3"/>
      <c r="N1579" s="5"/>
      <c r="O1579" s="5"/>
    </row>
    <row r="1580" spans="3:15" x14ac:dyDescent="0.25">
      <c r="C1580" s="1"/>
      <c r="F1580" s="1"/>
      <c r="G1580" s="1"/>
      <c r="H1580" s="1"/>
      <c r="I1580" s="2"/>
      <c r="J1580" s="2"/>
      <c r="L1580" s="3"/>
      <c r="M1580" s="3"/>
      <c r="N1580" s="5"/>
      <c r="O1580" s="5"/>
    </row>
    <row r="1581" spans="3:15" x14ac:dyDescent="0.25">
      <c r="C1581" s="1"/>
      <c r="F1581" s="1"/>
      <c r="G1581" s="1"/>
      <c r="H1581" s="1"/>
      <c r="I1581" s="2"/>
      <c r="J1581" s="2"/>
      <c r="L1581" s="3"/>
      <c r="M1581" s="3"/>
      <c r="N1581" s="5"/>
      <c r="O1581" s="5"/>
    </row>
    <row r="1582" spans="3:15" x14ac:dyDescent="0.25">
      <c r="C1582" s="1"/>
      <c r="F1582" s="1"/>
      <c r="G1582" s="1"/>
      <c r="H1582" s="1"/>
      <c r="I1582" s="2"/>
      <c r="J1582" s="2"/>
      <c r="L1582" s="3"/>
      <c r="M1582" s="3"/>
      <c r="N1582" s="5"/>
      <c r="O1582" s="5"/>
    </row>
    <row r="1583" spans="3:15" x14ac:dyDescent="0.25">
      <c r="C1583" s="1"/>
      <c r="F1583" s="1"/>
      <c r="G1583" s="1"/>
      <c r="H1583" s="1"/>
      <c r="I1583" s="2"/>
      <c r="J1583" s="2"/>
      <c r="L1583" s="3"/>
      <c r="M1583" s="3"/>
      <c r="N1583" s="5"/>
      <c r="O1583" s="5"/>
    </row>
    <row r="1584" spans="3:15" x14ac:dyDescent="0.25">
      <c r="C1584" s="1"/>
      <c r="F1584" s="1"/>
      <c r="G1584" s="1"/>
      <c r="H1584" s="1"/>
      <c r="I1584" s="2"/>
      <c r="J1584" s="2"/>
      <c r="L1584" s="3"/>
      <c r="M1584" s="3"/>
      <c r="N1584" s="5"/>
      <c r="O1584" s="5"/>
    </row>
    <row r="1585" spans="3:15" x14ac:dyDescent="0.25">
      <c r="C1585" s="1"/>
      <c r="F1585" s="1"/>
      <c r="G1585" s="1"/>
      <c r="H1585" s="1"/>
      <c r="I1585" s="2"/>
      <c r="J1585" s="2"/>
      <c r="L1585" s="3"/>
      <c r="M1585" s="3"/>
      <c r="N1585" s="5"/>
      <c r="O1585" s="5"/>
    </row>
    <row r="1586" spans="3:15" x14ac:dyDescent="0.25">
      <c r="C1586" s="1"/>
      <c r="F1586" s="1"/>
      <c r="G1586" s="1"/>
      <c r="H1586" s="1"/>
      <c r="I1586" s="2"/>
      <c r="J1586" s="2"/>
      <c r="L1586" s="3"/>
      <c r="M1586" s="3"/>
      <c r="N1586" s="5"/>
      <c r="O1586" s="5"/>
    </row>
    <row r="1587" spans="3:15" x14ac:dyDescent="0.25">
      <c r="C1587" s="1"/>
      <c r="F1587" s="1"/>
      <c r="G1587" s="1"/>
      <c r="H1587" s="1"/>
      <c r="I1587" s="2"/>
      <c r="J1587" s="2"/>
      <c r="L1587" s="3"/>
      <c r="M1587" s="3"/>
      <c r="N1587" s="5"/>
      <c r="O1587" s="5"/>
    </row>
    <row r="1588" spans="3:15" x14ac:dyDescent="0.25">
      <c r="C1588" s="1"/>
      <c r="F1588" s="1"/>
      <c r="G1588" s="1"/>
      <c r="H1588" s="1"/>
      <c r="I1588" s="2"/>
      <c r="J1588" s="2"/>
      <c r="L1588" s="3"/>
      <c r="M1588" s="3"/>
      <c r="N1588" s="5"/>
      <c r="O1588" s="5"/>
    </row>
    <row r="1589" spans="3:15" x14ac:dyDescent="0.25">
      <c r="C1589" s="1"/>
      <c r="F1589" s="1"/>
      <c r="G1589" s="1"/>
      <c r="H1589" s="1"/>
      <c r="I1589" s="2"/>
      <c r="J1589" s="2"/>
      <c r="L1589" s="3"/>
      <c r="M1589" s="3"/>
      <c r="N1589" s="5"/>
      <c r="O1589" s="5"/>
    </row>
    <row r="1590" spans="3:15" x14ac:dyDescent="0.25">
      <c r="C1590" s="1"/>
      <c r="F1590" s="1"/>
      <c r="G1590" s="1"/>
      <c r="H1590" s="1"/>
      <c r="I1590" s="2"/>
      <c r="J1590" s="2"/>
      <c r="L1590" s="3"/>
      <c r="M1590" s="3"/>
      <c r="N1590" s="5"/>
      <c r="O1590" s="5"/>
    </row>
    <row r="1591" spans="3:15" x14ac:dyDescent="0.25">
      <c r="C1591" s="1"/>
      <c r="F1591" s="1"/>
      <c r="G1591" s="1"/>
      <c r="H1591" s="1"/>
      <c r="I1591" s="2"/>
      <c r="J1591" s="2"/>
      <c r="L1591" s="3"/>
      <c r="M1591" s="3"/>
      <c r="N1591" s="5"/>
      <c r="O1591" s="5"/>
    </row>
    <row r="1592" spans="3:15" x14ac:dyDescent="0.25">
      <c r="C1592" s="1"/>
      <c r="F1592" s="1"/>
      <c r="G1592" s="1"/>
      <c r="H1592" s="1"/>
      <c r="I1592" s="2"/>
      <c r="J1592" s="2"/>
      <c r="L1592" s="3"/>
      <c r="M1592" s="3"/>
      <c r="N1592" s="5"/>
      <c r="O1592" s="5"/>
    </row>
    <row r="1593" spans="3:15" x14ac:dyDescent="0.25">
      <c r="C1593" s="1"/>
      <c r="F1593" s="1"/>
      <c r="G1593" s="1"/>
      <c r="H1593" s="1"/>
      <c r="I1593" s="2"/>
      <c r="J1593" s="2"/>
      <c r="L1593" s="3"/>
      <c r="M1593" s="3"/>
      <c r="N1593" s="5"/>
      <c r="O1593" s="5"/>
    </row>
    <row r="1594" spans="3:15" x14ac:dyDescent="0.25">
      <c r="C1594" s="1"/>
      <c r="F1594" s="1"/>
      <c r="G1594" s="1"/>
      <c r="H1594" s="1"/>
      <c r="I1594" s="2"/>
      <c r="J1594" s="2"/>
      <c r="L1594" s="3"/>
      <c r="M1594" s="3"/>
      <c r="N1594" s="5"/>
      <c r="O1594" s="5"/>
    </row>
    <row r="1595" spans="3:15" x14ac:dyDescent="0.25">
      <c r="C1595" s="1"/>
      <c r="F1595" s="1"/>
      <c r="G1595" s="1"/>
      <c r="H1595" s="1"/>
      <c r="I1595" s="2"/>
      <c r="J1595" s="2"/>
      <c r="L1595" s="3"/>
      <c r="M1595" s="3"/>
      <c r="N1595" s="5"/>
      <c r="O1595" s="5"/>
    </row>
    <row r="1596" spans="3:15" x14ac:dyDescent="0.25">
      <c r="C1596" s="1"/>
      <c r="F1596" s="1"/>
      <c r="G1596" s="1"/>
      <c r="H1596" s="1"/>
      <c r="I1596" s="2"/>
      <c r="J1596" s="2"/>
      <c r="L1596" s="3"/>
      <c r="M1596" s="3"/>
      <c r="N1596" s="5"/>
      <c r="O1596" s="5"/>
    </row>
    <row r="1597" spans="3:15" x14ac:dyDescent="0.25">
      <c r="C1597" s="1"/>
      <c r="F1597" s="1"/>
      <c r="G1597" s="1"/>
      <c r="H1597" s="1"/>
      <c r="I1597" s="2"/>
      <c r="J1597" s="2"/>
      <c r="L1597" s="3"/>
      <c r="M1597" s="3"/>
      <c r="N1597" s="5"/>
      <c r="O1597" s="5"/>
    </row>
    <row r="1598" spans="3:15" x14ac:dyDescent="0.25">
      <c r="C1598" s="1"/>
      <c r="F1598" s="1"/>
      <c r="G1598" s="1"/>
      <c r="H1598" s="1"/>
      <c r="I1598" s="2"/>
      <c r="J1598" s="2"/>
      <c r="L1598" s="3"/>
      <c r="M1598" s="3"/>
      <c r="N1598" s="5"/>
      <c r="O1598" s="5"/>
    </row>
    <row r="1599" spans="3:15" x14ac:dyDescent="0.25">
      <c r="C1599" s="1"/>
      <c r="F1599" s="1"/>
      <c r="G1599" s="1"/>
      <c r="H1599" s="1"/>
      <c r="I1599" s="2"/>
      <c r="J1599" s="2"/>
      <c r="L1599" s="3"/>
      <c r="M1599" s="3"/>
      <c r="N1599" s="5"/>
      <c r="O1599" s="5"/>
    </row>
    <row r="1600" spans="3:15" x14ac:dyDescent="0.25">
      <c r="C1600" s="1"/>
      <c r="F1600" s="1"/>
      <c r="G1600" s="1"/>
      <c r="H1600" s="1"/>
      <c r="I1600" s="2"/>
      <c r="J1600" s="2"/>
      <c r="L1600" s="3"/>
      <c r="M1600" s="3"/>
      <c r="N1600" s="5"/>
      <c r="O1600" s="5"/>
    </row>
    <row r="1601" spans="3:15" x14ac:dyDescent="0.25">
      <c r="C1601" s="1"/>
      <c r="F1601" s="1"/>
      <c r="G1601" s="1"/>
      <c r="H1601" s="1"/>
      <c r="I1601" s="2"/>
      <c r="J1601" s="2"/>
      <c r="L1601" s="3"/>
      <c r="M1601" s="3"/>
      <c r="N1601" s="5"/>
      <c r="O1601" s="5"/>
    </row>
    <row r="1602" spans="3:15" x14ac:dyDescent="0.25">
      <c r="C1602" s="1"/>
      <c r="F1602" s="1"/>
      <c r="G1602" s="1"/>
      <c r="H1602" s="1"/>
      <c r="I1602" s="2"/>
      <c r="J1602" s="2"/>
      <c r="L1602" s="3"/>
      <c r="M1602" s="3"/>
      <c r="N1602" s="5"/>
      <c r="O1602" s="5"/>
    </row>
    <row r="1603" spans="3:15" x14ac:dyDescent="0.25">
      <c r="C1603" s="1"/>
      <c r="F1603" s="1"/>
      <c r="G1603" s="1"/>
      <c r="H1603" s="1"/>
      <c r="I1603" s="2"/>
      <c r="J1603" s="2"/>
      <c r="L1603" s="3"/>
      <c r="M1603" s="3"/>
      <c r="N1603" s="5"/>
      <c r="O1603" s="5"/>
    </row>
    <row r="1604" spans="3:15" x14ac:dyDescent="0.25">
      <c r="C1604" s="1"/>
      <c r="F1604" s="1"/>
      <c r="G1604" s="1"/>
      <c r="H1604" s="1"/>
      <c r="I1604" s="2"/>
      <c r="J1604" s="2"/>
      <c r="L1604" s="3"/>
      <c r="M1604" s="3"/>
      <c r="N1604" s="5"/>
      <c r="O1604" s="5"/>
    </row>
    <row r="1605" spans="3:15" x14ac:dyDescent="0.25">
      <c r="C1605" s="1"/>
      <c r="F1605" s="1"/>
      <c r="G1605" s="1"/>
      <c r="H1605" s="1"/>
      <c r="I1605" s="2"/>
      <c r="J1605" s="2"/>
      <c r="L1605" s="3"/>
      <c r="M1605" s="3"/>
      <c r="N1605" s="5"/>
      <c r="O1605" s="5"/>
    </row>
    <row r="1606" spans="3:15" x14ac:dyDescent="0.25">
      <c r="C1606" s="1"/>
      <c r="F1606" s="1"/>
      <c r="G1606" s="1"/>
      <c r="H1606" s="1"/>
      <c r="I1606" s="2"/>
      <c r="J1606" s="2"/>
      <c r="L1606" s="3"/>
      <c r="M1606" s="3"/>
      <c r="N1606" s="5"/>
      <c r="O1606" s="5"/>
    </row>
    <row r="1607" spans="3:15" x14ac:dyDescent="0.25">
      <c r="C1607" s="1"/>
      <c r="F1607" s="1"/>
      <c r="G1607" s="1"/>
      <c r="H1607" s="1"/>
      <c r="I1607" s="2"/>
      <c r="J1607" s="2"/>
      <c r="L1607" s="3"/>
      <c r="M1607" s="3"/>
      <c r="N1607" s="5"/>
      <c r="O1607" s="5"/>
    </row>
    <row r="1608" spans="3:15" x14ac:dyDescent="0.25">
      <c r="C1608" s="1"/>
      <c r="F1608" s="1"/>
      <c r="G1608" s="1"/>
      <c r="H1608" s="1"/>
      <c r="I1608" s="2"/>
      <c r="J1608" s="2"/>
      <c r="L1608" s="3"/>
      <c r="M1608" s="3"/>
      <c r="N1608" s="5"/>
      <c r="O1608" s="5"/>
    </row>
    <row r="1609" spans="3:15" x14ac:dyDescent="0.25">
      <c r="C1609" s="1"/>
      <c r="F1609" s="1"/>
      <c r="G1609" s="1"/>
      <c r="H1609" s="1"/>
      <c r="I1609" s="2"/>
      <c r="J1609" s="2"/>
      <c r="L1609" s="3"/>
      <c r="M1609" s="3"/>
      <c r="N1609" s="5"/>
      <c r="O1609" s="5"/>
    </row>
    <row r="1610" spans="3:15" x14ac:dyDescent="0.25">
      <c r="C1610" s="1"/>
      <c r="F1610" s="1"/>
      <c r="G1610" s="1"/>
      <c r="H1610" s="1"/>
      <c r="I1610" s="2"/>
      <c r="J1610" s="2"/>
      <c r="L1610" s="3"/>
      <c r="M1610" s="3"/>
      <c r="N1610" s="5"/>
      <c r="O1610" s="5"/>
    </row>
    <row r="1611" spans="3:15" x14ac:dyDescent="0.25">
      <c r="C1611" s="1"/>
      <c r="F1611" s="1"/>
      <c r="G1611" s="1"/>
      <c r="H1611" s="1"/>
      <c r="I1611" s="2"/>
      <c r="J1611" s="2"/>
      <c r="L1611" s="3"/>
      <c r="M1611" s="3"/>
      <c r="N1611" s="5"/>
      <c r="O1611" s="5"/>
    </row>
    <row r="1612" spans="3:15" x14ac:dyDescent="0.25">
      <c r="C1612" s="1"/>
      <c r="F1612" s="1"/>
      <c r="G1612" s="1"/>
      <c r="H1612" s="1"/>
      <c r="I1612" s="2"/>
      <c r="J1612" s="2"/>
      <c r="L1612" s="3"/>
      <c r="M1612" s="3"/>
      <c r="N1612" s="5"/>
      <c r="O1612" s="5"/>
    </row>
    <row r="1613" spans="3:15" x14ac:dyDescent="0.25">
      <c r="C1613" s="1"/>
      <c r="F1613" s="1"/>
      <c r="G1613" s="1"/>
      <c r="H1613" s="1"/>
      <c r="I1613" s="2"/>
      <c r="J1613" s="2"/>
      <c r="L1613" s="3"/>
      <c r="M1613" s="3"/>
      <c r="N1613" s="5"/>
      <c r="O1613" s="5"/>
    </row>
    <row r="1614" spans="3:15" x14ac:dyDescent="0.25">
      <c r="C1614" s="1"/>
      <c r="F1614" s="1"/>
      <c r="G1614" s="1"/>
      <c r="H1614" s="1"/>
      <c r="I1614" s="2"/>
      <c r="J1614" s="2"/>
      <c r="L1614" s="3"/>
      <c r="M1614" s="3"/>
      <c r="N1614" s="5"/>
      <c r="O1614" s="5"/>
    </row>
    <row r="1615" spans="3:15" x14ac:dyDescent="0.25">
      <c r="C1615" s="1"/>
      <c r="F1615" s="1"/>
      <c r="G1615" s="1"/>
      <c r="H1615" s="1"/>
      <c r="I1615" s="2"/>
      <c r="J1615" s="2"/>
      <c r="L1615" s="3"/>
      <c r="M1615" s="3"/>
      <c r="N1615" s="5"/>
      <c r="O1615" s="5"/>
    </row>
    <row r="1616" spans="3:15" x14ac:dyDescent="0.25">
      <c r="C1616" s="1"/>
      <c r="F1616" s="1"/>
      <c r="G1616" s="1"/>
      <c r="H1616" s="1"/>
      <c r="I1616" s="2"/>
      <c r="J1616" s="2"/>
      <c r="L1616" s="3"/>
      <c r="M1616" s="3"/>
      <c r="N1616" s="5"/>
      <c r="O1616" s="5"/>
    </row>
    <row r="1617" spans="3:15" x14ac:dyDescent="0.25">
      <c r="C1617" s="1"/>
      <c r="F1617" s="1"/>
      <c r="G1617" s="1"/>
      <c r="H1617" s="1"/>
      <c r="I1617" s="2"/>
      <c r="J1617" s="2"/>
      <c r="L1617" s="3"/>
      <c r="M1617" s="3"/>
      <c r="N1617" s="5"/>
      <c r="O1617" s="5"/>
    </row>
    <row r="1618" spans="3:15" x14ac:dyDescent="0.25">
      <c r="C1618" s="1"/>
      <c r="F1618" s="1"/>
      <c r="G1618" s="1"/>
      <c r="H1618" s="1"/>
      <c r="I1618" s="2"/>
      <c r="J1618" s="2"/>
      <c r="L1618" s="3"/>
      <c r="M1618" s="3"/>
      <c r="N1618" s="5"/>
      <c r="O1618" s="5"/>
    </row>
    <row r="1619" spans="3:15" x14ac:dyDescent="0.25">
      <c r="C1619" s="1"/>
      <c r="F1619" s="1"/>
      <c r="G1619" s="1"/>
      <c r="H1619" s="1"/>
      <c r="I1619" s="2"/>
      <c r="J1619" s="2"/>
      <c r="L1619" s="3"/>
      <c r="M1619" s="3"/>
      <c r="N1619" s="5"/>
      <c r="O1619" s="5"/>
    </row>
    <row r="1620" spans="3:15" x14ac:dyDescent="0.25">
      <c r="C1620" s="1"/>
      <c r="F1620" s="1"/>
      <c r="G1620" s="1"/>
      <c r="H1620" s="1"/>
      <c r="I1620" s="2"/>
      <c r="J1620" s="2"/>
      <c r="L1620" s="3"/>
      <c r="M1620" s="3"/>
      <c r="N1620" s="5"/>
      <c r="O1620" s="5"/>
    </row>
    <row r="1621" spans="3:15" x14ac:dyDescent="0.25">
      <c r="C1621" s="1"/>
      <c r="F1621" s="1"/>
      <c r="G1621" s="1"/>
      <c r="H1621" s="1"/>
      <c r="I1621" s="2"/>
      <c r="J1621" s="2"/>
      <c r="L1621" s="3"/>
      <c r="M1621" s="3"/>
      <c r="N1621" s="5"/>
      <c r="O1621" s="5"/>
    </row>
    <row r="1622" spans="3:15" x14ac:dyDescent="0.25">
      <c r="C1622" s="1"/>
      <c r="F1622" s="1"/>
      <c r="G1622" s="1"/>
      <c r="H1622" s="1"/>
      <c r="I1622" s="2"/>
      <c r="J1622" s="2"/>
      <c r="L1622" s="3"/>
      <c r="M1622" s="3"/>
      <c r="N1622" s="5"/>
      <c r="O1622" s="5"/>
    </row>
    <row r="1623" spans="3:15" x14ac:dyDescent="0.25">
      <c r="C1623" s="1"/>
      <c r="F1623" s="1"/>
      <c r="G1623" s="1"/>
      <c r="H1623" s="1"/>
      <c r="I1623" s="2"/>
      <c r="J1623" s="2"/>
      <c r="L1623" s="3"/>
      <c r="M1623" s="3"/>
      <c r="N1623" s="5"/>
      <c r="O1623" s="5"/>
    </row>
    <row r="1624" spans="3:15" x14ac:dyDescent="0.25">
      <c r="C1624" s="1"/>
      <c r="F1624" s="1"/>
      <c r="G1624" s="1"/>
      <c r="H1624" s="1"/>
      <c r="I1624" s="2"/>
      <c r="J1624" s="2"/>
      <c r="L1624" s="3"/>
      <c r="M1624" s="3"/>
      <c r="N1624" s="5"/>
      <c r="O1624" s="5"/>
    </row>
    <row r="1625" spans="3:15" x14ac:dyDescent="0.25">
      <c r="C1625" s="1"/>
      <c r="F1625" s="1"/>
      <c r="G1625" s="1"/>
      <c r="H1625" s="1"/>
      <c r="I1625" s="2"/>
      <c r="J1625" s="2"/>
      <c r="L1625" s="3"/>
      <c r="M1625" s="3"/>
      <c r="N1625" s="5"/>
      <c r="O1625" s="5"/>
    </row>
    <row r="1626" spans="3:15" x14ac:dyDescent="0.25">
      <c r="C1626" s="1"/>
      <c r="F1626" s="1"/>
      <c r="G1626" s="1"/>
      <c r="H1626" s="1"/>
      <c r="I1626" s="2"/>
      <c r="J1626" s="2"/>
      <c r="L1626" s="3"/>
      <c r="M1626" s="3"/>
      <c r="N1626" s="5"/>
      <c r="O1626" s="5"/>
    </row>
    <row r="1627" spans="3:15" x14ac:dyDescent="0.25">
      <c r="C1627" s="1"/>
      <c r="F1627" s="1"/>
      <c r="G1627" s="1"/>
      <c r="H1627" s="1"/>
      <c r="I1627" s="2"/>
      <c r="J1627" s="2"/>
      <c r="L1627" s="3"/>
      <c r="M1627" s="3"/>
      <c r="N1627" s="5"/>
      <c r="O1627" s="5"/>
    </row>
    <row r="1628" spans="3:15" x14ac:dyDescent="0.25">
      <c r="C1628" s="1"/>
      <c r="F1628" s="1"/>
      <c r="G1628" s="1"/>
      <c r="H1628" s="1"/>
      <c r="I1628" s="2"/>
      <c r="J1628" s="2"/>
      <c r="L1628" s="3"/>
      <c r="M1628" s="3"/>
      <c r="N1628" s="5"/>
      <c r="O1628" s="5"/>
    </row>
    <row r="1629" spans="3:15" x14ac:dyDescent="0.25">
      <c r="C1629" s="1"/>
      <c r="F1629" s="1"/>
      <c r="G1629" s="1"/>
      <c r="H1629" s="1"/>
      <c r="I1629" s="2"/>
      <c r="J1629" s="2"/>
      <c r="L1629" s="3"/>
      <c r="M1629" s="3"/>
      <c r="N1629" s="5"/>
      <c r="O1629" s="5"/>
    </row>
    <row r="1630" spans="3:15" x14ac:dyDescent="0.25">
      <c r="C1630" s="1"/>
      <c r="F1630" s="1"/>
      <c r="G1630" s="1"/>
      <c r="H1630" s="1"/>
      <c r="I1630" s="2"/>
      <c r="J1630" s="2"/>
      <c r="L1630" s="3"/>
      <c r="M1630" s="3"/>
      <c r="N1630" s="5"/>
      <c r="O1630" s="5"/>
    </row>
    <row r="1631" spans="3:15" x14ac:dyDescent="0.25">
      <c r="C1631" s="1"/>
      <c r="F1631" s="1"/>
      <c r="G1631" s="1"/>
      <c r="H1631" s="1"/>
      <c r="I1631" s="2"/>
      <c r="J1631" s="2"/>
      <c r="L1631" s="3"/>
      <c r="M1631" s="3"/>
      <c r="N1631" s="5"/>
      <c r="O1631" s="5"/>
    </row>
    <row r="1632" spans="3:15" x14ac:dyDescent="0.25">
      <c r="C1632" s="1"/>
      <c r="F1632" s="1"/>
      <c r="G1632" s="1"/>
      <c r="H1632" s="1"/>
      <c r="I1632" s="2"/>
      <c r="J1632" s="2"/>
      <c r="L1632" s="3"/>
      <c r="M1632" s="3"/>
      <c r="N1632" s="5"/>
      <c r="O1632" s="5"/>
    </row>
    <row r="1633" spans="3:15" x14ac:dyDescent="0.25">
      <c r="C1633" s="1"/>
      <c r="F1633" s="1"/>
      <c r="G1633" s="1"/>
      <c r="H1633" s="1"/>
      <c r="I1633" s="2"/>
      <c r="J1633" s="2"/>
      <c r="L1633" s="3"/>
      <c r="M1633" s="3"/>
      <c r="N1633" s="5"/>
      <c r="O1633" s="5"/>
    </row>
    <row r="1634" spans="3:15" x14ac:dyDescent="0.25">
      <c r="C1634" s="1"/>
      <c r="F1634" s="1"/>
      <c r="G1634" s="1"/>
      <c r="H1634" s="1"/>
      <c r="I1634" s="2"/>
      <c r="J1634" s="2"/>
      <c r="L1634" s="3"/>
      <c r="M1634" s="3"/>
      <c r="N1634" s="5"/>
      <c r="O1634" s="5"/>
    </row>
    <row r="1635" spans="3:15" x14ac:dyDescent="0.25">
      <c r="C1635" s="1"/>
      <c r="F1635" s="1"/>
      <c r="G1635" s="1"/>
      <c r="H1635" s="1"/>
      <c r="I1635" s="2"/>
      <c r="J1635" s="2"/>
      <c r="L1635" s="3"/>
      <c r="M1635" s="3"/>
      <c r="N1635" s="5"/>
      <c r="O1635" s="5"/>
    </row>
    <row r="1636" spans="3:15" x14ac:dyDescent="0.25">
      <c r="C1636" s="1"/>
      <c r="F1636" s="1"/>
      <c r="G1636" s="1"/>
      <c r="H1636" s="1"/>
      <c r="I1636" s="2"/>
      <c r="J1636" s="2"/>
      <c r="L1636" s="3"/>
      <c r="M1636" s="3"/>
      <c r="N1636" s="5"/>
      <c r="O1636" s="5"/>
    </row>
    <row r="1637" spans="3:15" x14ac:dyDescent="0.25">
      <c r="C1637" s="1"/>
      <c r="F1637" s="1"/>
      <c r="G1637" s="1"/>
      <c r="H1637" s="1"/>
      <c r="I1637" s="2"/>
      <c r="J1637" s="2"/>
      <c r="L1637" s="3"/>
      <c r="M1637" s="3"/>
      <c r="N1637" s="5"/>
      <c r="O1637" s="5"/>
    </row>
    <row r="1638" spans="3:15" x14ac:dyDescent="0.25">
      <c r="C1638" s="1"/>
      <c r="F1638" s="1"/>
      <c r="G1638" s="1"/>
      <c r="H1638" s="1"/>
      <c r="I1638" s="2"/>
      <c r="J1638" s="2"/>
      <c r="L1638" s="3"/>
      <c r="M1638" s="3"/>
      <c r="N1638" s="5"/>
      <c r="O1638" s="5"/>
    </row>
    <row r="1639" spans="3:15" x14ac:dyDescent="0.25">
      <c r="C1639" s="1"/>
      <c r="F1639" s="1"/>
      <c r="G1639" s="1"/>
      <c r="H1639" s="1"/>
      <c r="I1639" s="2"/>
      <c r="J1639" s="2"/>
      <c r="L1639" s="3"/>
      <c r="M1639" s="3"/>
      <c r="N1639" s="5"/>
      <c r="O1639" s="5"/>
    </row>
    <row r="1640" spans="3:15" x14ac:dyDescent="0.25">
      <c r="C1640" s="1"/>
      <c r="F1640" s="1"/>
      <c r="G1640" s="1"/>
      <c r="H1640" s="1"/>
      <c r="I1640" s="2"/>
      <c r="J1640" s="2"/>
      <c r="L1640" s="3"/>
      <c r="M1640" s="3"/>
      <c r="N1640" s="5"/>
      <c r="O1640" s="5"/>
    </row>
    <row r="1641" spans="3:15" x14ac:dyDescent="0.25">
      <c r="C1641" s="1"/>
      <c r="F1641" s="1"/>
      <c r="G1641" s="1"/>
      <c r="H1641" s="1"/>
      <c r="I1641" s="2"/>
      <c r="J1641" s="2"/>
      <c r="L1641" s="3"/>
      <c r="M1641" s="3"/>
      <c r="N1641" s="5"/>
      <c r="O1641" s="5"/>
    </row>
    <row r="1642" spans="3:15" x14ac:dyDescent="0.25">
      <c r="C1642" s="1"/>
      <c r="F1642" s="1"/>
      <c r="G1642" s="1"/>
      <c r="H1642" s="1"/>
      <c r="I1642" s="2"/>
      <c r="J1642" s="2"/>
      <c r="L1642" s="3"/>
      <c r="M1642" s="3"/>
      <c r="N1642" s="5"/>
      <c r="O1642" s="5"/>
    </row>
    <row r="1643" spans="3:15" x14ac:dyDescent="0.25">
      <c r="C1643" s="1"/>
      <c r="F1643" s="1"/>
      <c r="G1643" s="1"/>
      <c r="H1643" s="1"/>
      <c r="I1643" s="2"/>
      <c r="J1643" s="2"/>
      <c r="L1643" s="3"/>
      <c r="M1643" s="3"/>
      <c r="N1643" s="5"/>
      <c r="O1643" s="5"/>
    </row>
    <row r="1644" spans="3:15" x14ac:dyDescent="0.25">
      <c r="C1644" s="1"/>
      <c r="F1644" s="1"/>
      <c r="G1644" s="1"/>
      <c r="H1644" s="1"/>
      <c r="I1644" s="2"/>
      <c r="J1644" s="2"/>
      <c r="L1644" s="3"/>
      <c r="M1644" s="3"/>
      <c r="N1644" s="5"/>
      <c r="O1644" s="5"/>
    </row>
    <row r="1645" spans="3:15" x14ac:dyDescent="0.25">
      <c r="C1645" s="1"/>
      <c r="F1645" s="1"/>
      <c r="G1645" s="1"/>
      <c r="H1645" s="1"/>
      <c r="I1645" s="2"/>
      <c r="J1645" s="2"/>
      <c r="L1645" s="3"/>
      <c r="M1645" s="3"/>
      <c r="N1645" s="5"/>
      <c r="O1645" s="5"/>
    </row>
    <row r="1646" spans="3:15" x14ac:dyDescent="0.25">
      <c r="C1646" s="1"/>
      <c r="F1646" s="1"/>
      <c r="G1646" s="1"/>
      <c r="H1646" s="1"/>
      <c r="I1646" s="2"/>
      <c r="J1646" s="2"/>
      <c r="L1646" s="3"/>
      <c r="M1646" s="3"/>
      <c r="N1646" s="5"/>
      <c r="O1646" s="5"/>
    </row>
    <row r="1647" spans="3:15" x14ac:dyDescent="0.25">
      <c r="C1647" s="1"/>
      <c r="F1647" s="1"/>
      <c r="G1647" s="1"/>
      <c r="H1647" s="1"/>
      <c r="I1647" s="2"/>
      <c r="J1647" s="2"/>
      <c r="L1647" s="3"/>
      <c r="M1647" s="3"/>
      <c r="N1647" s="5"/>
      <c r="O1647" s="5"/>
    </row>
    <row r="1648" spans="3:15" x14ac:dyDescent="0.25">
      <c r="C1648" s="1"/>
      <c r="F1648" s="1"/>
      <c r="G1648" s="1"/>
      <c r="H1648" s="1"/>
      <c r="I1648" s="2"/>
      <c r="J1648" s="2"/>
      <c r="L1648" s="3"/>
      <c r="M1648" s="3"/>
      <c r="N1648" s="5"/>
      <c r="O1648" s="5"/>
    </row>
    <row r="1649" spans="3:15" x14ac:dyDescent="0.25">
      <c r="C1649" s="1"/>
      <c r="F1649" s="1"/>
      <c r="G1649" s="1"/>
      <c r="H1649" s="1"/>
      <c r="I1649" s="2"/>
      <c r="J1649" s="2"/>
      <c r="L1649" s="3"/>
      <c r="M1649" s="3"/>
      <c r="N1649" s="5"/>
      <c r="O1649" s="5"/>
    </row>
    <row r="1650" spans="3:15" x14ac:dyDescent="0.25">
      <c r="C1650" s="1"/>
      <c r="F1650" s="1"/>
      <c r="G1650" s="1"/>
      <c r="H1650" s="1"/>
      <c r="I1650" s="2"/>
      <c r="J1650" s="2"/>
      <c r="L1650" s="3"/>
      <c r="M1650" s="3"/>
      <c r="N1650" s="5"/>
      <c r="O1650" s="5"/>
    </row>
    <row r="1651" spans="3:15" x14ac:dyDescent="0.25">
      <c r="C1651" s="1"/>
      <c r="F1651" s="1"/>
      <c r="G1651" s="1"/>
      <c r="H1651" s="1"/>
      <c r="I1651" s="2"/>
      <c r="J1651" s="2"/>
      <c r="L1651" s="3"/>
      <c r="M1651" s="3"/>
      <c r="N1651" s="5"/>
      <c r="O1651" s="5"/>
    </row>
    <row r="1652" spans="3:15" x14ac:dyDescent="0.25">
      <c r="C1652" s="1"/>
      <c r="F1652" s="1"/>
      <c r="G1652" s="1"/>
      <c r="H1652" s="1"/>
      <c r="I1652" s="2"/>
      <c r="J1652" s="2"/>
      <c r="L1652" s="3"/>
      <c r="M1652" s="3"/>
      <c r="N1652" s="5"/>
      <c r="O1652" s="5"/>
    </row>
    <row r="1653" spans="3:15" x14ac:dyDescent="0.25">
      <c r="C1653" s="1"/>
      <c r="F1653" s="1"/>
      <c r="G1653" s="1"/>
      <c r="H1653" s="1"/>
      <c r="I1653" s="2"/>
      <c r="J1653" s="2"/>
      <c r="L1653" s="3"/>
      <c r="M1653" s="3"/>
      <c r="N1653" s="5"/>
      <c r="O1653" s="5"/>
    </row>
    <row r="1654" spans="3:15" x14ac:dyDescent="0.25">
      <c r="C1654" s="1"/>
      <c r="F1654" s="1"/>
      <c r="G1654" s="1"/>
      <c r="H1654" s="1"/>
      <c r="I1654" s="2"/>
      <c r="J1654" s="2"/>
      <c r="L1654" s="3"/>
      <c r="M1654" s="3"/>
      <c r="N1654" s="5"/>
      <c r="O1654" s="5"/>
    </row>
    <row r="1655" spans="3:15" x14ac:dyDescent="0.25">
      <c r="C1655" s="1"/>
      <c r="F1655" s="1"/>
      <c r="G1655" s="1"/>
      <c r="H1655" s="1"/>
      <c r="I1655" s="2"/>
      <c r="J1655" s="2"/>
      <c r="L1655" s="3"/>
      <c r="M1655" s="3"/>
      <c r="N1655" s="5"/>
      <c r="O1655" s="5"/>
    </row>
    <row r="1656" spans="3:15" x14ac:dyDescent="0.25">
      <c r="C1656" s="1"/>
      <c r="F1656" s="1"/>
      <c r="G1656" s="1"/>
      <c r="H1656" s="1"/>
      <c r="I1656" s="2"/>
      <c r="J1656" s="2"/>
      <c r="L1656" s="3"/>
      <c r="M1656" s="3"/>
      <c r="N1656" s="5"/>
      <c r="O1656" s="5"/>
    </row>
    <row r="1657" spans="3:15" x14ac:dyDescent="0.25">
      <c r="C1657" s="1"/>
      <c r="F1657" s="1"/>
      <c r="G1657" s="1"/>
      <c r="H1657" s="1"/>
      <c r="I1657" s="2"/>
      <c r="J1657" s="2"/>
      <c r="L1657" s="3"/>
      <c r="M1657" s="3"/>
      <c r="N1657" s="5"/>
      <c r="O1657" s="5"/>
    </row>
    <row r="1658" spans="3:15" x14ac:dyDescent="0.25">
      <c r="C1658" s="1"/>
      <c r="F1658" s="1"/>
      <c r="G1658" s="1"/>
      <c r="H1658" s="1"/>
      <c r="I1658" s="2"/>
      <c r="J1658" s="2"/>
      <c r="L1658" s="3"/>
      <c r="M1658" s="3"/>
      <c r="N1658" s="5"/>
      <c r="O1658" s="5"/>
    </row>
    <row r="1659" spans="3:15" x14ac:dyDescent="0.25">
      <c r="C1659" s="1"/>
      <c r="F1659" s="1"/>
      <c r="G1659" s="1"/>
      <c r="H1659" s="1"/>
      <c r="I1659" s="2"/>
      <c r="J1659" s="2"/>
      <c r="L1659" s="3"/>
      <c r="M1659" s="3"/>
      <c r="N1659" s="5"/>
      <c r="O1659" s="5"/>
    </row>
    <row r="1660" spans="3:15" x14ac:dyDescent="0.25">
      <c r="C1660" s="1"/>
      <c r="F1660" s="1"/>
      <c r="G1660" s="1"/>
      <c r="H1660" s="1"/>
      <c r="I1660" s="2"/>
      <c r="J1660" s="2"/>
      <c r="L1660" s="3"/>
      <c r="M1660" s="3"/>
      <c r="N1660" s="5"/>
      <c r="O1660" s="5"/>
    </row>
    <row r="1661" spans="3:15" x14ac:dyDescent="0.25">
      <c r="C1661" s="1"/>
      <c r="F1661" s="1"/>
      <c r="G1661" s="1"/>
      <c r="H1661" s="1"/>
      <c r="I1661" s="2"/>
      <c r="J1661" s="2"/>
      <c r="L1661" s="3"/>
      <c r="M1661" s="3"/>
      <c r="N1661" s="5"/>
      <c r="O1661" s="5"/>
    </row>
    <row r="1662" spans="3:15" x14ac:dyDescent="0.25">
      <c r="C1662" s="1"/>
      <c r="F1662" s="1"/>
      <c r="G1662" s="1"/>
      <c r="H1662" s="1"/>
      <c r="I1662" s="2"/>
      <c r="J1662" s="2"/>
      <c r="L1662" s="3"/>
      <c r="M1662" s="3"/>
      <c r="N1662" s="5"/>
      <c r="O1662" s="5"/>
    </row>
    <row r="1663" spans="3:15" x14ac:dyDescent="0.25">
      <c r="C1663" s="1"/>
      <c r="F1663" s="1"/>
      <c r="G1663" s="1"/>
      <c r="H1663" s="1"/>
      <c r="I1663" s="2"/>
      <c r="J1663" s="2"/>
      <c r="L1663" s="3"/>
      <c r="M1663" s="3"/>
      <c r="N1663" s="5"/>
      <c r="O1663" s="5"/>
    </row>
    <row r="1664" spans="3:15" x14ac:dyDescent="0.25">
      <c r="C1664" s="1"/>
      <c r="F1664" s="1"/>
      <c r="G1664" s="1"/>
      <c r="H1664" s="1"/>
      <c r="I1664" s="2"/>
      <c r="J1664" s="2"/>
      <c r="L1664" s="3"/>
      <c r="M1664" s="3"/>
      <c r="N1664" s="5"/>
      <c r="O1664" s="5"/>
    </row>
    <row r="1665" spans="3:15" x14ac:dyDescent="0.25">
      <c r="C1665" s="1"/>
      <c r="F1665" s="1"/>
      <c r="G1665" s="1"/>
      <c r="H1665" s="1"/>
      <c r="I1665" s="2"/>
      <c r="J1665" s="2"/>
      <c r="L1665" s="3"/>
      <c r="M1665" s="3"/>
      <c r="N1665" s="5"/>
      <c r="O1665" s="5"/>
    </row>
    <row r="1666" spans="3:15" x14ac:dyDescent="0.25">
      <c r="C1666" s="1"/>
      <c r="F1666" s="1"/>
      <c r="G1666" s="1"/>
      <c r="H1666" s="1"/>
      <c r="I1666" s="2"/>
      <c r="J1666" s="2"/>
      <c r="L1666" s="3"/>
      <c r="M1666" s="3"/>
      <c r="N1666" s="5"/>
      <c r="O1666" s="5"/>
    </row>
    <row r="1667" spans="3:15" x14ac:dyDescent="0.25">
      <c r="C1667" s="1"/>
      <c r="F1667" s="1"/>
      <c r="G1667" s="1"/>
      <c r="H1667" s="1"/>
      <c r="I1667" s="2"/>
      <c r="J1667" s="2"/>
      <c r="L1667" s="3"/>
      <c r="M1667" s="3"/>
      <c r="N1667" s="5"/>
      <c r="O1667" s="5"/>
    </row>
    <row r="1668" spans="3:15" x14ac:dyDescent="0.25">
      <c r="C1668" s="1"/>
      <c r="F1668" s="1"/>
      <c r="G1668" s="1"/>
      <c r="H1668" s="1"/>
      <c r="I1668" s="2"/>
      <c r="J1668" s="2"/>
      <c r="L1668" s="3"/>
      <c r="M1668" s="3"/>
      <c r="N1668" s="5"/>
      <c r="O1668" s="5"/>
    </row>
    <row r="1669" spans="3:15" x14ac:dyDescent="0.25">
      <c r="C1669" s="1"/>
      <c r="F1669" s="1"/>
      <c r="G1669" s="1"/>
      <c r="H1669" s="1"/>
      <c r="I1669" s="2"/>
      <c r="J1669" s="2"/>
      <c r="L1669" s="3"/>
      <c r="M1669" s="3"/>
      <c r="N1669" s="5"/>
      <c r="O1669" s="5"/>
    </row>
    <row r="1670" spans="3:15" x14ac:dyDescent="0.25">
      <c r="C1670" s="1"/>
      <c r="F1670" s="1"/>
      <c r="G1670" s="1"/>
      <c r="H1670" s="1"/>
      <c r="I1670" s="2"/>
      <c r="J1670" s="2"/>
      <c r="L1670" s="3"/>
      <c r="M1670" s="3"/>
      <c r="N1670" s="5"/>
      <c r="O1670" s="5"/>
    </row>
    <row r="1671" spans="3:15" x14ac:dyDescent="0.25">
      <c r="C1671" s="1"/>
      <c r="F1671" s="1"/>
      <c r="G1671" s="1"/>
      <c r="H1671" s="1"/>
      <c r="I1671" s="2"/>
      <c r="J1671" s="2"/>
      <c r="L1671" s="3"/>
      <c r="M1671" s="3"/>
      <c r="N1671" s="5"/>
      <c r="O1671" s="5"/>
    </row>
    <row r="1672" spans="3:15" x14ac:dyDescent="0.25">
      <c r="C1672" s="1"/>
      <c r="F1672" s="1"/>
      <c r="G1672" s="1"/>
      <c r="H1672" s="1"/>
      <c r="I1672" s="2"/>
      <c r="J1672" s="2"/>
      <c r="L1672" s="3"/>
      <c r="M1672" s="3"/>
      <c r="N1672" s="5"/>
      <c r="O1672" s="5"/>
    </row>
    <row r="1673" spans="3:15" x14ac:dyDescent="0.25">
      <c r="C1673" s="1"/>
      <c r="F1673" s="1"/>
      <c r="G1673" s="1"/>
      <c r="H1673" s="1"/>
      <c r="I1673" s="2"/>
      <c r="J1673" s="2"/>
      <c r="L1673" s="3"/>
      <c r="M1673" s="3"/>
      <c r="N1673" s="5"/>
      <c r="O1673" s="5"/>
    </row>
    <row r="1674" spans="3:15" x14ac:dyDescent="0.25">
      <c r="C1674" s="1"/>
      <c r="F1674" s="1"/>
      <c r="G1674" s="1"/>
      <c r="H1674" s="1"/>
      <c r="I1674" s="2"/>
      <c r="J1674" s="2"/>
      <c r="L1674" s="3"/>
      <c r="M1674" s="3"/>
      <c r="N1674" s="5"/>
      <c r="O1674" s="5"/>
    </row>
    <row r="1675" spans="3:15" x14ac:dyDescent="0.25">
      <c r="C1675" s="1"/>
      <c r="F1675" s="1"/>
      <c r="G1675" s="1"/>
      <c r="H1675" s="1"/>
      <c r="I1675" s="2"/>
      <c r="J1675" s="2"/>
      <c r="L1675" s="3"/>
      <c r="M1675" s="3"/>
      <c r="N1675" s="5"/>
      <c r="O1675" s="5"/>
    </row>
    <row r="1676" spans="3:15" x14ac:dyDescent="0.25">
      <c r="C1676" s="1"/>
      <c r="F1676" s="1"/>
      <c r="G1676" s="1"/>
      <c r="H1676" s="1"/>
      <c r="I1676" s="2"/>
      <c r="J1676" s="2"/>
      <c r="L1676" s="3"/>
      <c r="M1676" s="3"/>
      <c r="N1676" s="5"/>
      <c r="O1676" s="5"/>
    </row>
    <row r="1677" spans="3:15" x14ac:dyDescent="0.25">
      <c r="C1677" s="1"/>
      <c r="F1677" s="1"/>
      <c r="G1677" s="1"/>
      <c r="H1677" s="1"/>
      <c r="I1677" s="2"/>
      <c r="J1677" s="2"/>
      <c r="L1677" s="3"/>
      <c r="M1677" s="3"/>
      <c r="N1677" s="5"/>
      <c r="O1677" s="5"/>
    </row>
    <row r="1678" spans="3:15" x14ac:dyDescent="0.25">
      <c r="C1678" s="1"/>
      <c r="F1678" s="1"/>
      <c r="G1678" s="1"/>
      <c r="H1678" s="1"/>
      <c r="I1678" s="2"/>
      <c r="J1678" s="2"/>
      <c r="L1678" s="3"/>
      <c r="M1678" s="3"/>
      <c r="N1678" s="5"/>
      <c r="O1678" s="5"/>
    </row>
    <row r="1679" spans="3:15" x14ac:dyDescent="0.25">
      <c r="C1679" s="1"/>
      <c r="F1679" s="1"/>
      <c r="G1679" s="1"/>
      <c r="H1679" s="1"/>
      <c r="I1679" s="2"/>
      <c r="J1679" s="2"/>
      <c r="L1679" s="3"/>
      <c r="M1679" s="3"/>
      <c r="N1679" s="5"/>
      <c r="O1679" s="5"/>
    </row>
    <row r="1680" spans="3:15" x14ac:dyDescent="0.25">
      <c r="C1680" s="1"/>
      <c r="F1680" s="1"/>
      <c r="G1680" s="1"/>
      <c r="H1680" s="1"/>
      <c r="I1680" s="2"/>
      <c r="J1680" s="2"/>
      <c r="L1680" s="3"/>
      <c r="M1680" s="3"/>
      <c r="N1680" s="5"/>
      <c r="O1680" s="5"/>
    </row>
    <row r="1681" spans="3:15" x14ac:dyDescent="0.25">
      <c r="C1681" s="1"/>
      <c r="F1681" s="1"/>
      <c r="G1681" s="1"/>
      <c r="H1681" s="1"/>
      <c r="I1681" s="2"/>
      <c r="J1681" s="2"/>
      <c r="L1681" s="3"/>
      <c r="M1681" s="3"/>
      <c r="N1681" s="5"/>
      <c r="O1681" s="5"/>
    </row>
    <row r="1682" spans="3:15" x14ac:dyDescent="0.25">
      <c r="C1682" s="1"/>
      <c r="F1682" s="1"/>
      <c r="G1682" s="1"/>
      <c r="H1682" s="1"/>
      <c r="I1682" s="2"/>
      <c r="J1682" s="2"/>
      <c r="L1682" s="3"/>
      <c r="M1682" s="3"/>
      <c r="N1682" s="5"/>
      <c r="O1682" s="5"/>
    </row>
    <row r="1683" spans="3:15" x14ac:dyDescent="0.25">
      <c r="C1683" s="1"/>
      <c r="F1683" s="1"/>
      <c r="G1683" s="1"/>
      <c r="H1683" s="1"/>
      <c r="I1683" s="2"/>
      <c r="J1683" s="2"/>
      <c r="L1683" s="3"/>
      <c r="M1683" s="3"/>
      <c r="N1683" s="5"/>
      <c r="O1683" s="5"/>
    </row>
    <row r="1684" spans="3:15" x14ac:dyDescent="0.25">
      <c r="C1684" s="1"/>
      <c r="F1684" s="1"/>
      <c r="G1684" s="1"/>
      <c r="H1684" s="1"/>
      <c r="I1684" s="2"/>
      <c r="J1684" s="2"/>
      <c r="L1684" s="3"/>
      <c r="M1684" s="3"/>
      <c r="N1684" s="5"/>
      <c r="O1684" s="5"/>
    </row>
    <row r="1685" spans="3:15" x14ac:dyDescent="0.25">
      <c r="C1685" s="1"/>
      <c r="F1685" s="1"/>
      <c r="G1685" s="1"/>
      <c r="H1685" s="1"/>
      <c r="I1685" s="2"/>
      <c r="J1685" s="2"/>
      <c r="L1685" s="3"/>
      <c r="M1685" s="3"/>
      <c r="N1685" s="5"/>
      <c r="O1685" s="5"/>
    </row>
    <row r="1686" spans="3:15" x14ac:dyDescent="0.25">
      <c r="C1686" s="1"/>
      <c r="F1686" s="1"/>
      <c r="G1686" s="1"/>
      <c r="H1686" s="1"/>
      <c r="I1686" s="2"/>
      <c r="J1686" s="2"/>
      <c r="L1686" s="3"/>
      <c r="M1686" s="3"/>
      <c r="N1686" s="5"/>
      <c r="O1686" s="5"/>
    </row>
    <row r="1687" spans="3:15" x14ac:dyDescent="0.25">
      <c r="C1687" s="1"/>
      <c r="F1687" s="1"/>
      <c r="G1687" s="1"/>
      <c r="H1687" s="1"/>
      <c r="I1687" s="2"/>
      <c r="J1687" s="2"/>
      <c r="L1687" s="3"/>
      <c r="M1687" s="3"/>
      <c r="N1687" s="5"/>
      <c r="O1687" s="5"/>
    </row>
    <row r="1688" spans="3:15" x14ac:dyDescent="0.25">
      <c r="C1688" s="1"/>
      <c r="F1688" s="1"/>
      <c r="G1688" s="1"/>
      <c r="H1688" s="1"/>
      <c r="I1688" s="2"/>
      <c r="J1688" s="2"/>
      <c r="L1688" s="3"/>
      <c r="M1688" s="3"/>
      <c r="N1688" s="5"/>
      <c r="O1688" s="5"/>
    </row>
    <row r="1689" spans="3:15" x14ac:dyDescent="0.25">
      <c r="C1689" s="1"/>
      <c r="F1689" s="1"/>
      <c r="G1689" s="1"/>
      <c r="H1689" s="1"/>
      <c r="I1689" s="2"/>
      <c r="J1689" s="2"/>
      <c r="L1689" s="3"/>
      <c r="M1689" s="3"/>
      <c r="N1689" s="5"/>
      <c r="O1689" s="5"/>
    </row>
    <row r="1690" spans="3:15" x14ac:dyDescent="0.25">
      <c r="C1690" s="1"/>
      <c r="F1690" s="1"/>
      <c r="G1690" s="1"/>
      <c r="H1690" s="1"/>
      <c r="I1690" s="2"/>
      <c r="J1690" s="2"/>
      <c r="L1690" s="3"/>
      <c r="M1690" s="3"/>
      <c r="N1690" s="5"/>
      <c r="O1690" s="5"/>
    </row>
    <row r="1691" spans="3:15" x14ac:dyDescent="0.25">
      <c r="C1691" s="1"/>
      <c r="F1691" s="1"/>
      <c r="G1691" s="1"/>
      <c r="H1691" s="1"/>
      <c r="I1691" s="2"/>
      <c r="J1691" s="2"/>
      <c r="L1691" s="3"/>
      <c r="M1691" s="3"/>
      <c r="N1691" s="5"/>
      <c r="O1691" s="5"/>
    </row>
    <row r="1692" spans="3:15" x14ac:dyDescent="0.25">
      <c r="C1692" s="1"/>
      <c r="F1692" s="1"/>
      <c r="G1692" s="1"/>
      <c r="H1692" s="1"/>
      <c r="I1692" s="2"/>
      <c r="J1692" s="2"/>
      <c r="L1692" s="3"/>
      <c r="M1692" s="3"/>
      <c r="N1692" s="5"/>
      <c r="O1692" s="5"/>
    </row>
    <row r="1693" spans="3:15" x14ac:dyDescent="0.25">
      <c r="C1693" s="1"/>
      <c r="F1693" s="1"/>
      <c r="G1693" s="1"/>
      <c r="H1693" s="1"/>
      <c r="I1693" s="2"/>
      <c r="J1693" s="2"/>
      <c r="L1693" s="3"/>
      <c r="M1693" s="3"/>
      <c r="N1693" s="5"/>
      <c r="O1693" s="5"/>
    </row>
    <row r="1694" spans="3:15" x14ac:dyDescent="0.25">
      <c r="C1694" s="1"/>
      <c r="F1694" s="1"/>
      <c r="G1694" s="1"/>
      <c r="H1694" s="1"/>
      <c r="I1694" s="2"/>
      <c r="J1694" s="2"/>
      <c r="L1694" s="3"/>
      <c r="M1694" s="3"/>
      <c r="N1694" s="5"/>
      <c r="O1694" s="5"/>
    </row>
    <row r="1695" spans="3:15" x14ac:dyDescent="0.25">
      <c r="C1695" s="1"/>
      <c r="F1695" s="1"/>
      <c r="G1695" s="1"/>
      <c r="H1695" s="1"/>
      <c r="I1695" s="2"/>
      <c r="J1695" s="2"/>
      <c r="L1695" s="3"/>
      <c r="M1695" s="3"/>
      <c r="N1695" s="5"/>
      <c r="O1695" s="5"/>
    </row>
    <row r="1696" spans="3:15" x14ac:dyDescent="0.25">
      <c r="C1696" s="1"/>
      <c r="F1696" s="1"/>
      <c r="G1696" s="1"/>
      <c r="H1696" s="1"/>
      <c r="I1696" s="2"/>
      <c r="J1696" s="2"/>
      <c r="L1696" s="3"/>
      <c r="M1696" s="3"/>
      <c r="N1696" s="5"/>
      <c r="O1696" s="5"/>
    </row>
    <row r="1697" spans="3:15" x14ac:dyDescent="0.25">
      <c r="C1697" s="1"/>
      <c r="F1697" s="1"/>
      <c r="G1697" s="1"/>
      <c r="H1697" s="1"/>
      <c r="I1697" s="2"/>
      <c r="J1697" s="2"/>
      <c r="L1697" s="3"/>
      <c r="M1697" s="3"/>
      <c r="N1697" s="5"/>
      <c r="O1697" s="5"/>
    </row>
    <row r="1698" spans="3:15" x14ac:dyDescent="0.25">
      <c r="C1698" s="1"/>
      <c r="F1698" s="1"/>
      <c r="G1698" s="1"/>
      <c r="H1698" s="1"/>
      <c r="I1698" s="2"/>
      <c r="J1698" s="2"/>
      <c r="L1698" s="3"/>
      <c r="M1698" s="3"/>
      <c r="N1698" s="5"/>
      <c r="O1698" s="5"/>
    </row>
    <row r="1699" spans="3:15" x14ac:dyDescent="0.25">
      <c r="C1699" s="1"/>
      <c r="F1699" s="1"/>
      <c r="G1699" s="1"/>
      <c r="H1699" s="1"/>
      <c r="I1699" s="2"/>
      <c r="J1699" s="2"/>
      <c r="L1699" s="3"/>
      <c r="M1699" s="3"/>
      <c r="N1699" s="5"/>
      <c r="O1699" s="5"/>
    </row>
    <row r="1700" spans="3:15" x14ac:dyDescent="0.25">
      <c r="C1700" s="1"/>
      <c r="F1700" s="1"/>
      <c r="G1700" s="1"/>
      <c r="H1700" s="1"/>
      <c r="I1700" s="2"/>
      <c r="J1700" s="2"/>
      <c r="L1700" s="3"/>
      <c r="M1700" s="3"/>
      <c r="N1700" s="5"/>
      <c r="O1700" s="5"/>
    </row>
    <row r="1701" spans="3:15" x14ac:dyDescent="0.25">
      <c r="C1701" s="1"/>
      <c r="F1701" s="1"/>
      <c r="G1701" s="1"/>
      <c r="H1701" s="1"/>
      <c r="I1701" s="2"/>
      <c r="J1701" s="2"/>
      <c r="L1701" s="3"/>
      <c r="M1701" s="3"/>
      <c r="N1701" s="5"/>
      <c r="O1701" s="5"/>
    </row>
    <row r="1702" spans="3:15" x14ac:dyDescent="0.25">
      <c r="C1702" s="1"/>
      <c r="F1702" s="1"/>
      <c r="G1702" s="1"/>
      <c r="H1702" s="1"/>
      <c r="I1702" s="2"/>
      <c r="J1702" s="2"/>
      <c r="L1702" s="3"/>
      <c r="M1702" s="3"/>
      <c r="N1702" s="5"/>
      <c r="O1702" s="5"/>
    </row>
    <row r="1703" spans="3:15" x14ac:dyDescent="0.25">
      <c r="C1703" s="1"/>
      <c r="F1703" s="1"/>
      <c r="G1703" s="1"/>
      <c r="H1703" s="1"/>
      <c r="I1703" s="2"/>
      <c r="J1703" s="2"/>
      <c r="L1703" s="3"/>
      <c r="M1703" s="3"/>
      <c r="N1703" s="5"/>
      <c r="O1703" s="5"/>
    </row>
    <row r="1704" spans="3:15" x14ac:dyDescent="0.25">
      <c r="C1704" s="1"/>
      <c r="F1704" s="1"/>
      <c r="G1704" s="1"/>
      <c r="H1704" s="1"/>
      <c r="I1704" s="2"/>
      <c r="J1704" s="2"/>
      <c r="L1704" s="3"/>
      <c r="M1704" s="3"/>
      <c r="N1704" s="5"/>
      <c r="O1704" s="5"/>
    </row>
    <row r="1705" spans="3:15" x14ac:dyDescent="0.25">
      <c r="C1705" s="1"/>
      <c r="F1705" s="1"/>
      <c r="G1705" s="1"/>
      <c r="H1705" s="1"/>
      <c r="I1705" s="2"/>
      <c r="J1705" s="2"/>
      <c r="L1705" s="3"/>
      <c r="M1705" s="3"/>
      <c r="N1705" s="5"/>
      <c r="O1705" s="5"/>
    </row>
    <row r="1706" spans="3:15" x14ac:dyDescent="0.25">
      <c r="C1706" s="1"/>
      <c r="F1706" s="1"/>
      <c r="G1706" s="1"/>
      <c r="H1706" s="1"/>
      <c r="I1706" s="2"/>
      <c r="J1706" s="2"/>
      <c r="L1706" s="3"/>
      <c r="M1706" s="3"/>
      <c r="N1706" s="5"/>
      <c r="O1706" s="5"/>
    </row>
    <row r="1707" spans="3:15" x14ac:dyDescent="0.25">
      <c r="C1707" s="1"/>
      <c r="F1707" s="1"/>
      <c r="G1707" s="1"/>
      <c r="H1707" s="1"/>
      <c r="I1707" s="2"/>
      <c r="J1707" s="2"/>
      <c r="L1707" s="3"/>
      <c r="M1707" s="3"/>
      <c r="N1707" s="5"/>
      <c r="O1707" s="5"/>
    </row>
    <row r="1708" spans="3:15" x14ac:dyDescent="0.25">
      <c r="C1708" s="1"/>
      <c r="F1708" s="1"/>
      <c r="G1708" s="1"/>
      <c r="H1708" s="1"/>
      <c r="I1708" s="2"/>
      <c r="J1708" s="2"/>
      <c r="L1708" s="3"/>
      <c r="M1708" s="3"/>
      <c r="N1708" s="5"/>
      <c r="O1708" s="5"/>
    </row>
    <row r="1709" spans="3:15" x14ac:dyDescent="0.25">
      <c r="C1709" s="1"/>
      <c r="F1709" s="1"/>
      <c r="G1709" s="1"/>
      <c r="H1709" s="1"/>
      <c r="I1709" s="2"/>
      <c r="J1709" s="2"/>
      <c r="L1709" s="3"/>
      <c r="M1709" s="3"/>
      <c r="N1709" s="5"/>
      <c r="O1709" s="5"/>
    </row>
    <row r="1710" spans="3:15" x14ac:dyDescent="0.25">
      <c r="C1710" s="1"/>
      <c r="F1710" s="1"/>
      <c r="G1710" s="1"/>
      <c r="H1710" s="1"/>
      <c r="I1710" s="2"/>
      <c r="J1710" s="2"/>
      <c r="L1710" s="3"/>
      <c r="M1710" s="3"/>
      <c r="N1710" s="5"/>
      <c r="O1710" s="5"/>
    </row>
    <row r="1711" spans="3:15" x14ac:dyDescent="0.25">
      <c r="C1711" s="1"/>
      <c r="F1711" s="1"/>
      <c r="G1711" s="1"/>
      <c r="H1711" s="1"/>
      <c r="I1711" s="2"/>
      <c r="J1711" s="2"/>
      <c r="L1711" s="3"/>
      <c r="M1711" s="3"/>
      <c r="N1711" s="5"/>
      <c r="O1711" s="5"/>
    </row>
    <row r="1712" spans="3:15" x14ac:dyDescent="0.25">
      <c r="C1712" s="1"/>
      <c r="F1712" s="1"/>
      <c r="G1712" s="1"/>
      <c r="H1712" s="1"/>
      <c r="I1712" s="2"/>
      <c r="J1712" s="2"/>
      <c r="L1712" s="3"/>
      <c r="M1712" s="3"/>
      <c r="N1712" s="5"/>
      <c r="O1712" s="5"/>
    </row>
    <row r="1713" spans="3:15" x14ac:dyDescent="0.25">
      <c r="C1713" s="1"/>
      <c r="F1713" s="1"/>
      <c r="G1713" s="1"/>
      <c r="H1713" s="1"/>
      <c r="I1713" s="2"/>
      <c r="J1713" s="2"/>
      <c r="L1713" s="3"/>
      <c r="M1713" s="3"/>
      <c r="N1713" s="5"/>
      <c r="O1713" s="5"/>
    </row>
    <row r="1714" spans="3:15" x14ac:dyDescent="0.25">
      <c r="C1714" s="1"/>
      <c r="F1714" s="1"/>
      <c r="G1714" s="1"/>
      <c r="H1714" s="1"/>
      <c r="I1714" s="2"/>
      <c r="J1714" s="2"/>
      <c r="L1714" s="3"/>
      <c r="M1714" s="3"/>
      <c r="N1714" s="5"/>
      <c r="O1714" s="5"/>
    </row>
    <row r="1715" spans="3:15" x14ac:dyDescent="0.25">
      <c r="C1715" s="1"/>
      <c r="F1715" s="1"/>
      <c r="G1715" s="1"/>
      <c r="H1715" s="1"/>
      <c r="I1715" s="2"/>
      <c r="J1715" s="2"/>
      <c r="L1715" s="3"/>
      <c r="M1715" s="3"/>
      <c r="N1715" s="5"/>
      <c r="O1715" s="5"/>
    </row>
    <row r="1716" spans="3:15" x14ac:dyDescent="0.25">
      <c r="C1716" s="1"/>
      <c r="F1716" s="1"/>
      <c r="G1716" s="1"/>
      <c r="H1716" s="1"/>
      <c r="I1716" s="2"/>
      <c r="J1716" s="2"/>
      <c r="L1716" s="3"/>
      <c r="M1716" s="3"/>
      <c r="N1716" s="5"/>
      <c r="O1716" s="5"/>
    </row>
    <row r="1717" spans="3:15" x14ac:dyDescent="0.25">
      <c r="C1717" s="1"/>
      <c r="F1717" s="1"/>
      <c r="G1717" s="1"/>
      <c r="H1717" s="1"/>
      <c r="I1717" s="2"/>
      <c r="J1717" s="2"/>
      <c r="L1717" s="3"/>
      <c r="M1717" s="3"/>
      <c r="N1717" s="5"/>
      <c r="O1717" s="5"/>
    </row>
    <row r="1718" spans="3:15" x14ac:dyDescent="0.25">
      <c r="C1718" s="1"/>
      <c r="F1718" s="1"/>
      <c r="G1718" s="1"/>
      <c r="H1718" s="1"/>
      <c r="I1718" s="2"/>
      <c r="J1718" s="2"/>
      <c r="L1718" s="3"/>
      <c r="M1718" s="3"/>
      <c r="N1718" s="5"/>
      <c r="O1718" s="5"/>
    </row>
    <row r="1719" spans="3:15" x14ac:dyDescent="0.25">
      <c r="C1719" s="1"/>
      <c r="F1719" s="1"/>
      <c r="G1719" s="1"/>
      <c r="H1719" s="1"/>
      <c r="I1719" s="2"/>
      <c r="J1719" s="2"/>
      <c r="L1719" s="3"/>
      <c r="M1719" s="3"/>
      <c r="N1719" s="5"/>
      <c r="O1719" s="5"/>
    </row>
    <row r="1720" spans="3:15" x14ac:dyDescent="0.25">
      <c r="C1720" s="1"/>
      <c r="F1720" s="1"/>
      <c r="G1720" s="1"/>
      <c r="H1720" s="1"/>
      <c r="I1720" s="2"/>
      <c r="J1720" s="2"/>
      <c r="L1720" s="3"/>
      <c r="M1720" s="3"/>
      <c r="N1720" s="5"/>
      <c r="O1720" s="5"/>
    </row>
    <row r="1721" spans="3:15" x14ac:dyDescent="0.25">
      <c r="C1721" s="1"/>
      <c r="F1721" s="1"/>
      <c r="G1721" s="1"/>
      <c r="H1721" s="1"/>
      <c r="I1721" s="2"/>
      <c r="J1721" s="2"/>
      <c r="L1721" s="3"/>
      <c r="M1721" s="3"/>
      <c r="N1721" s="5"/>
      <c r="O1721" s="5"/>
    </row>
    <row r="1722" spans="3:15" x14ac:dyDescent="0.25">
      <c r="C1722" s="1"/>
      <c r="F1722" s="1"/>
      <c r="G1722" s="1"/>
      <c r="H1722" s="1"/>
      <c r="I1722" s="2"/>
      <c r="J1722" s="2"/>
      <c r="L1722" s="3"/>
      <c r="M1722" s="3"/>
      <c r="N1722" s="5"/>
      <c r="O1722" s="5"/>
    </row>
    <row r="1723" spans="3:15" x14ac:dyDescent="0.25">
      <c r="C1723" s="1"/>
      <c r="F1723" s="1"/>
      <c r="G1723" s="1"/>
      <c r="H1723" s="1"/>
      <c r="I1723" s="2"/>
      <c r="J1723" s="2"/>
      <c r="L1723" s="3"/>
      <c r="M1723" s="3"/>
      <c r="N1723" s="5"/>
      <c r="O1723" s="5"/>
    </row>
    <row r="1724" spans="3:15" x14ac:dyDescent="0.25">
      <c r="C1724" s="1"/>
      <c r="F1724" s="1"/>
      <c r="G1724" s="1"/>
      <c r="H1724" s="1"/>
      <c r="I1724" s="2"/>
      <c r="J1724" s="2"/>
      <c r="L1724" s="3"/>
      <c r="M1724" s="3"/>
      <c r="N1724" s="5"/>
      <c r="O1724" s="5"/>
    </row>
    <row r="1725" spans="3:15" x14ac:dyDescent="0.25">
      <c r="C1725" s="1"/>
      <c r="F1725" s="1"/>
      <c r="G1725" s="1"/>
      <c r="H1725" s="1"/>
      <c r="I1725" s="2"/>
      <c r="J1725" s="2"/>
      <c r="L1725" s="3"/>
      <c r="M1725" s="3"/>
      <c r="N1725" s="5"/>
      <c r="O1725" s="5"/>
    </row>
    <row r="1726" spans="3:15" x14ac:dyDescent="0.25">
      <c r="C1726" s="1"/>
      <c r="F1726" s="1"/>
      <c r="G1726" s="1"/>
      <c r="H1726" s="1"/>
      <c r="I1726" s="2"/>
      <c r="J1726" s="2"/>
      <c r="L1726" s="3"/>
      <c r="M1726" s="3"/>
      <c r="N1726" s="5"/>
      <c r="O1726" s="5"/>
    </row>
    <row r="1727" spans="3:15" x14ac:dyDescent="0.25">
      <c r="C1727" s="1"/>
      <c r="F1727" s="1"/>
      <c r="G1727" s="1"/>
      <c r="H1727" s="1"/>
      <c r="I1727" s="2"/>
      <c r="J1727" s="2"/>
      <c r="L1727" s="3"/>
      <c r="M1727" s="3"/>
      <c r="N1727" s="5"/>
      <c r="O1727" s="5"/>
    </row>
    <row r="1728" spans="3:15" x14ac:dyDescent="0.25">
      <c r="C1728" s="1"/>
      <c r="F1728" s="1"/>
      <c r="G1728" s="1"/>
      <c r="H1728" s="1"/>
      <c r="I1728" s="2"/>
      <c r="J1728" s="2"/>
      <c r="L1728" s="3"/>
      <c r="M1728" s="3"/>
      <c r="N1728" s="5"/>
      <c r="O1728" s="5"/>
    </row>
    <row r="1729" spans="3:15" x14ac:dyDescent="0.25">
      <c r="C1729" s="1"/>
      <c r="F1729" s="1"/>
      <c r="G1729" s="1"/>
      <c r="H1729" s="1"/>
      <c r="I1729" s="2"/>
      <c r="J1729" s="2"/>
      <c r="L1729" s="3"/>
      <c r="M1729" s="3"/>
      <c r="N1729" s="5"/>
      <c r="O1729" s="5"/>
    </row>
    <row r="1730" spans="3:15" x14ac:dyDescent="0.25">
      <c r="C1730" s="1"/>
      <c r="F1730" s="1"/>
      <c r="G1730" s="1"/>
      <c r="H1730" s="1"/>
      <c r="I1730" s="2"/>
      <c r="J1730" s="2"/>
      <c r="L1730" s="3"/>
      <c r="M1730" s="3"/>
      <c r="N1730" s="5"/>
      <c r="O1730" s="5"/>
    </row>
    <row r="1731" spans="3:15" x14ac:dyDescent="0.25">
      <c r="C1731" s="1"/>
      <c r="F1731" s="1"/>
      <c r="G1731" s="1"/>
      <c r="H1731" s="1"/>
      <c r="I1731" s="2"/>
      <c r="J1731" s="2"/>
      <c r="L1731" s="3"/>
      <c r="M1731" s="3"/>
      <c r="N1731" s="5"/>
      <c r="O1731" s="5"/>
    </row>
    <row r="1732" spans="3:15" x14ac:dyDescent="0.25">
      <c r="C1732" s="1"/>
      <c r="F1732" s="1"/>
      <c r="G1732" s="1"/>
      <c r="H1732" s="1"/>
      <c r="I1732" s="2"/>
      <c r="J1732" s="2"/>
      <c r="L1732" s="3"/>
      <c r="M1732" s="3"/>
      <c r="N1732" s="5"/>
      <c r="O1732" s="5"/>
    </row>
    <row r="1733" spans="3:15" x14ac:dyDescent="0.25">
      <c r="C1733" s="1"/>
      <c r="F1733" s="1"/>
      <c r="G1733" s="1"/>
      <c r="H1733" s="1"/>
      <c r="I1733" s="2"/>
      <c r="J1733" s="2"/>
      <c r="L1733" s="3"/>
      <c r="M1733" s="3"/>
      <c r="N1733" s="5"/>
      <c r="O1733" s="5"/>
    </row>
    <row r="1734" spans="3:15" x14ac:dyDescent="0.25">
      <c r="C1734" s="1"/>
      <c r="F1734" s="1"/>
      <c r="G1734" s="1"/>
      <c r="H1734" s="1"/>
      <c r="I1734" s="2"/>
      <c r="J1734" s="2"/>
      <c r="L1734" s="3"/>
      <c r="M1734" s="3"/>
      <c r="N1734" s="5"/>
      <c r="O1734" s="5"/>
    </row>
    <row r="1735" spans="3:15" x14ac:dyDescent="0.25">
      <c r="C1735" s="1"/>
      <c r="F1735" s="1"/>
      <c r="G1735" s="1"/>
      <c r="H1735" s="1"/>
      <c r="I1735" s="2"/>
      <c r="J1735" s="2"/>
      <c r="L1735" s="3"/>
      <c r="M1735" s="3"/>
      <c r="N1735" s="5"/>
      <c r="O1735" s="5"/>
    </row>
    <row r="1736" spans="3:15" x14ac:dyDescent="0.25">
      <c r="C1736" s="1"/>
      <c r="F1736" s="1"/>
      <c r="G1736" s="1"/>
      <c r="H1736" s="1"/>
      <c r="I1736" s="2"/>
      <c r="J1736" s="2"/>
      <c r="L1736" s="3"/>
      <c r="M1736" s="3"/>
      <c r="N1736" s="5"/>
      <c r="O1736" s="5"/>
    </row>
    <row r="1737" spans="3:15" x14ac:dyDescent="0.25">
      <c r="C1737" s="1"/>
      <c r="F1737" s="1"/>
      <c r="G1737" s="1"/>
      <c r="H1737" s="1"/>
      <c r="I1737" s="2"/>
      <c r="J1737" s="2"/>
      <c r="L1737" s="3"/>
      <c r="M1737" s="3"/>
      <c r="N1737" s="5"/>
      <c r="O1737" s="5"/>
    </row>
    <row r="1738" spans="3:15" x14ac:dyDescent="0.25">
      <c r="C1738" s="1"/>
      <c r="F1738" s="1"/>
      <c r="G1738" s="1"/>
      <c r="H1738" s="1"/>
      <c r="I1738" s="2"/>
      <c r="J1738" s="2"/>
      <c r="L1738" s="3"/>
      <c r="M1738" s="3"/>
      <c r="N1738" s="5"/>
      <c r="O1738" s="5"/>
    </row>
    <row r="1739" spans="3:15" x14ac:dyDescent="0.25">
      <c r="C1739" s="1"/>
      <c r="F1739" s="1"/>
      <c r="G1739" s="1"/>
      <c r="H1739" s="1"/>
      <c r="I1739" s="2"/>
      <c r="J1739" s="2"/>
      <c r="L1739" s="3"/>
      <c r="M1739" s="3"/>
      <c r="N1739" s="5"/>
      <c r="O1739" s="5"/>
    </row>
    <row r="1740" spans="3:15" x14ac:dyDescent="0.25">
      <c r="C1740" s="1"/>
      <c r="F1740" s="1"/>
      <c r="G1740" s="1"/>
      <c r="H1740" s="1"/>
      <c r="I1740" s="2"/>
      <c r="J1740" s="2"/>
      <c r="L1740" s="3"/>
      <c r="M1740" s="3"/>
      <c r="N1740" s="5"/>
      <c r="O1740" s="5"/>
    </row>
    <row r="1741" spans="3:15" x14ac:dyDescent="0.25">
      <c r="C1741" s="1"/>
      <c r="F1741" s="1"/>
      <c r="G1741" s="1"/>
      <c r="H1741" s="1"/>
      <c r="I1741" s="2"/>
      <c r="J1741" s="2"/>
      <c r="L1741" s="3"/>
      <c r="M1741" s="3"/>
      <c r="N1741" s="5"/>
      <c r="O1741" s="5"/>
    </row>
    <row r="1742" spans="3:15" x14ac:dyDescent="0.25">
      <c r="C1742" s="1"/>
      <c r="F1742" s="1"/>
      <c r="G1742" s="1"/>
      <c r="H1742" s="1"/>
      <c r="I1742" s="2"/>
      <c r="J1742" s="2"/>
      <c r="L1742" s="3"/>
      <c r="M1742" s="3"/>
      <c r="N1742" s="5"/>
      <c r="O1742" s="5"/>
    </row>
    <row r="1743" spans="3:15" x14ac:dyDescent="0.25">
      <c r="C1743" s="1"/>
      <c r="F1743" s="1"/>
      <c r="G1743" s="1"/>
      <c r="H1743" s="1"/>
      <c r="I1743" s="2"/>
      <c r="J1743" s="2"/>
      <c r="L1743" s="3"/>
      <c r="M1743" s="3"/>
      <c r="N1743" s="5"/>
      <c r="O1743" s="5"/>
    </row>
    <row r="1744" spans="3:15" x14ac:dyDescent="0.25">
      <c r="C1744" s="1"/>
      <c r="F1744" s="1"/>
      <c r="G1744" s="1"/>
      <c r="H1744" s="1"/>
      <c r="I1744" s="2"/>
      <c r="J1744" s="2"/>
      <c r="L1744" s="3"/>
      <c r="M1744" s="3"/>
      <c r="N1744" s="5"/>
      <c r="O1744" s="5"/>
    </row>
    <row r="1745" spans="3:15" x14ac:dyDescent="0.25">
      <c r="C1745" s="1"/>
      <c r="F1745" s="1"/>
      <c r="G1745" s="1"/>
      <c r="H1745" s="1"/>
      <c r="I1745" s="2"/>
      <c r="J1745" s="2"/>
      <c r="L1745" s="3"/>
      <c r="M1745" s="3"/>
      <c r="N1745" s="5"/>
      <c r="O1745" s="5"/>
    </row>
    <row r="1746" spans="3:15" x14ac:dyDescent="0.25">
      <c r="C1746" s="1"/>
      <c r="F1746" s="1"/>
      <c r="G1746" s="1"/>
      <c r="H1746" s="1"/>
      <c r="I1746" s="2"/>
      <c r="J1746" s="2"/>
      <c r="L1746" s="3"/>
      <c r="M1746" s="3"/>
      <c r="N1746" s="5"/>
      <c r="O1746" s="5"/>
    </row>
    <row r="1747" spans="3:15" x14ac:dyDescent="0.25">
      <c r="C1747" s="1"/>
      <c r="F1747" s="1"/>
      <c r="G1747" s="1"/>
      <c r="H1747" s="1"/>
      <c r="I1747" s="2"/>
      <c r="J1747" s="2"/>
      <c r="L1747" s="3"/>
      <c r="M1747" s="3"/>
      <c r="N1747" s="5"/>
      <c r="O1747" s="5"/>
    </row>
    <row r="1748" spans="3:15" x14ac:dyDescent="0.25">
      <c r="C1748" s="1"/>
      <c r="F1748" s="1"/>
      <c r="G1748" s="1"/>
      <c r="H1748" s="1"/>
      <c r="I1748" s="2"/>
      <c r="J1748" s="2"/>
      <c r="L1748" s="3"/>
      <c r="M1748" s="3"/>
      <c r="N1748" s="5"/>
      <c r="O1748" s="5"/>
    </row>
    <row r="1749" spans="3:15" x14ac:dyDescent="0.25">
      <c r="C1749" s="1"/>
      <c r="F1749" s="1"/>
      <c r="G1749" s="1"/>
      <c r="H1749" s="1"/>
      <c r="I1749" s="2"/>
      <c r="J1749" s="2"/>
      <c r="L1749" s="3"/>
      <c r="M1749" s="3"/>
      <c r="N1749" s="5"/>
      <c r="O1749" s="5"/>
    </row>
    <row r="1750" spans="3:15" x14ac:dyDescent="0.25">
      <c r="C1750" s="1"/>
      <c r="F1750" s="1"/>
      <c r="G1750" s="1"/>
      <c r="H1750" s="1"/>
      <c r="I1750" s="2"/>
      <c r="J1750" s="2"/>
      <c r="L1750" s="3"/>
      <c r="M1750" s="3"/>
      <c r="N1750" s="5"/>
      <c r="O1750" s="5"/>
    </row>
    <row r="1751" spans="3:15" x14ac:dyDescent="0.25">
      <c r="C1751" s="1"/>
      <c r="F1751" s="1"/>
      <c r="G1751" s="1"/>
      <c r="H1751" s="1"/>
      <c r="I1751" s="2"/>
      <c r="J1751" s="2"/>
      <c r="L1751" s="3"/>
      <c r="M1751" s="3"/>
      <c r="N1751" s="5"/>
      <c r="O1751" s="5"/>
    </row>
    <row r="1752" spans="3:15" x14ac:dyDescent="0.25">
      <c r="C1752" s="1"/>
      <c r="F1752" s="1"/>
      <c r="G1752" s="1"/>
      <c r="H1752" s="1"/>
      <c r="I1752" s="2"/>
      <c r="J1752" s="2"/>
      <c r="L1752" s="3"/>
      <c r="M1752" s="3"/>
      <c r="N1752" s="5"/>
      <c r="O1752" s="5"/>
    </row>
    <row r="1753" spans="3:15" x14ac:dyDescent="0.25">
      <c r="C1753" s="1"/>
      <c r="F1753" s="1"/>
      <c r="G1753" s="1"/>
      <c r="H1753" s="1"/>
      <c r="I1753" s="2"/>
      <c r="J1753" s="2"/>
      <c r="L1753" s="3"/>
      <c r="M1753" s="3"/>
      <c r="N1753" s="5"/>
      <c r="O1753" s="5"/>
    </row>
    <row r="1754" spans="3:15" x14ac:dyDescent="0.25">
      <c r="C1754" s="1"/>
      <c r="F1754" s="1"/>
      <c r="G1754" s="1"/>
      <c r="H1754" s="1"/>
      <c r="I1754" s="2"/>
      <c r="J1754" s="2"/>
      <c r="L1754" s="3"/>
      <c r="M1754" s="3"/>
      <c r="N1754" s="5"/>
      <c r="O1754" s="5"/>
    </row>
    <row r="1755" spans="3:15" x14ac:dyDescent="0.25">
      <c r="C1755" s="1"/>
      <c r="F1755" s="1"/>
      <c r="G1755" s="1"/>
      <c r="H1755" s="1"/>
      <c r="I1755" s="2"/>
      <c r="J1755" s="2"/>
      <c r="L1755" s="3"/>
      <c r="M1755" s="3"/>
      <c r="N1755" s="5"/>
      <c r="O1755" s="5"/>
    </row>
    <row r="1756" spans="3:15" x14ac:dyDescent="0.25">
      <c r="C1756" s="1"/>
      <c r="F1756" s="1"/>
      <c r="G1756" s="1"/>
      <c r="H1756" s="1"/>
      <c r="I1756" s="2"/>
      <c r="J1756" s="2"/>
      <c r="L1756" s="3"/>
      <c r="M1756" s="3"/>
      <c r="N1756" s="5"/>
      <c r="O1756" s="5"/>
    </row>
    <row r="1757" spans="3:15" x14ac:dyDescent="0.25">
      <c r="C1757" s="1"/>
      <c r="F1757" s="1"/>
      <c r="G1757" s="1"/>
      <c r="H1757" s="1"/>
      <c r="I1757" s="2"/>
      <c r="J1757" s="2"/>
      <c r="L1757" s="3"/>
      <c r="M1757" s="3"/>
      <c r="N1757" s="5"/>
      <c r="O1757" s="5"/>
    </row>
    <row r="1758" spans="3:15" x14ac:dyDescent="0.25">
      <c r="C1758" s="1"/>
      <c r="F1758" s="1"/>
      <c r="G1758" s="1"/>
      <c r="H1758" s="1"/>
      <c r="I1758" s="2"/>
      <c r="J1758" s="2"/>
      <c r="L1758" s="3"/>
      <c r="M1758" s="3"/>
      <c r="N1758" s="5"/>
      <c r="O1758" s="5"/>
    </row>
    <row r="1759" spans="3:15" x14ac:dyDescent="0.25">
      <c r="C1759" s="1"/>
      <c r="F1759" s="1"/>
      <c r="G1759" s="1"/>
      <c r="H1759" s="1"/>
      <c r="I1759" s="2"/>
      <c r="J1759" s="2"/>
      <c r="L1759" s="3"/>
      <c r="M1759" s="3"/>
      <c r="N1759" s="5"/>
      <c r="O1759" s="5"/>
    </row>
    <row r="1760" spans="3:15" x14ac:dyDescent="0.25">
      <c r="C1760" s="1"/>
      <c r="F1760" s="1"/>
      <c r="G1760" s="1"/>
      <c r="H1760" s="1"/>
      <c r="I1760" s="2"/>
      <c r="J1760" s="2"/>
      <c r="L1760" s="3"/>
      <c r="M1760" s="3"/>
      <c r="N1760" s="5"/>
      <c r="O1760" s="5"/>
    </row>
    <row r="1761" spans="3:15" x14ac:dyDescent="0.25">
      <c r="C1761" s="1"/>
      <c r="F1761" s="1"/>
      <c r="G1761" s="1"/>
      <c r="H1761" s="1"/>
      <c r="I1761" s="2"/>
      <c r="J1761" s="2"/>
      <c r="L1761" s="3"/>
      <c r="M1761" s="3"/>
      <c r="N1761" s="5"/>
      <c r="O1761" s="5"/>
    </row>
    <row r="1762" spans="3:15" x14ac:dyDescent="0.25">
      <c r="C1762" s="1"/>
      <c r="F1762" s="1"/>
      <c r="G1762" s="1"/>
      <c r="H1762" s="1"/>
      <c r="I1762" s="2"/>
      <c r="J1762" s="2"/>
      <c r="L1762" s="3"/>
      <c r="M1762" s="3"/>
      <c r="N1762" s="5"/>
      <c r="O1762" s="5"/>
    </row>
    <row r="1763" spans="3:15" x14ac:dyDescent="0.25">
      <c r="C1763" s="1"/>
      <c r="F1763" s="1"/>
      <c r="G1763" s="1"/>
      <c r="H1763" s="1"/>
      <c r="I1763" s="2"/>
      <c r="J1763" s="2"/>
      <c r="L1763" s="3"/>
      <c r="M1763" s="3"/>
      <c r="N1763" s="5"/>
      <c r="O1763" s="5"/>
    </row>
    <row r="1764" spans="3:15" x14ac:dyDescent="0.25">
      <c r="C1764" s="1"/>
      <c r="F1764" s="1"/>
      <c r="G1764" s="1"/>
      <c r="H1764" s="1"/>
      <c r="I1764" s="2"/>
      <c r="J1764" s="2"/>
      <c r="L1764" s="3"/>
      <c r="M1764" s="3"/>
      <c r="N1764" s="5"/>
      <c r="O1764" s="5"/>
    </row>
    <row r="1765" spans="3:15" x14ac:dyDescent="0.25">
      <c r="C1765" s="1"/>
      <c r="F1765" s="1"/>
      <c r="G1765" s="1"/>
      <c r="H1765" s="1"/>
      <c r="I1765" s="2"/>
      <c r="J1765" s="2"/>
      <c r="L1765" s="3"/>
      <c r="M1765" s="3"/>
      <c r="N1765" s="5"/>
      <c r="O1765" s="5"/>
    </row>
    <row r="1766" spans="3:15" x14ac:dyDescent="0.25">
      <c r="C1766" s="1"/>
      <c r="F1766" s="1"/>
      <c r="G1766" s="1"/>
      <c r="H1766" s="1"/>
      <c r="I1766" s="2"/>
      <c r="J1766" s="2"/>
      <c r="L1766" s="3"/>
      <c r="M1766" s="3"/>
      <c r="N1766" s="5"/>
      <c r="O1766" s="5"/>
    </row>
    <row r="1767" spans="3:15" x14ac:dyDescent="0.25">
      <c r="C1767" s="1"/>
      <c r="F1767" s="1"/>
      <c r="G1767" s="1"/>
      <c r="H1767" s="1"/>
      <c r="I1767" s="2"/>
      <c r="J1767" s="2"/>
      <c r="L1767" s="3"/>
      <c r="M1767" s="3"/>
      <c r="N1767" s="5"/>
      <c r="O1767" s="5"/>
    </row>
    <row r="1768" spans="3:15" x14ac:dyDescent="0.25">
      <c r="C1768" s="1"/>
      <c r="F1768" s="1"/>
      <c r="G1768" s="1"/>
      <c r="H1768" s="1"/>
      <c r="I1768" s="2"/>
      <c r="J1768" s="2"/>
      <c r="L1768" s="3"/>
      <c r="M1768" s="3"/>
      <c r="N1768" s="5"/>
      <c r="O1768" s="5"/>
    </row>
    <row r="1769" spans="3:15" x14ac:dyDescent="0.25">
      <c r="C1769" s="1"/>
      <c r="F1769" s="1"/>
      <c r="G1769" s="1"/>
      <c r="H1769" s="1"/>
      <c r="I1769" s="2"/>
      <c r="J1769" s="2"/>
      <c r="L1769" s="3"/>
      <c r="M1769" s="3"/>
      <c r="N1769" s="5"/>
      <c r="O1769" s="5"/>
    </row>
    <row r="1770" spans="3:15" x14ac:dyDescent="0.25">
      <c r="C1770" s="1"/>
      <c r="F1770" s="1"/>
      <c r="G1770" s="1"/>
      <c r="H1770" s="1"/>
      <c r="I1770" s="2"/>
      <c r="J1770" s="2"/>
      <c r="L1770" s="3"/>
      <c r="M1770" s="3"/>
      <c r="N1770" s="5"/>
      <c r="O1770" s="5"/>
    </row>
    <row r="1771" spans="3:15" x14ac:dyDescent="0.25">
      <c r="C1771" s="1"/>
      <c r="F1771" s="1"/>
      <c r="G1771" s="1"/>
      <c r="H1771" s="1"/>
      <c r="I1771" s="2"/>
      <c r="J1771" s="2"/>
      <c r="L1771" s="3"/>
      <c r="M1771" s="3"/>
      <c r="N1771" s="5"/>
      <c r="O1771" s="5"/>
    </row>
    <row r="1772" spans="3:15" x14ac:dyDescent="0.25">
      <c r="C1772" s="1"/>
      <c r="F1772" s="1"/>
      <c r="G1772" s="1"/>
      <c r="H1772" s="1"/>
      <c r="I1772" s="2"/>
      <c r="J1772" s="2"/>
      <c r="L1772" s="3"/>
      <c r="M1772" s="3"/>
      <c r="N1772" s="5"/>
      <c r="O1772" s="5"/>
    </row>
    <row r="1773" spans="3:15" x14ac:dyDescent="0.25">
      <c r="C1773" s="1"/>
      <c r="F1773" s="1"/>
      <c r="G1773" s="1"/>
      <c r="H1773" s="1"/>
      <c r="I1773" s="2"/>
      <c r="J1773" s="2"/>
      <c r="L1773" s="3"/>
      <c r="M1773" s="3"/>
      <c r="N1773" s="5"/>
      <c r="O1773" s="5"/>
    </row>
    <row r="1774" spans="3:15" x14ac:dyDescent="0.25">
      <c r="C1774" s="1"/>
      <c r="F1774" s="1"/>
      <c r="G1774" s="1"/>
      <c r="H1774" s="1"/>
      <c r="I1774" s="2"/>
      <c r="J1774" s="2"/>
      <c r="L1774" s="3"/>
      <c r="M1774" s="3"/>
      <c r="N1774" s="5"/>
      <c r="O1774" s="5"/>
    </row>
    <row r="1775" spans="3:15" x14ac:dyDescent="0.25">
      <c r="C1775" s="1"/>
      <c r="F1775" s="1"/>
      <c r="G1775" s="1"/>
      <c r="H1775" s="1"/>
      <c r="I1775" s="2"/>
      <c r="J1775" s="2"/>
      <c r="L1775" s="3"/>
      <c r="M1775" s="3"/>
      <c r="N1775" s="5"/>
      <c r="O1775" s="5"/>
    </row>
    <row r="1776" spans="3:15" x14ac:dyDescent="0.25">
      <c r="C1776" s="1"/>
      <c r="F1776" s="1"/>
      <c r="G1776" s="1"/>
      <c r="H1776" s="1"/>
      <c r="I1776" s="2"/>
      <c r="J1776" s="2"/>
      <c r="L1776" s="3"/>
      <c r="M1776" s="3"/>
      <c r="N1776" s="5"/>
      <c r="O1776" s="5"/>
    </row>
    <row r="1777" spans="3:15" x14ac:dyDescent="0.25">
      <c r="C1777" s="1"/>
      <c r="F1777" s="1"/>
      <c r="G1777" s="1"/>
      <c r="H1777" s="1"/>
      <c r="I1777" s="2"/>
      <c r="J1777" s="2"/>
      <c r="L1777" s="3"/>
      <c r="M1777" s="3"/>
      <c r="N1777" s="5"/>
      <c r="O1777" s="5"/>
    </row>
    <row r="1778" spans="3:15" x14ac:dyDescent="0.25">
      <c r="C1778" s="1"/>
      <c r="F1778" s="1"/>
      <c r="G1778" s="1"/>
      <c r="H1778" s="1"/>
      <c r="I1778" s="2"/>
      <c r="J1778" s="2"/>
      <c r="L1778" s="3"/>
      <c r="M1778" s="3"/>
      <c r="N1778" s="5"/>
      <c r="O1778" s="5"/>
    </row>
    <row r="1779" spans="3:15" x14ac:dyDescent="0.25">
      <c r="C1779" s="1"/>
      <c r="F1779" s="1"/>
      <c r="G1779" s="1"/>
      <c r="H1779" s="1"/>
      <c r="I1779" s="2"/>
      <c r="J1779" s="2"/>
      <c r="L1779" s="3"/>
      <c r="M1779" s="3"/>
      <c r="N1779" s="5"/>
      <c r="O1779" s="5"/>
    </row>
    <row r="1780" spans="3:15" x14ac:dyDescent="0.25">
      <c r="C1780" s="1"/>
      <c r="F1780" s="1"/>
      <c r="G1780" s="1"/>
      <c r="H1780" s="1"/>
      <c r="I1780" s="2"/>
      <c r="J1780" s="2"/>
      <c r="L1780" s="3"/>
      <c r="M1780" s="3"/>
      <c r="N1780" s="5"/>
      <c r="O1780" s="5"/>
    </row>
    <row r="1781" spans="3:15" x14ac:dyDescent="0.25">
      <c r="C1781" s="1"/>
      <c r="F1781" s="1"/>
      <c r="G1781" s="1"/>
      <c r="H1781" s="1"/>
      <c r="I1781" s="2"/>
      <c r="J1781" s="2"/>
      <c r="L1781" s="3"/>
      <c r="M1781" s="3"/>
      <c r="N1781" s="5"/>
      <c r="O1781" s="5"/>
    </row>
    <row r="1782" spans="3:15" x14ac:dyDescent="0.25">
      <c r="C1782" s="1"/>
      <c r="F1782" s="1"/>
      <c r="G1782" s="1"/>
      <c r="H1782" s="1"/>
      <c r="I1782" s="2"/>
      <c r="J1782" s="2"/>
      <c r="L1782" s="3"/>
      <c r="M1782" s="3"/>
      <c r="N1782" s="5"/>
      <c r="O1782" s="5"/>
    </row>
    <row r="1783" spans="3:15" x14ac:dyDescent="0.25">
      <c r="C1783" s="1"/>
      <c r="F1783" s="1"/>
      <c r="G1783" s="1"/>
      <c r="H1783" s="1"/>
      <c r="I1783" s="2"/>
      <c r="J1783" s="2"/>
      <c r="L1783" s="3"/>
      <c r="M1783" s="3"/>
      <c r="N1783" s="5"/>
      <c r="O1783" s="5"/>
    </row>
    <row r="1784" spans="3:15" x14ac:dyDescent="0.25">
      <c r="C1784" s="1"/>
      <c r="F1784" s="1"/>
      <c r="G1784" s="1"/>
      <c r="H1784" s="1"/>
      <c r="I1784" s="2"/>
      <c r="J1784" s="2"/>
      <c r="L1784" s="3"/>
      <c r="M1784" s="3"/>
      <c r="N1784" s="5"/>
      <c r="O1784" s="5"/>
    </row>
    <row r="1785" spans="3:15" x14ac:dyDescent="0.25">
      <c r="C1785" s="1"/>
      <c r="F1785" s="1"/>
      <c r="G1785" s="1"/>
      <c r="H1785" s="1"/>
      <c r="I1785" s="2"/>
      <c r="J1785" s="2"/>
      <c r="L1785" s="3"/>
      <c r="M1785" s="3"/>
      <c r="N1785" s="5"/>
      <c r="O1785" s="5"/>
    </row>
    <row r="1786" spans="3:15" x14ac:dyDescent="0.25">
      <c r="C1786" s="1"/>
      <c r="F1786" s="1"/>
      <c r="G1786" s="1"/>
      <c r="H1786" s="1"/>
      <c r="I1786" s="2"/>
      <c r="J1786" s="2"/>
      <c r="L1786" s="3"/>
      <c r="M1786" s="3"/>
      <c r="N1786" s="5"/>
      <c r="O1786" s="5"/>
    </row>
    <row r="1787" spans="3:15" x14ac:dyDescent="0.25">
      <c r="C1787" s="1"/>
      <c r="F1787" s="1"/>
      <c r="G1787" s="1"/>
      <c r="H1787" s="1"/>
      <c r="I1787" s="2"/>
      <c r="J1787" s="2"/>
      <c r="L1787" s="3"/>
      <c r="M1787" s="3"/>
      <c r="N1787" s="5"/>
      <c r="O1787" s="5"/>
    </row>
    <row r="1788" spans="3:15" x14ac:dyDescent="0.25">
      <c r="C1788" s="1"/>
      <c r="F1788" s="1"/>
      <c r="G1788" s="1"/>
      <c r="H1788" s="1"/>
      <c r="I1788" s="2"/>
      <c r="J1788" s="2"/>
      <c r="L1788" s="3"/>
      <c r="M1788" s="3"/>
      <c r="N1788" s="5"/>
      <c r="O1788" s="5"/>
    </row>
    <row r="1789" spans="3:15" x14ac:dyDescent="0.25">
      <c r="C1789" s="1"/>
      <c r="F1789" s="1"/>
      <c r="G1789" s="1"/>
      <c r="H1789" s="1"/>
      <c r="I1789" s="2"/>
      <c r="J1789" s="2"/>
      <c r="L1789" s="3"/>
      <c r="M1789" s="3"/>
      <c r="N1789" s="5"/>
      <c r="O1789" s="5"/>
    </row>
    <row r="1790" spans="3:15" x14ac:dyDescent="0.25">
      <c r="C1790" s="1"/>
      <c r="F1790" s="1"/>
      <c r="G1790" s="1"/>
      <c r="H1790" s="1"/>
      <c r="I1790" s="2"/>
      <c r="J1790" s="2"/>
      <c r="L1790" s="3"/>
      <c r="M1790" s="3"/>
      <c r="N1790" s="5"/>
      <c r="O1790" s="5"/>
    </row>
    <row r="1791" spans="3:15" x14ac:dyDescent="0.25">
      <c r="C1791" s="1"/>
      <c r="F1791" s="1"/>
      <c r="G1791" s="1"/>
      <c r="H1791" s="1"/>
      <c r="I1791" s="2"/>
      <c r="J1791" s="2"/>
      <c r="L1791" s="3"/>
      <c r="M1791" s="3"/>
      <c r="N1791" s="5"/>
      <c r="O1791" s="5"/>
    </row>
    <row r="1792" spans="3:15" x14ac:dyDescent="0.25">
      <c r="C1792" s="1"/>
      <c r="F1792" s="1"/>
      <c r="G1792" s="1"/>
      <c r="H1792" s="1"/>
      <c r="I1792" s="2"/>
      <c r="J1792" s="2"/>
      <c r="L1792" s="3"/>
      <c r="M1792" s="3"/>
      <c r="N1792" s="5"/>
      <c r="O1792" s="5"/>
    </row>
    <row r="1793" spans="3:15" x14ac:dyDescent="0.25">
      <c r="C1793" s="1"/>
      <c r="F1793" s="1"/>
      <c r="G1793" s="1"/>
      <c r="H1793" s="1"/>
      <c r="I1793" s="2"/>
      <c r="J1793" s="2"/>
      <c r="L1793" s="3"/>
      <c r="M1793" s="3"/>
      <c r="N1793" s="5"/>
      <c r="O1793" s="5"/>
    </row>
    <row r="1794" spans="3:15" x14ac:dyDescent="0.25">
      <c r="C1794" s="1"/>
      <c r="F1794" s="1"/>
      <c r="G1794" s="1"/>
      <c r="H1794" s="1"/>
      <c r="I1794" s="2"/>
      <c r="J1794" s="2"/>
      <c r="L1794" s="3"/>
      <c r="M1794" s="3"/>
      <c r="N1794" s="5"/>
      <c r="O1794" s="5"/>
    </row>
    <row r="1795" spans="3:15" x14ac:dyDescent="0.25">
      <c r="C1795" s="1"/>
      <c r="F1795" s="1"/>
      <c r="G1795" s="1"/>
      <c r="H1795" s="1"/>
      <c r="I1795" s="2"/>
      <c r="J1795" s="2"/>
      <c r="L1795" s="3"/>
      <c r="M1795" s="3"/>
      <c r="N1795" s="5"/>
      <c r="O1795" s="5"/>
    </row>
    <row r="1796" spans="3:15" x14ac:dyDescent="0.25">
      <c r="C1796" s="1"/>
      <c r="F1796" s="1"/>
      <c r="G1796" s="1"/>
      <c r="H1796" s="1"/>
      <c r="I1796" s="2"/>
      <c r="J1796" s="2"/>
      <c r="L1796" s="3"/>
      <c r="M1796" s="3"/>
      <c r="N1796" s="5"/>
      <c r="O1796" s="5"/>
    </row>
    <row r="1797" spans="3:15" x14ac:dyDescent="0.25">
      <c r="C1797" s="1"/>
      <c r="F1797" s="1"/>
      <c r="G1797" s="1"/>
      <c r="H1797" s="1"/>
      <c r="I1797" s="2"/>
      <c r="J1797" s="2"/>
      <c r="L1797" s="3"/>
      <c r="M1797" s="3"/>
      <c r="N1797" s="5"/>
      <c r="O1797" s="5"/>
    </row>
    <row r="1798" spans="3:15" x14ac:dyDescent="0.25">
      <c r="C1798" s="1"/>
      <c r="F1798" s="1"/>
      <c r="G1798" s="1"/>
      <c r="H1798" s="1"/>
      <c r="I1798" s="2"/>
      <c r="J1798" s="2"/>
      <c r="L1798" s="3"/>
      <c r="M1798" s="3"/>
      <c r="N1798" s="5"/>
      <c r="O1798" s="5"/>
    </row>
    <row r="1799" spans="3:15" x14ac:dyDescent="0.25">
      <c r="C1799" s="1"/>
      <c r="F1799" s="1"/>
      <c r="G1799" s="1"/>
      <c r="H1799" s="1"/>
      <c r="I1799" s="2"/>
      <c r="J1799" s="2"/>
      <c r="L1799" s="3"/>
      <c r="M1799" s="3"/>
      <c r="N1799" s="5"/>
      <c r="O1799" s="5"/>
    </row>
    <row r="1800" spans="3:15" x14ac:dyDescent="0.25">
      <c r="C1800" s="1"/>
      <c r="F1800" s="1"/>
      <c r="G1800" s="1"/>
      <c r="H1800" s="1"/>
      <c r="I1800" s="2"/>
      <c r="J1800" s="2"/>
      <c r="L1800" s="3"/>
      <c r="M1800" s="3"/>
      <c r="N1800" s="5"/>
      <c r="O1800" s="5"/>
    </row>
    <row r="1801" spans="3:15" x14ac:dyDescent="0.25">
      <c r="C1801" s="1"/>
      <c r="F1801" s="1"/>
      <c r="G1801" s="1"/>
      <c r="H1801" s="1"/>
      <c r="I1801" s="2"/>
      <c r="J1801" s="2"/>
      <c r="L1801" s="3"/>
      <c r="M1801" s="3"/>
      <c r="N1801" s="5"/>
      <c r="O1801" s="5"/>
    </row>
    <row r="1802" spans="3:15" x14ac:dyDescent="0.25">
      <c r="C1802" s="1"/>
      <c r="F1802" s="1"/>
      <c r="G1802" s="1"/>
      <c r="H1802" s="1"/>
      <c r="I1802" s="2"/>
      <c r="J1802" s="2"/>
      <c r="L1802" s="3"/>
      <c r="M1802" s="3"/>
      <c r="N1802" s="5"/>
      <c r="O1802" s="5"/>
    </row>
    <row r="1803" spans="3:15" x14ac:dyDescent="0.25">
      <c r="C1803" s="1"/>
      <c r="F1803" s="1"/>
      <c r="G1803" s="1"/>
      <c r="H1803" s="1"/>
      <c r="I1803" s="2"/>
      <c r="J1803" s="2"/>
      <c r="L1803" s="3"/>
      <c r="M1803" s="3"/>
      <c r="N1803" s="5"/>
      <c r="O1803" s="5"/>
    </row>
    <row r="1804" spans="3:15" x14ac:dyDescent="0.25">
      <c r="C1804" s="1"/>
      <c r="F1804" s="1"/>
      <c r="G1804" s="1"/>
      <c r="H1804" s="1"/>
      <c r="I1804" s="2"/>
      <c r="J1804" s="2"/>
      <c r="L1804" s="3"/>
      <c r="M1804" s="3"/>
      <c r="N1804" s="5"/>
      <c r="O1804" s="5"/>
    </row>
    <row r="1805" spans="3:15" x14ac:dyDescent="0.25">
      <c r="C1805" s="1"/>
      <c r="F1805" s="1"/>
      <c r="G1805" s="1"/>
      <c r="H1805" s="1"/>
      <c r="I1805" s="2"/>
      <c r="J1805" s="2"/>
      <c r="L1805" s="3"/>
      <c r="M1805" s="3"/>
      <c r="N1805" s="5"/>
      <c r="O1805" s="5"/>
    </row>
    <row r="1806" spans="3:15" x14ac:dyDescent="0.25">
      <c r="C1806" s="1"/>
      <c r="F1806" s="1"/>
      <c r="G1806" s="1"/>
      <c r="H1806" s="1"/>
      <c r="I1806" s="2"/>
      <c r="J1806" s="2"/>
      <c r="L1806" s="3"/>
      <c r="M1806" s="3"/>
      <c r="N1806" s="5"/>
      <c r="O1806" s="5"/>
    </row>
    <row r="1807" spans="3:15" x14ac:dyDescent="0.25">
      <c r="C1807" s="1"/>
      <c r="F1807" s="1"/>
      <c r="G1807" s="1"/>
      <c r="H1807" s="1"/>
      <c r="I1807" s="2"/>
      <c r="J1807" s="2"/>
      <c r="L1807" s="3"/>
      <c r="M1807" s="3"/>
      <c r="N1807" s="5"/>
      <c r="O1807" s="5"/>
    </row>
    <row r="1808" spans="3:15" x14ac:dyDescent="0.25">
      <c r="C1808" s="1"/>
      <c r="F1808" s="1"/>
      <c r="G1808" s="1"/>
      <c r="H1808" s="1"/>
      <c r="I1808" s="2"/>
      <c r="J1808" s="2"/>
      <c r="L1808" s="3"/>
      <c r="M1808" s="3"/>
      <c r="N1808" s="5"/>
      <c r="O1808" s="5"/>
    </row>
    <row r="1809" spans="3:15" x14ac:dyDescent="0.25">
      <c r="C1809" s="1"/>
      <c r="F1809" s="1"/>
      <c r="G1809" s="1"/>
      <c r="H1809" s="1"/>
      <c r="I1809" s="2"/>
      <c r="J1809" s="2"/>
      <c r="L1809" s="3"/>
      <c r="M1809" s="3"/>
      <c r="N1809" s="5"/>
      <c r="O1809" s="5"/>
    </row>
    <row r="1810" spans="3:15" x14ac:dyDescent="0.25">
      <c r="C1810" s="1"/>
      <c r="F1810" s="1"/>
      <c r="G1810" s="1"/>
      <c r="H1810" s="1"/>
      <c r="I1810" s="2"/>
      <c r="J1810" s="2"/>
      <c r="L1810" s="3"/>
      <c r="M1810" s="3"/>
      <c r="N1810" s="5"/>
      <c r="O1810" s="5"/>
    </row>
    <row r="1811" spans="3:15" x14ac:dyDescent="0.25">
      <c r="C1811" s="1"/>
      <c r="F1811" s="1"/>
      <c r="G1811" s="1"/>
      <c r="H1811" s="1"/>
      <c r="I1811" s="2"/>
      <c r="J1811" s="2"/>
      <c r="L1811" s="3"/>
      <c r="M1811" s="3"/>
      <c r="N1811" s="5"/>
      <c r="O1811" s="5"/>
    </row>
    <row r="1812" spans="3:15" x14ac:dyDescent="0.25">
      <c r="C1812" s="1"/>
      <c r="F1812" s="1"/>
      <c r="G1812" s="1"/>
      <c r="H1812" s="1"/>
      <c r="I1812" s="2"/>
      <c r="J1812" s="2"/>
      <c r="L1812" s="3"/>
      <c r="M1812" s="3"/>
      <c r="N1812" s="5"/>
      <c r="O1812" s="5"/>
    </row>
    <row r="1813" spans="3:15" x14ac:dyDescent="0.25">
      <c r="C1813" s="1"/>
      <c r="F1813" s="1"/>
      <c r="G1813" s="1"/>
      <c r="H1813" s="1"/>
      <c r="I1813" s="2"/>
      <c r="J1813" s="2"/>
      <c r="L1813" s="3"/>
      <c r="M1813" s="3"/>
      <c r="N1813" s="5"/>
      <c r="O1813" s="5"/>
    </row>
    <row r="1814" spans="3:15" x14ac:dyDescent="0.25">
      <c r="C1814" s="1"/>
      <c r="F1814" s="1"/>
      <c r="G1814" s="1"/>
      <c r="H1814" s="1"/>
      <c r="I1814" s="2"/>
      <c r="J1814" s="2"/>
      <c r="L1814" s="3"/>
      <c r="M1814" s="3"/>
      <c r="N1814" s="5"/>
      <c r="O1814" s="5"/>
    </row>
    <row r="1815" spans="3:15" x14ac:dyDescent="0.25">
      <c r="C1815" s="1"/>
      <c r="F1815" s="1"/>
      <c r="G1815" s="1"/>
      <c r="H1815" s="1"/>
      <c r="I1815" s="2"/>
      <c r="J1815" s="2"/>
      <c r="L1815" s="3"/>
      <c r="M1815" s="3"/>
      <c r="N1815" s="5"/>
      <c r="O1815" s="5"/>
    </row>
    <row r="1816" spans="3:15" x14ac:dyDescent="0.25">
      <c r="C1816" s="1"/>
      <c r="F1816" s="1"/>
      <c r="G1816" s="1"/>
      <c r="H1816" s="1"/>
      <c r="I1816" s="2"/>
      <c r="J1816" s="2"/>
      <c r="L1816" s="3"/>
      <c r="M1816" s="3"/>
      <c r="N1816" s="5"/>
      <c r="O1816" s="5"/>
    </row>
    <row r="1817" spans="3:15" x14ac:dyDescent="0.25">
      <c r="C1817" s="1"/>
      <c r="F1817" s="1"/>
      <c r="G1817" s="1"/>
      <c r="H1817" s="1"/>
      <c r="I1817" s="2"/>
      <c r="J1817" s="2"/>
      <c r="L1817" s="3"/>
      <c r="M1817" s="3"/>
      <c r="N1817" s="5"/>
      <c r="O1817" s="5"/>
    </row>
    <row r="1818" spans="3:15" x14ac:dyDescent="0.25">
      <c r="C1818" s="1"/>
      <c r="F1818" s="1"/>
      <c r="G1818" s="1"/>
      <c r="H1818" s="1"/>
      <c r="I1818" s="2"/>
      <c r="J1818" s="2"/>
      <c r="L1818" s="3"/>
      <c r="M1818" s="3"/>
      <c r="N1818" s="5"/>
      <c r="O1818" s="5"/>
    </row>
    <row r="1819" spans="3:15" x14ac:dyDescent="0.25">
      <c r="C1819" s="1"/>
      <c r="F1819" s="1"/>
      <c r="G1819" s="1"/>
      <c r="H1819" s="1"/>
      <c r="I1819" s="2"/>
      <c r="J1819" s="2"/>
      <c r="L1819" s="3"/>
      <c r="M1819" s="3"/>
      <c r="N1819" s="5"/>
      <c r="O1819" s="5"/>
    </row>
    <row r="1820" spans="3:15" x14ac:dyDescent="0.25">
      <c r="C1820" s="1"/>
      <c r="F1820" s="1"/>
      <c r="G1820" s="1"/>
      <c r="H1820" s="1"/>
      <c r="I1820" s="2"/>
      <c r="J1820" s="2"/>
      <c r="L1820" s="3"/>
      <c r="M1820" s="3"/>
      <c r="N1820" s="5"/>
      <c r="O1820" s="5"/>
    </row>
    <row r="1821" spans="3:15" x14ac:dyDescent="0.25">
      <c r="C1821" s="1"/>
      <c r="F1821" s="1"/>
      <c r="G1821" s="1"/>
      <c r="H1821" s="1"/>
      <c r="I1821" s="2"/>
      <c r="J1821" s="2"/>
      <c r="L1821" s="3"/>
      <c r="M1821" s="3"/>
      <c r="N1821" s="5"/>
      <c r="O1821" s="5"/>
    </row>
    <row r="1822" spans="3:15" x14ac:dyDescent="0.25">
      <c r="C1822" s="1"/>
      <c r="F1822" s="1"/>
      <c r="G1822" s="1"/>
      <c r="H1822" s="1"/>
      <c r="I1822" s="2"/>
      <c r="J1822" s="2"/>
      <c r="L1822" s="3"/>
      <c r="M1822" s="3"/>
      <c r="N1822" s="5"/>
      <c r="O1822" s="5"/>
    </row>
    <row r="1823" spans="3:15" x14ac:dyDescent="0.25">
      <c r="C1823" s="1"/>
      <c r="F1823" s="1"/>
      <c r="G1823" s="1"/>
      <c r="H1823" s="1"/>
      <c r="I1823" s="2"/>
      <c r="J1823" s="2"/>
      <c r="L1823" s="3"/>
      <c r="M1823" s="3"/>
      <c r="N1823" s="5"/>
      <c r="O1823" s="5"/>
    </row>
    <row r="1824" spans="3:15" x14ac:dyDescent="0.25">
      <c r="C1824" s="1"/>
      <c r="F1824" s="1"/>
      <c r="G1824" s="1"/>
      <c r="H1824" s="1"/>
      <c r="I1824" s="2"/>
      <c r="J1824" s="2"/>
      <c r="L1824" s="3"/>
      <c r="M1824" s="3"/>
      <c r="N1824" s="5"/>
      <c r="O1824" s="5"/>
    </row>
    <row r="1825" spans="3:15" x14ac:dyDescent="0.25">
      <c r="C1825" s="1"/>
      <c r="F1825" s="1"/>
      <c r="G1825" s="1"/>
      <c r="H1825" s="1"/>
      <c r="I1825" s="2"/>
      <c r="J1825" s="2"/>
      <c r="L1825" s="3"/>
      <c r="M1825" s="3"/>
      <c r="N1825" s="5"/>
      <c r="O1825" s="5"/>
    </row>
    <row r="1826" spans="3:15" x14ac:dyDescent="0.25">
      <c r="C1826" s="1"/>
      <c r="F1826" s="1"/>
      <c r="G1826" s="1"/>
      <c r="H1826" s="1"/>
      <c r="I1826" s="2"/>
      <c r="J1826" s="2"/>
      <c r="L1826" s="3"/>
      <c r="M1826" s="3"/>
      <c r="N1826" s="5"/>
      <c r="O1826" s="5"/>
    </row>
    <row r="1827" spans="3:15" x14ac:dyDescent="0.25">
      <c r="C1827" s="1"/>
      <c r="F1827" s="1"/>
      <c r="G1827" s="1"/>
      <c r="H1827" s="1"/>
      <c r="I1827" s="2"/>
      <c r="J1827" s="2"/>
      <c r="L1827" s="3"/>
      <c r="M1827" s="3"/>
      <c r="N1827" s="5"/>
      <c r="O1827" s="5"/>
    </row>
    <row r="1828" spans="3:15" x14ac:dyDescent="0.25">
      <c r="C1828" s="1"/>
      <c r="F1828" s="1"/>
      <c r="G1828" s="1"/>
      <c r="H1828" s="1"/>
      <c r="I1828" s="2"/>
      <c r="J1828" s="2"/>
      <c r="L1828" s="3"/>
      <c r="M1828" s="3"/>
      <c r="N1828" s="5"/>
      <c r="O1828" s="5"/>
    </row>
    <row r="1829" spans="3:15" x14ac:dyDescent="0.25">
      <c r="C1829" s="1"/>
      <c r="F1829" s="1"/>
      <c r="G1829" s="1"/>
      <c r="H1829" s="1"/>
      <c r="I1829" s="2"/>
      <c r="J1829" s="2"/>
      <c r="L1829" s="3"/>
      <c r="M1829" s="3"/>
      <c r="N1829" s="5"/>
      <c r="O1829" s="5"/>
    </row>
    <row r="1830" spans="3:15" x14ac:dyDescent="0.25">
      <c r="C1830" s="1"/>
      <c r="F1830" s="1"/>
      <c r="G1830" s="1"/>
      <c r="H1830" s="1"/>
      <c r="I1830" s="2"/>
      <c r="J1830" s="2"/>
      <c r="L1830" s="3"/>
      <c r="M1830" s="3"/>
      <c r="N1830" s="5"/>
      <c r="O1830" s="5"/>
    </row>
    <row r="1831" spans="3:15" x14ac:dyDescent="0.25">
      <c r="C1831" s="1"/>
      <c r="F1831" s="1"/>
      <c r="G1831" s="1"/>
      <c r="H1831" s="1"/>
      <c r="I1831" s="2"/>
      <c r="J1831" s="2"/>
      <c r="L1831" s="3"/>
      <c r="M1831" s="3"/>
      <c r="N1831" s="5"/>
      <c r="O1831" s="5"/>
    </row>
    <row r="1832" spans="3:15" x14ac:dyDescent="0.25">
      <c r="C1832" s="1"/>
      <c r="F1832" s="1"/>
      <c r="G1832" s="1"/>
      <c r="H1832" s="1"/>
      <c r="I1832" s="2"/>
      <c r="J1832" s="2"/>
      <c r="L1832" s="3"/>
      <c r="M1832" s="3"/>
      <c r="N1832" s="5"/>
      <c r="O1832" s="5"/>
    </row>
    <row r="1833" spans="3:15" x14ac:dyDescent="0.25">
      <c r="C1833" s="1"/>
      <c r="F1833" s="1"/>
      <c r="G1833" s="1"/>
      <c r="H1833" s="1"/>
      <c r="I1833" s="2"/>
      <c r="J1833" s="2"/>
      <c r="L1833" s="3"/>
      <c r="M1833" s="3"/>
      <c r="N1833" s="5"/>
      <c r="O1833" s="5"/>
    </row>
    <row r="1834" spans="3:15" x14ac:dyDescent="0.25">
      <c r="C1834" s="1"/>
      <c r="F1834" s="1"/>
      <c r="G1834" s="1"/>
      <c r="H1834" s="1"/>
      <c r="I1834" s="2"/>
      <c r="J1834" s="2"/>
      <c r="L1834" s="3"/>
      <c r="M1834" s="3"/>
      <c r="N1834" s="5"/>
      <c r="O1834" s="5"/>
    </row>
    <row r="1835" spans="3:15" x14ac:dyDescent="0.25">
      <c r="C1835" s="1"/>
      <c r="F1835" s="1"/>
      <c r="G1835" s="1"/>
      <c r="H1835" s="1"/>
      <c r="I1835" s="2"/>
      <c r="J1835" s="2"/>
      <c r="L1835" s="3"/>
      <c r="M1835" s="3"/>
      <c r="N1835" s="5"/>
      <c r="O1835" s="5"/>
    </row>
    <row r="1836" spans="3:15" x14ac:dyDescent="0.25">
      <c r="C1836" s="1"/>
      <c r="F1836" s="1"/>
      <c r="G1836" s="1"/>
      <c r="H1836" s="1"/>
      <c r="I1836" s="2"/>
      <c r="J1836" s="2"/>
      <c r="L1836" s="3"/>
      <c r="M1836" s="3"/>
      <c r="N1836" s="5"/>
      <c r="O1836" s="5"/>
    </row>
    <row r="1837" spans="3:15" x14ac:dyDescent="0.25">
      <c r="C1837" s="1"/>
      <c r="F1837" s="1"/>
      <c r="G1837" s="1"/>
      <c r="H1837" s="1"/>
      <c r="I1837" s="2"/>
      <c r="J1837" s="2"/>
      <c r="L1837" s="3"/>
      <c r="M1837" s="3"/>
      <c r="N1837" s="5"/>
      <c r="O1837" s="5"/>
    </row>
    <row r="1838" spans="3:15" x14ac:dyDescent="0.25">
      <c r="C1838" s="1"/>
      <c r="F1838" s="1"/>
      <c r="G1838" s="1"/>
      <c r="H1838" s="1"/>
      <c r="I1838" s="2"/>
      <c r="J1838" s="2"/>
      <c r="L1838" s="3"/>
      <c r="M1838" s="3"/>
      <c r="N1838" s="5"/>
      <c r="O1838" s="5"/>
    </row>
    <row r="1839" spans="3:15" x14ac:dyDescent="0.25">
      <c r="C1839" s="1"/>
      <c r="F1839" s="1"/>
      <c r="G1839" s="1"/>
      <c r="H1839" s="1"/>
      <c r="I1839" s="2"/>
      <c r="J1839" s="2"/>
      <c r="L1839" s="3"/>
      <c r="M1839" s="3"/>
      <c r="N1839" s="5"/>
      <c r="O1839" s="5"/>
    </row>
    <row r="1840" spans="3:15" x14ac:dyDescent="0.25">
      <c r="C1840" s="1"/>
      <c r="F1840" s="1"/>
      <c r="G1840" s="1"/>
      <c r="H1840" s="1"/>
      <c r="I1840" s="2"/>
      <c r="J1840" s="2"/>
      <c r="L1840" s="3"/>
      <c r="M1840" s="3"/>
      <c r="N1840" s="5"/>
      <c r="O1840" s="5"/>
    </row>
    <row r="1841" spans="3:15" x14ac:dyDescent="0.25">
      <c r="C1841" s="1"/>
      <c r="F1841" s="1"/>
      <c r="G1841" s="1"/>
      <c r="H1841" s="1"/>
      <c r="I1841" s="2"/>
      <c r="J1841" s="2"/>
      <c r="L1841" s="3"/>
      <c r="M1841" s="3"/>
      <c r="N1841" s="5"/>
      <c r="O1841" s="5"/>
    </row>
    <row r="1842" spans="3:15" x14ac:dyDescent="0.25">
      <c r="C1842" s="1"/>
      <c r="F1842" s="1"/>
      <c r="G1842" s="1"/>
      <c r="H1842" s="1"/>
      <c r="I1842" s="2"/>
      <c r="J1842" s="2"/>
      <c r="L1842" s="3"/>
      <c r="M1842" s="3"/>
      <c r="N1842" s="5"/>
      <c r="O1842" s="5"/>
    </row>
    <row r="1843" spans="3:15" x14ac:dyDescent="0.25">
      <c r="C1843" s="1"/>
      <c r="F1843" s="1"/>
      <c r="G1843" s="1"/>
      <c r="H1843" s="1"/>
      <c r="I1843" s="2"/>
      <c r="J1843" s="2"/>
      <c r="L1843" s="3"/>
      <c r="M1843" s="3"/>
      <c r="N1843" s="5"/>
      <c r="O1843" s="5"/>
    </row>
    <row r="1844" spans="3:15" x14ac:dyDescent="0.25">
      <c r="C1844" s="1"/>
      <c r="F1844" s="1"/>
      <c r="G1844" s="1"/>
      <c r="H1844" s="1"/>
      <c r="I1844" s="2"/>
      <c r="J1844" s="2"/>
      <c r="L1844" s="3"/>
      <c r="M1844" s="3"/>
      <c r="N1844" s="5"/>
      <c r="O1844" s="5"/>
    </row>
    <row r="1845" spans="3:15" x14ac:dyDescent="0.25">
      <c r="C1845" s="1"/>
      <c r="F1845" s="1"/>
      <c r="G1845" s="1"/>
      <c r="H1845" s="1"/>
      <c r="I1845" s="2"/>
      <c r="J1845" s="2"/>
      <c r="L1845" s="3"/>
      <c r="M1845" s="3"/>
      <c r="N1845" s="5"/>
      <c r="O1845" s="5"/>
    </row>
    <row r="1846" spans="3:15" x14ac:dyDescent="0.25">
      <c r="C1846" s="1"/>
      <c r="F1846" s="1"/>
      <c r="G1846" s="1"/>
      <c r="H1846" s="1"/>
      <c r="I1846" s="2"/>
      <c r="J1846" s="2"/>
      <c r="L1846" s="3"/>
      <c r="M1846" s="3"/>
      <c r="N1846" s="5"/>
      <c r="O1846" s="5"/>
    </row>
    <row r="1847" spans="3:15" x14ac:dyDescent="0.25">
      <c r="C1847" s="1"/>
      <c r="F1847" s="1"/>
      <c r="G1847" s="1"/>
      <c r="H1847" s="1"/>
      <c r="I1847" s="2"/>
      <c r="J1847" s="2"/>
      <c r="L1847" s="3"/>
      <c r="M1847" s="3"/>
      <c r="N1847" s="5"/>
      <c r="O1847" s="5"/>
    </row>
    <row r="1848" spans="3:15" x14ac:dyDescent="0.25">
      <c r="C1848" s="1"/>
      <c r="F1848" s="1"/>
      <c r="G1848" s="1"/>
      <c r="H1848" s="1"/>
      <c r="I1848" s="2"/>
      <c r="J1848" s="2"/>
      <c r="L1848" s="3"/>
      <c r="M1848" s="3"/>
      <c r="N1848" s="5"/>
      <c r="O1848" s="5"/>
    </row>
    <row r="1849" spans="3:15" x14ac:dyDescent="0.25">
      <c r="C1849" s="1"/>
      <c r="F1849" s="1"/>
      <c r="G1849" s="1"/>
      <c r="H1849" s="1"/>
      <c r="I1849" s="2"/>
      <c r="J1849" s="2"/>
      <c r="L1849" s="3"/>
      <c r="M1849" s="3"/>
      <c r="N1849" s="5"/>
      <c r="O1849" s="5"/>
    </row>
    <row r="1850" spans="3:15" x14ac:dyDescent="0.25">
      <c r="C1850" s="1"/>
      <c r="F1850" s="1"/>
      <c r="G1850" s="1"/>
      <c r="H1850" s="1"/>
      <c r="I1850" s="2"/>
      <c r="J1850" s="2"/>
      <c r="L1850" s="3"/>
      <c r="M1850" s="3"/>
      <c r="N1850" s="5"/>
      <c r="O1850" s="5"/>
    </row>
    <row r="1851" spans="3:15" x14ac:dyDescent="0.25">
      <c r="C1851" s="1"/>
      <c r="F1851" s="1"/>
      <c r="G1851" s="1"/>
      <c r="H1851" s="1"/>
      <c r="I1851" s="2"/>
      <c r="J1851" s="2"/>
      <c r="L1851" s="3"/>
      <c r="M1851" s="3"/>
      <c r="N1851" s="5"/>
      <c r="O1851" s="5"/>
    </row>
    <row r="1852" spans="3:15" x14ac:dyDescent="0.25">
      <c r="C1852" s="1"/>
      <c r="F1852" s="1"/>
      <c r="G1852" s="1"/>
      <c r="H1852" s="1"/>
      <c r="I1852" s="2"/>
      <c r="J1852" s="2"/>
      <c r="L1852" s="3"/>
      <c r="M1852" s="3"/>
      <c r="N1852" s="5"/>
      <c r="O1852" s="5"/>
    </row>
    <row r="1853" spans="3:15" x14ac:dyDescent="0.25">
      <c r="C1853" s="1"/>
      <c r="F1853" s="1"/>
      <c r="G1853" s="1"/>
      <c r="H1853" s="1"/>
      <c r="I1853" s="2"/>
      <c r="J1853" s="2"/>
      <c r="L1853" s="3"/>
      <c r="M1853" s="3"/>
      <c r="N1853" s="5"/>
      <c r="O1853" s="5"/>
    </row>
    <row r="1854" spans="3:15" x14ac:dyDescent="0.25">
      <c r="C1854" s="1"/>
      <c r="F1854" s="1"/>
      <c r="G1854" s="1"/>
      <c r="H1854" s="1"/>
      <c r="I1854" s="2"/>
      <c r="J1854" s="2"/>
      <c r="L1854" s="3"/>
      <c r="M1854" s="3"/>
      <c r="N1854" s="5"/>
      <c r="O1854" s="5"/>
    </row>
    <row r="1855" spans="3:15" x14ac:dyDescent="0.25">
      <c r="C1855" s="1"/>
      <c r="F1855" s="1"/>
      <c r="G1855" s="1"/>
      <c r="H1855" s="1"/>
      <c r="I1855" s="2"/>
      <c r="J1855" s="2"/>
      <c r="L1855" s="3"/>
      <c r="M1855" s="3"/>
      <c r="N1855" s="5"/>
      <c r="O1855" s="5"/>
    </row>
    <row r="1856" spans="3:15" x14ac:dyDescent="0.25">
      <c r="C1856" s="1"/>
      <c r="F1856" s="1"/>
      <c r="G1856" s="1"/>
      <c r="H1856" s="1"/>
      <c r="I1856" s="2"/>
      <c r="J1856" s="2"/>
      <c r="L1856" s="3"/>
      <c r="M1856" s="3"/>
      <c r="N1856" s="5"/>
      <c r="O1856" s="5"/>
    </row>
    <row r="1857" spans="3:15" x14ac:dyDescent="0.25">
      <c r="C1857" s="1"/>
      <c r="F1857" s="1"/>
      <c r="G1857" s="1"/>
      <c r="H1857" s="1"/>
      <c r="I1857" s="2"/>
      <c r="J1857" s="2"/>
      <c r="L1857" s="3"/>
      <c r="M1857" s="3"/>
      <c r="N1857" s="5"/>
      <c r="O1857" s="5"/>
    </row>
    <row r="1858" spans="3:15" x14ac:dyDescent="0.25">
      <c r="C1858" s="1"/>
      <c r="F1858" s="1"/>
      <c r="G1858" s="1"/>
      <c r="H1858" s="1"/>
      <c r="I1858" s="2"/>
      <c r="J1858" s="2"/>
      <c r="L1858" s="3"/>
      <c r="M1858" s="3"/>
      <c r="N1858" s="5"/>
      <c r="O1858" s="5"/>
    </row>
    <row r="1859" spans="3:15" x14ac:dyDescent="0.25">
      <c r="C1859" s="1"/>
      <c r="F1859" s="1"/>
      <c r="G1859" s="1"/>
      <c r="H1859" s="1"/>
      <c r="I1859" s="2"/>
      <c r="J1859" s="2"/>
      <c r="L1859" s="3"/>
      <c r="M1859" s="3"/>
      <c r="N1859" s="5"/>
      <c r="O1859" s="5"/>
    </row>
    <row r="1860" spans="3:15" x14ac:dyDescent="0.25">
      <c r="C1860" s="1"/>
      <c r="F1860" s="1"/>
      <c r="G1860" s="1"/>
      <c r="H1860" s="1"/>
      <c r="I1860" s="2"/>
      <c r="J1860" s="2"/>
      <c r="L1860" s="3"/>
      <c r="M1860" s="3"/>
      <c r="N1860" s="5"/>
      <c r="O1860" s="5"/>
    </row>
    <row r="1861" spans="3:15" x14ac:dyDescent="0.25">
      <c r="C1861" s="1"/>
      <c r="F1861" s="1"/>
      <c r="G1861" s="1"/>
      <c r="H1861" s="1"/>
      <c r="I1861" s="2"/>
      <c r="J1861" s="2"/>
      <c r="L1861" s="3"/>
      <c r="M1861" s="3"/>
      <c r="N1861" s="5"/>
      <c r="O1861" s="5"/>
    </row>
    <row r="1862" spans="3:15" x14ac:dyDescent="0.25">
      <c r="C1862" s="1"/>
      <c r="F1862" s="1"/>
      <c r="G1862" s="1"/>
      <c r="H1862" s="1"/>
      <c r="I1862" s="2"/>
      <c r="J1862" s="2"/>
      <c r="L1862" s="3"/>
      <c r="M1862" s="3"/>
      <c r="N1862" s="5"/>
      <c r="O1862" s="5"/>
    </row>
    <row r="1863" spans="3:15" x14ac:dyDescent="0.25">
      <c r="C1863" s="1"/>
      <c r="F1863" s="1"/>
      <c r="G1863" s="1"/>
      <c r="H1863" s="1"/>
      <c r="I1863" s="2"/>
      <c r="J1863" s="2"/>
      <c r="L1863" s="3"/>
      <c r="M1863" s="3"/>
      <c r="N1863" s="5"/>
      <c r="O1863" s="5"/>
    </row>
    <row r="1864" spans="3:15" x14ac:dyDescent="0.25">
      <c r="C1864" s="1"/>
      <c r="F1864" s="1"/>
      <c r="G1864" s="1"/>
      <c r="H1864" s="1"/>
      <c r="I1864" s="2"/>
      <c r="J1864" s="2"/>
      <c r="L1864" s="3"/>
      <c r="M1864" s="3"/>
      <c r="N1864" s="5"/>
      <c r="O1864" s="5"/>
    </row>
    <row r="1865" spans="3:15" x14ac:dyDescent="0.25">
      <c r="C1865" s="1"/>
      <c r="F1865" s="1"/>
      <c r="G1865" s="1"/>
      <c r="H1865" s="1"/>
      <c r="I1865" s="2"/>
      <c r="J1865" s="2"/>
      <c r="L1865" s="3"/>
      <c r="M1865" s="3"/>
      <c r="N1865" s="5"/>
      <c r="O1865" s="5"/>
    </row>
    <row r="1866" spans="3:15" x14ac:dyDescent="0.25">
      <c r="C1866" s="1"/>
      <c r="F1866" s="1"/>
      <c r="G1866" s="1"/>
      <c r="H1866" s="1"/>
      <c r="I1866" s="2"/>
      <c r="J1866" s="2"/>
      <c r="L1866" s="3"/>
      <c r="M1866" s="3"/>
      <c r="N1866" s="5"/>
      <c r="O1866" s="5"/>
    </row>
    <row r="1867" spans="3:15" x14ac:dyDescent="0.25">
      <c r="C1867" s="1"/>
      <c r="F1867" s="1"/>
      <c r="G1867" s="1"/>
      <c r="H1867" s="1"/>
      <c r="I1867" s="2"/>
      <c r="J1867" s="2"/>
      <c r="L1867" s="3"/>
      <c r="M1867" s="3"/>
      <c r="N1867" s="5"/>
      <c r="O1867" s="5"/>
    </row>
    <row r="1868" spans="3:15" x14ac:dyDescent="0.25">
      <c r="C1868" s="1"/>
      <c r="F1868" s="1"/>
      <c r="G1868" s="1"/>
      <c r="H1868" s="1"/>
      <c r="I1868" s="2"/>
      <c r="J1868" s="2"/>
      <c r="L1868" s="3"/>
      <c r="M1868" s="3"/>
      <c r="N1868" s="5"/>
      <c r="O1868" s="5"/>
    </row>
    <row r="1869" spans="3:15" x14ac:dyDescent="0.25">
      <c r="C1869" s="1"/>
      <c r="F1869" s="1"/>
      <c r="G1869" s="1"/>
      <c r="H1869" s="1"/>
      <c r="I1869" s="2"/>
      <c r="J1869" s="2"/>
      <c r="L1869" s="3"/>
      <c r="M1869" s="3"/>
      <c r="N1869" s="5"/>
      <c r="O1869" s="5"/>
    </row>
    <row r="1870" spans="3:15" x14ac:dyDescent="0.25">
      <c r="C1870" s="1"/>
      <c r="F1870" s="1"/>
      <c r="G1870" s="1"/>
      <c r="H1870" s="1"/>
      <c r="I1870" s="2"/>
      <c r="J1870" s="2"/>
      <c r="L1870" s="3"/>
      <c r="M1870" s="3"/>
      <c r="N1870" s="5"/>
      <c r="O1870" s="5"/>
    </row>
    <row r="1871" spans="3:15" x14ac:dyDescent="0.25">
      <c r="C1871" s="1"/>
      <c r="F1871" s="1"/>
      <c r="G1871" s="1"/>
      <c r="H1871" s="1"/>
      <c r="I1871" s="2"/>
      <c r="J1871" s="2"/>
      <c r="L1871" s="3"/>
      <c r="M1871" s="3"/>
      <c r="N1871" s="5"/>
      <c r="O1871" s="5"/>
    </row>
    <row r="1872" spans="3:15" x14ac:dyDescent="0.25">
      <c r="C1872" s="1"/>
      <c r="F1872" s="1"/>
      <c r="G1872" s="1"/>
      <c r="H1872" s="1"/>
      <c r="I1872" s="2"/>
      <c r="J1872" s="2"/>
      <c r="L1872" s="3"/>
      <c r="M1872" s="3"/>
      <c r="N1872" s="5"/>
      <c r="O1872" s="5"/>
    </row>
    <row r="1873" spans="3:15" x14ac:dyDescent="0.25">
      <c r="C1873" s="1"/>
      <c r="F1873" s="1"/>
      <c r="G1873" s="1"/>
      <c r="H1873" s="1"/>
      <c r="I1873" s="2"/>
      <c r="J1873" s="2"/>
      <c r="L1873" s="3"/>
      <c r="M1873" s="3"/>
      <c r="N1873" s="5"/>
      <c r="O1873" s="5"/>
    </row>
    <row r="1874" spans="3:15" x14ac:dyDescent="0.25">
      <c r="C1874" s="1"/>
      <c r="F1874" s="1"/>
      <c r="G1874" s="1"/>
      <c r="H1874" s="1"/>
      <c r="I1874" s="2"/>
      <c r="J1874" s="2"/>
      <c r="L1874" s="3"/>
      <c r="M1874" s="3"/>
      <c r="N1874" s="5"/>
      <c r="O1874" s="5"/>
    </row>
    <row r="1875" spans="3:15" x14ac:dyDescent="0.25">
      <c r="C1875" s="1"/>
      <c r="F1875" s="1"/>
      <c r="G1875" s="1"/>
      <c r="H1875" s="1"/>
      <c r="I1875" s="2"/>
      <c r="J1875" s="2"/>
      <c r="L1875" s="3"/>
      <c r="M1875" s="3"/>
      <c r="N1875" s="5"/>
      <c r="O1875" s="5"/>
    </row>
    <row r="1876" spans="3:15" x14ac:dyDescent="0.25">
      <c r="C1876" s="1"/>
      <c r="F1876" s="1"/>
      <c r="G1876" s="1"/>
      <c r="H1876" s="1"/>
      <c r="I1876" s="2"/>
      <c r="J1876" s="2"/>
      <c r="L1876" s="3"/>
      <c r="M1876" s="3"/>
      <c r="N1876" s="5"/>
      <c r="O1876" s="5"/>
    </row>
    <row r="1877" spans="3:15" x14ac:dyDescent="0.25">
      <c r="C1877" s="1"/>
      <c r="F1877" s="1"/>
      <c r="G1877" s="1"/>
      <c r="H1877" s="1"/>
      <c r="I1877" s="2"/>
      <c r="J1877" s="2"/>
      <c r="L1877" s="3"/>
      <c r="M1877" s="3"/>
      <c r="N1877" s="5"/>
      <c r="O1877" s="5"/>
    </row>
    <row r="1878" spans="3:15" x14ac:dyDescent="0.25">
      <c r="C1878" s="1"/>
      <c r="F1878" s="1"/>
      <c r="G1878" s="1"/>
      <c r="H1878" s="1"/>
      <c r="I1878" s="2"/>
      <c r="J1878" s="2"/>
      <c r="L1878" s="3"/>
      <c r="M1878" s="3"/>
      <c r="N1878" s="5"/>
      <c r="O1878" s="5"/>
    </row>
    <row r="1879" spans="3:15" x14ac:dyDescent="0.25">
      <c r="C1879" s="1"/>
      <c r="F1879" s="1"/>
      <c r="G1879" s="1"/>
      <c r="H1879" s="1"/>
      <c r="I1879" s="2"/>
      <c r="J1879" s="2"/>
      <c r="L1879" s="3"/>
      <c r="M1879" s="3"/>
      <c r="N1879" s="5"/>
      <c r="O1879" s="5"/>
    </row>
    <row r="1880" spans="3:15" x14ac:dyDescent="0.25">
      <c r="C1880" s="1"/>
      <c r="F1880" s="1"/>
      <c r="G1880" s="1"/>
      <c r="H1880" s="1"/>
      <c r="I1880" s="2"/>
      <c r="J1880" s="2"/>
      <c r="L1880" s="3"/>
      <c r="M1880" s="3"/>
      <c r="N1880" s="5"/>
      <c r="O1880" s="5"/>
    </row>
    <row r="1881" spans="3:15" x14ac:dyDescent="0.25">
      <c r="C1881" s="1"/>
      <c r="F1881" s="1"/>
      <c r="G1881" s="1"/>
      <c r="H1881" s="1"/>
      <c r="I1881" s="2"/>
      <c r="J1881" s="2"/>
      <c r="L1881" s="3"/>
      <c r="M1881" s="3"/>
      <c r="N1881" s="5"/>
      <c r="O1881" s="5"/>
    </row>
    <row r="1882" spans="3:15" x14ac:dyDescent="0.25">
      <c r="C1882" s="1"/>
      <c r="F1882" s="1"/>
      <c r="G1882" s="1"/>
      <c r="H1882" s="1"/>
      <c r="I1882" s="2"/>
      <c r="J1882" s="2"/>
      <c r="L1882" s="3"/>
      <c r="M1882" s="3"/>
      <c r="N1882" s="5"/>
      <c r="O1882" s="5"/>
    </row>
    <row r="1883" spans="3:15" x14ac:dyDescent="0.25">
      <c r="C1883" s="1"/>
      <c r="F1883" s="1"/>
      <c r="G1883" s="1"/>
      <c r="H1883" s="1"/>
      <c r="I1883" s="2"/>
      <c r="J1883" s="2"/>
      <c r="L1883" s="3"/>
      <c r="M1883" s="3"/>
      <c r="N1883" s="5"/>
      <c r="O1883" s="5"/>
    </row>
    <row r="1884" spans="3:15" x14ac:dyDescent="0.25">
      <c r="C1884" s="1"/>
      <c r="F1884" s="1"/>
      <c r="G1884" s="1"/>
      <c r="H1884" s="1"/>
      <c r="I1884" s="2"/>
      <c r="J1884" s="2"/>
      <c r="L1884" s="3"/>
      <c r="M1884" s="3"/>
      <c r="N1884" s="5"/>
      <c r="O1884" s="5"/>
    </row>
    <row r="1885" spans="3:15" x14ac:dyDescent="0.25">
      <c r="C1885" s="1"/>
      <c r="F1885" s="1"/>
      <c r="G1885" s="1"/>
      <c r="H1885" s="1"/>
      <c r="I1885" s="2"/>
      <c r="J1885" s="2"/>
      <c r="L1885" s="3"/>
      <c r="M1885" s="3"/>
      <c r="N1885" s="5"/>
      <c r="O1885" s="5"/>
    </row>
    <row r="1886" spans="3:15" x14ac:dyDescent="0.25">
      <c r="C1886" s="1"/>
      <c r="F1886" s="1"/>
      <c r="G1886" s="1"/>
      <c r="H1886" s="1"/>
      <c r="I1886" s="2"/>
      <c r="J1886" s="2"/>
      <c r="L1886" s="3"/>
      <c r="M1886" s="3"/>
      <c r="N1886" s="5"/>
      <c r="O1886" s="5"/>
    </row>
    <row r="1887" spans="3:15" x14ac:dyDescent="0.25">
      <c r="C1887" s="1"/>
      <c r="F1887" s="1"/>
      <c r="G1887" s="1"/>
      <c r="H1887" s="1"/>
      <c r="I1887" s="2"/>
      <c r="J1887" s="2"/>
      <c r="L1887" s="3"/>
      <c r="M1887" s="3"/>
      <c r="N1887" s="5"/>
      <c r="O1887" s="5"/>
    </row>
    <row r="1888" spans="3:15" x14ac:dyDescent="0.25">
      <c r="C1888" s="1"/>
      <c r="F1888" s="1"/>
      <c r="G1888" s="1"/>
      <c r="H1888" s="1"/>
      <c r="I1888" s="2"/>
      <c r="J1888" s="2"/>
      <c r="L1888" s="3"/>
      <c r="M1888" s="3"/>
      <c r="N1888" s="5"/>
      <c r="O1888" s="5"/>
    </row>
    <row r="1889" spans="3:15" x14ac:dyDescent="0.25">
      <c r="C1889" s="1"/>
      <c r="F1889" s="1"/>
      <c r="G1889" s="1"/>
      <c r="H1889" s="1"/>
      <c r="I1889" s="2"/>
      <c r="J1889" s="2"/>
      <c r="L1889" s="3"/>
      <c r="M1889" s="3"/>
      <c r="N1889" s="5"/>
      <c r="O1889" s="5"/>
    </row>
    <row r="1890" spans="3:15" x14ac:dyDescent="0.25">
      <c r="C1890" s="1"/>
      <c r="F1890" s="1"/>
      <c r="G1890" s="1"/>
      <c r="H1890" s="1"/>
      <c r="I1890" s="2"/>
      <c r="J1890" s="2"/>
      <c r="L1890" s="3"/>
      <c r="M1890" s="3"/>
      <c r="N1890" s="5"/>
      <c r="O1890" s="5"/>
    </row>
    <row r="1891" spans="3:15" x14ac:dyDescent="0.25">
      <c r="C1891" s="1"/>
      <c r="F1891" s="1"/>
      <c r="G1891" s="1"/>
      <c r="H1891" s="1"/>
      <c r="I1891" s="2"/>
      <c r="J1891" s="2"/>
      <c r="L1891" s="3"/>
      <c r="M1891" s="3"/>
      <c r="N1891" s="5"/>
      <c r="O1891" s="5"/>
    </row>
    <row r="1892" spans="3:15" x14ac:dyDescent="0.25">
      <c r="C1892" s="1"/>
      <c r="F1892" s="1"/>
      <c r="G1892" s="1"/>
      <c r="H1892" s="1"/>
      <c r="I1892" s="2"/>
      <c r="J1892" s="2"/>
      <c r="L1892" s="3"/>
      <c r="M1892" s="3"/>
      <c r="N1892" s="5"/>
      <c r="O1892" s="5"/>
    </row>
    <row r="1893" spans="3:15" x14ac:dyDescent="0.25">
      <c r="C1893" s="1"/>
      <c r="F1893" s="1"/>
      <c r="G1893" s="1"/>
      <c r="H1893" s="1"/>
      <c r="I1893" s="2"/>
      <c r="J1893" s="2"/>
      <c r="L1893" s="3"/>
      <c r="M1893" s="3"/>
      <c r="N1893" s="5"/>
      <c r="O1893" s="5"/>
    </row>
    <row r="1894" spans="3:15" x14ac:dyDescent="0.25">
      <c r="C1894" s="1"/>
      <c r="F1894" s="1"/>
      <c r="G1894" s="1"/>
      <c r="H1894" s="1"/>
      <c r="I1894" s="2"/>
      <c r="J1894" s="2"/>
      <c r="L1894" s="3"/>
      <c r="M1894" s="3"/>
      <c r="N1894" s="5"/>
      <c r="O1894" s="5"/>
    </row>
    <row r="1895" spans="3:15" x14ac:dyDescent="0.25">
      <c r="C1895" s="1"/>
      <c r="F1895" s="1"/>
      <c r="G1895" s="1"/>
      <c r="H1895" s="1"/>
      <c r="I1895" s="2"/>
      <c r="J1895" s="2"/>
      <c r="L1895" s="3"/>
      <c r="M1895" s="3"/>
      <c r="N1895" s="5"/>
      <c r="O1895" s="5"/>
    </row>
    <row r="1896" spans="3:15" x14ac:dyDescent="0.25">
      <c r="C1896" s="1"/>
      <c r="F1896" s="1"/>
      <c r="G1896" s="1"/>
      <c r="H1896" s="1"/>
      <c r="I1896" s="2"/>
      <c r="J1896" s="2"/>
      <c r="L1896" s="3"/>
      <c r="M1896" s="3"/>
      <c r="N1896" s="5"/>
      <c r="O1896" s="5"/>
    </row>
    <row r="1897" spans="3:15" x14ac:dyDescent="0.25">
      <c r="C1897" s="1"/>
      <c r="F1897" s="1"/>
      <c r="G1897" s="1"/>
      <c r="H1897" s="1"/>
      <c r="I1897" s="2"/>
      <c r="J1897" s="2"/>
      <c r="L1897" s="3"/>
      <c r="M1897" s="3"/>
      <c r="N1897" s="5"/>
      <c r="O1897" s="5"/>
    </row>
    <row r="1898" spans="3:15" x14ac:dyDescent="0.25">
      <c r="C1898" s="1"/>
      <c r="F1898" s="1"/>
      <c r="G1898" s="1"/>
      <c r="H1898" s="1"/>
      <c r="I1898" s="2"/>
      <c r="J1898" s="2"/>
      <c r="L1898" s="3"/>
      <c r="M1898" s="3"/>
      <c r="N1898" s="5"/>
      <c r="O1898" s="5"/>
    </row>
    <row r="1899" spans="3:15" x14ac:dyDescent="0.25">
      <c r="C1899" s="1"/>
      <c r="F1899" s="1"/>
      <c r="G1899" s="1"/>
      <c r="H1899" s="1"/>
      <c r="I1899" s="2"/>
      <c r="J1899" s="2"/>
      <c r="L1899" s="3"/>
      <c r="M1899" s="3"/>
      <c r="N1899" s="5"/>
      <c r="O1899" s="5"/>
    </row>
    <row r="1900" spans="3:15" x14ac:dyDescent="0.25">
      <c r="C1900" s="1"/>
      <c r="F1900" s="1"/>
      <c r="G1900" s="1"/>
      <c r="H1900" s="1"/>
      <c r="I1900" s="2"/>
      <c r="J1900" s="2"/>
      <c r="L1900" s="3"/>
      <c r="M1900" s="3"/>
      <c r="N1900" s="5"/>
      <c r="O1900" s="5"/>
    </row>
    <row r="1901" spans="3:15" x14ac:dyDescent="0.25">
      <c r="C1901" s="1"/>
      <c r="F1901" s="1"/>
      <c r="G1901" s="1"/>
      <c r="H1901" s="1"/>
      <c r="I1901" s="2"/>
      <c r="J1901" s="2"/>
      <c r="L1901" s="3"/>
      <c r="M1901" s="3"/>
      <c r="N1901" s="5"/>
      <c r="O1901" s="5"/>
    </row>
    <row r="1902" spans="3:15" x14ac:dyDescent="0.25">
      <c r="C1902" s="1"/>
      <c r="F1902" s="1"/>
      <c r="G1902" s="1"/>
      <c r="H1902" s="1"/>
      <c r="I1902" s="2"/>
      <c r="J1902" s="2"/>
      <c r="L1902" s="3"/>
      <c r="M1902" s="3"/>
      <c r="N1902" s="5"/>
      <c r="O1902" s="5"/>
    </row>
    <row r="1903" spans="3:15" x14ac:dyDescent="0.25">
      <c r="C1903" s="1"/>
      <c r="F1903" s="1"/>
      <c r="G1903" s="1"/>
      <c r="H1903" s="1"/>
      <c r="I1903" s="2"/>
      <c r="J1903" s="2"/>
      <c r="L1903" s="3"/>
      <c r="M1903" s="3"/>
      <c r="N1903" s="5"/>
      <c r="O1903" s="5"/>
    </row>
    <row r="1904" spans="3:15" x14ac:dyDescent="0.25">
      <c r="C1904" s="1"/>
      <c r="F1904" s="1"/>
      <c r="G1904" s="1"/>
      <c r="H1904" s="1"/>
      <c r="I1904" s="2"/>
      <c r="J1904" s="2"/>
      <c r="L1904" s="3"/>
      <c r="M1904" s="3"/>
      <c r="N1904" s="5"/>
      <c r="O1904" s="5"/>
    </row>
    <row r="1905" spans="3:15" x14ac:dyDescent="0.25">
      <c r="C1905" s="1"/>
      <c r="F1905" s="1"/>
      <c r="G1905" s="1"/>
      <c r="H1905" s="1"/>
      <c r="I1905" s="2"/>
      <c r="J1905" s="2"/>
      <c r="L1905" s="3"/>
      <c r="M1905" s="3"/>
      <c r="N1905" s="5"/>
      <c r="O1905" s="5"/>
    </row>
    <row r="1906" spans="3:15" x14ac:dyDescent="0.25">
      <c r="C1906" s="1"/>
      <c r="F1906" s="1"/>
      <c r="G1906" s="1"/>
      <c r="H1906" s="1"/>
      <c r="I1906" s="2"/>
      <c r="J1906" s="2"/>
      <c r="L1906" s="3"/>
      <c r="M1906" s="3"/>
      <c r="N1906" s="5"/>
      <c r="O1906" s="5"/>
    </row>
    <row r="1907" spans="3:15" x14ac:dyDescent="0.25">
      <c r="C1907" s="1"/>
      <c r="F1907" s="1"/>
      <c r="G1907" s="1"/>
      <c r="H1907" s="1"/>
      <c r="I1907" s="2"/>
      <c r="J1907" s="2"/>
      <c r="L1907" s="3"/>
      <c r="M1907" s="3"/>
      <c r="N1907" s="5"/>
      <c r="O1907" s="5"/>
    </row>
    <row r="1908" spans="3:15" x14ac:dyDescent="0.25">
      <c r="C1908" s="1"/>
      <c r="F1908" s="1"/>
      <c r="G1908" s="1"/>
      <c r="H1908" s="1"/>
      <c r="I1908" s="2"/>
      <c r="J1908" s="2"/>
      <c r="L1908" s="3"/>
      <c r="M1908" s="3"/>
      <c r="N1908" s="5"/>
      <c r="O1908" s="5"/>
    </row>
    <row r="1909" spans="3:15" x14ac:dyDescent="0.25">
      <c r="C1909" s="1"/>
      <c r="F1909" s="1"/>
      <c r="G1909" s="1"/>
      <c r="H1909" s="1"/>
      <c r="I1909" s="2"/>
      <c r="J1909" s="2"/>
      <c r="L1909" s="3"/>
      <c r="M1909" s="3"/>
      <c r="N1909" s="5"/>
      <c r="O1909" s="5"/>
    </row>
    <row r="1910" spans="3:15" x14ac:dyDescent="0.25">
      <c r="C1910" s="1"/>
      <c r="F1910" s="1"/>
      <c r="G1910" s="1"/>
      <c r="H1910" s="1"/>
      <c r="I1910" s="2"/>
      <c r="J1910" s="2"/>
      <c r="L1910" s="3"/>
      <c r="M1910" s="3"/>
      <c r="N1910" s="5"/>
      <c r="O1910" s="5"/>
    </row>
    <row r="1911" spans="3:15" x14ac:dyDescent="0.25">
      <c r="C1911" s="1"/>
      <c r="F1911" s="1"/>
      <c r="G1911" s="1"/>
      <c r="H1911" s="1"/>
      <c r="I1911" s="2"/>
      <c r="J1911" s="2"/>
      <c r="L1911" s="3"/>
      <c r="M1911" s="3"/>
      <c r="N1911" s="5"/>
      <c r="O1911" s="5"/>
    </row>
    <row r="1912" spans="3:15" x14ac:dyDescent="0.25">
      <c r="C1912" s="1"/>
      <c r="F1912" s="1"/>
      <c r="G1912" s="1"/>
      <c r="H1912" s="1"/>
      <c r="I1912" s="2"/>
      <c r="J1912" s="2"/>
      <c r="L1912" s="3"/>
      <c r="M1912" s="3"/>
      <c r="N1912" s="5"/>
      <c r="O1912" s="5"/>
    </row>
    <row r="1913" spans="3:15" x14ac:dyDescent="0.25">
      <c r="C1913" s="1"/>
      <c r="F1913" s="1"/>
      <c r="G1913" s="1"/>
      <c r="H1913" s="1"/>
      <c r="I1913" s="2"/>
      <c r="J1913" s="2"/>
      <c r="L1913" s="3"/>
      <c r="M1913" s="3"/>
      <c r="N1913" s="5"/>
      <c r="O1913" s="5"/>
    </row>
    <row r="1914" spans="3:15" x14ac:dyDescent="0.25">
      <c r="C1914" s="1"/>
      <c r="F1914" s="1"/>
      <c r="G1914" s="1"/>
      <c r="H1914" s="1"/>
      <c r="I1914" s="2"/>
      <c r="J1914" s="2"/>
      <c r="L1914" s="3"/>
      <c r="M1914" s="3"/>
      <c r="N1914" s="5"/>
      <c r="O1914" s="5"/>
    </row>
    <row r="1915" spans="3:15" x14ac:dyDescent="0.25">
      <c r="C1915" s="1"/>
      <c r="F1915" s="1"/>
      <c r="G1915" s="1"/>
      <c r="H1915" s="1"/>
      <c r="I1915" s="2"/>
      <c r="J1915" s="2"/>
      <c r="L1915" s="3"/>
      <c r="M1915" s="3"/>
      <c r="N1915" s="5"/>
      <c r="O1915" s="5"/>
    </row>
    <row r="1916" spans="3:15" x14ac:dyDescent="0.25">
      <c r="C1916" s="1"/>
      <c r="F1916" s="1"/>
      <c r="G1916" s="1"/>
      <c r="H1916" s="1"/>
      <c r="I1916" s="2"/>
      <c r="J1916" s="2"/>
      <c r="L1916" s="3"/>
      <c r="M1916" s="3"/>
      <c r="N1916" s="5"/>
      <c r="O1916" s="5"/>
    </row>
    <row r="1917" spans="3:15" x14ac:dyDescent="0.25">
      <c r="C1917" s="1"/>
      <c r="F1917" s="1"/>
      <c r="G1917" s="1"/>
      <c r="H1917" s="1"/>
      <c r="I1917" s="2"/>
      <c r="J1917" s="2"/>
      <c r="L1917" s="3"/>
      <c r="M1917" s="3"/>
      <c r="N1917" s="5"/>
      <c r="O1917" s="5"/>
    </row>
    <row r="1918" spans="3:15" x14ac:dyDescent="0.25">
      <c r="C1918" s="1"/>
      <c r="F1918" s="1"/>
      <c r="G1918" s="1"/>
      <c r="H1918" s="1"/>
      <c r="I1918" s="2"/>
      <c r="J1918" s="2"/>
      <c r="L1918" s="3"/>
      <c r="M1918" s="3"/>
      <c r="N1918" s="5"/>
      <c r="O1918" s="5"/>
    </row>
    <row r="1919" spans="3:15" x14ac:dyDescent="0.25">
      <c r="C1919" s="1"/>
      <c r="F1919" s="1"/>
      <c r="G1919" s="1"/>
      <c r="H1919" s="1"/>
      <c r="I1919" s="2"/>
      <c r="J1919" s="2"/>
      <c r="L1919" s="3"/>
      <c r="M1919" s="3"/>
      <c r="N1919" s="5"/>
      <c r="O1919" s="5"/>
    </row>
    <row r="1920" spans="3:15" x14ac:dyDescent="0.25">
      <c r="C1920" s="1"/>
      <c r="F1920" s="1"/>
      <c r="G1920" s="1"/>
      <c r="H1920" s="1"/>
      <c r="I1920" s="2"/>
      <c r="J1920" s="2"/>
      <c r="L1920" s="3"/>
      <c r="M1920" s="3"/>
      <c r="N1920" s="5"/>
      <c r="O1920" s="5"/>
    </row>
    <row r="1921" spans="3:15" x14ac:dyDescent="0.25">
      <c r="C1921" s="1"/>
      <c r="F1921" s="1"/>
      <c r="G1921" s="1"/>
      <c r="H1921" s="1"/>
      <c r="I1921" s="2"/>
      <c r="J1921" s="2"/>
      <c r="L1921" s="3"/>
      <c r="M1921" s="3"/>
      <c r="N1921" s="5"/>
      <c r="O1921" s="5"/>
    </row>
    <row r="1922" spans="3:15" x14ac:dyDescent="0.25">
      <c r="C1922" s="1"/>
      <c r="F1922" s="1"/>
      <c r="G1922" s="1"/>
      <c r="H1922" s="1"/>
      <c r="I1922" s="2"/>
      <c r="J1922" s="2"/>
      <c r="L1922" s="3"/>
      <c r="M1922" s="3"/>
      <c r="N1922" s="5"/>
      <c r="O1922" s="5"/>
    </row>
    <row r="1923" spans="3:15" x14ac:dyDescent="0.25">
      <c r="C1923" s="1"/>
      <c r="F1923" s="1"/>
      <c r="G1923" s="1"/>
      <c r="H1923" s="1"/>
      <c r="I1923" s="2"/>
      <c r="J1923" s="2"/>
      <c r="L1923" s="3"/>
      <c r="M1923" s="3"/>
      <c r="N1923" s="5"/>
      <c r="O1923" s="5"/>
    </row>
    <row r="1924" spans="3:15" x14ac:dyDescent="0.25">
      <c r="C1924" s="1"/>
      <c r="F1924" s="1"/>
      <c r="G1924" s="1"/>
      <c r="H1924" s="1"/>
      <c r="I1924" s="2"/>
      <c r="J1924" s="2"/>
      <c r="L1924" s="3"/>
      <c r="M1924" s="3"/>
      <c r="N1924" s="5"/>
      <c r="O1924" s="5"/>
    </row>
    <row r="1925" spans="3:15" x14ac:dyDescent="0.25">
      <c r="C1925" s="1"/>
      <c r="F1925" s="1"/>
      <c r="G1925" s="1"/>
      <c r="H1925" s="1"/>
      <c r="I1925" s="2"/>
      <c r="J1925" s="2"/>
      <c r="L1925" s="3"/>
      <c r="M1925" s="3"/>
      <c r="N1925" s="5"/>
      <c r="O1925" s="5"/>
    </row>
    <row r="1926" spans="3:15" x14ac:dyDescent="0.25">
      <c r="C1926" s="1"/>
      <c r="F1926" s="1"/>
      <c r="G1926" s="1"/>
      <c r="H1926" s="1"/>
      <c r="I1926" s="2"/>
      <c r="J1926" s="2"/>
      <c r="L1926" s="3"/>
      <c r="M1926" s="3"/>
      <c r="N1926" s="5"/>
      <c r="O1926" s="5"/>
    </row>
    <row r="1927" spans="3:15" x14ac:dyDescent="0.25">
      <c r="C1927" s="1"/>
      <c r="F1927" s="1"/>
      <c r="G1927" s="1"/>
      <c r="H1927" s="1"/>
      <c r="I1927" s="2"/>
      <c r="J1927" s="2"/>
      <c r="L1927" s="3"/>
      <c r="M1927" s="3"/>
      <c r="N1927" s="5"/>
      <c r="O1927" s="5"/>
    </row>
    <row r="1928" spans="3:15" x14ac:dyDescent="0.25">
      <c r="C1928" s="1"/>
      <c r="F1928" s="1"/>
      <c r="G1928" s="1"/>
      <c r="H1928" s="1"/>
      <c r="I1928" s="2"/>
      <c r="J1928" s="2"/>
      <c r="L1928" s="3"/>
      <c r="M1928" s="3"/>
      <c r="N1928" s="5"/>
      <c r="O1928" s="5"/>
    </row>
    <row r="1929" spans="3:15" x14ac:dyDescent="0.25">
      <c r="C1929" s="1"/>
      <c r="F1929" s="1"/>
      <c r="G1929" s="1"/>
      <c r="H1929" s="1"/>
      <c r="I1929" s="2"/>
      <c r="J1929" s="2"/>
      <c r="L1929" s="3"/>
      <c r="M1929" s="3"/>
      <c r="N1929" s="5"/>
      <c r="O1929" s="5"/>
    </row>
    <row r="1930" spans="3:15" x14ac:dyDescent="0.25">
      <c r="C1930" s="1"/>
      <c r="F1930" s="1"/>
      <c r="G1930" s="1"/>
      <c r="H1930" s="1"/>
      <c r="I1930" s="2"/>
      <c r="J1930" s="2"/>
      <c r="L1930" s="3"/>
      <c r="M1930" s="3"/>
      <c r="N1930" s="5"/>
      <c r="O1930" s="5"/>
    </row>
    <row r="1931" spans="3:15" x14ac:dyDescent="0.25">
      <c r="C1931" s="1"/>
      <c r="F1931" s="1"/>
      <c r="G1931" s="1"/>
      <c r="H1931" s="1"/>
      <c r="I1931" s="2"/>
      <c r="J1931" s="2"/>
      <c r="L1931" s="3"/>
      <c r="M1931" s="3"/>
      <c r="N1931" s="5"/>
      <c r="O1931" s="5"/>
    </row>
    <row r="1932" spans="3:15" x14ac:dyDescent="0.25">
      <c r="C1932" s="1"/>
      <c r="F1932" s="1"/>
      <c r="G1932" s="1"/>
      <c r="H1932" s="1"/>
      <c r="I1932" s="2"/>
      <c r="J1932" s="2"/>
      <c r="L1932" s="3"/>
      <c r="M1932" s="3"/>
      <c r="N1932" s="5"/>
      <c r="O1932" s="5"/>
    </row>
    <row r="1933" spans="3:15" x14ac:dyDescent="0.25">
      <c r="C1933" s="1"/>
      <c r="F1933" s="1"/>
      <c r="G1933" s="1"/>
      <c r="H1933" s="1"/>
      <c r="I1933" s="2"/>
      <c r="J1933" s="2"/>
      <c r="L1933" s="3"/>
      <c r="M1933" s="3"/>
      <c r="N1933" s="5"/>
      <c r="O1933" s="5"/>
    </row>
    <row r="1934" spans="3:15" x14ac:dyDescent="0.25">
      <c r="C1934" s="1"/>
      <c r="F1934" s="1"/>
      <c r="G1934" s="1"/>
      <c r="H1934" s="1"/>
      <c r="I1934" s="2"/>
      <c r="J1934" s="2"/>
      <c r="L1934" s="3"/>
      <c r="M1934" s="3"/>
      <c r="N1934" s="5"/>
      <c r="O1934" s="5"/>
    </row>
    <row r="1935" spans="3:15" x14ac:dyDescent="0.25">
      <c r="C1935" s="1"/>
      <c r="F1935" s="1"/>
      <c r="G1935" s="1"/>
      <c r="H1935" s="1"/>
      <c r="I1935" s="2"/>
      <c r="J1935" s="2"/>
      <c r="L1935" s="3"/>
      <c r="M1935" s="3"/>
      <c r="N1935" s="5"/>
      <c r="O1935" s="5"/>
    </row>
    <row r="1936" spans="3:15" x14ac:dyDescent="0.25">
      <c r="C1936" s="1"/>
      <c r="F1936" s="1"/>
      <c r="G1936" s="1"/>
      <c r="H1936" s="1"/>
      <c r="I1936" s="2"/>
      <c r="J1936" s="2"/>
      <c r="L1936" s="3"/>
      <c r="M1936" s="3"/>
      <c r="N1936" s="5"/>
      <c r="O1936" s="5"/>
    </row>
    <row r="1937" spans="3:15" x14ac:dyDescent="0.25">
      <c r="C1937" s="1"/>
      <c r="F1937" s="1"/>
      <c r="G1937" s="1"/>
      <c r="H1937" s="1"/>
      <c r="I1937" s="2"/>
      <c r="J1937" s="2"/>
      <c r="L1937" s="3"/>
      <c r="M1937" s="3"/>
      <c r="N1937" s="5"/>
      <c r="O1937" s="5"/>
    </row>
    <row r="1938" spans="3:15" x14ac:dyDescent="0.25">
      <c r="C1938" s="1"/>
      <c r="F1938" s="1"/>
      <c r="G1938" s="1"/>
      <c r="H1938" s="1"/>
      <c r="I1938" s="2"/>
      <c r="J1938" s="2"/>
      <c r="L1938" s="3"/>
      <c r="M1938" s="3"/>
      <c r="N1938" s="5"/>
      <c r="O1938" s="5"/>
    </row>
    <row r="1939" spans="3:15" x14ac:dyDescent="0.25">
      <c r="C1939" s="1"/>
      <c r="F1939" s="1"/>
      <c r="G1939" s="1"/>
      <c r="H1939" s="1"/>
      <c r="I1939" s="2"/>
      <c r="J1939" s="2"/>
      <c r="L1939" s="3"/>
      <c r="M1939" s="3"/>
      <c r="N1939" s="5"/>
      <c r="O1939" s="5"/>
    </row>
    <row r="1940" spans="3:15" x14ac:dyDescent="0.25">
      <c r="C1940" s="1"/>
      <c r="F1940" s="1"/>
      <c r="G1940" s="1"/>
      <c r="H1940" s="1"/>
      <c r="I1940" s="2"/>
      <c r="J1940" s="2"/>
      <c r="L1940" s="3"/>
      <c r="M1940" s="3"/>
      <c r="N1940" s="5"/>
      <c r="O1940" s="5"/>
    </row>
    <row r="1941" spans="3:15" x14ac:dyDescent="0.25">
      <c r="C1941" s="1"/>
      <c r="F1941" s="1"/>
      <c r="G1941" s="1"/>
      <c r="H1941" s="1"/>
      <c r="I1941" s="2"/>
      <c r="J1941" s="2"/>
      <c r="L1941" s="3"/>
      <c r="M1941" s="3"/>
      <c r="N1941" s="5"/>
      <c r="O1941" s="5"/>
    </row>
    <row r="1942" spans="3:15" x14ac:dyDescent="0.25">
      <c r="C1942" s="1"/>
      <c r="F1942" s="1"/>
      <c r="G1942" s="1"/>
      <c r="H1942" s="1"/>
      <c r="I1942" s="2"/>
      <c r="J1942" s="2"/>
      <c r="L1942" s="3"/>
      <c r="M1942" s="3"/>
      <c r="N1942" s="5"/>
      <c r="O1942" s="5"/>
    </row>
    <row r="1943" spans="3:15" x14ac:dyDescent="0.25">
      <c r="C1943" s="1"/>
      <c r="F1943" s="1"/>
      <c r="G1943" s="1"/>
      <c r="H1943" s="1"/>
      <c r="I1943" s="2"/>
      <c r="J1943" s="2"/>
      <c r="L1943" s="3"/>
      <c r="M1943" s="3"/>
      <c r="N1943" s="5"/>
      <c r="O1943" s="5"/>
    </row>
    <row r="1944" spans="3:15" x14ac:dyDescent="0.25">
      <c r="C1944" s="1"/>
      <c r="F1944" s="1"/>
      <c r="G1944" s="1"/>
      <c r="H1944" s="1"/>
      <c r="I1944" s="2"/>
      <c r="J1944" s="2"/>
      <c r="L1944" s="3"/>
      <c r="M1944" s="3"/>
      <c r="N1944" s="5"/>
      <c r="O1944" s="5"/>
    </row>
    <row r="1945" spans="3:15" x14ac:dyDescent="0.25">
      <c r="C1945" s="1"/>
      <c r="F1945" s="1"/>
      <c r="G1945" s="1"/>
      <c r="H1945" s="1"/>
      <c r="I1945" s="2"/>
      <c r="J1945" s="2"/>
      <c r="L1945" s="3"/>
      <c r="M1945" s="3"/>
      <c r="N1945" s="5"/>
      <c r="O1945" s="5"/>
    </row>
    <row r="1946" spans="3:15" x14ac:dyDescent="0.25">
      <c r="C1946" s="1"/>
      <c r="F1946" s="1"/>
      <c r="G1946" s="1"/>
      <c r="H1946" s="1"/>
      <c r="I1946" s="2"/>
      <c r="J1946" s="2"/>
      <c r="L1946" s="3"/>
      <c r="M1946" s="3"/>
      <c r="N1946" s="5"/>
      <c r="O1946" s="5"/>
    </row>
    <row r="1947" spans="3:15" x14ac:dyDescent="0.25">
      <c r="C1947" s="1"/>
      <c r="F1947" s="1"/>
      <c r="G1947" s="1"/>
      <c r="H1947" s="1"/>
      <c r="I1947" s="2"/>
      <c r="J1947" s="2"/>
      <c r="L1947" s="3"/>
      <c r="M1947" s="3"/>
      <c r="N1947" s="5"/>
      <c r="O1947" s="5"/>
    </row>
    <row r="1948" spans="3:15" x14ac:dyDescent="0.25">
      <c r="C1948" s="1"/>
      <c r="F1948" s="1"/>
      <c r="G1948" s="1"/>
      <c r="H1948" s="1"/>
      <c r="I1948" s="2"/>
      <c r="J1948" s="2"/>
      <c r="L1948" s="3"/>
      <c r="M1948" s="3"/>
      <c r="N1948" s="5"/>
      <c r="O1948" s="5"/>
    </row>
    <row r="1949" spans="3:15" x14ac:dyDescent="0.25">
      <c r="C1949" s="1"/>
      <c r="F1949" s="1"/>
      <c r="G1949" s="1"/>
      <c r="H1949" s="1"/>
      <c r="I1949" s="2"/>
      <c r="J1949" s="2"/>
      <c r="L1949" s="3"/>
      <c r="M1949" s="3"/>
      <c r="N1949" s="5"/>
      <c r="O1949" s="5"/>
    </row>
    <row r="1950" spans="3:15" x14ac:dyDescent="0.25">
      <c r="C1950" s="1"/>
      <c r="F1950" s="1"/>
      <c r="G1950" s="1"/>
      <c r="H1950" s="1"/>
      <c r="I1950" s="2"/>
      <c r="J1950" s="2"/>
      <c r="L1950" s="3"/>
      <c r="M1950" s="3"/>
      <c r="N1950" s="5"/>
      <c r="O1950" s="5"/>
    </row>
    <row r="1951" spans="3:15" x14ac:dyDescent="0.25">
      <c r="C1951" s="1"/>
      <c r="F1951" s="1"/>
      <c r="G1951" s="1"/>
      <c r="H1951" s="1"/>
      <c r="I1951" s="2"/>
      <c r="J1951" s="2"/>
      <c r="L1951" s="3"/>
      <c r="M1951" s="3"/>
      <c r="N1951" s="5"/>
      <c r="O1951" s="5"/>
    </row>
    <row r="1952" spans="3:15" x14ac:dyDescent="0.25">
      <c r="C1952" s="1"/>
      <c r="F1952" s="1"/>
      <c r="G1952" s="1"/>
      <c r="H1952" s="1"/>
      <c r="I1952" s="2"/>
      <c r="J1952" s="2"/>
      <c r="L1952" s="3"/>
      <c r="M1952" s="3"/>
      <c r="N1952" s="5"/>
      <c r="O1952" s="5"/>
    </row>
    <row r="1953" spans="3:15" x14ac:dyDescent="0.25">
      <c r="C1953" s="1"/>
      <c r="F1953" s="1"/>
      <c r="G1953" s="1"/>
      <c r="H1953" s="1"/>
      <c r="I1953" s="2"/>
      <c r="J1953" s="2"/>
      <c r="L1953" s="3"/>
      <c r="M1953" s="3"/>
      <c r="N1953" s="5"/>
      <c r="O1953" s="5"/>
    </row>
    <row r="1954" spans="3:15" x14ac:dyDescent="0.25">
      <c r="C1954" s="1"/>
      <c r="F1954" s="1"/>
      <c r="G1954" s="1"/>
      <c r="H1954" s="1"/>
      <c r="I1954" s="2"/>
      <c r="J1954" s="2"/>
      <c r="L1954" s="3"/>
      <c r="M1954" s="3"/>
      <c r="N1954" s="5"/>
      <c r="O1954" s="5"/>
    </row>
    <row r="1955" spans="3:15" x14ac:dyDescent="0.25">
      <c r="C1955" s="1"/>
      <c r="F1955" s="1"/>
      <c r="G1955" s="1"/>
      <c r="H1955" s="1"/>
      <c r="I1955" s="2"/>
      <c r="J1955" s="2"/>
      <c r="L1955" s="3"/>
      <c r="M1955" s="3"/>
      <c r="N1955" s="5"/>
      <c r="O1955" s="5"/>
    </row>
    <row r="1956" spans="3:15" x14ac:dyDescent="0.25">
      <c r="C1956" s="1"/>
      <c r="F1956" s="1"/>
      <c r="G1956" s="1"/>
      <c r="H1956" s="1"/>
      <c r="I1956" s="2"/>
      <c r="J1956" s="2"/>
      <c r="L1956" s="3"/>
      <c r="M1956" s="3"/>
      <c r="N1956" s="5"/>
      <c r="O1956" s="5"/>
    </row>
    <row r="1957" spans="3:15" x14ac:dyDescent="0.25">
      <c r="C1957" s="1"/>
      <c r="F1957" s="1"/>
      <c r="G1957" s="1"/>
      <c r="H1957" s="1"/>
      <c r="I1957" s="2"/>
      <c r="J1957" s="2"/>
      <c r="L1957" s="3"/>
      <c r="M1957" s="3"/>
      <c r="N1957" s="5"/>
      <c r="O1957" s="5"/>
    </row>
    <row r="1958" spans="3:15" x14ac:dyDescent="0.25">
      <c r="C1958" s="1"/>
      <c r="F1958" s="1"/>
      <c r="G1958" s="1"/>
      <c r="H1958" s="1"/>
      <c r="I1958" s="2"/>
      <c r="J1958" s="2"/>
      <c r="L1958" s="3"/>
      <c r="M1958" s="3"/>
      <c r="N1958" s="5"/>
      <c r="O1958" s="5"/>
    </row>
    <row r="1959" spans="3:15" x14ac:dyDescent="0.25">
      <c r="C1959" s="1"/>
      <c r="F1959" s="1"/>
      <c r="G1959" s="1"/>
      <c r="H1959" s="1"/>
      <c r="I1959" s="2"/>
      <c r="J1959" s="2"/>
      <c r="L1959" s="3"/>
      <c r="M1959" s="3"/>
      <c r="N1959" s="5"/>
      <c r="O1959" s="5"/>
    </row>
    <row r="1960" spans="3:15" x14ac:dyDescent="0.25">
      <c r="C1960" s="1"/>
      <c r="F1960" s="1"/>
      <c r="G1960" s="1"/>
      <c r="H1960" s="1"/>
      <c r="I1960" s="2"/>
      <c r="J1960" s="2"/>
      <c r="L1960" s="3"/>
      <c r="M1960" s="3"/>
      <c r="N1960" s="5"/>
      <c r="O1960" s="5"/>
    </row>
    <row r="1961" spans="3:15" x14ac:dyDescent="0.25">
      <c r="C1961" s="1"/>
      <c r="F1961" s="1"/>
      <c r="G1961" s="1"/>
      <c r="H1961" s="1"/>
      <c r="I1961" s="2"/>
      <c r="J1961" s="2"/>
      <c r="L1961" s="3"/>
      <c r="M1961" s="3"/>
      <c r="N1961" s="5"/>
      <c r="O1961" s="5"/>
    </row>
    <row r="1962" spans="3:15" x14ac:dyDescent="0.25">
      <c r="C1962" s="1"/>
      <c r="F1962" s="1"/>
      <c r="G1962" s="1"/>
      <c r="H1962" s="1"/>
      <c r="I1962" s="2"/>
      <c r="J1962" s="2"/>
      <c r="L1962" s="3"/>
      <c r="M1962" s="3"/>
      <c r="N1962" s="5"/>
      <c r="O1962" s="5"/>
    </row>
    <row r="1963" spans="3:15" x14ac:dyDescent="0.25">
      <c r="C1963" s="1"/>
      <c r="F1963" s="1"/>
      <c r="G1963" s="1"/>
      <c r="H1963" s="1"/>
      <c r="I1963" s="2"/>
      <c r="J1963" s="2"/>
      <c r="L1963" s="3"/>
      <c r="M1963" s="3"/>
      <c r="N1963" s="5"/>
      <c r="O1963" s="5"/>
    </row>
    <row r="1964" spans="3:15" x14ac:dyDescent="0.25">
      <c r="C1964" s="1"/>
      <c r="F1964" s="1"/>
      <c r="G1964" s="1"/>
      <c r="H1964" s="1"/>
      <c r="I1964" s="2"/>
      <c r="J1964" s="2"/>
      <c r="L1964" s="3"/>
      <c r="M1964" s="3"/>
      <c r="N1964" s="5"/>
      <c r="O1964" s="5"/>
    </row>
    <row r="1965" spans="3:15" x14ac:dyDescent="0.25">
      <c r="C1965" s="1"/>
      <c r="F1965" s="1"/>
      <c r="G1965" s="1"/>
      <c r="H1965" s="1"/>
      <c r="I1965" s="2"/>
      <c r="J1965" s="2"/>
      <c r="L1965" s="3"/>
      <c r="M1965" s="3"/>
      <c r="N1965" s="5"/>
      <c r="O1965" s="5"/>
    </row>
    <row r="1966" spans="3:15" x14ac:dyDescent="0.25">
      <c r="C1966" s="1"/>
      <c r="F1966" s="1"/>
      <c r="G1966" s="1"/>
      <c r="H1966" s="1"/>
      <c r="I1966" s="2"/>
      <c r="J1966" s="2"/>
      <c r="L1966" s="3"/>
      <c r="M1966" s="3"/>
      <c r="N1966" s="5"/>
      <c r="O1966" s="5"/>
    </row>
    <row r="1967" spans="3:15" x14ac:dyDescent="0.25">
      <c r="C1967" s="1"/>
      <c r="F1967" s="1"/>
      <c r="G1967" s="1"/>
      <c r="H1967" s="1"/>
      <c r="I1967" s="2"/>
      <c r="J1967" s="2"/>
      <c r="L1967" s="3"/>
      <c r="M1967" s="3"/>
      <c r="N1967" s="5"/>
      <c r="O1967" s="5"/>
    </row>
    <row r="1968" spans="3:15" x14ac:dyDescent="0.25">
      <c r="C1968" s="1"/>
      <c r="F1968" s="1"/>
      <c r="G1968" s="1"/>
      <c r="H1968" s="1"/>
      <c r="I1968" s="2"/>
      <c r="J1968" s="2"/>
      <c r="L1968" s="3"/>
      <c r="M1968" s="3"/>
      <c r="N1968" s="5"/>
      <c r="O1968" s="5"/>
    </row>
    <row r="1969" spans="3:15" x14ac:dyDescent="0.25">
      <c r="C1969" s="1"/>
      <c r="F1969" s="1"/>
      <c r="G1969" s="1"/>
      <c r="H1969" s="1"/>
      <c r="I1969" s="2"/>
      <c r="J1969" s="2"/>
      <c r="L1969" s="3"/>
      <c r="M1969" s="3"/>
      <c r="N1969" s="5"/>
      <c r="O1969" s="5"/>
    </row>
    <row r="1970" spans="3:15" x14ac:dyDescent="0.25">
      <c r="C1970" s="1"/>
      <c r="F1970" s="1"/>
      <c r="G1970" s="1"/>
      <c r="H1970" s="1"/>
      <c r="I1970" s="2"/>
      <c r="J1970" s="2"/>
      <c r="L1970" s="3"/>
      <c r="M1970" s="3"/>
      <c r="N1970" s="5"/>
      <c r="O1970" s="5"/>
    </row>
    <row r="1971" spans="3:15" x14ac:dyDescent="0.25">
      <c r="C1971" s="1"/>
      <c r="F1971" s="1"/>
      <c r="G1971" s="1"/>
      <c r="H1971" s="1"/>
      <c r="I1971" s="2"/>
      <c r="J1971" s="2"/>
      <c r="L1971" s="3"/>
      <c r="M1971" s="3"/>
      <c r="N1971" s="5"/>
      <c r="O1971" s="5"/>
    </row>
    <row r="1972" spans="3:15" x14ac:dyDescent="0.25">
      <c r="C1972" s="1"/>
      <c r="F1972" s="1"/>
      <c r="G1972" s="1"/>
      <c r="H1972" s="1"/>
      <c r="I1972" s="2"/>
      <c r="J1972" s="2"/>
      <c r="L1972" s="3"/>
      <c r="M1972" s="3"/>
      <c r="N1972" s="5"/>
      <c r="O1972" s="5"/>
    </row>
    <row r="1973" spans="3:15" x14ac:dyDescent="0.25">
      <c r="C1973" s="1"/>
      <c r="F1973" s="1"/>
      <c r="G1973" s="1"/>
      <c r="H1973" s="1"/>
      <c r="I1973" s="2"/>
      <c r="J1973" s="2"/>
      <c r="L1973" s="3"/>
      <c r="M1973" s="3"/>
      <c r="N1973" s="5"/>
      <c r="O1973" s="5"/>
    </row>
    <row r="1974" spans="3:15" x14ac:dyDescent="0.25">
      <c r="C1974" s="1"/>
      <c r="F1974" s="1"/>
      <c r="G1974" s="1"/>
      <c r="H1974" s="1"/>
      <c r="I1974" s="2"/>
      <c r="J1974" s="2"/>
      <c r="L1974" s="3"/>
      <c r="M1974" s="3"/>
      <c r="N1974" s="5"/>
      <c r="O1974" s="5"/>
    </row>
    <row r="1975" spans="3:15" x14ac:dyDescent="0.25">
      <c r="C1975" s="1"/>
      <c r="F1975" s="1"/>
      <c r="G1975" s="1"/>
      <c r="H1975" s="1"/>
      <c r="I1975" s="2"/>
      <c r="J1975" s="2"/>
      <c r="L1975" s="3"/>
      <c r="M1975" s="3"/>
      <c r="N1975" s="5"/>
      <c r="O1975" s="5"/>
    </row>
    <row r="1976" spans="3:15" x14ac:dyDescent="0.25">
      <c r="C1976" s="1"/>
      <c r="F1976" s="1"/>
      <c r="G1976" s="1"/>
      <c r="H1976" s="1"/>
      <c r="I1976" s="2"/>
      <c r="J1976" s="2"/>
      <c r="L1976" s="3"/>
      <c r="M1976" s="3"/>
      <c r="N1976" s="5"/>
      <c r="O1976" s="5"/>
    </row>
    <row r="1977" spans="3:15" x14ac:dyDescent="0.25">
      <c r="C1977" s="1"/>
      <c r="F1977" s="1"/>
      <c r="G1977" s="1"/>
      <c r="H1977" s="1"/>
      <c r="I1977" s="2"/>
      <c r="J1977" s="2"/>
      <c r="L1977" s="3"/>
      <c r="M1977" s="3"/>
      <c r="N1977" s="5"/>
      <c r="O1977" s="5"/>
    </row>
    <row r="1978" spans="3:15" x14ac:dyDescent="0.25">
      <c r="C1978" s="1"/>
      <c r="F1978" s="1"/>
      <c r="G1978" s="1"/>
      <c r="H1978" s="1"/>
      <c r="I1978" s="2"/>
      <c r="J1978" s="2"/>
      <c r="L1978" s="3"/>
      <c r="M1978" s="3"/>
      <c r="N1978" s="5"/>
      <c r="O1978" s="5"/>
    </row>
    <row r="1979" spans="3:15" x14ac:dyDescent="0.25">
      <c r="C1979" s="1"/>
      <c r="F1979" s="1"/>
      <c r="G1979" s="1"/>
      <c r="H1979" s="1"/>
      <c r="I1979" s="2"/>
      <c r="J1979" s="2"/>
      <c r="L1979" s="3"/>
      <c r="M1979" s="3"/>
      <c r="N1979" s="5"/>
      <c r="O1979" s="5"/>
    </row>
    <row r="1980" spans="3:15" x14ac:dyDescent="0.25">
      <c r="C1980" s="1"/>
      <c r="F1980" s="1"/>
      <c r="G1980" s="1"/>
      <c r="H1980" s="1"/>
      <c r="I1980" s="2"/>
      <c r="J1980" s="2"/>
      <c r="L1980" s="3"/>
      <c r="M1980" s="3"/>
      <c r="N1980" s="5"/>
      <c r="O1980" s="5"/>
    </row>
    <row r="1981" spans="3:15" x14ac:dyDescent="0.25">
      <c r="C1981" s="1"/>
      <c r="F1981" s="1"/>
      <c r="G1981" s="1"/>
      <c r="H1981" s="1"/>
      <c r="I1981" s="2"/>
      <c r="J1981" s="2"/>
      <c r="L1981" s="3"/>
      <c r="M1981" s="3"/>
      <c r="N1981" s="5"/>
      <c r="O1981" s="5"/>
    </row>
    <row r="1982" spans="3:15" x14ac:dyDescent="0.25">
      <c r="C1982" s="1"/>
      <c r="F1982" s="1"/>
      <c r="G1982" s="1"/>
      <c r="H1982" s="1"/>
      <c r="I1982" s="2"/>
      <c r="J1982" s="2"/>
      <c r="L1982" s="3"/>
      <c r="M1982" s="3"/>
      <c r="N1982" s="5"/>
      <c r="O1982" s="5"/>
    </row>
    <row r="1983" spans="3:15" x14ac:dyDescent="0.25">
      <c r="C1983" s="1"/>
      <c r="F1983" s="1"/>
      <c r="G1983" s="1"/>
      <c r="H1983" s="1"/>
      <c r="I1983" s="2"/>
      <c r="J1983" s="2"/>
      <c r="L1983" s="3"/>
      <c r="M1983" s="3"/>
      <c r="N1983" s="5"/>
      <c r="O1983" s="5"/>
    </row>
    <row r="1984" spans="3:15" x14ac:dyDescent="0.25">
      <c r="C1984" s="1"/>
      <c r="F1984" s="1"/>
      <c r="G1984" s="1"/>
      <c r="H1984" s="1"/>
      <c r="I1984" s="2"/>
      <c r="J1984" s="2"/>
      <c r="L1984" s="3"/>
      <c r="M1984" s="3"/>
      <c r="N1984" s="5"/>
      <c r="O1984" s="5"/>
    </row>
    <row r="1985" spans="3:15" x14ac:dyDescent="0.25">
      <c r="C1985" s="1"/>
      <c r="F1985" s="1"/>
      <c r="G1985" s="1"/>
      <c r="H1985" s="1"/>
      <c r="I1985" s="2"/>
      <c r="J1985" s="2"/>
      <c r="L1985" s="3"/>
      <c r="M1985" s="3"/>
      <c r="N1985" s="5"/>
      <c r="O1985" s="5"/>
    </row>
    <row r="1986" spans="3:15" x14ac:dyDescent="0.25">
      <c r="C1986" s="1"/>
      <c r="F1986" s="1"/>
      <c r="G1986" s="1"/>
      <c r="H1986" s="1"/>
      <c r="I1986" s="2"/>
      <c r="J1986" s="2"/>
      <c r="L1986" s="3"/>
      <c r="M1986" s="3"/>
      <c r="N1986" s="5"/>
      <c r="O1986" s="5"/>
    </row>
    <row r="1987" spans="3:15" x14ac:dyDescent="0.25">
      <c r="C1987" s="1"/>
      <c r="F1987" s="1"/>
      <c r="G1987" s="1"/>
      <c r="H1987" s="1"/>
      <c r="I1987" s="2"/>
      <c r="J1987" s="2"/>
      <c r="L1987" s="3"/>
      <c r="M1987" s="3"/>
      <c r="N1987" s="5"/>
      <c r="O1987" s="5"/>
    </row>
    <row r="1988" spans="3:15" x14ac:dyDescent="0.25">
      <c r="C1988" s="1"/>
      <c r="F1988" s="1"/>
      <c r="G1988" s="1"/>
      <c r="H1988" s="1"/>
      <c r="I1988" s="2"/>
      <c r="J1988" s="2"/>
      <c r="L1988" s="3"/>
      <c r="M1988" s="3"/>
      <c r="N1988" s="5"/>
      <c r="O1988" s="5"/>
    </row>
    <row r="1989" spans="3:15" x14ac:dyDescent="0.25">
      <c r="C1989" s="1"/>
      <c r="F1989" s="1"/>
      <c r="G1989" s="1"/>
      <c r="H1989" s="1"/>
      <c r="I1989" s="2"/>
      <c r="J1989" s="2"/>
      <c r="L1989" s="3"/>
      <c r="M1989" s="3"/>
      <c r="N1989" s="5"/>
      <c r="O1989" s="5"/>
    </row>
    <row r="1990" spans="3:15" x14ac:dyDescent="0.25">
      <c r="C1990" s="1"/>
      <c r="F1990" s="1"/>
      <c r="G1990" s="1"/>
      <c r="H1990" s="1"/>
      <c r="I1990" s="2"/>
      <c r="J1990" s="2"/>
      <c r="L1990" s="3"/>
      <c r="M1990" s="3"/>
      <c r="N1990" s="5"/>
      <c r="O1990" s="5"/>
    </row>
    <row r="1991" spans="3:15" x14ac:dyDescent="0.25">
      <c r="C1991" s="1"/>
      <c r="F1991" s="1"/>
      <c r="G1991" s="1"/>
      <c r="H1991" s="1"/>
      <c r="I1991" s="2"/>
      <c r="J1991" s="2"/>
      <c r="L1991" s="3"/>
      <c r="M1991" s="3"/>
      <c r="N1991" s="5"/>
      <c r="O1991" s="5"/>
    </row>
    <row r="1992" spans="3:15" x14ac:dyDescent="0.25">
      <c r="C1992" s="1"/>
      <c r="F1992" s="1"/>
      <c r="G1992" s="1"/>
      <c r="H1992" s="1"/>
      <c r="I1992" s="2"/>
      <c r="J1992" s="2"/>
      <c r="L1992" s="3"/>
      <c r="M1992" s="3"/>
      <c r="N1992" s="5"/>
      <c r="O1992" s="5"/>
    </row>
    <row r="1993" spans="3:15" x14ac:dyDescent="0.25">
      <c r="C1993" s="1"/>
      <c r="F1993" s="1"/>
      <c r="G1993" s="1"/>
      <c r="H1993" s="1"/>
      <c r="I1993" s="2"/>
      <c r="J1993" s="2"/>
      <c r="L1993" s="3"/>
      <c r="M1993" s="3"/>
      <c r="N1993" s="5"/>
      <c r="O1993" s="5"/>
    </row>
    <row r="1994" spans="3:15" x14ac:dyDescent="0.25">
      <c r="C1994" s="1"/>
      <c r="F1994" s="1"/>
      <c r="G1994" s="1"/>
      <c r="H1994" s="1"/>
      <c r="I1994" s="2"/>
      <c r="J1994" s="2"/>
      <c r="L1994" s="3"/>
      <c r="M1994" s="3"/>
      <c r="N1994" s="5"/>
      <c r="O1994" s="5"/>
    </row>
    <row r="1995" spans="3:15" x14ac:dyDescent="0.25">
      <c r="C1995" s="1"/>
      <c r="F1995" s="1"/>
      <c r="G1995" s="1"/>
      <c r="H1995" s="1"/>
      <c r="I1995" s="2"/>
      <c r="J1995" s="2"/>
      <c r="L1995" s="3"/>
      <c r="M1995" s="3"/>
      <c r="N1995" s="5"/>
      <c r="O1995" s="5"/>
    </row>
    <row r="1996" spans="3:15" x14ac:dyDescent="0.25">
      <c r="C1996" s="1"/>
      <c r="F1996" s="1"/>
      <c r="G1996" s="1"/>
      <c r="H1996" s="1"/>
      <c r="I1996" s="2"/>
      <c r="J1996" s="2"/>
      <c r="L1996" s="3"/>
      <c r="M1996" s="3"/>
      <c r="N1996" s="5"/>
      <c r="O1996" s="5"/>
    </row>
    <row r="1997" spans="3:15" x14ac:dyDescent="0.25">
      <c r="C1997" s="1"/>
      <c r="F1997" s="1"/>
      <c r="G1997" s="1"/>
      <c r="H1997" s="1"/>
      <c r="I1997" s="2"/>
      <c r="J1997" s="2"/>
      <c r="L1997" s="3"/>
      <c r="M1997" s="3"/>
      <c r="N1997" s="5"/>
      <c r="O1997" s="5"/>
    </row>
    <row r="1998" spans="3:15" x14ac:dyDescent="0.25">
      <c r="C1998" s="1"/>
      <c r="F1998" s="1"/>
      <c r="G1998" s="1"/>
      <c r="H1998" s="1"/>
      <c r="I1998" s="2"/>
      <c r="J1998" s="2"/>
      <c r="L1998" s="3"/>
      <c r="M1998" s="3"/>
      <c r="N1998" s="5"/>
      <c r="O1998" s="5"/>
    </row>
    <row r="1999" spans="3:15" x14ac:dyDescent="0.25">
      <c r="C1999" s="1"/>
      <c r="F1999" s="1"/>
      <c r="G1999" s="1"/>
      <c r="H1999" s="1"/>
      <c r="I1999" s="2"/>
      <c r="J1999" s="2"/>
      <c r="L1999" s="3"/>
      <c r="M1999" s="3"/>
      <c r="N1999" s="5"/>
      <c r="O1999" s="5"/>
    </row>
    <row r="2000" spans="3:15" x14ac:dyDescent="0.25">
      <c r="C2000" s="1"/>
      <c r="F2000" s="1"/>
      <c r="G2000" s="1"/>
      <c r="H2000" s="1"/>
      <c r="I2000" s="2"/>
      <c r="J2000" s="2"/>
      <c r="L2000" s="3"/>
      <c r="M2000" s="3"/>
      <c r="N2000" s="5"/>
      <c r="O2000" s="5"/>
    </row>
    <row r="2001" spans="3:15" x14ac:dyDescent="0.25">
      <c r="C2001" s="1"/>
      <c r="F2001" s="1"/>
      <c r="G2001" s="1"/>
      <c r="H2001" s="1"/>
      <c r="I2001" s="2"/>
      <c r="J2001" s="2"/>
      <c r="L2001" s="3"/>
      <c r="M2001" s="3"/>
      <c r="N2001" s="5"/>
      <c r="O2001" s="5"/>
    </row>
    <row r="2002" spans="3:15" x14ac:dyDescent="0.25">
      <c r="C2002" s="1"/>
      <c r="F2002" s="1"/>
      <c r="G2002" s="1"/>
      <c r="H2002" s="1"/>
      <c r="I2002" s="2"/>
      <c r="J2002" s="2"/>
      <c r="L2002" s="3"/>
      <c r="M2002" s="3"/>
      <c r="N2002" s="5"/>
      <c r="O2002" s="5"/>
    </row>
    <row r="2003" spans="3:15" x14ac:dyDescent="0.25">
      <c r="C2003" s="1"/>
      <c r="F2003" s="1"/>
      <c r="G2003" s="1"/>
      <c r="H2003" s="1"/>
      <c r="I2003" s="2"/>
      <c r="J2003" s="2"/>
      <c r="L2003" s="3"/>
      <c r="M2003" s="3"/>
      <c r="N2003" s="5"/>
      <c r="O2003" s="5"/>
    </row>
    <row r="2004" spans="3:15" x14ac:dyDescent="0.25">
      <c r="C2004" s="1"/>
      <c r="F2004" s="1"/>
      <c r="G2004" s="1"/>
      <c r="H2004" s="1"/>
      <c r="I2004" s="2"/>
      <c r="J2004" s="2"/>
      <c r="L2004" s="3"/>
      <c r="M2004" s="3"/>
      <c r="N2004" s="5"/>
      <c r="O2004" s="5"/>
    </row>
    <row r="2005" spans="3:15" x14ac:dyDescent="0.25">
      <c r="C2005" s="1"/>
      <c r="F2005" s="1"/>
      <c r="G2005" s="1"/>
      <c r="H2005" s="1"/>
      <c r="I2005" s="2"/>
      <c r="J2005" s="2"/>
      <c r="L2005" s="3"/>
      <c r="M2005" s="3"/>
      <c r="N2005" s="5"/>
      <c r="O2005" s="5"/>
    </row>
    <row r="2006" spans="3:15" x14ac:dyDescent="0.25">
      <c r="C2006" s="1"/>
      <c r="F2006" s="1"/>
      <c r="G2006" s="1"/>
      <c r="H2006" s="1"/>
      <c r="I2006" s="2"/>
      <c r="J2006" s="2"/>
      <c r="L2006" s="3"/>
      <c r="M2006" s="3"/>
      <c r="N2006" s="5"/>
      <c r="O2006" s="5"/>
    </row>
    <row r="2007" spans="3:15" x14ac:dyDescent="0.25">
      <c r="C2007" s="1"/>
      <c r="F2007" s="1"/>
      <c r="G2007" s="1"/>
      <c r="H2007" s="1"/>
      <c r="I2007" s="2"/>
      <c r="J2007" s="2"/>
      <c r="L2007" s="3"/>
      <c r="M2007" s="3"/>
      <c r="N2007" s="5"/>
      <c r="O2007" s="5"/>
    </row>
    <row r="2008" spans="3:15" x14ac:dyDescent="0.25">
      <c r="C2008" s="1"/>
      <c r="F2008" s="1"/>
      <c r="G2008" s="1"/>
      <c r="H2008" s="1"/>
      <c r="I2008" s="2"/>
      <c r="J2008" s="2"/>
      <c r="L2008" s="3"/>
      <c r="M2008" s="3"/>
      <c r="N2008" s="5"/>
      <c r="O2008" s="5"/>
    </row>
    <row r="2009" spans="3:15" x14ac:dyDescent="0.25">
      <c r="C2009" s="1"/>
      <c r="F2009" s="1"/>
      <c r="G2009" s="1"/>
      <c r="H2009" s="1"/>
      <c r="I2009" s="2"/>
      <c r="J2009" s="2"/>
      <c r="L2009" s="3"/>
      <c r="M2009" s="3"/>
      <c r="N2009" s="5"/>
      <c r="O2009" s="5"/>
    </row>
    <row r="2010" spans="3:15" x14ac:dyDescent="0.25">
      <c r="C2010" s="1"/>
      <c r="F2010" s="1"/>
      <c r="G2010" s="1"/>
      <c r="H2010" s="1"/>
      <c r="I2010" s="2"/>
      <c r="J2010" s="2"/>
      <c r="L2010" s="3"/>
      <c r="M2010" s="3"/>
      <c r="N2010" s="5"/>
      <c r="O2010" s="5"/>
    </row>
    <row r="2011" spans="3:15" x14ac:dyDescent="0.25">
      <c r="C2011" s="1"/>
      <c r="F2011" s="1"/>
      <c r="G2011" s="1"/>
      <c r="H2011" s="1"/>
      <c r="I2011" s="2"/>
      <c r="J2011" s="2"/>
      <c r="L2011" s="3"/>
      <c r="M2011" s="3"/>
      <c r="N2011" s="5"/>
      <c r="O2011" s="5"/>
    </row>
    <row r="2012" spans="3:15" x14ac:dyDescent="0.25">
      <c r="C2012" s="1"/>
      <c r="F2012" s="1"/>
      <c r="G2012" s="1"/>
      <c r="H2012" s="1"/>
      <c r="I2012" s="2"/>
      <c r="J2012" s="2"/>
      <c r="L2012" s="3"/>
      <c r="M2012" s="3"/>
      <c r="N2012" s="5"/>
      <c r="O2012" s="5"/>
    </row>
    <row r="2013" spans="3:15" x14ac:dyDescent="0.25">
      <c r="C2013" s="1"/>
      <c r="F2013" s="1"/>
      <c r="G2013" s="1"/>
      <c r="H2013" s="1"/>
      <c r="I2013" s="2"/>
      <c r="J2013" s="2"/>
      <c r="L2013" s="3"/>
      <c r="M2013" s="3"/>
      <c r="N2013" s="5"/>
      <c r="O2013" s="5"/>
    </row>
    <row r="2014" spans="3:15" x14ac:dyDescent="0.25">
      <c r="C2014" s="1"/>
      <c r="F2014" s="1"/>
      <c r="G2014" s="1"/>
      <c r="H2014" s="1"/>
      <c r="I2014" s="2"/>
      <c r="J2014" s="2"/>
      <c r="L2014" s="3"/>
      <c r="M2014" s="3"/>
      <c r="N2014" s="5"/>
      <c r="O2014" s="5"/>
    </row>
    <row r="2015" spans="3:15" x14ac:dyDescent="0.25">
      <c r="C2015" s="1"/>
      <c r="F2015" s="1"/>
      <c r="G2015" s="1"/>
      <c r="H2015" s="1"/>
      <c r="I2015" s="2"/>
      <c r="J2015" s="2"/>
      <c r="L2015" s="3"/>
      <c r="M2015" s="3"/>
      <c r="N2015" s="5"/>
      <c r="O2015" s="5"/>
    </row>
    <row r="2016" spans="3:15" x14ac:dyDescent="0.25">
      <c r="C2016" s="1"/>
      <c r="F2016" s="1"/>
      <c r="G2016" s="1"/>
      <c r="H2016" s="1"/>
      <c r="I2016" s="2"/>
      <c r="J2016" s="2"/>
      <c r="L2016" s="3"/>
      <c r="M2016" s="3"/>
      <c r="N2016" s="5"/>
      <c r="O2016" s="5"/>
    </row>
    <row r="2017" spans="3:15" x14ac:dyDescent="0.25">
      <c r="C2017" s="1"/>
      <c r="F2017" s="1"/>
      <c r="G2017" s="1"/>
      <c r="H2017" s="1"/>
      <c r="I2017" s="2"/>
      <c r="J2017" s="2"/>
      <c r="L2017" s="3"/>
      <c r="M2017" s="3"/>
      <c r="N2017" s="5"/>
      <c r="O2017" s="5"/>
    </row>
    <row r="2018" spans="3:15" x14ac:dyDescent="0.25">
      <c r="C2018" s="1"/>
      <c r="F2018" s="1"/>
      <c r="G2018" s="1"/>
      <c r="H2018" s="1"/>
      <c r="I2018" s="2"/>
      <c r="J2018" s="2"/>
      <c r="L2018" s="3"/>
      <c r="M2018" s="3"/>
      <c r="N2018" s="5"/>
      <c r="O2018" s="5"/>
    </row>
    <row r="2019" spans="3:15" x14ac:dyDescent="0.25">
      <c r="C2019" s="1"/>
      <c r="F2019" s="1"/>
      <c r="G2019" s="1"/>
      <c r="H2019" s="1"/>
      <c r="I2019" s="2"/>
      <c r="J2019" s="2"/>
      <c r="L2019" s="3"/>
      <c r="M2019" s="3"/>
      <c r="N2019" s="5"/>
      <c r="O2019" s="5"/>
    </row>
    <row r="2020" spans="3:15" x14ac:dyDescent="0.25">
      <c r="C2020" s="1"/>
      <c r="F2020" s="1"/>
      <c r="G2020" s="1"/>
      <c r="H2020" s="1"/>
      <c r="I2020" s="2"/>
      <c r="J2020" s="2"/>
      <c r="L2020" s="3"/>
      <c r="M2020" s="3"/>
      <c r="N2020" s="5"/>
      <c r="O2020" s="5"/>
    </row>
    <row r="2021" spans="3:15" x14ac:dyDescent="0.25">
      <c r="C2021" s="1"/>
      <c r="F2021" s="1"/>
      <c r="G2021" s="1"/>
      <c r="H2021" s="1"/>
      <c r="I2021" s="2"/>
      <c r="J2021" s="2"/>
      <c r="L2021" s="3"/>
      <c r="M2021" s="3"/>
      <c r="N2021" s="5"/>
      <c r="O2021" s="5"/>
    </row>
    <row r="2022" spans="3:15" x14ac:dyDescent="0.25">
      <c r="C2022" s="1"/>
      <c r="F2022" s="1"/>
      <c r="G2022" s="1"/>
      <c r="H2022" s="1"/>
      <c r="I2022" s="2"/>
      <c r="J2022" s="2"/>
      <c r="L2022" s="3"/>
      <c r="M2022" s="3"/>
      <c r="N2022" s="5"/>
      <c r="O2022" s="5"/>
    </row>
    <row r="2023" spans="3:15" x14ac:dyDescent="0.25">
      <c r="C2023" s="1"/>
      <c r="F2023" s="1"/>
      <c r="G2023" s="1"/>
      <c r="H2023" s="1"/>
      <c r="I2023" s="2"/>
      <c r="J2023" s="2"/>
      <c r="L2023" s="3"/>
      <c r="M2023" s="3"/>
      <c r="N2023" s="5"/>
      <c r="O2023" s="5"/>
    </row>
    <row r="2024" spans="3:15" x14ac:dyDescent="0.25">
      <c r="C2024" s="1"/>
      <c r="F2024" s="1"/>
      <c r="G2024" s="1"/>
      <c r="H2024" s="1"/>
      <c r="I2024" s="2"/>
      <c r="J2024" s="2"/>
      <c r="L2024" s="3"/>
      <c r="M2024" s="3"/>
      <c r="N2024" s="5"/>
      <c r="O2024" s="5"/>
    </row>
    <row r="2025" spans="3:15" x14ac:dyDescent="0.25">
      <c r="C2025" s="1"/>
      <c r="F2025" s="1"/>
      <c r="G2025" s="1"/>
      <c r="H2025" s="1"/>
      <c r="I2025" s="2"/>
      <c r="J2025" s="2"/>
      <c r="L2025" s="3"/>
      <c r="M2025" s="3"/>
      <c r="N2025" s="5"/>
      <c r="O2025" s="5"/>
    </row>
    <row r="2026" spans="3:15" x14ac:dyDescent="0.25">
      <c r="C2026" s="1"/>
      <c r="F2026" s="1"/>
      <c r="G2026" s="1"/>
      <c r="H2026" s="1"/>
      <c r="I2026" s="2"/>
      <c r="J2026" s="2"/>
      <c r="L2026" s="3"/>
      <c r="M2026" s="3"/>
      <c r="N2026" s="5"/>
      <c r="O2026" s="5"/>
    </row>
    <row r="2027" spans="3:15" x14ac:dyDescent="0.25">
      <c r="C2027" s="1"/>
      <c r="F2027" s="1"/>
      <c r="G2027" s="1"/>
      <c r="H2027" s="1"/>
      <c r="I2027" s="2"/>
      <c r="J2027" s="2"/>
      <c r="L2027" s="3"/>
      <c r="M2027" s="3"/>
      <c r="N2027" s="5"/>
      <c r="O2027" s="5"/>
    </row>
    <row r="2028" spans="3:15" x14ac:dyDescent="0.25">
      <c r="C2028" s="1"/>
      <c r="F2028" s="1"/>
      <c r="G2028" s="1"/>
      <c r="H2028" s="1"/>
      <c r="I2028" s="2"/>
      <c r="J2028" s="2"/>
      <c r="L2028" s="3"/>
      <c r="M2028" s="3"/>
      <c r="N2028" s="5"/>
      <c r="O2028" s="5"/>
    </row>
    <row r="2029" spans="3:15" x14ac:dyDescent="0.25">
      <c r="C2029" s="1"/>
      <c r="F2029" s="1"/>
      <c r="G2029" s="1"/>
      <c r="H2029" s="1"/>
      <c r="I2029" s="2"/>
      <c r="J2029" s="2"/>
      <c r="L2029" s="3"/>
      <c r="M2029" s="3"/>
      <c r="N2029" s="5"/>
      <c r="O2029" s="5"/>
    </row>
    <row r="2030" spans="3:15" x14ac:dyDescent="0.25">
      <c r="C2030" s="1"/>
      <c r="F2030" s="1"/>
      <c r="G2030" s="1"/>
      <c r="H2030" s="1"/>
      <c r="I2030" s="2"/>
      <c r="J2030" s="2"/>
      <c r="L2030" s="3"/>
      <c r="M2030" s="3"/>
      <c r="N2030" s="5"/>
      <c r="O2030" s="5"/>
    </row>
    <row r="2031" spans="3:15" x14ac:dyDescent="0.25">
      <c r="C2031" s="1"/>
      <c r="F2031" s="1"/>
      <c r="G2031" s="1"/>
      <c r="H2031" s="1"/>
      <c r="I2031" s="2"/>
      <c r="J2031" s="2"/>
      <c r="L2031" s="3"/>
      <c r="M2031" s="3"/>
      <c r="N2031" s="5"/>
      <c r="O2031" s="5"/>
    </row>
    <row r="2032" spans="3:15" x14ac:dyDescent="0.25">
      <c r="C2032" s="1"/>
      <c r="F2032" s="1"/>
      <c r="G2032" s="1"/>
      <c r="H2032" s="1"/>
      <c r="I2032" s="2"/>
      <c r="J2032" s="2"/>
      <c r="L2032" s="3"/>
      <c r="M2032" s="3"/>
      <c r="N2032" s="5"/>
      <c r="O2032" s="5"/>
    </row>
    <row r="2033" spans="3:15" x14ac:dyDescent="0.25">
      <c r="C2033" s="1"/>
      <c r="F2033" s="1"/>
      <c r="G2033" s="1"/>
      <c r="H2033" s="1"/>
      <c r="I2033" s="2"/>
      <c r="J2033" s="2"/>
      <c r="L2033" s="3"/>
      <c r="M2033" s="3"/>
      <c r="N2033" s="5"/>
      <c r="O2033" s="5"/>
    </row>
    <row r="2034" spans="3:15" x14ac:dyDescent="0.25">
      <c r="C2034" s="1"/>
      <c r="F2034" s="1"/>
      <c r="G2034" s="1"/>
      <c r="H2034" s="1"/>
      <c r="I2034" s="2"/>
      <c r="J2034" s="2"/>
      <c r="L2034" s="3"/>
      <c r="M2034" s="3"/>
      <c r="N2034" s="5"/>
      <c r="O2034" s="5"/>
    </row>
    <row r="2035" spans="3:15" x14ac:dyDescent="0.25">
      <c r="C2035" s="1"/>
      <c r="F2035" s="1"/>
      <c r="G2035" s="1"/>
      <c r="H2035" s="1"/>
      <c r="I2035" s="2"/>
      <c r="J2035" s="2"/>
      <c r="L2035" s="3"/>
      <c r="M2035" s="3"/>
      <c r="N2035" s="5"/>
      <c r="O2035" s="5"/>
    </row>
    <row r="2036" spans="3:15" x14ac:dyDescent="0.25">
      <c r="C2036" s="1"/>
      <c r="F2036" s="1"/>
      <c r="G2036" s="1"/>
      <c r="H2036" s="1"/>
      <c r="I2036" s="2"/>
      <c r="J2036" s="2"/>
      <c r="L2036" s="3"/>
      <c r="M2036" s="3"/>
      <c r="N2036" s="5"/>
      <c r="O2036" s="5"/>
    </row>
    <row r="2037" spans="3:15" x14ac:dyDescent="0.25">
      <c r="C2037" s="1"/>
      <c r="F2037" s="1"/>
      <c r="G2037" s="1"/>
      <c r="H2037" s="1"/>
      <c r="I2037" s="2"/>
      <c r="J2037" s="2"/>
      <c r="L2037" s="3"/>
      <c r="M2037" s="3"/>
      <c r="N2037" s="5"/>
      <c r="O2037" s="5"/>
    </row>
    <row r="2038" spans="3:15" x14ac:dyDescent="0.25">
      <c r="C2038" s="1"/>
      <c r="F2038" s="1"/>
      <c r="G2038" s="1"/>
      <c r="H2038" s="1"/>
      <c r="I2038" s="2"/>
      <c r="J2038" s="2"/>
      <c r="L2038" s="3"/>
      <c r="M2038" s="3"/>
      <c r="N2038" s="5"/>
      <c r="O2038" s="5"/>
    </row>
    <row r="2039" spans="3:15" x14ac:dyDescent="0.25">
      <c r="C2039" s="1"/>
      <c r="F2039" s="1"/>
      <c r="G2039" s="1"/>
      <c r="H2039" s="1"/>
      <c r="I2039" s="2"/>
      <c r="J2039" s="2"/>
      <c r="L2039" s="3"/>
      <c r="M2039" s="3"/>
      <c r="N2039" s="5"/>
      <c r="O2039" s="5"/>
    </row>
    <row r="2040" spans="3:15" x14ac:dyDescent="0.25">
      <c r="C2040" s="1"/>
      <c r="F2040" s="1"/>
      <c r="G2040" s="1"/>
      <c r="H2040" s="1"/>
      <c r="I2040" s="2"/>
      <c r="J2040" s="2"/>
      <c r="L2040" s="3"/>
      <c r="M2040" s="3"/>
      <c r="N2040" s="5"/>
      <c r="O2040" s="5"/>
    </row>
    <row r="2041" spans="3:15" x14ac:dyDescent="0.25">
      <c r="C2041" s="1"/>
      <c r="F2041" s="1"/>
      <c r="G2041" s="1"/>
      <c r="H2041" s="1"/>
      <c r="I2041" s="2"/>
      <c r="J2041" s="2"/>
      <c r="L2041" s="3"/>
      <c r="M2041" s="3"/>
      <c r="N2041" s="5"/>
      <c r="O2041" s="5"/>
    </row>
    <row r="2042" spans="3:15" x14ac:dyDescent="0.25">
      <c r="C2042" s="1"/>
      <c r="F2042" s="1"/>
      <c r="G2042" s="1"/>
      <c r="H2042" s="1"/>
      <c r="I2042" s="2"/>
      <c r="J2042" s="2"/>
      <c r="L2042" s="3"/>
      <c r="M2042" s="3"/>
      <c r="N2042" s="5"/>
      <c r="O2042" s="5"/>
    </row>
    <row r="2043" spans="3:15" x14ac:dyDescent="0.25">
      <c r="C2043" s="1"/>
      <c r="F2043" s="1"/>
      <c r="G2043" s="1"/>
      <c r="H2043" s="1"/>
      <c r="I2043" s="2"/>
      <c r="J2043" s="2"/>
      <c r="L2043" s="3"/>
      <c r="M2043" s="3"/>
      <c r="N2043" s="5"/>
      <c r="O2043" s="5"/>
    </row>
    <row r="2044" spans="3:15" x14ac:dyDescent="0.25">
      <c r="C2044" s="1"/>
      <c r="F2044" s="1"/>
      <c r="G2044" s="1"/>
      <c r="H2044" s="1"/>
      <c r="I2044" s="2"/>
      <c r="J2044" s="2"/>
      <c r="L2044" s="3"/>
      <c r="M2044" s="3"/>
      <c r="N2044" s="5"/>
      <c r="O2044" s="5"/>
    </row>
    <row r="2045" spans="3:15" x14ac:dyDescent="0.25">
      <c r="C2045" s="1"/>
      <c r="F2045" s="1"/>
      <c r="G2045" s="1"/>
      <c r="H2045" s="1"/>
      <c r="I2045" s="2"/>
      <c r="J2045" s="2"/>
      <c r="L2045" s="3"/>
      <c r="M2045" s="3"/>
      <c r="N2045" s="5"/>
      <c r="O2045" s="5"/>
    </row>
    <row r="2046" spans="3:15" x14ac:dyDescent="0.25">
      <c r="C2046" s="1"/>
      <c r="F2046" s="1"/>
      <c r="G2046" s="1"/>
      <c r="H2046" s="1"/>
      <c r="I2046" s="2"/>
      <c r="J2046" s="2"/>
      <c r="L2046" s="3"/>
      <c r="M2046" s="3"/>
      <c r="N2046" s="5"/>
      <c r="O2046" s="5"/>
    </row>
    <row r="2047" spans="3:15" x14ac:dyDescent="0.25">
      <c r="C2047" s="1"/>
      <c r="F2047" s="1"/>
      <c r="G2047" s="1"/>
      <c r="H2047" s="1"/>
      <c r="I2047" s="2"/>
      <c r="J2047" s="2"/>
      <c r="L2047" s="3"/>
      <c r="M2047" s="3"/>
      <c r="N2047" s="5"/>
      <c r="O2047" s="5"/>
    </row>
    <row r="2048" spans="3:15" x14ac:dyDescent="0.25">
      <c r="C2048" s="1"/>
      <c r="F2048" s="1"/>
      <c r="G2048" s="1"/>
      <c r="H2048" s="1"/>
      <c r="I2048" s="2"/>
      <c r="J2048" s="2"/>
      <c r="L2048" s="3"/>
      <c r="M2048" s="3"/>
      <c r="N2048" s="5"/>
      <c r="O2048" s="5"/>
    </row>
    <row r="2049" spans="3:15" x14ac:dyDescent="0.25">
      <c r="C2049" s="1"/>
      <c r="F2049" s="1"/>
      <c r="G2049" s="1"/>
      <c r="H2049" s="1"/>
      <c r="I2049" s="2"/>
      <c r="J2049" s="2"/>
      <c r="L2049" s="3"/>
      <c r="M2049" s="3"/>
      <c r="N2049" s="5"/>
      <c r="O2049" s="5"/>
    </row>
    <row r="2050" spans="3:15" x14ac:dyDescent="0.25">
      <c r="C2050" s="1"/>
      <c r="F2050" s="1"/>
      <c r="G2050" s="1"/>
      <c r="H2050" s="1"/>
      <c r="I2050" s="2"/>
      <c r="J2050" s="2"/>
      <c r="L2050" s="3"/>
      <c r="M2050" s="3"/>
      <c r="N2050" s="5"/>
      <c r="O2050" s="5"/>
    </row>
    <row r="2051" spans="3:15" x14ac:dyDescent="0.25">
      <c r="C2051" s="1"/>
      <c r="F2051" s="1"/>
      <c r="G2051" s="1"/>
      <c r="H2051" s="1"/>
      <c r="I2051" s="2"/>
      <c r="J2051" s="2"/>
      <c r="L2051" s="3"/>
      <c r="M2051" s="3"/>
      <c r="N2051" s="5"/>
      <c r="O2051" s="5"/>
    </row>
    <row r="2052" spans="3:15" x14ac:dyDescent="0.25">
      <c r="C2052" s="1"/>
      <c r="F2052" s="1"/>
      <c r="G2052" s="1"/>
      <c r="H2052" s="1"/>
      <c r="I2052" s="2"/>
      <c r="J2052" s="2"/>
      <c r="L2052" s="3"/>
      <c r="M2052" s="3"/>
      <c r="N2052" s="5"/>
      <c r="O2052" s="5"/>
    </row>
    <row r="2053" spans="3:15" x14ac:dyDescent="0.25">
      <c r="C2053" s="1"/>
      <c r="F2053" s="1"/>
      <c r="G2053" s="1"/>
      <c r="H2053" s="1"/>
      <c r="I2053" s="2"/>
      <c r="J2053" s="2"/>
      <c r="L2053" s="3"/>
      <c r="M2053" s="3"/>
      <c r="N2053" s="5"/>
      <c r="O2053" s="5"/>
    </row>
    <row r="2054" spans="3:15" x14ac:dyDescent="0.25">
      <c r="C2054" s="1"/>
      <c r="F2054" s="1"/>
      <c r="G2054" s="1"/>
      <c r="H2054" s="1"/>
      <c r="I2054" s="2"/>
      <c r="J2054" s="2"/>
      <c r="L2054" s="3"/>
      <c r="M2054" s="3"/>
      <c r="N2054" s="5"/>
      <c r="O2054" s="5"/>
    </row>
    <row r="2055" spans="3:15" x14ac:dyDescent="0.25">
      <c r="C2055" s="1"/>
      <c r="F2055" s="1"/>
      <c r="G2055" s="1"/>
      <c r="H2055" s="1"/>
      <c r="I2055" s="2"/>
      <c r="J2055" s="2"/>
      <c r="L2055" s="3"/>
      <c r="M2055" s="3"/>
      <c r="N2055" s="5"/>
      <c r="O2055" s="5"/>
    </row>
    <row r="2056" spans="3:15" x14ac:dyDescent="0.25">
      <c r="C2056" s="1"/>
      <c r="F2056" s="1"/>
      <c r="G2056" s="1"/>
      <c r="H2056" s="1"/>
      <c r="I2056" s="2"/>
      <c r="J2056" s="2"/>
      <c r="L2056" s="3"/>
      <c r="M2056" s="3"/>
      <c r="N2056" s="5"/>
      <c r="O2056" s="5"/>
    </row>
    <row r="2057" spans="3:15" x14ac:dyDescent="0.25">
      <c r="C2057" s="1"/>
      <c r="F2057" s="1"/>
      <c r="G2057" s="1"/>
      <c r="H2057" s="1"/>
      <c r="I2057" s="2"/>
      <c r="J2057" s="2"/>
      <c r="L2057" s="3"/>
      <c r="M2057" s="3"/>
      <c r="N2057" s="5"/>
      <c r="O2057" s="5"/>
    </row>
    <row r="2058" spans="3:15" x14ac:dyDescent="0.25">
      <c r="C2058" s="1"/>
      <c r="F2058" s="1"/>
      <c r="G2058" s="1"/>
      <c r="H2058" s="1"/>
      <c r="I2058" s="2"/>
      <c r="J2058" s="2"/>
      <c r="L2058" s="3"/>
      <c r="M2058" s="3"/>
      <c r="N2058" s="5"/>
      <c r="O2058" s="5"/>
    </row>
    <row r="2059" spans="3:15" x14ac:dyDescent="0.25">
      <c r="C2059" s="1"/>
      <c r="F2059" s="1"/>
      <c r="G2059" s="1"/>
      <c r="H2059" s="1"/>
      <c r="I2059" s="2"/>
      <c r="J2059" s="2"/>
      <c r="L2059" s="3"/>
      <c r="M2059" s="3"/>
      <c r="N2059" s="5"/>
      <c r="O2059" s="5"/>
    </row>
    <row r="2060" spans="3:15" x14ac:dyDescent="0.25">
      <c r="C2060" s="1"/>
      <c r="F2060" s="1"/>
      <c r="G2060" s="1"/>
      <c r="H2060" s="1"/>
      <c r="I2060" s="2"/>
      <c r="J2060" s="2"/>
      <c r="L2060" s="3"/>
      <c r="M2060" s="3"/>
      <c r="N2060" s="5"/>
      <c r="O2060" s="5"/>
    </row>
    <row r="2061" spans="3:15" x14ac:dyDescent="0.25">
      <c r="C2061" s="1"/>
      <c r="F2061" s="1"/>
      <c r="G2061" s="1"/>
      <c r="H2061" s="1"/>
      <c r="I2061" s="2"/>
      <c r="J2061" s="2"/>
      <c r="L2061" s="3"/>
      <c r="M2061" s="3"/>
      <c r="N2061" s="5"/>
      <c r="O2061" s="5"/>
    </row>
    <row r="2062" spans="3:15" x14ac:dyDescent="0.25">
      <c r="C2062" s="1"/>
      <c r="F2062" s="1"/>
      <c r="G2062" s="1"/>
      <c r="H2062" s="1"/>
      <c r="I2062" s="2"/>
      <c r="J2062" s="2"/>
      <c r="L2062" s="3"/>
      <c r="M2062" s="3"/>
      <c r="N2062" s="5"/>
      <c r="O2062" s="5"/>
    </row>
    <row r="2063" spans="3:15" x14ac:dyDescent="0.25">
      <c r="C2063" s="1"/>
      <c r="F2063" s="1"/>
      <c r="G2063" s="1"/>
      <c r="H2063" s="1"/>
      <c r="I2063" s="2"/>
      <c r="J2063" s="2"/>
      <c r="L2063" s="3"/>
      <c r="M2063" s="3"/>
      <c r="N2063" s="5"/>
      <c r="O2063" s="5"/>
    </row>
    <row r="2064" spans="3:15" x14ac:dyDescent="0.25">
      <c r="C2064" s="1"/>
      <c r="F2064" s="1"/>
      <c r="G2064" s="1"/>
      <c r="H2064" s="1"/>
      <c r="I2064" s="2"/>
      <c r="J2064" s="2"/>
      <c r="L2064" s="3"/>
      <c r="M2064" s="3"/>
      <c r="N2064" s="5"/>
      <c r="O2064" s="5"/>
    </row>
    <row r="2065" spans="3:15" x14ac:dyDescent="0.25">
      <c r="C2065" s="1"/>
      <c r="F2065" s="1"/>
      <c r="G2065" s="1"/>
      <c r="H2065" s="1"/>
      <c r="I2065" s="2"/>
      <c r="J2065" s="2"/>
      <c r="L2065" s="3"/>
      <c r="M2065" s="3"/>
      <c r="N2065" s="5"/>
      <c r="O2065" s="5"/>
    </row>
    <row r="2066" spans="3:15" x14ac:dyDescent="0.25">
      <c r="C2066" s="1"/>
      <c r="F2066" s="1"/>
      <c r="G2066" s="1"/>
      <c r="H2066" s="1"/>
      <c r="I2066" s="2"/>
      <c r="J2066" s="2"/>
      <c r="L2066" s="3"/>
      <c r="M2066" s="3"/>
      <c r="N2066" s="5"/>
      <c r="O2066" s="5"/>
    </row>
    <row r="2067" spans="3:15" x14ac:dyDescent="0.25">
      <c r="C2067" s="1"/>
      <c r="F2067" s="1"/>
      <c r="G2067" s="1"/>
      <c r="H2067" s="1"/>
      <c r="I2067" s="2"/>
      <c r="J2067" s="2"/>
      <c r="L2067" s="3"/>
      <c r="M2067" s="3"/>
      <c r="N2067" s="5"/>
      <c r="O2067" s="5"/>
    </row>
    <row r="2068" spans="3:15" x14ac:dyDescent="0.25">
      <c r="C2068" s="1"/>
      <c r="F2068" s="1"/>
      <c r="G2068" s="1"/>
      <c r="H2068" s="1"/>
      <c r="I2068" s="2"/>
      <c r="J2068" s="2"/>
      <c r="L2068" s="3"/>
      <c r="M2068" s="3"/>
      <c r="N2068" s="5"/>
      <c r="O2068" s="5"/>
    </row>
    <row r="2069" spans="3:15" x14ac:dyDescent="0.25">
      <c r="C2069" s="1"/>
      <c r="F2069" s="1"/>
      <c r="G2069" s="1"/>
      <c r="H2069" s="1"/>
      <c r="I2069" s="2"/>
      <c r="J2069" s="2"/>
      <c r="L2069" s="3"/>
      <c r="M2069" s="3"/>
      <c r="N2069" s="5"/>
      <c r="O2069" s="5"/>
    </row>
    <row r="2070" spans="3:15" x14ac:dyDescent="0.25">
      <c r="C2070" s="1"/>
      <c r="F2070" s="1"/>
      <c r="G2070" s="1"/>
      <c r="H2070" s="1"/>
      <c r="I2070" s="2"/>
      <c r="J2070" s="2"/>
      <c r="L2070" s="3"/>
      <c r="M2070" s="3"/>
      <c r="N2070" s="5"/>
      <c r="O2070" s="5"/>
    </row>
    <row r="2071" spans="3:15" x14ac:dyDescent="0.25">
      <c r="C2071" s="1"/>
      <c r="F2071" s="1"/>
      <c r="G2071" s="1"/>
      <c r="H2071" s="1"/>
      <c r="I2071" s="2"/>
      <c r="J2071" s="2"/>
      <c r="L2071" s="3"/>
      <c r="M2071" s="3"/>
      <c r="N2071" s="5"/>
      <c r="O2071" s="5"/>
    </row>
    <row r="2072" spans="3:15" x14ac:dyDescent="0.25">
      <c r="C2072" s="1"/>
      <c r="F2072" s="1"/>
      <c r="G2072" s="1"/>
      <c r="H2072" s="1"/>
      <c r="I2072" s="2"/>
      <c r="J2072" s="2"/>
      <c r="L2072" s="3"/>
      <c r="M2072" s="3"/>
      <c r="N2072" s="5"/>
      <c r="O2072" s="5"/>
    </row>
    <row r="2073" spans="3:15" x14ac:dyDescent="0.25">
      <c r="C2073" s="1"/>
      <c r="F2073" s="1"/>
      <c r="G2073" s="1"/>
      <c r="H2073" s="1"/>
      <c r="I2073" s="2"/>
      <c r="J2073" s="2"/>
      <c r="L2073" s="3"/>
      <c r="M2073" s="3"/>
      <c r="N2073" s="5"/>
      <c r="O2073" s="5"/>
    </row>
    <row r="2074" spans="3:15" x14ac:dyDescent="0.25">
      <c r="C2074" s="1"/>
      <c r="F2074" s="1"/>
      <c r="G2074" s="1"/>
      <c r="H2074" s="1"/>
      <c r="I2074" s="2"/>
      <c r="J2074" s="2"/>
      <c r="L2074" s="3"/>
      <c r="M2074" s="3"/>
      <c r="N2074" s="5"/>
      <c r="O2074" s="5"/>
    </row>
    <row r="2075" spans="3:15" x14ac:dyDescent="0.25">
      <c r="C2075" s="1"/>
      <c r="F2075" s="1"/>
      <c r="G2075" s="1"/>
      <c r="H2075" s="1"/>
      <c r="I2075" s="2"/>
      <c r="J2075" s="2"/>
      <c r="L2075" s="3"/>
      <c r="M2075" s="3"/>
      <c r="N2075" s="5"/>
      <c r="O2075" s="5"/>
    </row>
    <row r="2076" spans="3:15" x14ac:dyDescent="0.25">
      <c r="C2076" s="1"/>
      <c r="F2076" s="1"/>
      <c r="G2076" s="1"/>
      <c r="H2076" s="1"/>
      <c r="I2076" s="2"/>
      <c r="J2076" s="2"/>
      <c r="L2076" s="3"/>
      <c r="M2076" s="3"/>
      <c r="N2076" s="5"/>
      <c r="O2076" s="5"/>
    </row>
    <row r="2077" spans="3:15" x14ac:dyDescent="0.25">
      <c r="C2077" s="1"/>
      <c r="F2077" s="1"/>
      <c r="G2077" s="1"/>
      <c r="H2077" s="1"/>
      <c r="I2077" s="2"/>
      <c r="J2077" s="2"/>
      <c r="L2077" s="3"/>
      <c r="M2077" s="3"/>
      <c r="N2077" s="5"/>
      <c r="O2077" s="5"/>
    </row>
    <row r="2078" spans="3:15" x14ac:dyDescent="0.25">
      <c r="C2078" s="1"/>
      <c r="F2078" s="1"/>
      <c r="G2078" s="1"/>
      <c r="H2078" s="1"/>
      <c r="I2078" s="2"/>
      <c r="J2078" s="2"/>
      <c r="L2078" s="3"/>
      <c r="M2078" s="3"/>
      <c r="N2078" s="5"/>
      <c r="O2078" s="5"/>
    </row>
    <row r="2079" spans="3:15" x14ac:dyDescent="0.25">
      <c r="C2079" s="1"/>
      <c r="F2079" s="1"/>
      <c r="G2079" s="1"/>
      <c r="H2079" s="1"/>
      <c r="I2079" s="2"/>
      <c r="J2079" s="2"/>
      <c r="L2079" s="3"/>
      <c r="M2079" s="3"/>
      <c r="N2079" s="5"/>
      <c r="O2079" s="5"/>
    </row>
    <row r="2080" spans="3:15" x14ac:dyDescent="0.25">
      <c r="C2080" s="1"/>
      <c r="F2080" s="1"/>
      <c r="G2080" s="1"/>
      <c r="H2080" s="1"/>
      <c r="I2080" s="2"/>
      <c r="J2080" s="2"/>
      <c r="L2080" s="3"/>
      <c r="M2080" s="3"/>
      <c r="N2080" s="5"/>
      <c r="O2080" s="5"/>
    </row>
    <row r="2081" spans="3:15" x14ac:dyDescent="0.25">
      <c r="C2081" s="1"/>
      <c r="F2081" s="1"/>
      <c r="G2081" s="1"/>
      <c r="H2081" s="1"/>
      <c r="I2081" s="2"/>
      <c r="J2081" s="2"/>
      <c r="L2081" s="3"/>
      <c r="M2081" s="3"/>
      <c r="N2081" s="5"/>
      <c r="O2081" s="5"/>
    </row>
    <row r="2082" spans="3:15" x14ac:dyDescent="0.25">
      <c r="C2082" s="1"/>
      <c r="F2082" s="1"/>
      <c r="G2082" s="1"/>
      <c r="H2082" s="1"/>
      <c r="I2082" s="2"/>
      <c r="J2082" s="2"/>
      <c r="L2082" s="3"/>
      <c r="M2082" s="3"/>
      <c r="N2082" s="5"/>
      <c r="O2082" s="5"/>
    </row>
    <row r="2083" spans="3:15" x14ac:dyDescent="0.25">
      <c r="C2083" s="1"/>
      <c r="F2083" s="1"/>
      <c r="G2083" s="1"/>
      <c r="H2083" s="1"/>
      <c r="I2083" s="2"/>
      <c r="J2083" s="2"/>
      <c r="L2083" s="3"/>
      <c r="M2083" s="3"/>
      <c r="N2083" s="5"/>
      <c r="O2083" s="5"/>
    </row>
    <row r="2084" spans="3:15" x14ac:dyDescent="0.25">
      <c r="C2084" s="1"/>
      <c r="F2084" s="1"/>
      <c r="G2084" s="1"/>
      <c r="H2084" s="1"/>
      <c r="I2084" s="2"/>
      <c r="J2084" s="2"/>
      <c r="L2084" s="3"/>
      <c r="M2084" s="3"/>
      <c r="N2084" s="5"/>
      <c r="O2084" s="5"/>
    </row>
    <row r="2085" spans="3:15" x14ac:dyDescent="0.25">
      <c r="C2085" s="1"/>
      <c r="F2085" s="1"/>
      <c r="G2085" s="1"/>
      <c r="H2085" s="1"/>
      <c r="I2085" s="2"/>
      <c r="J2085" s="2"/>
      <c r="L2085" s="3"/>
      <c r="M2085" s="3"/>
      <c r="N2085" s="5"/>
      <c r="O2085" s="5"/>
    </row>
    <row r="2086" spans="3:15" x14ac:dyDescent="0.25">
      <c r="C2086" s="1"/>
      <c r="F2086" s="1"/>
      <c r="G2086" s="1"/>
      <c r="H2086" s="1"/>
      <c r="I2086" s="2"/>
      <c r="J2086" s="2"/>
      <c r="L2086" s="3"/>
      <c r="M2086" s="3"/>
      <c r="N2086" s="5"/>
      <c r="O2086" s="5"/>
    </row>
    <row r="2087" spans="3:15" x14ac:dyDescent="0.25">
      <c r="C2087" s="1"/>
      <c r="F2087" s="1"/>
      <c r="G2087" s="1"/>
      <c r="H2087" s="1"/>
      <c r="I2087" s="2"/>
      <c r="J2087" s="2"/>
      <c r="L2087" s="3"/>
      <c r="M2087" s="3"/>
      <c r="N2087" s="5"/>
      <c r="O2087" s="5"/>
    </row>
    <row r="2088" spans="3:15" x14ac:dyDescent="0.25">
      <c r="C2088" s="1"/>
      <c r="F2088" s="1"/>
      <c r="G2088" s="1"/>
      <c r="H2088" s="1"/>
      <c r="I2088" s="2"/>
      <c r="J2088" s="2"/>
      <c r="L2088" s="3"/>
      <c r="M2088" s="3"/>
      <c r="N2088" s="5"/>
      <c r="O2088" s="5"/>
    </row>
    <row r="2089" spans="3:15" x14ac:dyDescent="0.25">
      <c r="C2089" s="1"/>
      <c r="F2089" s="1"/>
      <c r="G2089" s="1"/>
      <c r="H2089" s="1"/>
      <c r="I2089" s="2"/>
      <c r="J2089" s="2"/>
      <c r="L2089" s="3"/>
      <c r="M2089" s="3"/>
      <c r="N2089" s="5"/>
      <c r="O2089" s="5"/>
    </row>
    <row r="2090" spans="3:15" x14ac:dyDescent="0.25">
      <c r="C2090" s="1"/>
      <c r="F2090" s="1"/>
      <c r="G2090" s="1"/>
      <c r="H2090" s="1"/>
      <c r="I2090" s="2"/>
      <c r="J2090" s="2"/>
      <c r="L2090" s="3"/>
      <c r="M2090" s="3"/>
      <c r="N2090" s="5"/>
      <c r="O2090" s="5"/>
    </row>
    <row r="2091" spans="3:15" x14ac:dyDescent="0.25">
      <c r="C2091" s="1"/>
      <c r="F2091" s="1"/>
      <c r="G2091" s="1"/>
      <c r="H2091" s="1"/>
      <c r="I2091" s="2"/>
      <c r="J2091" s="2"/>
      <c r="L2091" s="3"/>
      <c r="M2091" s="3"/>
      <c r="N2091" s="5"/>
      <c r="O2091" s="5"/>
    </row>
    <row r="2092" spans="3:15" x14ac:dyDescent="0.25">
      <c r="C2092" s="1"/>
      <c r="F2092" s="1"/>
      <c r="G2092" s="1"/>
      <c r="H2092" s="1"/>
      <c r="I2092" s="2"/>
      <c r="J2092" s="2"/>
      <c r="L2092" s="3"/>
      <c r="M2092" s="3"/>
      <c r="N2092" s="5"/>
      <c r="O2092" s="5"/>
    </row>
    <row r="2093" spans="3:15" x14ac:dyDescent="0.25">
      <c r="C2093" s="1"/>
      <c r="F2093" s="1"/>
      <c r="G2093" s="1"/>
      <c r="H2093" s="1"/>
      <c r="I2093" s="2"/>
      <c r="J2093" s="2"/>
      <c r="L2093" s="3"/>
      <c r="M2093" s="3"/>
      <c r="N2093" s="5"/>
      <c r="O2093" s="5"/>
    </row>
    <row r="2094" spans="3:15" x14ac:dyDescent="0.25">
      <c r="C2094" s="1"/>
      <c r="F2094" s="1"/>
      <c r="G2094" s="1"/>
      <c r="H2094" s="1"/>
      <c r="I2094" s="2"/>
      <c r="J2094" s="2"/>
      <c r="L2094" s="3"/>
      <c r="M2094" s="3"/>
      <c r="N2094" s="5"/>
      <c r="O2094" s="5"/>
    </row>
    <row r="2095" spans="3:15" x14ac:dyDescent="0.25">
      <c r="C2095" s="1"/>
      <c r="F2095" s="1"/>
      <c r="G2095" s="1"/>
      <c r="H2095" s="1"/>
      <c r="I2095" s="2"/>
      <c r="J2095" s="2"/>
      <c r="L2095" s="3"/>
      <c r="M2095" s="3"/>
      <c r="N2095" s="5"/>
      <c r="O2095" s="5"/>
    </row>
    <row r="2096" spans="3:15" x14ac:dyDescent="0.25">
      <c r="C2096" s="1"/>
      <c r="F2096" s="1"/>
      <c r="G2096" s="1"/>
      <c r="H2096" s="1"/>
      <c r="I2096" s="2"/>
      <c r="J2096" s="2"/>
      <c r="L2096" s="3"/>
      <c r="M2096" s="3"/>
      <c r="N2096" s="5"/>
      <c r="O2096" s="5"/>
    </row>
    <row r="2097" spans="3:15" x14ac:dyDescent="0.25">
      <c r="C2097" s="1"/>
      <c r="F2097" s="1"/>
      <c r="G2097" s="1"/>
      <c r="H2097" s="1"/>
      <c r="I2097" s="2"/>
      <c r="J2097" s="2"/>
      <c r="L2097" s="3"/>
      <c r="M2097" s="3"/>
      <c r="N2097" s="5"/>
      <c r="O2097" s="5"/>
    </row>
    <row r="2098" spans="3:15" x14ac:dyDescent="0.25">
      <c r="C2098" s="1"/>
      <c r="F2098" s="1"/>
      <c r="G2098" s="1"/>
      <c r="H2098" s="1"/>
      <c r="I2098" s="2"/>
      <c r="J2098" s="2"/>
      <c r="L2098" s="3"/>
      <c r="M2098" s="3"/>
      <c r="N2098" s="5"/>
      <c r="O2098" s="5"/>
    </row>
    <row r="2099" spans="3:15" x14ac:dyDescent="0.25">
      <c r="C2099" s="1"/>
      <c r="F2099" s="1"/>
      <c r="G2099" s="1"/>
      <c r="H2099" s="1"/>
      <c r="I2099" s="2"/>
      <c r="J2099" s="2"/>
      <c r="L2099" s="3"/>
      <c r="M2099" s="3"/>
      <c r="N2099" s="5"/>
      <c r="O2099" s="5"/>
    </row>
    <row r="2100" spans="3:15" x14ac:dyDescent="0.25">
      <c r="C2100" s="1"/>
      <c r="F2100" s="1"/>
      <c r="G2100" s="1"/>
      <c r="H2100" s="1"/>
      <c r="I2100" s="2"/>
      <c r="J2100" s="2"/>
      <c r="L2100" s="3"/>
      <c r="M2100" s="3"/>
      <c r="N2100" s="5"/>
      <c r="O2100" s="5"/>
    </row>
    <row r="2101" spans="3:15" x14ac:dyDescent="0.25">
      <c r="C2101" s="1"/>
      <c r="F2101" s="1"/>
      <c r="G2101" s="1"/>
      <c r="H2101" s="1"/>
      <c r="I2101" s="2"/>
      <c r="J2101" s="2"/>
      <c r="L2101" s="3"/>
      <c r="M2101" s="3"/>
      <c r="N2101" s="5"/>
      <c r="O2101" s="5"/>
    </row>
    <row r="2102" spans="3:15" x14ac:dyDescent="0.25">
      <c r="C2102" s="1"/>
      <c r="F2102" s="1"/>
      <c r="G2102" s="1"/>
      <c r="H2102" s="1"/>
      <c r="I2102" s="2"/>
      <c r="J2102" s="2"/>
      <c r="L2102" s="3"/>
      <c r="M2102" s="3"/>
      <c r="N2102" s="5"/>
      <c r="O2102" s="5"/>
    </row>
    <row r="2103" spans="3:15" x14ac:dyDescent="0.25">
      <c r="C2103" s="1"/>
      <c r="F2103" s="1"/>
      <c r="G2103" s="1"/>
      <c r="H2103" s="1"/>
      <c r="I2103" s="2"/>
      <c r="J2103" s="2"/>
      <c r="L2103" s="3"/>
      <c r="M2103" s="3"/>
      <c r="N2103" s="5"/>
      <c r="O2103" s="5"/>
    </row>
    <row r="2104" spans="3:15" x14ac:dyDescent="0.25">
      <c r="C2104" s="1"/>
      <c r="F2104" s="1"/>
      <c r="G2104" s="1"/>
      <c r="H2104" s="1"/>
      <c r="I2104" s="2"/>
      <c r="J2104" s="2"/>
      <c r="L2104" s="3"/>
      <c r="M2104" s="3"/>
      <c r="N2104" s="5"/>
      <c r="O2104" s="5"/>
    </row>
    <row r="2105" spans="3:15" x14ac:dyDescent="0.25">
      <c r="C2105" s="1"/>
      <c r="F2105" s="1"/>
      <c r="G2105" s="1"/>
      <c r="H2105" s="1"/>
      <c r="I2105" s="2"/>
      <c r="J2105" s="2"/>
      <c r="L2105" s="3"/>
      <c r="M2105" s="3"/>
      <c r="N2105" s="5"/>
      <c r="O2105" s="5"/>
    </row>
    <row r="2106" spans="3:15" x14ac:dyDescent="0.25">
      <c r="C2106" s="1"/>
      <c r="F2106" s="1"/>
      <c r="G2106" s="1"/>
      <c r="H2106" s="1"/>
      <c r="I2106" s="2"/>
      <c r="J2106" s="2"/>
      <c r="L2106" s="3"/>
      <c r="M2106" s="3"/>
      <c r="N2106" s="5"/>
      <c r="O2106" s="5"/>
    </row>
    <row r="2107" spans="3:15" x14ac:dyDescent="0.25">
      <c r="C2107" s="1"/>
      <c r="F2107" s="1"/>
      <c r="G2107" s="1"/>
      <c r="H2107" s="1"/>
      <c r="I2107" s="2"/>
      <c r="J2107" s="2"/>
      <c r="L2107" s="3"/>
      <c r="M2107" s="3"/>
      <c r="N2107" s="5"/>
      <c r="O2107" s="5"/>
    </row>
    <row r="2108" spans="3:15" x14ac:dyDescent="0.25">
      <c r="C2108" s="1"/>
      <c r="F2108" s="1"/>
      <c r="G2108" s="1"/>
      <c r="H2108" s="1"/>
      <c r="I2108" s="2"/>
      <c r="J2108" s="2"/>
      <c r="L2108" s="3"/>
      <c r="M2108" s="3"/>
      <c r="N2108" s="5"/>
      <c r="O2108" s="5"/>
    </row>
    <row r="2109" spans="3:15" x14ac:dyDescent="0.25">
      <c r="C2109" s="1"/>
      <c r="F2109" s="1"/>
      <c r="G2109" s="1"/>
      <c r="H2109" s="1"/>
      <c r="I2109" s="2"/>
      <c r="J2109" s="2"/>
      <c r="L2109" s="3"/>
      <c r="M2109" s="3"/>
      <c r="N2109" s="5"/>
      <c r="O2109" s="5"/>
    </row>
    <row r="2110" spans="3:15" x14ac:dyDescent="0.25">
      <c r="C2110" s="1"/>
      <c r="F2110" s="1"/>
      <c r="G2110" s="1"/>
      <c r="H2110" s="1"/>
      <c r="I2110" s="2"/>
      <c r="J2110" s="2"/>
      <c r="L2110" s="3"/>
      <c r="M2110" s="3"/>
      <c r="N2110" s="5"/>
      <c r="O2110" s="5"/>
    </row>
    <row r="2111" spans="3:15" x14ac:dyDescent="0.25">
      <c r="C2111" s="1"/>
      <c r="F2111" s="1"/>
      <c r="G2111" s="1"/>
      <c r="H2111" s="1"/>
      <c r="I2111" s="2"/>
      <c r="J2111" s="2"/>
      <c r="L2111" s="3"/>
      <c r="M2111" s="3"/>
      <c r="N2111" s="5"/>
      <c r="O2111" s="5"/>
    </row>
    <row r="2112" spans="3:15" x14ac:dyDescent="0.25">
      <c r="C2112" s="1"/>
      <c r="F2112" s="1"/>
      <c r="G2112" s="1"/>
      <c r="H2112" s="1"/>
      <c r="I2112" s="2"/>
      <c r="J2112" s="2"/>
      <c r="L2112" s="3"/>
      <c r="M2112" s="3"/>
      <c r="N2112" s="5"/>
      <c r="O2112" s="5"/>
    </row>
    <row r="2113" spans="3:15" x14ac:dyDescent="0.25">
      <c r="C2113" s="1"/>
      <c r="F2113" s="1"/>
      <c r="G2113" s="1"/>
      <c r="H2113" s="1"/>
      <c r="I2113" s="2"/>
      <c r="J2113" s="2"/>
      <c r="L2113" s="3"/>
      <c r="M2113" s="3"/>
      <c r="N2113" s="5"/>
      <c r="O2113" s="5"/>
    </row>
    <row r="2114" spans="3:15" x14ac:dyDescent="0.25">
      <c r="C2114" s="1"/>
      <c r="F2114" s="1"/>
      <c r="G2114" s="1"/>
      <c r="H2114" s="1"/>
      <c r="I2114" s="2"/>
      <c r="J2114" s="2"/>
      <c r="L2114" s="3"/>
      <c r="M2114" s="3"/>
      <c r="N2114" s="5"/>
      <c r="O2114" s="5"/>
    </row>
    <row r="2115" spans="3:15" x14ac:dyDescent="0.25">
      <c r="C2115" s="1"/>
      <c r="F2115" s="1"/>
      <c r="G2115" s="1"/>
      <c r="H2115" s="1"/>
      <c r="I2115" s="2"/>
      <c r="J2115" s="2"/>
      <c r="L2115" s="3"/>
      <c r="M2115" s="3"/>
      <c r="N2115" s="5"/>
      <c r="O2115" s="5"/>
    </row>
    <row r="2116" spans="3:15" x14ac:dyDescent="0.25">
      <c r="C2116" s="1"/>
      <c r="F2116" s="1"/>
      <c r="G2116" s="1"/>
      <c r="H2116" s="1"/>
      <c r="I2116" s="2"/>
      <c r="J2116" s="2"/>
      <c r="L2116" s="3"/>
      <c r="M2116" s="3"/>
      <c r="N2116" s="5"/>
      <c r="O2116" s="5"/>
    </row>
    <row r="2117" spans="3:15" x14ac:dyDescent="0.25">
      <c r="C2117" s="1"/>
      <c r="F2117" s="1"/>
      <c r="G2117" s="1"/>
      <c r="H2117" s="1"/>
      <c r="I2117" s="2"/>
      <c r="J2117" s="2"/>
      <c r="L2117" s="3"/>
      <c r="M2117" s="3"/>
      <c r="N2117" s="5"/>
      <c r="O2117" s="5"/>
    </row>
    <row r="2118" spans="3:15" x14ac:dyDescent="0.25">
      <c r="C2118" s="1"/>
      <c r="F2118" s="1"/>
      <c r="G2118" s="1"/>
      <c r="H2118" s="1"/>
      <c r="I2118" s="2"/>
      <c r="J2118" s="2"/>
      <c r="L2118" s="3"/>
      <c r="M2118" s="3"/>
      <c r="N2118" s="5"/>
      <c r="O2118" s="5"/>
    </row>
    <row r="2119" spans="3:15" x14ac:dyDescent="0.25">
      <c r="C2119" s="1"/>
      <c r="F2119" s="1"/>
      <c r="G2119" s="1"/>
      <c r="H2119" s="1"/>
      <c r="I2119" s="2"/>
      <c r="J2119" s="2"/>
      <c r="L2119" s="3"/>
      <c r="M2119" s="3"/>
      <c r="N2119" s="5"/>
      <c r="O2119" s="5"/>
    </row>
    <row r="2120" spans="3:15" x14ac:dyDescent="0.25">
      <c r="C2120" s="1"/>
      <c r="F2120" s="1"/>
      <c r="G2120" s="1"/>
      <c r="H2120" s="1"/>
      <c r="I2120" s="2"/>
      <c r="J2120" s="2"/>
      <c r="L2120" s="3"/>
      <c r="M2120" s="3"/>
      <c r="N2120" s="5"/>
      <c r="O2120" s="5"/>
    </row>
    <row r="2121" spans="3:15" x14ac:dyDescent="0.25">
      <c r="C2121" s="1"/>
      <c r="F2121" s="1"/>
      <c r="G2121" s="1"/>
      <c r="H2121" s="1"/>
      <c r="I2121" s="2"/>
      <c r="J2121" s="2"/>
      <c r="L2121" s="3"/>
      <c r="M2121" s="3"/>
      <c r="N2121" s="5"/>
      <c r="O2121" s="5"/>
    </row>
    <row r="2122" spans="3:15" x14ac:dyDescent="0.25">
      <c r="C2122" s="1"/>
      <c r="F2122" s="1"/>
      <c r="G2122" s="1"/>
      <c r="H2122" s="1"/>
      <c r="I2122" s="2"/>
      <c r="J2122" s="2"/>
      <c r="L2122" s="3"/>
      <c r="M2122" s="3"/>
      <c r="N2122" s="5"/>
      <c r="O2122" s="5"/>
    </row>
    <row r="2123" spans="3:15" x14ac:dyDescent="0.25">
      <c r="C2123" s="1"/>
      <c r="F2123" s="1"/>
      <c r="G2123" s="1"/>
      <c r="H2123" s="1"/>
      <c r="I2123" s="2"/>
      <c r="J2123" s="2"/>
      <c r="L2123" s="3"/>
      <c r="M2123" s="3"/>
      <c r="N2123" s="5"/>
      <c r="O2123" s="5"/>
    </row>
    <row r="2124" spans="3:15" x14ac:dyDescent="0.25">
      <c r="C2124" s="1"/>
      <c r="F2124" s="1"/>
      <c r="G2124" s="1"/>
      <c r="H2124" s="1"/>
      <c r="I2124" s="2"/>
      <c r="J2124" s="2"/>
      <c r="L2124" s="3"/>
      <c r="M2124" s="3"/>
      <c r="N2124" s="5"/>
      <c r="O2124" s="5"/>
    </row>
    <row r="2125" spans="3:15" x14ac:dyDescent="0.25">
      <c r="C2125" s="1"/>
      <c r="F2125" s="1"/>
      <c r="G2125" s="1"/>
      <c r="H2125" s="1"/>
      <c r="I2125" s="2"/>
      <c r="J2125" s="2"/>
      <c r="L2125" s="3"/>
      <c r="M2125" s="3"/>
      <c r="N2125" s="5"/>
      <c r="O2125" s="5"/>
    </row>
    <row r="2126" spans="3:15" x14ac:dyDescent="0.25">
      <c r="C2126" s="1"/>
      <c r="F2126" s="1"/>
      <c r="G2126" s="1"/>
      <c r="H2126" s="1"/>
      <c r="I2126" s="2"/>
      <c r="J2126" s="2"/>
      <c r="L2126" s="3"/>
      <c r="M2126" s="3"/>
      <c r="N2126" s="5"/>
      <c r="O2126" s="5"/>
    </row>
    <row r="2127" spans="3:15" x14ac:dyDescent="0.25">
      <c r="C2127" s="1"/>
      <c r="F2127" s="1"/>
      <c r="G2127" s="1"/>
      <c r="H2127" s="1"/>
      <c r="I2127" s="2"/>
      <c r="J2127" s="2"/>
      <c r="L2127" s="3"/>
      <c r="M2127" s="3"/>
      <c r="N2127" s="5"/>
      <c r="O2127" s="5"/>
    </row>
    <row r="2128" spans="3:15" x14ac:dyDescent="0.25">
      <c r="C2128" s="1"/>
      <c r="F2128" s="1"/>
      <c r="G2128" s="1"/>
      <c r="H2128" s="1"/>
      <c r="I2128" s="2"/>
      <c r="J2128" s="2"/>
      <c r="L2128" s="3"/>
      <c r="M2128" s="3"/>
      <c r="N2128" s="5"/>
      <c r="O2128" s="5"/>
    </row>
    <row r="2129" spans="3:15" x14ac:dyDescent="0.25">
      <c r="C2129" s="1"/>
      <c r="F2129" s="1"/>
      <c r="G2129" s="1"/>
      <c r="H2129" s="1"/>
      <c r="I2129" s="2"/>
      <c r="J2129" s="2"/>
      <c r="L2129" s="3"/>
      <c r="M2129" s="3"/>
      <c r="N2129" s="5"/>
      <c r="O2129" s="5"/>
    </row>
    <row r="2130" spans="3:15" x14ac:dyDescent="0.25">
      <c r="C2130" s="1"/>
      <c r="F2130" s="1"/>
      <c r="G2130" s="1"/>
      <c r="H2130" s="1"/>
      <c r="I2130" s="2"/>
      <c r="J2130" s="2"/>
      <c r="L2130" s="3"/>
      <c r="M2130" s="3"/>
      <c r="N2130" s="5"/>
      <c r="O2130" s="5"/>
    </row>
    <row r="2131" spans="3:15" x14ac:dyDescent="0.25">
      <c r="C2131" s="1"/>
      <c r="F2131" s="1"/>
      <c r="G2131" s="1"/>
      <c r="H2131" s="1"/>
      <c r="I2131" s="2"/>
      <c r="J2131" s="2"/>
      <c r="L2131" s="3"/>
      <c r="M2131" s="3"/>
      <c r="N2131" s="5"/>
      <c r="O2131" s="5"/>
    </row>
    <row r="2132" spans="3:15" x14ac:dyDescent="0.25">
      <c r="C2132" s="1"/>
      <c r="F2132" s="1"/>
      <c r="G2132" s="1"/>
      <c r="H2132" s="1"/>
      <c r="I2132" s="2"/>
      <c r="J2132" s="2"/>
      <c r="L2132" s="3"/>
      <c r="M2132" s="3"/>
      <c r="N2132" s="5"/>
      <c r="O2132" s="5"/>
    </row>
    <row r="2133" spans="3:15" x14ac:dyDescent="0.25">
      <c r="C2133" s="1"/>
      <c r="F2133" s="1"/>
      <c r="G2133" s="1"/>
      <c r="H2133" s="1"/>
      <c r="I2133" s="2"/>
      <c r="J2133" s="2"/>
      <c r="L2133" s="3"/>
      <c r="M2133" s="3"/>
      <c r="N2133" s="5"/>
      <c r="O2133" s="5"/>
    </row>
    <row r="2134" spans="3:15" x14ac:dyDescent="0.25">
      <c r="C2134" s="1"/>
      <c r="F2134" s="1"/>
      <c r="G2134" s="1"/>
      <c r="H2134" s="1"/>
      <c r="I2134" s="2"/>
      <c r="J2134" s="2"/>
      <c r="L2134" s="3"/>
      <c r="M2134" s="3"/>
      <c r="N2134" s="5"/>
      <c r="O2134" s="5"/>
    </row>
    <row r="2135" spans="3:15" x14ac:dyDescent="0.25">
      <c r="C2135" s="1"/>
      <c r="F2135" s="1"/>
      <c r="G2135" s="1"/>
      <c r="H2135" s="1"/>
      <c r="I2135" s="2"/>
      <c r="J2135" s="2"/>
      <c r="L2135" s="3"/>
      <c r="M2135" s="3"/>
      <c r="N2135" s="5"/>
      <c r="O2135" s="5"/>
    </row>
    <row r="2136" spans="3:15" x14ac:dyDescent="0.25">
      <c r="C2136" s="1"/>
      <c r="F2136" s="1"/>
      <c r="G2136" s="1"/>
      <c r="H2136" s="1"/>
      <c r="I2136" s="2"/>
      <c r="J2136" s="2"/>
      <c r="L2136" s="3"/>
      <c r="M2136" s="3"/>
      <c r="N2136" s="5"/>
      <c r="O2136" s="5"/>
    </row>
    <row r="2137" spans="3:15" x14ac:dyDescent="0.25">
      <c r="C2137" s="1"/>
      <c r="F2137" s="1"/>
      <c r="G2137" s="1"/>
      <c r="H2137" s="1"/>
      <c r="I2137" s="2"/>
      <c r="J2137" s="2"/>
      <c r="L2137" s="3"/>
      <c r="M2137" s="3"/>
      <c r="N2137" s="5"/>
      <c r="O2137" s="5"/>
    </row>
    <row r="2138" spans="3:15" x14ac:dyDescent="0.25">
      <c r="C2138" s="1"/>
      <c r="F2138" s="1"/>
      <c r="G2138" s="1"/>
      <c r="H2138" s="1"/>
      <c r="I2138" s="2"/>
      <c r="J2138" s="2"/>
      <c r="L2138" s="3"/>
      <c r="M2138" s="3"/>
      <c r="N2138" s="5"/>
      <c r="O2138" s="5"/>
    </row>
    <row r="2139" spans="3:15" x14ac:dyDescent="0.25">
      <c r="C2139" s="1"/>
      <c r="F2139" s="1"/>
      <c r="G2139" s="1"/>
      <c r="H2139" s="1"/>
      <c r="I2139" s="2"/>
      <c r="J2139" s="2"/>
      <c r="L2139" s="3"/>
      <c r="M2139" s="3"/>
      <c r="N2139" s="5"/>
      <c r="O2139" s="5"/>
    </row>
    <row r="2140" spans="3:15" x14ac:dyDescent="0.25">
      <c r="C2140" s="1"/>
      <c r="F2140" s="1"/>
      <c r="G2140" s="1"/>
      <c r="H2140" s="1"/>
      <c r="I2140" s="2"/>
      <c r="J2140" s="2"/>
      <c r="L2140" s="3"/>
      <c r="M2140" s="3"/>
      <c r="N2140" s="5"/>
      <c r="O2140" s="5"/>
    </row>
    <row r="2141" spans="3:15" x14ac:dyDescent="0.25">
      <c r="C2141" s="1"/>
      <c r="F2141" s="1"/>
      <c r="G2141" s="1"/>
      <c r="H2141" s="1"/>
      <c r="I2141" s="2"/>
      <c r="J2141" s="2"/>
      <c r="L2141" s="3"/>
      <c r="M2141" s="3"/>
      <c r="N2141" s="5"/>
      <c r="O2141" s="5"/>
    </row>
    <row r="2142" spans="3:15" x14ac:dyDescent="0.25">
      <c r="C2142" s="1"/>
      <c r="F2142" s="1"/>
      <c r="G2142" s="1"/>
      <c r="H2142" s="1"/>
      <c r="I2142" s="2"/>
      <c r="J2142" s="2"/>
      <c r="L2142" s="3"/>
      <c r="M2142" s="3"/>
      <c r="N2142" s="5"/>
      <c r="O2142" s="5"/>
    </row>
    <row r="2143" spans="3:15" x14ac:dyDescent="0.25">
      <c r="C2143" s="1"/>
      <c r="F2143" s="1"/>
      <c r="G2143" s="1"/>
      <c r="H2143" s="1"/>
      <c r="I2143" s="2"/>
      <c r="J2143" s="2"/>
      <c r="L2143" s="3"/>
      <c r="M2143" s="3"/>
      <c r="N2143" s="5"/>
      <c r="O2143" s="5"/>
    </row>
    <row r="2144" spans="3:15" x14ac:dyDescent="0.25">
      <c r="C2144" s="1"/>
      <c r="F2144" s="1"/>
      <c r="G2144" s="1"/>
      <c r="H2144" s="1"/>
      <c r="I2144" s="2"/>
      <c r="J2144" s="2"/>
      <c r="L2144" s="3"/>
      <c r="M2144" s="3"/>
      <c r="N2144" s="5"/>
      <c r="O2144" s="5"/>
    </row>
    <row r="2145" spans="3:15" x14ac:dyDescent="0.25">
      <c r="C2145" s="1"/>
      <c r="F2145" s="1"/>
      <c r="G2145" s="1"/>
      <c r="H2145" s="1"/>
      <c r="I2145" s="2"/>
      <c r="J2145" s="2"/>
      <c r="L2145" s="3"/>
      <c r="M2145" s="3"/>
      <c r="N2145" s="5"/>
      <c r="O2145" s="5"/>
    </row>
    <row r="2146" spans="3:15" x14ac:dyDescent="0.25">
      <c r="C2146" s="1"/>
      <c r="F2146" s="1"/>
      <c r="G2146" s="1"/>
      <c r="H2146" s="1"/>
      <c r="I2146" s="2"/>
      <c r="J2146" s="2"/>
      <c r="L2146" s="3"/>
      <c r="M2146" s="3"/>
      <c r="N2146" s="5"/>
      <c r="O2146" s="5"/>
    </row>
    <row r="2147" spans="3:15" x14ac:dyDescent="0.25">
      <c r="C2147" s="1"/>
      <c r="F2147" s="1"/>
      <c r="G2147" s="1"/>
      <c r="H2147" s="1"/>
      <c r="I2147" s="2"/>
      <c r="J2147" s="2"/>
      <c r="L2147" s="3"/>
      <c r="M2147" s="3"/>
      <c r="N2147" s="5"/>
      <c r="O2147" s="5"/>
    </row>
    <row r="2148" spans="3:15" x14ac:dyDescent="0.25">
      <c r="C2148" s="1"/>
      <c r="F2148" s="1"/>
      <c r="G2148" s="1"/>
      <c r="H2148" s="1"/>
      <c r="I2148" s="2"/>
      <c r="J2148" s="2"/>
      <c r="L2148" s="3"/>
      <c r="M2148" s="3"/>
      <c r="N2148" s="5"/>
      <c r="O2148" s="5"/>
    </row>
    <row r="2149" spans="3:15" x14ac:dyDescent="0.25">
      <c r="C2149" s="1"/>
      <c r="F2149" s="1"/>
      <c r="G2149" s="1"/>
      <c r="H2149" s="1"/>
      <c r="I2149" s="2"/>
      <c r="J2149" s="2"/>
      <c r="L2149" s="3"/>
      <c r="M2149" s="3"/>
      <c r="N2149" s="5"/>
      <c r="O2149" s="5"/>
    </row>
    <row r="2150" spans="3:15" x14ac:dyDescent="0.25">
      <c r="C2150" s="1"/>
      <c r="F2150" s="1"/>
      <c r="G2150" s="1"/>
      <c r="H2150" s="1"/>
      <c r="I2150" s="2"/>
      <c r="J2150" s="2"/>
      <c r="L2150" s="3"/>
      <c r="M2150" s="3"/>
      <c r="N2150" s="5"/>
      <c r="O2150" s="5"/>
    </row>
    <row r="2151" spans="3:15" x14ac:dyDescent="0.25">
      <c r="C2151" s="1"/>
      <c r="F2151" s="1"/>
      <c r="G2151" s="1"/>
      <c r="H2151" s="1"/>
      <c r="I2151" s="2"/>
      <c r="J2151" s="2"/>
      <c r="L2151" s="3"/>
      <c r="M2151" s="3"/>
      <c r="N2151" s="5"/>
      <c r="O2151" s="5"/>
    </row>
    <row r="2152" spans="3:15" x14ac:dyDescent="0.25">
      <c r="C2152" s="1"/>
      <c r="F2152" s="1"/>
      <c r="G2152" s="1"/>
      <c r="H2152" s="1"/>
      <c r="I2152" s="2"/>
      <c r="J2152" s="2"/>
      <c r="L2152" s="3"/>
      <c r="M2152" s="3"/>
      <c r="N2152" s="5"/>
      <c r="O2152" s="5"/>
    </row>
    <row r="2153" spans="3:15" x14ac:dyDescent="0.25">
      <c r="C2153" s="1"/>
      <c r="F2153" s="1"/>
      <c r="G2153" s="1"/>
      <c r="H2153" s="1"/>
      <c r="I2153" s="2"/>
      <c r="J2153" s="2"/>
      <c r="L2153" s="3"/>
      <c r="M2153" s="3"/>
      <c r="N2153" s="5"/>
      <c r="O2153" s="5"/>
    </row>
    <row r="2154" spans="3:15" x14ac:dyDescent="0.25">
      <c r="C2154" s="1"/>
      <c r="F2154" s="1"/>
      <c r="G2154" s="1"/>
      <c r="H2154" s="1"/>
      <c r="I2154" s="2"/>
      <c r="J2154" s="2"/>
      <c r="L2154" s="3"/>
      <c r="M2154" s="3"/>
      <c r="N2154" s="5"/>
      <c r="O2154" s="5"/>
    </row>
    <row r="2155" spans="3:15" x14ac:dyDescent="0.25">
      <c r="C2155" s="1"/>
      <c r="F2155" s="1"/>
      <c r="G2155" s="1"/>
      <c r="H2155" s="1"/>
      <c r="I2155" s="2"/>
      <c r="J2155" s="2"/>
      <c r="L2155" s="3"/>
      <c r="M2155" s="3"/>
      <c r="N2155" s="5"/>
      <c r="O2155" s="5"/>
    </row>
    <row r="2156" spans="3:15" x14ac:dyDescent="0.25">
      <c r="C2156" s="1"/>
      <c r="F2156" s="1"/>
      <c r="G2156" s="1"/>
      <c r="H2156" s="1"/>
      <c r="I2156" s="2"/>
      <c r="J2156" s="2"/>
      <c r="L2156" s="3"/>
      <c r="M2156" s="3"/>
      <c r="N2156" s="5"/>
      <c r="O2156" s="5"/>
    </row>
    <row r="2157" spans="3:15" x14ac:dyDescent="0.25">
      <c r="C2157" s="1"/>
      <c r="F2157" s="1"/>
      <c r="G2157" s="1"/>
      <c r="H2157" s="1"/>
      <c r="I2157" s="2"/>
      <c r="J2157" s="2"/>
      <c r="L2157" s="3"/>
      <c r="M2157" s="3"/>
      <c r="N2157" s="5"/>
      <c r="O2157" s="5"/>
    </row>
    <row r="2158" spans="3:15" x14ac:dyDescent="0.25">
      <c r="C2158" s="1"/>
      <c r="F2158" s="1"/>
      <c r="G2158" s="1"/>
      <c r="H2158" s="1"/>
      <c r="I2158" s="2"/>
      <c r="J2158" s="2"/>
      <c r="L2158" s="3"/>
      <c r="M2158" s="3"/>
      <c r="N2158" s="5"/>
      <c r="O2158" s="5"/>
    </row>
    <row r="2159" spans="3:15" x14ac:dyDescent="0.25">
      <c r="C2159" s="1"/>
      <c r="F2159" s="1"/>
      <c r="G2159" s="1"/>
      <c r="H2159" s="1"/>
      <c r="I2159" s="2"/>
      <c r="J2159" s="2"/>
      <c r="L2159" s="3"/>
      <c r="M2159" s="3"/>
      <c r="N2159" s="5"/>
      <c r="O2159" s="5"/>
    </row>
    <row r="2160" spans="3:15" x14ac:dyDescent="0.25">
      <c r="C2160" s="1"/>
      <c r="F2160" s="1"/>
      <c r="G2160" s="1"/>
      <c r="H2160" s="1"/>
      <c r="I2160" s="2"/>
      <c r="J2160" s="2"/>
      <c r="L2160" s="3"/>
      <c r="M2160" s="3"/>
      <c r="N2160" s="5"/>
      <c r="O2160" s="5"/>
    </row>
    <row r="2161" spans="3:15" x14ac:dyDescent="0.25">
      <c r="C2161" s="1"/>
      <c r="F2161" s="1"/>
      <c r="G2161" s="1"/>
      <c r="H2161" s="1"/>
      <c r="I2161" s="2"/>
      <c r="J2161" s="2"/>
      <c r="L2161" s="3"/>
      <c r="M2161" s="3"/>
      <c r="N2161" s="5"/>
      <c r="O2161" s="5"/>
    </row>
    <row r="2162" spans="3:15" x14ac:dyDescent="0.25">
      <c r="C2162" s="1"/>
      <c r="F2162" s="1"/>
      <c r="G2162" s="1"/>
      <c r="H2162" s="1"/>
      <c r="I2162" s="2"/>
      <c r="J2162" s="2"/>
      <c r="L2162" s="3"/>
      <c r="M2162" s="3"/>
      <c r="N2162" s="5"/>
      <c r="O2162" s="5"/>
    </row>
    <row r="2163" spans="3:15" x14ac:dyDescent="0.25">
      <c r="C2163" s="1"/>
      <c r="F2163" s="1"/>
      <c r="G2163" s="1"/>
      <c r="H2163" s="1"/>
      <c r="I2163" s="2"/>
      <c r="J2163" s="2"/>
      <c r="L2163" s="3"/>
      <c r="M2163" s="3"/>
      <c r="N2163" s="5"/>
      <c r="O2163" s="5"/>
    </row>
    <row r="2164" spans="3:15" x14ac:dyDescent="0.25">
      <c r="C2164" s="1"/>
      <c r="F2164" s="1"/>
      <c r="G2164" s="1"/>
      <c r="H2164" s="1"/>
      <c r="I2164" s="2"/>
      <c r="J2164" s="2"/>
      <c r="L2164" s="3"/>
      <c r="M2164" s="3"/>
      <c r="N2164" s="5"/>
      <c r="O2164" s="5"/>
    </row>
    <row r="2165" spans="3:15" x14ac:dyDescent="0.25">
      <c r="C2165" s="1"/>
      <c r="F2165" s="1"/>
      <c r="G2165" s="1"/>
      <c r="H2165" s="1"/>
      <c r="I2165" s="2"/>
      <c r="J2165" s="2"/>
      <c r="L2165" s="3"/>
      <c r="M2165" s="3"/>
      <c r="N2165" s="5"/>
      <c r="O2165" s="5"/>
    </row>
    <row r="2166" spans="3:15" x14ac:dyDescent="0.25">
      <c r="C2166" s="1"/>
      <c r="F2166" s="1"/>
      <c r="G2166" s="1"/>
      <c r="H2166" s="1"/>
      <c r="I2166" s="2"/>
      <c r="J2166" s="2"/>
      <c r="L2166" s="3"/>
      <c r="M2166" s="3"/>
      <c r="N2166" s="5"/>
      <c r="O2166" s="5"/>
    </row>
    <row r="2167" spans="3:15" x14ac:dyDescent="0.25">
      <c r="C2167" s="1"/>
      <c r="F2167" s="1"/>
      <c r="G2167" s="1"/>
      <c r="H2167" s="1"/>
      <c r="I2167" s="2"/>
      <c r="J2167" s="2"/>
      <c r="L2167" s="3"/>
      <c r="M2167" s="3"/>
      <c r="N2167" s="5"/>
      <c r="O2167" s="5"/>
    </row>
    <row r="2168" spans="3:15" x14ac:dyDescent="0.25">
      <c r="C2168" s="1"/>
      <c r="F2168" s="1"/>
      <c r="G2168" s="1"/>
      <c r="H2168" s="1"/>
      <c r="I2168" s="2"/>
      <c r="J2168" s="2"/>
      <c r="L2168" s="3"/>
      <c r="M2168" s="3"/>
      <c r="N2168" s="5"/>
      <c r="O2168" s="5"/>
    </row>
    <row r="2169" spans="3:15" x14ac:dyDescent="0.25">
      <c r="C2169" s="1"/>
      <c r="F2169" s="1"/>
      <c r="G2169" s="1"/>
      <c r="H2169" s="1"/>
      <c r="I2169" s="2"/>
      <c r="J2169" s="2"/>
      <c r="L2169" s="3"/>
      <c r="M2169" s="3"/>
      <c r="N2169" s="5"/>
      <c r="O2169" s="5"/>
    </row>
    <row r="2170" spans="3:15" x14ac:dyDescent="0.25">
      <c r="C2170" s="1"/>
      <c r="F2170" s="1"/>
      <c r="G2170" s="1"/>
      <c r="H2170" s="1"/>
      <c r="I2170" s="2"/>
      <c r="J2170" s="2"/>
      <c r="L2170" s="3"/>
      <c r="M2170" s="3"/>
      <c r="N2170" s="5"/>
      <c r="O2170" s="5"/>
    </row>
    <row r="2171" spans="3:15" x14ac:dyDescent="0.25">
      <c r="C2171" s="1"/>
      <c r="F2171" s="1"/>
      <c r="G2171" s="1"/>
      <c r="H2171" s="1"/>
      <c r="I2171" s="2"/>
      <c r="J2171" s="2"/>
      <c r="L2171" s="3"/>
      <c r="M2171" s="3"/>
      <c r="N2171" s="5"/>
      <c r="O2171" s="5"/>
    </row>
    <row r="2172" spans="3:15" x14ac:dyDescent="0.25">
      <c r="C2172" s="1"/>
      <c r="F2172" s="1"/>
      <c r="G2172" s="1"/>
      <c r="H2172" s="1"/>
      <c r="I2172" s="2"/>
      <c r="J2172" s="2"/>
      <c r="L2172" s="3"/>
      <c r="M2172" s="3"/>
      <c r="N2172" s="5"/>
      <c r="O2172" s="5"/>
    </row>
    <row r="2173" spans="3:15" x14ac:dyDescent="0.25">
      <c r="C2173" s="1"/>
      <c r="F2173" s="1"/>
      <c r="G2173" s="1"/>
      <c r="H2173" s="1"/>
      <c r="I2173" s="2"/>
      <c r="J2173" s="2"/>
      <c r="L2173" s="3"/>
      <c r="M2173" s="3"/>
      <c r="N2173" s="5"/>
      <c r="O2173" s="5"/>
    </row>
    <row r="2174" spans="3:15" x14ac:dyDescent="0.25">
      <c r="C2174" s="1"/>
      <c r="F2174" s="1"/>
      <c r="G2174" s="1"/>
      <c r="H2174" s="1"/>
      <c r="I2174" s="2"/>
      <c r="J2174" s="2"/>
      <c r="L2174" s="3"/>
      <c r="M2174" s="3"/>
      <c r="N2174" s="5"/>
      <c r="O2174" s="5"/>
    </row>
    <row r="2175" spans="3:15" x14ac:dyDescent="0.25">
      <c r="C2175" s="1"/>
      <c r="F2175" s="1"/>
      <c r="G2175" s="1"/>
      <c r="H2175" s="1"/>
      <c r="I2175" s="2"/>
      <c r="J2175" s="2"/>
      <c r="L2175" s="3"/>
      <c r="M2175" s="3"/>
      <c r="N2175" s="5"/>
      <c r="O2175" s="5"/>
    </row>
    <row r="2176" spans="3:15" x14ac:dyDescent="0.25">
      <c r="C2176" s="1"/>
      <c r="F2176" s="1"/>
      <c r="G2176" s="1"/>
      <c r="H2176" s="1"/>
      <c r="I2176" s="2"/>
      <c r="J2176" s="2"/>
      <c r="L2176" s="3"/>
      <c r="M2176" s="3"/>
      <c r="N2176" s="5"/>
      <c r="O2176" s="5"/>
    </row>
    <row r="2177" spans="3:15" x14ac:dyDescent="0.25">
      <c r="C2177" s="1"/>
      <c r="F2177" s="1"/>
      <c r="G2177" s="1"/>
      <c r="H2177" s="1"/>
      <c r="I2177" s="2"/>
      <c r="J2177" s="2"/>
      <c r="L2177" s="3"/>
      <c r="M2177" s="3"/>
      <c r="N2177" s="5"/>
      <c r="O2177" s="5"/>
    </row>
    <row r="2178" spans="3:15" x14ac:dyDescent="0.25">
      <c r="C2178" s="1"/>
      <c r="F2178" s="1"/>
      <c r="G2178" s="1"/>
      <c r="H2178" s="1"/>
      <c r="I2178" s="2"/>
      <c r="J2178" s="2"/>
      <c r="L2178" s="3"/>
      <c r="M2178" s="3"/>
      <c r="N2178" s="5"/>
      <c r="O2178" s="5"/>
    </row>
    <row r="2179" spans="3:15" x14ac:dyDescent="0.25">
      <c r="C2179" s="1"/>
      <c r="F2179" s="1"/>
      <c r="G2179" s="1"/>
      <c r="H2179" s="1"/>
      <c r="I2179" s="2"/>
      <c r="J2179" s="2"/>
      <c r="L2179" s="3"/>
      <c r="M2179" s="3"/>
      <c r="N2179" s="5"/>
      <c r="O2179" s="5"/>
    </row>
    <row r="2180" spans="3:15" x14ac:dyDescent="0.25">
      <c r="C2180" s="1"/>
      <c r="F2180" s="1"/>
      <c r="G2180" s="1"/>
      <c r="H2180" s="1"/>
      <c r="I2180" s="2"/>
      <c r="J2180" s="2"/>
      <c r="L2180" s="3"/>
      <c r="M2180" s="3"/>
      <c r="N2180" s="5"/>
      <c r="O2180" s="5"/>
    </row>
    <row r="2181" spans="3:15" x14ac:dyDescent="0.25">
      <c r="C2181" s="1"/>
      <c r="F2181" s="1"/>
      <c r="G2181" s="1"/>
      <c r="H2181" s="1"/>
      <c r="I2181" s="2"/>
      <c r="J2181" s="2"/>
      <c r="L2181" s="3"/>
      <c r="M2181" s="3"/>
      <c r="N2181" s="5"/>
      <c r="O2181" s="5"/>
    </row>
    <row r="2182" spans="3:15" x14ac:dyDescent="0.25">
      <c r="C2182" s="1"/>
      <c r="F2182" s="1"/>
      <c r="G2182" s="1"/>
      <c r="H2182" s="1"/>
      <c r="I2182" s="2"/>
      <c r="J2182" s="2"/>
      <c r="L2182" s="3"/>
      <c r="M2182" s="3"/>
      <c r="N2182" s="5"/>
      <c r="O2182" s="5"/>
    </row>
    <row r="2183" spans="3:15" x14ac:dyDescent="0.25">
      <c r="C2183" s="1"/>
      <c r="F2183" s="1"/>
      <c r="G2183" s="1"/>
      <c r="H2183" s="1"/>
      <c r="I2183" s="2"/>
      <c r="J2183" s="2"/>
      <c r="L2183" s="3"/>
      <c r="M2183" s="3"/>
      <c r="N2183" s="5"/>
      <c r="O2183" s="5"/>
    </row>
    <row r="2184" spans="3:15" x14ac:dyDescent="0.25">
      <c r="C2184" s="1"/>
      <c r="F2184" s="1"/>
      <c r="G2184" s="1"/>
      <c r="H2184" s="1"/>
      <c r="I2184" s="2"/>
      <c r="J2184" s="2"/>
      <c r="L2184" s="3"/>
      <c r="M2184" s="3"/>
      <c r="N2184" s="5"/>
      <c r="O2184" s="5"/>
    </row>
    <row r="2185" spans="3:15" x14ac:dyDescent="0.25">
      <c r="C2185" s="1"/>
      <c r="F2185" s="1"/>
      <c r="G2185" s="1"/>
      <c r="H2185" s="1"/>
      <c r="I2185" s="2"/>
      <c r="J2185" s="2"/>
      <c r="L2185" s="3"/>
      <c r="M2185" s="3"/>
      <c r="N2185" s="5"/>
      <c r="O2185" s="5"/>
    </row>
    <row r="2186" spans="3:15" x14ac:dyDescent="0.25">
      <c r="C2186" s="1"/>
      <c r="F2186" s="1"/>
      <c r="G2186" s="1"/>
      <c r="H2186" s="1"/>
      <c r="I2186" s="2"/>
      <c r="J2186" s="2"/>
      <c r="L2186" s="3"/>
      <c r="M2186" s="3"/>
      <c r="N2186" s="5"/>
      <c r="O2186" s="5"/>
    </row>
    <row r="2187" spans="3:15" x14ac:dyDescent="0.25">
      <c r="C2187" s="1"/>
      <c r="F2187" s="1"/>
      <c r="G2187" s="1"/>
      <c r="H2187" s="1"/>
      <c r="I2187" s="2"/>
      <c r="J2187" s="2"/>
      <c r="L2187" s="3"/>
      <c r="M2187" s="3"/>
      <c r="N2187" s="5"/>
      <c r="O2187" s="5"/>
    </row>
    <row r="2188" spans="3:15" x14ac:dyDescent="0.25">
      <c r="C2188" s="1"/>
      <c r="F2188" s="1"/>
      <c r="G2188" s="1"/>
      <c r="H2188" s="1"/>
      <c r="I2188" s="2"/>
      <c r="J2188" s="2"/>
      <c r="L2188" s="3"/>
      <c r="M2188" s="3"/>
      <c r="N2188" s="5"/>
      <c r="O2188" s="5"/>
    </row>
    <row r="2189" spans="3:15" x14ac:dyDescent="0.25">
      <c r="C2189" s="1"/>
      <c r="F2189" s="1"/>
      <c r="G2189" s="1"/>
      <c r="H2189" s="1"/>
      <c r="I2189" s="2"/>
      <c r="J2189" s="2"/>
      <c r="L2189" s="3"/>
      <c r="M2189" s="3"/>
      <c r="N2189" s="5"/>
      <c r="O2189" s="5"/>
    </row>
    <row r="2190" spans="3:15" x14ac:dyDescent="0.25">
      <c r="C2190" s="1"/>
      <c r="F2190" s="1"/>
      <c r="G2190" s="1"/>
      <c r="H2190" s="1"/>
      <c r="I2190" s="2"/>
      <c r="J2190" s="2"/>
      <c r="L2190" s="3"/>
      <c r="M2190" s="3"/>
      <c r="N2190" s="5"/>
      <c r="O2190" s="5"/>
    </row>
    <row r="2191" spans="3:15" x14ac:dyDescent="0.25">
      <c r="C2191" s="1"/>
      <c r="F2191" s="1"/>
      <c r="G2191" s="1"/>
      <c r="H2191" s="1"/>
      <c r="I2191" s="2"/>
      <c r="J2191" s="2"/>
      <c r="L2191" s="3"/>
      <c r="M2191" s="3"/>
      <c r="N2191" s="5"/>
      <c r="O2191" s="5"/>
    </row>
    <row r="2192" spans="3:15" x14ac:dyDescent="0.25">
      <c r="C2192" s="1"/>
      <c r="F2192" s="1"/>
      <c r="G2192" s="1"/>
      <c r="H2192" s="1"/>
      <c r="I2192" s="2"/>
      <c r="J2192" s="2"/>
      <c r="L2192" s="3"/>
      <c r="M2192" s="3"/>
      <c r="N2192" s="5"/>
      <c r="O2192" s="5"/>
    </row>
    <row r="2193" spans="3:15" x14ac:dyDescent="0.25">
      <c r="C2193" s="1"/>
      <c r="F2193" s="1"/>
      <c r="G2193" s="1"/>
      <c r="H2193" s="1"/>
      <c r="I2193" s="2"/>
      <c r="J2193" s="2"/>
      <c r="L2193" s="3"/>
      <c r="M2193" s="3"/>
      <c r="N2193" s="5"/>
      <c r="O2193" s="5"/>
    </row>
    <row r="2194" spans="3:15" x14ac:dyDescent="0.25">
      <c r="C2194" s="1"/>
      <c r="F2194" s="1"/>
      <c r="G2194" s="1"/>
      <c r="H2194" s="1"/>
      <c r="I2194" s="2"/>
      <c r="J2194" s="2"/>
      <c r="L2194" s="3"/>
      <c r="M2194" s="3"/>
      <c r="N2194" s="5"/>
      <c r="O2194" s="5"/>
    </row>
    <row r="2195" spans="3:15" x14ac:dyDescent="0.25">
      <c r="C2195" s="1"/>
      <c r="F2195" s="1"/>
      <c r="G2195" s="1"/>
      <c r="H2195" s="1"/>
      <c r="I2195" s="2"/>
      <c r="J2195" s="2"/>
      <c r="L2195" s="3"/>
      <c r="M2195" s="3"/>
      <c r="N2195" s="5"/>
      <c r="O2195" s="5"/>
    </row>
    <row r="2196" spans="3:15" x14ac:dyDescent="0.25">
      <c r="C2196" s="1"/>
      <c r="F2196" s="1"/>
      <c r="G2196" s="1"/>
      <c r="H2196" s="1"/>
      <c r="I2196" s="2"/>
      <c r="J2196" s="2"/>
      <c r="L2196" s="3"/>
      <c r="M2196" s="3"/>
      <c r="N2196" s="5"/>
      <c r="O2196" s="5"/>
    </row>
    <row r="2197" spans="3:15" x14ac:dyDescent="0.25">
      <c r="C2197" s="1"/>
      <c r="F2197" s="1"/>
      <c r="G2197" s="1"/>
      <c r="H2197" s="1"/>
      <c r="I2197" s="2"/>
      <c r="J2197" s="2"/>
      <c r="L2197" s="3"/>
      <c r="M2197" s="3"/>
      <c r="N2197" s="5"/>
      <c r="O2197" s="5"/>
    </row>
    <row r="2198" spans="3:15" x14ac:dyDescent="0.25">
      <c r="C2198" s="1"/>
      <c r="F2198" s="1"/>
      <c r="G2198" s="1"/>
      <c r="H2198" s="1"/>
      <c r="I2198" s="2"/>
      <c r="J2198" s="2"/>
      <c r="L2198" s="3"/>
      <c r="M2198" s="3"/>
      <c r="N2198" s="5"/>
      <c r="O2198" s="5"/>
    </row>
    <row r="2199" spans="3:15" x14ac:dyDescent="0.25">
      <c r="C2199" s="1"/>
      <c r="F2199" s="1"/>
      <c r="G2199" s="1"/>
      <c r="H2199" s="1"/>
      <c r="I2199" s="2"/>
      <c r="J2199" s="2"/>
      <c r="L2199" s="3"/>
      <c r="M2199" s="3"/>
      <c r="N2199" s="5"/>
      <c r="O2199" s="5"/>
    </row>
    <row r="2200" spans="3:15" x14ac:dyDescent="0.25">
      <c r="C2200" s="1"/>
      <c r="F2200" s="1"/>
      <c r="G2200" s="1"/>
      <c r="H2200" s="1"/>
      <c r="I2200" s="2"/>
      <c r="J2200" s="2"/>
      <c r="L2200" s="3"/>
      <c r="M2200" s="3"/>
      <c r="N2200" s="5"/>
      <c r="O2200" s="5"/>
    </row>
    <row r="2201" spans="3:15" x14ac:dyDescent="0.25">
      <c r="C2201" s="1"/>
      <c r="F2201" s="1"/>
      <c r="G2201" s="1"/>
      <c r="H2201" s="1"/>
      <c r="I2201" s="2"/>
      <c r="J2201" s="2"/>
      <c r="L2201" s="3"/>
      <c r="M2201" s="3"/>
      <c r="N2201" s="5"/>
      <c r="O2201" s="5"/>
    </row>
    <row r="2202" spans="3:15" x14ac:dyDescent="0.25">
      <c r="C2202" s="1"/>
      <c r="F2202" s="1"/>
      <c r="G2202" s="1"/>
      <c r="H2202" s="1"/>
      <c r="I2202" s="2"/>
      <c r="J2202" s="2"/>
      <c r="L2202" s="3"/>
      <c r="M2202" s="3"/>
      <c r="N2202" s="5"/>
      <c r="O2202" s="5"/>
    </row>
    <row r="2203" spans="3:15" x14ac:dyDescent="0.25">
      <c r="C2203" s="1"/>
      <c r="F2203" s="1"/>
      <c r="G2203" s="1"/>
      <c r="H2203" s="1"/>
      <c r="I2203" s="2"/>
      <c r="J2203" s="2"/>
      <c r="L2203" s="3"/>
      <c r="M2203" s="3"/>
      <c r="N2203" s="5"/>
      <c r="O2203" s="5"/>
    </row>
    <row r="2204" spans="3:15" x14ac:dyDescent="0.25">
      <c r="C2204" s="1"/>
      <c r="F2204" s="1"/>
      <c r="G2204" s="1"/>
      <c r="H2204" s="1"/>
      <c r="I2204" s="2"/>
      <c r="J2204" s="2"/>
      <c r="L2204" s="3"/>
      <c r="M2204" s="3"/>
      <c r="N2204" s="5"/>
      <c r="O2204" s="5"/>
    </row>
    <row r="2205" spans="3:15" x14ac:dyDescent="0.25">
      <c r="C2205" s="1"/>
      <c r="F2205" s="1"/>
      <c r="G2205" s="1"/>
      <c r="H2205" s="1"/>
      <c r="I2205" s="2"/>
      <c r="J2205" s="2"/>
      <c r="L2205" s="3"/>
      <c r="M2205" s="3"/>
      <c r="N2205" s="5"/>
      <c r="O2205" s="5"/>
    </row>
    <row r="2206" spans="3:15" x14ac:dyDescent="0.25">
      <c r="C2206" s="1"/>
      <c r="F2206" s="1"/>
      <c r="G2206" s="1"/>
      <c r="H2206" s="1"/>
      <c r="I2206" s="2"/>
      <c r="J2206" s="2"/>
      <c r="L2206" s="3"/>
      <c r="M2206" s="3"/>
      <c r="N2206" s="5"/>
      <c r="O2206" s="5"/>
    </row>
    <row r="2207" spans="3:15" x14ac:dyDescent="0.25">
      <c r="C2207" s="1"/>
      <c r="F2207" s="1"/>
      <c r="G2207" s="1"/>
      <c r="H2207" s="1"/>
      <c r="I2207" s="2"/>
      <c r="J2207" s="2"/>
      <c r="L2207" s="3"/>
      <c r="M2207" s="3"/>
      <c r="N2207" s="5"/>
      <c r="O2207" s="5"/>
    </row>
    <row r="2208" spans="3:15" x14ac:dyDescent="0.25">
      <c r="C2208" s="1"/>
      <c r="F2208" s="1"/>
      <c r="G2208" s="1"/>
      <c r="H2208" s="1"/>
      <c r="I2208" s="2"/>
      <c r="J2208" s="2"/>
      <c r="L2208" s="3"/>
      <c r="M2208" s="3"/>
      <c r="N2208" s="5"/>
      <c r="O2208" s="5"/>
    </row>
    <row r="2209" spans="3:15" x14ac:dyDescent="0.25">
      <c r="C2209" s="1"/>
      <c r="F2209" s="1"/>
      <c r="G2209" s="1"/>
      <c r="H2209" s="1"/>
      <c r="I2209" s="2"/>
      <c r="J2209" s="2"/>
      <c r="L2209" s="3"/>
      <c r="M2209" s="3"/>
      <c r="N2209" s="5"/>
      <c r="O2209" s="5"/>
    </row>
    <row r="2210" spans="3:15" x14ac:dyDescent="0.25">
      <c r="C2210" s="1"/>
      <c r="F2210" s="1"/>
      <c r="G2210" s="1"/>
      <c r="H2210" s="1"/>
      <c r="I2210" s="2"/>
      <c r="J2210" s="2"/>
      <c r="L2210" s="3"/>
      <c r="M2210" s="3"/>
      <c r="N2210" s="5"/>
      <c r="O2210" s="5"/>
    </row>
    <row r="2211" spans="3:15" x14ac:dyDescent="0.25">
      <c r="C2211" s="1"/>
      <c r="F2211" s="1"/>
      <c r="G2211" s="1"/>
      <c r="H2211" s="1"/>
      <c r="I2211" s="2"/>
      <c r="J2211" s="2"/>
      <c r="L2211" s="3"/>
      <c r="M2211" s="3"/>
      <c r="N2211" s="5"/>
      <c r="O2211" s="5"/>
    </row>
    <row r="2212" spans="3:15" x14ac:dyDescent="0.25">
      <c r="C2212" s="1"/>
      <c r="F2212" s="1"/>
      <c r="G2212" s="1"/>
      <c r="H2212" s="1"/>
      <c r="I2212" s="2"/>
      <c r="J2212" s="2"/>
      <c r="L2212" s="3"/>
      <c r="M2212" s="3"/>
      <c r="N2212" s="5"/>
      <c r="O2212" s="5"/>
    </row>
    <row r="2213" spans="3:15" x14ac:dyDescent="0.25">
      <c r="C2213" s="1"/>
      <c r="F2213" s="1"/>
      <c r="G2213" s="1"/>
      <c r="H2213" s="1"/>
      <c r="I2213" s="2"/>
      <c r="J2213" s="2"/>
      <c r="L2213" s="3"/>
      <c r="M2213" s="3"/>
      <c r="N2213" s="5"/>
      <c r="O2213" s="5"/>
    </row>
    <row r="2214" spans="3:15" x14ac:dyDescent="0.25">
      <c r="C2214" s="1"/>
      <c r="F2214" s="1"/>
      <c r="G2214" s="1"/>
      <c r="H2214" s="1"/>
      <c r="I2214" s="2"/>
      <c r="J2214" s="2"/>
      <c r="L2214" s="3"/>
      <c r="M2214" s="3"/>
      <c r="N2214" s="5"/>
      <c r="O2214" s="5"/>
    </row>
    <row r="2215" spans="3:15" x14ac:dyDescent="0.25">
      <c r="C2215" s="1"/>
      <c r="F2215" s="1"/>
      <c r="G2215" s="1"/>
      <c r="H2215" s="1"/>
      <c r="I2215" s="2"/>
      <c r="J2215" s="2"/>
      <c r="L2215" s="3"/>
      <c r="M2215" s="3"/>
      <c r="N2215" s="5"/>
      <c r="O2215" s="5"/>
    </row>
    <row r="2216" spans="3:15" x14ac:dyDescent="0.25">
      <c r="C2216" s="1"/>
      <c r="F2216" s="1"/>
      <c r="G2216" s="1"/>
      <c r="H2216" s="1"/>
      <c r="I2216" s="2"/>
      <c r="J2216" s="2"/>
      <c r="L2216" s="3"/>
      <c r="M2216" s="3"/>
      <c r="N2216" s="5"/>
      <c r="O2216" s="5"/>
    </row>
    <row r="2217" spans="3:15" x14ac:dyDescent="0.25">
      <c r="C2217" s="1"/>
      <c r="F2217" s="1"/>
      <c r="G2217" s="1"/>
      <c r="H2217" s="1"/>
      <c r="I2217" s="2"/>
      <c r="J2217" s="2"/>
      <c r="L2217" s="3"/>
      <c r="M2217" s="3"/>
      <c r="N2217" s="5"/>
      <c r="O2217" s="5"/>
    </row>
    <row r="2218" spans="3:15" x14ac:dyDescent="0.25">
      <c r="C2218" s="1"/>
      <c r="F2218" s="1"/>
      <c r="G2218" s="1"/>
      <c r="H2218" s="1"/>
      <c r="I2218" s="2"/>
      <c r="J2218" s="2"/>
      <c r="L2218" s="3"/>
      <c r="M2218" s="3"/>
      <c r="N2218" s="5"/>
      <c r="O2218" s="5"/>
    </row>
    <row r="2219" spans="3:15" x14ac:dyDescent="0.25">
      <c r="C2219" s="1"/>
      <c r="F2219" s="1"/>
      <c r="G2219" s="1"/>
      <c r="H2219" s="1"/>
      <c r="I2219" s="2"/>
      <c r="J2219" s="2"/>
      <c r="L2219" s="3"/>
      <c r="M2219" s="3"/>
      <c r="N2219" s="5"/>
      <c r="O2219" s="5"/>
    </row>
    <row r="2220" spans="3:15" x14ac:dyDescent="0.25">
      <c r="C2220" s="1"/>
      <c r="F2220" s="1"/>
      <c r="G2220" s="1"/>
      <c r="H2220" s="1"/>
      <c r="I2220" s="2"/>
      <c r="J2220" s="2"/>
      <c r="L2220" s="3"/>
      <c r="M2220" s="3"/>
      <c r="N2220" s="5"/>
      <c r="O2220" s="5"/>
    </row>
    <row r="2221" spans="3:15" x14ac:dyDescent="0.25">
      <c r="C2221" s="1"/>
      <c r="F2221" s="1"/>
      <c r="G2221" s="1"/>
      <c r="H2221" s="1"/>
      <c r="I2221" s="2"/>
      <c r="J2221" s="2"/>
      <c r="L2221" s="3"/>
      <c r="M2221" s="3"/>
      <c r="N2221" s="5"/>
      <c r="O2221" s="5"/>
    </row>
    <row r="2222" spans="3:15" x14ac:dyDescent="0.25">
      <c r="C2222" s="1"/>
      <c r="F2222" s="1"/>
      <c r="G2222" s="1"/>
      <c r="H2222" s="1"/>
      <c r="I2222" s="2"/>
      <c r="J2222" s="2"/>
      <c r="L2222" s="3"/>
      <c r="M2222" s="3"/>
      <c r="N2222" s="5"/>
      <c r="O2222" s="5"/>
    </row>
    <row r="2223" spans="3:15" x14ac:dyDescent="0.25">
      <c r="C2223" s="1"/>
      <c r="F2223" s="1"/>
      <c r="G2223" s="1"/>
      <c r="H2223" s="1"/>
      <c r="I2223" s="2"/>
      <c r="J2223" s="2"/>
      <c r="L2223" s="3"/>
      <c r="M2223" s="3"/>
      <c r="N2223" s="5"/>
      <c r="O2223" s="5"/>
    </row>
    <row r="2224" spans="3:15" x14ac:dyDescent="0.25">
      <c r="C2224" s="1"/>
      <c r="F2224" s="1"/>
      <c r="G2224" s="1"/>
      <c r="H2224" s="1"/>
      <c r="I2224" s="2"/>
      <c r="J2224" s="2"/>
      <c r="L2224" s="3"/>
      <c r="M2224" s="3"/>
      <c r="N2224" s="5"/>
      <c r="O2224" s="5"/>
    </row>
    <row r="2225" spans="3:15" x14ac:dyDescent="0.25">
      <c r="C2225" s="1"/>
      <c r="F2225" s="1"/>
      <c r="G2225" s="1"/>
      <c r="H2225" s="1"/>
      <c r="I2225" s="2"/>
      <c r="J2225" s="2"/>
      <c r="L2225" s="3"/>
      <c r="M2225" s="3"/>
      <c r="N2225" s="5"/>
      <c r="O2225" s="5"/>
    </row>
    <row r="2226" spans="3:15" x14ac:dyDescent="0.25">
      <c r="C2226" s="1"/>
      <c r="F2226" s="1"/>
      <c r="G2226" s="1"/>
      <c r="H2226" s="1"/>
      <c r="I2226" s="2"/>
      <c r="J2226" s="2"/>
      <c r="L2226" s="3"/>
      <c r="M2226" s="3"/>
      <c r="N2226" s="5"/>
      <c r="O2226" s="5"/>
    </row>
    <row r="2227" spans="3:15" x14ac:dyDescent="0.25">
      <c r="C2227" s="1"/>
      <c r="F2227" s="1"/>
      <c r="G2227" s="1"/>
      <c r="H2227" s="1"/>
      <c r="I2227" s="2"/>
      <c r="J2227" s="2"/>
      <c r="L2227" s="3"/>
      <c r="M2227" s="3"/>
      <c r="N2227" s="5"/>
      <c r="O2227" s="5"/>
    </row>
    <row r="2228" spans="3:15" x14ac:dyDescent="0.25">
      <c r="C2228" s="1"/>
      <c r="F2228" s="1"/>
      <c r="G2228" s="1"/>
      <c r="H2228" s="1"/>
      <c r="I2228" s="2"/>
      <c r="J2228" s="2"/>
      <c r="L2228" s="3"/>
      <c r="M2228" s="3"/>
      <c r="N2228" s="5"/>
      <c r="O2228" s="5"/>
    </row>
    <row r="2229" spans="3:15" x14ac:dyDescent="0.25">
      <c r="C2229" s="1"/>
      <c r="F2229" s="1"/>
      <c r="G2229" s="1"/>
      <c r="H2229" s="1"/>
      <c r="I2229" s="2"/>
      <c r="J2229" s="2"/>
      <c r="L2229" s="3"/>
      <c r="M2229" s="3"/>
      <c r="N2229" s="5"/>
      <c r="O2229" s="5"/>
    </row>
    <row r="2230" spans="3:15" x14ac:dyDescent="0.25">
      <c r="C2230" s="1"/>
      <c r="F2230" s="1"/>
      <c r="G2230" s="1"/>
      <c r="H2230" s="1"/>
      <c r="I2230" s="2"/>
      <c r="J2230" s="2"/>
      <c r="L2230" s="3"/>
      <c r="M2230" s="3"/>
      <c r="N2230" s="5"/>
      <c r="O2230" s="5"/>
    </row>
    <row r="2231" spans="3:15" x14ac:dyDescent="0.25">
      <c r="C2231" s="1"/>
      <c r="F2231" s="1"/>
      <c r="G2231" s="1"/>
      <c r="H2231" s="1"/>
      <c r="I2231" s="2"/>
      <c r="J2231" s="2"/>
      <c r="L2231" s="3"/>
      <c r="M2231" s="3"/>
      <c r="N2231" s="5"/>
      <c r="O2231" s="5"/>
    </row>
    <row r="2232" spans="3:15" x14ac:dyDescent="0.25">
      <c r="C2232" s="1"/>
      <c r="F2232" s="1"/>
      <c r="G2232" s="1"/>
      <c r="H2232" s="1"/>
      <c r="I2232" s="2"/>
      <c r="J2232" s="2"/>
      <c r="L2232" s="3"/>
      <c r="M2232" s="3"/>
      <c r="N2232" s="5"/>
      <c r="O2232" s="5"/>
    </row>
    <row r="2233" spans="3:15" x14ac:dyDescent="0.25">
      <c r="C2233" s="1"/>
      <c r="F2233" s="1"/>
      <c r="G2233" s="1"/>
      <c r="H2233" s="1"/>
      <c r="I2233" s="2"/>
      <c r="J2233" s="2"/>
      <c r="L2233" s="3"/>
      <c r="M2233" s="3"/>
      <c r="N2233" s="5"/>
      <c r="O2233" s="5"/>
    </row>
    <row r="2234" spans="3:15" x14ac:dyDescent="0.25">
      <c r="C2234" s="1"/>
      <c r="F2234" s="1"/>
      <c r="G2234" s="1"/>
      <c r="H2234" s="1"/>
      <c r="I2234" s="2"/>
      <c r="J2234" s="2"/>
      <c r="L2234" s="3"/>
      <c r="M2234" s="3"/>
      <c r="N2234" s="5"/>
      <c r="O2234" s="5"/>
    </row>
    <row r="2235" spans="3:15" x14ac:dyDescent="0.25">
      <c r="C2235" s="1"/>
      <c r="F2235" s="1"/>
      <c r="G2235" s="1"/>
      <c r="H2235" s="1"/>
      <c r="I2235" s="2"/>
      <c r="J2235" s="2"/>
      <c r="L2235" s="3"/>
      <c r="M2235" s="3"/>
      <c r="N2235" s="5"/>
      <c r="O2235" s="5"/>
    </row>
    <row r="2236" spans="3:15" x14ac:dyDescent="0.25">
      <c r="C2236" s="1"/>
      <c r="F2236" s="1"/>
      <c r="G2236" s="1"/>
      <c r="H2236" s="1"/>
      <c r="I2236" s="2"/>
      <c r="J2236" s="2"/>
      <c r="L2236" s="3"/>
      <c r="M2236" s="3"/>
      <c r="N2236" s="5"/>
      <c r="O2236" s="5"/>
    </row>
    <row r="2237" spans="3:15" x14ac:dyDescent="0.25">
      <c r="C2237" s="1"/>
      <c r="F2237" s="1"/>
      <c r="G2237" s="1"/>
      <c r="H2237" s="1"/>
      <c r="I2237" s="2"/>
      <c r="J2237" s="2"/>
      <c r="L2237" s="3"/>
      <c r="M2237" s="3"/>
      <c r="N2237" s="5"/>
      <c r="O2237" s="5"/>
    </row>
    <row r="2238" spans="3:15" x14ac:dyDescent="0.25">
      <c r="C2238" s="1"/>
      <c r="F2238" s="1"/>
      <c r="G2238" s="1"/>
      <c r="H2238" s="1"/>
      <c r="I2238" s="2"/>
      <c r="J2238" s="2"/>
      <c r="L2238" s="3"/>
      <c r="M2238" s="3"/>
      <c r="N2238" s="5"/>
      <c r="O2238" s="5"/>
    </row>
    <row r="2239" spans="3:15" x14ac:dyDescent="0.25">
      <c r="C2239" s="1"/>
      <c r="F2239" s="1"/>
      <c r="G2239" s="1"/>
      <c r="H2239" s="1"/>
      <c r="I2239" s="2"/>
      <c r="J2239" s="2"/>
      <c r="L2239" s="3"/>
      <c r="M2239" s="3"/>
      <c r="N2239" s="5"/>
      <c r="O2239" s="5"/>
    </row>
    <row r="2240" spans="3:15" x14ac:dyDescent="0.25">
      <c r="C2240" s="1"/>
      <c r="F2240" s="1"/>
      <c r="G2240" s="1"/>
      <c r="H2240" s="1"/>
      <c r="I2240" s="2"/>
      <c r="J2240" s="2"/>
      <c r="L2240" s="3"/>
      <c r="M2240" s="3"/>
      <c r="N2240" s="5"/>
      <c r="O2240" s="5"/>
    </row>
    <row r="2241" spans="3:15" x14ac:dyDescent="0.25">
      <c r="C2241" s="1"/>
      <c r="F2241" s="1"/>
      <c r="G2241" s="1"/>
      <c r="H2241" s="1"/>
      <c r="I2241" s="2"/>
      <c r="J2241" s="2"/>
      <c r="L2241" s="3"/>
      <c r="M2241" s="3"/>
      <c r="N2241" s="5"/>
      <c r="O2241" s="5"/>
    </row>
    <row r="2242" spans="3:15" x14ac:dyDescent="0.25">
      <c r="C2242" s="1"/>
      <c r="F2242" s="1"/>
      <c r="G2242" s="1"/>
      <c r="H2242" s="1"/>
      <c r="I2242" s="2"/>
      <c r="J2242" s="2"/>
      <c r="L2242" s="3"/>
      <c r="M2242" s="3"/>
      <c r="N2242" s="5"/>
      <c r="O2242" s="5"/>
    </row>
    <row r="2243" spans="3:15" x14ac:dyDescent="0.25">
      <c r="C2243" s="1"/>
      <c r="F2243" s="1"/>
      <c r="G2243" s="1"/>
      <c r="H2243" s="1"/>
      <c r="I2243" s="2"/>
      <c r="J2243" s="2"/>
      <c r="L2243" s="3"/>
      <c r="M2243" s="3"/>
      <c r="N2243" s="5"/>
      <c r="O2243" s="5"/>
    </row>
    <row r="2244" spans="3:15" x14ac:dyDescent="0.25">
      <c r="C2244" s="1"/>
      <c r="F2244" s="1"/>
      <c r="G2244" s="1"/>
      <c r="H2244" s="1"/>
      <c r="I2244" s="2"/>
      <c r="J2244" s="2"/>
      <c r="L2244" s="3"/>
      <c r="M2244" s="3"/>
      <c r="N2244" s="5"/>
      <c r="O2244" s="5"/>
    </row>
    <row r="2245" spans="3:15" x14ac:dyDescent="0.25">
      <c r="C2245" s="1"/>
      <c r="F2245" s="1"/>
      <c r="G2245" s="1"/>
      <c r="H2245" s="1"/>
      <c r="I2245" s="2"/>
      <c r="J2245" s="2"/>
      <c r="L2245" s="3"/>
      <c r="M2245" s="3"/>
      <c r="N2245" s="5"/>
      <c r="O2245" s="5"/>
    </row>
    <row r="2246" spans="3:15" x14ac:dyDescent="0.25">
      <c r="C2246" s="1"/>
      <c r="F2246" s="1"/>
      <c r="G2246" s="1"/>
      <c r="H2246" s="1"/>
      <c r="I2246" s="2"/>
      <c r="J2246" s="2"/>
      <c r="L2246" s="3"/>
      <c r="M2246" s="3"/>
      <c r="N2246" s="5"/>
      <c r="O2246" s="5"/>
    </row>
    <row r="2247" spans="3:15" x14ac:dyDescent="0.25">
      <c r="C2247" s="1"/>
      <c r="F2247" s="1"/>
      <c r="G2247" s="1"/>
      <c r="H2247" s="1"/>
      <c r="I2247" s="2"/>
      <c r="J2247" s="2"/>
      <c r="L2247" s="3"/>
      <c r="M2247" s="3"/>
      <c r="N2247" s="5"/>
      <c r="O2247" s="5"/>
    </row>
    <row r="2248" spans="3:15" x14ac:dyDescent="0.25">
      <c r="C2248" s="1"/>
      <c r="F2248" s="1"/>
      <c r="G2248" s="1"/>
      <c r="H2248" s="1"/>
      <c r="I2248" s="2"/>
      <c r="J2248" s="2"/>
      <c r="L2248" s="3"/>
      <c r="M2248" s="3"/>
      <c r="N2248" s="5"/>
      <c r="O2248" s="5"/>
    </row>
    <row r="2249" spans="3:15" x14ac:dyDescent="0.25">
      <c r="C2249" s="1"/>
      <c r="F2249" s="1"/>
      <c r="G2249" s="1"/>
      <c r="H2249" s="1"/>
      <c r="I2249" s="2"/>
      <c r="J2249" s="2"/>
      <c r="L2249" s="3"/>
      <c r="M2249" s="3"/>
      <c r="N2249" s="5"/>
      <c r="O2249" s="5"/>
    </row>
    <row r="2250" spans="3:15" x14ac:dyDescent="0.25">
      <c r="C2250" s="1"/>
      <c r="F2250" s="1"/>
      <c r="G2250" s="1"/>
      <c r="H2250" s="1"/>
      <c r="I2250" s="2"/>
      <c r="J2250" s="2"/>
      <c r="L2250" s="3"/>
      <c r="M2250" s="3"/>
      <c r="N2250" s="5"/>
      <c r="O2250" s="5"/>
    </row>
    <row r="2251" spans="3:15" x14ac:dyDescent="0.25">
      <c r="C2251" s="1"/>
      <c r="F2251" s="1"/>
      <c r="G2251" s="1"/>
      <c r="H2251" s="1"/>
      <c r="I2251" s="2"/>
      <c r="J2251" s="2"/>
      <c r="L2251" s="3"/>
      <c r="M2251" s="3"/>
      <c r="N2251" s="5"/>
      <c r="O2251" s="5"/>
    </row>
    <row r="2252" spans="3:15" x14ac:dyDescent="0.25">
      <c r="C2252" s="1"/>
      <c r="F2252" s="1"/>
      <c r="G2252" s="1"/>
      <c r="H2252" s="1"/>
      <c r="I2252" s="2"/>
      <c r="J2252" s="2"/>
      <c r="L2252" s="3"/>
      <c r="M2252" s="3"/>
      <c r="N2252" s="5"/>
      <c r="O2252" s="5"/>
    </row>
    <row r="2253" spans="3:15" x14ac:dyDescent="0.25">
      <c r="C2253" s="1"/>
      <c r="F2253" s="1"/>
      <c r="G2253" s="1"/>
      <c r="H2253" s="1"/>
      <c r="I2253" s="2"/>
      <c r="J2253" s="2"/>
      <c r="L2253" s="3"/>
      <c r="M2253" s="3"/>
      <c r="N2253" s="5"/>
      <c r="O2253" s="5"/>
    </row>
    <row r="2254" spans="3:15" x14ac:dyDescent="0.25">
      <c r="C2254" s="1"/>
      <c r="F2254" s="1"/>
      <c r="G2254" s="1"/>
      <c r="H2254" s="1"/>
      <c r="I2254" s="2"/>
      <c r="J2254" s="2"/>
      <c r="L2254" s="3"/>
      <c r="M2254" s="3"/>
      <c r="N2254" s="5"/>
      <c r="O2254" s="5"/>
    </row>
    <row r="2255" spans="3:15" x14ac:dyDescent="0.25">
      <c r="C2255" s="1"/>
      <c r="F2255" s="1"/>
      <c r="G2255" s="1"/>
      <c r="H2255" s="1"/>
      <c r="I2255" s="2"/>
      <c r="J2255" s="2"/>
      <c r="L2255" s="3"/>
      <c r="M2255" s="3"/>
      <c r="N2255" s="5"/>
      <c r="O2255" s="5"/>
    </row>
    <row r="2256" spans="3:15" x14ac:dyDescent="0.25">
      <c r="C2256" s="1"/>
      <c r="F2256" s="1"/>
      <c r="G2256" s="1"/>
      <c r="H2256" s="1"/>
      <c r="I2256" s="2"/>
      <c r="J2256" s="2"/>
      <c r="L2256" s="3"/>
      <c r="M2256" s="3"/>
      <c r="N2256" s="5"/>
      <c r="O2256" s="5"/>
    </row>
    <row r="2257" spans="3:15" x14ac:dyDescent="0.25">
      <c r="C2257" s="1"/>
      <c r="F2257" s="1"/>
      <c r="G2257" s="1"/>
      <c r="H2257" s="1"/>
      <c r="I2257" s="2"/>
      <c r="J2257" s="2"/>
      <c r="L2257" s="3"/>
      <c r="M2257" s="3"/>
      <c r="N2257" s="5"/>
      <c r="O2257" s="5"/>
    </row>
    <row r="2258" spans="3:15" x14ac:dyDescent="0.25">
      <c r="C2258" s="1"/>
      <c r="F2258" s="1"/>
      <c r="G2258" s="1"/>
      <c r="H2258" s="1"/>
      <c r="I2258" s="2"/>
      <c r="J2258" s="2"/>
      <c r="L2258" s="3"/>
      <c r="M2258" s="3"/>
      <c r="N2258" s="5"/>
      <c r="O2258" s="5"/>
    </row>
    <row r="2259" spans="3:15" x14ac:dyDescent="0.25">
      <c r="C2259" s="1"/>
      <c r="F2259" s="1"/>
      <c r="G2259" s="1"/>
      <c r="H2259" s="1"/>
      <c r="I2259" s="2"/>
      <c r="J2259" s="2"/>
      <c r="L2259" s="3"/>
      <c r="M2259" s="3"/>
      <c r="N2259" s="5"/>
      <c r="O2259" s="5"/>
    </row>
    <row r="2260" spans="3:15" x14ac:dyDescent="0.25">
      <c r="C2260" s="1"/>
      <c r="F2260" s="1"/>
      <c r="G2260" s="1"/>
      <c r="H2260" s="1"/>
      <c r="I2260" s="2"/>
      <c r="J2260" s="2"/>
      <c r="L2260" s="3"/>
      <c r="M2260" s="3"/>
      <c r="N2260" s="5"/>
      <c r="O2260" s="5"/>
    </row>
    <row r="2261" spans="3:15" x14ac:dyDescent="0.25">
      <c r="C2261" s="1"/>
      <c r="F2261" s="1"/>
      <c r="G2261" s="1"/>
      <c r="H2261" s="1"/>
      <c r="I2261" s="2"/>
      <c r="J2261" s="2"/>
      <c r="L2261" s="3"/>
      <c r="M2261" s="3"/>
      <c r="N2261" s="5"/>
      <c r="O2261" s="5"/>
    </row>
    <row r="2262" spans="3:15" x14ac:dyDescent="0.25">
      <c r="C2262" s="1"/>
      <c r="F2262" s="1"/>
      <c r="G2262" s="1"/>
      <c r="H2262" s="1"/>
      <c r="I2262" s="2"/>
      <c r="J2262" s="2"/>
      <c r="L2262" s="3"/>
      <c r="M2262" s="3"/>
      <c r="N2262" s="5"/>
      <c r="O2262" s="5"/>
    </row>
    <row r="2263" spans="3:15" x14ac:dyDescent="0.25">
      <c r="C2263" s="1"/>
      <c r="F2263" s="1"/>
      <c r="G2263" s="1"/>
      <c r="H2263" s="1"/>
      <c r="I2263" s="2"/>
      <c r="J2263" s="2"/>
      <c r="L2263" s="3"/>
      <c r="M2263" s="3"/>
      <c r="N2263" s="5"/>
      <c r="O2263" s="5"/>
    </row>
    <row r="2264" spans="3:15" x14ac:dyDescent="0.25">
      <c r="C2264" s="1"/>
      <c r="F2264" s="1"/>
      <c r="G2264" s="1"/>
      <c r="H2264" s="1"/>
      <c r="I2264" s="2"/>
      <c r="J2264" s="2"/>
      <c r="L2264" s="3"/>
      <c r="M2264" s="3"/>
      <c r="N2264" s="5"/>
      <c r="O2264" s="5"/>
    </row>
    <row r="2265" spans="3:15" x14ac:dyDescent="0.25">
      <c r="C2265" s="1"/>
      <c r="F2265" s="1"/>
      <c r="G2265" s="1"/>
      <c r="H2265" s="1"/>
      <c r="I2265" s="2"/>
      <c r="J2265" s="2"/>
      <c r="L2265" s="3"/>
      <c r="M2265" s="3"/>
      <c r="N2265" s="5"/>
      <c r="O2265" s="5"/>
    </row>
    <row r="2266" spans="3:15" x14ac:dyDescent="0.25">
      <c r="C2266" s="1"/>
      <c r="F2266" s="1"/>
      <c r="G2266" s="1"/>
      <c r="H2266" s="1"/>
      <c r="I2266" s="2"/>
      <c r="J2266" s="2"/>
      <c r="L2266" s="3"/>
      <c r="M2266" s="3"/>
      <c r="N2266" s="5"/>
      <c r="O2266" s="5"/>
    </row>
    <row r="2267" spans="3:15" x14ac:dyDescent="0.25">
      <c r="C2267" s="1"/>
      <c r="F2267" s="1"/>
      <c r="G2267" s="1"/>
      <c r="H2267" s="1"/>
      <c r="I2267" s="2"/>
      <c r="J2267" s="2"/>
      <c r="L2267" s="3"/>
      <c r="M2267" s="3"/>
      <c r="N2267" s="5"/>
      <c r="O2267" s="5"/>
    </row>
    <row r="2268" spans="3:15" x14ac:dyDescent="0.25">
      <c r="C2268" s="1"/>
      <c r="F2268" s="1"/>
      <c r="G2268" s="1"/>
      <c r="H2268" s="1"/>
      <c r="I2268" s="2"/>
      <c r="J2268" s="2"/>
      <c r="L2268" s="3"/>
      <c r="M2268" s="3"/>
      <c r="N2268" s="5"/>
      <c r="O2268" s="5"/>
    </row>
    <row r="2269" spans="3:15" x14ac:dyDescent="0.25">
      <c r="C2269" s="1"/>
      <c r="F2269" s="1"/>
      <c r="G2269" s="1"/>
      <c r="H2269" s="1"/>
      <c r="I2269" s="2"/>
      <c r="J2269" s="2"/>
      <c r="L2269" s="3"/>
      <c r="M2269" s="3"/>
      <c r="N2269" s="5"/>
      <c r="O2269" s="5"/>
    </row>
    <row r="2270" spans="3:15" x14ac:dyDescent="0.25">
      <c r="C2270" s="1"/>
      <c r="F2270" s="1"/>
      <c r="G2270" s="1"/>
      <c r="H2270" s="1"/>
      <c r="I2270" s="2"/>
      <c r="J2270" s="2"/>
      <c r="L2270" s="3"/>
      <c r="M2270" s="3"/>
      <c r="N2270" s="5"/>
      <c r="O2270" s="5"/>
    </row>
    <row r="2271" spans="3:15" x14ac:dyDescent="0.25">
      <c r="C2271" s="1"/>
      <c r="F2271" s="1"/>
      <c r="G2271" s="1"/>
      <c r="H2271" s="1"/>
      <c r="I2271" s="2"/>
      <c r="J2271" s="2"/>
      <c r="L2271" s="3"/>
      <c r="M2271" s="3"/>
      <c r="N2271" s="5"/>
      <c r="O2271" s="5"/>
    </row>
    <row r="2272" spans="3:15" x14ac:dyDescent="0.25">
      <c r="C2272" s="1"/>
      <c r="F2272" s="1"/>
      <c r="G2272" s="1"/>
      <c r="H2272" s="1"/>
      <c r="I2272" s="2"/>
      <c r="J2272" s="2"/>
      <c r="L2272" s="3"/>
      <c r="M2272" s="3"/>
      <c r="N2272" s="5"/>
      <c r="O2272" s="5"/>
    </row>
    <row r="2273" spans="3:15" x14ac:dyDescent="0.25">
      <c r="C2273" s="1"/>
      <c r="F2273" s="1"/>
      <c r="G2273" s="1"/>
      <c r="H2273" s="1"/>
      <c r="I2273" s="2"/>
      <c r="J2273" s="2"/>
      <c r="L2273" s="3"/>
      <c r="M2273" s="3"/>
      <c r="N2273" s="5"/>
      <c r="O2273" s="5"/>
    </row>
    <row r="2274" spans="3:15" x14ac:dyDescent="0.25">
      <c r="C2274" s="1"/>
      <c r="F2274" s="1"/>
      <c r="G2274" s="1"/>
      <c r="H2274" s="1"/>
      <c r="I2274" s="2"/>
      <c r="J2274" s="2"/>
      <c r="L2274" s="3"/>
      <c r="M2274" s="3"/>
      <c r="N2274" s="5"/>
      <c r="O2274" s="5"/>
    </row>
    <row r="2275" spans="3:15" x14ac:dyDescent="0.25">
      <c r="C2275" s="1"/>
      <c r="F2275" s="1"/>
      <c r="G2275" s="1"/>
      <c r="H2275" s="1"/>
      <c r="I2275" s="2"/>
      <c r="J2275" s="2"/>
      <c r="L2275" s="3"/>
      <c r="M2275" s="3"/>
      <c r="N2275" s="5"/>
      <c r="O2275" s="5"/>
    </row>
    <row r="2276" spans="3:15" x14ac:dyDescent="0.25">
      <c r="C2276" s="1"/>
      <c r="F2276" s="1"/>
      <c r="G2276" s="1"/>
      <c r="H2276" s="1"/>
      <c r="I2276" s="2"/>
      <c r="J2276" s="2"/>
      <c r="L2276" s="3"/>
      <c r="M2276" s="3"/>
      <c r="N2276" s="5"/>
      <c r="O2276" s="5"/>
    </row>
    <row r="2277" spans="3:15" x14ac:dyDescent="0.25">
      <c r="C2277" s="1"/>
      <c r="F2277" s="1"/>
      <c r="G2277" s="1"/>
      <c r="H2277" s="1"/>
      <c r="I2277" s="2"/>
      <c r="J2277" s="2"/>
      <c r="L2277" s="3"/>
      <c r="M2277" s="3"/>
      <c r="N2277" s="5"/>
      <c r="O2277" s="5"/>
    </row>
    <row r="2278" spans="3:15" x14ac:dyDescent="0.25">
      <c r="C2278" s="1"/>
      <c r="F2278" s="1"/>
      <c r="G2278" s="1"/>
      <c r="H2278" s="1"/>
      <c r="I2278" s="2"/>
      <c r="J2278" s="2"/>
      <c r="L2278" s="3"/>
      <c r="M2278" s="3"/>
      <c r="N2278" s="5"/>
      <c r="O2278" s="5"/>
    </row>
    <row r="2279" spans="3:15" x14ac:dyDescent="0.25">
      <c r="C2279" s="1"/>
      <c r="F2279" s="1"/>
      <c r="G2279" s="1"/>
      <c r="H2279" s="1"/>
      <c r="I2279" s="2"/>
      <c r="J2279" s="2"/>
      <c r="L2279" s="3"/>
      <c r="M2279" s="3"/>
      <c r="N2279" s="5"/>
      <c r="O2279" s="5"/>
    </row>
    <row r="2280" spans="3:15" x14ac:dyDescent="0.25">
      <c r="C2280" s="1"/>
      <c r="F2280" s="1"/>
      <c r="G2280" s="1"/>
      <c r="H2280" s="1"/>
      <c r="I2280" s="2"/>
      <c r="J2280" s="2"/>
      <c r="L2280" s="3"/>
      <c r="M2280" s="3"/>
      <c r="N2280" s="5"/>
      <c r="O2280" s="5"/>
    </row>
    <row r="2281" spans="3:15" x14ac:dyDescent="0.25">
      <c r="C2281" s="1"/>
      <c r="F2281" s="1"/>
      <c r="G2281" s="1"/>
      <c r="H2281" s="1"/>
      <c r="I2281" s="2"/>
      <c r="J2281" s="2"/>
      <c r="L2281" s="3"/>
      <c r="M2281" s="3"/>
      <c r="N2281" s="5"/>
      <c r="O2281" s="5"/>
    </row>
    <row r="2282" spans="3:15" x14ac:dyDescent="0.25">
      <c r="C2282" s="1"/>
      <c r="F2282" s="1"/>
      <c r="G2282" s="1"/>
      <c r="H2282" s="1"/>
      <c r="I2282" s="2"/>
      <c r="J2282" s="2"/>
      <c r="L2282" s="3"/>
      <c r="M2282" s="3"/>
      <c r="N2282" s="5"/>
      <c r="O2282" s="5"/>
    </row>
    <row r="2283" spans="3:15" x14ac:dyDescent="0.25">
      <c r="C2283" s="1"/>
      <c r="F2283" s="1"/>
      <c r="G2283" s="1"/>
      <c r="H2283" s="1"/>
      <c r="I2283" s="2"/>
      <c r="J2283" s="2"/>
      <c r="L2283" s="3"/>
      <c r="M2283" s="3"/>
      <c r="N2283" s="5"/>
      <c r="O2283" s="5"/>
    </row>
    <row r="2284" spans="3:15" x14ac:dyDescent="0.25">
      <c r="C2284" s="1"/>
      <c r="F2284" s="1"/>
      <c r="G2284" s="1"/>
      <c r="H2284" s="1"/>
      <c r="I2284" s="2"/>
      <c r="J2284" s="2"/>
      <c r="L2284" s="3"/>
      <c r="M2284" s="3"/>
      <c r="N2284" s="5"/>
      <c r="O2284" s="5"/>
    </row>
    <row r="2285" spans="3:15" x14ac:dyDescent="0.25">
      <c r="C2285" s="1"/>
      <c r="F2285" s="1"/>
      <c r="G2285" s="1"/>
      <c r="H2285" s="1"/>
      <c r="I2285" s="2"/>
      <c r="J2285" s="2"/>
      <c r="L2285" s="3"/>
      <c r="M2285" s="3"/>
      <c r="N2285" s="5"/>
      <c r="O2285" s="5"/>
    </row>
    <row r="2286" spans="3:15" x14ac:dyDescent="0.25">
      <c r="C2286" s="1"/>
      <c r="F2286" s="1"/>
      <c r="G2286" s="1"/>
      <c r="H2286" s="1"/>
      <c r="I2286" s="2"/>
      <c r="J2286" s="2"/>
      <c r="L2286" s="3"/>
      <c r="M2286" s="3"/>
      <c r="N2286" s="5"/>
      <c r="O2286" s="5"/>
    </row>
    <row r="2287" spans="3:15" x14ac:dyDescent="0.25">
      <c r="C2287" s="1"/>
      <c r="F2287" s="1"/>
      <c r="G2287" s="1"/>
      <c r="H2287" s="1"/>
      <c r="I2287" s="2"/>
      <c r="J2287" s="2"/>
      <c r="L2287" s="3"/>
      <c r="M2287" s="3"/>
      <c r="N2287" s="5"/>
      <c r="O2287" s="5"/>
    </row>
    <row r="2288" spans="3:15" x14ac:dyDescent="0.25">
      <c r="C2288" s="1"/>
      <c r="F2288" s="1"/>
      <c r="G2288" s="1"/>
      <c r="H2288" s="1"/>
      <c r="I2288" s="2"/>
      <c r="J2288" s="2"/>
      <c r="L2288" s="3"/>
      <c r="M2288" s="3"/>
      <c r="N2288" s="5"/>
      <c r="O2288" s="5"/>
    </row>
    <row r="2289" spans="3:15" x14ac:dyDescent="0.25">
      <c r="C2289" s="1"/>
      <c r="F2289" s="1"/>
      <c r="G2289" s="1"/>
      <c r="H2289" s="1"/>
      <c r="I2289" s="2"/>
      <c r="J2289" s="2"/>
      <c r="L2289" s="3"/>
      <c r="M2289" s="3"/>
      <c r="N2289" s="5"/>
      <c r="O2289" s="5"/>
    </row>
    <row r="2290" spans="3:15" x14ac:dyDescent="0.25">
      <c r="C2290" s="1"/>
      <c r="F2290" s="1"/>
      <c r="G2290" s="1"/>
      <c r="H2290" s="1"/>
      <c r="I2290" s="2"/>
      <c r="J2290" s="2"/>
      <c r="L2290" s="3"/>
      <c r="M2290" s="3"/>
      <c r="N2290" s="5"/>
      <c r="O2290" s="5"/>
    </row>
    <row r="2291" spans="3:15" x14ac:dyDescent="0.25">
      <c r="C2291" s="1"/>
      <c r="F2291" s="1"/>
      <c r="G2291" s="1"/>
      <c r="H2291" s="1"/>
      <c r="I2291" s="2"/>
      <c r="J2291" s="2"/>
      <c r="L2291" s="3"/>
      <c r="M2291" s="3"/>
      <c r="N2291" s="5"/>
      <c r="O2291" s="5"/>
    </row>
    <row r="2292" spans="3:15" x14ac:dyDescent="0.25">
      <c r="C2292" s="1"/>
      <c r="F2292" s="1"/>
      <c r="G2292" s="1"/>
      <c r="H2292" s="1"/>
      <c r="I2292" s="2"/>
      <c r="J2292" s="2"/>
      <c r="L2292" s="3"/>
      <c r="M2292" s="3"/>
      <c r="N2292" s="5"/>
      <c r="O2292" s="5"/>
    </row>
    <row r="2293" spans="3:15" x14ac:dyDescent="0.25">
      <c r="C2293" s="1"/>
      <c r="F2293" s="1"/>
      <c r="G2293" s="1"/>
      <c r="H2293" s="1"/>
      <c r="I2293" s="2"/>
      <c r="J2293" s="2"/>
      <c r="L2293" s="3"/>
      <c r="M2293" s="3"/>
      <c r="N2293" s="5"/>
      <c r="O2293" s="5"/>
    </row>
    <row r="2294" spans="3:15" x14ac:dyDescent="0.25">
      <c r="C2294" s="1"/>
      <c r="F2294" s="1"/>
      <c r="G2294" s="1"/>
      <c r="H2294" s="1"/>
      <c r="I2294" s="2"/>
      <c r="J2294" s="2"/>
      <c r="L2294" s="3"/>
      <c r="M2294" s="3"/>
      <c r="N2294" s="5"/>
      <c r="O2294" s="5"/>
    </row>
    <row r="2295" spans="3:15" x14ac:dyDescent="0.25">
      <c r="C2295" s="1"/>
      <c r="F2295" s="1"/>
      <c r="G2295" s="1"/>
      <c r="H2295" s="1"/>
      <c r="I2295" s="2"/>
      <c r="J2295" s="2"/>
      <c r="L2295" s="3"/>
      <c r="M2295" s="3"/>
      <c r="N2295" s="5"/>
      <c r="O2295" s="5"/>
    </row>
    <row r="2296" spans="3:15" x14ac:dyDescent="0.25">
      <c r="C2296" s="1"/>
      <c r="F2296" s="1"/>
      <c r="G2296" s="1"/>
      <c r="H2296" s="1"/>
      <c r="I2296" s="2"/>
      <c r="J2296" s="2"/>
      <c r="L2296" s="3"/>
      <c r="M2296" s="3"/>
      <c r="N2296" s="5"/>
      <c r="O2296" s="5"/>
    </row>
    <row r="2297" spans="3:15" x14ac:dyDescent="0.25">
      <c r="C2297" s="1"/>
      <c r="F2297" s="1"/>
      <c r="G2297" s="1"/>
      <c r="H2297" s="1"/>
      <c r="I2297" s="2"/>
      <c r="J2297" s="2"/>
      <c r="L2297" s="3"/>
      <c r="M2297" s="3"/>
      <c r="N2297" s="5"/>
      <c r="O2297" s="5"/>
    </row>
    <row r="2298" spans="3:15" x14ac:dyDescent="0.25">
      <c r="C2298" s="1"/>
      <c r="F2298" s="1"/>
      <c r="G2298" s="1"/>
      <c r="H2298" s="1"/>
      <c r="I2298" s="2"/>
      <c r="J2298" s="2"/>
      <c r="L2298" s="3"/>
      <c r="M2298" s="3"/>
      <c r="N2298" s="5"/>
      <c r="O2298" s="5"/>
    </row>
    <row r="2299" spans="3:15" x14ac:dyDescent="0.25">
      <c r="C2299" s="1"/>
      <c r="F2299" s="1"/>
      <c r="G2299" s="1"/>
      <c r="H2299" s="1"/>
      <c r="I2299" s="2"/>
      <c r="J2299" s="2"/>
      <c r="L2299" s="3"/>
      <c r="M2299" s="3"/>
      <c r="N2299" s="5"/>
      <c r="O2299" s="5"/>
    </row>
    <row r="2300" spans="3:15" x14ac:dyDescent="0.25">
      <c r="C2300" s="1"/>
      <c r="F2300" s="1"/>
      <c r="G2300" s="1"/>
      <c r="H2300" s="1"/>
      <c r="I2300" s="2"/>
      <c r="J2300" s="2"/>
      <c r="L2300" s="3"/>
      <c r="M2300" s="3"/>
      <c r="N2300" s="5"/>
      <c r="O2300" s="5"/>
    </row>
    <row r="2301" spans="3:15" x14ac:dyDescent="0.25">
      <c r="C2301" s="1"/>
      <c r="F2301" s="1"/>
      <c r="G2301" s="1"/>
      <c r="H2301" s="1"/>
      <c r="I2301" s="2"/>
      <c r="J2301" s="2"/>
      <c r="L2301" s="3"/>
      <c r="M2301" s="3"/>
      <c r="N2301" s="5"/>
      <c r="O2301" s="5"/>
    </row>
    <row r="2302" spans="3:15" x14ac:dyDescent="0.25">
      <c r="C2302" s="1"/>
      <c r="F2302" s="1"/>
      <c r="G2302" s="1"/>
      <c r="H2302" s="1"/>
      <c r="I2302" s="2"/>
      <c r="J2302" s="2"/>
      <c r="L2302" s="3"/>
      <c r="M2302" s="3"/>
      <c r="N2302" s="5"/>
      <c r="O2302" s="5"/>
    </row>
    <row r="2303" spans="3:15" x14ac:dyDescent="0.25">
      <c r="C2303" s="1"/>
      <c r="F2303" s="1"/>
      <c r="G2303" s="1"/>
      <c r="H2303" s="1"/>
      <c r="I2303" s="2"/>
      <c r="J2303" s="2"/>
      <c r="L2303" s="3"/>
      <c r="M2303" s="3"/>
      <c r="N2303" s="5"/>
      <c r="O2303" s="5"/>
    </row>
    <row r="2304" spans="3:15" x14ac:dyDescent="0.25">
      <c r="C2304" s="1"/>
      <c r="F2304" s="1"/>
      <c r="G2304" s="1"/>
      <c r="H2304" s="1"/>
      <c r="I2304" s="2"/>
      <c r="J2304" s="2"/>
      <c r="L2304" s="3"/>
      <c r="M2304" s="3"/>
      <c r="N2304" s="5"/>
      <c r="O2304" s="5"/>
    </row>
    <row r="2305" spans="3:15" x14ac:dyDescent="0.25">
      <c r="C2305" s="1"/>
      <c r="F2305" s="1"/>
      <c r="G2305" s="1"/>
      <c r="H2305" s="1"/>
      <c r="I2305" s="2"/>
      <c r="J2305" s="2"/>
      <c r="L2305" s="3"/>
      <c r="M2305" s="3"/>
      <c r="N2305" s="5"/>
      <c r="O2305" s="5"/>
    </row>
    <row r="2306" spans="3:15" x14ac:dyDescent="0.25">
      <c r="C2306" s="1"/>
      <c r="F2306" s="1"/>
      <c r="G2306" s="1"/>
      <c r="H2306" s="1"/>
      <c r="I2306" s="2"/>
      <c r="J2306" s="2"/>
      <c r="L2306" s="3"/>
      <c r="M2306" s="3"/>
      <c r="N2306" s="5"/>
      <c r="O2306" s="5"/>
    </row>
    <row r="2307" spans="3:15" x14ac:dyDescent="0.25">
      <c r="C2307" s="1"/>
      <c r="F2307" s="1"/>
      <c r="G2307" s="1"/>
      <c r="H2307" s="1"/>
      <c r="I2307" s="2"/>
      <c r="J2307" s="2"/>
      <c r="L2307" s="3"/>
      <c r="M2307" s="3"/>
      <c r="N2307" s="5"/>
      <c r="O2307" s="5"/>
    </row>
    <row r="2308" spans="3:15" x14ac:dyDescent="0.25">
      <c r="C2308" s="1"/>
      <c r="F2308" s="1"/>
      <c r="G2308" s="1"/>
      <c r="H2308" s="1"/>
      <c r="I2308" s="2"/>
      <c r="J2308" s="2"/>
      <c r="L2308" s="3"/>
      <c r="M2308" s="3"/>
      <c r="N2308" s="5"/>
      <c r="O2308" s="5"/>
    </row>
    <row r="2309" spans="3:15" x14ac:dyDescent="0.25">
      <c r="C2309" s="1"/>
      <c r="F2309" s="1"/>
      <c r="G2309" s="1"/>
      <c r="H2309" s="1"/>
      <c r="I2309" s="2"/>
      <c r="J2309" s="2"/>
      <c r="L2309" s="3"/>
      <c r="M2309" s="3"/>
      <c r="N2309" s="5"/>
      <c r="O2309" s="5"/>
    </row>
    <row r="2310" spans="3:15" x14ac:dyDescent="0.25">
      <c r="C2310" s="1"/>
      <c r="F2310" s="1"/>
      <c r="G2310" s="1"/>
      <c r="H2310" s="1"/>
      <c r="I2310" s="2"/>
      <c r="J2310" s="2"/>
      <c r="L2310" s="3"/>
      <c r="M2310" s="3"/>
      <c r="N2310" s="5"/>
      <c r="O2310" s="5"/>
    </row>
    <row r="2311" spans="3:15" x14ac:dyDescent="0.25">
      <c r="C2311" s="1"/>
      <c r="F2311" s="1"/>
      <c r="G2311" s="1"/>
      <c r="H2311" s="1"/>
      <c r="I2311" s="2"/>
      <c r="J2311" s="2"/>
      <c r="L2311" s="3"/>
      <c r="M2311" s="3"/>
      <c r="N2311" s="5"/>
      <c r="O2311" s="5"/>
    </row>
    <row r="2312" spans="3:15" x14ac:dyDescent="0.25">
      <c r="C2312" s="1"/>
      <c r="F2312" s="1"/>
      <c r="G2312" s="1"/>
      <c r="H2312" s="1"/>
      <c r="I2312" s="2"/>
      <c r="J2312" s="2"/>
      <c r="L2312" s="3"/>
      <c r="M2312" s="3"/>
      <c r="N2312" s="5"/>
      <c r="O2312" s="5"/>
    </row>
    <row r="2313" spans="3:15" x14ac:dyDescent="0.25">
      <c r="C2313" s="1"/>
      <c r="F2313" s="1"/>
      <c r="G2313" s="1"/>
      <c r="H2313" s="1"/>
      <c r="I2313" s="2"/>
      <c r="J2313" s="2"/>
      <c r="L2313" s="3"/>
      <c r="M2313" s="3"/>
      <c r="N2313" s="5"/>
      <c r="O2313" s="5"/>
    </row>
    <row r="2314" spans="3:15" x14ac:dyDescent="0.25">
      <c r="C2314" s="1"/>
      <c r="F2314" s="1"/>
      <c r="G2314" s="1"/>
      <c r="H2314" s="1"/>
      <c r="I2314" s="2"/>
      <c r="J2314" s="2"/>
      <c r="L2314" s="3"/>
      <c r="M2314" s="3"/>
      <c r="N2314" s="5"/>
      <c r="O2314" s="5"/>
    </row>
    <row r="2315" spans="3:15" x14ac:dyDescent="0.25">
      <c r="C2315" s="1"/>
      <c r="F2315" s="1"/>
      <c r="G2315" s="1"/>
      <c r="H2315" s="1"/>
      <c r="I2315" s="2"/>
      <c r="J2315" s="2"/>
      <c r="L2315" s="3"/>
      <c r="M2315" s="3"/>
      <c r="N2315" s="5"/>
      <c r="O2315" s="5"/>
    </row>
    <row r="2316" spans="3:15" x14ac:dyDescent="0.25">
      <c r="C2316" s="1"/>
      <c r="F2316" s="1"/>
      <c r="G2316" s="1"/>
      <c r="H2316" s="1"/>
      <c r="I2316" s="2"/>
      <c r="J2316" s="2"/>
      <c r="L2316" s="3"/>
      <c r="M2316" s="3"/>
      <c r="N2316" s="5"/>
      <c r="O2316" s="5"/>
    </row>
    <row r="2317" spans="3:15" x14ac:dyDescent="0.25">
      <c r="C2317" s="1"/>
      <c r="F2317" s="1"/>
      <c r="G2317" s="1"/>
      <c r="H2317" s="1"/>
      <c r="I2317" s="2"/>
      <c r="J2317" s="2"/>
      <c r="L2317" s="3"/>
      <c r="M2317" s="3"/>
      <c r="N2317" s="5"/>
      <c r="O2317" s="5"/>
    </row>
    <row r="2318" spans="3:15" x14ac:dyDescent="0.25">
      <c r="C2318" s="1"/>
      <c r="F2318" s="1"/>
      <c r="G2318" s="1"/>
      <c r="H2318" s="1"/>
      <c r="I2318" s="2"/>
      <c r="J2318" s="2"/>
      <c r="L2318" s="3"/>
      <c r="M2318" s="3"/>
      <c r="N2318" s="5"/>
      <c r="O2318" s="5"/>
    </row>
    <row r="2319" spans="3:15" x14ac:dyDescent="0.25">
      <c r="C2319" s="1"/>
      <c r="F2319" s="1"/>
      <c r="G2319" s="1"/>
      <c r="H2319" s="1"/>
      <c r="I2319" s="2"/>
      <c r="J2319" s="2"/>
      <c r="L2319" s="3"/>
      <c r="M2319" s="3"/>
      <c r="N2319" s="5"/>
      <c r="O2319" s="5"/>
    </row>
    <row r="2320" spans="3:15" x14ac:dyDescent="0.25">
      <c r="C2320" s="1"/>
      <c r="F2320" s="1"/>
      <c r="G2320" s="1"/>
      <c r="H2320" s="1"/>
      <c r="I2320" s="2"/>
      <c r="J2320" s="2"/>
      <c r="L2320" s="3"/>
      <c r="M2320" s="3"/>
      <c r="N2320" s="5"/>
      <c r="O2320" s="5"/>
    </row>
    <row r="2321" spans="3:15" x14ac:dyDescent="0.25">
      <c r="C2321" s="1"/>
      <c r="F2321" s="1"/>
      <c r="G2321" s="1"/>
      <c r="H2321" s="1"/>
      <c r="I2321" s="2"/>
      <c r="J2321" s="2"/>
      <c r="L2321" s="3"/>
      <c r="M2321" s="3"/>
      <c r="N2321" s="5"/>
      <c r="O2321" s="5"/>
    </row>
    <row r="2322" spans="3:15" x14ac:dyDescent="0.25">
      <c r="C2322" s="1"/>
      <c r="F2322" s="1"/>
      <c r="G2322" s="1"/>
      <c r="H2322" s="1"/>
      <c r="I2322" s="2"/>
      <c r="J2322" s="2"/>
      <c r="L2322" s="3"/>
      <c r="M2322" s="3"/>
      <c r="N2322" s="5"/>
      <c r="O2322" s="5"/>
    </row>
    <row r="2323" spans="3:15" x14ac:dyDescent="0.25">
      <c r="C2323" s="1"/>
      <c r="F2323" s="1"/>
      <c r="G2323" s="1"/>
      <c r="H2323" s="1"/>
      <c r="I2323" s="2"/>
      <c r="J2323" s="2"/>
      <c r="L2323" s="3"/>
      <c r="M2323" s="3"/>
      <c r="N2323" s="5"/>
      <c r="O2323" s="5"/>
    </row>
    <row r="2324" spans="3:15" x14ac:dyDescent="0.25">
      <c r="C2324" s="1"/>
      <c r="F2324" s="1"/>
      <c r="G2324" s="1"/>
      <c r="H2324" s="1"/>
      <c r="I2324" s="2"/>
      <c r="J2324" s="2"/>
      <c r="L2324" s="3"/>
      <c r="M2324" s="3"/>
      <c r="N2324" s="5"/>
      <c r="O2324" s="5"/>
    </row>
    <row r="2325" spans="3:15" x14ac:dyDescent="0.25">
      <c r="C2325" s="1"/>
      <c r="F2325" s="1"/>
      <c r="G2325" s="1"/>
      <c r="H2325" s="1"/>
      <c r="I2325" s="2"/>
      <c r="J2325" s="2"/>
      <c r="L2325" s="3"/>
      <c r="M2325" s="3"/>
      <c r="N2325" s="5"/>
      <c r="O2325" s="5"/>
    </row>
    <row r="2326" spans="3:15" x14ac:dyDescent="0.25">
      <c r="C2326" s="1"/>
      <c r="F2326" s="1"/>
      <c r="G2326" s="1"/>
      <c r="H2326" s="1"/>
      <c r="I2326" s="2"/>
      <c r="J2326" s="2"/>
      <c r="L2326" s="3"/>
      <c r="M2326" s="3"/>
      <c r="N2326" s="5"/>
      <c r="O2326" s="5"/>
    </row>
    <row r="2327" spans="3:15" x14ac:dyDescent="0.25">
      <c r="C2327" s="1"/>
      <c r="F2327" s="1"/>
      <c r="G2327" s="1"/>
      <c r="H2327" s="1"/>
      <c r="I2327" s="2"/>
      <c r="J2327" s="2"/>
      <c r="L2327" s="3"/>
      <c r="M2327" s="3"/>
      <c r="N2327" s="5"/>
      <c r="O2327" s="5"/>
    </row>
    <row r="2328" spans="3:15" x14ac:dyDescent="0.25">
      <c r="C2328" s="1"/>
      <c r="F2328" s="1"/>
      <c r="G2328" s="1"/>
      <c r="H2328" s="1"/>
      <c r="I2328" s="2"/>
      <c r="J2328" s="2"/>
      <c r="L2328" s="3"/>
      <c r="M2328" s="3"/>
      <c r="N2328" s="5"/>
      <c r="O2328" s="5"/>
    </row>
    <row r="2329" spans="3:15" x14ac:dyDescent="0.25">
      <c r="C2329" s="1"/>
      <c r="F2329" s="1"/>
      <c r="G2329" s="1"/>
      <c r="H2329" s="1"/>
      <c r="I2329" s="2"/>
      <c r="J2329" s="2"/>
      <c r="L2329" s="3"/>
      <c r="M2329" s="3"/>
      <c r="N2329" s="5"/>
      <c r="O2329" s="5"/>
    </row>
    <row r="2330" spans="3:15" x14ac:dyDescent="0.25">
      <c r="C2330" s="1"/>
      <c r="F2330" s="1"/>
      <c r="G2330" s="1"/>
      <c r="H2330" s="1"/>
      <c r="I2330" s="2"/>
      <c r="J2330" s="2"/>
      <c r="L2330" s="3"/>
      <c r="M2330" s="3"/>
      <c r="N2330" s="5"/>
      <c r="O2330" s="5"/>
    </row>
    <row r="2331" spans="3:15" x14ac:dyDescent="0.25">
      <c r="C2331" s="1"/>
      <c r="F2331" s="1"/>
      <c r="G2331" s="1"/>
      <c r="H2331" s="1"/>
      <c r="I2331" s="2"/>
      <c r="J2331" s="2"/>
      <c r="L2331" s="3"/>
      <c r="M2331" s="3"/>
      <c r="N2331" s="5"/>
      <c r="O2331" s="5"/>
    </row>
    <row r="2332" spans="3:15" x14ac:dyDescent="0.25">
      <c r="C2332" s="1"/>
      <c r="F2332" s="1"/>
      <c r="G2332" s="1"/>
      <c r="H2332" s="1"/>
      <c r="I2332" s="2"/>
      <c r="J2332" s="2"/>
      <c r="L2332" s="3"/>
      <c r="M2332" s="3"/>
      <c r="N2332" s="5"/>
      <c r="O2332" s="5"/>
    </row>
    <row r="2333" spans="3:15" x14ac:dyDescent="0.25">
      <c r="C2333" s="1"/>
      <c r="F2333" s="1"/>
      <c r="G2333" s="1"/>
      <c r="H2333" s="1"/>
      <c r="I2333" s="2"/>
      <c r="J2333" s="2"/>
      <c r="L2333" s="3"/>
      <c r="M2333" s="3"/>
      <c r="N2333" s="5"/>
      <c r="O2333" s="5"/>
    </row>
    <row r="2334" spans="3:15" x14ac:dyDescent="0.25">
      <c r="C2334" s="1"/>
      <c r="F2334" s="1"/>
      <c r="G2334" s="1"/>
      <c r="H2334" s="1"/>
      <c r="I2334" s="2"/>
      <c r="J2334" s="2"/>
      <c r="L2334" s="3"/>
      <c r="M2334" s="3"/>
      <c r="N2334" s="5"/>
      <c r="O2334" s="5"/>
    </row>
    <row r="2335" spans="3:15" x14ac:dyDescent="0.25">
      <c r="C2335" s="1"/>
      <c r="F2335" s="1"/>
      <c r="G2335" s="1"/>
      <c r="H2335" s="1"/>
      <c r="I2335" s="2"/>
      <c r="J2335" s="2"/>
      <c r="L2335" s="3"/>
      <c r="M2335" s="3"/>
      <c r="N2335" s="5"/>
      <c r="O2335" s="5"/>
    </row>
    <row r="2336" spans="3:15" x14ac:dyDescent="0.25">
      <c r="C2336" s="1"/>
      <c r="F2336" s="1"/>
      <c r="G2336" s="1"/>
      <c r="H2336" s="1"/>
      <c r="I2336" s="2"/>
      <c r="J2336" s="2"/>
      <c r="L2336" s="3"/>
      <c r="M2336" s="3"/>
      <c r="N2336" s="5"/>
      <c r="O2336" s="5"/>
    </row>
    <row r="2337" spans="3:15" x14ac:dyDescent="0.25">
      <c r="C2337" s="1"/>
      <c r="F2337" s="1"/>
      <c r="G2337" s="1"/>
      <c r="H2337" s="1"/>
      <c r="I2337" s="2"/>
      <c r="J2337" s="2"/>
      <c r="L2337" s="3"/>
      <c r="M2337" s="3"/>
      <c r="N2337" s="5"/>
      <c r="O2337" s="5"/>
    </row>
    <row r="2338" spans="3:15" x14ac:dyDescent="0.25">
      <c r="C2338" s="1"/>
      <c r="F2338" s="1"/>
      <c r="G2338" s="1"/>
      <c r="H2338" s="1"/>
      <c r="I2338" s="2"/>
      <c r="J2338" s="2"/>
      <c r="L2338" s="3"/>
      <c r="M2338" s="3"/>
      <c r="N2338" s="5"/>
      <c r="O2338" s="5"/>
    </row>
    <row r="2339" spans="3:15" x14ac:dyDescent="0.25">
      <c r="C2339" s="1"/>
      <c r="F2339" s="1"/>
      <c r="G2339" s="1"/>
      <c r="H2339" s="1"/>
      <c r="I2339" s="2"/>
      <c r="J2339" s="2"/>
      <c r="L2339" s="3"/>
      <c r="M2339" s="3"/>
      <c r="N2339" s="5"/>
      <c r="O2339" s="5"/>
    </row>
    <row r="2340" spans="3:15" x14ac:dyDescent="0.25">
      <c r="C2340" s="1"/>
      <c r="F2340" s="1"/>
      <c r="G2340" s="1"/>
      <c r="H2340" s="1"/>
      <c r="I2340" s="2"/>
      <c r="J2340" s="2"/>
      <c r="L2340" s="3"/>
      <c r="M2340" s="3"/>
      <c r="N2340" s="5"/>
      <c r="O2340" s="5"/>
    </row>
    <row r="2341" spans="3:15" x14ac:dyDescent="0.25">
      <c r="C2341" s="1"/>
      <c r="F2341" s="1"/>
      <c r="G2341" s="1"/>
      <c r="H2341" s="1"/>
      <c r="I2341" s="2"/>
      <c r="J2341" s="2"/>
      <c r="L2341" s="3"/>
      <c r="M2341" s="3"/>
      <c r="N2341" s="5"/>
      <c r="O2341" s="5"/>
    </row>
    <row r="2342" spans="3:15" x14ac:dyDescent="0.25">
      <c r="C2342" s="1"/>
      <c r="F2342" s="1"/>
      <c r="G2342" s="1"/>
      <c r="H2342" s="1"/>
      <c r="I2342" s="2"/>
      <c r="J2342" s="2"/>
      <c r="L2342" s="3"/>
      <c r="M2342" s="3"/>
      <c r="N2342" s="5"/>
      <c r="O2342" s="5"/>
    </row>
    <row r="2343" spans="3:15" x14ac:dyDescent="0.25">
      <c r="C2343" s="1"/>
      <c r="F2343" s="1"/>
      <c r="G2343" s="1"/>
      <c r="H2343" s="1"/>
      <c r="I2343" s="2"/>
      <c r="J2343" s="2"/>
      <c r="L2343" s="3"/>
      <c r="M2343" s="3"/>
      <c r="N2343" s="5"/>
      <c r="O2343" s="5"/>
    </row>
    <row r="2344" spans="3:15" x14ac:dyDescent="0.25">
      <c r="C2344" s="1"/>
      <c r="F2344" s="1"/>
      <c r="G2344" s="1"/>
      <c r="H2344" s="1"/>
      <c r="I2344" s="2"/>
      <c r="J2344" s="2"/>
      <c r="L2344" s="3"/>
      <c r="M2344" s="3"/>
      <c r="N2344" s="5"/>
      <c r="O2344" s="5"/>
    </row>
    <row r="2345" spans="3:15" x14ac:dyDescent="0.25">
      <c r="C2345" s="1"/>
      <c r="F2345" s="1"/>
      <c r="G2345" s="1"/>
      <c r="H2345" s="1"/>
      <c r="I2345" s="2"/>
      <c r="J2345" s="2"/>
      <c r="L2345" s="3"/>
      <c r="M2345" s="3"/>
      <c r="N2345" s="5"/>
      <c r="O2345" s="5"/>
    </row>
    <row r="2346" spans="3:15" x14ac:dyDescent="0.25">
      <c r="C2346" s="1"/>
      <c r="F2346" s="1"/>
      <c r="G2346" s="1"/>
      <c r="H2346" s="1"/>
      <c r="I2346" s="2"/>
      <c r="J2346" s="2"/>
      <c r="L2346" s="3"/>
      <c r="M2346" s="3"/>
      <c r="N2346" s="5"/>
      <c r="O2346" s="5"/>
    </row>
    <row r="2347" spans="3:15" x14ac:dyDescent="0.25">
      <c r="C2347" s="1"/>
      <c r="F2347" s="1"/>
      <c r="G2347" s="1"/>
      <c r="H2347" s="1"/>
      <c r="I2347" s="2"/>
      <c r="J2347" s="2"/>
      <c r="L2347" s="3"/>
      <c r="M2347" s="3"/>
      <c r="N2347" s="5"/>
      <c r="O2347" s="5"/>
    </row>
    <row r="2348" spans="3:15" x14ac:dyDescent="0.25">
      <c r="C2348" s="1"/>
      <c r="F2348" s="1"/>
      <c r="G2348" s="1"/>
      <c r="H2348" s="1"/>
      <c r="I2348" s="2"/>
      <c r="J2348" s="2"/>
      <c r="L2348" s="3"/>
      <c r="M2348" s="3"/>
      <c r="N2348" s="5"/>
      <c r="O2348" s="5"/>
    </row>
    <row r="2349" spans="3:15" x14ac:dyDescent="0.25">
      <c r="C2349" s="1"/>
      <c r="F2349" s="1"/>
      <c r="G2349" s="1"/>
      <c r="H2349" s="1"/>
      <c r="I2349" s="2"/>
      <c r="J2349" s="2"/>
      <c r="L2349" s="3"/>
      <c r="M2349" s="3"/>
      <c r="N2349" s="5"/>
      <c r="O2349" s="5"/>
    </row>
    <row r="2350" spans="3:15" x14ac:dyDescent="0.25">
      <c r="C2350" s="1"/>
      <c r="F2350" s="1"/>
      <c r="G2350" s="1"/>
      <c r="H2350" s="1"/>
      <c r="I2350" s="2"/>
      <c r="J2350" s="2"/>
      <c r="L2350" s="3"/>
      <c r="M2350" s="3"/>
      <c r="N2350" s="5"/>
      <c r="O2350" s="5"/>
    </row>
    <row r="2351" spans="3:15" x14ac:dyDescent="0.25">
      <c r="C2351" s="1"/>
      <c r="F2351" s="1"/>
      <c r="G2351" s="1"/>
      <c r="H2351" s="1"/>
      <c r="I2351" s="2"/>
      <c r="J2351" s="2"/>
      <c r="L2351" s="3"/>
      <c r="M2351" s="3"/>
      <c r="N2351" s="5"/>
      <c r="O2351" s="5"/>
    </row>
    <row r="2352" spans="3:15" x14ac:dyDescent="0.25">
      <c r="C2352" s="1"/>
      <c r="F2352" s="1"/>
      <c r="G2352" s="1"/>
      <c r="H2352" s="1"/>
      <c r="I2352" s="2"/>
      <c r="J2352" s="2"/>
      <c r="L2352" s="3"/>
      <c r="M2352" s="3"/>
      <c r="N2352" s="5"/>
      <c r="O2352" s="5"/>
    </row>
    <row r="2353" spans="3:15" x14ac:dyDescent="0.25">
      <c r="C2353" s="1"/>
      <c r="F2353" s="1"/>
      <c r="G2353" s="1"/>
      <c r="H2353" s="1"/>
      <c r="I2353" s="2"/>
      <c r="J2353" s="2"/>
      <c r="L2353" s="3"/>
      <c r="M2353" s="3"/>
      <c r="N2353" s="5"/>
      <c r="O2353" s="5"/>
    </row>
    <row r="2354" spans="3:15" x14ac:dyDescent="0.25">
      <c r="C2354" s="1"/>
      <c r="F2354" s="1"/>
      <c r="G2354" s="1"/>
      <c r="H2354" s="1"/>
      <c r="I2354" s="2"/>
      <c r="J2354" s="2"/>
      <c r="L2354" s="3"/>
      <c r="M2354" s="3"/>
      <c r="N2354" s="5"/>
      <c r="O2354" s="5"/>
    </row>
    <row r="2355" spans="3:15" x14ac:dyDescent="0.25">
      <c r="C2355" s="1"/>
      <c r="F2355" s="1"/>
      <c r="G2355" s="1"/>
      <c r="H2355" s="1"/>
      <c r="I2355" s="2"/>
      <c r="J2355" s="2"/>
      <c r="L2355" s="3"/>
      <c r="M2355" s="3"/>
      <c r="N2355" s="5"/>
      <c r="O2355" s="5"/>
    </row>
    <row r="2356" spans="3:15" x14ac:dyDescent="0.25">
      <c r="C2356" s="1"/>
      <c r="F2356" s="1"/>
      <c r="G2356" s="1"/>
      <c r="H2356" s="1"/>
      <c r="I2356" s="2"/>
      <c r="J2356" s="2"/>
      <c r="L2356" s="3"/>
      <c r="M2356" s="3"/>
      <c r="N2356" s="5"/>
      <c r="O2356" s="5"/>
    </row>
    <row r="2357" spans="3:15" x14ac:dyDescent="0.25">
      <c r="C2357" s="1"/>
      <c r="F2357" s="1"/>
      <c r="G2357" s="1"/>
      <c r="H2357" s="1"/>
      <c r="I2357" s="2"/>
      <c r="J2357" s="2"/>
      <c r="L2357" s="3"/>
      <c r="M2357" s="3"/>
      <c r="N2357" s="5"/>
      <c r="O2357" s="5"/>
    </row>
    <row r="2358" spans="3:15" x14ac:dyDescent="0.25">
      <c r="C2358" s="1"/>
      <c r="F2358" s="1"/>
      <c r="G2358" s="1"/>
      <c r="H2358" s="1"/>
      <c r="I2358" s="2"/>
      <c r="J2358" s="2"/>
      <c r="L2358" s="3"/>
      <c r="M2358" s="3"/>
      <c r="N2358" s="5"/>
      <c r="O2358" s="5"/>
    </row>
    <row r="2359" spans="3:15" x14ac:dyDescent="0.25">
      <c r="C2359" s="1"/>
      <c r="F2359" s="1"/>
      <c r="G2359" s="1"/>
      <c r="H2359" s="1"/>
      <c r="I2359" s="2"/>
      <c r="J2359" s="2"/>
      <c r="L2359" s="3"/>
      <c r="M2359" s="3"/>
      <c r="N2359" s="5"/>
      <c r="O2359" s="5"/>
    </row>
    <row r="2360" spans="3:15" x14ac:dyDescent="0.25">
      <c r="C2360" s="1"/>
      <c r="F2360" s="1"/>
      <c r="G2360" s="1"/>
      <c r="H2360" s="1"/>
      <c r="I2360" s="2"/>
      <c r="J2360" s="2"/>
      <c r="L2360" s="3"/>
      <c r="M2360" s="3"/>
      <c r="N2360" s="5"/>
      <c r="O2360" s="5"/>
    </row>
    <row r="2361" spans="3:15" x14ac:dyDescent="0.25">
      <c r="C2361" s="1"/>
      <c r="F2361" s="1"/>
      <c r="G2361" s="1"/>
      <c r="H2361" s="1"/>
      <c r="I2361" s="2"/>
      <c r="J2361" s="2"/>
      <c r="L2361" s="3"/>
      <c r="M2361" s="3"/>
      <c r="N2361" s="5"/>
      <c r="O2361" s="5"/>
    </row>
    <row r="2362" spans="3:15" x14ac:dyDescent="0.25">
      <c r="C2362" s="1"/>
      <c r="F2362" s="1"/>
      <c r="G2362" s="1"/>
      <c r="H2362" s="1"/>
      <c r="I2362" s="2"/>
      <c r="J2362" s="2"/>
      <c r="L2362" s="3"/>
      <c r="M2362" s="3"/>
      <c r="N2362" s="5"/>
      <c r="O2362" s="5"/>
    </row>
    <row r="2363" spans="3:15" x14ac:dyDescent="0.25">
      <c r="C2363" s="1"/>
      <c r="F2363" s="1"/>
      <c r="G2363" s="1"/>
      <c r="H2363" s="1"/>
      <c r="I2363" s="2"/>
      <c r="J2363" s="2"/>
      <c r="L2363" s="3"/>
      <c r="M2363" s="3"/>
      <c r="N2363" s="5"/>
      <c r="O2363" s="5"/>
    </row>
    <row r="2364" spans="3:15" x14ac:dyDescent="0.25">
      <c r="C2364" s="1"/>
      <c r="F2364" s="1"/>
      <c r="G2364" s="1"/>
      <c r="H2364" s="1"/>
      <c r="I2364" s="2"/>
      <c r="J2364" s="2"/>
      <c r="L2364" s="3"/>
      <c r="M2364" s="3"/>
      <c r="N2364" s="5"/>
      <c r="O2364" s="5"/>
    </row>
    <row r="2365" spans="3:15" x14ac:dyDescent="0.25">
      <c r="C2365" s="1"/>
      <c r="F2365" s="1"/>
      <c r="G2365" s="1"/>
      <c r="H2365" s="1"/>
      <c r="I2365" s="2"/>
      <c r="J2365" s="2"/>
      <c r="L2365" s="3"/>
      <c r="M2365" s="3"/>
      <c r="N2365" s="5"/>
      <c r="O2365" s="5"/>
    </row>
    <row r="2366" spans="3:15" x14ac:dyDescent="0.25">
      <c r="C2366" s="1"/>
      <c r="F2366" s="1"/>
      <c r="G2366" s="1"/>
      <c r="H2366" s="1"/>
      <c r="I2366" s="2"/>
      <c r="J2366" s="2"/>
      <c r="L2366" s="3"/>
      <c r="M2366" s="3"/>
      <c r="N2366" s="5"/>
      <c r="O2366" s="5"/>
    </row>
    <row r="2367" spans="3:15" x14ac:dyDescent="0.25">
      <c r="C2367" s="1"/>
      <c r="F2367" s="1"/>
      <c r="G2367" s="1"/>
      <c r="H2367" s="1"/>
      <c r="I2367" s="2"/>
      <c r="J2367" s="2"/>
      <c r="L2367" s="3"/>
      <c r="M2367" s="3"/>
      <c r="N2367" s="5"/>
      <c r="O2367" s="5"/>
    </row>
    <row r="2368" spans="3:15" x14ac:dyDescent="0.25">
      <c r="C2368" s="1"/>
      <c r="F2368" s="1"/>
      <c r="G2368" s="1"/>
      <c r="H2368" s="1"/>
      <c r="I2368" s="2"/>
      <c r="J2368" s="2"/>
      <c r="L2368" s="3"/>
      <c r="M2368" s="3"/>
      <c r="N2368" s="5"/>
      <c r="O2368" s="5"/>
    </row>
    <row r="2369" spans="3:15" x14ac:dyDescent="0.25">
      <c r="C2369" s="1"/>
      <c r="F2369" s="1"/>
      <c r="G2369" s="1"/>
      <c r="H2369" s="1"/>
      <c r="I2369" s="2"/>
      <c r="J2369" s="2"/>
      <c r="L2369" s="3"/>
      <c r="M2369" s="3"/>
      <c r="N2369" s="5"/>
      <c r="O2369" s="5"/>
    </row>
    <row r="2370" spans="3:15" x14ac:dyDescent="0.25">
      <c r="C2370" s="1"/>
      <c r="F2370" s="1"/>
      <c r="G2370" s="1"/>
      <c r="H2370" s="1"/>
      <c r="I2370" s="2"/>
      <c r="J2370" s="2"/>
      <c r="L2370" s="3"/>
      <c r="M2370" s="3"/>
      <c r="N2370" s="5"/>
      <c r="O2370" s="5"/>
    </row>
    <row r="2371" spans="3:15" x14ac:dyDescent="0.25">
      <c r="C2371" s="1"/>
      <c r="F2371" s="1"/>
      <c r="G2371" s="1"/>
      <c r="H2371" s="1"/>
      <c r="I2371" s="2"/>
      <c r="J2371" s="2"/>
      <c r="L2371" s="3"/>
      <c r="M2371" s="3"/>
      <c r="N2371" s="5"/>
      <c r="O2371" s="5"/>
    </row>
    <row r="2372" spans="3:15" x14ac:dyDescent="0.25">
      <c r="C2372" s="1"/>
      <c r="F2372" s="1"/>
      <c r="G2372" s="1"/>
      <c r="H2372" s="1"/>
      <c r="I2372" s="2"/>
      <c r="J2372" s="2"/>
      <c r="L2372" s="3"/>
      <c r="M2372" s="3"/>
      <c r="N2372" s="5"/>
      <c r="O2372" s="5"/>
    </row>
    <row r="2373" spans="3:15" x14ac:dyDescent="0.25">
      <c r="C2373" s="1"/>
      <c r="F2373" s="1"/>
      <c r="G2373" s="1"/>
      <c r="H2373" s="1"/>
      <c r="I2373" s="2"/>
      <c r="J2373" s="2"/>
      <c r="L2373" s="3"/>
      <c r="M2373" s="3"/>
      <c r="N2373" s="5"/>
      <c r="O2373" s="5"/>
    </row>
    <row r="2374" spans="3:15" x14ac:dyDescent="0.25">
      <c r="C2374" s="1"/>
      <c r="F2374" s="1"/>
      <c r="G2374" s="1"/>
      <c r="H2374" s="1"/>
      <c r="I2374" s="2"/>
      <c r="J2374" s="2"/>
      <c r="L2374" s="3"/>
      <c r="M2374" s="3"/>
      <c r="N2374" s="5"/>
      <c r="O2374" s="5"/>
    </row>
    <row r="2375" spans="3:15" x14ac:dyDescent="0.25">
      <c r="C2375" s="1"/>
      <c r="F2375" s="1"/>
      <c r="G2375" s="1"/>
      <c r="H2375" s="1"/>
      <c r="I2375" s="2"/>
      <c r="J2375" s="2"/>
      <c r="L2375" s="3"/>
      <c r="M2375" s="3"/>
      <c r="N2375" s="5"/>
      <c r="O2375" s="5"/>
    </row>
    <row r="2376" spans="3:15" x14ac:dyDescent="0.25">
      <c r="C2376" s="1"/>
      <c r="F2376" s="1"/>
      <c r="G2376" s="1"/>
      <c r="H2376" s="1"/>
      <c r="I2376" s="2"/>
      <c r="J2376" s="2"/>
      <c r="L2376" s="3"/>
      <c r="M2376" s="3"/>
      <c r="N2376" s="5"/>
      <c r="O2376" s="5"/>
    </row>
    <row r="2377" spans="3:15" x14ac:dyDescent="0.25">
      <c r="C2377" s="1"/>
      <c r="F2377" s="1"/>
      <c r="G2377" s="1"/>
      <c r="H2377" s="1"/>
      <c r="I2377" s="2"/>
      <c r="J2377" s="2"/>
      <c r="L2377" s="3"/>
      <c r="M2377" s="3"/>
      <c r="N2377" s="5"/>
      <c r="O2377" s="5"/>
    </row>
    <row r="2378" spans="3:15" x14ac:dyDescent="0.25">
      <c r="C2378" s="1"/>
      <c r="F2378" s="1"/>
      <c r="G2378" s="1"/>
      <c r="H2378" s="1"/>
      <c r="I2378" s="2"/>
      <c r="J2378" s="2"/>
      <c r="L2378" s="3"/>
      <c r="M2378" s="3"/>
      <c r="N2378" s="5"/>
      <c r="O2378" s="5"/>
    </row>
    <row r="2379" spans="3:15" x14ac:dyDescent="0.25">
      <c r="C2379" s="1"/>
      <c r="F2379" s="1"/>
      <c r="G2379" s="1"/>
      <c r="H2379" s="1"/>
      <c r="I2379" s="2"/>
      <c r="J2379" s="2"/>
      <c r="L2379" s="3"/>
      <c r="M2379" s="3"/>
      <c r="N2379" s="5"/>
      <c r="O2379" s="5"/>
    </row>
    <row r="2380" spans="3:15" x14ac:dyDescent="0.25">
      <c r="C2380" s="1"/>
      <c r="F2380" s="1"/>
      <c r="G2380" s="1"/>
      <c r="H2380" s="1"/>
      <c r="I2380" s="2"/>
      <c r="J2380" s="2"/>
      <c r="L2380" s="3"/>
      <c r="M2380" s="3"/>
      <c r="N2380" s="5"/>
      <c r="O2380" s="5"/>
    </row>
    <row r="2381" spans="3:15" x14ac:dyDescent="0.25">
      <c r="C2381" s="1"/>
      <c r="F2381" s="1"/>
      <c r="G2381" s="1"/>
      <c r="H2381" s="1"/>
      <c r="I2381" s="2"/>
      <c r="J2381" s="2"/>
      <c r="L2381" s="3"/>
      <c r="M2381" s="3"/>
      <c r="N2381" s="5"/>
      <c r="O2381" s="5"/>
    </row>
    <row r="2382" spans="3:15" x14ac:dyDescent="0.25">
      <c r="C2382" s="1"/>
      <c r="F2382" s="1"/>
      <c r="G2382" s="1"/>
      <c r="H2382" s="1"/>
      <c r="I2382" s="2"/>
      <c r="J2382" s="2"/>
      <c r="L2382" s="3"/>
      <c r="M2382" s="3"/>
      <c r="N2382" s="5"/>
      <c r="O2382" s="5"/>
    </row>
    <row r="2383" spans="3:15" x14ac:dyDescent="0.25">
      <c r="C2383" s="1"/>
      <c r="F2383" s="1"/>
      <c r="G2383" s="1"/>
      <c r="H2383" s="1"/>
      <c r="I2383" s="2"/>
      <c r="J2383" s="2"/>
      <c r="L2383" s="3"/>
      <c r="M2383" s="3"/>
      <c r="N2383" s="5"/>
      <c r="O2383" s="5"/>
    </row>
    <row r="2384" spans="3:15" x14ac:dyDescent="0.25">
      <c r="C2384" s="1"/>
      <c r="F2384" s="1"/>
      <c r="G2384" s="1"/>
      <c r="H2384" s="1"/>
      <c r="I2384" s="2"/>
      <c r="J2384" s="2"/>
      <c r="L2384" s="3"/>
      <c r="M2384" s="3"/>
      <c r="N2384" s="5"/>
      <c r="O2384" s="5"/>
    </row>
    <row r="2385" spans="3:15" x14ac:dyDescent="0.25">
      <c r="C2385" s="1"/>
      <c r="F2385" s="1"/>
      <c r="G2385" s="1"/>
      <c r="H2385" s="1"/>
      <c r="I2385" s="2"/>
      <c r="J2385" s="2"/>
      <c r="L2385" s="3"/>
      <c r="M2385" s="3"/>
      <c r="N2385" s="5"/>
      <c r="O2385" s="5"/>
    </row>
    <row r="2386" spans="3:15" x14ac:dyDescent="0.25">
      <c r="C2386" s="1"/>
      <c r="F2386" s="1"/>
      <c r="G2386" s="1"/>
      <c r="H2386" s="1"/>
      <c r="I2386" s="2"/>
      <c r="J2386" s="2"/>
      <c r="L2386" s="3"/>
      <c r="M2386" s="3"/>
      <c r="N2386" s="5"/>
      <c r="O2386" s="5"/>
    </row>
    <row r="2387" spans="3:15" x14ac:dyDescent="0.25">
      <c r="C2387" s="1"/>
      <c r="F2387" s="1"/>
      <c r="G2387" s="1"/>
      <c r="H2387" s="1"/>
      <c r="I2387" s="2"/>
      <c r="J2387" s="2"/>
      <c r="L2387" s="3"/>
      <c r="M2387" s="3"/>
      <c r="N2387" s="5"/>
      <c r="O2387" s="5"/>
    </row>
    <row r="2388" spans="3:15" x14ac:dyDescent="0.25">
      <c r="C2388" s="1"/>
      <c r="F2388" s="1"/>
      <c r="G2388" s="1"/>
      <c r="H2388" s="1"/>
      <c r="I2388" s="2"/>
      <c r="J2388" s="2"/>
      <c r="L2388" s="3"/>
      <c r="M2388" s="3"/>
      <c r="N2388" s="5"/>
      <c r="O2388" s="5"/>
    </row>
    <row r="2389" spans="3:15" x14ac:dyDescent="0.25">
      <c r="C2389" s="1"/>
      <c r="F2389" s="1"/>
      <c r="G2389" s="1"/>
      <c r="H2389" s="1"/>
      <c r="I2389" s="2"/>
      <c r="J2389" s="2"/>
      <c r="L2389" s="3"/>
      <c r="M2389" s="3"/>
      <c r="N2389" s="5"/>
      <c r="O2389" s="5"/>
    </row>
    <row r="2390" spans="3:15" x14ac:dyDescent="0.25">
      <c r="C2390" s="1"/>
      <c r="F2390" s="1"/>
      <c r="G2390" s="1"/>
      <c r="H2390" s="1"/>
      <c r="I2390" s="2"/>
      <c r="J2390" s="2"/>
      <c r="L2390" s="3"/>
      <c r="M2390" s="3"/>
      <c r="N2390" s="5"/>
      <c r="O2390" s="5"/>
    </row>
    <row r="2391" spans="3:15" x14ac:dyDescent="0.25">
      <c r="C2391" s="1"/>
      <c r="F2391" s="1"/>
      <c r="G2391" s="1"/>
      <c r="H2391" s="1"/>
      <c r="I2391" s="2"/>
      <c r="J2391" s="2"/>
      <c r="L2391" s="3"/>
      <c r="M2391" s="3"/>
      <c r="N2391" s="5"/>
      <c r="O2391" s="5"/>
    </row>
    <row r="2392" spans="3:15" x14ac:dyDescent="0.25">
      <c r="C2392" s="1"/>
      <c r="F2392" s="1"/>
      <c r="G2392" s="1"/>
      <c r="H2392" s="1"/>
      <c r="I2392" s="2"/>
      <c r="J2392" s="2"/>
      <c r="L2392" s="3"/>
      <c r="M2392" s="3"/>
      <c r="N2392" s="5"/>
      <c r="O2392" s="5"/>
    </row>
    <row r="2393" spans="3:15" x14ac:dyDescent="0.25">
      <c r="C2393" s="1"/>
      <c r="F2393" s="1"/>
      <c r="G2393" s="1"/>
      <c r="H2393" s="1"/>
      <c r="I2393" s="2"/>
      <c r="J2393" s="2"/>
      <c r="L2393" s="3"/>
      <c r="M2393" s="3"/>
      <c r="N2393" s="5"/>
      <c r="O2393" s="5"/>
    </row>
    <row r="2394" spans="3:15" x14ac:dyDescent="0.25">
      <c r="C2394" s="1"/>
      <c r="F2394" s="1"/>
      <c r="G2394" s="1"/>
      <c r="H2394" s="1"/>
      <c r="I2394" s="2"/>
      <c r="J2394" s="2"/>
      <c r="L2394" s="3"/>
      <c r="M2394" s="3"/>
      <c r="N2394" s="5"/>
      <c r="O2394" s="5"/>
    </row>
    <row r="2395" spans="3:15" x14ac:dyDescent="0.25">
      <c r="C2395" s="1"/>
      <c r="F2395" s="1"/>
      <c r="G2395" s="1"/>
      <c r="H2395" s="1"/>
      <c r="I2395" s="2"/>
      <c r="J2395" s="2"/>
      <c r="L2395" s="3"/>
      <c r="M2395" s="3"/>
      <c r="N2395" s="5"/>
      <c r="O2395" s="5"/>
    </row>
    <row r="2396" spans="3:15" x14ac:dyDescent="0.25">
      <c r="C2396" s="1"/>
      <c r="F2396" s="1"/>
      <c r="G2396" s="1"/>
      <c r="H2396" s="1"/>
      <c r="I2396" s="2"/>
      <c r="J2396" s="2"/>
      <c r="L2396" s="3"/>
      <c r="M2396" s="3"/>
      <c r="N2396" s="5"/>
      <c r="O2396" s="5"/>
    </row>
    <row r="2397" spans="3:15" x14ac:dyDescent="0.25">
      <c r="C2397" s="1"/>
      <c r="F2397" s="1"/>
      <c r="G2397" s="1"/>
      <c r="H2397" s="1"/>
      <c r="I2397" s="2"/>
      <c r="J2397" s="2"/>
      <c r="L2397" s="3"/>
      <c r="M2397" s="3"/>
      <c r="N2397" s="5"/>
      <c r="O2397" s="5"/>
    </row>
    <row r="2398" spans="3:15" x14ac:dyDescent="0.25">
      <c r="C2398" s="1"/>
      <c r="F2398" s="1"/>
      <c r="G2398" s="1"/>
      <c r="H2398" s="1"/>
      <c r="I2398" s="2"/>
      <c r="J2398" s="2"/>
      <c r="L2398" s="3"/>
      <c r="M2398" s="3"/>
      <c r="N2398" s="5"/>
      <c r="O2398" s="5"/>
    </row>
    <row r="2399" spans="3:15" x14ac:dyDescent="0.25">
      <c r="C2399" s="1"/>
      <c r="F2399" s="1"/>
      <c r="G2399" s="1"/>
      <c r="H2399" s="1"/>
      <c r="I2399" s="2"/>
      <c r="J2399" s="2"/>
      <c r="L2399" s="3"/>
      <c r="M2399" s="3"/>
      <c r="N2399" s="5"/>
      <c r="O2399" s="5"/>
    </row>
    <row r="2400" spans="3:15" x14ac:dyDescent="0.25">
      <c r="C2400" s="1"/>
      <c r="F2400" s="1"/>
      <c r="G2400" s="1"/>
      <c r="H2400" s="1"/>
      <c r="I2400" s="2"/>
      <c r="J2400" s="2"/>
      <c r="L2400" s="3"/>
      <c r="M2400" s="3"/>
      <c r="N2400" s="5"/>
      <c r="O2400" s="5"/>
    </row>
    <row r="2401" spans="3:15" x14ac:dyDescent="0.25">
      <c r="C2401" s="1"/>
      <c r="F2401" s="1"/>
      <c r="G2401" s="1"/>
      <c r="H2401" s="1"/>
      <c r="I2401" s="2"/>
      <c r="J2401" s="2"/>
      <c r="L2401" s="3"/>
      <c r="M2401" s="3"/>
      <c r="N2401" s="5"/>
      <c r="O2401" s="5"/>
    </row>
    <row r="2402" spans="3:15" x14ac:dyDescent="0.25">
      <c r="C2402" s="1"/>
      <c r="F2402" s="1"/>
      <c r="G2402" s="1"/>
      <c r="H2402" s="1"/>
      <c r="I2402" s="2"/>
      <c r="J2402" s="2"/>
      <c r="L2402" s="3"/>
      <c r="M2402" s="3"/>
      <c r="N2402" s="5"/>
      <c r="O2402" s="5"/>
    </row>
    <row r="2403" spans="3:15" x14ac:dyDescent="0.25">
      <c r="C2403" s="1"/>
      <c r="F2403" s="1"/>
      <c r="G2403" s="1"/>
      <c r="H2403" s="1"/>
      <c r="I2403" s="2"/>
      <c r="J2403" s="2"/>
      <c r="L2403" s="3"/>
      <c r="M2403" s="3"/>
      <c r="N2403" s="5"/>
      <c r="O2403" s="5"/>
    </row>
    <row r="2404" spans="3:15" x14ac:dyDescent="0.25">
      <c r="C2404" s="1"/>
      <c r="F2404" s="1"/>
      <c r="G2404" s="1"/>
      <c r="H2404" s="1"/>
      <c r="I2404" s="2"/>
      <c r="J2404" s="2"/>
      <c r="L2404" s="3"/>
      <c r="M2404" s="3"/>
      <c r="N2404" s="5"/>
      <c r="O2404" s="5"/>
    </row>
    <row r="2405" spans="3:15" x14ac:dyDescent="0.25">
      <c r="C2405" s="1"/>
      <c r="F2405" s="1"/>
      <c r="G2405" s="1"/>
      <c r="H2405" s="1"/>
      <c r="I2405" s="2"/>
      <c r="J2405" s="2"/>
      <c r="L2405" s="3"/>
      <c r="M2405" s="3"/>
      <c r="N2405" s="5"/>
      <c r="O2405" s="5"/>
    </row>
    <row r="2406" spans="3:15" x14ac:dyDescent="0.25">
      <c r="C2406" s="1"/>
      <c r="F2406" s="1"/>
      <c r="G2406" s="1"/>
      <c r="H2406" s="1"/>
      <c r="I2406" s="2"/>
      <c r="J2406" s="2"/>
      <c r="L2406" s="3"/>
      <c r="M2406" s="3"/>
      <c r="N2406" s="5"/>
      <c r="O2406" s="5"/>
    </row>
    <row r="2407" spans="3:15" x14ac:dyDescent="0.25">
      <c r="C2407" s="1"/>
      <c r="F2407" s="1"/>
      <c r="G2407" s="1"/>
      <c r="H2407" s="1"/>
      <c r="I2407" s="2"/>
      <c r="J2407" s="2"/>
      <c r="L2407" s="3"/>
      <c r="M2407" s="3"/>
      <c r="N2407" s="5"/>
      <c r="O2407" s="5"/>
    </row>
    <row r="2408" spans="3:15" x14ac:dyDescent="0.25">
      <c r="C2408" s="1"/>
      <c r="F2408" s="1"/>
      <c r="G2408" s="1"/>
      <c r="H2408" s="1"/>
      <c r="I2408" s="2"/>
      <c r="J2408" s="2"/>
      <c r="L2408" s="3"/>
      <c r="M2408" s="3"/>
      <c r="N2408" s="5"/>
      <c r="O2408" s="5"/>
    </row>
    <row r="2409" spans="3:15" x14ac:dyDescent="0.25">
      <c r="C2409" s="1"/>
      <c r="F2409" s="1"/>
      <c r="G2409" s="1"/>
      <c r="H2409" s="1"/>
      <c r="I2409" s="2"/>
      <c r="J2409" s="2"/>
      <c r="L2409" s="3"/>
      <c r="M2409" s="3"/>
      <c r="N2409" s="5"/>
      <c r="O2409" s="5"/>
    </row>
    <row r="2410" spans="3:15" x14ac:dyDescent="0.25">
      <c r="C2410" s="1"/>
      <c r="F2410" s="1"/>
      <c r="G2410" s="1"/>
      <c r="H2410" s="1"/>
      <c r="I2410" s="2"/>
      <c r="J2410" s="2"/>
      <c r="L2410" s="3"/>
      <c r="M2410" s="3"/>
      <c r="N2410" s="5"/>
      <c r="O2410" s="5"/>
    </row>
    <row r="2411" spans="3:15" x14ac:dyDescent="0.25">
      <c r="C2411" s="1"/>
      <c r="F2411" s="1"/>
      <c r="G2411" s="1"/>
      <c r="H2411" s="1"/>
      <c r="I2411" s="2"/>
      <c r="J2411" s="2"/>
      <c r="L2411" s="3"/>
      <c r="M2411" s="3"/>
      <c r="N2411" s="5"/>
      <c r="O2411" s="5"/>
    </row>
    <row r="2412" spans="3:15" x14ac:dyDescent="0.25">
      <c r="C2412" s="1"/>
      <c r="F2412" s="1"/>
      <c r="G2412" s="1"/>
      <c r="H2412" s="1"/>
      <c r="I2412" s="2"/>
      <c r="J2412" s="2"/>
      <c r="L2412" s="3"/>
      <c r="M2412" s="3"/>
      <c r="N2412" s="5"/>
      <c r="O2412" s="5"/>
    </row>
    <row r="2413" spans="3:15" x14ac:dyDescent="0.25">
      <c r="C2413" s="1"/>
      <c r="F2413" s="1"/>
      <c r="G2413" s="1"/>
      <c r="H2413" s="1"/>
      <c r="I2413" s="2"/>
      <c r="J2413" s="2"/>
      <c r="L2413" s="3"/>
      <c r="M2413" s="3"/>
      <c r="N2413" s="5"/>
      <c r="O2413" s="5"/>
    </row>
    <row r="2414" spans="3:15" x14ac:dyDescent="0.25">
      <c r="C2414" s="1"/>
      <c r="F2414" s="1"/>
      <c r="G2414" s="1"/>
      <c r="H2414" s="1"/>
      <c r="I2414" s="2"/>
      <c r="J2414" s="2"/>
      <c r="L2414" s="3"/>
      <c r="M2414" s="3"/>
      <c r="N2414" s="5"/>
      <c r="O2414" s="5"/>
    </row>
    <row r="2415" spans="3:15" x14ac:dyDescent="0.25">
      <c r="C2415" s="1"/>
      <c r="F2415" s="1"/>
      <c r="G2415" s="1"/>
      <c r="H2415" s="1"/>
      <c r="I2415" s="2"/>
      <c r="J2415" s="2"/>
      <c r="L2415" s="3"/>
      <c r="M2415" s="3"/>
      <c r="N2415" s="5"/>
      <c r="O2415" s="5"/>
    </row>
    <row r="2416" spans="3:15" x14ac:dyDescent="0.25">
      <c r="C2416" s="1"/>
      <c r="F2416" s="1"/>
      <c r="G2416" s="1"/>
      <c r="H2416" s="1"/>
      <c r="I2416" s="2"/>
      <c r="J2416" s="2"/>
      <c r="L2416" s="3"/>
      <c r="M2416" s="3"/>
      <c r="N2416" s="5"/>
      <c r="O2416" s="5"/>
    </row>
    <row r="2417" spans="3:15" x14ac:dyDescent="0.25">
      <c r="C2417" s="1"/>
      <c r="F2417" s="1"/>
      <c r="G2417" s="1"/>
      <c r="H2417" s="1"/>
      <c r="I2417" s="2"/>
      <c r="J2417" s="2"/>
      <c r="L2417" s="3"/>
      <c r="M2417" s="3"/>
      <c r="N2417" s="5"/>
      <c r="O2417" s="5"/>
    </row>
    <row r="2418" spans="3:15" x14ac:dyDescent="0.25">
      <c r="C2418" s="1"/>
      <c r="F2418" s="1"/>
      <c r="G2418" s="1"/>
      <c r="H2418" s="1"/>
      <c r="I2418" s="2"/>
      <c r="J2418" s="2"/>
      <c r="L2418" s="3"/>
      <c r="M2418" s="3"/>
      <c r="N2418" s="5"/>
      <c r="O2418" s="5"/>
    </row>
    <row r="2419" spans="3:15" x14ac:dyDescent="0.25">
      <c r="C2419" s="1"/>
      <c r="F2419" s="1"/>
      <c r="G2419" s="1"/>
      <c r="H2419" s="1"/>
      <c r="I2419" s="2"/>
      <c r="J2419" s="2"/>
      <c r="L2419" s="3"/>
      <c r="M2419" s="3"/>
      <c r="N2419" s="5"/>
      <c r="O2419" s="5"/>
    </row>
    <row r="2420" spans="3:15" x14ac:dyDescent="0.25">
      <c r="C2420" s="1"/>
      <c r="F2420" s="1"/>
      <c r="G2420" s="1"/>
      <c r="H2420" s="1"/>
      <c r="I2420" s="2"/>
      <c r="J2420" s="2"/>
      <c r="L2420" s="3"/>
      <c r="M2420" s="3"/>
      <c r="N2420" s="5"/>
      <c r="O2420" s="5"/>
    </row>
    <row r="2421" spans="3:15" x14ac:dyDescent="0.25">
      <c r="C2421" s="1"/>
      <c r="F2421" s="1"/>
      <c r="G2421" s="1"/>
      <c r="H2421" s="1"/>
      <c r="I2421" s="2"/>
      <c r="J2421" s="2"/>
      <c r="L2421" s="3"/>
      <c r="M2421" s="3"/>
      <c r="N2421" s="5"/>
      <c r="O2421" s="5"/>
    </row>
    <row r="2422" spans="3:15" x14ac:dyDescent="0.25">
      <c r="C2422" s="1"/>
      <c r="F2422" s="1"/>
      <c r="G2422" s="1"/>
      <c r="H2422" s="1"/>
      <c r="I2422" s="2"/>
      <c r="J2422" s="2"/>
      <c r="L2422" s="3"/>
      <c r="M2422" s="3"/>
      <c r="N2422" s="5"/>
      <c r="O2422" s="5"/>
    </row>
    <row r="2423" spans="3:15" x14ac:dyDescent="0.25">
      <c r="C2423" s="1"/>
      <c r="F2423" s="1"/>
      <c r="G2423" s="1"/>
      <c r="H2423" s="1"/>
      <c r="I2423" s="2"/>
      <c r="J2423" s="2"/>
      <c r="L2423" s="3"/>
      <c r="M2423" s="3"/>
      <c r="N2423" s="5"/>
      <c r="O2423" s="5"/>
    </row>
    <row r="2424" spans="3:15" x14ac:dyDescent="0.25">
      <c r="C2424" s="1"/>
      <c r="F2424" s="1"/>
      <c r="G2424" s="1"/>
      <c r="H2424" s="1"/>
      <c r="I2424" s="2"/>
      <c r="J2424" s="2"/>
      <c r="L2424" s="3"/>
      <c r="M2424" s="3"/>
      <c r="N2424" s="5"/>
      <c r="O2424" s="5"/>
    </row>
    <row r="2425" spans="3:15" x14ac:dyDescent="0.25">
      <c r="C2425" s="1"/>
      <c r="F2425" s="1"/>
      <c r="G2425" s="1"/>
      <c r="H2425" s="1"/>
      <c r="I2425" s="2"/>
      <c r="J2425" s="2"/>
      <c r="L2425" s="3"/>
      <c r="M2425" s="3"/>
      <c r="N2425" s="5"/>
      <c r="O2425" s="5"/>
    </row>
    <row r="2426" spans="3:15" x14ac:dyDescent="0.25">
      <c r="C2426" s="1"/>
      <c r="F2426" s="1"/>
      <c r="G2426" s="1"/>
      <c r="H2426" s="1"/>
      <c r="I2426" s="2"/>
      <c r="J2426" s="2"/>
      <c r="L2426" s="3"/>
      <c r="M2426" s="3"/>
      <c r="N2426" s="5"/>
      <c r="O2426" s="5"/>
    </row>
    <row r="2427" spans="3:15" x14ac:dyDescent="0.25">
      <c r="C2427" s="1"/>
      <c r="F2427" s="1"/>
      <c r="G2427" s="1"/>
      <c r="H2427" s="1"/>
      <c r="I2427" s="2"/>
      <c r="J2427" s="2"/>
      <c r="L2427" s="3"/>
      <c r="M2427" s="3"/>
      <c r="N2427" s="5"/>
      <c r="O2427" s="5"/>
    </row>
    <row r="2428" spans="3:15" x14ac:dyDescent="0.25">
      <c r="C2428" s="1"/>
      <c r="F2428" s="1"/>
      <c r="G2428" s="1"/>
      <c r="H2428" s="1"/>
      <c r="I2428" s="2"/>
      <c r="J2428" s="2"/>
      <c r="L2428" s="3"/>
      <c r="M2428" s="3"/>
      <c r="N2428" s="5"/>
      <c r="O2428" s="5"/>
    </row>
    <row r="2429" spans="3:15" x14ac:dyDescent="0.25">
      <c r="C2429" s="1"/>
      <c r="F2429" s="1"/>
      <c r="G2429" s="1"/>
      <c r="H2429" s="1"/>
      <c r="I2429" s="2"/>
      <c r="J2429" s="2"/>
      <c r="L2429" s="3"/>
      <c r="M2429" s="3"/>
      <c r="N2429" s="5"/>
      <c r="O2429" s="5"/>
    </row>
    <row r="2430" spans="3:15" x14ac:dyDescent="0.25">
      <c r="C2430" s="1"/>
      <c r="F2430" s="1"/>
      <c r="G2430" s="1"/>
      <c r="H2430" s="1"/>
      <c r="I2430" s="2"/>
      <c r="J2430" s="2"/>
      <c r="L2430" s="3"/>
      <c r="M2430" s="3"/>
      <c r="N2430" s="5"/>
      <c r="O2430" s="5"/>
    </row>
    <row r="2431" spans="3:15" x14ac:dyDescent="0.25">
      <c r="C2431" s="1"/>
      <c r="F2431" s="1"/>
      <c r="G2431" s="1"/>
      <c r="H2431" s="1"/>
      <c r="I2431" s="2"/>
      <c r="J2431" s="2"/>
      <c r="L2431" s="3"/>
      <c r="M2431" s="3"/>
      <c r="N2431" s="5"/>
      <c r="O2431" s="5"/>
    </row>
    <row r="2432" spans="3:15" x14ac:dyDescent="0.25">
      <c r="C2432" s="1"/>
      <c r="F2432" s="1"/>
      <c r="G2432" s="1"/>
      <c r="H2432" s="1"/>
      <c r="I2432" s="2"/>
      <c r="J2432" s="2"/>
      <c r="L2432" s="3"/>
      <c r="M2432" s="3"/>
      <c r="N2432" s="5"/>
      <c r="O2432" s="5"/>
    </row>
    <row r="2433" spans="3:15" x14ac:dyDescent="0.25">
      <c r="C2433" s="1"/>
      <c r="F2433" s="1"/>
      <c r="G2433" s="1"/>
      <c r="H2433" s="1"/>
      <c r="I2433" s="2"/>
      <c r="J2433" s="2"/>
      <c r="L2433" s="3"/>
      <c r="M2433" s="3"/>
      <c r="N2433" s="5"/>
      <c r="O2433" s="5"/>
    </row>
    <row r="2434" spans="3:15" x14ac:dyDescent="0.25">
      <c r="C2434" s="1"/>
      <c r="F2434" s="1"/>
      <c r="G2434" s="1"/>
      <c r="H2434" s="1"/>
      <c r="I2434" s="2"/>
      <c r="J2434" s="2"/>
      <c r="L2434" s="3"/>
      <c r="M2434" s="3"/>
      <c r="N2434" s="5"/>
      <c r="O2434" s="5"/>
    </row>
    <row r="2435" spans="3:15" x14ac:dyDescent="0.25">
      <c r="C2435" s="1"/>
      <c r="F2435" s="1"/>
      <c r="G2435" s="1"/>
      <c r="H2435" s="1"/>
      <c r="I2435" s="2"/>
      <c r="J2435" s="2"/>
      <c r="L2435" s="3"/>
      <c r="M2435" s="3"/>
      <c r="N2435" s="5"/>
      <c r="O2435" s="5"/>
    </row>
    <row r="2436" spans="3:15" x14ac:dyDescent="0.25">
      <c r="C2436" s="1"/>
      <c r="F2436" s="1"/>
      <c r="G2436" s="1"/>
      <c r="H2436" s="1"/>
      <c r="I2436" s="2"/>
      <c r="J2436" s="2"/>
      <c r="L2436" s="3"/>
      <c r="M2436" s="3"/>
      <c r="N2436" s="5"/>
      <c r="O2436" s="5"/>
    </row>
    <row r="2437" spans="3:15" x14ac:dyDescent="0.25">
      <c r="C2437" s="1"/>
      <c r="F2437" s="1"/>
      <c r="G2437" s="1"/>
      <c r="H2437" s="1"/>
      <c r="I2437" s="2"/>
      <c r="J2437" s="2"/>
      <c r="L2437" s="3"/>
      <c r="M2437" s="3"/>
      <c r="N2437" s="5"/>
      <c r="O2437" s="5"/>
    </row>
    <row r="2438" spans="3:15" x14ac:dyDescent="0.25">
      <c r="C2438" s="1"/>
      <c r="F2438" s="1"/>
      <c r="G2438" s="1"/>
      <c r="H2438" s="1"/>
      <c r="I2438" s="2"/>
      <c r="J2438" s="2"/>
      <c r="L2438" s="3"/>
      <c r="M2438" s="3"/>
      <c r="N2438" s="5"/>
      <c r="O2438" s="5"/>
    </row>
    <row r="2439" spans="3:15" x14ac:dyDescent="0.25">
      <c r="C2439" s="1"/>
      <c r="F2439" s="1"/>
      <c r="G2439" s="1"/>
      <c r="H2439" s="1"/>
      <c r="I2439" s="2"/>
      <c r="J2439" s="2"/>
      <c r="L2439" s="3"/>
      <c r="M2439" s="3"/>
      <c r="N2439" s="5"/>
      <c r="O2439" s="5"/>
    </row>
    <row r="2440" spans="3:15" x14ac:dyDescent="0.25">
      <c r="C2440" s="1"/>
      <c r="F2440" s="1"/>
      <c r="G2440" s="1"/>
      <c r="H2440" s="1"/>
      <c r="I2440" s="2"/>
      <c r="J2440" s="2"/>
      <c r="L2440" s="3"/>
      <c r="M2440" s="3"/>
      <c r="N2440" s="5"/>
      <c r="O2440" s="5"/>
    </row>
    <row r="2441" spans="3:15" x14ac:dyDescent="0.25">
      <c r="C2441" s="1"/>
      <c r="F2441" s="1"/>
      <c r="G2441" s="1"/>
      <c r="H2441" s="1"/>
      <c r="I2441" s="2"/>
      <c r="J2441" s="2"/>
      <c r="L2441" s="3"/>
      <c r="M2441" s="3"/>
      <c r="N2441" s="5"/>
      <c r="O2441" s="5"/>
    </row>
    <row r="2442" spans="3:15" x14ac:dyDescent="0.25">
      <c r="C2442" s="1"/>
      <c r="F2442" s="1"/>
      <c r="G2442" s="1"/>
      <c r="H2442" s="1"/>
      <c r="I2442" s="2"/>
      <c r="J2442" s="2"/>
      <c r="L2442" s="3"/>
      <c r="M2442" s="3"/>
      <c r="N2442" s="5"/>
      <c r="O2442" s="5"/>
    </row>
    <row r="2443" spans="3:15" x14ac:dyDescent="0.25">
      <c r="C2443" s="1"/>
      <c r="F2443" s="1"/>
      <c r="G2443" s="1"/>
      <c r="H2443" s="1"/>
      <c r="I2443" s="2"/>
      <c r="J2443" s="2"/>
      <c r="L2443" s="3"/>
      <c r="M2443" s="3"/>
      <c r="N2443" s="5"/>
      <c r="O2443" s="5"/>
    </row>
    <row r="2444" spans="3:15" x14ac:dyDescent="0.25">
      <c r="C2444" s="1"/>
      <c r="F2444" s="1"/>
      <c r="G2444" s="1"/>
      <c r="H2444" s="1"/>
      <c r="I2444" s="2"/>
      <c r="J2444" s="2"/>
      <c r="L2444" s="3"/>
      <c r="M2444" s="3"/>
      <c r="N2444" s="5"/>
      <c r="O2444" s="5"/>
    </row>
    <row r="2445" spans="3:15" x14ac:dyDescent="0.25">
      <c r="C2445" s="1"/>
      <c r="F2445" s="1"/>
      <c r="G2445" s="1"/>
      <c r="H2445" s="1"/>
      <c r="I2445" s="2"/>
      <c r="J2445" s="2"/>
      <c r="L2445" s="3"/>
      <c r="M2445" s="3"/>
      <c r="N2445" s="5"/>
      <c r="O2445" s="5"/>
    </row>
    <row r="2446" spans="3:15" x14ac:dyDescent="0.25">
      <c r="C2446" s="1"/>
      <c r="F2446" s="1"/>
      <c r="G2446" s="1"/>
      <c r="H2446" s="1"/>
      <c r="I2446" s="2"/>
      <c r="J2446" s="2"/>
      <c r="L2446" s="3"/>
      <c r="M2446" s="3"/>
      <c r="N2446" s="5"/>
      <c r="O2446" s="5"/>
    </row>
    <row r="2447" spans="3:15" x14ac:dyDescent="0.25">
      <c r="C2447" s="1"/>
      <c r="F2447" s="1"/>
      <c r="G2447" s="1"/>
      <c r="H2447" s="1"/>
      <c r="I2447" s="2"/>
      <c r="J2447" s="2"/>
      <c r="L2447" s="3"/>
      <c r="M2447" s="3"/>
      <c r="N2447" s="5"/>
      <c r="O2447" s="5"/>
    </row>
    <row r="2448" spans="3:15" x14ac:dyDescent="0.25">
      <c r="C2448" s="1"/>
      <c r="F2448" s="1"/>
      <c r="G2448" s="1"/>
      <c r="H2448" s="1"/>
      <c r="I2448" s="2"/>
      <c r="J2448" s="2"/>
      <c r="L2448" s="3"/>
      <c r="M2448" s="3"/>
      <c r="N2448" s="5"/>
      <c r="O2448" s="5"/>
    </row>
    <row r="2449" spans="3:15" x14ac:dyDescent="0.25">
      <c r="C2449" s="1"/>
      <c r="F2449" s="1"/>
      <c r="G2449" s="1"/>
      <c r="H2449" s="1"/>
      <c r="I2449" s="2"/>
      <c r="J2449" s="2"/>
      <c r="L2449" s="3"/>
      <c r="M2449" s="3"/>
      <c r="N2449" s="5"/>
      <c r="O2449" s="5"/>
    </row>
    <row r="2450" spans="3:15" x14ac:dyDescent="0.25">
      <c r="C2450" s="1"/>
      <c r="F2450" s="1"/>
      <c r="G2450" s="1"/>
      <c r="H2450" s="1"/>
      <c r="I2450" s="2"/>
      <c r="J2450" s="2"/>
      <c r="L2450" s="3"/>
      <c r="M2450" s="3"/>
      <c r="N2450" s="5"/>
      <c r="O2450" s="5"/>
    </row>
    <row r="2451" spans="3:15" x14ac:dyDescent="0.25">
      <c r="C2451" s="1"/>
      <c r="F2451" s="1"/>
      <c r="G2451" s="1"/>
      <c r="H2451" s="1"/>
      <c r="I2451" s="2"/>
      <c r="J2451" s="2"/>
      <c r="L2451" s="3"/>
      <c r="M2451" s="3"/>
      <c r="N2451" s="5"/>
      <c r="O2451" s="5"/>
    </row>
    <row r="2452" spans="3:15" x14ac:dyDescent="0.25">
      <c r="C2452" s="1"/>
      <c r="F2452" s="1"/>
      <c r="G2452" s="1"/>
      <c r="H2452" s="1"/>
      <c r="I2452" s="2"/>
      <c r="J2452" s="2"/>
      <c r="L2452" s="3"/>
      <c r="M2452" s="3"/>
      <c r="N2452" s="5"/>
      <c r="O2452" s="5"/>
    </row>
    <row r="2453" spans="3:15" x14ac:dyDescent="0.25">
      <c r="C2453" s="1"/>
      <c r="F2453" s="1"/>
      <c r="G2453" s="1"/>
      <c r="H2453" s="1"/>
      <c r="I2453" s="2"/>
      <c r="J2453" s="2"/>
      <c r="L2453" s="3"/>
      <c r="M2453" s="3"/>
      <c r="N2453" s="5"/>
      <c r="O2453" s="5"/>
    </row>
    <row r="2454" spans="3:15" x14ac:dyDescent="0.25">
      <c r="C2454" s="1"/>
      <c r="F2454" s="1"/>
      <c r="G2454" s="1"/>
      <c r="H2454" s="1"/>
      <c r="I2454" s="2"/>
      <c r="J2454" s="2"/>
      <c r="L2454" s="3"/>
      <c r="M2454" s="3"/>
      <c r="N2454" s="5"/>
      <c r="O2454" s="5"/>
    </row>
    <row r="2455" spans="3:15" x14ac:dyDescent="0.25">
      <c r="C2455" s="1"/>
      <c r="F2455" s="1"/>
      <c r="G2455" s="1"/>
      <c r="H2455" s="1"/>
      <c r="I2455" s="2"/>
      <c r="J2455" s="2"/>
      <c r="L2455" s="3"/>
      <c r="M2455" s="3"/>
      <c r="N2455" s="5"/>
      <c r="O2455" s="5"/>
    </row>
    <row r="2456" spans="3:15" x14ac:dyDescent="0.25">
      <c r="C2456" s="1"/>
      <c r="F2456" s="1"/>
      <c r="G2456" s="1"/>
      <c r="H2456" s="1"/>
      <c r="I2456" s="2"/>
      <c r="J2456" s="2"/>
      <c r="L2456" s="3"/>
      <c r="M2456" s="3"/>
      <c r="N2456" s="5"/>
      <c r="O2456" s="5"/>
    </row>
    <row r="2457" spans="3:15" x14ac:dyDescent="0.25">
      <c r="C2457" s="1"/>
      <c r="F2457" s="1"/>
      <c r="G2457" s="1"/>
      <c r="H2457" s="1"/>
      <c r="I2457" s="2"/>
      <c r="J2457" s="2"/>
      <c r="L2457" s="3"/>
      <c r="M2457" s="3"/>
      <c r="N2457" s="5"/>
      <c r="O2457" s="5"/>
    </row>
    <row r="2458" spans="3:15" x14ac:dyDescent="0.25">
      <c r="C2458" s="1"/>
      <c r="F2458" s="1"/>
      <c r="G2458" s="1"/>
      <c r="H2458" s="1"/>
      <c r="I2458" s="2"/>
      <c r="J2458" s="2"/>
      <c r="L2458" s="3"/>
      <c r="M2458" s="3"/>
      <c r="N2458" s="5"/>
      <c r="O2458" s="5"/>
    </row>
    <row r="2459" spans="3:15" x14ac:dyDescent="0.25">
      <c r="C2459" s="1"/>
      <c r="F2459" s="1"/>
      <c r="G2459" s="1"/>
      <c r="H2459" s="1"/>
      <c r="I2459" s="2"/>
      <c r="J2459" s="2"/>
      <c r="L2459" s="3"/>
      <c r="M2459" s="3"/>
      <c r="N2459" s="5"/>
      <c r="O2459" s="5"/>
    </row>
    <row r="2460" spans="3:15" x14ac:dyDescent="0.25">
      <c r="C2460" s="1"/>
      <c r="F2460" s="1"/>
      <c r="G2460" s="1"/>
      <c r="H2460" s="1"/>
      <c r="I2460" s="2"/>
      <c r="J2460" s="2"/>
      <c r="L2460" s="3"/>
      <c r="M2460" s="3"/>
      <c r="N2460" s="5"/>
      <c r="O2460" s="5"/>
    </row>
    <row r="2461" spans="3:15" x14ac:dyDescent="0.25">
      <c r="C2461" s="1"/>
      <c r="F2461" s="1"/>
      <c r="G2461" s="1"/>
      <c r="H2461" s="1"/>
      <c r="I2461" s="2"/>
      <c r="J2461" s="2"/>
      <c r="L2461" s="3"/>
      <c r="M2461" s="3"/>
      <c r="N2461" s="5"/>
      <c r="O2461" s="5"/>
    </row>
    <row r="2462" spans="3:15" x14ac:dyDescent="0.25">
      <c r="C2462" s="1"/>
      <c r="F2462" s="1"/>
      <c r="G2462" s="1"/>
      <c r="H2462" s="1"/>
      <c r="I2462" s="2"/>
      <c r="J2462" s="2"/>
      <c r="L2462" s="3"/>
      <c r="M2462" s="3"/>
      <c r="N2462" s="5"/>
      <c r="O2462" s="5"/>
    </row>
    <row r="2463" spans="3:15" x14ac:dyDescent="0.25">
      <c r="C2463" s="1"/>
      <c r="F2463" s="1"/>
      <c r="G2463" s="1"/>
      <c r="H2463" s="1"/>
      <c r="I2463" s="2"/>
      <c r="J2463" s="2"/>
      <c r="L2463" s="3"/>
      <c r="M2463" s="3"/>
      <c r="N2463" s="5"/>
      <c r="O2463" s="5"/>
    </row>
    <row r="2464" spans="3:15" x14ac:dyDescent="0.25">
      <c r="C2464" s="1"/>
      <c r="F2464" s="1"/>
      <c r="G2464" s="1"/>
      <c r="H2464" s="1"/>
      <c r="I2464" s="2"/>
      <c r="J2464" s="2"/>
      <c r="L2464" s="3"/>
      <c r="M2464" s="3"/>
      <c r="N2464" s="5"/>
      <c r="O2464" s="5"/>
    </row>
    <row r="2465" spans="3:15" x14ac:dyDescent="0.25">
      <c r="C2465" s="1"/>
      <c r="F2465" s="1"/>
      <c r="G2465" s="1"/>
      <c r="H2465" s="1"/>
      <c r="I2465" s="2"/>
      <c r="J2465" s="2"/>
      <c r="L2465" s="3"/>
      <c r="M2465" s="3"/>
      <c r="N2465" s="5"/>
      <c r="O2465" s="5"/>
    </row>
    <row r="2466" spans="3:15" x14ac:dyDescent="0.25">
      <c r="C2466" s="1"/>
      <c r="F2466" s="1"/>
      <c r="G2466" s="1"/>
      <c r="H2466" s="1"/>
      <c r="I2466" s="2"/>
      <c r="J2466" s="2"/>
      <c r="L2466" s="3"/>
      <c r="M2466" s="3"/>
      <c r="N2466" s="5"/>
      <c r="O2466" s="5"/>
    </row>
    <row r="2467" spans="3:15" x14ac:dyDescent="0.25">
      <c r="C2467" s="1"/>
      <c r="F2467" s="1"/>
      <c r="G2467" s="1"/>
      <c r="H2467" s="1"/>
      <c r="I2467" s="2"/>
      <c r="J2467" s="2"/>
      <c r="L2467" s="3"/>
      <c r="M2467" s="3"/>
      <c r="N2467" s="5"/>
      <c r="O2467" s="5"/>
    </row>
    <row r="2468" spans="3:15" x14ac:dyDescent="0.25">
      <c r="C2468" s="1"/>
      <c r="F2468" s="1"/>
      <c r="G2468" s="1"/>
      <c r="H2468" s="1"/>
      <c r="I2468" s="2"/>
      <c r="J2468" s="2"/>
      <c r="L2468" s="3"/>
      <c r="M2468" s="3"/>
      <c r="N2468" s="5"/>
      <c r="O2468" s="5"/>
    </row>
    <row r="2469" spans="3:15" x14ac:dyDescent="0.25">
      <c r="C2469" s="1"/>
      <c r="F2469" s="1"/>
      <c r="G2469" s="1"/>
      <c r="H2469" s="1"/>
      <c r="I2469" s="2"/>
      <c r="J2469" s="2"/>
      <c r="L2469" s="3"/>
      <c r="M2469" s="3"/>
      <c r="N2469" s="5"/>
      <c r="O2469" s="5"/>
    </row>
    <row r="2470" spans="3:15" x14ac:dyDescent="0.25">
      <c r="C2470" s="1"/>
      <c r="F2470" s="1"/>
      <c r="G2470" s="1"/>
      <c r="H2470" s="1"/>
      <c r="I2470" s="2"/>
      <c r="J2470" s="2"/>
      <c r="L2470" s="3"/>
      <c r="M2470" s="3"/>
      <c r="N2470" s="5"/>
      <c r="O2470" s="5"/>
    </row>
    <row r="2471" spans="3:15" x14ac:dyDescent="0.25">
      <c r="C2471" s="1"/>
      <c r="F2471" s="1"/>
      <c r="G2471" s="1"/>
      <c r="H2471" s="1"/>
      <c r="I2471" s="2"/>
      <c r="J2471" s="2"/>
      <c r="L2471" s="3"/>
      <c r="M2471" s="3"/>
      <c r="N2471" s="5"/>
      <c r="O2471" s="5"/>
    </row>
    <row r="2472" spans="3:15" x14ac:dyDescent="0.25">
      <c r="C2472" s="1"/>
      <c r="F2472" s="1"/>
      <c r="G2472" s="1"/>
      <c r="H2472" s="1"/>
      <c r="I2472" s="2"/>
      <c r="J2472" s="2"/>
      <c r="L2472" s="3"/>
      <c r="M2472" s="3"/>
      <c r="N2472" s="5"/>
      <c r="O2472" s="5"/>
    </row>
    <row r="2473" spans="3:15" x14ac:dyDescent="0.25">
      <c r="C2473" s="1"/>
      <c r="F2473" s="1"/>
      <c r="G2473" s="1"/>
      <c r="H2473" s="1"/>
      <c r="I2473" s="2"/>
      <c r="J2473" s="2"/>
      <c r="L2473" s="3"/>
      <c r="M2473" s="3"/>
      <c r="N2473" s="5"/>
      <c r="O2473" s="5"/>
    </row>
    <row r="2474" spans="3:15" x14ac:dyDescent="0.25">
      <c r="C2474" s="1"/>
      <c r="F2474" s="1"/>
      <c r="G2474" s="1"/>
      <c r="H2474" s="1"/>
      <c r="I2474" s="2"/>
      <c r="J2474" s="2"/>
      <c r="L2474" s="3"/>
      <c r="M2474" s="3"/>
      <c r="N2474" s="5"/>
      <c r="O2474" s="5"/>
    </row>
    <row r="2475" spans="3:15" x14ac:dyDescent="0.25">
      <c r="C2475" s="1"/>
      <c r="F2475" s="1"/>
      <c r="G2475" s="1"/>
      <c r="H2475" s="1"/>
      <c r="I2475" s="2"/>
      <c r="J2475" s="2"/>
      <c r="L2475" s="3"/>
      <c r="M2475" s="3"/>
      <c r="N2475" s="5"/>
      <c r="O2475" s="5"/>
    </row>
    <row r="2476" spans="3:15" x14ac:dyDescent="0.25">
      <c r="C2476" s="1"/>
      <c r="F2476" s="1"/>
      <c r="G2476" s="1"/>
      <c r="H2476" s="1"/>
      <c r="I2476" s="2"/>
      <c r="J2476" s="2"/>
      <c r="L2476" s="3"/>
      <c r="M2476" s="3"/>
      <c r="N2476" s="5"/>
      <c r="O2476" s="5"/>
    </row>
    <row r="2477" spans="3:15" x14ac:dyDescent="0.25">
      <c r="C2477" s="1"/>
      <c r="F2477" s="1"/>
      <c r="G2477" s="1"/>
      <c r="H2477" s="1"/>
      <c r="I2477" s="2"/>
      <c r="J2477" s="2"/>
      <c r="L2477" s="3"/>
      <c r="M2477" s="3"/>
      <c r="N2477" s="5"/>
      <c r="O2477" s="5"/>
    </row>
    <row r="2478" spans="3:15" x14ac:dyDescent="0.25">
      <c r="C2478" s="1"/>
      <c r="F2478" s="1"/>
      <c r="G2478" s="1"/>
      <c r="H2478" s="1"/>
      <c r="I2478" s="2"/>
      <c r="J2478" s="2"/>
      <c r="L2478" s="3"/>
      <c r="M2478" s="3"/>
      <c r="N2478" s="5"/>
      <c r="O2478" s="5"/>
    </row>
    <row r="2479" spans="3:15" x14ac:dyDescent="0.25">
      <c r="C2479" s="1"/>
      <c r="F2479" s="1"/>
      <c r="G2479" s="1"/>
      <c r="H2479" s="1"/>
      <c r="I2479" s="2"/>
      <c r="J2479" s="2"/>
      <c r="L2479" s="3"/>
      <c r="M2479" s="3"/>
      <c r="N2479" s="5"/>
      <c r="O2479" s="5"/>
    </row>
    <row r="2480" spans="3:15" x14ac:dyDescent="0.25">
      <c r="C2480" s="1"/>
      <c r="F2480" s="1"/>
      <c r="G2480" s="1"/>
      <c r="H2480" s="1"/>
      <c r="I2480" s="2"/>
      <c r="J2480" s="2"/>
      <c r="L2480" s="3"/>
      <c r="M2480" s="3"/>
      <c r="N2480" s="5"/>
      <c r="O2480" s="5"/>
    </row>
    <row r="2481" spans="3:15" x14ac:dyDescent="0.25">
      <c r="C2481" s="1"/>
      <c r="F2481" s="1"/>
      <c r="G2481" s="1"/>
      <c r="H2481" s="1"/>
      <c r="I2481" s="2"/>
      <c r="J2481" s="2"/>
      <c r="L2481" s="3"/>
      <c r="M2481" s="3"/>
      <c r="N2481" s="5"/>
      <c r="O2481" s="5"/>
    </row>
    <row r="2482" spans="3:15" x14ac:dyDescent="0.25">
      <c r="C2482" s="1"/>
      <c r="F2482" s="1"/>
      <c r="G2482" s="1"/>
      <c r="H2482" s="1"/>
      <c r="I2482" s="2"/>
      <c r="J2482" s="2"/>
      <c r="L2482" s="3"/>
      <c r="M2482" s="3"/>
      <c r="N2482" s="5"/>
      <c r="O2482" s="5"/>
    </row>
    <row r="2483" spans="3:15" x14ac:dyDescent="0.25">
      <c r="C2483" s="1"/>
      <c r="F2483" s="1"/>
      <c r="G2483" s="1"/>
      <c r="H2483" s="1"/>
      <c r="I2483" s="2"/>
      <c r="J2483" s="2"/>
      <c r="L2483" s="3"/>
      <c r="M2483" s="3"/>
      <c r="N2483" s="5"/>
      <c r="O2483" s="5"/>
    </row>
    <row r="2484" spans="3:15" x14ac:dyDescent="0.25">
      <c r="C2484" s="1"/>
      <c r="F2484" s="1"/>
      <c r="G2484" s="1"/>
      <c r="H2484" s="1"/>
      <c r="I2484" s="2"/>
      <c r="J2484" s="2"/>
      <c r="L2484" s="3"/>
      <c r="M2484" s="3"/>
      <c r="N2484" s="5"/>
      <c r="O2484" s="5"/>
    </row>
    <row r="2485" spans="3:15" x14ac:dyDescent="0.25">
      <c r="C2485" s="1"/>
      <c r="F2485" s="1"/>
      <c r="G2485" s="1"/>
      <c r="H2485" s="1"/>
      <c r="I2485" s="2"/>
      <c r="J2485" s="2"/>
      <c r="L2485" s="3"/>
      <c r="M2485" s="3"/>
      <c r="N2485" s="5"/>
      <c r="O2485" s="5"/>
    </row>
    <row r="2486" spans="3:15" x14ac:dyDescent="0.25">
      <c r="C2486" s="1"/>
      <c r="F2486" s="1"/>
      <c r="G2486" s="1"/>
      <c r="H2486" s="1"/>
      <c r="I2486" s="2"/>
      <c r="J2486" s="2"/>
      <c r="L2486" s="3"/>
      <c r="M2486" s="3"/>
      <c r="N2486" s="5"/>
      <c r="O2486" s="5"/>
    </row>
    <row r="2487" spans="3:15" x14ac:dyDescent="0.25">
      <c r="C2487" s="1"/>
      <c r="F2487" s="1"/>
      <c r="G2487" s="1"/>
      <c r="H2487" s="1"/>
      <c r="I2487" s="2"/>
      <c r="J2487" s="2"/>
      <c r="L2487" s="3"/>
      <c r="M2487" s="3"/>
      <c r="N2487" s="5"/>
      <c r="O2487" s="5"/>
    </row>
    <row r="2488" spans="3:15" x14ac:dyDescent="0.25">
      <c r="C2488" s="1"/>
      <c r="F2488" s="1"/>
      <c r="G2488" s="1"/>
      <c r="H2488" s="1"/>
      <c r="I2488" s="2"/>
      <c r="J2488" s="2"/>
      <c r="L2488" s="3"/>
      <c r="M2488" s="3"/>
      <c r="N2488" s="5"/>
      <c r="O2488" s="5"/>
    </row>
    <row r="2489" spans="3:15" x14ac:dyDescent="0.25">
      <c r="C2489" s="1"/>
      <c r="F2489" s="1"/>
      <c r="G2489" s="1"/>
      <c r="H2489" s="1"/>
      <c r="I2489" s="2"/>
      <c r="J2489" s="2"/>
      <c r="L2489" s="3"/>
      <c r="M2489" s="3"/>
      <c r="N2489" s="5"/>
      <c r="O2489" s="5"/>
    </row>
    <row r="2490" spans="3:15" x14ac:dyDescent="0.25">
      <c r="C2490" s="1"/>
      <c r="F2490" s="1"/>
      <c r="G2490" s="1"/>
      <c r="H2490" s="1"/>
      <c r="I2490" s="2"/>
      <c r="J2490" s="2"/>
      <c r="L2490" s="3"/>
      <c r="M2490" s="3"/>
      <c r="N2490" s="5"/>
      <c r="O2490" s="5"/>
    </row>
    <row r="2491" spans="3:15" x14ac:dyDescent="0.25">
      <c r="C2491" s="1"/>
      <c r="F2491" s="1"/>
      <c r="G2491" s="1"/>
      <c r="H2491" s="1"/>
      <c r="I2491" s="2"/>
      <c r="J2491" s="2"/>
      <c r="L2491" s="3"/>
      <c r="M2491" s="3"/>
      <c r="N2491" s="5"/>
      <c r="O2491" s="5"/>
    </row>
    <row r="2492" spans="3:15" x14ac:dyDescent="0.25">
      <c r="C2492" s="1"/>
      <c r="F2492" s="1"/>
      <c r="G2492" s="1"/>
      <c r="H2492" s="1"/>
      <c r="I2492" s="2"/>
      <c r="J2492" s="2"/>
      <c r="L2492" s="3"/>
      <c r="M2492" s="3"/>
      <c r="N2492" s="5"/>
      <c r="O2492" s="5"/>
    </row>
    <row r="2493" spans="3:15" x14ac:dyDescent="0.25">
      <c r="C2493" s="1"/>
      <c r="F2493" s="1"/>
      <c r="G2493" s="1"/>
      <c r="H2493" s="1"/>
      <c r="I2493" s="2"/>
      <c r="J2493" s="2"/>
      <c r="L2493" s="3"/>
      <c r="M2493" s="3"/>
      <c r="N2493" s="5"/>
      <c r="O2493" s="5"/>
    </row>
    <row r="2494" spans="3:15" x14ac:dyDescent="0.25">
      <c r="C2494" s="1"/>
      <c r="F2494" s="1"/>
      <c r="G2494" s="1"/>
      <c r="H2494" s="1"/>
      <c r="I2494" s="2"/>
      <c r="J2494" s="2"/>
      <c r="L2494" s="3"/>
      <c r="M2494" s="3"/>
      <c r="N2494" s="5"/>
      <c r="O2494" s="5"/>
    </row>
    <row r="2495" spans="3:15" x14ac:dyDescent="0.25">
      <c r="C2495" s="1"/>
      <c r="F2495" s="1"/>
      <c r="G2495" s="1"/>
      <c r="H2495" s="1"/>
      <c r="I2495" s="2"/>
      <c r="J2495" s="2"/>
      <c r="L2495" s="3"/>
      <c r="M2495" s="3"/>
      <c r="N2495" s="5"/>
      <c r="O2495" s="5"/>
    </row>
    <row r="2496" spans="3:15" x14ac:dyDescent="0.25">
      <c r="C2496" s="1"/>
      <c r="F2496" s="1"/>
      <c r="G2496" s="1"/>
      <c r="H2496" s="1"/>
      <c r="I2496" s="2"/>
      <c r="J2496" s="2"/>
      <c r="L2496" s="3"/>
      <c r="M2496" s="3"/>
      <c r="N2496" s="5"/>
      <c r="O2496" s="5"/>
    </row>
    <row r="2497" spans="3:15" x14ac:dyDescent="0.25">
      <c r="C2497" s="1"/>
      <c r="F2497" s="1"/>
      <c r="G2497" s="1"/>
      <c r="H2497" s="1"/>
      <c r="I2497" s="2"/>
      <c r="J2497" s="2"/>
      <c r="L2497" s="3"/>
      <c r="M2497" s="3"/>
      <c r="N2497" s="5"/>
      <c r="O2497" s="5"/>
    </row>
    <row r="2498" spans="3:15" x14ac:dyDescent="0.25">
      <c r="C2498" s="1"/>
      <c r="F2498" s="1"/>
      <c r="G2498" s="1"/>
      <c r="H2498" s="1"/>
      <c r="I2498" s="2"/>
      <c r="J2498" s="2"/>
      <c r="L2498" s="3"/>
      <c r="M2498" s="3"/>
      <c r="N2498" s="5"/>
      <c r="O2498" s="5"/>
    </row>
    <row r="2499" spans="3:15" x14ac:dyDescent="0.25">
      <c r="C2499" s="1"/>
      <c r="F2499" s="1"/>
      <c r="G2499" s="1"/>
      <c r="H2499" s="1"/>
      <c r="I2499" s="2"/>
      <c r="J2499" s="2"/>
      <c r="L2499" s="3"/>
      <c r="M2499" s="3"/>
      <c r="N2499" s="5"/>
      <c r="O2499" s="5"/>
    </row>
    <row r="2500" spans="3:15" x14ac:dyDescent="0.25">
      <c r="C2500" s="1"/>
      <c r="F2500" s="1"/>
      <c r="G2500" s="1"/>
      <c r="H2500" s="1"/>
      <c r="I2500" s="2"/>
      <c r="J2500" s="2"/>
      <c r="L2500" s="3"/>
      <c r="M2500" s="3"/>
      <c r="N2500" s="5"/>
      <c r="O2500" s="5"/>
    </row>
    <row r="2501" spans="3:15" x14ac:dyDescent="0.25">
      <c r="C2501" s="1"/>
      <c r="F2501" s="1"/>
      <c r="G2501" s="1"/>
      <c r="H2501" s="1"/>
      <c r="I2501" s="2"/>
      <c r="J2501" s="2"/>
      <c r="L2501" s="3"/>
      <c r="M2501" s="3"/>
      <c r="N2501" s="5"/>
      <c r="O2501" s="5"/>
    </row>
    <row r="2502" spans="3:15" x14ac:dyDescent="0.25">
      <c r="C2502" s="1"/>
      <c r="F2502" s="1"/>
      <c r="G2502" s="1"/>
      <c r="H2502" s="1"/>
      <c r="I2502" s="2"/>
      <c r="J2502" s="2"/>
      <c r="L2502" s="3"/>
      <c r="M2502" s="3"/>
      <c r="N2502" s="5"/>
      <c r="O2502" s="5"/>
    </row>
    <row r="2503" spans="3:15" x14ac:dyDescent="0.25">
      <c r="C2503" s="1"/>
      <c r="F2503" s="1"/>
      <c r="G2503" s="1"/>
      <c r="H2503" s="1"/>
      <c r="I2503" s="2"/>
      <c r="J2503" s="2"/>
      <c r="L2503" s="3"/>
      <c r="M2503" s="3"/>
      <c r="N2503" s="5"/>
      <c r="O2503" s="5"/>
    </row>
    <row r="2504" spans="3:15" x14ac:dyDescent="0.25">
      <c r="C2504" s="1"/>
      <c r="F2504" s="1"/>
      <c r="G2504" s="1"/>
      <c r="H2504" s="1"/>
      <c r="I2504" s="2"/>
      <c r="J2504" s="2"/>
      <c r="L2504" s="3"/>
      <c r="M2504" s="3"/>
      <c r="N2504" s="5"/>
      <c r="O2504" s="5"/>
    </row>
    <row r="2505" spans="3:15" x14ac:dyDescent="0.25">
      <c r="C2505" s="1"/>
      <c r="F2505" s="1"/>
      <c r="G2505" s="1"/>
      <c r="H2505" s="1"/>
      <c r="I2505" s="2"/>
      <c r="J2505" s="2"/>
      <c r="L2505" s="3"/>
      <c r="M2505" s="3"/>
      <c r="N2505" s="5"/>
      <c r="O2505" s="5"/>
    </row>
    <row r="2506" spans="3:15" x14ac:dyDescent="0.25">
      <c r="C2506" s="1"/>
      <c r="F2506" s="1"/>
      <c r="G2506" s="1"/>
      <c r="H2506" s="1"/>
      <c r="I2506" s="2"/>
      <c r="J2506" s="2"/>
      <c r="L2506" s="3"/>
      <c r="M2506" s="3"/>
      <c r="N2506" s="5"/>
      <c r="O2506" s="5"/>
    </row>
    <row r="2507" spans="3:15" x14ac:dyDescent="0.25">
      <c r="C2507" s="1"/>
      <c r="F2507" s="1"/>
      <c r="G2507" s="1"/>
      <c r="H2507" s="1"/>
      <c r="I2507" s="2"/>
      <c r="J2507" s="2"/>
      <c r="L2507" s="3"/>
      <c r="M2507" s="3"/>
      <c r="N2507" s="5"/>
      <c r="O2507" s="5"/>
    </row>
    <row r="2508" spans="3:15" x14ac:dyDescent="0.25">
      <c r="C2508" s="1"/>
      <c r="F2508" s="1"/>
      <c r="G2508" s="1"/>
      <c r="H2508" s="1"/>
      <c r="I2508" s="2"/>
      <c r="J2508" s="2"/>
      <c r="L2508" s="3"/>
      <c r="M2508" s="3"/>
      <c r="N2508" s="5"/>
      <c r="O2508" s="5"/>
    </row>
    <row r="2509" spans="3:15" x14ac:dyDescent="0.25">
      <c r="C2509" s="1"/>
      <c r="F2509" s="1"/>
      <c r="G2509" s="1"/>
      <c r="H2509" s="1"/>
      <c r="I2509" s="2"/>
      <c r="J2509" s="2"/>
      <c r="L2509" s="3"/>
      <c r="M2509" s="3"/>
      <c r="N2509" s="5"/>
      <c r="O2509" s="5"/>
    </row>
    <row r="2510" spans="3:15" x14ac:dyDescent="0.25">
      <c r="C2510" s="1"/>
      <c r="F2510" s="1"/>
      <c r="G2510" s="1"/>
      <c r="H2510" s="1"/>
      <c r="I2510" s="2"/>
      <c r="J2510" s="2"/>
      <c r="L2510" s="3"/>
      <c r="M2510" s="3"/>
      <c r="N2510" s="5"/>
      <c r="O2510" s="5"/>
    </row>
    <row r="2511" spans="3:15" x14ac:dyDescent="0.25">
      <c r="C2511" s="1"/>
      <c r="F2511" s="1"/>
      <c r="G2511" s="1"/>
      <c r="H2511" s="1"/>
      <c r="I2511" s="2"/>
      <c r="J2511" s="2"/>
      <c r="L2511" s="3"/>
      <c r="M2511" s="3"/>
      <c r="N2511" s="5"/>
      <c r="O2511" s="5"/>
    </row>
    <row r="2512" spans="3:15" x14ac:dyDescent="0.25">
      <c r="C2512" s="1"/>
      <c r="F2512" s="1"/>
      <c r="G2512" s="1"/>
      <c r="H2512" s="1"/>
      <c r="I2512" s="2"/>
      <c r="J2512" s="2"/>
      <c r="L2512" s="3"/>
      <c r="M2512" s="3"/>
      <c r="N2512" s="5"/>
      <c r="O2512" s="5"/>
    </row>
    <row r="2513" spans="3:15" x14ac:dyDescent="0.25">
      <c r="C2513" s="1"/>
      <c r="F2513" s="1"/>
      <c r="G2513" s="1"/>
      <c r="H2513" s="1"/>
      <c r="I2513" s="2"/>
      <c r="J2513" s="2"/>
      <c r="L2513" s="3"/>
      <c r="M2513" s="3"/>
      <c r="N2513" s="5"/>
      <c r="O2513" s="5"/>
    </row>
    <row r="2514" spans="3:15" x14ac:dyDescent="0.25">
      <c r="C2514" s="1"/>
      <c r="F2514" s="1"/>
      <c r="G2514" s="1"/>
      <c r="H2514" s="1"/>
      <c r="I2514" s="2"/>
      <c r="J2514" s="2"/>
      <c r="L2514" s="3"/>
      <c r="M2514" s="3"/>
      <c r="N2514" s="5"/>
      <c r="O2514" s="5"/>
    </row>
    <row r="2515" spans="3:15" x14ac:dyDescent="0.25">
      <c r="C2515" s="1"/>
      <c r="F2515" s="1"/>
      <c r="G2515" s="1"/>
      <c r="H2515" s="1"/>
      <c r="I2515" s="2"/>
      <c r="J2515" s="2"/>
      <c r="L2515" s="3"/>
      <c r="M2515" s="3"/>
      <c r="N2515" s="5"/>
      <c r="O2515" s="5"/>
    </row>
    <row r="2516" spans="3:15" x14ac:dyDescent="0.25">
      <c r="C2516" s="1"/>
      <c r="F2516" s="1"/>
      <c r="G2516" s="1"/>
      <c r="H2516" s="1"/>
      <c r="I2516" s="2"/>
      <c r="J2516" s="2"/>
      <c r="L2516" s="3"/>
      <c r="M2516" s="3"/>
      <c r="N2516" s="5"/>
      <c r="O2516" s="5"/>
    </row>
    <row r="2517" spans="3:15" x14ac:dyDescent="0.25">
      <c r="C2517" s="1"/>
      <c r="F2517" s="1"/>
      <c r="G2517" s="1"/>
      <c r="H2517" s="1"/>
      <c r="I2517" s="2"/>
      <c r="J2517" s="2"/>
      <c r="L2517" s="3"/>
      <c r="M2517" s="3"/>
      <c r="N2517" s="5"/>
      <c r="O2517" s="5"/>
    </row>
    <row r="2518" spans="3:15" x14ac:dyDescent="0.25">
      <c r="C2518" s="1"/>
      <c r="F2518" s="1"/>
      <c r="G2518" s="1"/>
      <c r="H2518" s="1"/>
      <c r="I2518" s="2"/>
      <c r="J2518" s="2"/>
      <c r="L2518" s="3"/>
      <c r="M2518" s="3"/>
      <c r="N2518" s="5"/>
      <c r="O2518" s="5"/>
    </row>
    <row r="2519" spans="3:15" x14ac:dyDescent="0.25">
      <c r="C2519" s="1"/>
      <c r="F2519" s="1"/>
      <c r="G2519" s="1"/>
      <c r="H2519" s="1"/>
      <c r="I2519" s="2"/>
      <c r="J2519" s="2"/>
      <c r="L2519" s="3"/>
      <c r="M2519" s="3"/>
      <c r="N2519" s="5"/>
      <c r="O2519" s="5"/>
    </row>
    <row r="2520" spans="3:15" x14ac:dyDescent="0.25">
      <c r="C2520" s="1"/>
      <c r="F2520" s="1"/>
      <c r="G2520" s="1"/>
      <c r="H2520" s="1"/>
      <c r="I2520" s="2"/>
      <c r="J2520" s="2"/>
      <c r="L2520" s="3"/>
      <c r="M2520" s="3"/>
      <c r="N2520" s="5"/>
      <c r="O2520" s="5"/>
    </row>
    <row r="2521" spans="3:15" x14ac:dyDescent="0.25">
      <c r="C2521" s="1"/>
      <c r="F2521" s="1"/>
      <c r="G2521" s="1"/>
      <c r="H2521" s="1"/>
      <c r="I2521" s="2"/>
      <c r="J2521" s="2"/>
      <c r="L2521" s="3"/>
      <c r="M2521" s="3"/>
      <c r="N2521" s="5"/>
      <c r="O2521" s="5"/>
    </row>
    <row r="2522" spans="3:15" x14ac:dyDescent="0.25">
      <c r="C2522" s="1"/>
      <c r="F2522" s="1"/>
      <c r="G2522" s="1"/>
      <c r="H2522" s="1"/>
      <c r="I2522" s="2"/>
      <c r="J2522" s="2"/>
      <c r="L2522" s="3"/>
      <c r="M2522" s="3"/>
      <c r="N2522" s="5"/>
      <c r="O2522" s="5"/>
    </row>
    <row r="2523" spans="3:15" x14ac:dyDescent="0.25">
      <c r="C2523" s="1"/>
      <c r="F2523" s="1"/>
      <c r="G2523" s="1"/>
      <c r="H2523" s="1"/>
      <c r="I2523" s="2"/>
      <c r="J2523" s="2"/>
      <c r="L2523" s="3"/>
      <c r="M2523" s="3"/>
      <c r="N2523" s="5"/>
      <c r="O2523" s="5"/>
    </row>
    <row r="2524" spans="3:15" x14ac:dyDescent="0.25">
      <c r="C2524" s="1"/>
      <c r="F2524" s="1"/>
      <c r="G2524" s="1"/>
      <c r="H2524" s="1"/>
      <c r="I2524" s="2"/>
      <c r="J2524" s="2"/>
      <c r="L2524" s="3"/>
      <c r="M2524" s="3"/>
      <c r="N2524" s="5"/>
      <c r="O2524" s="5"/>
    </row>
    <row r="2525" spans="3:15" x14ac:dyDescent="0.25">
      <c r="C2525" s="1"/>
      <c r="F2525" s="1"/>
      <c r="G2525" s="1"/>
      <c r="H2525" s="1"/>
      <c r="I2525" s="2"/>
      <c r="J2525" s="2"/>
      <c r="L2525" s="3"/>
      <c r="M2525" s="3"/>
      <c r="N2525" s="5"/>
      <c r="O2525" s="5"/>
    </row>
    <row r="2526" spans="3:15" x14ac:dyDescent="0.25">
      <c r="C2526" s="1"/>
      <c r="F2526" s="1"/>
      <c r="G2526" s="1"/>
      <c r="H2526" s="1"/>
      <c r="I2526" s="2"/>
      <c r="J2526" s="2"/>
      <c r="L2526" s="3"/>
      <c r="M2526" s="3"/>
      <c r="N2526" s="5"/>
      <c r="O2526" s="5"/>
    </row>
    <row r="2527" spans="3:15" x14ac:dyDescent="0.25">
      <c r="C2527" s="1"/>
      <c r="F2527" s="1"/>
      <c r="G2527" s="1"/>
      <c r="H2527" s="1"/>
      <c r="I2527" s="2"/>
      <c r="J2527" s="2"/>
      <c r="L2527" s="3"/>
      <c r="M2527" s="3"/>
      <c r="N2527" s="5"/>
      <c r="O2527" s="5"/>
    </row>
    <row r="2528" spans="3:15" x14ac:dyDescent="0.25">
      <c r="C2528" s="1"/>
      <c r="F2528" s="1"/>
      <c r="G2528" s="1"/>
      <c r="H2528" s="1"/>
      <c r="I2528" s="2"/>
      <c r="J2528" s="2"/>
      <c r="L2528" s="3"/>
      <c r="M2528" s="3"/>
      <c r="N2528" s="5"/>
      <c r="O2528" s="5"/>
    </row>
    <row r="2529" spans="3:15" x14ac:dyDescent="0.25">
      <c r="C2529" s="1"/>
      <c r="F2529" s="1"/>
      <c r="G2529" s="1"/>
      <c r="H2529" s="1"/>
      <c r="I2529" s="2"/>
      <c r="J2529" s="2"/>
      <c r="L2529" s="3"/>
      <c r="M2529" s="3"/>
      <c r="N2529" s="5"/>
      <c r="O2529" s="5"/>
    </row>
    <row r="2530" spans="3:15" x14ac:dyDescent="0.25">
      <c r="C2530" s="1"/>
      <c r="F2530" s="1"/>
      <c r="G2530" s="1"/>
      <c r="H2530" s="1"/>
      <c r="I2530" s="2"/>
      <c r="J2530" s="2"/>
      <c r="L2530" s="3"/>
      <c r="M2530" s="3"/>
      <c r="N2530" s="5"/>
      <c r="O2530" s="5"/>
    </row>
    <row r="2531" spans="3:15" x14ac:dyDescent="0.25">
      <c r="C2531" s="1"/>
      <c r="F2531" s="1"/>
      <c r="G2531" s="1"/>
      <c r="H2531" s="1"/>
      <c r="I2531" s="2"/>
      <c r="J2531" s="2"/>
      <c r="L2531" s="3"/>
      <c r="M2531" s="3"/>
      <c r="N2531" s="5"/>
      <c r="O2531" s="5"/>
    </row>
    <row r="2532" spans="3:15" x14ac:dyDescent="0.25">
      <c r="C2532" s="1"/>
      <c r="F2532" s="1"/>
      <c r="G2532" s="1"/>
      <c r="H2532" s="1"/>
      <c r="I2532" s="2"/>
      <c r="J2532" s="2"/>
      <c r="L2532" s="3"/>
      <c r="M2532" s="3"/>
      <c r="N2532" s="5"/>
      <c r="O2532" s="5"/>
    </row>
    <row r="2533" spans="3:15" x14ac:dyDescent="0.25">
      <c r="C2533" s="1"/>
      <c r="F2533" s="1"/>
      <c r="G2533" s="1"/>
      <c r="H2533" s="1"/>
      <c r="I2533" s="2"/>
      <c r="J2533" s="2"/>
      <c r="L2533" s="3"/>
      <c r="M2533" s="3"/>
      <c r="N2533" s="5"/>
      <c r="O2533" s="5"/>
    </row>
    <row r="2534" spans="3:15" x14ac:dyDescent="0.25">
      <c r="C2534" s="1"/>
      <c r="F2534" s="1"/>
      <c r="G2534" s="1"/>
      <c r="H2534" s="1"/>
      <c r="I2534" s="2"/>
      <c r="J2534" s="2"/>
      <c r="L2534" s="3"/>
      <c r="M2534" s="3"/>
      <c r="N2534" s="5"/>
      <c r="O2534" s="5"/>
    </row>
    <row r="2535" spans="3:15" x14ac:dyDescent="0.25">
      <c r="C2535" s="1"/>
      <c r="F2535" s="1"/>
      <c r="G2535" s="1"/>
      <c r="H2535" s="1"/>
      <c r="I2535" s="2"/>
      <c r="J2535" s="2"/>
      <c r="L2535" s="3"/>
      <c r="M2535" s="3"/>
      <c r="N2535" s="5"/>
      <c r="O2535" s="5"/>
    </row>
    <row r="2536" spans="3:15" x14ac:dyDescent="0.25">
      <c r="C2536" s="1"/>
      <c r="F2536" s="1"/>
      <c r="G2536" s="1"/>
      <c r="H2536" s="1"/>
      <c r="I2536" s="2"/>
      <c r="J2536" s="2"/>
      <c r="L2536" s="3"/>
      <c r="M2536" s="3"/>
      <c r="N2536" s="5"/>
      <c r="O2536" s="5"/>
    </row>
    <row r="2537" spans="3:15" x14ac:dyDescent="0.25">
      <c r="C2537" s="1"/>
      <c r="F2537" s="1"/>
      <c r="G2537" s="1"/>
      <c r="H2537" s="1"/>
      <c r="I2537" s="2"/>
      <c r="J2537" s="2"/>
      <c r="L2537" s="3"/>
      <c r="M2537" s="3"/>
      <c r="N2537" s="5"/>
      <c r="O2537" s="5"/>
    </row>
    <row r="2538" spans="3:15" x14ac:dyDescent="0.25">
      <c r="C2538" s="1"/>
      <c r="F2538" s="1"/>
      <c r="G2538" s="1"/>
      <c r="H2538" s="1"/>
      <c r="I2538" s="2"/>
      <c r="J2538" s="2"/>
      <c r="L2538" s="3"/>
      <c r="M2538" s="3"/>
      <c r="N2538" s="5"/>
      <c r="O2538" s="5"/>
    </row>
    <row r="2539" spans="3:15" x14ac:dyDescent="0.25">
      <c r="C2539" s="1"/>
      <c r="F2539" s="1"/>
      <c r="G2539" s="1"/>
      <c r="H2539" s="1"/>
      <c r="I2539" s="2"/>
      <c r="J2539" s="2"/>
      <c r="L2539" s="3"/>
      <c r="M2539" s="3"/>
      <c r="N2539" s="5"/>
      <c r="O2539" s="5"/>
    </row>
    <row r="2540" spans="3:15" x14ac:dyDescent="0.25">
      <c r="C2540" s="1"/>
      <c r="F2540" s="1"/>
      <c r="G2540" s="1"/>
      <c r="H2540" s="1"/>
      <c r="I2540" s="2"/>
      <c r="J2540" s="2"/>
      <c r="L2540" s="3"/>
      <c r="M2540" s="3"/>
      <c r="N2540" s="5"/>
      <c r="O2540" s="5"/>
    </row>
    <row r="2541" spans="3:15" x14ac:dyDescent="0.25">
      <c r="C2541" s="1"/>
      <c r="F2541" s="1"/>
      <c r="G2541" s="1"/>
      <c r="H2541" s="1"/>
      <c r="I2541" s="2"/>
      <c r="J2541" s="2"/>
      <c r="L2541" s="3"/>
      <c r="M2541" s="3"/>
      <c r="N2541" s="5"/>
      <c r="O2541" s="5"/>
    </row>
    <row r="2542" spans="3:15" x14ac:dyDescent="0.25">
      <c r="C2542" s="1"/>
      <c r="F2542" s="1"/>
      <c r="G2542" s="1"/>
      <c r="H2542" s="1"/>
      <c r="I2542" s="2"/>
      <c r="J2542" s="2"/>
      <c r="L2542" s="3"/>
      <c r="M2542" s="3"/>
      <c r="N2542" s="5"/>
      <c r="O2542" s="5"/>
    </row>
    <row r="2543" spans="3:15" x14ac:dyDescent="0.25">
      <c r="C2543" s="1"/>
      <c r="F2543" s="1"/>
      <c r="G2543" s="1"/>
      <c r="H2543" s="1"/>
      <c r="I2543" s="2"/>
      <c r="J2543" s="2"/>
      <c r="L2543" s="3"/>
      <c r="M2543" s="3"/>
      <c r="N2543" s="5"/>
      <c r="O2543" s="5"/>
    </row>
    <row r="2544" spans="3:15" x14ac:dyDescent="0.25">
      <c r="C2544" s="1"/>
      <c r="F2544" s="1"/>
      <c r="G2544" s="1"/>
      <c r="H2544" s="1"/>
      <c r="I2544" s="2"/>
      <c r="J2544" s="2"/>
      <c r="L2544" s="3"/>
      <c r="M2544" s="3"/>
      <c r="N2544" s="5"/>
      <c r="O2544" s="5"/>
    </row>
    <row r="2545" spans="3:15" x14ac:dyDescent="0.25">
      <c r="C2545" s="1"/>
      <c r="F2545" s="1"/>
      <c r="G2545" s="1"/>
      <c r="H2545" s="1"/>
      <c r="I2545" s="2"/>
      <c r="J2545" s="2"/>
      <c r="L2545" s="3"/>
      <c r="M2545" s="3"/>
      <c r="N2545" s="5"/>
      <c r="O2545" s="5"/>
    </row>
    <row r="2546" spans="3:15" x14ac:dyDescent="0.25">
      <c r="C2546" s="1"/>
      <c r="F2546" s="1"/>
      <c r="G2546" s="1"/>
      <c r="H2546" s="1"/>
      <c r="I2546" s="2"/>
      <c r="J2546" s="2"/>
      <c r="L2546" s="3"/>
      <c r="M2546" s="3"/>
      <c r="N2546" s="5"/>
      <c r="O2546" s="5"/>
    </row>
    <row r="2547" spans="3:15" x14ac:dyDescent="0.25">
      <c r="C2547" s="1"/>
      <c r="F2547" s="1"/>
      <c r="G2547" s="1"/>
      <c r="H2547" s="1"/>
      <c r="I2547" s="2"/>
      <c r="J2547" s="2"/>
      <c r="L2547" s="3"/>
      <c r="M2547" s="3"/>
      <c r="N2547" s="5"/>
      <c r="O2547" s="5"/>
    </row>
    <row r="2548" spans="3:15" x14ac:dyDescent="0.25">
      <c r="C2548" s="1"/>
      <c r="F2548" s="1"/>
      <c r="G2548" s="1"/>
      <c r="H2548" s="1"/>
      <c r="I2548" s="2"/>
      <c r="J2548" s="2"/>
      <c r="L2548" s="3"/>
      <c r="M2548" s="3"/>
      <c r="N2548" s="5"/>
      <c r="O2548" s="5"/>
    </row>
    <row r="2549" spans="3:15" x14ac:dyDescent="0.25">
      <c r="C2549" s="1"/>
      <c r="F2549" s="1"/>
      <c r="G2549" s="1"/>
      <c r="H2549" s="1"/>
      <c r="I2549" s="2"/>
      <c r="J2549" s="2"/>
      <c r="L2549" s="3"/>
      <c r="M2549" s="3"/>
      <c r="N2549" s="5"/>
      <c r="O2549" s="5"/>
    </row>
    <row r="2550" spans="3:15" x14ac:dyDescent="0.25">
      <c r="C2550" s="1"/>
      <c r="F2550" s="1"/>
      <c r="G2550" s="1"/>
      <c r="H2550" s="1"/>
      <c r="I2550" s="2"/>
      <c r="J2550" s="2"/>
      <c r="L2550" s="3"/>
      <c r="M2550" s="3"/>
      <c r="N2550" s="5"/>
      <c r="O2550" s="5"/>
    </row>
    <row r="2551" spans="3:15" x14ac:dyDescent="0.25">
      <c r="C2551" s="1"/>
      <c r="F2551" s="1"/>
      <c r="G2551" s="1"/>
      <c r="H2551" s="1"/>
      <c r="I2551" s="2"/>
      <c r="J2551" s="2"/>
      <c r="L2551" s="3"/>
      <c r="M2551" s="3"/>
      <c r="N2551" s="5"/>
      <c r="O2551" s="5"/>
    </row>
    <row r="2552" spans="3:15" x14ac:dyDescent="0.25">
      <c r="C2552" s="1"/>
      <c r="F2552" s="1"/>
      <c r="G2552" s="1"/>
      <c r="H2552" s="1"/>
      <c r="I2552" s="2"/>
      <c r="J2552" s="2"/>
      <c r="L2552" s="3"/>
      <c r="M2552" s="3"/>
      <c r="N2552" s="5"/>
      <c r="O2552" s="5"/>
    </row>
    <row r="2553" spans="3:15" x14ac:dyDescent="0.25">
      <c r="C2553" s="1"/>
      <c r="F2553" s="1"/>
      <c r="G2553" s="1"/>
      <c r="H2553" s="1"/>
      <c r="I2553" s="2"/>
      <c r="J2553" s="2"/>
      <c r="L2553" s="3"/>
      <c r="M2553" s="3"/>
      <c r="N2553" s="5"/>
      <c r="O2553" s="5"/>
    </row>
    <row r="2554" spans="3:15" x14ac:dyDescent="0.25">
      <c r="C2554" s="1"/>
      <c r="F2554" s="1"/>
      <c r="G2554" s="1"/>
      <c r="H2554" s="1"/>
      <c r="I2554" s="2"/>
      <c r="J2554" s="2"/>
      <c r="L2554" s="3"/>
      <c r="M2554" s="3"/>
      <c r="N2554" s="5"/>
      <c r="O2554" s="5"/>
    </row>
    <row r="2555" spans="3:15" x14ac:dyDescent="0.25">
      <c r="C2555" s="1"/>
      <c r="F2555" s="1"/>
      <c r="G2555" s="1"/>
      <c r="H2555" s="1"/>
      <c r="I2555" s="2"/>
      <c r="J2555" s="2"/>
      <c r="L2555" s="3"/>
      <c r="M2555" s="3"/>
      <c r="N2555" s="5"/>
      <c r="O2555" s="5"/>
    </row>
    <row r="2556" spans="3:15" x14ac:dyDescent="0.25">
      <c r="C2556" s="1"/>
      <c r="F2556" s="1"/>
      <c r="G2556" s="1"/>
      <c r="H2556" s="1"/>
      <c r="I2556" s="2"/>
      <c r="J2556" s="2"/>
      <c r="L2556" s="3"/>
      <c r="M2556" s="3"/>
      <c r="N2556" s="5"/>
      <c r="O2556" s="5"/>
    </row>
    <row r="2557" spans="3:15" x14ac:dyDescent="0.25">
      <c r="C2557" s="1"/>
      <c r="F2557" s="1"/>
      <c r="G2557" s="1"/>
      <c r="H2557" s="1"/>
      <c r="I2557" s="2"/>
      <c r="J2557" s="2"/>
      <c r="L2557" s="3"/>
      <c r="M2557" s="3"/>
      <c r="N2557" s="5"/>
      <c r="O2557" s="5"/>
    </row>
    <row r="2558" spans="3:15" x14ac:dyDescent="0.25">
      <c r="C2558" s="1"/>
      <c r="F2558" s="1"/>
      <c r="G2558" s="1"/>
      <c r="H2558" s="1"/>
      <c r="I2558" s="2"/>
      <c r="J2558" s="2"/>
      <c r="L2558" s="3"/>
      <c r="M2558" s="3"/>
      <c r="N2558" s="5"/>
      <c r="O2558" s="5"/>
    </row>
    <row r="2559" spans="3:15" x14ac:dyDescent="0.25">
      <c r="C2559" s="1"/>
      <c r="F2559" s="1"/>
      <c r="G2559" s="1"/>
      <c r="H2559" s="1"/>
      <c r="I2559" s="2"/>
      <c r="J2559" s="2"/>
      <c r="L2559" s="3"/>
      <c r="M2559" s="3"/>
      <c r="N2559" s="5"/>
      <c r="O2559" s="5"/>
    </row>
    <row r="2560" spans="3:15" x14ac:dyDescent="0.25">
      <c r="C2560" s="1"/>
      <c r="F2560" s="1"/>
      <c r="G2560" s="1"/>
      <c r="H2560" s="1"/>
      <c r="I2560" s="2"/>
      <c r="J2560" s="2"/>
      <c r="L2560" s="3"/>
      <c r="M2560" s="3"/>
      <c r="N2560" s="5"/>
      <c r="O2560" s="5"/>
    </row>
    <row r="2561" spans="3:15" x14ac:dyDescent="0.25">
      <c r="C2561" s="1"/>
      <c r="F2561" s="1"/>
      <c r="G2561" s="1"/>
      <c r="H2561" s="1"/>
      <c r="I2561" s="2"/>
      <c r="J2561" s="2"/>
      <c r="L2561" s="3"/>
      <c r="M2561" s="3"/>
      <c r="N2561" s="5"/>
      <c r="O2561" s="5"/>
    </row>
    <row r="2562" spans="3:15" x14ac:dyDescent="0.25">
      <c r="C2562" s="1"/>
      <c r="F2562" s="1"/>
      <c r="G2562" s="1"/>
      <c r="H2562" s="1"/>
      <c r="I2562" s="2"/>
      <c r="J2562" s="2"/>
      <c r="L2562" s="3"/>
      <c r="M2562" s="3"/>
      <c r="N2562" s="5"/>
      <c r="O2562" s="5"/>
    </row>
    <row r="2563" spans="3:15" x14ac:dyDescent="0.25">
      <c r="C2563" s="1"/>
      <c r="F2563" s="1"/>
      <c r="G2563" s="1"/>
      <c r="H2563" s="1"/>
      <c r="I2563" s="2"/>
      <c r="J2563" s="2"/>
      <c r="L2563" s="3"/>
      <c r="M2563" s="3"/>
      <c r="N2563" s="5"/>
      <c r="O2563" s="5"/>
    </row>
    <row r="2564" spans="3:15" x14ac:dyDescent="0.25">
      <c r="C2564" s="1"/>
      <c r="F2564" s="1"/>
      <c r="G2564" s="1"/>
      <c r="H2564" s="1"/>
      <c r="I2564" s="2"/>
      <c r="J2564" s="2"/>
      <c r="L2564" s="3"/>
      <c r="M2564" s="3"/>
      <c r="N2564" s="5"/>
      <c r="O2564" s="5"/>
    </row>
    <row r="2565" spans="3:15" x14ac:dyDescent="0.25">
      <c r="C2565" s="1"/>
      <c r="F2565" s="1"/>
      <c r="G2565" s="1"/>
      <c r="H2565" s="1"/>
      <c r="I2565" s="2"/>
      <c r="J2565" s="2"/>
      <c r="L2565" s="3"/>
      <c r="M2565" s="3"/>
      <c r="N2565" s="5"/>
      <c r="O2565" s="5"/>
    </row>
    <row r="2566" spans="3:15" x14ac:dyDescent="0.25">
      <c r="C2566" s="1"/>
      <c r="F2566" s="1"/>
      <c r="G2566" s="1"/>
      <c r="H2566" s="1"/>
      <c r="I2566" s="2"/>
      <c r="J2566" s="2"/>
      <c r="L2566" s="3"/>
      <c r="M2566" s="3"/>
      <c r="N2566" s="5"/>
      <c r="O2566" s="5"/>
    </row>
    <row r="2567" spans="3:15" x14ac:dyDescent="0.25">
      <c r="C2567" s="1"/>
      <c r="F2567" s="1"/>
      <c r="G2567" s="1"/>
      <c r="H2567" s="1"/>
      <c r="I2567" s="2"/>
      <c r="J2567" s="2"/>
      <c r="L2567" s="3"/>
      <c r="M2567" s="3"/>
      <c r="N2567" s="5"/>
      <c r="O2567" s="5"/>
    </row>
    <row r="2568" spans="3:15" x14ac:dyDescent="0.25">
      <c r="C2568" s="1"/>
      <c r="F2568" s="1"/>
      <c r="G2568" s="1"/>
      <c r="H2568" s="1"/>
      <c r="I2568" s="2"/>
      <c r="J2568" s="2"/>
      <c r="L2568" s="3"/>
      <c r="M2568" s="3"/>
      <c r="N2568" s="5"/>
      <c r="O2568" s="5"/>
    </row>
    <row r="2569" spans="3:15" x14ac:dyDescent="0.25">
      <c r="C2569" s="1"/>
      <c r="F2569" s="1"/>
      <c r="G2569" s="1"/>
      <c r="H2569" s="1"/>
      <c r="I2569" s="2"/>
      <c r="J2569" s="2"/>
      <c r="L2569" s="3"/>
      <c r="M2569" s="3"/>
      <c r="N2569" s="5"/>
      <c r="O2569" s="5"/>
    </row>
    <row r="2570" spans="3:15" x14ac:dyDescent="0.25">
      <c r="C2570" s="1"/>
      <c r="F2570" s="1"/>
      <c r="G2570" s="1"/>
      <c r="H2570" s="1"/>
      <c r="I2570" s="2"/>
      <c r="J2570" s="2"/>
      <c r="L2570" s="3"/>
      <c r="M2570" s="3"/>
      <c r="N2570" s="5"/>
      <c r="O2570" s="5"/>
    </row>
    <row r="2571" spans="3:15" x14ac:dyDescent="0.25">
      <c r="C2571" s="1"/>
      <c r="F2571" s="1"/>
      <c r="G2571" s="1"/>
      <c r="H2571" s="1"/>
      <c r="I2571" s="2"/>
      <c r="J2571" s="2"/>
      <c r="L2571" s="3"/>
      <c r="M2571" s="3"/>
      <c r="N2571" s="5"/>
      <c r="O2571" s="5"/>
    </row>
    <row r="2572" spans="3:15" x14ac:dyDescent="0.25">
      <c r="C2572" s="1"/>
      <c r="F2572" s="1"/>
      <c r="G2572" s="1"/>
      <c r="H2572" s="1"/>
      <c r="I2572" s="2"/>
      <c r="J2572" s="2"/>
      <c r="L2572" s="3"/>
      <c r="M2572" s="3"/>
      <c r="N2572" s="5"/>
      <c r="O2572" s="5"/>
    </row>
    <row r="2573" spans="3:15" x14ac:dyDescent="0.25">
      <c r="C2573" s="1"/>
      <c r="F2573" s="1"/>
      <c r="G2573" s="1"/>
      <c r="H2573" s="1"/>
      <c r="I2573" s="2"/>
      <c r="J2573" s="2"/>
      <c r="L2573" s="3"/>
      <c r="M2573" s="3"/>
      <c r="N2573" s="5"/>
      <c r="O2573" s="5"/>
    </row>
    <row r="2574" spans="3:15" x14ac:dyDescent="0.25">
      <c r="C2574" s="1"/>
      <c r="F2574" s="1"/>
      <c r="G2574" s="1"/>
      <c r="H2574" s="1"/>
      <c r="I2574" s="2"/>
      <c r="J2574" s="2"/>
      <c r="L2574" s="3"/>
      <c r="M2574" s="3"/>
      <c r="N2574" s="5"/>
      <c r="O2574" s="5"/>
    </row>
    <row r="2575" spans="3:15" x14ac:dyDescent="0.25">
      <c r="C2575" s="1"/>
      <c r="F2575" s="1"/>
      <c r="G2575" s="1"/>
      <c r="H2575" s="1"/>
      <c r="I2575" s="2"/>
      <c r="J2575" s="2"/>
      <c r="L2575" s="3"/>
      <c r="M2575" s="3"/>
      <c r="N2575" s="5"/>
      <c r="O2575" s="5"/>
    </row>
    <row r="2576" spans="3:15" x14ac:dyDescent="0.25">
      <c r="C2576" s="1"/>
      <c r="F2576" s="1"/>
      <c r="G2576" s="1"/>
      <c r="H2576" s="1"/>
      <c r="I2576" s="2"/>
      <c r="J2576" s="2"/>
      <c r="L2576" s="3"/>
      <c r="M2576" s="3"/>
      <c r="N2576" s="5"/>
      <c r="O2576" s="5"/>
    </row>
    <row r="2577" spans="3:15" x14ac:dyDescent="0.25">
      <c r="C2577" s="1"/>
      <c r="F2577" s="1"/>
      <c r="G2577" s="1"/>
      <c r="H2577" s="1"/>
      <c r="I2577" s="2"/>
      <c r="J2577" s="2"/>
      <c r="L2577" s="3"/>
      <c r="M2577" s="3"/>
      <c r="N2577" s="5"/>
      <c r="O2577" s="5"/>
    </row>
    <row r="2578" spans="3:15" x14ac:dyDescent="0.25">
      <c r="C2578" s="1"/>
      <c r="F2578" s="1"/>
      <c r="G2578" s="1"/>
      <c r="H2578" s="1"/>
      <c r="I2578" s="2"/>
      <c r="J2578" s="2"/>
      <c r="L2578" s="3"/>
      <c r="M2578" s="3"/>
      <c r="N2578" s="5"/>
      <c r="O2578" s="5"/>
    </row>
    <row r="2579" spans="3:15" x14ac:dyDescent="0.25">
      <c r="C2579" s="1"/>
      <c r="F2579" s="1"/>
      <c r="G2579" s="1"/>
      <c r="H2579" s="1"/>
      <c r="I2579" s="2"/>
      <c r="J2579" s="2"/>
      <c r="L2579" s="3"/>
      <c r="M2579" s="3"/>
      <c r="N2579" s="5"/>
      <c r="O2579" s="5"/>
    </row>
    <row r="2580" spans="3:15" x14ac:dyDescent="0.25">
      <c r="C2580" s="1"/>
      <c r="F2580" s="1"/>
      <c r="G2580" s="1"/>
      <c r="H2580" s="1"/>
      <c r="I2580" s="2"/>
      <c r="J2580" s="2"/>
      <c r="L2580" s="3"/>
      <c r="M2580" s="3"/>
      <c r="N2580" s="5"/>
      <c r="O2580" s="5"/>
    </row>
    <row r="2581" spans="3:15" x14ac:dyDescent="0.25">
      <c r="C2581" s="1"/>
      <c r="F2581" s="1"/>
      <c r="G2581" s="1"/>
      <c r="H2581" s="1"/>
      <c r="I2581" s="2"/>
      <c r="J2581" s="2"/>
      <c r="L2581" s="3"/>
      <c r="M2581" s="3"/>
      <c r="N2581" s="5"/>
      <c r="O2581" s="5"/>
    </row>
    <row r="2582" spans="3:15" x14ac:dyDescent="0.25">
      <c r="C2582" s="1"/>
      <c r="F2582" s="1"/>
      <c r="G2582" s="1"/>
      <c r="H2582" s="1"/>
      <c r="I2582" s="2"/>
      <c r="J2582" s="2"/>
      <c r="L2582" s="3"/>
      <c r="M2582" s="3"/>
      <c r="N2582" s="5"/>
      <c r="O2582" s="5"/>
    </row>
    <row r="2583" spans="3:15" x14ac:dyDescent="0.25">
      <c r="C2583" s="1"/>
      <c r="F2583" s="1"/>
      <c r="G2583" s="1"/>
      <c r="H2583" s="1"/>
      <c r="I2583" s="2"/>
      <c r="J2583" s="2"/>
      <c r="L2583" s="3"/>
      <c r="M2583" s="3"/>
      <c r="N2583" s="5"/>
      <c r="O2583" s="5"/>
    </row>
    <row r="2584" spans="3:15" x14ac:dyDescent="0.25">
      <c r="C2584" s="1"/>
      <c r="F2584" s="1"/>
      <c r="G2584" s="1"/>
      <c r="H2584" s="1"/>
      <c r="I2584" s="2"/>
      <c r="J2584" s="2"/>
      <c r="L2584" s="3"/>
      <c r="M2584" s="3"/>
      <c r="N2584" s="5"/>
      <c r="O2584" s="5"/>
    </row>
    <row r="2585" spans="3:15" x14ac:dyDescent="0.25">
      <c r="C2585" s="1"/>
      <c r="F2585" s="1"/>
      <c r="G2585" s="1"/>
      <c r="H2585" s="1"/>
      <c r="I2585" s="2"/>
      <c r="J2585" s="2"/>
      <c r="L2585" s="3"/>
      <c r="M2585" s="3"/>
      <c r="N2585" s="5"/>
      <c r="O2585" s="5"/>
    </row>
    <row r="2586" spans="3:15" x14ac:dyDescent="0.25">
      <c r="C2586" s="1"/>
      <c r="F2586" s="1"/>
      <c r="G2586" s="1"/>
      <c r="H2586" s="1"/>
      <c r="I2586" s="2"/>
      <c r="J2586" s="2"/>
      <c r="L2586" s="3"/>
      <c r="M2586" s="3"/>
      <c r="N2586" s="5"/>
      <c r="O2586" s="5"/>
    </row>
    <row r="2587" spans="3:15" x14ac:dyDescent="0.25">
      <c r="C2587" s="1"/>
      <c r="F2587" s="1"/>
      <c r="G2587" s="1"/>
      <c r="H2587" s="1"/>
      <c r="I2587" s="2"/>
      <c r="J2587" s="2"/>
      <c r="L2587" s="3"/>
      <c r="M2587" s="3"/>
      <c r="N2587" s="5"/>
      <c r="O2587" s="5"/>
    </row>
    <row r="2588" spans="3:15" x14ac:dyDescent="0.25">
      <c r="C2588" s="1"/>
      <c r="F2588" s="1"/>
      <c r="G2588" s="1"/>
      <c r="H2588" s="1"/>
      <c r="I2588" s="2"/>
      <c r="J2588" s="2"/>
      <c r="L2588" s="3"/>
      <c r="M2588" s="3"/>
      <c r="N2588" s="5"/>
      <c r="O2588" s="5"/>
    </row>
    <row r="2589" spans="3:15" x14ac:dyDescent="0.25">
      <c r="C2589" s="1"/>
      <c r="F2589" s="1"/>
      <c r="G2589" s="1"/>
      <c r="H2589" s="1"/>
      <c r="I2589" s="2"/>
      <c r="J2589" s="2"/>
      <c r="L2589" s="3"/>
      <c r="M2589" s="3"/>
      <c r="N2589" s="5"/>
      <c r="O2589" s="5"/>
    </row>
    <row r="2590" spans="3:15" x14ac:dyDescent="0.25">
      <c r="C2590" s="1"/>
      <c r="F2590" s="1"/>
      <c r="G2590" s="1"/>
      <c r="H2590" s="1"/>
      <c r="I2590" s="2"/>
      <c r="J2590" s="2"/>
      <c r="L2590" s="3"/>
      <c r="M2590" s="3"/>
      <c r="N2590" s="5"/>
      <c r="O2590" s="5"/>
    </row>
    <row r="2591" spans="3:15" x14ac:dyDescent="0.25">
      <c r="C2591" s="1"/>
      <c r="F2591" s="1"/>
      <c r="G2591" s="1"/>
      <c r="H2591" s="1"/>
      <c r="I2591" s="2"/>
      <c r="J2591" s="2"/>
      <c r="L2591" s="3"/>
      <c r="M2591" s="3"/>
      <c r="N2591" s="5"/>
      <c r="O2591" s="5"/>
    </row>
    <row r="2592" spans="3:15" x14ac:dyDescent="0.25">
      <c r="C2592" s="1"/>
      <c r="F2592" s="1"/>
      <c r="G2592" s="1"/>
      <c r="H2592" s="1"/>
      <c r="I2592" s="2"/>
      <c r="J2592" s="2"/>
      <c r="L2592" s="3"/>
      <c r="M2592" s="3"/>
      <c r="N2592" s="5"/>
      <c r="O2592" s="5"/>
    </row>
    <row r="2593" spans="3:15" x14ac:dyDescent="0.25">
      <c r="C2593" s="1"/>
      <c r="F2593" s="1"/>
      <c r="G2593" s="1"/>
      <c r="H2593" s="1"/>
      <c r="I2593" s="2"/>
      <c r="J2593" s="2"/>
      <c r="L2593" s="3"/>
      <c r="M2593" s="3"/>
      <c r="N2593" s="5"/>
      <c r="O2593" s="5"/>
    </row>
    <row r="2594" spans="3:15" x14ac:dyDescent="0.25">
      <c r="C2594" s="1"/>
      <c r="F2594" s="1"/>
      <c r="G2594" s="1"/>
      <c r="H2594" s="1"/>
      <c r="I2594" s="2"/>
      <c r="J2594" s="2"/>
      <c r="L2594" s="3"/>
      <c r="M2594" s="3"/>
      <c r="N2594" s="5"/>
      <c r="O2594" s="5"/>
    </row>
    <row r="2595" spans="3:15" x14ac:dyDescent="0.25">
      <c r="C2595" s="1"/>
      <c r="F2595" s="1"/>
      <c r="G2595" s="1"/>
      <c r="H2595" s="1"/>
      <c r="I2595" s="2"/>
      <c r="J2595" s="2"/>
      <c r="L2595" s="3"/>
      <c r="M2595" s="3"/>
      <c r="N2595" s="5"/>
      <c r="O2595" s="5"/>
    </row>
    <row r="2596" spans="3:15" x14ac:dyDescent="0.25">
      <c r="C2596" s="1"/>
      <c r="F2596" s="1"/>
      <c r="G2596" s="1"/>
      <c r="H2596" s="1"/>
      <c r="I2596" s="2"/>
      <c r="J2596" s="2"/>
      <c r="L2596" s="3"/>
      <c r="M2596" s="3"/>
      <c r="N2596" s="5"/>
      <c r="O2596" s="5"/>
    </row>
    <row r="2597" spans="3:15" x14ac:dyDescent="0.25">
      <c r="C2597" s="1"/>
      <c r="F2597" s="1"/>
      <c r="G2597" s="1"/>
      <c r="H2597" s="1"/>
      <c r="I2597" s="2"/>
      <c r="J2597" s="2"/>
      <c r="L2597" s="3"/>
      <c r="M2597" s="3"/>
      <c r="N2597" s="5"/>
      <c r="O2597" s="5"/>
    </row>
    <row r="2598" spans="3:15" x14ac:dyDescent="0.25">
      <c r="C2598" s="1"/>
      <c r="F2598" s="1"/>
      <c r="G2598" s="1"/>
      <c r="H2598" s="1"/>
      <c r="I2598" s="2"/>
      <c r="J2598" s="2"/>
      <c r="L2598" s="3"/>
      <c r="M2598" s="3"/>
      <c r="N2598" s="5"/>
      <c r="O2598" s="5"/>
    </row>
    <row r="2599" spans="3:15" x14ac:dyDescent="0.25">
      <c r="C2599" s="1"/>
      <c r="F2599" s="1"/>
      <c r="G2599" s="1"/>
      <c r="H2599" s="1"/>
      <c r="I2599" s="2"/>
      <c r="J2599" s="2"/>
      <c r="L2599" s="3"/>
      <c r="M2599" s="3"/>
      <c r="N2599" s="5"/>
      <c r="O2599" s="5"/>
    </row>
    <row r="2600" spans="3:15" x14ac:dyDescent="0.25">
      <c r="C2600" s="1"/>
      <c r="F2600" s="1"/>
      <c r="G2600" s="1"/>
      <c r="H2600" s="1"/>
      <c r="I2600" s="2"/>
      <c r="J2600" s="2"/>
      <c r="L2600" s="3"/>
      <c r="M2600" s="3"/>
      <c r="N2600" s="5"/>
      <c r="O2600" s="5"/>
    </row>
    <row r="2601" spans="3:15" x14ac:dyDescent="0.25">
      <c r="C2601" s="1"/>
      <c r="F2601" s="1"/>
      <c r="G2601" s="1"/>
      <c r="H2601" s="1"/>
      <c r="I2601" s="2"/>
      <c r="J2601" s="2"/>
      <c r="L2601" s="3"/>
      <c r="M2601" s="3"/>
      <c r="N2601" s="5"/>
      <c r="O2601" s="5"/>
    </row>
    <row r="2602" spans="3:15" x14ac:dyDescent="0.25">
      <c r="C2602" s="1"/>
      <c r="F2602" s="1"/>
      <c r="G2602" s="1"/>
      <c r="H2602" s="1"/>
      <c r="I2602" s="2"/>
      <c r="J2602" s="2"/>
      <c r="L2602" s="3"/>
      <c r="M2602" s="3"/>
      <c r="N2602" s="5"/>
      <c r="O2602" s="5"/>
    </row>
    <row r="2603" spans="3:15" x14ac:dyDescent="0.25">
      <c r="C2603" s="1"/>
      <c r="F2603" s="1"/>
      <c r="G2603" s="1"/>
      <c r="H2603" s="1"/>
      <c r="I2603" s="2"/>
      <c r="J2603" s="2"/>
      <c r="L2603" s="3"/>
      <c r="M2603" s="3"/>
      <c r="N2603" s="5"/>
      <c r="O2603" s="5"/>
    </row>
    <row r="2604" spans="3:15" x14ac:dyDescent="0.25">
      <c r="C2604" s="1"/>
      <c r="F2604" s="1"/>
      <c r="G2604" s="1"/>
      <c r="H2604" s="1"/>
      <c r="I2604" s="2"/>
      <c r="J2604" s="2"/>
      <c r="L2604" s="3"/>
      <c r="M2604" s="3"/>
      <c r="N2604" s="5"/>
      <c r="O2604" s="5"/>
    </row>
    <row r="2605" spans="3:15" x14ac:dyDescent="0.25">
      <c r="C2605" s="1"/>
      <c r="F2605" s="1"/>
      <c r="G2605" s="1"/>
      <c r="H2605" s="1"/>
      <c r="I2605" s="2"/>
      <c r="J2605" s="2"/>
      <c r="L2605" s="3"/>
      <c r="M2605" s="3"/>
      <c r="N2605" s="5"/>
      <c r="O2605" s="5"/>
    </row>
    <row r="2606" spans="3:15" x14ac:dyDescent="0.25">
      <c r="C2606" s="1"/>
      <c r="F2606" s="1"/>
      <c r="G2606" s="1"/>
      <c r="H2606" s="1"/>
      <c r="I2606" s="2"/>
      <c r="J2606" s="2"/>
      <c r="L2606" s="3"/>
      <c r="M2606" s="3"/>
      <c r="N2606" s="5"/>
      <c r="O2606" s="5"/>
    </row>
    <row r="2607" spans="3:15" x14ac:dyDescent="0.25">
      <c r="C2607" s="1"/>
      <c r="F2607" s="1"/>
      <c r="G2607" s="1"/>
      <c r="H2607" s="1"/>
      <c r="I2607" s="2"/>
      <c r="J2607" s="2"/>
      <c r="L2607" s="3"/>
      <c r="M2607" s="3"/>
      <c r="N2607" s="5"/>
      <c r="O2607" s="5"/>
    </row>
    <row r="2608" spans="3:15" x14ac:dyDescent="0.25">
      <c r="C2608" s="1"/>
      <c r="F2608" s="1"/>
      <c r="G2608" s="1"/>
      <c r="H2608" s="1"/>
      <c r="I2608" s="2"/>
      <c r="J2608" s="2"/>
      <c r="L2608" s="3"/>
      <c r="M2608" s="3"/>
      <c r="N2608" s="5"/>
      <c r="O2608" s="5"/>
    </row>
    <row r="2609" spans="3:15" x14ac:dyDescent="0.25">
      <c r="C2609" s="1"/>
      <c r="F2609" s="1"/>
      <c r="G2609" s="1"/>
      <c r="H2609" s="1"/>
      <c r="I2609" s="2"/>
      <c r="J2609" s="2"/>
      <c r="L2609" s="3"/>
      <c r="M2609" s="3"/>
      <c r="N2609" s="5"/>
      <c r="O2609" s="5"/>
    </row>
    <row r="2610" spans="3:15" x14ac:dyDescent="0.25">
      <c r="C2610" s="1"/>
      <c r="F2610" s="1"/>
      <c r="G2610" s="1"/>
      <c r="H2610" s="1"/>
      <c r="I2610" s="2"/>
      <c r="J2610" s="2"/>
      <c r="L2610" s="3"/>
      <c r="M2610" s="3"/>
      <c r="N2610" s="5"/>
      <c r="O2610" s="5"/>
    </row>
    <row r="2611" spans="3:15" x14ac:dyDescent="0.25">
      <c r="C2611" s="1"/>
      <c r="F2611" s="1"/>
      <c r="G2611" s="1"/>
      <c r="H2611" s="1"/>
      <c r="I2611" s="2"/>
      <c r="J2611" s="2"/>
      <c r="L2611" s="3"/>
      <c r="M2611" s="3"/>
      <c r="N2611" s="5"/>
      <c r="O2611" s="5"/>
    </row>
    <row r="2612" spans="3:15" x14ac:dyDescent="0.25">
      <c r="C2612" s="1"/>
      <c r="F2612" s="1"/>
      <c r="G2612" s="1"/>
      <c r="H2612" s="1"/>
      <c r="I2612" s="2"/>
      <c r="J2612" s="2"/>
      <c r="L2612" s="3"/>
      <c r="M2612" s="3"/>
      <c r="N2612" s="5"/>
      <c r="O2612" s="5"/>
    </row>
    <row r="2613" spans="3:15" x14ac:dyDescent="0.25">
      <c r="C2613" s="1"/>
      <c r="F2613" s="1"/>
      <c r="G2613" s="1"/>
      <c r="H2613" s="1"/>
      <c r="I2613" s="2"/>
      <c r="J2613" s="2"/>
      <c r="L2613" s="3"/>
      <c r="M2613" s="3"/>
      <c r="N2613" s="5"/>
      <c r="O2613" s="5"/>
    </row>
    <row r="2614" spans="3:15" x14ac:dyDescent="0.25">
      <c r="C2614" s="1"/>
      <c r="F2614" s="1"/>
      <c r="G2614" s="1"/>
      <c r="H2614" s="1"/>
      <c r="I2614" s="2"/>
      <c r="J2614" s="2"/>
      <c r="L2614" s="3"/>
      <c r="M2614" s="3"/>
      <c r="N2614" s="5"/>
      <c r="O2614" s="5"/>
    </row>
    <row r="2615" spans="3:15" x14ac:dyDescent="0.25">
      <c r="C2615" s="1"/>
      <c r="F2615" s="1"/>
      <c r="G2615" s="1"/>
      <c r="H2615" s="1"/>
      <c r="I2615" s="2"/>
      <c r="J2615" s="2"/>
      <c r="L2615" s="3"/>
      <c r="M2615" s="3"/>
      <c r="N2615" s="5"/>
      <c r="O2615" s="5"/>
    </row>
    <row r="2616" spans="3:15" x14ac:dyDescent="0.25">
      <c r="C2616" s="1"/>
      <c r="F2616" s="1"/>
      <c r="G2616" s="1"/>
      <c r="H2616" s="1"/>
      <c r="I2616" s="2"/>
      <c r="J2616" s="2"/>
      <c r="L2616" s="3"/>
      <c r="M2616" s="3"/>
      <c r="N2616" s="5"/>
      <c r="O2616" s="5"/>
    </row>
    <row r="2617" spans="3:15" x14ac:dyDescent="0.25">
      <c r="C2617" s="1"/>
      <c r="F2617" s="1"/>
      <c r="G2617" s="1"/>
      <c r="H2617" s="1"/>
      <c r="I2617" s="2"/>
      <c r="J2617" s="2"/>
      <c r="L2617" s="3"/>
      <c r="M2617" s="3"/>
      <c r="N2617" s="5"/>
      <c r="O2617" s="5"/>
    </row>
    <row r="2618" spans="3:15" x14ac:dyDescent="0.25">
      <c r="C2618" s="1"/>
      <c r="F2618" s="1"/>
      <c r="G2618" s="1"/>
      <c r="H2618" s="1"/>
      <c r="I2618" s="2"/>
      <c r="J2618" s="2"/>
      <c r="L2618" s="3"/>
      <c r="M2618" s="3"/>
      <c r="N2618" s="5"/>
      <c r="O2618" s="5"/>
    </row>
    <row r="2619" spans="3:15" x14ac:dyDescent="0.25">
      <c r="C2619" s="1"/>
      <c r="F2619" s="1"/>
      <c r="G2619" s="1"/>
      <c r="H2619" s="1"/>
      <c r="I2619" s="2"/>
      <c r="J2619" s="2"/>
      <c r="L2619" s="3"/>
      <c r="M2619" s="3"/>
      <c r="N2619" s="5"/>
      <c r="O2619" s="5"/>
    </row>
    <row r="2620" spans="3:15" x14ac:dyDescent="0.25">
      <c r="C2620" s="1"/>
      <c r="F2620" s="1"/>
      <c r="G2620" s="1"/>
      <c r="H2620" s="1"/>
      <c r="I2620" s="2"/>
      <c r="J2620" s="2"/>
      <c r="L2620" s="3"/>
      <c r="M2620" s="3"/>
      <c r="N2620" s="5"/>
      <c r="O2620" s="5"/>
    </row>
    <row r="2621" spans="3:15" x14ac:dyDescent="0.25">
      <c r="C2621" s="1"/>
      <c r="F2621" s="1"/>
      <c r="G2621" s="1"/>
      <c r="H2621" s="1"/>
      <c r="I2621" s="2"/>
      <c r="J2621" s="2"/>
      <c r="L2621" s="3"/>
      <c r="M2621" s="3"/>
      <c r="N2621" s="5"/>
      <c r="O2621" s="5"/>
    </row>
    <row r="2622" spans="3:15" x14ac:dyDescent="0.25">
      <c r="C2622" s="1"/>
      <c r="F2622" s="1"/>
      <c r="G2622" s="1"/>
      <c r="H2622" s="1"/>
      <c r="I2622" s="2"/>
      <c r="J2622" s="2"/>
      <c r="L2622" s="3"/>
      <c r="M2622" s="3"/>
      <c r="N2622" s="5"/>
      <c r="O2622" s="5"/>
    </row>
    <row r="2623" spans="3:15" x14ac:dyDescent="0.25">
      <c r="C2623" s="1"/>
      <c r="F2623" s="1"/>
      <c r="G2623" s="1"/>
      <c r="H2623" s="1"/>
      <c r="I2623" s="2"/>
      <c r="J2623" s="2"/>
      <c r="L2623" s="3"/>
      <c r="M2623" s="3"/>
      <c r="N2623" s="5"/>
      <c r="O2623" s="5"/>
    </row>
    <row r="2624" spans="3:15" x14ac:dyDescent="0.25">
      <c r="C2624" s="1"/>
      <c r="F2624" s="1"/>
      <c r="G2624" s="1"/>
      <c r="H2624" s="1"/>
      <c r="I2624" s="2"/>
      <c r="J2624" s="2"/>
      <c r="L2624" s="3"/>
      <c r="M2624" s="3"/>
      <c r="N2624" s="5"/>
      <c r="O2624" s="5"/>
    </row>
    <row r="2625" spans="3:15" x14ac:dyDescent="0.25">
      <c r="C2625" s="1"/>
      <c r="F2625" s="1"/>
      <c r="G2625" s="1"/>
      <c r="H2625" s="1"/>
      <c r="I2625" s="2"/>
      <c r="J2625" s="2"/>
      <c r="L2625" s="3"/>
      <c r="M2625" s="3"/>
      <c r="N2625" s="5"/>
      <c r="O2625" s="5"/>
    </row>
    <row r="2626" spans="3:15" x14ac:dyDescent="0.25">
      <c r="C2626" s="1"/>
      <c r="F2626" s="1"/>
      <c r="G2626" s="1"/>
      <c r="H2626" s="1"/>
      <c r="I2626" s="2"/>
      <c r="J2626" s="2"/>
      <c r="L2626" s="3"/>
      <c r="M2626" s="3"/>
      <c r="N2626" s="5"/>
      <c r="O2626" s="5"/>
    </row>
    <row r="2627" spans="3:15" x14ac:dyDescent="0.25">
      <c r="C2627" s="1"/>
      <c r="F2627" s="1"/>
      <c r="G2627" s="1"/>
      <c r="H2627" s="1"/>
      <c r="I2627" s="2"/>
      <c r="J2627" s="2"/>
      <c r="L2627" s="3"/>
      <c r="M2627" s="3"/>
      <c r="N2627" s="5"/>
      <c r="O2627" s="5"/>
    </row>
    <row r="2628" spans="3:15" x14ac:dyDescent="0.25">
      <c r="C2628" s="1"/>
      <c r="F2628" s="1"/>
      <c r="G2628" s="1"/>
      <c r="H2628" s="1"/>
      <c r="I2628" s="2"/>
      <c r="J2628" s="2"/>
      <c r="L2628" s="3"/>
      <c r="M2628" s="3"/>
      <c r="N2628" s="5"/>
      <c r="O2628" s="5"/>
    </row>
    <row r="2629" spans="3:15" x14ac:dyDescent="0.25">
      <c r="C2629" s="1"/>
      <c r="F2629" s="1"/>
      <c r="G2629" s="1"/>
      <c r="H2629" s="1"/>
      <c r="I2629" s="2"/>
      <c r="J2629" s="2"/>
      <c r="L2629" s="3"/>
      <c r="M2629" s="3"/>
      <c r="N2629" s="5"/>
      <c r="O2629" s="5"/>
    </row>
    <row r="2630" spans="3:15" x14ac:dyDescent="0.25">
      <c r="C2630" s="1"/>
      <c r="F2630" s="1"/>
      <c r="G2630" s="1"/>
      <c r="H2630" s="1"/>
      <c r="I2630" s="2"/>
      <c r="J2630" s="2"/>
      <c r="L2630" s="3"/>
      <c r="M2630" s="3"/>
      <c r="N2630" s="5"/>
      <c r="O2630" s="5"/>
    </row>
    <row r="2631" spans="3:15" x14ac:dyDescent="0.25">
      <c r="C2631" s="1"/>
      <c r="F2631" s="1"/>
      <c r="G2631" s="1"/>
      <c r="H2631" s="1"/>
      <c r="I2631" s="2"/>
      <c r="J2631" s="2"/>
      <c r="L2631" s="3"/>
      <c r="M2631" s="3"/>
      <c r="N2631" s="5"/>
      <c r="O2631" s="5"/>
    </row>
    <row r="2632" spans="3:15" x14ac:dyDescent="0.25">
      <c r="C2632" s="1"/>
      <c r="F2632" s="1"/>
      <c r="G2632" s="1"/>
      <c r="H2632" s="1"/>
      <c r="I2632" s="2"/>
      <c r="J2632" s="2"/>
      <c r="L2632" s="3"/>
      <c r="M2632" s="3"/>
      <c r="N2632" s="5"/>
      <c r="O2632" s="5"/>
    </row>
    <row r="2633" spans="3:15" x14ac:dyDescent="0.25">
      <c r="C2633" s="1"/>
      <c r="F2633" s="1"/>
      <c r="G2633" s="1"/>
      <c r="H2633" s="1"/>
      <c r="I2633" s="2"/>
      <c r="J2633" s="2"/>
      <c r="L2633" s="3"/>
      <c r="M2633" s="3"/>
      <c r="N2633" s="5"/>
      <c r="O2633" s="5"/>
    </row>
    <row r="2634" spans="3:15" x14ac:dyDescent="0.25">
      <c r="C2634" s="1"/>
      <c r="F2634" s="1"/>
      <c r="G2634" s="1"/>
      <c r="H2634" s="1"/>
      <c r="I2634" s="2"/>
      <c r="J2634" s="2"/>
      <c r="L2634" s="3"/>
      <c r="M2634" s="3"/>
      <c r="N2634" s="5"/>
      <c r="O2634" s="5"/>
    </row>
    <row r="2635" spans="3:15" x14ac:dyDescent="0.25">
      <c r="C2635" s="1"/>
      <c r="F2635" s="1"/>
      <c r="G2635" s="1"/>
      <c r="H2635" s="1"/>
      <c r="I2635" s="2"/>
      <c r="J2635" s="2"/>
      <c r="L2635" s="3"/>
      <c r="M2635" s="3"/>
      <c r="N2635" s="5"/>
      <c r="O2635" s="5"/>
    </row>
    <row r="2636" spans="3:15" x14ac:dyDescent="0.25">
      <c r="C2636" s="1"/>
      <c r="F2636" s="1"/>
      <c r="G2636" s="1"/>
      <c r="H2636" s="1"/>
      <c r="I2636" s="2"/>
      <c r="J2636" s="2"/>
      <c r="L2636" s="3"/>
      <c r="M2636" s="3"/>
      <c r="N2636" s="5"/>
      <c r="O2636" s="5"/>
    </row>
    <row r="2637" spans="3:15" x14ac:dyDescent="0.25">
      <c r="C2637" s="1"/>
      <c r="F2637" s="1"/>
      <c r="G2637" s="1"/>
      <c r="H2637" s="1"/>
      <c r="I2637" s="2"/>
      <c r="J2637" s="2"/>
      <c r="L2637" s="3"/>
      <c r="M2637" s="3"/>
      <c r="N2637" s="5"/>
      <c r="O2637" s="5"/>
    </row>
    <row r="2638" spans="3:15" x14ac:dyDescent="0.25">
      <c r="C2638" s="1"/>
      <c r="F2638" s="1"/>
      <c r="G2638" s="1"/>
      <c r="H2638" s="1"/>
      <c r="I2638" s="2"/>
      <c r="J2638" s="2"/>
      <c r="L2638" s="3"/>
      <c r="M2638" s="3"/>
      <c r="N2638" s="5"/>
      <c r="O2638" s="5"/>
    </row>
    <row r="2639" spans="3:15" x14ac:dyDescent="0.25">
      <c r="C2639" s="1"/>
      <c r="F2639" s="1"/>
      <c r="G2639" s="1"/>
      <c r="H2639" s="1"/>
      <c r="I2639" s="2"/>
      <c r="J2639" s="2"/>
      <c r="L2639" s="3"/>
      <c r="M2639" s="3"/>
      <c r="N2639" s="5"/>
      <c r="O2639" s="5"/>
    </row>
    <row r="2640" spans="3:15" x14ac:dyDescent="0.25">
      <c r="C2640" s="1"/>
      <c r="F2640" s="1"/>
      <c r="G2640" s="1"/>
      <c r="H2640" s="1"/>
      <c r="I2640" s="2"/>
      <c r="J2640" s="2"/>
      <c r="L2640" s="3"/>
      <c r="M2640" s="3"/>
      <c r="N2640" s="5"/>
      <c r="O2640" s="5"/>
    </row>
    <row r="2641" spans="3:15" x14ac:dyDescent="0.25">
      <c r="C2641" s="1"/>
      <c r="F2641" s="1"/>
      <c r="G2641" s="1"/>
      <c r="H2641" s="1"/>
      <c r="I2641" s="2"/>
      <c r="J2641" s="2"/>
      <c r="L2641" s="3"/>
      <c r="M2641" s="3"/>
      <c r="N2641" s="5"/>
      <c r="O2641" s="5"/>
    </row>
    <row r="2642" spans="3:15" x14ac:dyDescent="0.25">
      <c r="C2642" s="1"/>
      <c r="F2642" s="1"/>
      <c r="G2642" s="1"/>
      <c r="H2642" s="1"/>
      <c r="I2642" s="2"/>
      <c r="J2642" s="2"/>
      <c r="L2642" s="3"/>
      <c r="M2642" s="3"/>
      <c r="N2642" s="5"/>
      <c r="O2642" s="5"/>
    </row>
    <row r="2643" spans="3:15" x14ac:dyDescent="0.25">
      <c r="C2643" s="1"/>
      <c r="F2643" s="1"/>
      <c r="G2643" s="1"/>
      <c r="H2643" s="1"/>
      <c r="I2643" s="2"/>
      <c r="J2643" s="2"/>
      <c r="L2643" s="3"/>
      <c r="M2643" s="3"/>
      <c r="N2643" s="5"/>
      <c r="O2643" s="5"/>
    </row>
    <row r="2644" spans="3:15" x14ac:dyDescent="0.25">
      <c r="C2644" s="1"/>
      <c r="F2644" s="1"/>
      <c r="G2644" s="1"/>
      <c r="H2644" s="1"/>
      <c r="I2644" s="2"/>
      <c r="J2644" s="2"/>
      <c r="L2644" s="3"/>
      <c r="M2644" s="3"/>
      <c r="N2644" s="5"/>
      <c r="O2644" s="5"/>
    </row>
    <row r="2645" spans="3:15" x14ac:dyDescent="0.25">
      <c r="C2645" s="1"/>
      <c r="F2645" s="1"/>
      <c r="G2645" s="1"/>
      <c r="H2645" s="1"/>
      <c r="I2645" s="2"/>
      <c r="J2645" s="2"/>
      <c r="L2645" s="3"/>
      <c r="M2645" s="3"/>
      <c r="N2645" s="5"/>
      <c r="O2645" s="5"/>
    </row>
    <row r="2646" spans="3:15" x14ac:dyDescent="0.25">
      <c r="C2646" s="1"/>
      <c r="F2646" s="1"/>
      <c r="G2646" s="1"/>
      <c r="H2646" s="1"/>
      <c r="I2646" s="2"/>
      <c r="J2646" s="2"/>
      <c r="L2646" s="3"/>
      <c r="M2646" s="3"/>
      <c r="N2646" s="5"/>
      <c r="O2646" s="5"/>
    </row>
    <row r="2647" spans="3:15" x14ac:dyDescent="0.25">
      <c r="C2647" s="1"/>
      <c r="F2647" s="1"/>
      <c r="G2647" s="1"/>
      <c r="H2647" s="1"/>
      <c r="I2647" s="2"/>
      <c r="J2647" s="2"/>
      <c r="L2647" s="3"/>
      <c r="M2647" s="3"/>
      <c r="N2647" s="5"/>
      <c r="O2647" s="5"/>
    </row>
    <row r="2648" spans="3:15" x14ac:dyDescent="0.25">
      <c r="C2648" s="1"/>
      <c r="F2648" s="1"/>
      <c r="G2648" s="1"/>
      <c r="H2648" s="1"/>
      <c r="I2648" s="2"/>
      <c r="J2648" s="2"/>
      <c r="L2648" s="3"/>
      <c r="M2648" s="3"/>
      <c r="N2648" s="5"/>
      <c r="O2648" s="5"/>
    </row>
    <row r="2649" spans="3:15" x14ac:dyDescent="0.25">
      <c r="C2649" s="1"/>
      <c r="F2649" s="1"/>
      <c r="G2649" s="1"/>
      <c r="H2649" s="1"/>
      <c r="I2649" s="2"/>
      <c r="J2649" s="2"/>
      <c r="L2649" s="3"/>
      <c r="M2649" s="3"/>
      <c r="N2649" s="5"/>
      <c r="O2649" s="5"/>
    </row>
    <row r="2650" spans="3:15" x14ac:dyDescent="0.25">
      <c r="C2650" s="1"/>
      <c r="F2650" s="1"/>
      <c r="G2650" s="1"/>
      <c r="H2650" s="1"/>
      <c r="I2650" s="2"/>
      <c r="J2650" s="2"/>
      <c r="L2650" s="3"/>
      <c r="M2650" s="3"/>
      <c r="N2650" s="5"/>
      <c r="O2650" s="5"/>
    </row>
    <row r="2651" spans="3:15" x14ac:dyDescent="0.25">
      <c r="C2651" s="1"/>
      <c r="F2651" s="1"/>
      <c r="G2651" s="1"/>
      <c r="H2651" s="1"/>
      <c r="I2651" s="2"/>
      <c r="J2651" s="2"/>
      <c r="L2651" s="3"/>
      <c r="M2651" s="3"/>
      <c r="N2651" s="5"/>
      <c r="O2651" s="5"/>
    </row>
    <row r="2652" spans="3:15" x14ac:dyDescent="0.25">
      <c r="C2652" s="1"/>
      <c r="F2652" s="1"/>
      <c r="G2652" s="1"/>
      <c r="H2652" s="1"/>
      <c r="I2652" s="2"/>
      <c r="J2652" s="2"/>
      <c r="L2652" s="3"/>
      <c r="M2652" s="3"/>
      <c r="N2652" s="5"/>
      <c r="O2652" s="5"/>
    </row>
    <row r="2653" spans="3:15" x14ac:dyDescent="0.25">
      <c r="C2653" s="1"/>
      <c r="F2653" s="1"/>
      <c r="G2653" s="1"/>
      <c r="H2653" s="1"/>
      <c r="I2653" s="2"/>
      <c r="J2653" s="2"/>
      <c r="L2653" s="3"/>
      <c r="M2653" s="3"/>
      <c r="N2653" s="5"/>
      <c r="O2653" s="5"/>
    </row>
    <row r="2654" spans="3:15" x14ac:dyDescent="0.25">
      <c r="C2654" s="1"/>
      <c r="F2654" s="1"/>
      <c r="G2654" s="1"/>
      <c r="H2654" s="1"/>
      <c r="I2654" s="2"/>
      <c r="J2654" s="2"/>
      <c r="L2654" s="3"/>
      <c r="M2654" s="3"/>
      <c r="N2654" s="5"/>
      <c r="O2654" s="5"/>
    </row>
    <row r="2655" spans="3:15" x14ac:dyDescent="0.25">
      <c r="C2655" s="1"/>
      <c r="F2655" s="1"/>
      <c r="G2655" s="1"/>
      <c r="H2655" s="1"/>
      <c r="I2655" s="2"/>
      <c r="J2655" s="2"/>
      <c r="L2655" s="3"/>
      <c r="M2655" s="3"/>
      <c r="N2655" s="5"/>
      <c r="O2655" s="5"/>
    </row>
    <row r="2656" spans="3:15" x14ac:dyDescent="0.25">
      <c r="C2656" s="1"/>
      <c r="F2656" s="1"/>
      <c r="G2656" s="1"/>
      <c r="H2656" s="1"/>
      <c r="I2656" s="2"/>
      <c r="J2656" s="2"/>
      <c r="L2656" s="3"/>
      <c r="M2656" s="3"/>
      <c r="N2656" s="5"/>
      <c r="O2656" s="5"/>
    </row>
    <row r="2657" spans="3:15" x14ac:dyDescent="0.25">
      <c r="C2657" s="1"/>
      <c r="F2657" s="1"/>
      <c r="G2657" s="1"/>
      <c r="H2657" s="1"/>
      <c r="I2657" s="2"/>
      <c r="J2657" s="2"/>
      <c r="L2657" s="3"/>
      <c r="M2657" s="3"/>
      <c r="N2657" s="5"/>
      <c r="O2657" s="5"/>
    </row>
    <row r="2658" spans="3:15" x14ac:dyDescent="0.25">
      <c r="C2658" s="1"/>
      <c r="F2658" s="1"/>
      <c r="G2658" s="1"/>
      <c r="H2658" s="1"/>
      <c r="I2658" s="2"/>
      <c r="J2658" s="2"/>
      <c r="L2658" s="3"/>
      <c r="M2658" s="3"/>
      <c r="N2658" s="5"/>
      <c r="O2658" s="5"/>
    </row>
    <row r="2659" spans="3:15" x14ac:dyDescent="0.25">
      <c r="C2659" s="1"/>
      <c r="F2659" s="1"/>
      <c r="G2659" s="1"/>
      <c r="H2659" s="1"/>
      <c r="I2659" s="2"/>
      <c r="J2659" s="2"/>
      <c r="L2659" s="3"/>
      <c r="M2659" s="3"/>
      <c r="N2659" s="5"/>
      <c r="O2659" s="5"/>
    </row>
    <row r="2660" spans="3:15" x14ac:dyDescent="0.25">
      <c r="C2660" s="1"/>
      <c r="F2660" s="1"/>
      <c r="G2660" s="1"/>
      <c r="H2660" s="1"/>
      <c r="I2660" s="2"/>
      <c r="J2660" s="2"/>
      <c r="L2660" s="3"/>
      <c r="M2660" s="3"/>
      <c r="N2660" s="5"/>
      <c r="O2660" s="5"/>
    </row>
    <row r="2661" spans="3:15" x14ac:dyDescent="0.25">
      <c r="C2661" s="1"/>
      <c r="F2661" s="1"/>
      <c r="G2661" s="1"/>
      <c r="H2661" s="1"/>
      <c r="I2661" s="2"/>
      <c r="J2661" s="2"/>
      <c r="L2661" s="3"/>
      <c r="M2661" s="3"/>
      <c r="N2661" s="5"/>
      <c r="O2661" s="5"/>
    </row>
    <row r="2662" spans="3:15" x14ac:dyDescent="0.25">
      <c r="C2662" s="1"/>
      <c r="F2662" s="1"/>
      <c r="G2662" s="1"/>
      <c r="H2662" s="1"/>
      <c r="I2662" s="2"/>
      <c r="J2662" s="2"/>
      <c r="L2662" s="3"/>
      <c r="M2662" s="3"/>
      <c r="N2662" s="5"/>
      <c r="O2662" s="5"/>
    </row>
    <row r="2663" spans="3:15" x14ac:dyDescent="0.25">
      <c r="C2663" s="1"/>
      <c r="F2663" s="1"/>
      <c r="G2663" s="1"/>
      <c r="H2663" s="1"/>
      <c r="I2663" s="2"/>
      <c r="J2663" s="2"/>
      <c r="L2663" s="3"/>
      <c r="M2663" s="3"/>
      <c r="N2663" s="5"/>
      <c r="O2663" s="5"/>
    </row>
    <row r="2664" spans="3:15" x14ac:dyDescent="0.25">
      <c r="C2664" s="1"/>
      <c r="F2664" s="1"/>
      <c r="G2664" s="1"/>
      <c r="H2664" s="1"/>
      <c r="I2664" s="2"/>
      <c r="J2664" s="2"/>
      <c r="L2664" s="3"/>
      <c r="M2664" s="3"/>
      <c r="N2664" s="5"/>
      <c r="O2664" s="5"/>
    </row>
    <row r="2665" spans="3:15" x14ac:dyDescent="0.25">
      <c r="C2665" s="1"/>
      <c r="F2665" s="1"/>
      <c r="G2665" s="1"/>
      <c r="H2665" s="1"/>
      <c r="I2665" s="2"/>
      <c r="J2665" s="2"/>
      <c r="L2665" s="3"/>
      <c r="M2665" s="3"/>
      <c r="N2665" s="5"/>
      <c r="O2665" s="5"/>
    </row>
    <row r="2666" spans="3:15" x14ac:dyDescent="0.25">
      <c r="C2666" s="1"/>
      <c r="F2666" s="1"/>
      <c r="G2666" s="1"/>
      <c r="H2666" s="1"/>
      <c r="I2666" s="2"/>
      <c r="J2666" s="2"/>
      <c r="L2666" s="3"/>
      <c r="M2666" s="3"/>
      <c r="N2666" s="5"/>
      <c r="O2666" s="5"/>
    </row>
    <row r="2667" spans="3:15" x14ac:dyDescent="0.25">
      <c r="C2667" s="1"/>
      <c r="F2667" s="1"/>
      <c r="G2667" s="1"/>
      <c r="H2667" s="1"/>
      <c r="I2667" s="2"/>
      <c r="J2667" s="2"/>
      <c r="L2667" s="3"/>
      <c r="M2667" s="3"/>
      <c r="N2667" s="5"/>
      <c r="O2667" s="5"/>
    </row>
    <row r="2668" spans="3:15" x14ac:dyDescent="0.25">
      <c r="C2668" s="1"/>
      <c r="F2668" s="1"/>
      <c r="G2668" s="1"/>
      <c r="H2668" s="1"/>
      <c r="I2668" s="2"/>
      <c r="J2668" s="2"/>
      <c r="L2668" s="3"/>
      <c r="M2668" s="3"/>
      <c r="N2668" s="5"/>
      <c r="O2668" s="5"/>
    </row>
    <row r="2669" spans="3:15" x14ac:dyDescent="0.25">
      <c r="C2669" s="1"/>
      <c r="F2669" s="1"/>
      <c r="G2669" s="1"/>
      <c r="H2669" s="1"/>
      <c r="I2669" s="2"/>
      <c r="J2669" s="2"/>
      <c r="L2669" s="3"/>
      <c r="M2669" s="3"/>
      <c r="N2669" s="5"/>
      <c r="O2669" s="5"/>
    </row>
    <row r="2670" spans="3:15" x14ac:dyDescent="0.25">
      <c r="C2670" s="1"/>
      <c r="F2670" s="1"/>
      <c r="G2670" s="1"/>
      <c r="H2670" s="1"/>
      <c r="I2670" s="2"/>
      <c r="J2670" s="2"/>
      <c r="L2670" s="3"/>
      <c r="M2670" s="3"/>
      <c r="N2670" s="5"/>
      <c r="O2670" s="5"/>
    </row>
    <row r="2671" spans="3:15" x14ac:dyDescent="0.25">
      <c r="C2671" s="1"/>
      <c r="F2671" s="1"/>
      <c r="G2671" s="1"/>
      <c r="H2671" s="1"/>
      <c r="I2671" s="2"/>
      <c r="J2671" s="2"/>
      <c r="L2671" s="3"/>
      <c r="M2671" s="3"/>
      <c r="N2671" s="5"/>
      <c r="O2671" s="5"/>
    </row>
    <row r="2672" spans="3:15" x14ac:dyDescent="0.25">
      <c r="C2672" s="1"/>
      <c r="F2672" s="1"/>
      <c r="G2672" s="1"/>
      <c r="H2672" s="1"/>
      <c r="I2672" s="2"/>
      <c r="J2672" s="2"/>
      <c r="L2672" s="3"/>
      <c r="M2672" s="3"/>
      <c r="N2672" s="5"/>
      <c r="O2672" s="5"/>
    </row>
    <row r="2673" spans="3:15" x14ac:dyDescent="0.25">
      <c r="C2673" s="1"/>
      <c r="F2673" s="1"/>
      <c r="G2673" s="1"/>
      <c r="H2673" s="1"/>
      <c r="I2673" s="2"/>
      <c r="J2673" s="2"/>
      <c r="L2673" s="3"/>
      <c r="M2673" s="3"/>
      <c r="N2673" s="5"/>
      <c r="O2673" s="5"/>
    </row>
    <row r="2674" spans="3:15" x14ac:dyDescent="0.25">
      <c r="C2674" s="1"/>
      <c r="F2674" s="1"/>
      <c r="G2674" s="1"/>
      <c r="H2674" s="1"/>
      <c r="I2674" s="2"/>
      <c r="J2674" s="2"/>
      <c r="L2674" s="3"/>
      <c r="M2674" s="3"/>
      <c r="N2674" s="5"/>
      <c r="O2674" s="5"/>
    </row>
    <row r="2675" spans="3:15" x14ac:dyDescent="0.25">
      <c r="C2675" s="1"/>
      <c r="F2675" s="1"/>
      <c r="G2675" s="1"/>
      <c r="H2675" s="1"/>
      <c r="I2675" s="2"/>
      <c r="J2675" s="2"/>
      <c r="L2675" s="3"/>
      <c r="M2675" s="3"/>
      <c r="N2675" s="5"/>
      <c r="O2675" s="5"/>
    </row>
    <row r="2676" spans="3:15" x14ac:dyDescent="0.25">
      <c r="C2676" s="1"/>
      <c r="F2676" s="1"/>
      <c r="G2676" s="1"/>
      <c r="H2676" s="1"/>
      <c r="I2676" s="2"/>
      <c r="J2676" s="2"/>
      <c r="L2676" s="3"/>
      <c r="M2676" s="3"/>
      <c r="N2676" s="5"/>
      <c r="O2676" s="5"/>
    </row>
    <row r="2677" spans="3:15" x14ac:dyDescent="0.25">
      <c r="C2677" s="1"/>
      <c r="F2677" s="1"/>
      <c r="G2677" s="1"/>
      <c r="H2677" s="1"/>
      <c r="I2677" s="2"/>
      <c r="J2677" s="2"/>
      <c r="L2677" s="3"/>
      <c r="M2677" s="3"/>
      <c r="N2677" s="5"/>
      <c r="O2677" s="5"/>
    </row>
    <row r="2678" spans="3:15" x14ac:dyDescent="0.25">
      <c r="C2678" s="1"/>
      <c r="F2678" s="1"/>
      <c r="G2678" s="1"/>
      <c r="H2678" s="1"/>
      <c r="I2678" s="2"/>
      <c r="J2678" s="2"/>
      <c r="L2678" s="3"/>
      <c r="M2678" s="3"/>
      <c r="N2678" s="5"/>
      <c r="O2678" s="5"/>
    </row>
    <row r="2679" spans="3:15" x14ac:dyDescent="0.25">
      <c r="C2679" s="1"/>
      <c r="F2679" s="1"/>
      <c r="G2679" s="1"/>
      <c r="H2679" s="1"/>
      <c r="I2679" s="2"/>
      <c r="J2679" s="2"/>
      <c r="L2679" s="3"/>
      <c r="M2679" s="3"/>
      <c r="N2679" s="5"/>
      <c r="O2679" s="5"/>
    </row>
    <row r="2680" spans="3:15" x14ac:dyDescent="0.25">
      <c r="C2680" s="1"/>
      <c r="F2680" s="1"/>
      <c r="G2680" s="1"/>
      <c r="H2680" s="1"/>
      <c r="I2680" s="2"/>
      <c r="J2680" s="2"/>
      <c r="L2680" s="3"/>
      <c r="M2680" s="3"/>
      <c r="N2680" s="5"/>
      <c r="O2680" s="5"/>
    </row>
    <row r="2681" spans="3:15" x14ac:dyDescent="0.25">
      <c r="C2681" s="1"/>
      <c r="F2681" s="1"/>
      <c r="G2681" s="1"/>
      <c r="H2681" s="1"/>
      <c r="I2681" s="2"/>
      <c r="J2681" s="2"/>
      <c r="L2681" s="3"/>
      <c r="M2681" s="3"/>
      <c r="N2681" s="5"/>
      <c r="O2681" s="5"/>
    </row>
    <row r="2682" spans="3:15" x14ac:dyDescent="0.25">
      <c r="C2682" s="1"/>
      <c r="F2682" s="1"/>
      <c r="G2682" s="1"/>
      <c r="H2682" s="1"/>
      <c r="I2682" s="2"/>
      <c r="J2682" s="2"/>
      <c r="L2682" s="3"/>
      <c r="M2682" s="3"/>
      <c r="N2682" s="5"/>
      <c r="O2682" s="5"/>
    </row>
    <row r="2683" spans="3:15" x14ac:dyDescent="0.25">
      <c r="C2683" s="1"/>
      <c r="F2683" s="1"/>
      <c r="G2683" s="1"/>
      <c r="H2683" s="1"/>
      <c r="I2683" s="2"/>
      <c r="J2683" s="2"/>
      <c r="L2683" s="3"/>
      <c r="M2683" s="3"/>
      <c r="N2683" s="5"/>
      <c r="O2683" s="5"/>
    </row>
    <row r="2684" spans="3:15" x14ac:dyDescent="0.25">
      <c r="C2684" s="1"/>
      <c r="F2684" s="1"/>
      <c r="G2684" s="1"/>
      <c r="H2684" s="1"/>
      <c r="I2684" s="2"/>
      <c r="J2684" s="2"/>
      <c r="L2684" s="3"/>
      <c r="M2684" s="3"/>
      <c r="N2684" s="5"/>
      <c r="O2684" s="5"/>
    </row>
    <row r="2685" spans="3:15" x14ac:dyDescent="0.25">
      <c r="C2685" s="1"/>
      <c r="F2685" s="1"/>
      <c r="G2685" s="1"/>
      <c r="H2685" s="1"/>
      <c r="I2685" s="2"/>
      <c r="J2685" s="2"/>
      <c r="L2685" s="3"/>
      <c r="M2685" s="3"/>
      <c r="N2685" s="5"/>
      <c r="O2685" s="5"/>
    </row>
    <row r="2686" spans="3:15" x14ac:dyDescent="0.25">
      <c r="C2686" s="1"/>
      <c r="F2686" s="1"/>
      <c r="G2686" s="1"/>
      <c r="H2686" s="1"/>
      <c r="I2686" s="2"/>
      <c r="J2686" s="2"/>
      <c r="L2686" s="3"/>
      <c r="M2686" s="3"/>
      <c r="N2686" s="5"/>
      <c r="O2686" s="5"/>
    </row>
    <row r="2687" spans="3:15" x14ac:dyDescent="0.25">
      <c r="C2687" s="1"/>
      <c r="F2687" s="1"/>
      <c r="G2687" s="1"/>
      <c r="H2687" s="1"/>
      <c r="I2687" s="2"/>
      <c r="J2687" s="2"/>
      <c r="L2687" s="3"/>
      <c r="M2687" s="3"/>
      <c r="N2687" s="5"/>
      <c r="O2687" s="5"/>
    </row>
    <row r="2688" spans="3:15" x14ac:dyDescent="0.25">
      <c r="C2688" s="1"/>
      <c r="F2688" s="1"/>
      <c r="G2688" s="1"/>
      <c r="H2688" s="1"/>
      <c r="I2688" s="2"/>
      <c r="J2688" s="2"/>
      <c r="L2688" s="3"/>
      <c r="M2688" s="3"/>
      <c r="N2688" s="5"/>
      <c r="O2688" s="5"/>
    </row>
    <row r="2689" spans="3:15" x14ac:dyDescent="0.25">
      <c r="C2689" s="1"/>
      <c r="F2689" s="1"/>
      <c r="G2689" s="1"/>
      <c r="H2689" s="1"/>
      <c r="I2689" s="2"/>
      <c r="J2689" s="2"/>
      <c r="L2689" s="3"/>
      <c r="M2689" s="3"/>
      <c r="N2689" s="5"/>
      <c r="O2689" s="5"/>
    </row>
    <row r="2690" spans="3:15" x14ac:dyDescent="0.25">
      <c r="C2690" s="1"/>
      <c r="F2690" s="1"/>
      <c r="G2690" s="1"/>
      <c r="H2690" s="1"/>
      <c r="I2690" s="2"/>
      <c r="J2690" s="2"/>
      <c r="L2690" s="3"/>
      <c r="M2690" s="3"/>
      <c r="N2690" s="5"/>
      <c r="O2690" s="5"/>
    </row>
    <row r="2691" spans="3:15" x14ac:dyDescent="0.25">
      <c r="C2691" s="1"/>
      <c r="F2691" s="1"/>
      <c r="G2691" s="1"/>
      <c r="H2691" s="1"/>
      <c r="I2691" s="2"/>
      <c r="J2691" s="2"/>
      <c r="L2691" s="3"/>
      <c r="M2691" s="3"/>
      <c r="N2691" s="5"/>
      <c r="O2691" s="5"/>
    </row>
    <row r="2692" spans="3:15" x14ac:dyDescent="0.25">
      <c r="C2692" s="1"/>
      <c r="F2692" s="1"/>
      <c r="G2692" s="1"/>
      <c r="H2692" s="1"/>
      <c r="I2692" s="2"/>
      <c r="J2692" s="2"/>
      <c r="L2692" s="3"/>
      <c r="M2692" s="3"/>
      <c r="N2692" s="5"/>
      <c r="O2692" s="5"/>
    </row>
    <row r="2693" spans="3:15" x14ac:dyDescent="0.25">
      <c r="C2693" s="1"/>
      <c r="F2693" s="1"/>
      <c r="G2693" s="1"/>
      <c r="H2693" s="1"/>
      <c r="I2693" s="2"/>
      <c r="J2693" s="2"/>
      <c r="L2693" s="3"/>
      <c r="M2693" s="3"/>
      <c r="N2693" s="5"/>
      <c r="O2693" s="5"/>
    </row>
    <row r="2694" spans="3:15" x14ac:dyDescent="0.25">
      <c r="C2694" s="1"/>
      <c r="F2694" s="1"/>
      <c r="G2694" s="1"/>
      <c r="H2694" s="1"/>
      <c r="I2694" s="2"/>
      <c r="J2694" s="2"/>
      <c r="L2694" s="3"/>
      <c r="M2694" s="3"/>
      <c r="N2694" s="5"/>
      <c r="O2694" s="5"/>
    </row>
    <row r="2695" spans="3:15" x14ac:dyDescent="0.25">
      <c r="C2695" s="1"/>
      <c r="F2695" s="1"/>
      <c r="G2695" s="1"/>
      <c r="H2695" s="1"/>
      <c r="I2695" s="2"/>
      <c r="J2695" s="2"/>
      <c r="L2695" s="3"/>
      <c r="M2695" s="3"/>
      <c r="N2695" s="5"/>
      <c r="O2695" s="5"/>
    </row>
    <row r="2696" spans="3:15" x14ac:dyDescent="0.25">
      <c r="C2696" s="1"/>
      <c r="F2696" s="1"/>
      <c r="G2696" s="1"/>
      <c r="H2696" s="1"/>
      <c r="I2696" s="2"/>
      <c r="J2696" s="2"/>
      <c r="L2696" s="3"/>
      <c r="M2696" s="3"/>
      <c r="N2696" s="5"/>
      <c r="O2696" s="5"/>
    </row>
    <row r="2697" spans="3:15" x14ac:dyDescent="0.25">
      <c r="C2697" s="1"/>
      <c r="F2697" s="1"/>
      <c r="G2697" s="1"/>
      <c r="H2697" s="1"/>
      <c r="I2697" s="2"/>
      <c r="J2697" s="2"/>
      <c r="L2697" s="3"/>
      <c r="M2697" s="3"/>
      <c r="N2697" s="5"/>
      <c r="O2697" s="5"/>
    </row>
    <row r="2698" spans="3:15" x14ac:dyDescent="0.25">
      <c r="C2698" s="1"/>
      <c r="F2698" s="1"/>
      <c r="G2698" s="1"/>
      <c r="H2698" s="1"/>
      <c r="I2698" s="2"/>
      <c r="J2698" s="2"/>
      <c r="L2698" s="3"/>
      <c r="M2698" s="3"/>
      <c r="N2698" s="5"/>
      <c r="O2698" s="5"/>
    </row>
    <row r="2699" spans="3:15" x14ac:dyDescent="0.25">
      <c r="C2699" s="1"/>
      <c r="F2699" s="1"/>
      <c r="G2699" s="1"/>
      <c r="H2699" s="1"/>
      <c r="I2699" s="2"/>
      <c r="J2699" s="2"/>
      <c r="L2699" s="3"/>
      <c r="M2699" s="3"/>
      <c r="N2699" s="5"/>
      <c r="O2699" s="5"/>
    </row>
    <row r="2700" spans="3:15" x14ac:dyDescent="0.25">
      <c r="C2700" s="1"/>
      <c r="F2700" s="1"/>
      <c r="G2700" s="1"/>
      <c r="H2700" s="1"/>
      <c r="I2700" s="2"/>
      <c r="J2700" s="2"/>
      <c r="L2700" s="3"/>
      <c r="M2700" s="3"/>
      <c r="N2700" s="5"/>
      <c r="O2700" s="5"/>
    </row>
    <row r="2701" spans="3:15" x14ac:dyDescent="0.25">
      <c r="C2701" s="1"/>
      <c r="F2701" s="1"/>
      <c r="G2701" s="1"/>
      <c r="H2701" s="1"/>
      <c r="I2701" s="2"/>
      <c r="J2701" s="2"/>
      <c r="L2701" s="3"/>
      <c r="M2701" s="3"/>
      <c r="N2701" s="5"/>
      <c r="O2701" s="5"/>
    </row>
    <row r="2702" spans="3:15" x14ac:dyDescent="0.25">
      <c r="C2702" s="1"/>
      <c r="F2702" s="1"/>
      <c r="G2702" s="1"/>
      <c r="H2702" s="1"/>
      <c r="I2702" s="2"/>
      <c r="J2702" s="2"/>
      <c r="L2702" s="3"/>
      <c r="M2702" s="3"/>
      <c r="N2702" s="5"/>
      <c r="O2702" s="5"/>
    </row>
    <row r="2703" spans="3:15" x14ac:dyDescent="0.25">
      <c r="C2703" s="1"/>
      <c r="F2703" s="1"/>
      <c r="G2703" s="1"/>
      <c r="H2703" s="1"/>
      <c r="I2703" s="2"/>
      <c r="J2703" s="2"/>
      <c r="L2703" s="3"/>
      <c r="M2703" s="3"/>
      <c r="N2703" s="5"/>
      <c r="O2703" s="5"/>
    </row>
    <row r="2704" spans="3:15" x14ac:dyDescent="0.25">
      <c r="C2704" s="1"/>
      <c r="F2704" s="1"/>
      <c r="G2704" s="1"/>
      <c r="H2704" s="1"/>
      <c r="I2704" s="2"/>
      <c r="J2704" s="2"/>
      <c r="L2704" s="3"/>
      <c r="M2704" s="3"/>
      <c r="N2704" s="5"/>
      <c r="O2704" s="5"/>
    </row>
    <row r="2705" spans="3:15" x14ac:dyDescent="0.25">
      <c r="C2705" s="1"/>
      <c r="F2705" s="1"/>
      <c r="G2705" s="1"/>
      <c r="H2705" s="1"/>
      <c r="I2705" s="2"/>
      <c r="J2705" s="2"/>
      <c r="L2705" s="3"/>
      <c r="M2705" s="3"/>
      <c r="N2705" s="5"/>
      <c r="O2705" s="5"/>
    </row>
    <row r="2706" spans="3:15" x14ac:dyDescent="0.25">
      <c r="C2706" s="1"/>
      <c r="F2706" s="1"/>
      <c r="G2706" s="1"/>
      <c r="H2706" s="1"/>
      <c r="I2706" s="2"/>
      <c r="J2706" s="2"/>
      <c r="L2706" s="3"/>
      <c r="M2706" s="3"/>
      <c r="N2706" s="5"/>
      <c r="O2706" s="5"/>
    </row>
    <row r="2707" spans="3:15" x14ac:dyDescent="0.25">
      <c r="C2707" s="1"/>
      <c r="F2707" s="1"/>
      <c r="G2707" s="1"/>
      <c r="H2707" s="1"/>
      <c r="I2707" s="2"/>
      <c r="J2707" s="2"/>
      <c r="L2707" s="3"/>
      <c r="M2707" s="3"/>
      <c r="N2707" s="5"/>
      <c r="O2707" s="5"/>
    </row>
    <row r="2708" spans="3:15" x14ac:dyDescent="0.25">
      <c r="C2708" s="1"/>
      <c r="F2708" s="1"/>
      <c r="G2708" s="1"/>
      <c r="H2708" s="1"/>
      <c r="I2708" s="2"/>
      <c r="J2708" s="2"/>
      <c r="L2708" s="3"/>
      <c r="M2708" s="3"/>
      <c r="N2708" s="5"/>
      <c r="O2708" s="5"/>
    </row>
    <row r="2709" spans="3:15" x14ac:dyDescent="0.25">
      <c r="C2709" s="1"/>
      <c r="F2709" s="1"/>
      <c r="G2709" s="1"/>
      <c r="H2709" s="1"/>
      <c r="I2709" s="2"/>
      <c r="J2709" s="2"/>
      <c r="L2709" s="3"/>
      <c r="M2709" s="3"/>
      <c r="N2709" s="5"/>
      <c r="O2709" s="5"/>
    </row>
    <row r="2710" spans="3:15" x14ac:dyDescent="0.25">
      <c r="C2710" s="1"/>
      <c r="F2710" s="1"/>
      <c r="G2710" s="1"/>
      <c r="H2710" s="1"/>
      <c r="I2710" s="2"/>
      <c r="J2710" s="2"/>
      <c r="L2710" s="3"/>
      <c r="M2710" s="3"/>
      <c r="N2710" s="5"/>
      <c r="O2710" s="5"/>
    </row>
    <row r="2711" spans="3:15" x14ac:dyDescent="0.25">
      <c r="C2711" s="1"/>
      <c r="F2711" s="1"/>
      <c r="G2711" s="1"/>
      <c r="H2711" s="1"/>
      <c r="I2711" s="2"/>
      <c r="J2711" s="2"/>
      <c r="L2711" s="3"/>
      <c r="M2711" s="3"/>
      <c r="N2711" s="5"/>
      <c r="O2711" s="5"/>
    </row>
    <row r="2712" spans="3:15" x14ac:dyDescent="0.25">
      <c r="C2712" s="1"/>
      <c r="F2712" s="1"/>
      <c r="G2712" s="1"/>
      <c r="H2712" s="1"/>
      <c r="I2712" s="2"/>
      <c r="J2712" s="2"/>
      <c r="L2712" s="3"/>
      <c r="M2712" s="3"/>
      <c r="N2712" s="5"/>
      <c r="O2712" s="5"/>
    </row>
    <row r="2713" spans="3:15" x14ac:dyDescent="0.25">
      <c r="C2713" s="1"/>
      <c r="F2713" s="1"/>
      <c r="G2713" s="1"/>
      <c r="H2713" s="1"/>
      <c r="I2713" s="2"/>
      <c r="J2713" s="2"/>
      <c r="L2713" s="3"/>
      <c r="M2713" s="3"/>
      <c r="N2713" s="5"/>
      <c r="O2713" s="5"/>
    </row>
    <row r="2714" spans="3:15" x14ac:dyDescent="0.25">
      <c r="C2714" s="1"/>
      <c r="F2714" s="1"/>
      <c r="G2714" s="1"/>
      <c r="H2714" s="1"/>
      <c r="I2714" s="2"/>
      <c r="J2714" s="2"/>
      <c r="L2714" s="3"/>
      <c r="M2714" s="3"/>
      <c r="N2714" s="5"/>
      <c r="O2714" s="5"/>
    </row>
    <row r="2715" spans="3:15" x14ac:dyDescent="0.25">
      <c r="C2715" s="1"/>
      <c r="F2715" s="1"/>
      <c r="G2715" s="1"/>
      <c r="H2715" s="1"/>
      <c r="I2715" s="2"/>
      <c r="J2715" s="2"/>
      <c r="L2715" s="3"/>
      <c r="M2715" s="3"/>
      <c r="N2715" s="5"/>
      <c r="O2715" s="5"/>
    </row>
    <row r="2716" spans="3:15" x14ac:dyDescent="0.25">
      <c r="C2716" s="1"/>
      <c r="F2716" s="1"/>
      <c r="G2716" s="1"/>
      <c r="H2716" s="1"/>
      <c r="I2716" s="2"/>
      <c r="J2716" s="2"/>
      <c r="L2716" s="3"/>
      <c r="M2716" s="3"/>
      <c r="N2716" s="5"/>
      <c r="O2716" s="5"/>
    </row>
    <row r="2717" spans="3:15" x14ac:dyDescent="0.25">
      <c r="C2717" s="1"/>
      <c r="F2717" s="1"/>
      <c r="G2717" s="1"/>
      <c r="H2717" s="1"/>
      <c r="I2717" s="2"/>
      <c r="J2717" s="2"/>
      <c r="L2717" s="3"/>
      <c r="M2717" s="3"/>
      <c r="N2717" s="5"/>
      <c r="O2717" s="5"/>
    </row>
    <row r="2718" spans="3:15" x14ac:dyDescent="0.25">
      <c r="C2718" s="1"/>
      <c r="F2718" s="1"/>
      <c r="G2718" s="1"/>
      <c r="H2718" s="1"/>
      <c r="I2718" s="2"/>
      <c r="J2718" s="2"/>
      <c r="L2718" s="3"/>
      <c r="M2718" s="3"/>
      <c r="N2718" s="5"/>
      <c r="O2718" s="5"/>
    </row>
    <row r="2719" spans="3:15" x14ac:dyDescent="0.25">
      <c r="C2719" s="1"/>
      <c r="F2719" s="1"/>
      <c r="G2719" s="1"/>
      <c r="H2719" s="1"/>
      <c r="I2719" s="2"/>
      <c r="J2719" s="2"/>
      <c r="L2719" s="3"/>
      <c r="M2719" s="3"/>
      <c r="N2719" s="5"/>
      <c r="O2719" s="5"/>
    </row>
    <row r="2720" spans="3:15" x14ac:dyDescent="0.25">
      <c r="C2720" s="1"/>
      <c r="F2720" s="1"/>
      <c r="G2720" s="1"/>
      <c r="H2720" s="1"/>
      <c r="I2720" s="2"/>
      <c r="J2720" s="2"/>
      <c r="L2720" s="3"/>
      <c r="M2720" s="3"/>
      <c r="N2720" s="5"/>
      <c r="O2720" s="5"/>
    </row>
    <row r="2721" spans="3:15" x14ac:dyDescent="0.25">
      <c r="C2721" s="1"/>
      <c r="F2721" s="1"/>
      <c r="G2721" s="1"/>
      <c r="H2721" s="1"/>
      <c r="I2721" s="2"/>
      <c r="J2721" s="2"/>
      <c r="L2721" s="3"/>
      <c r="M2721" s="3"/>
      <c r="N2721" s="5"/>
      <c r="O2721" s="5"/>
    </row>
    <row r="2722" spans="3:15" x14ac:dyDescent="0.25">
      <c r="C2722" s="1"/>
      <c r="F2722" s="1"/>
      <c r="G2722" s="1"/>
      <c r="H2722" s="1"/>
      <c r="I2722" s="2"/>
      <c r="J2722" s="2"/>
      <c r="L2722" s="3"/>
      <c r="M2722" s="3"/>
      <c r="N2722" s="5"/>
      <c r="O2722" s="5"/>
    </row>
    <row r="2723" spans="3:15" x14ac:dyDescent="0.25">
      <c r="C2723" s="1"/>
      <c r="F2723" s="1"/>
      <c r="G2723" s="1"/>
      <c r="H2723" s="1"/>
      <c r="I2723" s="2"/>
      <c r="J2723" s="2"/>
      <c r="L2723" s="3"/>
      <c r="M2723" s="3"/>
      <c r="N2723" s="5"/>
      <c r="O2723" s="5"/>
    </row>
    <row r="2724" spans="3:15" x14ac:dyDescent="0.25">
      <c r="C2724" s="1"/>
      <c r="F2724" s="1"/>
      <c r="G2724" s="1"/>
      <c r="H2724" s="1"/>
      <c r="I2724" s="2"/>
      <c r="J2724" s="2"/>
      <c r="L2724" s="3"/>
      <c r="M2724" s="3"/>
      <c r="N2724" s="5"/>
      <c r="O2724" s="5"/>
    </row>
    <row r="2725" spans="3:15" x14ac:dyDescent="0.25">
      <c r="C2725" s="1"/>
      <c r="F2725" s="1"/>
      <c r="G2725" s="1"/>
      <c r="H2725" s="1"/>
      <c r="I2725" s="2"/>
      <c r="J2725" s="2"/>
      <c r="L2725" s="3"/>
      <c r="M2725" s="3"/>
      <c r="N2725" s="5"/>
      <c r="O2725" s="5"/>
    </row>
    <row r="2726" spans="3:15" x14ac:dyDescent="0.25">
      <c r="C2726" s="1"/>
      <c r="F2726" s="1"/>
      <c r="G2726" s="1"/>
      <c r="H2726" s="1"/>
      <c r="I2726" s="2"/>
      <c r="J2726" s="2"/>
      <c r="L2726" s="3"/>
      <c r="M2726" s="3"/>
      <c r="N2726" s="5"/>
      <c r="O2726" s="5"/>
    </row>
    <row r="2727" spans="3:15" x14ac:dyDescent="0.25">
      <c r="C2727" s="1"/>
      <c r="F2727" s="1"/>
      <c r="G2727" s="1"/>
      <c r="H2727" s="1"/>
      <c r="I2727" s="2"/>
      <c r="J2727" s="2"/>
      <c r="L2727" s="3"/>
      <c r="M2727" s="3"/>
      <c r="N2727" s="5"/>
      <c r="O2727" s="5"/>
    </row>
    <row r="2728" spans="3:15" x14ac:dyDescent="0.25">
      <c r="C2728" s="1"/>
      <c r="F2728" s="1"/>
      <c r="G2728" s="1"/>
      <c r="H2728" s="1"/>
      <c r="I2728" s="2"/>
      <c r="J2728" s="2"/>
      <c r="L2728" s="3"/>
      <c r="M2728" s="3"/>
      <c r="N2728" s="5"/>
      <c r="O2728" s="5"/>
    </row>
    <row r="2729" spans="3:15" x14ac:dyDescent="0.25">
      <c r="C2729" s="1"/>
      <c r="F2729" s="1"/>
      <c r="G2729" s="1"/>
      <c r="H2729" s="1"/>
      <c r="I2729" s="2"/>
      <c r="J2729" s="2"/>
      <c r="L2729" s="3"/>
      <c r="M2729" s="3"/>
      <c r="N2729" s="5"/>
      <c r="O2729" s="5"/>
    </row>
    <row r="2730" spans="3:15" x14ac:dyDescent="0.25">
      <c r="C2730" s="1"/>
      <c r="F2730" s="1"/>
      <c r="G2730" s="1"/>
      <c r="H2730" s="1"/>
      <c r="I2730" s="2"/>
      <c r="J2730" s="2"/>
      <c r="L2730" s="3"/>
      <c r="M2730" s="3"/>
      <c r="N2730" s="5"/>
      <c r="O2730" s="5"/>
    </row>
    <row r="2731" spans="3:15" x14ac:dyDescent="0.25">
      <c r="C2731" s="1"/>
      <c r="F2731" s="1"/>
      <c r="G2731" s="1"/>
      <c r="H2731" s="1"/>
      <c r="I2731" s="2"/>
      <c r="J2731" s="2"/>
      <c r="L2731" s="3"/>
      <c r="M2731" s="3"/>
      <c r="N2731" s="5"/>
      <c r="O2731" s="5"/>
    </row>
    <row r="2732" spans="3:15" x14ac:dyDescent="0.25">
      <c r="C2732" s="1"/>
      <c r="F2732" s="1"/>
      <c r="G2732" s="1"/>
      <c r="H2732" s="1"/>
      <c r="I2732" s="2"/>
      <c r="J2732" s="2"/>
      <c r="L2732" s="3"/>
      <c r="M2732" s="3"/>
      <c r="N2732" s="5"/>
      <c r="O2732" s="5"/>
    </row>
    <row r="2733" spans="3:15" x14ac:dyDescent="0.25">
      <c r="C2733" s="1"/>
      <c r="F2733" s="1"/>
      <c r="G2733" s="1"/>
      <c r="H2733" s="1"/>
      <c r="I2733" s="2"/>
      <c r="J2733" s="2"/>
      <c r="L2733" s="3"/>
      <c r="M2733" s="3"/>
      <c r="N2733" s="5"/>
      <c r="O2733" s="5"/>
    </row>
    <row r="2734" spans="3:15" x14ac:dyDescent="0.25">
      <c r="C2734" s="1"/>
      <c r="F2734" s="1"/>
      <c r="G2734" s="1"/>
      <c r="H2734" s="1"/>
      <c r="I2734" s="2"/>
      <c r="J2734" s="2"/>
      <c r="L2734" s="3"/>
      <c r="M2734" s="3"/>
      <c r="N2734" s="5"/>
      <c r="O2734" s="5"/>
    </row>
    <row r="2735" spans="3:15" x14ac:dyDescent="0.25">
      <c r="C2735" s="1"/>
      <c r="F2735" s="1"/>
      <c r="G2735" s="1"/>
      <c r="H2735" s="1"/>
      <c r="I2735" s="2"/>
      <c r="J2735" s="2"/>
      <c r="L2735" s="3"/>
      <c r="M2735" s="3"/>
      <c r="N2735" s="5"/>
      <c r="O2735" s="5"/>
    </row>
    <row r="2736" spans="3:15" x14ac:dyDescent="0.25">
      <c r="C2736" s="1"/>
      <c r="F2736" s="1"/>
      <c r="G2736" s="1"/>
      <c r="H2736" s="1"/>
      <c r="I2736" s="2"/>
      <c r="J2736" s="2"/>
      <c r="L2736" s="3"/>
      <c r="M2736" s="3"/>
      <c r="N2736" s="5"/>
      <c r="O2736" s="5"/>
    </row>
    <row r="2737" spans="3:15" x14ac:dyDescent="0.25">
      <c r="C2737" s="1"/>
      <c r="F2737" s="1"/>
      <c r="G2737" s="1"/>
      <c r="H2737" s="1"/>
      <c r="I2737" s="2"/>
      <c r="J2737" s="2"/>
      <c r="L2737" s="3"/>
      <c r="M2737" s="3"/>
      <c r="N2737" s="5"/>
      <c r="O2737" s="5"/>
    </row>
    <row r="2738" spans="3:15" x14ac:dyDescent="0.25">
      <c r="C2738" s="1"/>
      <c r="F2738" s="1"/>
      <c r="G2738" s="1"/>
      <c r="H2738" s="1"/>
      <c r="I2738" s="2"/>
      <c r="J2738" s="2"/>
      <c r="L2738" s="3"/>
      <c r="M2738" s="3"/>
      <c r="N2738" s="5"/>
      <c r="O2738" s="5"/>
    </row>
    <row r="2739" spans="3:15" x14ac:dyDescent="0.25">
      <c r="C2739" s="1"/>
      <c r="F2739" s="1"/>
      <c r="G2739" s="1"/>
      <c r="H2739" s="1"/>
      <c r="I2739" s="2"/>
      <c r="J2739" s="2"/>
      <c r="L2739" s="3"/>
      <c r="M2739" s="3"/>
      <c r="N2739" s="5"/>
      <c r="O2739" s="5"/>
    </row>
    <row r="2740" spans="3:15" x14ac:dyDescent="0.25">
      <c r="C2740" s="1"/>
      <c r="F2740" s="1"/>
      <c r="G2740" s="1"/>
      <c r="H2740" s="1"/>
      <c r="I2740" s="2"/>
      <c r="J2740" s="2"/>
      <c r="L2740" s="3"/>
      <c r="M2740" s="3"/>
      <c r="N2740" s="5"/>
      <c r="O2740" s="5"/>
    </row>
    <row r="2741" spans="3:15" x14ac:dyDescent="0.25">
      <c r="C2741" s="1"/>
      <c r="F2741" s="1"/>
      <c r="G2741" s="1"/>
      <c r="H2741" s="1"/>
      <c r="I2741" s="2"/>
      <c r="J2741" s="2"/>
      <c r="L2741" s="3"/>
      <c r="M2741" s="3"/>
      <c r="N2741" s="5"/>
      <c r="O2741" s="5"/>
    </row>
    <row r="2742" spans="3:15" x14ac:dyDescent="0.25">
      <c r="C2742" s="1"/>
      <c r="F2742" s="1"/>
      <c r="G2742" s="1"/>
      <c r="H2742" s="1"/>
      <c r="I2742" s="2"/>
      <c r="J2742" s="2"/>
      <c r="L2742" s="3"/>
      <c r="M2742" s="3"/>
      <c r="N2742" s="5"/>
      <c r="O2742" s="5"/>
    </row>
    <row r="2743" spans="3:15" x14ac:dyDescent="0.25">
      <c r="C2743" s="1"/>
      <c r="F2743" s="1"/>
      <c r="G2743" s="1"/>
      <c r="H2743" s="1"/>
      <c r="I2743" s="2"/>
      <c r="J2743" s="2"/>
      <c r="L2743" s="3"/>
      <c r="M2743" s="3"/>
      <c r="N2743" s="5"/>
      <c r="O2743" s="5"/>
    </row>
    <row r="2744" spans="3:15" x14ac:dyDescent="0.25">
      <c r="C2744" s="1"/>
      <c r="F2744" s="1"/>
      <c r="G2744" s="1"/>
      <c r="H2744" s="1"/>
      <c r="I2744" s="2"/>
      <c r="J2744" s="2"/>
      <c r="L2744" s="3"/>
      <c r="M2744" s="3"/>
      <c r="N2744" s="5"/>
      <c r="O2744" s="5"/>
    </row>
    <row r="2745" spans="3:15" x14ac:dyDescent="0.25">
      <c r="C2745" s="1"/>
      <c r="F2745" s="1"/>
      <c r="G2745" s="1"/>
      <c r="H2745" s="1"/>
      <c r="I2745" s="2"/>
      <c r="J2745" s="2"/>
      <c r="L2745" s="3"/>
      <c r="M2745" s="3"/>
      <c r="N2745" s="5"/>
      <c r="O2745" s="5"/>
    </row>
    <row r="2746" spans="3:15" x14ac:dyDescent="0.25">
      <c r="C2746" s="1"/>
      <c r="F2746" s="1"/>
      <c r="G2746" s="1"/>
      <c r="H2746" s="1"/>
      <c r="I2746" s="2"/>
      <c r="J2746" s="2"/>
      <c r="L2746" s="3"/>
      <c r="M2746" s="3"/>
      <c r="N2746" s="5"/>
      <c r="O2746" s="5"/>
    </row>
    <row r="2747" spans="3:15" x14ac:dyDescent="0.25">
      <c r="C2747" s="1"/>
      <c r="F2747" s="1"/>
      <c r="G2747" s="1"/>
      <c r="H2747" s="1"/>
      <c r="I2747" s="2"/>
      <c r="J2747" s="2"/>
      <c r="L2747" s="3"/>
      <c r="M2747" s="3"/>
      <c r="N2747" s="5"/>
      <c r="O2747" s="5"/>
    </row>
    <row r="2748" spans="3:15" x14ac:dyDescent="0.25">
      <c r="C2748" s="1"/>
      <c r="F2748" s="1"/>
      <c r="G2748" s="1"/>
      <c r="H2748" s="1"/>
      <c r="I2748" s="2"/>
      <c r="J2748" s="2"/>
      <c r="L2748" s="3"/>
      <c r="M2748" s="3"/>
      <c r="N2748" s="5"/>
      <c r="O2748" s="5"/>
    </row>
    <row r="2749" spans="3:15" x14ac:dyDescent="0.25">
      <c r="C2749" s="1"/>
      <c r="F2749" s="1"/>
      <c r="G2749" s="1"/>
      <c r="H2749" s="1"/>
      <c r="I2749" s="2"/>
      <c r="J2749" s="2"/>
      <c r="L2749" s="3"/>
      <c r="M2749" s="3"/>
      <c r="N2749" s="5"/>
      <c r="O2749" s="5"/>
    </row>
    <row r="2750" spans="3:15" x14ac:dyDescent="0.25">
      <c r="C2750" s="1"/>
      <c r="F2750" s="1"/>
      <c r="G2750" s="1"/>
      <c r="H2750" s="1"/>
      <c r="I2750" s="2"/>
      <c r="J2750" s="2"/>
      <c r="L2750" s="3"/>
      <c r="M2750" s="3"/>
      <c r="N2750" s="5"/>
      <c r="O2750" s="5"/>
    </row>
    <row r="2751" spans="3:15" x14ac:dyDescent="0.25">
      <c r="C2751" s="1"/>
      <c r="F2751" s="1"/>
      <c r="G2751" s="1"/>
      <c r="H2751" s="1"/>
      <c r="I2751" s="2"/>
      <c r="J2751" s="2"/>
      <c r="L2751" s="3"/>
      <c r="M2751" s="3"/>
      <c r="N2751" s="5"/>
      <c r="O2751" s="5"/>
    </row>
    <row r="2752" spans="3:15" x14ac:dyDescent="0.25">
      <c r="C2752" s="1"/>
      <c r="F2752" s="1"/>
      <c r="G2752" s="1"/>
      <c r="H2752" s="1"/>
      <c r="I2752" s="2"/>
      <c r="J2752" s="2"/>
      <c r="L2752" s="3"/>
      <c r="M2752" s="3"/>
      <c r="N2752" s="5"/>
      <c r="O2752" s="5"/>
    </row>
    <row r="2753" spans="3:15" x14ac:dyDescent="0.25">
      <c r="C2753" s="1"/>
      <c r="F2753" s="1"/>
      <c r="G2753" s="1"/>
      <c r="H2753" s="1"/>
      <c r="I2753" s="2"/>
      <c r="J2753" s="2"/>
      <c r="L2753" s="3"/>
      <c r="M2753" s="3"/>
      <c r="N2753" s="5"/>
      <c r="O2753" s="5"/>
    </row>
    <row r="2754" spans="3:15" x14ac:dyDescent="0.25">
      <c r="C2754" s="1"/>
      <c r="F2754" s="1"/>
      <c r="G2754" s="1"/>
      <c r="H2754" s="1"/>
      <c r="I2754" s="2"/>
      <c r="J2754" s="2"/>
      <c r="L2754" s="3"/>
      <c r="M2754" s="3"/>
      <c r="N2754" s="5"/>
      <c r="O2754" s="5"/>
    </row>
    <row r="2755" spans="3:15" x14ac:dyDescent="0.25">
      <c r="C2755" s="1"/>
      <c r="F2755" s="1"/>
      <c r="G2755" s="1"/>
      <c r="H2755" s="1"/>
      <c r="I2755" s="2"/>
      <c r="J2755" s="2"/>
      <c r="L2755" s="3"/>
      <c r="M2755" s="3"/>
      <c r="N2755" s="5"/>
      <c r="O2755" s="5"/>
    </row>
    <row r="2756" spans="3:15" x14ac:dyDescent="0.25">
      <c r="C2756" s="1"/>
      <c r="F2756" s="1"/>
      <c r="G2756" s="1"/>
      <c r="H2756" s="1"/>
      <c r="I2756" s="2"/>
      <c r="J2756" s="2"/>
      <c r="L2756" s="3"/>
      <c r="M2756" s="3"/>
      <c r="N2756" s="5"/>
      <c r="O2756" s="5"/>
    </row>
    <row r="2757" spans="3:15" x14ac:dyDescent="0.25">
      <c r="C2757" s="1"/>
      <c r="F2757" s="1"/>
      <c r="G2757" s="1"/>
      <c r="H2757" s="1"/>
      <c r="I2757" s="2"/>
      <c r="J2757" s="2"/>
      <c r="L2757" s="3"/>
      <c r="M2757" s="3"/>
      <c r="N2757" s="5"/>
      <c r="O2757" s="5"/>
    </row>
    <row r="2758" spans="3:15" x14ac:dyDescent="0.25">
      <c r="C2758" s="1"/>
      <c r="F2758" s="1"/>
      <c r="G2758" s="1"/>
      <c r="H2758" s="1"/>
      <c r="I2758" s="2"/>
      <c r="J2758" s="2"/>
      <c r="L2758" s="3"/>
      <c r="M2758" s="3"/>
      <c r="N2758" s="5"/>
      <c r="O2758" s="5"/>
    </row>
    <row r="2759" spans="3:15" x14ac:dyDescent="0.25">
      <c r="C2759" s="1"/>
      <c r="F2759" s="1"/>
      <c r="G2759" s="1"/>
      <c r="H2759" s="1"/>
      <c r="I2759" s="2"/>
      <c r="J2759" s="2"/>
      <c r="L2759" s="3"/>
      <c r="M2759" s="3"/>
      <c r="N2759" s="5"/>
      <c r="O2759" s="5"/>
    </row>
    <row r="2760" spans="3:15" x14ac:dyDescent="0.25">
      <c r="C2760" s="1"/>
      <c r="F2760" s="1"/>
      <c r="G2760" s="1"/>
      <c r="H2760" s="1"/>
      <c r="I2760" s="2"/>
      <c r="J2760" s="2"/>
      <c r="L2760" s="3"/>
      <c r="M2760" s="3"/>
      <c r="N2760" s="5"/>
      <c r="O2760" s="5"/>
    </row>
    <row r="2761" spans="3:15" x14ac:dyDescent="0.25">
      <c r="C2761" s="1"/>
      <c r="F2761" s="1"/>
      <c r="G2761" s="1"/>
      <c r="H2761" s="1"/>
      <c r="I2761" s="2"/>
      <c r="J2761" s="2"/>
      <c r="L2761" s="3"/>
      <c r="M2761" s="3"/>
      <c r="N2761" s="5"/>
      <c r="O2761" s="5"/>
    </row>
    <row r="2762" spans="3:15" x14ac:dyDescent="0.25">
      <c r="C2762" s="1"/>
      <c r="F2762" s="1"/>
      <c r="G2762" s="1"/>
      <c r="H2762" s="1"/>
      <c r="I2762" s="2"/>
      <c r="J2762" s="2"/>
      <c r="L2762" s="3"/>
      <c r="M2762" s="3"/>
      <c r="N2762" s="5"/>
      <c r="O2762" s="5"/>
    </row>
    <row r="2763" spans="3:15" x14ac:dyDescent="0.25">
      <c r="C2763" s="1"/>
      <c r="F2763" s="1"/>
      <c r="G2763" s="1"/>
      <c r="H2763" s="1"/>
      <c r="I2763" s="2"/>
      <c r="J2763" s="2"/>
      <c r="L2763" s="3"/>
      <c r="M2763" s="3"/>
      <c r="N2763" s="5"/>
      <c r="O2763" s="5"/>
    </row>
    <row r="2764" spans="3:15" x14ac:dyDescent="0.25">
      <c r="C2764" s="1"/>
      <c r="F2764" s="1"/>
      <c r="G2764" s="1"/>
      <c r="H2764" s="1"/>
      <c r="I2764" s="2"/>
      <c r="J2764" s="2"/>
      <c r="L2764" s="3"/>
      <c r="M2764" s="3"/>
      <c r="N2764" s="5"/>
      <c r="O2764" s="5"/>
    </row>
    <row r="2765" spans="3:15" x14ac:dyDescent="0.25">
      <c r="C2765" s="1"/>
      <c r="F2765" s="1"/>
      <c r="G2765" s="1"/>
      <c r="H2765" s="1"/>
      <c r="I2765" s="2"/>
      <c r="J2765" s="2"/>
      <c r="L2765" s="3"/>
      <c r="M2765" s="3"/>
      <c r="N2765" s="5"/>
      <c r="O2765" s="5"/>
    </row>
    <row r="2766" spans="3:15" x14ac:dyDescent="0.25">
      <c r="C2766" s="1"/>
      <c r="F2766" s="1"/>
      <c r="G2766" s="1"/>
      <c r="H2766" s="1"/>
      <c r="I2766" s="2"/>
      <c r="J2766" s="2"/>
      <c r="L2766" s="3"/>
      <c r="M2766" s="3"/>
      <c r="N2766" s="5"/>
      <c r="O2766" s="5"/>
    </row>
    <row r="2767" spans="3:15" x14ac:dyDescent="0.25">
      <c r="C2767" s="1"/>
      <c r="F2767" s="1"/>
      <c r="G2767" s="1"/>
      <c r="H2767" s="1"/>
      <c r="I2767" s="2"/>
      <c r="J2767" s="2"/>
      <c r="L2767" s="3"/>
      <c r="M2767" s="3"/>
      <c r="N2767" s="5"/>
      <c r="O2767" s="5"/>
    </row>
    <row r="2768" spans="3:15" x14ac:dyDescent="0.25">
      <c r="C2768" s="1"/>
      <c r="F2768" s="1"/>
      <c r="G2768" s="1"/>
      <c r="H2768" s="1"/>
      <c r="I2768" s="2"/>
      <c r="J2768" s="2"/>
      <c r="L2768" s="3"/>
      <c r="M2768" s="3"/>
      <c r="N2768" s="5"/>
      <c r="O2768" s="5"/>
    </row>
    <row r="2769" spans="3:15" x14ac:dyDescent="0.25">
      <c r="C2769" s="1"/>
      <c r="F2769" s="1"/>
      <c r="G2769" s="1"/>
      <c r="H2769" s="1"/>
      <c r="I2769" s="2"/>
      <c r="J2769" s="2"/>
      <c r="L2769" s="3"/>
      <c r="M2769" s="3"/>
      <c r="N2769" s="5"/>
      <c r="O2769" s="5"/>
    </row>
    <row r="2770" spans="3:15" x14ac:dyDescent="0.25">
      <c r="C2770" s="1"/>
      <c r="F2770" s="1"/>
      <c r="G2770" s="1"/>
      <c r="H2770" s="1"/>
      <c r="I2770" s="2"/>
      <c r="J2770" s="2"/>
      <c r="L2770" s="3"/>
      <c r="M2770" s="3"/>
      <c r="N2770" s="5"/>
      <c r="O2770" s="5"/>
    </row>
    <row r="2771" spans="3:15" x14ac:dyDescent="0.25">
      <c r="C2771" s="1"/>
      <c r="F2771" s="1"/>
      <c r="G2771" s="1"/>
      <c r="H2771" s="1"/>
      <c r="I2771" s="2"/>
      <c r="J2771" s="2"/>
      <c r="L2771" s="3"/>
      <c r="M2771" s="3"/>
      <c r="N2771" s="5"/>
      <c r="O2771" s="5"/>
    </row>
    <row r="2772" spans="3:15" x14ac:dyDescent="0.25">
      <c r="C2772" s="1"/>
      <c r="F2772" s="1"/>
      <c r="G2772" s="1"/>
      <c r="H2772" s="1"/>
      <c r="I2772" s="2"/>
      <c r="J2772" s="2"/>
      <c r="L2772" s="3"/>
      <c r="M2772" s="3"/>
      <c r="N2772" s="5"/>
      <c r="O2772" s="5"/>
    </row>
    <row r="2773" spans="3:15" x14ac:dyDescent="0.25">
      <c r="C2773" s="1"/>
      <c r="F2773" s="1"/>
      <c r="G2773" s="1"/>
      <c r="H2773" s="1"/>
      <c r="I2773" s="2"/>
      <c r="J2773" s="2"/>
      <c r="L2773" s="3"/>
      <c r="M2773" s="3"/>
      <c r="N2773" s="5"/>
      <c r="O2773" s="5"/>
    </row>
    <row r="2774" spans="3:15" x14ac:dyDescent="0.25">
      <c r="C2774" s="1"/>
      <c r="F2774" s="1"/>
      <c r="G2774" s="1"/>
      <c r="H2774" s="1"/>
      <c r="I2774" s="2"/>
      <c r="J2774" s="2"/>
      <c r="L2774" s="3"/>
      <c r="M2774" s="3"/>
      <c r="N2774" s="5"/>
      <c r="O2774" s="5"/>
    </row>
    <row r="2775" spans="3:15" x14ac:dyDescent="0.25">
      <c r="C2775" s="1"/>
      <c r="F2775" s="1"/>
      <c r="G2775" s="1"/>
      <c r="H2775" s="1"/>
      <c r="I2775" s="2"/>
      <c r="J2775" s="2"/>
      <c r="L2775" s="3"/>
      <c r="M2775" s="3"/>
      <c r="N2775" s="5"/>
      <c r="O2775" s="5"/>
    </row>
    <row r="2776" spans="3:15" x14ac:dyDescent="0.25">
      <c r="C2776" s="1"/>
      <c r="F2776" s="1"/>
      <c r="G2776" s="1"/>
      <c r="H2776" s="1"/>
      <c r="I2776" s="2"/>
      <c r="J2776" s="2"/>
      <c r="L2776" s="3"/>
      <c r="M2776" s="3"/>
      <c r="N2776" s="5"/>
      <c r="O2776" s="5"/>
    </row>
    <row r="2777" spans="3:15" x14ac:dyDescent="0.25">
      <c r="C2777" s="1"/>
      <c r="F2777" s="1"/>
      <c r="G2777" s="1"/>
      <c r="H2777" s="1"/>
      <c r="I2777" s="2"/>
      <c r="J2777" s="2"/>
      <c r="L2777" s="3"/>
      <c r="M2777" s="3"/>
      <c r="N2777" s="5"/>
      <c r="O2777" s="5"/>
    </row>
    <row r="2778" spans="3:15" x14ac:dyDescent="0.25">
      <c r="C2778" s="1"/>
      <c r="F2778" s="1"/>
      <c r="G2778" s="1"/>
      <c r="H2778" s="1"/>
      <c r="I2778" s="2"/>
      <c r="J2778" s="2"/>
      <c r="L2778" s="3"/>
      <c r="M2778" s="3"/>
      <c r="N2778" s="5"/>
      <c r="O2778" s="5"/>
    </row>
    <row r="2779" spans="3:15" x14ac:dyDescent="0.25">
      <c r="C2779" s="1"/>
      <c r="F2779" s="1"/>
      <c r="G2779" s="1"/>
      <c r="H2779" s="1"/>
      <c r="I2779" s="2"/>
      <c r="J2779" s="2"/>
      <c r="L2779" s="3"/>
      <c r="M2779" s="3"/>
      <c r="N2779" s="5"/>
      <c r="O2779" s="5"/>
    </row>
    <row r="2780" spans="3:15" x14ac:dyDescent="0.25">
      <c r="C2780" s="1"/>
      <c r="F2780" s="1"/>
      <c r="G2780" s="1"/>
      <c r="H2780" s="1"/>
      <c r="I2780" s="2"/>
      <c r="J2780" s="2"/>
      <c r="L2780" s="3"/>
      <c r="M2780" s="3"/>
      <c r="N2780" s="5"/>
      <c r="O2780" s="5"/>
    </row>
    <row r="2781" spans="3:15" x14ac:dyDescent="0.25">
      <c r="C2781" s="1"/>
      <c r="F2781" s="1"/>
      <c r="G2781" s="1"/>
      <c r="H2781" s="1"/>
      <c r="I2781" s="2"/>
      <c r="J2781" s="2"/>
      <c r="L2781" s="3"/>
      <c r="M2781" s="3"/>
      <c r="N2781" s="5"/>
      <c r="O2781" s="5"/>
    </row>
    <row r="2782" spans="3:15" x14ac:dyDescent="0.25">
      <c r="C2782" s="1"/>
      <c r="F2782" s="1"/>
      <c r="G2782" s="1"/>
      <c r="H2782" s="1"/>
      <c r="I2782" s="2"/>
      <c r="J2782" s="2"/>
      <c r="L2782" s="3"/>
      <c r="M2782" s="3"/>
      <c r="N2782" s="5"/>
      <c r="O2782" s="5"/>
    </row>
    <row r="2783" spans="3:15" x14ac:dyDescent="0.25">
      <c r="C2783" s="1"/>
      <c r="F2783" s="1"/>
      <c r="G2783" s="1"/>
      <c r="H2783" s="1"/>
      <c r="I2783" s="2"/>
      <c r="J2783" s="2"/>
      <c r="L2783" s="3"/>
      <c r="M2783" s="3"/>
      <c r="N2783" s="5"/>
      <c r="O2783" s="5"/>
    </row>
    <row r="2784" spans="3:15" x14ac:dyDescent="0.25">
      <c r="C2784" s="1"/>
      <c r="F2784" s="1"/>
      <c r="G2784" s="1"/>
      <c r="H2784" s="1"/>
      <c r="I2784" s="2"/>
      <c r="J2784" s="2"/>
      <c r="L2784" s="3"/>
      <c r="M2784" s="3"/>
      <c r="N2784" s="5"/>
      <c r="O2784" s="5"/>
    </row>
    <row r="2785" spans="3:15" x14ac:dyDescent="0.25">
      <c r="C2785" s="1"/>
      <c r="F2785" s="1"/>
      <c r="G2785" s="1"/>
      <c r="H2785" s="1"/>
      <c r="I2785" s="2"/>
      <c r="J2785" s="2"/>
      <c r="L2785" s="3"/>
      <c r="M2785" s="3"/>
      <c r="N2785" s="5"/>
      <c r="O2785" s="5"/>
    </row>
    <row r="2786" spans="3:15" x14ac:dyDescent="0.25">
      <c r="C2786" s="1"/>
      <c r="F2786" s="1"/>
      <c r="G2786" s="1"/>
      <c r="H2786" s="1"/>
      <c r="I2786" s="2"/>
      <c r="J2786" s="2"/>
      <c r="L2786" s="3"/>
      <c r="M2786" s="3"/>
      <c r="N2786" s="5"/>
      <c r="O2786" s="5"/>
    </row>
    <row r="2787" spans="3:15" x14ac:dyDescent="0.25">
      <c r="C2787" s="1"/>
      <c r="F2787" s="1"/>
      <c r="G2787" s="1"/>
      <c r="H2787" s="1"/>
      <c r="I2787" s="2"/>
      <c r="J2787" s="2"/>
      <c r="L2787" s="3"/>
      <c r="M2787" s="3"/>
      <c r="N2787" s="5"/>
      <c r="O2787" s="5"/>
    </row>
    <row r="2788" spans="3:15" x14ac:dyDescent="0.25">
      <c r="C2788" s="1"/>
      <c r="F2788" s="1"/>
      <c r="G2788" s="1"/>
      <c r="H2788" s="1"/>
      <c r="I2788" s="2"/>
      <c r="J2788" s="2"/>
      <c r="L2788" s="3"/>
      <c r="M2788" s="3"/>
      <c r="N2788" s="5"/>
      <c r="O2788" s="5"/>
    </row>
    <row r="2789" spans="3:15" x14ac:dyDescent="0.25">
      <c r="C2789" s="1"/>
      <c r="F2789" s="1"/>
      <c r="G2789" s="1"/>
      <c r="H2789" s="1"/>
      <c r="I2789" s="2"/>
      <c r="J2789" s="2"/>
      <c r="L2789" s="3"/>
      <c r="M2789" s="3"/>
      <c r="N2789" s="5"/>
      <c r="O2789" s="5"/>
    </row>
    <row r="2790" spans="3:15" x14ac:dyDescent="0.25">
      <c r="C2790" s="1"/>
      <c r="F2790" s="1"/>
      <c r="G2790" s="1"/>
      <c r="H2790" s="1"/>
      <c r="I2790" s="2"/>
      <c r="J2790" s="2"/>
      <c r="L2790" s="3"/>
      <c r="M2790" s="3"/>
      <c r="N2790" s="5"/>
      <c r="O2790" s="5"/>
    </row>
    <row r="2791" spans="3:15" x14ac:dyDescent="0.25">
      <c r="C2791" s="1"/>
      <c r="F2791" s="1"/>
      <c r="G2791" s="1"/>
      <c r="H2791" s="1"/>
      <c r="I2791" s="2"/>
      <c r="J2791" s="2"/>
      <c r="L2791" s="3"/>
      <c r="M2791" s="3"/>
      <c r="N2791" s="5"/>
      <c r="O2791" s="5"/>
    </row>
    <row r="2792" spans="3:15" x14ac:dyDescent="0.25">
      <c r="C2792" s="1"/>
      <c r="F2792" s="1"/>
      <c r="G2792" s="1"/>
      <c r="H2792" s="1"/>
      <c r="I2792" s="2"/>
      <c r="J2792" s="2"/>
      <c r="L2792" s="3"/>
      <c r="M2792" s="3"/>
      <c r="N2792" s="5"/>
      <c r="O2792" s="5"/>
    </row>
    <row r="2793" spans="3:15" x14ac:dyDescent="0.25">
      <c r="C2793" s="1"/>
      <c r="F2793" s="1"/>
      <c r="G2793" s="1"/>
      <c r="H2793" s="1"/>
      <c r="I2793" s="2"/>
      <c r="J2793" s="2"/>
      <c r="L2793" s="3"/>
      <c r="M2793" s="3"/>
      <c r="N2793" s="5"/>
      <c r="O2793" s="5"/>
    </row>
    <row r="2794" spans="3:15" x14ac:dyDescent="0.25">
      <c r="C2794" s="1"/>
      <c r="F2794" s="1"/>
      <c r="G2794" s="1"/>
      <c r="H2794" s="1"/>
      <c r="I2794" s="2"/>
      <c r="J2794" s="2"/>
      <c r="L2794" s="3"/>
      <c r="M2794" s="3"/>
      <c r="N2794" s="5"/>
      <c r="O2794" s="5"/>
    </row>
    <row r="2795" spans="3:15" x14ac:dyDescent="0.25">
      <c r="C2795" s="1"/>
      <c r="F2795" s="1"/>
      <c r="G2795" s="1"/>
      <c r="H2795" s="1"/>
      <c r="I2795" s="2"/>
      <c r="J2795" s="2"/>
      <c r="L2795" s="3"/>
      <c r="M2795" s="3"/>
      <c r="N2795" s="5"/>
      <c r="O2795" s="5"/>
    </row>
    <row r="2796" spans="3:15" x14ac:dyDescent="0.25">
      <c r="C2796" s="1"/>
      <c r="F2796" s="1"/>
      <c r="G2796" s="1"/>
      <c r="H2796" s="1"/>
      <c r="I2796" s="2"/>
      <c r="J2796" s="2"/>
      <c r="L2796" s="3"/>
      <c r="M2796" s="3"/>
      <c r="N2796" s="5"/>
      <c r="O2796" s="5"/>
    </row>
    <row r="2797" spans="3:15" x14ac:dyDescent="0.25">
      <c r="C2797" s="1"/>
      <c r="F2797" s="1"/>
      <c r="G2797" s="1"/>
      <c r="H2797" s="1"/>
      <c r="I2797" s="2"/>
      <c r="J2797" s="2"/>
      <c r="L2797" s="3"/>
      <c r="M2797" s="3"/>
      <c r="N2797" s="5"/>
      <c r="O2797" s="5"/>
    </row>
    <row r="2798" spans="3:15" x14ac:dyDescent="0.25">
      <c r="C2798" s="1"/>
      <c r="F2798" s="1"/>
      <c r="G2798" s="1"/>
      <c r="H2798" s="1"/>
      <c r="I2798" s="2"/>
      <c r="J2798" s="2"/>
      <c r="L2798" s="3"/>
      <c r="M2798" s="3"/>
      <c r="N2798" s="5"/>
      <c r="O2798" s="5"/>
    </row>
    <row r="2799" spans="3:15" x14ac:dyDescent="0.25">
      <c r="C2799" s="1"/>
      <c r="F2799" s="1"/>
      <c r="G2799" s="1"/>
      <c r="H2799" s="1"/>
      <c r="I2799" s="2"/>
      <c r="J2799" s="2"/>
      <c r="L2799" s="3"/>
      <c r="M2799" s="3"/>
      <c r="N2799" s="5"/>
      <c r="O2799" s="5"/>
    </row>
    <row r="2800" spans="3:15" x14ac:dyDescent="0.25">
      <c r="C2800" s="1"/>
      <c r="F2800" s="1"/>
      <c r="G2800" s="1"/>
      <c r="H2800" s="1"/>
      <c r="I2800" s="2"/>
      <c r="J2800" s="2"/>
      <c r="L2800" s="3"/>
      <c r="M2800" s="3"/>
      <c r="N2800" s="5"/>
      <c r="O2800" s="5"/>
    </row>
    <row r="2801" spans="3:15" x14ac:dyDescent="0.25">
      <c r="C2801" s="1"/>
      <c r="F2801" s="1"/>
      <c r="G2801" s="1"/>
      <c r="H2801" s="1"/>
      <c r="I2801" s="2"/>
      <c r="J2801" s="2"/>
      <c r="L2801" s="3"/>
      <c r="M2801" s="3"/>
      <c r="N2801" s="5"/>
      <c r="O2801" s="5"/>
    </row>
    <row r="2802" spans="3:15" x14ac:dyDescent="0.25">
      <c r="C2802" s="1"/>
      <c r="F2802" s="1"/>
      <c r="G2802" s="1"/>
      <c r="H2802" s="1"/>
      <c r="I2802" s="2"/>
      <c r="J2802" s="2"/>
      <c r="L2802" s="3"/>
      <c r="M2802" s="3"/>
      <c r="N2802" s="5"/>
      <c r="O2802" s="5"/>
    </row>
    <row r="2803" spans="3:15" x14ac:dyDescent="0.25">
      <c r="C2803" s="1"/>
      <c r="F2803" s="1"/>
      <c r="G2803" s="1"/>
      <c r="H2803" s="1"/>
      <c r="I2803" s="2"/>
      <c r="J2803" s="2"/>
      <c r="L2803" s="3"/>
      <c r="M2803" s="3"/>
      <c r="N2803" s="5"/>
      <c r="O2803" s="5"/>
    </row>
    <row r="2804" spans="3:15" x14ac:dyDescent="0.25">
      <c r="C2804" s="1"/>
      <c r="F2804" s="1"/>
      <c r="G2804" s="1"/>
      <c r="H2804" s="1"/>
      <c r="I2804" s="2"/>
      <c r="J2804" s="2"/>
      <c r="L2804" s="3"/>
      <c r="M2804" s="3"/>
      <c r="N2804" s="5"/>
      <c r="O2804" s="5"/>
    </row>
    <row r="2805" spans="3:15" x14ac:dyDescent="0.25">
      <c r="C2805" s="1"/>
      <c r="F2805" s="1"/>
      <c r="G2805" s="1"/>
      <c r="H2805" s="1"/>
      <c r="I2805" s="2"/>
      <c r="J2805" s="2"/>
      <c r="L2805" s="3"/>
      <c r="M2805" s="3"/>
      <c r="N2805" s="5"/>
      <c r="O2805" s="5"/>
    </row>
    <row r="2806" spans="3:15" x14ac:dyDescent="0.25">
      <c r="C2806" s="1"/>
      <c r="F2806" s="1"/>
      <c r="G2806" s="1"/>
      <c r="H2806" s="1"/>
      <c r="I2806" s="2"/>
      <c r="J2806" s="2"/>
      <c r="L2806" s="3"/>
      <c r="M2806" s="3"/>
      <c r="N2806" s="5"/>
      <c r="O2806" s="5"/>
    </row>
    <row r="2807" spans="3:15" x14ac:dyDescent="0.25">
      <c r="C2807" s="1"/>
      <c r="F2807" s="1"/>
      <c r="G2807" s="1"/>
      <c r="H2807" s="1"/>
      <c r="I2807" s="2"/>
      <c r="J2807" s="2"/>
      <c r="L2807" s="3"/>
      <c r="M2807" s="3"/>
      <c r="N2807" s="5"/>
      <c r="O2807" s="5"/>
    </row>
    <row r="2808" spans="3:15" x14ac:dyDescent="0.25">
      <c r="C2808" s="1"/>
      <c r="F2808" s="1"/>
      <c r="G2808" s="1"/>
      <c r="H2808" s="1"/>
      <c r="I2808" s="2"/>
      <c r="J2808" s="2"/>
      <c r="L2808" s="3"/>
      <c r="M2808" s="3"/>
      <c r="N2808" s="5"/>
      <c r="O2808" s="5"/>
    </row>
    <row r="2809" spans="3:15" x14ac:dyDescent="0.25">
      <c r="C2809" s="1"/>
      <c r="F2809" s="1"/>
      <c r="G2809" s="1"/>
      <c r="H2809" s="1"/>
      <c r="I2809" s="2"/>
      <c r="J2809" s="2"/>
      <c r="L2809" s="3"/>
      <c r="M2809" s="3"/>
      <c r="N2809" s="5"/>
      <c r="O2809" s="5"/>
    </row>
    <row r="2810" spans="3:15" x14ac:dyDescent="0.25">
      <c r="C2810" s="1"/>
      <c r="F2810" s="1"/>
      <c r="G2810" s="1"/>
      <c r="H2810" s="1"/>
      <c r="I2810" s="2"/>
      <c r="J2810" s="2"/>
      <c r="L2810" s="3"/>
      <c r="M2810" s="3"/>
      <c r="N2810" s="5"/>
      <c r="O2810" s="5"/>
    </row>
    <row r="2811" spans="3:15" x14ac:dyDescent="0.25">
      <c r="C2811" s="1"/>
      <c r="F2811" s="1"/>
      <c r="G2811" s="1"/>
      <c r="H2811" s="1"/>
      <c r="I2811" s="2"/>
      <c r="J2811" s="2"/>
      <c r="L2811" s="3"/>
      <c r="M2811" s="3"/>
      <c r="N2811" s="5"/>
      <c r="O2811" s="5"/>
    </row>
    <row r="2812" spans="3:15" x14ac:dyDescent="0.25">
      <c r="C2812" s="1"/>
      <c r="F2812" s="1"/>
      <c r="G2812" s="1"/>
      <c r="H2812" s="1"/>
      <c r="I2812" s="2"/>
      <c r="J2812" s="2"/>
      <c r="L2812" s="3"/>
      <c r="M2812" s="3"/>
      <c r="N2812" s="5"/>
      <c r="O2812" s="5"/>
    </row>
    <row r="2813" spans="3:15" x14ac:dyDescent="0.25">
      <c r="C2813" s="1"/>
      <c r="F2813" s="1"/>
      <c r="G2813" s="1"/>
      <c r="H2813" s="1"/>
      <c r="I2813" s="2"/>
      <c r="J2813" s="2"/>
      <c r="L2813" s="3"/>
      <c r="M2813" s="3"/>
      <c r="N2813" s="5"/>
      <c r="O2813" s="5"/>
    </row>
    <row r="2814" spans="3:15" x14ac:dyDescent="0.25">
      <c r="C2814" s="1"/>
      <c r="F2814" s="1"/>
      <c r="G2814" s="1"/>
      <c r="H2814" s="1"/>
      <c r="I2814" s="2"/>
      <c r="J2814" s="2"/>
      <c r="L2814" s="3"/>
      <c r="M2814" s="3"/>
      <c r="N2814" s="5"/>
      <c r="O2814" s="5"/>
    </row>
    <row r="2815" spans="3:15" x14ac:dyDescent="0.25">
      <c r="C2815" s="1"/>
      <c r="F2815" s="1"/>
      <c r="G2815" s="1"/>
      <c r="H2815" s="1"/>
      <c r="I2815" s="2"/>
      <c r="J2815" s="2"/>
      <c r="L2815" s="3"/>
      <c r="M2815" s="3"/>
      <c r="N2815" s="5"/>
      <c r="O2815" s="5"/>
    </row>
    <row r="2816" spans="3:15" x14ac:dyDescent="0.25">
      <c r="C2816" s="1"/>
      <c r="F2816" s="1"/>
      <c r="G2816" s="1"/>
      <c r="H2816" s="1"/>
      <c r="I2816" s="2"/>
      <c r="J2816" s="2"/>
      <c r="L2816" s="3"/>
      <c r="M2816" s="3"/>
      <c r="N2816" s="5"/>
      <c r="O2816" s="5"/>
    </row>
    <row r="2817" spans="3:15" x14ac:dyDescent="0.25">
      <c r="C2817" s="1"/>
      <c r="F2817" s="1"/>
      <c r="G2817" s="1"/>
      <c r="H2817" s="1"/>
      <c r="I2817" s="2"/>
      <c r="J2817" s="2"/>
      <c r="L2817" s="3"/>
      <c r="M2817" s="3"/>
      <c r="N2817" s="5"/>
      <c r="O2817" s="5"/>
    </row>
    <row r="2818" spans="3:15" x14ac:dyDescent="0.25">
      <c r="C2818" s="1"/>
      <c r="F2818" s="1"/>
      <c r="G2818" s="1"/>
      <c r="H2818" s="1"/>
      <c r="I2818" s="2"/>
      <c r="J2818" s="2"/>
      <c r="L2818" s="3"/>
      <c r="M2818" s="3"/>
      <c r="N2818" s="5"/>
      <c r="O2818" s="5"/>
    </row>
    <row r="2819" spans="3:15" x14ac:dyDescent="0.25">
      <c r="C2819" s="1"/>
      <c r="F2819" s="1"/>
      <c r="G2819" s="1"/>
      <c r="H2819" s="1"/>
      <c r="I2819" s="2"/>
      <c r="J2819" s="2"/>
      <c r="L2819" s="3"/>
      <c r="M2819" s="3"/>
      <c r="N2819" s="5"/>
      <c r="O2819" s="5"/>
    </row>
    <row r="2820" spans="3:15" x14ac:dyDescent="0.25">
      <c r="C2820" s="1"/>
      <c r="F2820" s="1"/>
      <c r="G2820" s="1"/>
      <c r="H2820" s="1"/>
      <c r="I2820" s="2"/>
      <c r="J2820" s="2"/>
      <c r="L2820" s="3"/>
      <c r="M2820" s="3"/>
      <c r="N2820" s="5"/>
      <c r="O2820" s="5"/>
    </row>
    <row r="2821" spans="3:15" x14ac:dyDescent="0.25">
      <c r="C2821" s="1"/>
      <c r="F2821" s="1"/>
      <c r="G2821" s="1"/>
      <c r="H2821" s="1"/>
      <c r="I2821" s="2"/>
      <c r="J2821" s="2"/>
      <c r="L2821" s="3"/>
      <c r="M2821" s="3"/>
      <c r="N2821" s="5"/>
      <c r="O2821" s="5"/>
    </row>
    <row r="2822" spans="3:15" x14ac:dyDescent="0.25">
      <c r="C2822" s="1"/>
      <c r="F2822" s="1"/>
      <c r="G2822" s="1"/>
      <c r="H2822" s="1"/>
      <c r="I2822" s="2"/>
      <c r="J2822" s="2"/>
      <c r="L2822" s="3"/>
      <c r="M2822" s="3"/>
      <c r="N2822" s="5"/>
      <c r="O2822" s="5"/>
    </row>
    <row r="2823" spans="3:15" x14ac:dyDescent="0.25">
      <c r="C2823" s="1"/>
      <c r="F2823" s="1"/>
      <c r="G2823" s="1"/>
      <c r="H2823" s="1"/>
      <c r="I2823" s="2"/>
      <c r="J2823" s="2"/>
      <c r="L2823" s="3"/>
      <c r="M2823" s="3"/>
      <c r="N2823" s="5"/>
      <c r="O2823" s="5"/>
    </row>
    <row r="2824" spans="3:15" x14ac:dyDescent="0.25">
      <c r="C2824" s="1"/>
      <c r="F2824" s="1"/>
      <c r="G2824" s="1"/>
      <c r="H2824" s="1"/>
      <c r="I2824" s="2"/>
      <c r="J2824" s="2"/>
      <c r="L2824" s="3"/>
      <c r="M2824" s="3"/>
      <c r="N2824" s="5"/>
      <c r="O2824" s="5"/>
    </row>
    <row r="2825" spans="3:15" x14ac:dyDescent="0.25">
      <c r="C2825" s="1"/>
      <c r="F2825" s="1"/>
      <c r="G2825" s="1"/>
      <c r="H2825" s="1"/>
      <c r="I2825" s="2"/>
      <c r="J2825" s="2"/>
      <c r="L2825" s="3"/>
      <c r="M2825" s="3"/>
      <c r="N2825" s="5"/>
      <c r="O2825" s="5"/>
    </row>
    <row r="2826" spans="3:15" x14ac:dyDescent="0.25">
      <c r="C2826" s="1"/>
      <c r="F2826" s="1"/>
      <c r="G2826" s="1"/>
      <c r="H2826" s="1"/>
      <c r="I2826" s="2"/>
      <c r="J2826" s="2"/>
      <c r="L2826" s="3"/>
      <c r="M2826" s="3"/>
      <c r="N2826" s="5"/>
      <c r="O2826" s="5"/>
    </row>
    <row r="2827" spans="3:15" x14ac:dyDescent="0.25">
      <c r="C2827" s="1"/>
      <c r="F2827" s="1"/>
      <c r="G2827" s="1"/>
      <c r="H2827" s="1"/>
      <c r="I2827" s="2"/>
      <c r="J2827" s="2"/>
      <c r="L2827" s="3"/>
      <c r="M2827" s="3"/>
      <c r="N2827" s="5"/>
      <c r="O2827" s="5"/>
    </row>
    <row r="2828" spans="3:15" x14ac:dyDescent="0.25">
      <c r="C2828" s="1"/>
      <c r="F2828" s="1"/>
      <c r="G2828" s="1"/>
      <c r="H2828" s="1"/>
      <c r="I2828" s="2"/>
      <c r="J2828" s="2"/>
      <c r="L2828" s="3"/>
      <c r="M2828" s="3"/>
      <c r="N2828" s="5"/>
      <c r="O2828" s="5"/>
    </row>
    <row r="2829" spans="3:15" x14ac:dyDescent="0.25">
      <c r="C2829" s="1"/>
      <c r="F2829" s="1"/>
      <c r="G2829" s="1"/>
      <c r="H2829" s="1"/>
      <c r="I2829" s="2"/>
      <c r="J2829" s="2"/>
      <c r="L2829" s="3"/>
      <c r="M2829" s="3"/>
      <c r="N2829" s="5"/>
      <c r="O2829" s="5"/>
    </row>
    <row r="2830" spans="3:15" x14ac:dyDescent="0.25">
      <c r="C2830" s="1"/>
      <c r="F2830" s="1"/>
      <c r="G2830" s="1"/>
      <c r="H2830" s="1"/>
      <c r="I2830" s="2"/>
      <c r="J2830" s="2"/>
      <c r="L2830" s="3"/>
      <c r="M2830" s="3"/>
      <c r="N2830" s="5"/>
      <c r="O2830" s="5"/>
    </row>
    <row r="2831" spans="3:15" x14ac:dyDescent="0.25">
      <c r="C2831" s="1"/>
      <c r="F2831" s="1"/>
      <c r="G2831" s="1"/>
      <c r="H2831" s="1"/>
      <c r="I2831" s="2"/>
      <c r="J2831" s="2"/>
      <c r="L2831" s="3"/>
      <c r="M2831" s="3"/>
      <c r="N2831" s="5"/>
      <c r="O2831" s="5"/>
    </row>
    <row r="2832" spans="3:15" x14ac:dyDescent="0.25">
      <c r="C2832" s="1"/>
      <c r="F2832" s="1"/>
      <c r="G2832" s="1"/>
      <c r="H2832" s="1"/>
      <c r="I2832" s="2"/>
      <c r="J2832" s="2"/>
      <c r="L2832" s="3"/>
      <c r="M2832" s="3"/>
      <c r="N2832" s="5"/>
      <c r="O2832" s="5"/>
    </row>
    <row r="2833" spans="3:15" x14ac:dyDescent="0.25">
      <c r="C2833" s="1"/>
      <c r="F2833" s="1"/>
      <c r="G2833" s="1"/>
      <c r="H2833" s="1"/>
      <c r="I2833" s="2"/>
      <c r="J2833" s="2"/>
      <c r="L2833" s="3"/>
      <c r="M2833" s="3"/>
      <c r="N2833" s="5"/>
      <c r="O2833" s="5"/>
    </row>
    <row r="2834" spans="3:15" x14ac:dyDescent="0.25">
      <c r="C2834" s="1"/>
      <c r="F2834" s="1"/>
      <c r="G2834" s="1"/>
      <c r="H2834" s="1"/>
      <c r="I2834" s="2"/>
      <c r="J2834" s="2"/>
      <c r="L2834" s="3"/>
      <c r="M2834" s="3"/>
      <c r="N2834" s="5"/>
      <c r="O2834" s="5"/>
    </row>
    <row r="2835" spans="3:15" x14ac:dyDescent="0.25">
      <c r="C2835" s="1"/>
      <c r="F2835" s="1"/>
      <c r="G2835" s="1"/>
      <c r="H2835" s="1"/>
      <c r="I2835" s="2"/>
      <c r="J2835" s="2"/>
      <c r="L2835" s="3"/>
      <c r="M2835" s="3"/>
      <c r="N2835" s="5"/>
      <c r="O2835" s="5"/>
    </row>
    <row r="2836" spans="3:15" x14ac:dyDescent="0.25">
      <c r="C2836" s="1"/>
      <c r="F2836" s="1"/>
      <c r="G2836" s="1"/>
      <c r="H2836" s="1"/>
      <c r="I2836" s="2"/>
      <c r="J2836" s="2"/>
      <c r="L2836" s="3"/>
      <c r="M2836" s="3"/>
      <c r="N2836" s="5"/>
      <c r="O2836" s="5"/>
    </row>
    <row r="2837" spans="3:15" x14ac:dyDescent="0.25">
      <c r="C2837" s="1"/>
      <c r="F2837" s="1"/>
      <c r="G2837" s="1"/>
      <c r="H2837" s="1"/>
      <c r="I2837" s="2"/>
      <c r="J2837" s="2"/>
      <c r="L2837" s="3"/>
      <c r="M2837" s="3"/>
      <c r="N2837" s="5"/>
      <c r="O2837" s="5"/>
    </row>
    <row r="2838" spans="3:15" x14ac:dyDescent="0.25">
      <c r="C2838" s="1"/>
      <c r="F2838" s="1"/>
      <c r="G2838" s="1"/>
      <c r="H2838" s="1"/>
      <c r="I2838" s="2"/>
      <c r="J2838" s="2"/>
      <c r="L2838" s="3"/>
      <c r="M2838" s="3"/>
      <c r="N2838" s="5"/>
      <c r="O2838" s="5"/>
    </row>
    <row r="2839" spans="3:15" x14ac:dyDescent="0.25">
      <c r="C2839" s="1"/>
      <c r="F2839" s="1"/>
      <c r="G2839" s="1"/>
      <c r="H2839" s="1"/>
      <c r="I2839" s="2"/>
      <c r="J2839" s="2"/>
      <c r="L2839" s="3"/>
      <c r="M2839" s="3"/>
      <c r="N2839" s="5"/>
      <c r="O2839" s="5"/>
    </row>
    <row r="2840" spans="3:15" x14ac:dyDescent="0.25">
      <c r="C2840" s="1"/>
      <c r="F2840" s="1"/>
      <c r="G2840" s="1"/>
      <c r="H2840" s="1"/>
      <c r="I2840" s="2"/>
      <c r="J2840" s="2"/>
      <c r="L2840" s="3"/>
      <c r="M2840" s="3"/>
      <c r="N2840" s="5"/>
      <c r="O2840" s="5"/>
    </row>
    <row r="2841" spans="3:15" x14ac:dyDescent="0.25">
      <c r="C2841" s="1"/>
      <c r="F2841" s="1"/>
      <c r="G2841" s="1"/>
      <c r="H2841" s="1"/>
      <c r="I2841" s="2"/>
      <c r="J2841" s="2"/>
      <c r="L2841" s="3"/>
      <c r="M2841" s="3"/>
      <c r="N2841" s="5"/>
      <c r="O2841" s="5"/>
    </row>
    <row r="2842" spans="3:15" x14ac:dyDescent="0.25">
      <c r="C2842" s="1"/>
      <c r="F2842" s="1"/>
      <c r="G2842" s="1"/>
      <c r="H2842" s="1"/>
      <c r="I2842" s="2"/>
      <c r="J2842" s="2"/>
      <c r="L2842" s="3"/>
      <c r="M2842" s="3"/>
      <c r="N2842" s="5"/>
      <c r="O2842" s="5"/>
    </row>
    <row r="2843" spans="3:15" x14ac:dyDescent="0.25">
      <c r="C2843" s="1"/>
      <c r="F2843" s="1"/>
      <c r="G2843" s="1"/>
      <c r="H2843" s="1"/>
      <c r="I2843" s="2"/>
      <c r="J2843" s="2"/>
      <c r="L2843" s="3"/>
      <c r="M2843" s="3"/>
      <c r="N2843" s="5"/>
      <c r="O2843" s="5"/>
    </row>
    <row r="2844" spans="3:15" x14ac:dyDescent="0.25">
      <c r="C2844" s="1"/>
      <c r="F2844" s="1"/>
      <c r="G2844" s="1"/>
      <c r="H2844" s="1"/>
      <c r="I2844" s="2"/>
      <c r="J2844" s="2"/>
      <c r="L2844" s="3"/>
      <c r="M2844" s="3"/>
      <c r="N2844" s="5"/>
      <c r="O2844" s="5"/>
    </row>
    <row r="2845" spans="3:15" x14ac:dyDescent="0.25">
      <c r="C2845" s="1"/>
      <c r="F2845" s="1"/>
      <c r="G2845" s="1"/>
      <c r="H2845" s="1"/>
      <c r="I2845" s="2"/>
      <c r="J2845" s="2"/>
      <c r="L2845" s="3"/>
      <c r="M2845" s="3"/>
      <c r="N2845" s="5"/>
      <c r="O2845" s="5"/>
    </row>
    <row r="2846" spans="3:15" x14ac:dyDescent="0.25">
      <c r="C2846" s="1"/>
      <c r="F2846" s="1"/>
      <c r="G2846" s="1"/>
      <c r="H2846" s="1"/>
      <c r="I2846" s="2"/>
      <c r="J2846" s="2"/>
      <c r="L2846" s="3"/>
      <c r="M2846" s="3"/>
      <c r="N2846" s="5"/>
      <c r="O2846" s="5"/>
    </row>
    <row r="2847" spans="3:15" x14ac:dyDescent="0.25">
      <c r="C2847" s="1"/>
      <c r="F2847" s="1"/>
      <c r="G2847" s="1"/>
      <c r="H2847" s="1"/>
      <c r="I2847" s="2"/>
      <c r="J2847" s="2"/>
      <c r="L2847" s="3"/>
      <c r="M2847" s="3"/>
      <c r="N2847" s="5"/>
      <c r="O2847" s="5"/>
    </row>
    <row r="2848" spans="3:15" x14ac:dyDescent="0.25">
      <c r="C2848" s="1"/>
      <c r="F2848" s="1"/>
      <c r="G2848" s="1"/>
      <c r="H2848" s="1"/>
      <c r="I2848" s="2"/>
      <c r="J2848" s="2"/>
      <c r="L2848" s="3"/>
      <c r="M2848" s="3"/>
      <c r="N2848" s="5"/>
      <c r="O2848" s="5"/>
    </row>
    <row r="2849" spans="3:15" x14ac:dyDescent="0.25">
      <c r="C2849" s="1"/>
      <c r="F2849" s="1"/>
      <c r="G2849" s="1"/>
      <c r="H2849" s="1"/>
      <c r="I2849" s="2"/>
      <c r="J2849" s="2"/>
      <c r="L2849" s="3"/>
      <c r="M2849" s="3"/>
      <c r="N2849" s="5"/>
      <c r="O2849" s="5"/>
    </row>
    <row r="2850" spans="3:15" x14ac:dyDescent="0.25">
      <c r="C2850" s="1"/>
      <c r="F2850" s="1"/>
      <c r="G2850" s="1"/>
      <c r="H2850" s="1"/>
      <c r="I2850" s="2"/>
      <c r="J2850" s="2"/>
      <c r="L2850" s="3"/>
      <c r="M2850" s="3"/>
      <c r="N2850" s="5"/>
      <c r="O2850" s="5"/>
    </row>
    <row r="2851" spans="3:15" x14ac:dyDescent="0.25">
      <c r="C2851" s="1"/>
      <c r="F2851" s="1"/>
      <c r="G2851" s="1"/>
      <c r="H2851" s="1"/>
      <c r="I2851" s="2"/>
      <c r="J2851" s="2"/>
      <c r="L2851" s="3"/>
      <c r="M2851" s="3"/>
      <c r="N2851" s="5"/>
      <c r="O2851" s="5"/>
    </row>
    <row r="2852" spans="3:15" x14ac:dyDescent="0.25">
      <c r="C2852" s="1"/>
      <c r="F2852" s="1"/>
      <c r="G2852" s="1"/>
      <c r="H2852" s="1"/>
      <c r="I2852" s="2"/>
      <c r="J2852" s="2"/>
      <c r="L2852" s="3"/>
      <c r="M2852" s="3"/>
      <c r="N2852" s="5"/>
      <c r="O2852" s="5"/>
    </row>
    <row r="2853" spans="3:15" x14ac:dyDescent="0.25">
      <c r="C2853" s="1"/>
      <c r="F2853" s="1"/>
      <c r="G2853" s="1"/>
      <c r="H2853" s="1"/>
      <c r="I2853" s="2"/>
      <c r="J2853" s="2"/>
      <c r="L2853" s="3"/>
      <c r="M2853" s="3"/>
      <c r="N2853" s="5"/>
      <c r="O2853" s="5"/>
    </row>
    <row r="2854" spans="3:15" x14ac:dyDescent="0.25">
      <c r="C2854" s="1"/>
      <c r="F2854" s="1"/>
      <c r="G2854" s="1"/>
      <c r="H2854" s="1"/>
      <c r="I2854" s="2"/>
      <c r="J2854" s="2"/>
      <c r="L2854" s="3"/>
      <c r="M2854" s="3"/>
      <c r="N2854" s="5"/>
      <c r="O2854" s="5"/>
    </row>
    <row r="2855" spans="3:15" x14ac:dyDescent="0.25">
      <c r="C2855" s="1"/>
      <c r="F2855" s="1"/>
      <c r="G2855" s="1"/>
      <c r="H2855" s="1"/>
      <c r="I2855" s="2"/>
      <c r="J2855" s="2"/>
      <c r="L2855" s="3"/>
      <c r="M2855" s="3"/>
      <c r="N2855" s="5"/>
      <c r="O2855" s="5"/>
    </row>
    <row r="2856" spans="3:15" x14ac:dyDescent="0.25">
      <c r="C2856" s="1"/>
      <c r="F2856" s="1"/>
      <c r="G2856" s="1"/>
      <c r="H2856" s="1"/>
      <c r="I2856" s="2"/>
      <c r="J2856" s="2"/>
      <c r="L2856" s="3"/>
      <c r="M2856" s="3"/>
      <c r="N2856" s="5"/>
      <c r="O2856" s="5"/>
    </row>
    <row r="2857" spans="3:15" x14ac:dyDescent="0.25">
      <c r="C2857" s="1"/>
      <c r="F2857" s="1"/>
      <c r="G2857" s="1"/>
      <c r="H2857" s="1"/>
      <c r="I2857" s="2"/>
      <c r="J2857" s="2"/>
      <c r="L2857" s="3"/>
      <c r="M2857" s="3"/>
      <c r="N2857" s="5"/>
      <c r="O2857" s="5"/>
    </row>
    <row r="2858" spans="3:15" x14ac:dyDescent="0.25">
      <c r="C2858" s="1"/>
      <c r="F2858" s="1"/>
      <c r="G2858" s="1"/>
      <c r="H2858" s="1"/>
      <c r="I2858" s="2"/>
      <c r="J2858" s="2"/>
      <c r="L2858" s="3"/>
      <c r="M2858" s="3"/>
      <c r="N2858" s="5"/>
      <c r="O2858" s="5"/>
    </row>
    <row r="2859" spans="3:15" x14ac:dyDescent="0.25">
      <c r="C2859" s="1"/>
      <c r="F2859" s="1"/>
      <c r="G2859" s="1"/>
      <c r="H2859" s="1"/>
      <c r="I2859" s="2"/>
      <c r="J2859" s="2"/>
      <c r="L2859" s="3"/>
      <c r="M2859" s="3"/>
      <c r="N2859" s="5"/>
      <c r="O2859" s="5"/>
    </row>
    <row r="2860" spans="3:15" x14ac:dyDescent="0.25">
      <c r="C2860" s="1"/>
      <c r="F2860" s="1"/>
      <c r="G2860" s="1"/>
      <c r="H2860" s="1"/>
      <c r="I2860" s="2"/>
      <c r="J2860" s="2"/>
      <c r="L2860" s="3"/>
      <c r="M2860" s="3"/>
      <c r="N2860" s="5"/>
      <c r="O2860" s="5"/>
    </row>
    <row r="2861" spans="3:15" x14ac:dyDescent="0.25">
      <c r="C2861" s="1"/>
      <c r="F2861" s="1"/>
      <c r="G2861" s="1"/>
      <c r="H2861" s="1"/>
      <c r="I2861" s="2"/>
      <c r="J2861" s="2"/>
      <c r="L2861" s="3"/>
      <c r="M2861" s="3"/>
      <c r="N2861" s="5"/>
      <c r="O2861" s="5"/>
    </row>
    <row r="2862" spans="3:15" x14ac:dyDescent="0.25">
      <c r="C2862" s="1"/>
      <c r="F2862" s="1"/>
      <c r="G2862" s="1"/>
      <c r="H2862" s="1"/>
      <c r="I2862" s="2"/>
      <c r="J2862" s="2"/>
      <c r="L2862" s="3"/>
      <c r="M2862" s="3"/>
      <c r="N2862" s="5"/>
      <c r="O2862" s="5"/>
    </row>
    <row r="2863" spans="3:15" x14ac:dyDescent="0.25">
      <c r="C2863" s="1"/>
      <c r="F2863" s="1"/>
      <c r="G2863" s="1"/>
      <c r="H2863" s="1"/>
      <c r="I2863" s="2"/>
      <c r="J2863" s="2"/>
      <c r="L2863" s="3"/>
      <c r="M2863" s="3"/>
      <c r="N2863" s="5"/>
      <c r="O2863" s="5"/>
    </row>
    <row r="2864" spans="3:15" x14ac:dyDescent="0.25">
      <c r="C2864" s="1"/>
      <c r="F2864" s="1"/>
      <c r="G2864" s="1"/>
      <c r="H2864" s="1"/>
      <c r="I2864" s="2"/>
      <c r="J2864" s="2"/>
      <c r="L2864" s="3"/>
      <c r="M2864" s="3"/>
      <c r="N2864" s="5"/>
      <c r="O2864" s="5"/>
    </row>
    <row r="2865" spans="3:15" x14ac:dyDescent="0.25">
      <c r="C2865" s="1"/>
      <c r="F2865" s="1"/>
      <c r="G2865" s="1"/>
      <c r="H2865" s="1"/>
      <c r="I2865" s="2"/>
      <c r="J2865" s="2"/>
      <c r="L2865" s="3"/>
      <c r="M2865" s="3"/>
      <c r="N2865" s="5"/>
      <c r="O2865" s="5"/>
    </row>
    <row r="2866" spans="3:15" x14ac:dyDescent="0.25">
      <c r="C2866" s="1"/>
      <c r="F2866" s="1"/>
      <c r="G2866" s="1"/>
      <c r="H2866" s="1"/>
      <c r="I2866" s="2"/>
      <c r="J2866" s="2"/>
      <c r="L2866" s="3"/>
      <c r="M2866" s="3"/>
      <c r="N2866" s="5"/>
      <c r="O2866" s="5"/>
    </row>
    <row r="2867" spans="3:15" x14ac:dyDescent="0.25">
      <c r="C2867" s="1"/>
      <c r="F2867" s="1"/>
      <c r="G2867" s="1"/>
      <c r="H2867" s="1"/>
      <c r="I2867" s="2"/>
      <c r="J2867" s="2"/>
      <c r="L2867" s="3"/>
      <c r="M2867" s="3"/>
      <c r="N2867" s="5"/>
      <c r="O2867" s="5"/>
    </row>
    <row r="2868" spans="3:15" x14ac:dyDescent="0.25">
      <c r="C2868" s="1"/>
      <c r="F2868" s="1"/>
      <c r="G2868" s="1"/>
      <c r="H2868" s="1"/>
      <c r="I2868" s="2"/>
      <c r="J2868" s="2"/>
      <c r="L2868" s="3"/>
      <c r="M2868" s="3"/>
      <c r="N2868" s="5"/>
      <c r="O2868" s="5"/>
    </row>
    <row r="2869" spans="3:15" x14ac:dyDescent="0.25">
      <c r="C2869" s="1"/>
      <c r="F2869" s="1"/>
      <c r="G2869" s="1"/>
      <c r="H2869" s="1"/>
      <c r="I2869" s="2"/>
      <c r="J2869" s="2"/>
      <c r="L2869" s="3"/>
      <c r="M2869" s="3"/>
      <c r="N2869" s="5"/>
      <c r="O2869" s="5"/>
    </row>
    <row r="2870" spans="3:15" x14ac:dyDescent="0.25">
      <c r="C2870" s="1"/>
      <c r="F2870" s="1"/>
      <c r="G2870" s="1"/>
      <c r="H2870" s="1"/>
      <c r="I2870" s="2"/>
      <c r="J2870" s="2"/>
      <c r="L2870" s="3"/>
      <c r="M2870" s="3"/>
      <c r="N2870" s="5"/>
      <c r="O2870" s="5"/>
    </row>
    <row r="2871" spans="3:15" x14ac:dyDescent="0.25">
      <c r="C2871" s="1"/>
      <c r="F2871" s="1"/>
      <c r="G2871" s="1"/>
      <c r="H2871" s="1"/>
      <c r="I2871" s="2"/>
      <c r="J2871" s="2"/>
      <c r="L2871" s="3"/>
      <c r="M2871" s="3"/>
      <c r="N2871" s="5"/>
      <c r="O2871" s="5"/>
    </row>
    <row r="2872" spans="3:15" x14ac:dyDescent="0.25">
      <c r="C2872" s="1"/>
      <c r="F2872" s="1"/>
      <c r="G2872" s="1"/>
      <c r="H2872" s="1"/>
      <c r="I2872" s="2"/>
      <c r="J2872" s="2"/>
      <c r="L2872" s="3"/>
      <c r="M2872" s="3"/>
      <c r="N2872" s="5"/>
      <c r="O2872" s="5"/>
    </row>
    <row r="2873" spans="3:15" x14ac:dyDescent="0.25">
      <c r="C2873" s="1"/>
      <c r="F2873" s="1"/>
      <c r="G2873" s="1"/>
      <c r="H2873" s="1"/>
      <c r="I2873" s="2"/>
      <c r="J2873" s="2"/>
      <c r="L2873" s="3"/>
      <c r="M2873" s="3"/>
      <c r="N2873" s="5"/>
      <c r="O2873" s="5"/>
    </row>
    <row r="2874" spans="3:15" x14ac:dyDescent="0.25">
      <c r="C2874" s="1"/>
      <c r="F2874" s="1"/>
      <c r="G2874" s="1"/>
      <c r="H2874" s="1"/>
      <c r="I2874" s="2"/>
      <c r="J2874" s="2"/>
      <c r="L2874" s="3"/>
      <c r="M2874" s="3"/>
      <c r="N2874" s="5"/>
      <c r="O2874" s="5"/>
    </row>
    <row r="2875" spans="3:15" x14ac:dyDescent="0.25">
      <c r="C2875" s="1"/>
      <c r="F2875" s="1"/>
      <c r="G2875" s="1"/>
      <c r="H2875" s="1"/>
      <c r="I2875" s="2"/>
      <c r="J2875" s="2"/>
      <c r="L2875" s="3"/>
      <c r="M2875" s="3"/>
      <c r="N2875" s="5"/>
      <c r="O2875" s="5"/>
    </row>
    <row r="2876" spans="3:15" x14ac:dyDescent="0.25">
      <c r="C2876" s="1"/>
      <c r="F2876" s="1"/>
      <c r="G2876" s="1"/>
      <c r="H2876" s="1"/>
      <c r="I2876" s="2"/>
      <c r="J2876" s="2"/>
      <c r="L2876" s="3"/>
      <c r="M2876" s="3"/>
      <c r="N2876" s="5"/>
      <c r="O2876" s="5"/>
    </row>
    <row r="2877" spans="3:15" x14ac:dyDescent="0.25">
      <c r="C2877" s="1"/>
      <c r="F2877" s="1"/>
      <c r="G2877" s="1"/>
      <c r="H2877" s="1"/>
      <c r="I2877" s="2"/>
      <c r="J2877" s="2"/>
      <c r="L2877" s="3"/>
      <c r="M2877" s="3"/>
      <c r="N2877" s="5"/>
      <c r="O2877" s="5"/>
    </row>
    <row r="2878" spans="3:15" x14ac:dyDescent="0.25">
      <c r="C2878" s="1"/>
      <c r="F2878" s="1"/>
      <c r="G2878" s="1"/>
      <c r="H2878" s="1"/>
      <c r="I2878" s="2"/>
      <c r="J2878" s="2"/>
      <c r="L2878" s="3"/>
      <c r="M2878" s="3"/>
      <c r="N2878" s="5"/>
      <c r="O2878" s="5"/>
    </row>
    <row r="2879" spans="3:15" x14ac:dyDescent="0.25">
      <c r="C2879" s="1"/>
      <c r="F2879" s="1"/>
      <c r="G2879" s="1"/>
      <c r="H2879" s="1"/>
      <c r="I2879" s="2"/>
      <c r="J2879" s="2"/>
      <c r="L2879" s="3"/>
      <c r="M2879" s="3"/>
      <c r="N2879" s="5"/>
      <c r="O2879" s="5"/>
    </row>
    <row r="2880" spans="3:15" x14ac:dyDescent="0.25">
      <c r="C2880" s="1"/>
      <c r="F2880" s="1"/>
      <c r="G2880" s="1"/>
      <c r="H2880" s="1"/>
      <c r="I2880" s="2"/>
      <c r="J2880" s="2"/>
      <c r="L2880" s="3"/>
      <c r="M2880" s="3"/>
      <c r="N2880" s="5"/>
      <c r="O2880" s="5"/>
    </row>
    <row r="2881" spans="3:15" x14ac:dyDescent="0.25">
      <c r="C2881" s="1"/>
      <c r="F2881" s="1"/>
      <c r="G2881" s="1"/>
      <c r="H2881" s="1"/>
      <c r="I2881" s="2"/>
      <c r="J2881" s="2"/>
      <c r="L2881" s="3"/>
      <c r="M2881" s="3"/>
      <c r="N2881" s="5"/>
      <c r="O2881" s="5"/>
    </row>
    <row r="2882" spans="3:15" x14ac:dyDescent="0.25">
      <c r="C2882" s="1"/>
      <c r="F2882" s="1"/>
      <c r="G2882" s="1"/>
      <c r="H2882" s="1"/>
      <c r="I2882" s="2"/>
      <c r="J2882" s="2"/>
      <c r="L2882" s="3"/>
      <c r="M2882" s="3"/>
      <c r="N2882" s="5"/>
      <c r="O2882" s="5"/>
    </row>
    <row r="2883" spans="3:15" x14ac:dyDescent="0.25">
      <c r="C2883" s="1"/>
      <c r="F2883" s="1"/>
      <c r="G2883" s="1"/>
      <c r="H2883" s="1"/>
      <c r="I2883" s="2"/>
      <c r="J2883" s="2"/>
      <c r="L2883" s="3"/>
      <c r="M2883" s="3"/>
      <c r="N2883" s="5"/>
      <c r="O2883" s="5"/>
    </row>
    <row r="2884" spans="3:15" x14ac:dyDescent="0.25">
      <c r="C2884" s="1"/>
      <c r="F2884" s="1"/>
      <c r="G2884" s="1"/>
      <c r="H2884" s="1"/>
      <c r="I2884" s="2"/>
      <c r="J2884" s="2"/>
      <c r="L2884" s="3"/>
      <c r="M2884" s="3"/>
      <c r="N2884" s="5"/>
      <c r="O2884" s="5"/>
    </row>
    <row r="2885" spans="3:15" x14ac:dyDescent="0.25">
      <c r="C2885" s="1"/>
      <c r="F2885" s="1"/>
      <c r="G2885" s="1"/>
      <c r="H2885" s="1"/>
      <c r="I2885" s="2"/>
      <c r="J2885" s="2"/>
      <c r="L2885" s="3"/>
      <c r="M2885" s="3"/>
      <c r="N2885" s="5"/>
      <c r="O2885" s="5"/>
    </row>
    <row r="2886" spans="3:15" x14ac:dyDescent="0.25">
      <c r="C2886" s="1"/>
      <c r="F2886" s="1"/>
      <c r="G2886" s="1"/>
      <c r="H2886" s="1"/>
      <c r="I2886" s="2"/>
      <c r="J2886" s="2"/>
      <c r="L2886" s="3"/>
      <c r="M2886" s="3"/>
      <c r="N2886" s="5"/>
      <c r="O2886" s="5"/>
    </row>
    <row r="2887" spans="3:15" x14ac:dyDescent="0.25">
      <c r="C2887" s="1"/>
      <c r="F2887" s="1"/>
      <c r="G2887" s="1"/>
      <c r="H2887" s="1"/>
      <c r="I2887" s="2"/>
      <c r="J2887" s="2"/>
      <c r="L2887" s="3"/>
      <c r="M2887" s="3"/>
      <c r="N2887" s="5"/>
      <c r="O2887" s="5"/>
    </row>
    <row r="2888" spans="3:15" x14ac:dyDescent="0.25">
      <c r="C2888" s="1"/>
      <c r="F2888" s="1"/>
      <c r="G2888" s="1"/>
      <c r="H2888" s="1"/>
      <c r="I2888" s="2"/>
      <c r="J2888" s="2"/>
      <c r="L2888" s="3"/>
      <c r="M2888" s="3"/>
      <c r="N2888" s="5"/>
      <c r="O2888" s="5"/>
    </row>
    <row r="2889" spans="3:15" x14ac:dyDescent="0.25">
      <c r="C2889" s="1"/>
      <c r="F2889" s="1"/>
      <c r="G2889" s="1"/>
      <c r="H2889" s="1"/>
      <c r="I2889" s="2"/>
      <c r="J2889" s="2"/>
      <c r="L2889" s="3"/>
      <c r="M2889" s="3"/>
      <c r="N2889" s="5"/>
      <c r="O2889" s="5"/>
    </row>
    <row r="2890" spans="3:15" x14ac:dyDescent="0.25">
      <c r="C2890" s="1"/>
      <c r="F2890" s="1"/>
      <c r="G2890" s="1"/>
      <c r="H2890" s="1"/>
      <c r="I2890" s="2"/>
      <c r="J2890" s="2"/>
      <c r="L2890" s="3"/>
      <c r="M2890" s="3"/>
      <c r="N2890" s="5"/>
      <c r="O2890" s="5"/>
    </row>
    <row r="2891" spans="3:15" x14ac:dyDescent="0.25">
      <c r="C2891" s="1"/>
      <c r="F2891" s="1"/>
      <c r="G2891" s="1"/>
      <c r="H2891" s="1"/>
      <c r="I2891" s="2"/>
      <c r="J2891" s="2"/>
      <c r="L2891" s="3"/>
      <c r="M2891" s="3"/>
      <c r="N2891" s="5"/>
      <c r="O2891" s="5"/>
    </row>
    <row r="2892" spans="3:15" x14ac:dyDescent="0.25">
      <c r="C2892" s="1"/>
      <c r="F2892" s="1"/>
      <c r="G2892" s="1"/>
      <c r="H2892" s="1"/>
      <c r="I2892" s="2"/>
      <c r="J2892" s="2"/>
      <c r="L2892" s="3"/>
      <c r="M2892" s="3"/>
      <c r="N2892" s="5"/>
      <c r="O2892" s="5"/>
    </row>
    <row r="2893" spans="3:15" x14ac:dyDescent="0.25">
      <c r="C2893" s="1"/>
      <c r="F2893" s="1"/>
      <c r="G2893" s="1"/>
      <c r="H2893" s="1"/>
      <c r="I2893" s="2"/>
      <c r="J2893" s="2"/>
      <c r="L2893" s="3"/>
      <c r="M2893" s="3"/>
      <c r="N2893" s="5"/>
      <c r="O2893" s="5"/>
    </row>
    <row r="2894" spans="3:15" x14ac:dyDescent="0.25">
      <c r="C2894" s="1"/>
      <c r="F2894" s="1"/>
      <c r="G2894" s="1"/>
      <c r="H2894" s="1"/>
      <c r="I2894" s="2"/>
      <c r="J2894" s="2"/>
      <c r="L2894" s="3"/>
      <c r="M2894" s="3"/>
      <c r="N2894" s="5"/>
      <c r="O2894" s="5"/>
    </row>
    <row r="2895" spans="3:15" x14ac:dyDescent="0.25">
      <c r="C2895" s="1"/>
      <c r="F2895" s="1"/>
      <c r="G2895" s="1"/>
      <c r="H2895" s="1"/>
      <c r="I2895" s="2"/>
      <c r="J2895" s="2"/>
      <c r="L2895" s="3"/>
      <c r="M2895" s="3"/>
      <c r="N2895" s="5"/>
      <c r="O2895" s="5"/>
    </row>
    <row r="2896" spans="3:15" x14ac:dyDescent="0.25">
      <c r="C2896" s="1"/>
      <c r="F2896" s="1"/>
      <c r="G2896" s="1"/>
      <c r="H2896" s="1"/>
      <c r="I2896" s="2"/>
      <c r="J2896" s="2"/>
      <c r="L2896" s="3"/>
      <c r="M2896" s="3"/>
      <c r="N2896" s="5"/>
      <c r="O2896" s="5"/>
    </row>
    <row r="2897" spans="3:15" x14ac:dyDescent="0.25">
      <c r="C2897" s="1"/>
      <c r="F2897" s="1"/>
      <c r="G2897" s="1"/>
      <c r="H2897" s="1"/>
      <c r="I2897" s="2"/>
      <c r="J2897" s="2"/>
      <c r="L2897" s="3"/>
      <c r="M2897" s="3"/>
      <c r="N2897" s="5"/>
      <c r="O2897" s="5"/>
    </row>
    <row r="2898" spans="3:15" x14ac:dyDescent="0.25">
      <c r="C2898" s="1"/>
      <c r="F2898" s="1"/>
      <c r="G2898" s="1"/>
      <c r="H2898" s="1"/>
      <c r="I2898" s="2"/>
      <c r="J2898" s="2"/>
      <c r="L2898" s="3"/>
      <c r="M2898" s="3"/>
      <c r="N2898" s="5"/>
      <c r="O2898" s="5"/>
    </row>
    <row r="2899" spans="3:15" x14ac:dyDescent="0.25">
      <c r="C2899" s="1"/>
      <c r="F2899" s="1"/>
      <c r="G2899" s="1"/>
      <c r="H2899" s="1"/>
      <c r="I2899" s="2"/>
      <c r="J2899" s="2"/>
      <c r="L2899" s="3"/>
      <c r="M2899" s="3"/>
      <c r="N2899" s="5"/>
      <c r="O2899" s="5"/>
    </row>
    <row r="2900" spans="3:15" x14ac:dyDescent="0.25">
      <c r="C2900" s="1"/>
      <c r="F2900" s="1"/>
      <c r="G2900" s="1"/>
      <c r="H2900" s="1"/>
      <c r="I2900" s="2"/>
      <c r="J2900" s="2"/>
      <c r="L2900" s="3"/>
      <c r="M2900" s="3"/>
      <c r="N2900" s="5"/>
      <c r="O2900" s="5"/>
    </row>
    <row r="2901" spans="3:15" x14ac:dyDescent="0.25">
      <c r="C2901" s="1"/>
      <c r="F2901" s="1"/>
      <c r="G2901" s="1"/>
      <c r="H2901" s="1"/>
      <c r="I2901" s="2"/>
      <c r="J2901" s="2"/>
      <c r="L2901" s="3"/>
      <c r="M2901" s="3"/>
      <c r="N2901" s="5"/>
      <c r="O2901" s="5"/>
    </row>
    <row r="2902" spans="3:15" x14ac:dyDescent="0.25">
      <c r="C2902" s="1"/>
      <c r="F2902" s="1"/>
      <c r="G2902" s="1"/>
      <c r="H2902" s="1"/>
      <c r="I2902" s="2"/>
      <c r="J2902" s="2"/>
      <c r="L2902" s="3"/>
      <c r="M2902" s="3"/>
      <c r="N2902" s="5"/>
      <c r="O2902" s="5"/>
    </row>
    <row r="2903" spans="3:15" x14ac:dyDescent="0.25">
      <c r="C2903" s="1"/>
      <c r="F2903" s="1"/>
      <c r="G2903" s="1"/>
      <c r="H2903" s="1"/>
      <c r="I2903" s="2"/>
      <c r="J2903" s="2"/>
      <c r="L2903" s="3"/>
      <c r="M2903" s="3"/>
      <c r="N2903" s="5"/>
      <c r="O2903" s="5"/>
    </row>
    <row r="2904" spans="3:15" x14ac:dyDescent="0.25">
      <c r="C2904" s="1"/>
      <c r="F2904" s="1"/>
      <c r="G2904" s="1"/>
      <c r="H2904" s="1"/>
      <c r="I2904" s="2"/>
      <c r="J2904" s="2"/>
      <c r="L2904" s="3"/>
      <c r="M2904" s="3"/>
      <c r="N2904" s="5"/>
      <c r="O2904" s="5"/>
    </row>
    <row r="2905" spans="3:15" x14ac:dyDescent="0.25">
      <c r="C2905" s="1"/>
      <c r="F2905" s="1"/>
      <c r="G2905" s="1"/>
      <c r="H2905" s="1"/>
      <c r="I2905" s="2"/>
      <c r="J2905" s="2"/>
      <c r="L2905" s="3"/>
      <c r="M2905" s="3"/>
      <c r="N2905" s="5"/>
      <c r="O2905" s="5"/>
    </row>
    <row r="2906" spans="3:15" x14ac:dyDescent="0.25">
      <c r="C2906" s="1"/>
      <c r="F2906" s="1"/>
      <c r="G2906" s="1"/>
      <c r="H2906" s="1"/>
      <c r="I2906" s="2"/>
      <c r="J2906" s="2"/>
      <c r="L2906" s="3"/>
      <c r="M2906" s="3"/>
      <c r="N2906" s="5"/>
      <c r="O2906" s="5"/>
    </row>
    <row r="2907" spans="3:15" x14ac:dyDescent="0.25">
      <c r="C2907" s="1"/>
      <c r="F2907" s="1"/>
      <c r="G2907" s="1"/>
      <c r="H2907" s="1"/>
      <c r="I2907" s="2"/>
      <c r="J2907" s="2"/>
      <c r="L2907" s="3"/>
      <c r="M2907" s="3"/>
      <c r="N2907" s="5"/>
      <c r="O2907" s="5"/>
    </row>
    <row r="2908" spans="3:15" x14ac:dyDescent="0.25">
      <c r="C2908" s="1"/>
      <c r="F2908" s="1"/>
      <c r="G2908" s="1"/>
      <c r="H2908" s="1"/>
      <c r="I2908" s="2"/>
      <c r="J2908" s="2"/>
      <c r="L2908" s="3"/>
      <c r="M2908" s="3"/>
      <c r="N2908" s="5"/>
      <c r="O2908" s="5"/>
    </row>
    <row r="2909" spans="3:15" x14ac:dyDescent="0.25">
      <c r="C2909" s="1"/>
      <c r="F2909" s="1"/>
      <c r="G2909" s="1"/>
      <c r="H2909" s="1"/>
      <c r="I2909" s="2"/>
      <c r="J2909" s="2"/>
      <c r="L2909" s="3"/>
      <c r="M2909" s="3"/>
      <c r="N2909" s="5"/>
      <c r="O2909" s="5"/>
    </row>
    <row r="2910" spans="3:15" x14ac:dyDescent="0.25">
      <c r="C2910" s="1"/>
      <c r="F2910" s="1"/>
      <c r="G2910" s="1"/>
      <c r="H2910" s="1"/>
      <c r="I2910" s="2"/>
      <c r="J2910" s="2"/>
      <c r="L2910" s="3"/>
      <c r="M2910" s="3"/>
      <c r="N2910" s="5"/>
      <c r="O2910" s="5"/>
    </row>
    <row r="2911" spans="3:15" x14ac:dyDescent="0.25">
      <c r="C2911" s="1"/>
      <c r="F2911" s="1"/>
      <c r="G2911" s="1"/>
      <c r="H2911" s="1"/>
      <c r="I2911" s="2"/>
      <c r="J2911" s="2"/>
      <c r="L2911" s="3"/>
      <c r="M2911" s="3"/>
      <c r="N2911" s="5"/>
      <c r="O2911" s="5"/>
    </row>
    <row r="2912" spans="3:15" x14ac:dyDescent="0.25">
      <c r="C2912" s="1"/>
      <c r="F2912" s="1"/>
      <c r="G2912" s="1"/>
      <c r="H2912" s="1"/>
      <c r="I2912" s="2"/>
      <c r="J2912" s="2"/>
      <c r="L2912" s="3"/>
      <c r="M2912" s="3"/>
      <c r="N2912" s="5"/>
      <c r="O2912" s="5"/>
    </row>
    <row r="2913" spans="3:15" x14ac:dyDescent="0.25">
      <c r="C2913" s="1"/>
      <c r="F2913" s="1"/>
      <c r="G2913" s="1"/>
      <c r="H2913" s="1"/>
      <c r="I2913" s="2"/>
      <c r="J2913" s="2"/>
      <c r="L2913" s="3"/>
      <c r="M2913" s="3"/>
      <c r="N2913" s="5"/>
      <c r="O2913" s="5"/>
    </row>
    <row r="2914" spans="3:15" x14ac:dyDescent="0.25">
      <c r="C2914" s="1"/>
      <c r="F2914" s="1"/>
      <c r="G2914" s="1"/>
      <c r="H2914" s="1"/>
      <c r="I2914" s="2"/>
      <c r="J2914" s="2"/>
      <c r="L2914" s="3"/>
      <c r="M2914" s="3"/>
      <c r="N2914" s="5"/>
      <c r="O2914" s="5"/>
    </row>
    <row r="2915" spans="3:15" x14ac:dyDescent="0.25">
      <c r="C2915" s="1"/>
      <c r="F2915" s="1"/>
      <c r="G2915" s="1"/>
      <c r="H2915" s="1"/>
      <c r="I2915" s="2"/>
      <c r="J2915" s="2"/>
      <c r="L2915" s="3"/>
      <c r="M2915" s="3"/>
      <c r="N2915" s="5"/>
      <c r="O2915" s="5"/>
    </row>
    <row r="2916" spans="3:15" x14ac:dyDescent="0.25">
      <c r="C2916" s="1"/>
      <c r="F2916" s="1"/>
      <c r="G2916" s="1"/>
      <c r="H2916" s="1"/>
      <c r="I2916" s="2"/>
      <c r="J2916" s="2"/>
      <c r="L2916" s="3"/>
      <c r="M2916" s="3"/>
      <c r="N2916" s="5"/>
      <c r="O2916" s="5"/>
    </row>
    <row r="2917" spans="3:15" x14ac:dyDescent="0.25">
      <c r="C2917" s="1"/>
      <c r="F2917" s="1"/>
      <c r="G2917" s="1"/>
      <c r="H2917" s="1"/>
      <c r="I2917" s="2"/>
      <c r="J2917" s="2"/>
      <c r="L2917" s="3"/>
      <c r="M2917" s="3"/>
      <c r="N2917" s="5"/>
      <c r="O2917" s="5"/>
    </row>
    <row r="2918" spans="3:15" x14ac:dyDescent="0.25">
      <c r="C2918" s="1"/>
      <c r="F2918" s="1"/>
      <c r="G2918" s="1"/>
      <c r="H2918" s="1"/>
      <c r="I2918" s="2"/>
      <c r="J2918" s="2"/>
      <c r="L2918" s="3"/>
      <c r="M2918" s="3"/>
      <c r="N2918" s="5"/>
      <c r="O2918" s="5"/>
    </row>
    <row r="2919" spans="3:15" x14ac:dyDescent="0.25">
      <c r="C2919" s="1"/>
      <c r="F2919" s="1"/>
      <c r="G2919" s="1"/>
      <c r="H2919" s="1"/>
      <c r="I2919" s="2"/>
      <c r="J2919" s="2"/>
      <c r="L2919" s="3"/>
      <c r="M2919" s="3"/>
      <c r="N2919" s="5"/>
      <c r="O2919" s="5"/>
    </row>
    <row r="2920" spans="3:15" x14ac:dyDescent="0.25">
      <c r="C2920" s="1"/>
      <c r="F2920" s="1"/>
      <c r="G2920" s="1"/>
      <c r="H2920" s="1"/>
      <c r="I2920" s="2"/>
      <c r="J2920" s="2"/>
      <c r="L2920" s="3"/>
      <c r="M2920" s="3"/>
      <c r="N2920" s="5"/>
      <c r="O2920" s="5"/>
    </row>
    <row r="2921" spans="3:15" x14ac:dyDescent="0.25">
      <c r="C2921" s="1"/>
      <c r="F2921" s="1"/>
      <c r="G2921" s="1"/>
      <c r="H2921" s="1"/>
      <c r="I2921" s="2"/>
      <c r="J2921" s="2"/>
      <c r="L2921" s="3"/>
      <c r="M2921" s="3"/>
      <c r="N2921" s="5"/>
      <c r="O2921" s="5"/>
    </row>
    <row r="2922" spans="3:15" x14ac:dyDescent="0.25">
      <c r="C2922" s="1"/>
      <c r="F2922" s="1"/>
      <c r="G2922" s="1"/>
      <c r="H2922" s="1"/>
      <c r="I2922" s="2"/>
      <c r="J2922" s="2"/>
      <c r="L2922" s="3"/>
      <c r="M2922" s="3"/>
      <c r="N2922" s="5"/>
      <c r="O2922" s="5"/>
    </row>
    <row r="2923" spans="3:15" x14ac:dyDescent="0.25">
      <c r="C2923" s="1"/>
      <c r="F2923" s="1"/>
      <c r="G2923" s="1"/>
      <c r="H2923" s="1"/>
      <c r="I2923" s="2"/>
      <c r="J2923" s="2"/>
      <c r="L2923" s="3"/>
      <c r="M2923" s="3"/>
      <c r="N2923" s="5"/>
      <c r="O2923" s="5"/>
    </row>
    <row r="2924" spans="3:15" x14ac:dyDescent="0.25">
      <c r="C2924" s="1"/>
      <c r="F2924" s="1"/>
      <c r="G2924" s="1"/>
      <c r="H2924" s="1"/>
      <c r="I2924" s="2"/>
      <c r="J2924" s="2"/>
      <c r="L2924" s="3"/>
      <c r="M2924" s="3"/>
      <c r="N2924" s="5"/>
      <c r="O2924" s="5"/>
    </row>
    <row r="2925" spans="3:15" x14ac:dyDescent="0.25">
      <c r="C2925" s="1"/>
      <c r="F2925" s="1"/>
      <c r="G2925" s="1"/>
      <c r="H2925" s="1"/>
      <c r="I2925" s="2"/>
      <c r="J2925" s="2"/>
      <c r="L2925" s="3"/>
      <c r="M2925" s="3"/>
      <c r="N2925" s="5"/>
      <c r="O2925" s="5"/>
    </row>
    <row r="2926" spans="3:15" x14ac:dyDescent="0.25">
      <c r="C2926" s="1"/>
      <c r="F2926" s="1"/>
      <c r="G2926" s="1"/>
      <c r="H2926" s="1"/>
      <c r="I2926" s="2"/>
      <c r="J2926" s="2"/>
      <c r="L2926" s="3"/>
      <c r="M2926" s="3"/>
      <c r="N2926" s="5"/>
      <c r="O2926" s="5"/>
    </row>
    <row r="2927" spans="3:15" x14ac:dyDescent="0.25">
      <c r="C2927" s="1"/>
      <c r="F2927" s="1"/>
      <c r="G2927" s="1"/>
      <c r="H2927" s="1"/>
      <c r="I2927" s="2"/>
      <c r="J2927" s="2"/>
      <c r="L2927" s="3"/>
      <c r="M2927" s="3"/>
      <c r="N2927" s="5"/>
      <c r="O2927" s="5"/>
    </row>
    <row r="2928" spans="3:15" x14ac:dyDescent="0.25">
      <c r="C2928" s="1"/>
      <c r="F2928" s="1"/>
      <c r="G2928" s="1"/>
      <c r="H2928" s="1"/>
      <c r="I2928" s="2"/>
      <c r="J2928" s="2"/>
      <c r="L2928" s="3"/>
      <c r="M2928" s="3"/>
      <c r="N2928" s="5"/>
      <c r="O2928" s="5"/>
    </row>
    <row r="2929" spans="3:15" x14ac:dyDescent="0.25">
      <c r="C2929" s="1"/>
      <c r="F2929" s="1"/>
      <c r="G2929" s="1"/>
      <c r="H2929" s="1"/>
      <c r="I2929" s="2"/>
      <c r="J2929" s="2"/>
      <c r="L2929" s="3"/>
      <c r="M2929" s="3"/>
      <c r="N2929" s="5"/>
      <c r="O2929" s="5"/>
    </row>
    <row r="2930" spans="3:15" x14ac:dyDescent="0.25">
      <c r="C2930" s="1"/>
      <c r="F2930" s="1"/>
      <c r="G2930" s="1"/>
      <c r="H2930" s="1"/>
      <c r="I2930" s="2"/>
      <c r="J2930" s="2"/>
      <c r="L2930" s="3"/>
      <c r="M2930" s="3"/>
      <c r="N2930" s="5"/>
      <c r="O2930" s="5"/>
    </row>
    <row r="2931" spans="3:15" x14ac:dyDescent="0.25">
      <c r="C2931" s="1"/>
      <c r="F2931" s="1"/>
      <c r="G2931" s="1"/>
      <c r="H2931" s="1"/>
      <c r="I2931" s="2"/>
      <c r="J2931" s="2"/>
      <c r="L2931" s="3"/>
      <c r="M2931" s="3"/>
      <c r="N2931" s="5"/>
      <c r="O2931" s="5"/>
    </row>
    <row r="2932" spans="3:15" x14ac:dyDescent="0.25">
      <c r="C2932" s="1"/>
      <c r="F2932" s="1"/>
      <c r="G2932" s="1"/>
      <c r="H2932" s="1"/>
      <c r="I2932" s="2"/>
      <c r="J2932" s="2"/>
      <c r="L2932" s="3"/>
      <c r="M2932" s="3"/>
      <c r="N2932" s="5"/>
      <c r="O2932" s="5"/>
    </row>
    <row r="2933" spans="3:15" x14ac:dyDescent="0.25">
      <c r="C2933" s="1"/>
      <c r="F2933" s="1"/>
      <c r="G2933" s="1"/>
      <c r="H2933" s="1"/>
      <c r="I2933" s="2"/>
      <c r="J2933" s="2"/>
      <c r="L2933" s="3"/>
      <c r="M2933" s="3"/>
      <c r="N2933" s="5"/>
      <c r="O2933" s="5"/>
    </row>
    <row r="2934" spans="3:15" x14ac:dyDescent="0.25">
      <c r="C2934" s="1"/>
      <c r="F2934" s="1"/>
      <c r="G2934" s="1"/>
      <c r="H2934" s="1"/>
      <c r="I2934" s="2"/>
      <c r="J2934" s="2"/>
      <c r="L2934" s="3"/>
      <c r="M2934" s="3"/>
      <c r="N2934" s="5"/>
      <c r="O2934" s="5"/>
    </row>
    <row r="2935" spans="3:15" x14ac:dyDescent="0.25">
      <c r="C2935" s="1"/>
      <c r="F2935" s="1"/>
      <c r="G2935" s="1"/>
      <c r="H2935" s="1"/>
      <c r="I2935" s="2"/>
      <c r="J2935" s="2"/>
      <c r="L2935" s="3"/>
      <c r="M2935" s="3"/>
      <c r="N2935" s="5"/>
      <c r="O2935" s="5"/>
    </row>
    <row r="2936" spans="3:15" x14ac:dyDescent="0.25">
      <c r="C2936" s="1"/>
      <c r="F2936" s="1"/>
      <c r="G2936" s="1"/>
      <c r="H2936" s="1"/>
      <c r="I2936" s="2"/>
      <c r="J2936" s="2"/>
      <c r="L2936" s="3"/>
      <c r="M2936" s="3"/>
      <c r="N2936" s="5"/>
      <c r="O2936" s="5"/>
    </row>
    <row r="2937" spans="3:15" x14ac:dyDescent="0.25">
      <c r="C2937" s="1"/>
      <c r="F2937" s="1"/>
      <c r="G2937" s="1"/>
      <c r="H2937" s="1"/>
      <c r="I2937" s="2"/>
      <c r="J2937" s="2"/>
      <c r="L2937" s="3"/>
      <c r="M2937" s="3"/>
      <c r="N2937" s="5"/>
      <c r="O2937" s="5"/>
    </row>
    <row r="2938" spans="3:15" x14ac:dyDescent="0.25">
      <c r="C2938" s="1"/>
      <c r="F2938" s="1"/>
      <c r="G2938" s="1"/>
      <c r="H2938" s="1"/>
      <c r="I2938" s="2"/>
      <c r="J2938" s="2"/>
      <c r="L2938" s="3"/>
      <c r="M2938" s="3"/>
      <c r="N2938" s="5"/>
      <c r="O2938" s="5"/>
    </row>
    <row r="2939" spans="3:15" x14ac:dyDescent="0.25">
      <c r="C2939" s="1"/>
      <c r="F2939" s="1"/>
      <c r="G2939" s="1"/>
      <c r="H2939" s="1"/>
      <c r="I2939" s="2"/>
      <c r="J2939" s="2"/>
      <c r="L2939" s="3"/>
      <c r="M2939" s="3"/>
      <c r="N2939" s="5"/>
      <c r="O2939" s="5"/>
    </row>
    <row r="2940" spans="3:15" x14ac:dyDescent="0.25">
      <c r="C2940" s="1"/>
      <c r="F2940" s="1"/>
      <c r="G2940" s="1"/>
      <c r="H2940" s="1"/>
      <c r="I2940" s="2"/>
      <c r="J2940" s="2"/>
      <c r="L2940" s="3"/>
      <c r="M2940" s="3"/>
      <c r="N2940" s="5"/>
      <c r="O2940" s="5"/>
    </row>
    <row r="2941" spans="3:15" x14ac:dyDescent="0.25">
      <c r="C2941" s="1"/>
      <c r="F2941" s="1"/>
      <c r="G2941" s="1"/>
      <c r="H2941" s="1"/>
      <c r="I2941" s="2"/>
      <c r="J2941" s="2"/>
      <c r="L2941" s="3"/>
      <c r="M2941" s="3"/>
      <c r="N2941" s="5"/>
      <c r="O2941" s="5"/>
    </row>
    <row r="2942" spans="3:15" x14ac:dyDescent="0.25">
      <c r="C2942" s="1"/>
      <c r="F2942" s="1"/>
      <c r="G2942" s="1"/>
      <c r="H2942" s="1"/>
      <c r="I2942" s="2"/>
      <c r="J2942" s="2"/>
      <c r="L2942" s="3"/>
      <c r="M2942" s="3"/>
      <c r="N2942" s="5"/>
      <c r="O2942" s="5"/>
    </row>
    <row r="2943" spans="3:15" x14ac:dyDescent="0.25">
      <c r="C2943" s="1"/>
      <c r="F2943" s="1"/>
      <c r="G2943" s="1"/>
      <c r="H2943" s="1"/>
      <c r="I2943" s="2"/>
      <c r="J2943" s="2"/>
      <c r="L2943" s="3"/>
      <c r="M2943" s="3"/>
      <c r="N2943" s="5"/>
      <c r="O2943" s="5"/>
    </row>
    <row r="2944" spans="3:15" x14ac:dyDescent="0.25">
      <c r="C2944" s="1"/>
      <c r="F2944" s="1"/>
      <c r="G2944" s="1"/>
      <c r="H2944" s="1"/>
      <c r="I2944" s="2"/>
      <c r="J2944" s="2"/>
      <c r="L2944" s="3"/>
      <c r="M2944" s="3"/>
      <c r="N2944" s="5"/>
      <c r="O2944" s="5"/>
    </row>
    <row r="2945" spans="3:15" x14ac:dyDescent="0.25">
      <c r="C2945" s="1"/>
      <c r="F2945" s="1"/>
      <c r="G2945" s="1"/>
      <c r="H2945" s="1"/>
      <c r="I2945" s="2"/>
      <c r="J2945" s="2"/>
      <c r="L2945" s="3"/>
      <c r="M2945" s="3"/>
      <c r="N2945" s="5"/>
      <c r="O2945" s="5"/>
    </row>
    <row r="2946" spans="3:15" x14ac:dyDescent="0.25">
      <c r="C2946" s="1"/>
      <c r="F2946" s="1"/>
      <c r="G2946" s="1"/>
      <c r="H2946" s="1"/>
      <c r="I2946" s="2"/>
      <c r="J2946" s="2"/>
      <c r="L2946" s="3"/>
      <c r="M2946" s="3"/>
      <c r="N2946" s="5"/>
      <c r="O2946" s="5"/>
    </row>
    <row r="2947" spans="3:15" x14ac:dyDescent="0.25">
      <c r="C2947" s="1"/>
      <c r="F2947" s="1"/>
      <c r="G2947" s="1"/>
      <c r="H2947" s="1"/>
      <c r="I2947" s="2"/>
      <c r="J2947" s="2"/>
      <c r="L2947" s="3"/>
      <c r="M2947" s="3"/>
      <c r="N2947" s="5"/>
      <c r="O2947" s="5"/>
    </row>
    <row r="2948" spans="3:15" x14ac:dyDescent="0.25">
      <c r="C2948" s="1"/>
      <c r="F2948" s="1"/>
      <c r="G2948" s="1"/>
      <c r="H2948" s="1"/>
      <c r="I2948" s="2"/>
      <c r="J2948" s="2"/>
      <c r="L2948" s="3"/>
      <c r="M2948" s="3"/>
      <c r="N2948" s="5"/>
      <c r="O2948" s="5"/>
    </row>
    <row r="2949" spans="3:15" x14ac:dyDescent="0.25">
      <c r="C2949" s="1"/>
      <c r="F2949" s="1"/>
      <c r="G2949" s="1"/>
      <c r="H2949" s="1"/>
      <c r="I2949" s="2"/>
      <c r="J2949" s="2"/>
      <c r="L2949" s="3"/>
      <c r="M2949" s="3"/>
      <c r="N2949" s="5"/>
      <c r="O2949" s="5"/>
    </row>
    <row r="2950" spans="3:15" x14ac:dyDescent="0.25">
      <c r="C2950" s="1"/>
      <c r="F2950" s="1"/>
      <c r="G2950" s="1"/>
      <c r="H2950" s="1"/>
      <c r="I2950" s="2"/>
      <c r="J2950" s="2"/>
      <c r="L2950" s="3"/>
      <c r="M2950" s="3"/>
      <c r="N2950" s="5"/>
      <c r="O2950" s="5"/>
    </row>
    <row r="2951" spans="3:15" x14ac:dyDescent="0.25">
      <c r="C2951" s="1"/>
      <c r="F2951" s="1"/>
      <c r="G2951" s="1"/>
      <c r="H2951" s="1"/>
      <c r="I2951" s="2"/>
      <c r="J2951" s="2"/>
      <c r="L2951" s="3"/>
      <c r="M2951" s="3"/>
      <c r="N2951" s="5"/>
      <c r="O2951" s="5"/>
    </row>
    <row r="2952" spans="3:15" x14ac:dyDescent="0.25">
      <c r="C2952" s="1"/>
      <c r="F2952" s="1"/>
      <c r="G2952" s="1"/>
      <c r="H2952" s="1"/>
      <c r="I2952" s="2"/>
      <c r="J2952" s="2"/>
      <c r="L2952" s="3"/>
      <c r="M2952" s="3"/>
      <c r="N2952" s="5"/>
      <c r="O2952" s="5"/>
    </row>
    <row r="2953" spans="3:15" x14ac:dyDescent="0.25">
      <c r="C2953" s="1"/>
      <c r="F2953" s="1"/>
      <c r="G2953" s="1"/>
      <c r="H2953" s="1"/>
      <c r="I2953" s="2"/>
      <c r="J2953" s="2"/>
      <c r="L2953" s="3"/>
      <c r="M2953" s="3"/>
      <c r="N2953" s="5"/>
      <c r="O2953" s="5"/>
    </row>
    <row r="2954" spans="3:15" x14ac:dyDescent="0.25">
      <c r="C2954" s="1"/>
      <c r="F2954" s="1"/>
      <c r="G2954" s="1"/>
      <c r="H2954" s="1"/>
      <c r="I2954" s="2"/>
      <c r="J2954" s="2"/>
      <c r="L2954" s="3"/>
      <c r="M2954" s="3"/>
      <c r="N2954" s="5"/>
      <c r="O2954" s="5"/>
    </row>
    <row r="2955" spans="3:15" x14ac:dyDescent="0.25">
      <c r="C2955" s="1"/>
      <c r="F2955" s="1"/>
      <c r="G2955" s="1"/>
      <c r="H2955" s="1"/>
      <c r="I2955" s="2"/>
      <c r="J2955" s="2"/>
      <c r="L2955" s="3"/>
      <c r="M2955" s="3"/>
      <c r="N2955" s="5"/>
      <c r="O2955" s="5"/>
    </row>
    <row r="2956" spans="3:15" x14ac:dyDescent="0.25">
      <c r="C2956" s="1"/>
      <c r="F2956" s="1"/>
      <c r="G2956" s="1"/>
      <c r="H2956" s="1"/>
      <c r="I2956" s="2"/>
      <c r="J2956" s="2"/>
      <c r="L2956" s="3"/>
      <c r="M2956" s="3"/>
      <c r="N2956" s="5"/>
      <c r="O2956" s="5"/>
    </row>
    <row r="2957" spans="3:15" x14ac:dyDescent="0.25">
      <c r="C2957" s="1"/>
      <c r="F2957" s="1"/>
      <c r="G2957" s="1"/>
      <c r="H2957" s="1"/>
      <c r="I2957" s="2"/>
      <c r="J2957" s="2"/>
      <c r="L2957" s="3"/>
      <c r="M2957" s="3"/>
      <c r="N2957" s="5"/>
      <c r="O2957" s="5"/>
    </row>
    <row r="2958" spans="3:15" x14ac:dyDescent="0.25">
      <c r="C2958" s="1"/>
      <c r="F2958" s="1"/>
      <c r="G2958" s="1"/>
      <c r="H2958" s="1"/>
      <c r="I2958" s="2"/>
      <c r="J2958" s="2"/>
      <c r="L2958" s="3"/>
      <c r="M2958" s="3"/>
      <c r="N2958" s="5"/>
      <c r="O2958" s="5"/>
    </row>
    <row r="2959" spans="3:15" x14ac:dyDescent="0.25">
      <c r="C2959" s="1"/>
      <c r="F2959" s="1"/>
      <c r="G2959" s="1"/>
      <c r="H2959" s="1"/>
      <c r="I2959" s="2"/>
      <c r="J2959" s="2"/>
      <c r="L2959" s="3"/>
      <c r="M2959" s="3"/>
      <c r="N2959" s="5"/>
      <c r="O2959" s="5"/>
    </row>
    <row r="2960" spans="3:15" x14ac:dyDescent="0.25">
      <c r="C2960" s="1"/>
      <c r="F2960" s="1"/>
      <c r="G2960" s="1"/>
      <c r="H2960" s="1"/>
      <c r="I2960" s="2"/>
      <c r="J2960" s="2"/>
      <c r="L2960" s="3"/>
      <c r="M2960" s="3"/>
      <c r="N2960" s="5"/>
      <c r="O2960" s="5"/>
    </row>
    <row r="2961" spans="3:15" x14ac:dyDescent="0.25">
      <c r="C2961" s="1"/>
      <c r="F2961" s="1"/>
      <c r="G2961" s="1"/>
      <c r="H2961" s="1"/>
      <c r="I2961" s="2"/>
      <c r="J2961" s="2"/>
      <c r="L2961" s="3"/>
      <c r="M2961" s="3"/>
      <c r="N2961" s="5"/>
      <c r="O2961" s="5"/>
    </row>
    <row r="2962" spans="3:15" x14ac:dyDescent="0.25">
      <c r="C2962" s="1"/>
      <c r="F2962" s="1"/>
      <c r="G2962" s="1"/>
      <c r="H2962" s="1"/>
      <c r="I2962" s="2"/>
      <c r="J2962" s="2"/>
      <c r="L2962" s="3"/>
      <c r="M2962" s="3"/>
      <c r="N2962" s="5"/>
      <c r="O2962" s="5"/>
    </row>
    <row r="2963" spans="3:15" x14ac:dyDescent="0.25">
      <c r="C2963" s="1"/>
      <c r="F2963" s="1"/>
      <c r="G2963" s="1"/>
      <c r="H2963" s="1"/>
      <c r="I2963" s="2"/>
      <c r="J2963" s="2"/>
      <c r="L2963" s="3"/>
      <c r="M2963" s="3"/>
      <c r="N2963" s="5"/>
      <c r="O2963" s="5"/>
    </row>
    <row r="2964" spans="3:15" x14ac:dyDescent="0.25">
      <c r="C2964" s="1"/>
      <c r="F2964" s="1"/>
      <c r="G2964" s="1"/>
      <c r="H2964" s="1"/>
      <c r="I2964" s="2"/>
      <c r="J2964" s="2"/>
      <c r="L2964" s="3"/>
      <c r="M2964" s="3"/>
      <c r="N2964" s="5"/>
      <c r="O2964" s="5"/>
    </row>
    <row r="2965" spans="3:15" x14ac:dyDescent="0.25">
      <c r="C2965" s="1"/>
      <c r="F2965" s="1"/>
      <c r="G2965" s="1"/>
      <c r="H2965" s="1"/>
      <c r="I2965" s="2"/>
      <c r="J2965" s="2"/>
      <c r="L2965" s="3"/>
      <c r="M2965" s="3"/>
      <c r="N2965" s="5"/>
      <c r="O2965" s="5"/>
    </row>
    <row r="2966" spans="3:15" x14ac:dyDescent="0.25">
      <c r="C2966" s="1"/>
      <c r="F2966" s="1"/>
      <c r="G2966" s="1"/>
      <c r="H2966" s="1"/>
      <c r="I2966" s="2"/>
      <c r="J2966" s="2"/>
      <c r="L2966" s="3"/>
      <c r="M2966" s="3"/>
      <c r="N2966" s="5"/>
      <c r="O2966" s="5"/>
    </row>
    <row r="2967" spans="3:15" x14ac:dyDescent="0.25">
      <c r="C2967" s="1"/>
      <c r="F2967" s="1"/>
      <c r="G2967" s="1"/>
      <c r="H2967" s="1"/>
      <c r="I2967" s="2"/>
      <c r="J2967" s="2"/>
      <c r="L2967" s="3"/>
      <c r="M2967" s="3"/>
      <c r="N2967" s="5"/>
      <c r="O2967" s="5"/>
    </row>
    <row r="2968" spans="3:15" x14ac:dyDescent="0.25">
      <c r="C2968" s="1"/>
      <c r="F2968" s="1"/>
      <c r="G2968" s="1"/>
      <c r="H2968" s="1"/>
      <c r="I2968" s="2"/>
      <c r="J2968" s="2"/>
      <c r="L2968" s="3"/>
      <c r="M2968" s="3"/>
      <c r="N2968" s="5"/>
      <c r="O2968" s="5"/>
    </row>
    <row r="2969" spans="3:15" x14ac:dyDescent="0.25">
      <c r="C2969" s="1"/>
      <c r="F2969" s="1"/>
      <c r="G2969" s="1"/>
      <c r="H2969" s="1"/>
      <c r="I2969" s="2"/>
      <c r="J2969" s="2"/>
      <c r="L2969" s="3"/>
      <c r="M2969" s="3"/>
      <c r="N2969" s="5"/>
      <c r="O2969" s="5"/>
    </row>
    <row r="2970" spans="3:15" x14ac:dyDescent="0.25">
      <c r="C2970" s="1"/>
      <c r="F2970" s="1"/>
      <c r="G2970" s="1"/>
      <c r="H2970" s="1"/>
      <c r="I2970" s="2"/>
      <c r="J2970" s="2"/>
      <c r="L2970" s="3"/>
      <c r="M2970" s="3"/>
      <c r="N2970" s="5"/>
      <c r="O2970" s="5"/>
    </row>
    <row r="2971" spans="3:15" x14ac:dyDescent="0.25">
      <c r="C2971" s="1"/>
      <c r="F2971" s="1"/>
      <c r="G2971" s="1"/>
      <c r="H2971" s="1"/>
      <c r="I2971" s="2"/>
      <c r="J2971" s="2"/>
      <c r="L2971" s="3"/>
      <c r="M2971" s="3"/>
      <c r="N2971" s="5"/>
      <c r="O2971" s="5"/>
    </row>
    <row r="2972" spans="3:15" x14ac:dyDescent="0.25">
      <c r="C2972" s="1"/>
      <c r="F2972" s="1"/>
      <c r="G2972" s="1"/>
      <c r="H2972" s="1"/>
      <c r="I2972" s="2"/>
      <c r="J2972" s="2"/>
      <c r="L2972" s="3"/>
      <c r="M2972" s="3"/>
      <c r="N2972" s="5"/>
      <c r="O2972" s="5"/>
    </row>
    <row r="2973" spans="3:15" x14ac:dyDescent="0.25">
      <c r="C2973" s="1"/>
      <c r="F2973" s="1"/>
      <c r="G2973" s="1"/>
      <c r="H2973" s="1"/>
      <c r="I2973" s="2"/>
      <c r="J2973" s="2"/>
      <c r="L2973" s="3"/>
      <c r="M2973" s="3"/>
      <c r="N2973" s="5"/>
      <c r="O2973" s="5"/>
    </row>
    <row r="2974" spans="3:15" x14ac:dyDescent="0.25">
      <c r="C2974" s="1"/>
      <c r="F2974" s="1"/>
      <c r="G2974" s="1"/>
      <c r="H2974" s="1"/>
      <c r="I2974" s="2"/>
      <c r="J2974" s="2"/>
      <c r="L2974" s="3"/>
      <c r="M2974" s="3"/>
      <c r="N2974" s="5"/>
      <c r="O2974" s="5"/>
    </row>
    <row r="2975" spans="3:15" x14ac:dyDescent="0.25">
      <c r="C2975" s="1"/>
      <c r="F2975" s="1"/>
      <c r="G2975" s="1"/>
      <c r="H2975" s="1"/>
      <c r="I2975" s="2"/>
      <c r="J2975" s="2"/>
      <c r="L2975" s="3"/>
      <c r="M2975" s="3"/>
      <c r="N2975" s="5"/>
      <c r="O2975" s="5"/>
    </row>
    <row r="2976" spans="3:15" x14ac:dyDescent="0.25">
      <c r="C2976" s="1"/>
      <c r="F2976" s="1"/>
      <c r="G2976" s="1"/>
      <c r="H2976" s="1"/>
      <c r="I2976" s="2"/>
      <c r="J2976" s="2"/>
      <c r="L2976" s="3"/>
      <c r="M2976" s="3"/>
      <c r="N2976" s="5"/>
      <c r="O2976" s="5"/>
    </row>
    <row r="2977" spans="3:15" x14ac:dyDescent="0.25">
      <c r="C2977" s="1"/>
      <c r="F2977" s="1"/>
      <c r="G2977" s="1"/>
      <c r="H2977" s="1"/>
      <c r="I2977" s="2"/>
      <c r="J2977" s="2"/>
      <c r="L2977" s="3"/>
      <c r="M2977" s="3"/>
      <c r="N2977" s="5"/>
      <c r="O2977" s="5"/>
    </row>
    <row r="2978" spans="3:15" x14ac:dyDescent="0.25">
      <c r="C2978" s="1"/>
      <c r="F2978" s="1"/>
      <c r="G2978" s="1"/>
      <c r="H2978" s="1"/>
      <c r="I2978" s="2"/>
      <c r="J2978" s="2"/>
      <c r="L2978" s="3"/>
      <c r="M2978" s="3"/>
      <c r="N2978" s="5"/>
      <c r="O2978" s="5"/>
    </row>
    <row r="2979" spans="3:15" x14ac:dyDescent="0.25">
      <c r="C2979" s="1"/>
      <c r="F2979" s="1"/>
      <c r="G2979" s="1"/>
      <c r="H2979" s="1"/>
      <c r="I2979" s="2"/>
      <c r="J2979" s="2"/>
      <c r="L2979" s="3"/>
      <c r="M2979" s="3"/>
      <c r="N2979" s="5"/>
      <c r="O2979" s="5"/>
    </row>
    <row r="2980" spans="3:15" x14ac:dyDescent="0.25">
      <c r="C2980" s="1"/>
      <c r="F2980" s="1"/>
      <c r="G2980" s="1"/>
      <c r="H2980" s="1"/>
      <c r="I2980" s="2"/>
      <c r="J2980" s="2"/>
      <c r="L2980" s="3"/>
      <c r="M2980" s="3"/>
      <c r="N2980" s="5"/>
      <c r="O2980" s="5"/>
    </row>
    <row r="2981" spans="3:15" x14ac:dyDescent="0.25">
      <c r="C2981" s="1"/>
      <c r="F2981" s="1"/>
      <c r="G2981" s="1"/>
      <c r="H2981" s="1"/>
      <c r="I2981" s="2"/>
      <c r="J2981" s="2"/>
      <c r="L2981" s="3"/>
      <c r="M2981" s="3"/>
      <c r="N2981" s="5"/>
      <c r="O2981" s="5"/>
    </row>
    <row r="2982" spans="3:15" x14ac:dyDescent="0.25">
      <c r="C2982" s="1"/>
      <c r="F2982" s="1"/>
      <c r="G2982" s="1"/>
      <c r="H2982" s="1"/>
      <c r="I2982" s="2"/>
      <c r="J2982" s="2"/>
      <c r="L2982" s="3"/>
      <c r="M2982" s="3"/>
      <c r="N2982" s="5"/>
      <c r="O2982" s="5"/>
    </row>
    <row r="2983" spans="3:15" x14ac:dyDescent="0.25">
      <c r="C2983" s="1"/>
      <c r="F2983" s="1"/>
      <c r="G2983" s="1"/>
      <c r="H2983" s="1"/>
      <c r="I2983" s="2"/>
      <c r="J2983" s="2"/>
      <c r="L2983" s="3"/>
      <c r="M2983" s="3"/>
      <c r="N2983" s="5"/>
      <c r="O2983" s="5"/>
    </row>
    <row r="2984" spans="3:15" x14ac:dyDescent="0.25">
      <c r="C2984" s="1"/>
      <c r="F2984" s="1"/>
      <c r="G2984" s="1"/>
      <c r="H2984" s="1"/>
      <c r="I2984" s="2"/>
      <c r="J2984" s="2"/>
      <c r="L2984" s="3"/>
      <c r="M2984" s="3"/>
      <c r="N2984" s="5"/>
      <c r="O2984" s="5"/>
    </row>
    <row r="2985" spans="3:15" x14ac:dyDescent="0.25">
      <c r="C2985" s="1"/>
      <c r="F2985" s="1"/>
      <c r="G2985" s="1"/>
      <c r="H2985" s="1"/>
      <c r="I2985" s="2"/>
      <c r="J2985" s="2"/>
      <c r="L2985" s="3"/>
      <c r="M2985" s="3"/>
      <c r="N2985" s="5"/>
      <c r="O2985" s="5"/>
    </row>
    <row r="2986" spans="3:15" x14ac:dyDescent="0.25">
      <c r="C2986" s="1"/>
      <c r="F2986" s="1"/>
      <c r="G2986" s="1"/>
      <c r="H2986" s="1"/>
      <c r="I2986" s="2"/>
      <c r="J2986" s="2"/>
      <c r="L2986" s="3"/>
      <c r="M2986" s="3"/>
      <c r="N2986" s="5"/>
      <c r="O2986" s="5"/>
    </row>
    <row r="2987" spans="3:15" x14ac:dyDescent="0.25">
      <c r="C2987" s="1"/>
      <c r="F2987" s="1"/>
      <c r="G2987" s="1"/>
      <c r="H2987" s="1"/>
      <c r="I2987" s="2"/>
      <c r="J2987" s="2"/>
      <c r="L2987" s="3"/>
      <c r="M2987" s="3"/>
      <c r="N2987" s="5"/>
      <c r="O2987" s="5"/>
    </row>
    <row r="2988" spans="3:15" x14ac:dyDescent="0.25">
      <c r="C2988" s="1"/>
      <c r="F2988" s="1"/>
      <c r="G2988" s="1"/>
      <c r="H2988" s="1"/>
      <c r="I2988" s="2"/>
      <c r="J2988" s="2"/>
      <c r="L2988" s="3"/>
      <c r="M2988" s="3"/>
      <c r="N2988" s="5"/>
      <c r="O2988" s="5"/>
    </row>
    <row r="2989" spans="3:15" x14ac:dyDescent="0.25">
      <c r="C2989" s="1"/>
      <c r="F2989" s="1"/>
      <c r="G2989" s="1"/>
      <c r="H2989" s="1"/>
      <c r="I2989" s="2"/>
      <c r="J2989" s="2"/>
      <c r="L2989" s="3"/>
      <c r="M2989" s="3"/>
      <c r="N2989" s="5"/>
      <c r="O2989" s="5"/>
    </row>
    <row r="2990" spans="3:15" x14ac:dyDescent="0.25">
      <c r="C2990" s="1"/>
      <c r="F2990" s="1"/>
      <c r="G2990" s="1"/>
      <c r="H2990" s="1"/>
      <c r="I2990" s="2"/>
      <c r="J2990" s="2"/>
      <c r="L2990" s="3"/>
      <c r="M2990" s="3"/>
      <c r="N2990" s="5"/>
      <c r="O2990" s="5"/>
    </row>
    <row r="2991" spans="3:15" x14ac:dyDescent="0.25">
      <c r="C2991" s="1"/>
      <c r="F2991" s="1"/>
      <c r="G2991" s="1"/>
      <c r="H2991" s="1"/>
      <c r="I2991" s="2"/>
      <c r="J2991" s="2"/>
      <c r="L2991" s="3"/>
      <c r="M2991" s="3"/>
      <c r="N2991" s="5"/>
      <c r="O2991" s="5"/>
    </row>
    <row r="2992" spans="3:15" x14ac:dyDescent="0.25">
      <c r="C2992" s="1"/>
      <c r="F2992" s="1"/>
      <c r="G2992" s="1"/>
      <c r="H2992" s="1"/>
      <c r="I2992" s="2"/>
      <c r="J2992" s="2"/>
      <c r="L2992" s="3"/>
      <c r="M2992" s="3"/>
      <c r="N2992" s="5"/>
      <c r="O2992" s="5"/>
    </row>
    <row r="2993" spans="3:15" x14ac:dyDescent="0.25">
      <c r="C2993" s="1"/>
      <c r="F2993" s="1"/>
      <c r="G2993" s="1"/>
      <c r="H2993" s="1"/>
      <c r="I2993" s="2"/>
      <c r="J2993" s="2"/>
      <c r="L2993" s="3"/>
      <c r="M2993" s="3"/>
      <c r="N2993" s="5"/>
      <c r="O2993" s="5"/>
    </row>
    <row r="2994" spans="3:15" x14ac:dyDescent="0.25">
      <c r="C2994" s="1"/>
      <c r="F2994" s="1"/>
      <c r="G2994" s="1"/>
      <c r="H2994" s="1"/>
      <c r="I2994" s="2"/>
      <c r="J2994" s="2"/>
      <c r="L2994" s="3"/>
      <c r="M2994" s="3"/>
      <c r="N2994" s="5"/>
      <c r="O2994" s="5"/>
    </row>
    <row r="2995" spans="3:15" x14ac:dyDescent="0.25">
      <c r="C2995" s="1"/>
      <c r="F2995" s="1"/>
      <c r="G2995" s="1"/>
      <c r="H2995" s="1"/>
      <c r="I2995" s="2"/>
      <c r="J2995" s="2"/>
      <c r="L2995" s="3"/>
      <c r="M2995" s="3"/>
      <c r="N2995" s="5"/>
      <c r="O2995" s="5"/>
    </row>
    <row r="2996" spans="3:15" x14ac:dyDescent="0.25">
      <c r="C2996" s="1"/>
      <c r="F2996" s="1"/>
      <c r="G2996" s="1"/>
      <c r="H2996" s="1"/>
      <c r="I2996" s="2"/>
      <c r="J2996" s="2"/>
      <c r="L2996" s="3"/>
      <c r="M2996" s="3"/>
      <c r="N2996" s="5"/>
      <c r="O2996" s="5"/>
    </row>
    <row r="2997" spans="3:15" x14ac:dyDescent="0.25">
      <c r="C2997" s="1"/>
      <c r="F2997" s="1"/>
      <c r="G2997" s="1"/>
      <c r="H2997" s="1"/>
      <c r="I2997" s="2"/>
      <c r="J2997" s="2"/>
      <c r="L2997" s="3"/>
      <c r="M2997" s="3"/>
      <c r="N2997" s="5"/>
      <c r="O2997" s="5"/>
    </row>
    <row r="2998" spans="3:15" x14ac:dyDescent="0.25">
      <c r="C2998" s="1"/>
      <c r="F2998" s="1"/>
      <c r="G2998" s="1"/>
      <c r="H2998" s="1"/>
      <c r="I2998" s="2"/>
      <c r="J2998" s="2"/>
      <c r="L2998" s="3"/>
      <c r="M2998" s="3"/>
      <c r="N2998" s="5"/>
      <c r="O2998" s="5"/>
    </row>
    <row r="2999" spans="3:15" x14ac:dyDescent="0.25">
      <c r="C2999" s="1"/>
      <c r="F2999" s="1"/>
      <c r="G2999" s="1"/>
      <c r="H2999" s="1"/>
      <c r="I2999" s="2"/>
      <c r="J2999" s="2"/>
      <c r="L2999" s="3"/>
      <c r="M2999" s="3"/>
      <c r="N2999" s="5"/>
      <c r="O2999" s="5"/>
    </row>
    <row r="3000" spans="3:15" x14ac:dyDescent="0.25">
      <c r="C3000" s="1"/>
      <c r="F3000" s="1"/>
      <c r="G3000" s="1"/>
      <c r="H3000" s="1"/>
      <c r="I3000" s="2"/>
      <c r="J3000" s="2"/>
      <c r="L3000" s="3"/>
      <c r="M3000" s="3"/>
      <c r="N3000" s="5"/>
      <c r="O3000" s="5"/>
    </row>
    <row r="3001" spans="3:15" x14ac:dyDescent="0.25">
      <c r="C3001" s="1"/>
      <c r="F3001" s="1"/>
      <c r="G3001" s="1"/>
      <c r="H3001" s="1"/>
      <c r="I3001" s="2"/>
      <c r="J3001" s="2"/>
      <c r="L3001" s="3"/>
      <c r="M3001" s="3"/>
      <c r="N3001" s="5"/>
      <c r="O3001" s="5"/>
    </row>
    <row r="3002" spans="3:15" x14ac:dyDescent="0.25">
      <c r="C3002" s="1"/>
      <c r="F3002" s="1"/>
      <c r="G3002" s="1"/>
      <c r="H3002" s="1"/>
      <c r="I3002" s="2"/>
      <c r="J3002" s="2"/>
      <c r="L3002" s="3"/>
      <c r="M3002" s="3"/>
      <c r="N3002" s="5"/>
      <c r="O3002" s="5"/>
    </row>
    <row r="3003" spans="3:15" x14ac:dyDescent="0.25">
      <c r="C3003" s="1"/>
      <c r="F3003" s="1"/>
      <c r="G3003" s="1"/>
      <c r="H3003" s="1"/>
      <c r="I3003" s="2"/>
      <c r="J3003" s="2"/>
      <c r="L3003" s="3"/>
      <c r="M3003" s="3"/>
      <c r="N3003" s="5"/>
      <c r="O3003" s="5"/>
    </row>
    <row r="3004" spans="3:15" x14ac:dyDescent="0.25">
      <c r="C3004" s="1"/>
      <c r="F3004" s="1"/>
      <c r="G3004" s="1"/>
      <c r="H3004" s="1"/>
      <c r="I3004" s="2"/>
      <c r="J3004" s="2"/>
      <c r="L3004" s="3"/>
      <c r="M3004" s="3"/>
      <c r="N3004" s="5"/>
      <c r="O3004" s="5"/>
    </row>
    <row r="3005" spans="3:15" x14ac:dyDescent="0.25">
      <c r="C3005" s="1"/>
      <c r="F3005" s="1"/>
      <c r="G3005" s="1"/>
      <c r="H3005" s="1"/>
      <c r="I3005" s="2"/>
      <c r="J3005" s="2"/>
      <c r="L3005" s="3"/>
      <c r="M3005" s="3"/>
      <c r="N3005" s="5"/>
      <c r="O3005" s="5"/>
    </row>
    <row r="3006" spans="3:15" x14ac:dyDescent="0.25">
      <c r="C3006" s="1"/>
      <c r="F3006" s="1"/>
      <c r="G3006" s="1"/>
      <c r="H3006" s="1"/>
      <c r="I3006" s="2"/>
      <c r="J3006" s="2"/>
      <c r="L3006" s="3"/>
      <c r="M3006" s="3"/>
      <c r="N3006" s="5"/>
      <c r="O3006" s="5"/>
    </row>
    <row r="3007" spans="3:15" x14ac:dyDescent="0.25">
      <c r="C3007" s="1"/>
      <c r="F3007" s="1"/>
      <c r="G3007" s="1"/>
      <c r="H3007" s="1"/>
      <c r="I3007" s="2"/>
      <c r="J3007" s="2"/>
      <c r="L3007" s="3"/>
      <c r="M3007" s="3"/>
      <c r="N3007" s="5"/>
      <c r="O3007" s="5"/>
    </row>
    <row r="3008" spans="3:15" x14ac:dyDescent="0.25">
      <c r="C3008" s="1"/>
      <c r="F3008" s="1"/>
      <c r="G3008" s="1"/>
      <c r="H3008" s="1"/>
      <c r="I3008" s="2"/>
      <c r="J3008" s="2"/>
      <c r="L3008" s="3"/>
      <c r="M3008" s="3"/>
      <c r="N3008" s="5"/>
      <c r="O3008" s="5"/>
    </row>
    <row r="3009" spans="3:15" x14ac:dyDescent="0.25">
      <c r="C3009" s="1"/>
      <c r="F3009" s="1"/>
      <c r="G3009" s="1"/>
      <c r="H3009" s="1"/>
      <c r="I3009" s="2"/>
      <c r="J3009" s="2"/>
      <c r="L3009" s="3"/>
      <c r="M3009" s="3"/>
      <c r="N3009" s="5"/>
      <c r="O3009" s="5"/>
    </row>
    <row r="3010" spans="3:15" x14ac:dyDescent="0.25">
      <c r="C3010" s="1"/>
      <c r="F3010" s="1"/>
      <c r="G3010" s="1"/>
      <c r="H3010" s="1"/>
      <c r="I3010" s="2"/>
      <c r="J3010" s="2"/>
      <c r="L3010" s="3"/>
      <c r="M3010" s="3"/>
      <c r="N3010" s="5"/>
      <c r="O3010" s="5"/>
    </row>
    <row r="3011" spans="3:15" x14ac:dyDescent="0.25">
      <c r="C3011" s="1"/>
      <c r="F3011" s="1"/>
      <c r="G3011" s="1"/>
      <c r="H3011" s="1"/>
      <c r="I3011" s="2"/>
      <c r="J3011" s="2"/>
      <c r="L3011" s="3"/>
      <c r="M3011" s="3"/>
      <c r="N3011" s="5"/>
      <c r="O3011" s="5"/>
    </row>
    <row r="3012" spans="3:15" x14ac:dyDescent="0.25">
      <c r="C3012" s="1"/>
      <c r="F3012" s="1"/>
      <c r="G3012" s="1"/>
      <c r="H3012" s="1"/>
      <c r="I3012" s="2"/>
      <c r="J3012" s="2"/>
      <c r="L3012" s="3"/>
      <c r="M3012" s="3"/>
      <c r="N3012" s="5"/>
      <c r="O3012" s="5"/>
    </row>
    <row r="3013" spans="3:15" x14ac:dyDescent="0.25">
      <c r="C3013" s="1"/>
      <c r="F3013" s="1"/>
      <c r="G3013" s="1"/>
      <c r="H3013" s="1"/>
      <c r="I3013" s="2"/>
      <c r="J3013" s="2"/>
      <c r="L3013" s="3"/>
      <c r="M3013" s="3"/>
      <c r="N3013" s="5"/>
      <c r="O3013" s="5"/>
    </row>
    <row r="3014" spans="3:15" x14ac:dyDescent="0.25">
      <c r="C3014" s="1"/>
      <c r="F3014" s="1"/>
      <c r="G3014" s="1"/>
      <c r="H3014" s="1"/>
      <c r="I3014" s="2"/>
      <c r="J3014" s="2"/>
      <c r="L3014" s="3"/>
      <c r="M3014" s="3"/>
      <c r="N3014" s="5"/>
      <c r="O3014" s="5"/>
    </row>
    <row r="3015" spans="3:15" x14ac:dyDescent="0.25">
      <c r="C3015" s="1"/>
      <c r="F3015" s="1"/>
      <c r="G3015" s="1"/>
      <c r="H3015" s="1"/>
      <c r="I3015" s="2"/>
      <c r="J3015" s="2"/>
      <c r="L3015" s="3"/>
      <c r="M3015" s="3"/>
      <c r="N3015" s="5"/>
      <c r="O3015" s="5"/>
    </row>
    <row r="3016" spans="3:15" x14ac:dyDescent="0.25">
      <c r="C3016" s="1"/>
      <c r="F3016" s="1"/>
      <c r="G3016" s="1"/>
      <c r="H3016" s="1"/>
      <c r="I3016" s="2"/>
      <c r="J3016" s="2"/>
      <c r="L3016" s="3"/>
      <c r="M3016" s="3"/>
      <c r="N3016" s="5"/>
      <c r="O3016" s="5"/>
    </row>
    <row r="3017" spans="3:15" x14ac:dyDescent="0.25">
      <c r="C3017" s="1"/>
      <c r="F3017" s="1"/>
      <c r="G3017" s="1"/>
      <c r="H3017" s="1"/>
      <c r="I3017" s="2"/>
      <c r="J3017" s="2"/>
      <c r="L3017" s="3"/>
      <c r="M3017" s="3"/>
      <c r="N3017" s="5"/>
      <c r="O3017" s="5"/>
    </row>
    <row r="3018" spans="3:15" x14ac:dyDescent="0.25">
      <c r="C3018" s="1"/>
      <c r="F3018" s="1"/>
      <c r="G3018" s="1"/>
      <c r="H3018" s="1"/>
      <c r="I3018" s="2"/>
      <c r="J3018" s="2"/>
      <c r="L3018" s="3"/>
      <c r="M3018" s="3"/>
      <c r="N3018" s="5"/>
      <c r="O3018" s="5"/>
    </row>
    <row r="3019" spans="3:15" x14ac:dyDescent="0.25">
      <c r="C3019" s="1"/>
      <c r="F3019" s="1"/>
      <c r="G3019" s="1"/>
      <c r="H3019" s="1"/>
      <c r="I3019" s="2"/>
      <c r="J3019" s="2"/>
      <c r="L3019" s="3"/>
      <c r="M3019" s="3"/>
      <c r="N3019" s="5"/>
      <c r="O3019" s="5"/>
    </row>
    <row r="3020" spans="3:15" x14ac:dyDescent="0.25">
      <c r="C3020" s="1"/>
      <c r="F3020" s="1"/>
      <c r="G3020" s="1"/>
      <c r="H3020" s="1"/>
      <c r="I3020" s="2"/>
      <c r="J3020" s="2"/>
      <c r="L3020" s="3"/>
      <c r="M3020" s="3"/>
      <c r="N3020" s="5"/>
      <c r="O3020" s="5"/>
    </row>
    <row r="3021" spans="3:15" x14ac:dyDescent="0.25">
      <c r="C3021" s="1"/>
      <c r="F3021" s="1"/>
      <c r="G3021" s="1"/>
      <c r="H3021" s="1"/>
      <c r="I3021" s="2"/>
      <c r="J3021" s="2"/>
      <c r="L3021" s="3"/>
      <c r="M3021" s="3"/>
      <c r="N3021" s="5"/>
      <c r="O3021" s="5"/>
    </row>
    <row r="3022" spans="3:15" x14ac:dyDescent="0.25">
      <c r="C3022" s="1"/>
      <c r="F3022" s="1"/>
      <c r="G3022" s="1"/>
      <c r="H3022" s="1"/>
      <c r="I3022" s="2"/>
      <c r="J3022" s="2"/>
      <c r="L3022" s="3"/>
      <c r="M3022" s="3"/>
      <c r="N3022" s="5"/>
      <c r="O3022" s="5"/>
    </row>
    <row r="3023" spans="3:15" x14ac:dyDescent="0.25">
      <c r="C3023" s="1"/>
      <c r="F3023" s="1"/>
      <c r="G3023" s="1"/>
      <c r="H3023" s="1"/>
      <c r="I3023" s="2"/>
      <c r="J3023" s="2"/>
      <c r="L3023" s="3"/>
      <c r="M3023" s="3"/>
      <c r="N3023" s="5"/>
      <c r="O3023" s="5"/>
    </row>
    <row r="3024" spans="3:15" x14ac:dyDescent="0.25">
      <c r="C3024" s="1"/>
      <c r="F3024" s="1"/>
      <c r="G3024" s="1"/>
      <c r="H3024" s="1"/>
      <c r="I3024" s="2"/>
      <c r="J3024" s="2"/>
      <c r="L3024" s="3"/>
      <c r="M3024" s="3"/>
      <c r="N3024" s="5"/>
      <c r="O3024" s="5"/>
    </row>
    <row r="3025" spans="3:15" x14ac:dyDescent="0.25">
      <c r="C3025" s="1"/>
      <c r="F3025" s="1"/>
      <c r="G3025" s="1"/>
      <c r="H3025" s="1"/>
      <c r="I3025" s="2"/>
      <c r="J3025" s="2"/>
      <c r="L3025" s="3"/>
      <c r="M3025" s="3"/>
      <c r="N3025" s="5"/>
      <c r="O3025" s="5"/>
    </row>
    <row r="3026" spans="3:15" x14ac:dyDescent="0.25">
      <c r="C3026" s="1"/>
      <c r="F3026" s="1"/>
      <c r="G3026" s="1"/>
      <c r="H3026" s="1"/>
      <c r="I3026" s="2"/>
      <c r="J3026" s="2"/>
      <c r="L3026" s="3"/>
      <c r="M3026" s="3"/>
      <c r="N3026" s="5"/>
      <c r="O3026" s="5"/>
    </row>
    <row r="3027" spans="3:15" x14ac:dyDescent="0.25">
      <c r="C3027" s="1"/>
      <c r="F3027" s="1"/>
      <c r="G3027" s="1"/>
      <c r="H3027" s="1"/>
      <c r="I3027" s="2"/>
      <c r="J3027" s="2"/>
      <c r="L3027" s="3"/>
      <c r="M3027" s="3"/>
      <c r="N3027" s="5"/>
      <c r="O3027" s="5"/>
    </row>
    <row r="3028" spans="3:15" x14ac:dyDescent="0.25">
      <c r="C3028" s="1"/>
      <c r="F3028" s="1"/>
      <c r="G3028" s="1"/>
      <c r="H3028" s="1"/>
      <c r="I3028" s="2"/>
      <c r="J3028" s="2"/>
      <c r="L3028" s="3"/>
      <c r="M3028" s="3"/>
      <c r="N3028" s="5"/>
      <c r="O3028" s="5"/>
    </row>
    <row r="3029" spans="3:15" x14ac:dyDescent="0.25">
      <c r="C3029" s="1"/>
      <c r="F3029" s="1"/>
      <c r="G3029" s="1"/>
      <c r="H3029" s="1"/>
      <c r="I3029" s="2"/>
      <c r="J3029" s="2"/>
      <c r="L3029" s="3"/>
      <c r="M3029" s="3"/>
      <c r="N3029" s="5"/>
      <c r="O3029" s="5"/>
    </row>
    <row r="3030" spans="3:15" x14ac:dyDescent="0.25">
      <c r="C3030" s="1"/>
      <c r="F3030" s="1"/>
      <c r="G3030" s="1"/>
      <c r="H3030" s="1"/>
      <c r="I3030" s="2"/>
      <c r="J3030" s="2"/>
      <c r="L3030" s="3"/>
      <c r="M3030" s="3"/>
      <c r="N3030" s="5"/>
      <c r="O3030" s="5"/>
    </row>
    <row r="3031" spans="3:15" x14ac:dyDescent="0.25">
      <c r="C3031" s="1"/>
      <c r="F3031" s="1"/>
      <c r="G3031" s="1"/>
      <c r="H3031" s="1"/>
      <c r="I3031" s="2"/>
      <c r="J3031" s="2"/>
      <c r="L3031" s="3"/>
      <c r="M3031" s="3"/>
      <c r="N3031" s="5"/>
      <c r="O3031" s="5"/>
    </row>
    <row r="3032" spans="3:15" x14ac:dyDescent="0.25">
      <c r="C3032" s="1"/>
      <c r="F3032" s="1"/>
      <c r="G3032" s="1"/>
      <c r="H3032" s="1"/>
      <c r="I3032" s="2"/>
      <c r="J3032" s="2"/>
      <c r="L3032" s="3"/>
      <c r="M3032" s="3"/>
      <c r="N3032" s="5"/>
      <c r="O3032" s="5"/>
    </row>
    <row r="3033" spans="3:15" x14ac:dyDescent="0.25">
      <c r="C3033" s="1"/>
      <c r="F3033" s="1"/>
      <c r="G3033" s="1"/>
      <c r="H3033" s="1"/>
      <c r="I3033" s="2"/>
      <c r="J3033" s="2"/>
      <c r="L3033" s="3"/>
      <c r="M3033" s="3"/>
      <c r="N3033" s="5"/>
      <c r="O3033" s="5"/>
    </row>
    <row r="3034" spans="3:15" x14ac:dyDescent="0.25">
      <c r="C3034" s="1"/>
      <c r="F3034" s="1"/>
      <c r="G3034" s="1"/>
      <c r="H3034" s="1"/>
      <c r="I3034" s="2"/>
      <c r="J3034" s="2"/>
      <c r="L3034" s="3"/>
      <c r="M3034" s="3"/>
      <c r="N3034" s="5"/>
      <c r="O3034" s="5"/>
    </row>
    <row r="3035" spans="3:15" x14ac:dyDescent="0.25">
      <c r="C3035" s="1"/>
      <c r="F3035" s="1"/>
      <c r="G3035" s="1"/>
      <c r="H3035" s="1"/>
      <c r="I3035" s="2"/>
      <c r="J3035" s="2"/>
      <c r="L3035" s="3"/>
      <c r="M3035" s="3"/>
      <c r="N3035" s="5"/>
      <c r="O3035" s="5"/>
    </row>
    <row r="3036" spans="3:15" x14ac:dyDescent="0.25">
      <c r="C3036" s="1"/>
      <c r="F3036" s="1"/>
      <c r="G3036" s="1"/>
      <c r="H3036" s="1"/>
      <c r="I3036" s="2"/>
      <c r="J3036" s="2"/>
      <c r="L3036" s="3"/>
      <c r="M3036" s="3"/>
      <c r="N3036" s="5"/>
      <c r="O3036" s="5"/>
    </row>
    <row r="3037" spans="3:15" x14ac:dyDescent="0.25">
      <c r="C3037" s="1"/>
      <c r="F3037" s="1"/>
      <c r="G3037" s="1"/>
      <c r="H3037" s="1"/>
      <c r="I3037" s="2"/>
      <c r="J3037" s="2"/>
      <c r="L3037" s="3"/>
      <c r="M3037" s="3"/>
      <c r="N3037" s="5"/>
      <c r="O3037" s="5"/>
    </row>
    <row r="3038" spans="3:15" x14ac:dyDescent="0.25">
      <c r="C3038" s="1"/>
      <c r="F3038" s="1"/>
      <c r="G3038" s="1"/>
      <c r="H3038" s="1"/>
      <c r="I3038" s="2"/>
      <c r="J3038" s="2"/>
      <c r="L3038" s="3"/>
      <c r="M3038" s="3"/>
      <c r="N3038" s="5"/>
      <c r="O3038" s="5"/>
    </row>
    <row r="3039" spans="3:15" x14ac:dyDescent="0.25">
      <c r="C3039" s="1"/>
      <c r="F3039" s="1"/>
      <c r="G3039" s="1"/>
      <c r="H3039" s="1"/>
      <c r="I3039" s="2"/>
      <c r="J3039" s="2"/>
      <c r="L3039" s="3"/>
      <c r="M3039" s="3"/>
      <c r="N3039" s="5"/>
      <c r="O3039" s="5"/>
    </row>
    <row r="3040" spans="3:15" x14ac:dyDescent="0.25">
      <c r="C3040" s="1"/>
      <c r="F3040" s="1"/>
      <c r="G3040" s="1"/>
      <c r="H3040" s="1"/>
      <c r="I3040" s="2"/>
      <c r="J3040" s="2"/>
      <c r="L3040" s="3"/>
      <c r="M3040" s="3"/>
      <c r="N3040" s="5"/>
      <c r="O3040" s="5"/>
    </row>
    <row r="3041" spans="3:15" x14ac:dyDescent="0.25">
      <c r="C3041" s="1"/>
      <c r="F3041" s="1"/>
      <c r="G3041" s="1"/>
      <c r="H3041" s="1"/>
      <c r="I3041" s="2"/>
      <c r="J3041" s="2"/>
      <c r="L3041" s="3"/>
      <c r="M3041" s="3"/>
      <c r="N3041" s="5"/>
      <c r="O3041" s="5"/>
    </row>
    <row r="3042" spans="3:15" x14ac:dyDescent="0.25">
      <c r="C3042" s="1"/>
      <c r="F3042" s="1"/>
      <c r="G3042" s="1"/>
      <c r="H3042" s="1"/>
      <c r="I3042" s="2"/>
      <c r="J3042" s="2"/>
      <c r="L3042" s="3"/>
      <c r="M3042" s="3"/>
      <c r="N3042" s="5"/>
      <c r="O3042" s="5"/>
    </row>
    <row r="3043" spans="3:15" x14ac:dyDescent="0.25">
      <c r="C3043" s="1"/>
      <c r="F3043" s="1"/>
      <c r="G3043" s="1"/>
      <c r="H3043" s="1"/>
      <c r="I3043" s="2"/>
      <c r="J3043" s="2"/>
      <c r="L3043" s="3"/>
      <c r="M3043" s="3"/>
      <c r="N3043" s="5"/>
      <c r="O3043" s="5"/>
    </row>
    <row r="3044" spans="3:15" x14ac:dyDescent="0.25">
      <c r="C3044" s="1"/>
      <c r="F3044" s="1"/>
      <c r="G3044" s="1"/>
      <c r="H3044" s="1"/>
      <c r="I3044" s="2"/>
      <c r="J3044" s="2"/>
      <c r="L3044" s="3"/>
      <c r="M3044" s="3"/>
      <c r="N3044" s="5"/>
      <c r="O3044" s="5"/>
    </row>
    <row r="3045" spans="3:15" x14ac:dyDescent="0.25">
      <c r="C3045" s="1"/>
      <c r="F3045" s="1"/>
      <c r="G3045" s="1"/>
      <c r="H3045" s="1"/>
      <c r="I3045" s="2"/>
      <c r="J3045" s="2"/>
      <c r="L3045" s="3"/>
      <c r="M3045" s="3"/>
      <c r="N3045" s="5"/>
      <c r="O3045" s="5"/>
    </row>
    <row r="3046" spans="3:15" x14ac:dyDescent="0.25">
      <c r="C3046" s="1"/>
      <c r="F3046" s="1"/>
      <c r="G3046" s="1"/>
      <c r="H3046" s="1"/>
      <c r="I3046" s="2"/>
      <c r="J3046" s="2"/>
      <c r="L3046" s="3"/>
      <c r="M3046" s="3"/>
      <c r="N3046" s="5"/>
      <c r="O3046" s="5"/>
    </row>
    <row r="3047" spans="3:15" x14ac:dyDescent="0.25">
      <c r="C3047" s="1"/>
      <c r="F3047" s="1"/>
      <c r="G3047" s="1"/>
      <c r="H3047" s="1"/>
      <c r="I3047" s="2"/>
      <c r="J3047" s="2"/>
      <c r="L3047" s="3"/>
      <c r="M3047" s="3"/>
      <c r="N3047" s="5"/>
      <c r="O3047" s="5"/>
    </row>
    <row r="3048" spans="3:15" x14ac:dyDescent="0.25">
      <c r="C3048" s="1"/>
      <c r="F3048" s="1"/>
      <c r="G3048" s="1"/>
      <c r="H3048" s="1"/>
      <c r="I3048" s="2"/>
      <c r="J3048" s="2"/>
      <c r="L3048" s="3"/>
      <c r="M3048" s="3"/>
      <c r="N3048" s="5"/>
      <c r="O3048" s="5"/>
    </row>
    <row r="3049" spans="3:15" x14ac:dyDescent="0.25">
      <c r="C3049" s="1"/>
      <c r="F3049" s="1"/>
      <c r="G3049" s="1"/>
      <c r="H3049" s="1"/>
      <c r="I3049" s="2"/>
      <c r="J3049" s="2"/>
      <c r="L3049" s="3"/>
      <c r="M3049" s="3"/>
      <c r="N3049" s="5"/>
      <c r="O3049" s="5"/>
    </row>
    <row r="3050" spans="3:15" x14ac:dyDescent="0.25">
      <c r="C3050" s="1"/>
      <c r="F3050" s="1"/>
      <c r="G3050" s="1"/>
      <c r="H3050" s="1"/>
      <c r="I3050" s="2"/>
      <c r="J3050" s="2"/>
      <c r="L3050" s="3"/>
      <c r="M3050" s="3"/>
      <c r="N3050" s="5"/>
      <c r="O3050" s="5"/>
    </row>
    <row r="3051" spans="3:15" x14ac:dyDescent="0.25">
      <c r="C3051" s="1"/>
      <c r="F3051" s="1"/>
      <c r="G3051" s="1"/>
      <c r="H3051" s="1"/>
      <c r="I3051" s="2"/>
      <c r="J3051" s="2"/>
      <c r="L3051" s="3"/>
      <c r="M3051" s="3"/>
      <c r="N3051" s="5"/>
      <c r="O3051" s="5"/>
    </row>
    <row r="3052" spans="3:15" x14ac:dyDescent="0.25">
      <c r="C3052" s="1"/>
      <c r="F3052" s="1"/>
      <c r="G3052" s="1"/>
      <c r="H3052" s="1"/>
      <c r="I3052" s="2"/>
      <c r="J3052" s="2"/>
      <c r="L3052" s="3"/>
      <c r="M3052" s="3"/>
      <c r="N3052" s="5"/>
      <c r="O3052" s="5"/>
    </row>
    <row r="3053" spans="3:15" x14ac:dyDescent="0.25">
      <c r="C3053" s="1"/>
      <c r="F3053" s="1"/>
      <c r="G3053" s="1"/>
      <c r="H3053" s="1"/>
      <c r="I3053" s="2"/>
      <c r="J3053" s="2"/>
      <c r="L3053" s="3"/>
      <c r="M3053" s="3"/>
      <c r="N3053" s="5"/>
      <c r="O3053" s="5"/>
    </row>
    <row r="3054" spans="3:15" x14ac:dyDescent="0.25">
      <c r="C3054" s="1"/>
      <c r="F3054" s="1"/>
      <c r="G3054" s="1"/>
      <c r="H3054" s="1"/>
      <c r="I3054" s="2"/>
      <c r="J3054" s="2"/>
      <c r="L3054" s="3"/>
      <c r="M3054" s="3"/>
      <c r="N3054" s="5"/>
      <c r="O3054" s="5"/>
    </row>
    <row r="3055" spans="3:15" x14ac:dyDescent="0.25">
      <c r="C3055" s="1"/>
      <c r="F3055" s="1"/>
      <c r="G3055" s="1"/>
      <c r="H3055" s="1"/>
      <c r="I3055" s="2"/>
      <c r="J3055" s="2"/>
      <c r="L3055" s="3"/>
      <c r="M3055" s="3"/>
      <c r="N3055" s="5"/>
      <c r="O3055" s="5"/>
    </row>
    <row r="3056" spans="3:15" x14ac:dyDescent="0.25">
      <c r="C3056" s="1"/>
      <c r="F3056" s="1"/>
      <c r="G3056" s="1"/>
      <c r="H3056" s="1"/>
      <c r="I3056" s="2"/>
      <c r="J3056" s="2"/>
      <c r="L3056" s="3"/>
      <c r="M3056" s="3"/>
      <c r="N3056" s="5"/>
      <c r="O3056" s="5"/>
    </row>
    <row r="3057" spans="3:15" x14ac:dyDescent="0.25">
      <c r="C3057" s="1"/>
      <c r="F3057" s="1"/>
      <c r="G3057" s="1"/>
      <c r="H3057" s="1"/>
      <c r="I3057" s="2"/>
      <c r="J3057" s="2"/>
      <c r="L3057" s="3"/>
      <c r="M3057" s="3"/>
      <c r="N3057" s="5"/>
      <c r="O3057" s="5"/>
    </row>
    <row r="3058" spans="3:15" x14ac:dyDescent="0.25">
      <c r="C3058" s="1"/>
      <c r="F3058" s="1"/>
      <c r="G3058" s="1"/>
      <c r="H3058" s="1"/>
      <c r="I3058" s="2"/>
      <c r="J3058" s="2"/>
      <c r="L3058" s="3"/>
      <c r="M3058" s="3"/>
      <c r="N3058" s="5"/>
      <c r="O3058" s="5"/>
    </row>
    <row r="3059" spans="3:15" x14ac:dyDescent="0.25">
      <c r="C3059" s="1"/>
      <c r="F3059" s="1"/>
      <c r="G3059" s="1"/>
      <c r="H3059" s="1"/>
      <c r="I3059" s="2"/>
      <c r="J3059" s="2"/>
      <c r="L3059" s="3"/>
      <c r="M3059" s="3"/>
      <c r="N3059" s="5"/>
      <c r="O3059" s="5"/>
    </row>
    <row r="3060" spans="3:15" x14ac:dyDescent="0.25">
      <c r="C3060" s="1"/>
      <c r="F3060" s="1"/>
      <c r="G3060" s="1"/>
      <c r="H3060" s="1"/>
      <c r="I3060" s="2"/>
      <c r="J3060" s="2"/>
      <c r="L3060" s="3"/>
      <c r="M3060" s="3"/>
      <c r="N3060" s="5"/>
      <c r="O3060" s="5"/>
    </row>
    <row r="3061" spans="3:15" x14ac:dyDescent="0.25">
      <c r="C3061" s="1"/>
      <c r="F3061" s="1"/>
      <c r="G3061" s="1"/>
      <c r="H3061" s="1"/>
      <c r="I3061" s="2"/>
      <c r="J3061" s="2"/>
      <c r="L3061" s="3"/>
      <c r="M3061" s="3"/>
      <c r="N3061" s="5"/>
      <c r="O3061" s="5"/>
    </row>
    <row r="3062" spans="3:15" x14ac:dyDescent="0.25">
      <c r="C3062" s="1"/>
      <c r="F3062" s="1"/>
      <c r="G3062" s="1"/>
      <c r="H3062" s="1"/>
      <c r="I3062" s="2"/>
      <c r="J3062" s="2"/>
      <c r="L3062" s="3"/>
      <c r="M3062" s="3"/>
      <c r="N3062" s="5"/>
      <c r="O3062" s="5"/>
    </row>
    <row r="3063" spans="3:15" x14ac:dyDescent="0.25">
      <c r="C3063" s="1"/>
      <c r="F3063" s="1"/>
      <c r="G3063" s="1"/>
      <c r="H3063" s="1"/>
      <c r="I3063" s="2"/>
      <c r="J3063" s="2"/>
      <c r="L3063" s="3"/>
      <c r="M3063" s="3"/>
      <c r="N3063" s="5"/>
      <c r="O3063" s="5"/>
    </row>
    <row r="3064" spans="3:15" x14ac:dyDescent="0.25">
      <c r="C3064" s="1"/>
      <c r="F3064" s="1"/>
      <c r="G3064" s="1"/>
      <c r="H3064" s="1"/>
      <c r="I3064" s="2"/>
      <c r="J3064" s="2"/>
      <c r="L3064" s="3"/>
      <c r="M3064" s="3"/>
      <c r="N3064" s="5"/>
      <c r="O3064" s="5"/>
    </row>
    <row r="3065" spans="3:15" x14ac:dyDescent="0.25">
      <c r="C3065" s="1"/>
      <c r="F3065" s="1"/>
      <c r="G3065" s="1"/>
      <c r="H3065" s="1"/>
      <c r="I3065" s="2"/>
      <c r="J3065" s="2"/>
      <c r="L3065" s="3"/>
      <c r="M3065" s="3"/>
      <c r="N3065" s="5"/>
      <c r="O3065" s="5"/>
    </row>
    <row r="3066" spans="3:15" x14ac:dyDescent="0.25">
      <c r="C3066" s="1"/>
      <c r="F3066" s="1"/>
      <c r="G3066" s="1"/>
      <c r="H3066" s="1"/>
      <c r="I3066" s="2"/>
      <c r="J3066" s="2"/>
      <c r="L3066" s="3"/>
      <c r="M3066" s="3"/>
      <c r="N3066" s="5"/>
      <c r="O3066" s="5"/>
    </row>
    <row r="3067" spans="3:15" x14ac:dyDescent="0.25">
      <c r="C3067" s="1"/>
      <c r="F3067" s="1"/>
      <c r="G3067" s="1"/>
      <c r="H3067" s="1"/>
      <c r="I3067" s="2"/>
      <c r="J3067" s="2"/>
      <c r="L3067" s="3"/>
      <c r="M3067" s="3"/>
      <c r="N3067" s="5"/>
      <c r="O3067" s="5"/>
    </row>
    <row r="3068" spans="3:15" x14ac:dyDescent="0.25">
      <c r="C3068" s="1"/>
      <c r="F3068" s="1"/>
      <c r="G3068" s="1"/>
      <c r="H3068" s="1"/>
      <c r="I3068" s="2"/>
      <c r="J3068" s="2"/>
      <c r="L3068" s="3"/>
      <c r="M3068" s="3"/>
      <c r="N3068" s="5"/>
      <c r="O3068" s="5"/>
    </row>
    <row r="3069" spans="3:15" x14ac:dyDescent="0.25">
      <c r="C3069" s="1"/>
      <c r="F3069" s="1"/>
      <c r="G3069" s="1"/>
      <c r="H3069" s="1"/>
      <c r="I3069" s="2"/>
      <c r="J3069" s="2"/>
      <c r="L3069" s="3"/>
      <c r="M3069" s="3"/>
      <c r="N3069" s="5"/>
      <c r="O3069" s="5"/>
    </row>
    <row r="3070" spans="3:15" x14ac:dyDescent="0.25">
      <c r="C3070" s="1"/>
      <c r="F3070" s="1"/>
      <c r="G3070" s="1"/>
      <c r="H3070" s="1"/>
      <c r="I3070" s="2"/>
      <c r="J3070" s="2"/>
      <c r="L3070" s="3"/>
      <c r="M3070" s="3"/>
      <c r="N3070" s="5"/>
      <c r="O3070" s="5"/>
    </row>
    <row r="3071" spans="3:15" x14ac:dyDescent="0.25">
      <c r="C3071" s="1"/>
      <c r="F3071" s="1"/>
      <c r="G3071" s="1"/>
      <c r="H3071" s="1"/>
      <c r="I3071" s="2"/>
      <c r="J3071" s="2"/>
      <c r="L3071" s="3"/>
      <c r="M3071" s="3"/>
      <c r="N3071" s="5"/>
      <c r="O3071" s="5"/>
    </row>
    <row r="3072" spans="3:15" x14ac:dyDescent="0.25">
      <c r="C3072" s="1"/>
      <c r="F3072" s="1"/>
      <c r="G3072" s="1"/>
      <c r="H3072" s="1"/>
      <c r="I3072" s="2"/>
      <c r="J3072" s="2"/>
      <c r="L3072" s="3"/>
      <c r="M3072" s="3"/>
      <c r="N3072" s="5"/>
      <c r="O3072" s="5"/>
    </row>
    <row r="3073" spans="3:15" x14ac:dyDescent="0.25">
      <c r="C3073" s="1"/>
      <c r="F3073" s="1"/>
      <c r="G3073" s="1"/>
      <c r="H3073" s="1"/>
      <c r="I3073" s="2"/>
      <c r="J3073" s="2"/>
      <c r="L3073" s="3"/>
      <c r="M3073" s="3"/>
      <c r="N3073" s="5"/>
      <c r="O3073" s="5"/>
    </row>
    <row r="3074" spans="3:15" x14ac:dyDescent="0.25">
      <c r="C3074" s="1"/>
      <c r="F3074" s="1"/>
      <c r="G3074" s="1"/>
      <c r="H3074" s="1"/>
      <c r="I3074" s="2"/>
      <c r="J3074" s="2"/>
      <c r="L3074" s="3"/>
      <c r="M3074" s="3"/>
      <c r="N3074" s="5"/>
      <c r="O3074" s="5"/>
    </row>
    <row r="3075" spans="3:15" x14ac:dyDescent="0.25">
      <c r="C3075" s="1"/>
      <c r="F3075" s="1"/>
      <c r="G3075" s="1"/>
      <c r="H3075" s="1"/>
      <c r="I3075" s="2"/>
      <c r="J3075" s="2"/>
      <c r="L3075" s="3"/>
      <c r="M3075" s="3"/>
      <c r="N3075" s="5"/>
      <c r="O3075" s="5"/>
    </row>
    <row r="3076" spans="3:15" x14ac:dyDescent="0.25">
      <c r="C3076" s="1"/>
      <c r="F3076" s="1"/>
      <c r="G3076" s="1"/>
      <c r="H3076" s="1"/>
      <c r="I3076" s="2"/>
      <c r="J3076" s="2"/>
      <c r="L3076" s="3"/>
      <c r="M3076" s="3"/>
      <c r="N3076" s="5"/>
      <c r="O3076" s="5"/>
    </row>
    <row r="3077" spans="3:15" x14ac:dyDescent="0.25">
      <c r="C3077" s="1"/>
      <c r="F3077" s="1"/>
      <c r="G3077" s="1"/>
      <c r="H3077" s="1"/>
      <c r="I3077" s="2"/>
      <c r="J3077" s="2"/>
      <c r="L3077" s="3"/>
      <c r="M3077" s="3"/>
      <c r="N3077" s="5"/>
      <c r="O3077" s="5"/>
    </row>
    <row r="3078" spans="3:15" x14ac:dyDescent="0.25">
      <c r="C3078" s="1"/>
      <c r="F3078" s="1"/>
      <c r="G3078" s="1"/>
      <c r="H3078" s="1"/>
      <c r="I3078" s="2"/>
      <c r="J3078" s="2"/>
      <c r="L3078" s="3"/>
      <c r="M3078" s="3"/>
      <c r="N3078" s="5"/>
      <c r="O3078" s="5"/>
    </row>
    <row r="3079" spans="3:15" x14ac:dyDescent="0.25">
      <c r="C3079" s="1"/>
      <c r="F3079" s="1"/>
      <c r="G3079" s="1"/>
      <c r="H3079" s="1"/>
      <c r="I3079" s="2"/>
      <c r="J3079" s="2"/>
      <c r="L3079" s="3"/>
      <c r="M3079" s="3"/>
      <c r="N3079" s="5"/>
      <c r="O3079" s="5"/>
    </row>
    <row r="3080" spans="3:15" x14ac:dyDescent="0.25">
      <c r="C3080" s="1"/>
      <c r="F3080" s="1"/>
      <c r="G3080" s="1"/>
      <c r="H3080" s="1"/>
      <c r="I3080" s="2"/>
      <c r="J3080" s="2"/>
      <c r="L3080" s="3"/>
      <c r="M3080" s="3"/>
      <c r="N3080" s="5"/>
      <c r="O3080" s="5"/>
    </row>
    <row r="3081" spans="3:15" x14ac:dyDescent="0.25">
      <c r="C3081" s="1"/>
      <c r="F3081" s="1"/>
      <c r="G3081" s="1"/>
      <c r="H3081" s="1"/>
      <c r="I3081" s="2"/>
      <c r="J3081" s="2"/>
      <c r="L3081" s="3"/>
      <c r="M3081" s="3"/>
      <c r="N3081" s="5"/>
      <c r="O3081" s="5"/>
    </row>
    <row r="3082" spans="3:15" x14ac:dyDescent="0.25">
      <c r="C3082" s="1"/>
      <c r="F3082" s="1"/>
      <c r="G3082" s="1"/>
      <c r="H3082" s="1"/>
      <c r="I3082" s="2"/>
      <c r="J3082" s="2"/>
      <c r="L3082" s="3"/>
      <c r="M3082" s="3"/>
      <c r="N3082" s="5"/>
      <c r="O3082" s="5"/>
    </row>
    <row r="3083" spans="3:15" x14ac:dyDescent="0.25">
      <c r="C3083" s="1"/>
      <c r="F3083" s="1"/>
      <c r="G3083" s="1"/>
      <c r="H3083" s="1"/>
      <c r="I3083" s="2"/>
      <c r="J3083" s="2"/>
      <c r="L3083" s="3"/>
      <c r="M3083" s="3"/>
      <c r="N3083" s="5"/>
      <c r="O3083" s="5"/>
    </row>
    <row r="3084" spans="3:15" x14ac:dyDescent="0.25">
      <c r="C3084" s="1"/>
      <c r="F3084" s="1"/>
      <c r="G3084" s="1"/>
      <c r="H3084" s="1"/>
      <c r="I3084" s="2"/>
      <c r="J3084" s="2"/>
      <c r="L3084" s="3"/>
      <c r="M3084" s="3"/>
      <c r="N3084" s="5"/>
      <c r="O3084" s="5"/>
    </row>
    <row r="3085" spans="3:15" x14ac:dyDescent="0.25">
      <c r="C3085" s="1"/>
      <c r="F3085" s="1"/>
      <c r="G3085" s="1"/>
      <c r="H3085" s="1"/>
      <c r="I3085" s="2"/>
      <c r="J3085" s="2"/>
      <c r="L3085" s="3"/>
      <c r="M3085" s="3"/>
      <c r="N3085" s="5"/>
      <c r="O3085" s="5"/>
    </row>
    <row r="3086" spans="3:15" x14ac:dyDescent="0.25">
      <c r="C3086" s="1"/>
      <c r="F3086" s="1"/>
      <c r="G3086" s="1"/>
      <c r="H3086" s="1"/>
      <c r="I3086" s="2"/>
      <c r="J3086" s="2"/>
      <c r="L3086" s="3"/>
      <c r="M3086" s="3"/>
      <c r="N3086" s="5"/>
      <c r="O3086" s="5"/>
    </row>
    <row r="3087" spans="3:15" x14ac:dyDescent="0.25">
      <c r="C3087" s="1"/>
      <c r="F3087" s="1"/>
      <c r="G3087" s="1"/>
      <c r="H3087" s="1"/>
      <c r="I3087" s="2"/>
      <c r="J3087" s="2"/>
      <c r="L3087" s="3"/>
      <c r="M3087" s="3"/>
      <c r="N3087" s="5"/>
      <c r="O3087" s="5"/>
    </row>
    <row r="3088" spans="3:15" x14ac:dyDescent="0.25">
      <c r="C3088" s="1"/>
      <c r="F3088" s="1"/>
      <c r="G3088" s="1"/>
      <c r="H3088" s="1"/>
      <c r="I3088" s="2"/>
      <c r="J3088" s="2"/>
      <c r="L3088" s="3"/>
      <c r="M3088" s="3"/>
      <c r="N3088" s="5"/>
      <c r="O3088" s="5"/>
    </row>
    <row r="3089" spans="3:15" x14ac:dyDescent="0.25">
      <c r="C3089" s="1"/>
      <c r="F3089" s="1"/>
      <c r="G3089" s="1"/>
      <c r="H3089" s="1"/>
      <c r="I3089" s="2"/>
      <c r="J3089" s="2"/>
      <c r="L3089" s="3"/>
      <c r="M3089" s="3"/>
      <c r="N3089" s="5"/>
      <c r="O3089" s="5"/>
    </row>
    <row r="3090" spans="3:15" x14ac:dyDescent="0.25">
      <c r="C3090" s="1"/>
      <c r="F3090" s="1"/>
      <c r="G3090" s="1"/>
      <c r="H3090" s="1"/>
      <c r="I3090" s="2"/>
      <c r="J3090" s="2"/>
      <c r="L3090" s="3"/>
      <c r="M3090" s="3"/>
      <c r="N3090" s="5"/>
      <c r="O3090" s="5"/>
    </row>
    <row r="3091" spans="3:15" x14ac:dyDescent="0.25">
      <c r="C3091" s="1"/>
      <c r="F3091" s="1"/>
      <c r="G3091" s="1"/>
      <c r="H3091" s="1"/>
      <c r="I3091" s="2"/>
      <c r="J3091" s="2"/>
      <c r="L3091" s="3"/>
      <c r="M3091" s="3"/>
      <c r="N3091" s="5"/>
      <c r="O3091" s="5"/>
    </row>
    <row r="3092" spans="3:15" x14ac:dyDescent="0.25">
      <c r="C3092" s="1"/>
      <c r="F3092" s="1"/>
      <c r="G3092" s="1"/>
      <c r="H3092" s="1"/>
      <c r="I3092" s="2"/>
      <c r="J3092" s="2"/>
      <c r="L3092" s="3"/>
      <c r="M3092" s="3"/>
      <c r="N3092" s="5"/>
      <c r="O3092" s="5"/>
    </row>
    <row r="3093" spans="3:15" x14ac:dyDescent="0.25">
      <c r="C3093" s="1"/>
      <c r="F3093" s="1"/>
      <c r="G3093" s="1"/>
      <c r="H3093" s="1"/>
      <c r="I3093" s="2"/>
      <c r="J3093" s="2"/>
      <c r="L3093" s="3"/>
      <c r="M3093" s="3"/>
      <c r="N3093" s="5"/>
      <c r="O3093" s="5"/>
    </row>
    <row r="3094" spans="3:15" x14ac:dyDescent="0.25">
      <c r="C3094" s="1"/>
      <c r="F3094" s="1"/>
      <c r="G3094" s="1"/>
      <c r="H3094" s="1"/>
      <c r="I3094" s="2"/>
      <c r="J3094" s="2"/>
      <c r="L3094" s="3"/>
      <c r="M3094" s="3"/>
      <c r="N3094" s="5"/>
      <c r="O3094" s="5"/>
    </row>
    <row r="3095" spans="3:15" x14ac:dyDescent="0.25">
      <c r="C3095" s="1"/>
      <c r="F3095" s="1"/>
      <c r="G3095" s="1"/>
      <c r="H3095" s="1"/>
      <c r="I3095" s="2"/>
      <c r="J3095" s="2"/>
      <c r="L3095" s="3"/>
      <c r="M3095" s="3"/>
      <c r="N3095" s="5"/>
      <c r="O3095" s="5"/>
    </row>
    <row r="3096" spans="3:15" x14ac:dyDescent="0.25">
      <c r="C3096" s="1"/>
      <c r="F3096" s="1"/>
      <c r="G3096" s="1"/>
      <c r="H3096" s="1"/>
      <c r="I3096" s="2"/>
      <c r="J3096" s="2"/>
      <c r="L3096" s="3"/>
      <c r="M3096" s="3"/>
      <c r="N3096" s="5"/>
      <c r="O3096" s="5"/>
    </row>
    <row r="3097" spans="3:15" x14ac:dyDescent="0.25">
      <c r="C3097" s="1"/>
      <c r="F3097" s="1"/>
      <c r="G3097" s="1"/>
      <c r="H3097" s="1"/>
      <c r="I3097" s="2"/>
      <c r="J3097" s="2"/>
      <c r="L3097" s="3"/>
      <c r="M3097" s="3"/>
      <c r="N3097" s="5"/>
      <c r="O3097" s="5"/>
    </row>
    <row r="3098" spans="3:15" x14ac:dyDescent="0.25">
      <c r="C3098" s="1"/>
      <c r="F3098" s="1"/>
      <c r="G3098" s="1"/>
      <c r="H3098" s="1"/>
      <c r="I3098" s="2"/>
      <c r="J3098" s="2"/>
      <c r="L3098" s="3"/>
      <c r="M3098" s="3"/>
      <c r="N3098" s="5"/>
      <c r="O3098" s="5"/>
    </row>
    <row r="3099" spans="3:15" x14ac:dyDescent="0.25">
      <c r="C3099" s="1"/>
      <c r="F3099" s="1"/>
      <c r="G3099" s="1"/>
      <c r="H3099" s="1"/>
      <c r="I3099" s="2"/>
      <c r="J3099" s="2"/>
      <c r="L3099" s="3"/>
      <c r="M3099" s="3"/>
      <c r="N3099" s="5"/>
      <c r="O3099" s="5"/>
    </row>
    <row r="3100" spans="3:15" x14ac:dyDescent="0.25">
      <c r="C3100" s="1"/>
      <c r="F3100" s="1"/>
      <c r="G3100" s="1"/>
      <c r="H3100" s="1"/>
      <c r="I3100" s="2"/>
      <c r="J3100" s="2"/>
      <c r="L3100" s="3"/>
      <c r="M3100" s="3"/>
      <c r="N3100" s="5"/>
      <c r="O3100" s="5"/>
    </row>
    <row r="3101" spans="3:15" x14ac:dyDescent="0.25">
      <c r="C3101" s="1"/>
      <c r="F3101" s="1"/>
      <c r="G3101" s="1"/>
      <c r="H3101" s="1"/>
      <c r="I3101" s="2"/>
      <c r="J3101" s="2"/>
      <c r="L3101" s="3"/>
      <c r="M3101" s="3"/>
      <c r="N3101" s="5"/>
      <c r="O3101" s="5"/>
    </row>
    <row r="3102" spans="3:15" x14ac:dyDescent="0.25">
      <c r="C3102" s="1"/>
      <c r="F3102" s="1"/>
      <c r="G3102" s="1"/>
      <c r="H3102" s="1"/>
      <c r="I3102" s="2"/>
      <c r="J3102" s="2"/>
      <c r="L3102" s="3"/>
      <c r="M3102" s="3"/>
      <c r="N3102" s="5"/>
      <c r="O3102" s="5"/>
    </row>
    <row r="3103" spans="3:15" x14ac:dyDescent="0.25">
      <c r="C3103" s="1"/>
      <c r="F3103" s="1"/>
      <c r="G3103" s="1"/>
      <c r="H3103" s="1"/>
      <c r="I3103" s="2"/>
      <c r="J3103" s="2"/>
      <c r="L3103" s="3"/>
      <c r="M3103" s="3"/>
      <c r="N3103" s="5"/>
      <c r="O3103" s="5"/>
    </row>
    <row r="3104" spans="3:15" x14ac:dyDescent="0.25">
      <c r="C3104" s="1"/>
      <c r="F3104" s="1"/>
      <c r="G3104" s="1"/>
      <c r="H3104" s="1"/>
      <c r="I3104" s="2"/>
      <c r="J3104" s="2"/>
      <c r="L3104" s="3"/>
      <c r="M3104" s="3"/>
      <c r="N3104" s="5"/>
      <c r="O3104" s="5"/>
    </row>
    <row r="3105" spans="3:15" x14ac:dyDescent="0.25">
      <c r="C3105" s="1"/>
      <c r="F3105" s="1"/>
      <c r="G3105" s="1"/>
      <c r="H3105" s="1"/>
      <c r="I3105" s="2"/>
      <c r="J3105" s="2"/>
      <c r="L3105" s="3"/>
      <c r="M3105" s="3"/>
      <c r="N3105" s="5"/>
      <c r="O3105" s="5"/>
    </row>
    <row r="3106" spans="3:15" x14ac:dyDescent="0.25">
      <c r="C3106" s="1"/>
      <c r="F3106" s="1"/>
      <c r="G3106" s="1"/>
      <c r="H3106" s="1"/>
      <c r="I3106" s="2"/>
      <c r="J3106" s="2"/>
      <c r="L3106" s="3"/>
      <c r="M3106" s="3"/>
      <c r="N3106" s="5"/>
      <c r="O3106" s="5"/>
    </row>
    <row r="3107" spans="3:15" x14ac:dyDescent="0.25">
      <c r="C3107" s="1"/>
      <c r="F3107" s="1"/>
      <c r="G3107" s="1"/>
      <c r="H3107" s="1"/>
      <c r="I3107" s="2"/>
      <c r="J3107" s="2"/>
      <c r="L3107" s="3"/>
      <c r="M3107" s="3"/>
      <c r="N3107" s="5"/>
      <c r="O3107" s="5"/>
    </row>
    <row r="3108" spans="3:15" x14ac:dyDescent="0.25">
      <c r="C3108" s="1"/>
      <c r="F3108" s="1"/>
      <c r="G3108" s="1"/>
      <c r="H3108" s="1"/>
      <c r="I3108" s="2"/>
      <c r="J3108" s="2"/>
      <c r="L3108" s="3"/>
      <c r="M3108" s="3"/>
      <c r="N3108" s="5"/>
      <c r="O3108" s="5"/>
    </row>
    <row r="3109" spans="3:15" x14ac:dyDescent="0.25">
      <c r="C3109" s="1"/>
      <c r="F3109" s="1"/>
      <c r="G3109" s="1"/>
      <c r="H3109" s="1"/>
      <c r="I3109" s="2"/>
      <c r="J3109" s="2"/>
      <c r="L3109" s="3"/>
      <c r="M3109" s="3"/>
      <c r="N3109" s="5"/>
      <c r="O3109" s="5"/>
    </row>
    <row r="3110" spans="3:15" x14ac:dyDescent="0.25">
      <c r="C3110" s="1"/>
      <c r="F3110" s="1"/>
      <c r="G3110" s="1"/>
      <c r="H3110" s="1"/>
      <c r="I3110" s="2"/>
      <c r="J3110" s="2"/>
      <c r="L3110" s="3"/>
      <c r="M3110" s="3"/>
      <c r="N3110" s="5"/>
      <c r="O3110" s="5"/>
    </row>
    <row r="3111" spans="3:15" x14ac:dyDescent="0.25">
      <c r="C3111" s="1"/>
      <c r="F3111" s="1"/>
      <c r="G3111" s="1"/>
      <c r="H3111" s="1"/>
      <c r="I3111" s="2"/>
      <c r="J3111" s="2"/>
      <c r="L3111" s="3"/>
      <c r="M3111" s="3"/>
      <c r="N3111" s="5"/>
      <c r="O3111" s="5"/>
    </row>
    <row r="3112" spans="3:15" x14ac:dyDescent="0.25">
      <c r="C3112" s="1"/>
      <c r="F3112" s="1"/>
      <c r="G3112" s="1"/>
      <c r="H3112" s="1"/>
      <c r="I3112" s="2"/>
      <c r="J3112" s="2"/>
      <c r="L3112" s="3"/>
      <c r="M3112" s="3"/>
      <c r="N3112" s="5"/>
      <c r="O3112" s="5"/>
    </row>
    <row r="3113" spans="3:15" x14ac:dyDescent="0.25">
      <c r="C3113" s="1"/>
      <c r="F3113" s="1"/>
      <c r="G3113" s="1"/>
      <c r="H3113" s="1"/>
      <c r="I3113" s="2"/>
      <c r="J3113" s="2"/>
      <c r="L3113" s="3"/>
      <c r="M3113" s="3"/>
      <c r="N3113" s="5"/>
      <c r="O3113" s="5"/>
    </row>
    <row r="3114" spans="3:15" x14ac:dyDescent="0.25">
      <c r="C3114" s="1"/>
      <c r="F3114" s="1"/>
      <c r="G3114" s="1"/>
      <c r="H3114" s="1"/>
      <c r="I3114" s="2"/>
      <c r="J3114" s="2"/>
      <c r="L3114" s="3"/>
      <c r="M3114" s="3"/>
      <c r="N3114" s="5"/>
      <c r="O3114" s="5"/>
    </row>
    <row r="3115" spans="3:15" x14ac:dyDescent="0.25">
      <c r="C3115" s="1"/>
      <c r="F3115" s="1"/>
      <c r="G3115" s="1"/>
      <c r="H3115" s="1"/>
      <c r="I3115" s="2"/>
      <c r="J3115" s="2"/>
      <c r="L3115" s="3"/>
      <c r="M3115" s="3"/>
      <c r="N3115" s="5"/>
      <c r="O3115" s="5"/>
    </row>
    <row r="3116" spans="3:15" x14ac:dyDescent="0.25">
      <c r="C3116" s="1"/>
      <c r="F3116" s="1"/>
      <c r="G3116" s="1"/>
      <c r="H3116" s="1"/>
      <c r="I3116" s="2"/>
      <c r="J3116" s="2"/>
      <c r="L3116" s="3"/>
      <c r="M3116" s="3"/>
      <c r="N3116" s="5"/>
      <c r="O3116" s="5"/>
    </row>
    <row r="3117" spans="3:15" x14ac:dyDescent="0.25">
      <c r="C3117" s="1"/>
      <c r="F3117" s="1"/>
      <c r="G3117" s="1"/>
      <c r="H3117" s="1"/>
      <c r="I3117" s="2"/>
      <c r="J3117" s="2"/>
      <c r="L3117" s="3"/>
      <c r="M3117" s="3"/>
      <c r="N3117" s="5"/>
      <c r="O3117" s="5"/>
    </row>
    <row r="3118" spans="3:15" x14ac:dyDescent="0.25">
      <c r="C3118" s="1"/>
      <c r="F3118" s="1"/>
      <c r="G3118" s="1"/>
      <c r="H3118" s="1"/>
      <c r="I3118" s="2"/>
      <c r="J3118" s="2"/>
      <c r="L3118" s="3"/>
      <c r="M3118" s="3"/>
      <c r="N3118" s="5"/>
      <c r="O3118" s="5"/>
    </row>
    <row r="3119" spans="3:15" x14ac:dyDescent="0.25">
      <c r="C3119" s="1"/>
      <c r="F3119" s="1"/>
      <c r="G3119" s="1"/>
      <c r="H3119" s="1"/>
      <c r="I3119" s="2"/>
      <c r="J3119" s="2"/>
      <c r="L3119" s="3"/>
      <c r="M3119" s="3"/>
      <c r="N3119" s="5"/>
      <c r="O3119" s="5"/>
    </row>
    <row r="3120" spans="3:15" x14ac:dyDescent="0.25">
      <c r="C3120" s="1"/>
      <c r="F3120" s="1"/>
      <c r="G3120" s="1"/>
      <c r="H3120" s="1"/>
      <c r="I3120" s="2"/>
      <c r="J3120" s="2"/>
      <c r="L3120" s="3"/>
      <c r="M3120" s="3"/>
      <c r="N3120" s="5"/>
      <c r="O3120" s="5"/>
    </row>
    <row r="3121" spans="3:15" x14ac:dyDescent="0.25">
      <c r="C3121" s="1"/>
      <c r="F3121" s="1"/>
      <c r="G3121" s="1"/>
      <c r="H3121" s="1"/>
      <c r="I3121" s="2"/>
      <c r="J3121" s="2"/>
      <c r="L3121" s="3"/>
      <c r="M3121" s="3"/>
      <c r="N3121" s="5"/>
      <c r="O3121" s="5"/>
    </row>
    <row r="3122" spans="3:15" x14ac:dyDescent="0.25">
      <c r="C3122" s="1"/>
      <c r="F3122" s="1"/>
      <c r="G3122" s="1"/>
      <c r="H3122" s="1"/>
      <c r="I3122" s="2"/>
      <c r="J3122" s="2"/>
      <c r="L3122" s="3"/>
      <c r="M3122" s="3"/>
      <c r="N3122" s="5"/>
      <c r="O3122" s="5"/>
    </row>
    <row r="3123" spans="3:15" x14ac:dyDescent="0.25">
      <c r="C3123" s="1"/>
      <c r="F3123" s="1"/>
      <c r="G3123" s="1"/>
      <c r="H3123" s="1"/>
      <c r="I3123" s="2"/>
      <c r="J3123" s="2"/>
      <c r="L3123" s="3"/>
      <c r="M3123" s="3"/>
      <c r="N3123" s="5"/>
      <c r="O3123" s="5"/>
    </row>
    <row r="3124" spans="3:15" x14ac:dyDescent="0.25">
      <c r="C3124" s="1"/>
      <c r="F3124" s="1"/>
      <c r="G3124" s="1"/>
      <c r="H3124" s="1"/>
      <c r="I3124" s="2"/>
      <c r="J3124" s="2"/>
      <c r="L3124" s="3"/>
      <c r="M3124" s="3"/>
      <c r="N3124" s="5"/>
      <c r="O3124" s="5"/>
    </row>
    <row r="3125" spans="3:15" x14ac:dyDescent="0.25">
      <c r="C3125" s="1"/>
      <c r="F3125" s="1"/>
      <c r="G3125" s="1"/>
      <c r="H3125" s="1"/>
      <c r="I3125" s="2"/>
      <c r="J3125" s="2"/>
      <c r="L3125" s="3"/>
      <c r="M3125" s="3"/>
      <c r="N3125" s="5"/>
      <c r="O3125" s="5"/>
    </row>
    <row r="3126" spans="3:15" x14ac:dyDescent="0.25">
      <c r="C3126" s="1"/>
      <c r="F3126" s="1"/>
      <c r="G3126" s="1"/>
      <c r="H3126" s="1"/>
      <c r="I3126" s="2"/>
      <c r="J3126" s="2"/>
      <c r="L3126" s="3"/>
      <c r="M3126" s="3"/>
      <c r="N3126" s="5"/>
      <c r="O3126" s="5"/>
    </row>
    <row r="3127" spans="3:15" x14ac:dyDescent="0.25">
      <c r="C3127" s="1"/>
      <c r="F3127" s="1"/>
      <c r="G3127" s="1"/>
      <c r="H3127" s="1"/>
      <c r="I3127" s="2"/>
      <c r="J3127" s="2"/>
      <c r="L3127" s="3"/>
      <c r="M3127" s="3"/>
      <c r="N3127" s="5"/>
      <c r="O3127" s="5"/>
    </row>
    <row r="3128" spans="3:15" x14ac:dyDescent="0.25">
      <c r="C3128" s="1"/>
      <c r="F3128" s="1"/>
      <c r="G3128" s="1"/>
      <c r="H3128" s="1"/>
      <c r="I3128" s="2"/>
      <c r="J3128" s="2"/>
      <c r="L3128" s="3"/>
      <c r="M3128" s="3"/>
      <c r="N3128" s="5"/>
      <c r="O3128" s="5"/>
    </row>
    <row r="3129" spans="3:15" x14ac:dyDescent="0.25">
      <c r="C3129" s="1"/>
      <c r="F3129" s="1"/>
      <c r="G3129" s="1"/>
      <c r="H3129" s="1"/>
      <c r="I3129" s="2"/>
      <c r="J3129" s="2"/>
      <c r="L3129" s="3"/>
      <c r="M3129" s="3"/>
      <c r="N3129" s="5"/>
      <c r="O3129" s="5"/>
    </row>
    <row r="3130" spans="3:15" x14ac:dyDescent="0.25">
      <c r="C3130" s="1"/>
      <c r="F3130" s="1"/>
      <c r="G3130" s="1"/>
      <c r="H3130" s="1"/>
      <c r="I3130" s="2"/>
      <c r="J3130" s="2"/>
      <c r="L3130" s="3"/>
      <c r="M3130" s="3"/>
      <c r="N3130" s="5"/>
      <c r="O3130" s="5"/>
    </row>
    <row r="3131" spans="3:15" x14ac:dyDescent="0.25">
      <c r="C3131" s="1"/>
      <c r="F3131" s="1"/>
      <c r="G3131" s="1"/>
      <c r="H3131" s="1"/>
      <c r="I3131" s="2"/>
      <c r="J3131" s="2"/>
      <c r="L3131" s="3"/>
      <c r="M3131" s="3"/>
      <c r="N3131" s="5"/>
      <c r="O3131" s="5"/>
    </row>
    <row r="3132" spans="3:15" x14ac:dyDescent="0.25">
      <c r="C3132" s="1"/>
      <c r="F3132" s="1"/>
      <c r="G3132" s="1"/>
      <c r="H3132" s="1"/>
      <c r="I3132" s="2"/>
      <c r="J3132" s="2"/>
      <c r="L3132" s="3"/>
      <c r="M3132" s="3"/>
      <c r="N3132" s="5"/>
      <c r="O3132" s="5"/>
    </row>
    <row r="3133" spans="3:15" x14ac:dyDescent="0.25">
      <c r="C3133" s="1"/>
      <c r="F3133" s="1"/>
      <c r="G3133" s="1"/>
      <c r="H3133" s="1"/>
      <c r="I3133" s="2"/>
      <c r="J3133" s="2"/>
      <c r="L3133" s="3"/>
      <c r="M3133" s="3"/>
      <c r="N3133" s="5"/>
      <c r="O3133" s="5"/>
    </row>
    <row r="3134" spans="3:15" x14ac:dyDescent="0.25">
      <c r="C3134" s="1"/>
      <c r="F3134" s="1"/>
      <c r="G3134" s="1"/>
      <c r="H3134" s="1"/>
      <c r="I3134" s="2"/>
      <c r="J3134" s="2"/>
      <c r="L3134" s="3"/>
      <c r="M3134" s="3"/>
      <c r="N3134" s="5"/>
      <c r="O3134" s="5"/>
    </row>
    <row r="3135" spans="3:15" x14ac:dyDescent="0.25">
      <c r="C3135" s="1"/>
      <c r="F3135" s="1"/>
      <c r="G3135" s="1"/>
      <c r="H3135" s="1"/>
      <c r="I3135" s="2"/>
      <c r="J3135" s="2"/>
      <c r="L3135" s="3"/>
      <c r="M3135" s="3"/>
      <c r="N3135" s="5"/>
      <c r="O3135" s="5"/>
    </row>
    <row r="3136" spans="3:15" x14ac:dyDescent="0.25">
      <c r="C3136" s="1"/>
      <c r="F3136" s="1"/>
      <c r="G3136" s="1"/>
      <c r="H3136" s="1"/>
      <c r="I3136" s="2"/>
      <c r="J3136" s="2"/>
      <c r="L3136" s="3"/>
      <c r="M3136" s="3"/>
      <c r="N3136" s="5"/>
      <c r="O3136" s="5"/>
    </row>
    <row r="3137" spans="3:15" x14ac:dyDescent="0.25">
      <c r="C3137" s="1"/>
      <c r="F3137" s="1"/>
      <c r="G3137" s="1"/>
      <c r="H3137" s="1"/>
      <c r="I3137" s="2"/>
      <c r="J3137" s="2"/>
      <c r="L3137" s="3"/>
      <c r="M3137" s="3"/>
      <c r="N3137" s="5"/>
      <c r="O3137" s="5"/>
    </row>
    <row r="3138" spans="3:15" x14ac:dyDescent="0.25">
      <c r="C3138" s="1"/>
      <c r="F3138" s="1"/>
      <c r="G3138" s="1"/>
      <c r="H3138" s="1"/>
      <c r="I3138" s="2"/>
      <c r="J3138" s="2"/>
      <c r="L3138" s="3"/>
      <c r="M3138" s="3"/>
      <c r="N3138" s="5"/>
      <c r="O3138" s="5"/>
    </row>
    <row r="3139" spans="3:15" x14ac:dyDescent="0.25">
      <c r="C3139" s="1"/>
      <c r="F3139" s="1"/>
      <c r="G3139" s="1"/>
      <c r="H3139" s="1"/>
      <c r="I3139" s="2"/>
      <c r="J3139" s="2"/>
      <c r="L3139" s="3"/>
      <c r="M3139" s="3"/>
      <c r="N3139" s="5"/>
      <c r="O3139" s="5"/>
    </row>
    <row r="3140" spans="3:15" x14ac:dyDescent="0.25">
      <c r="C3140" s="1"/>
      <c r="F3140" s="1"/>
      <c r="G3140" s="1"/>
      <c r="H3140" s="1"/>
      <c r="I3140" s="2"/>
      <c r="J3140" s="2"/>
      <c r="L3140" s="3"/>
      <c r="M3140" s="3"/>
      <c r="N3140" s="5"/>
      <c r="O3140" s="5"/>
    </row>
    <row r="3141" spans="3:15" x14ac:dyDescent="0.25">
      <c r="C3141" s="1"/>
      <c r="F3141" s="1"/>
      <c r="G3141" s="1"/>
      <c r="H3141" s="1"/>
      <c r="I3141" s="2"/>
      <c r="J3141" s="2"/>
      <c r="L3141" s="3"/>
      <c r="M3141" s="3"/>
      <c r="N3141" s="5"/>
      <c r="O3141" s="5"/>
    </row>
    <row r="3142" spans="3:15" x14ac:dyDescent="0.25">
      <c r="C3142" s="1"/>
      <c r="F3142" s="1"/>
      <c r="G3142" s="1"/>
      <c r="H3142" s="1"/>
      <c r="I3142" s="2"/>
      <c r="J3142" s="2"/>
      <c r="L3142" s="3"/>
      <c r="M3142" s="3"/>
      <c r="N3142" s="5"/>
      <c r="O3142" s="5"/>
    </row>
    <row r="3143" spans="3:15" x14ac:dyDescent="0.25">
      <c r="C3143" s="1"/>
      <c r="F3143" s="1"/>
      <c r="G3143" s="1"/>
      <c r="H3143" s="1"/>
      <c r="I3143" s="2"/>
      <c r="J3143" s="2"/>
      <c r="L3143" s="3"/>
      <c r="M3143" s="3"/>
      <c r="N3143" s="5"/>
      <c r="O3143" s="5"/>
    </row>
    <row r="3144" spans="3:15" x14ac:dyDescent="0.25">
      <c r="C3144" s="1"/>
      <c r="F3144" s="1"/>
      <c r="G3144" s="1"/>
      <c r="H3144" s="1"/>
      <c r="I3144" s="2"/>
      <c r="J3144" s="2"/>
      <c r="L3144" s="3"/>
      <c r="M3144" s="3"/>
      <c r="N3144" s="5"/>
      <c r="O3144" s="5"/>
    </row>
    <row r="3145" spans="3:15" x14ac:dyDescent="0.25">
      <c r="C3145" s="1"/>
      <c r="F3145" s="1"/>
      <c r="G3145" s="1"/>
      <c r="H3145" s="1"/>
      <c r="I3145" s="2"/>
      <c r="J3145" s="2"/>
      <c r="L3145" s="3"/>
      <c r="M3145" s="3"/>
      <c r="N3145" s="5"/>
      <c r="O3145" s="5"/>
    </row>
    <row r="3146" spans="3:15" x14ac:dyDescent="0.25">
      <c r="C3146" s="1"/>
      <c r="F3146" s="1"/>
      <c r="G3146" s="1"/>
      <c r="H3146" s="1"/>
      <c r="I3146" s="2"/>
      <c r="J3146" s="2"/>
      <c r="L3146" s="3"/>
      <c r="M3146" s="3"/>
      <c r="N3146" s="5"/>
      <c r="O3146" s="5"/>
    </row>
    <row r="3147" spans="3:15" x14ac:dyDescent="0.25">
      <c r="C3147" s="1"/>
      <c r="F3147" s="1"/>
      <c r="G3147" s="1"/>
      <c r="H3147" s="1"/>
      <c r="I3147" s="2"/>
      <c r="J3147" s="2"/>
      <c r="L3147" s="3"/>
      <c r="M3147" s="3"/>
      <c r="N3147" s="5"/>
      <c r="O3147" s="5"/>
    </row>
    <row r="3148" spans="3:15" x14ac:dyDescent="0.25">
      <c r="C3148" s="1"/>
      <c r="F3148" s="1"/>
      <c r="G3148" s="1"/>
      <c r="H3148" s="1"/>
      <c r="I3148" s="2"/>
      <c r="J3148" s="2"/>
      <c r="L3148" s="3"/>
      <c r="M3148" s="3"/>
      <c r="N3148" s="5"/>
      <c r="O3148" s="5"/>
    </row>
    <row r="3149" spans="3:15" x14ac:dyDescent="0.25">
      <c r="C3149" s="1"/>
      <c r="F3149" s="1"/>
      <c r="G3149" s="1"/>
      <c r="H3149" s="1"/>
      <c r="I3149" s="2"/>
      <c r="J3149" s="2"/>
      <c r="L3149" s="3"/>
      <c r="M3149" s="3"/>
      <c r="N3149" s="5"/>
      <c r="O3149" s="5"/>
    </row>
    <row r="3150" spans="3:15" x14ac:dyDescent="0.25">
      <c r="C3150" s="1"/>
      <c r="F3150" s="1"/>
      <c r="G3150" s="1"/>
      <c r="H3150" s="1"/>
      <c r="I3150" s="2"/>
      <c r="J3150" s="2"/>
      <c r="L3150" s="3"/>
      <c r="M3150" s="3"/>
      <c r="N3150" s="5"/>
      <c r="O3150" s="5"/>
    </row>
    <row r="3151" spans="3:15" x14ac:dyDescent="0.25">
      <c r="C3151" s="1"/>
      <c r="F3151" s="1"/>
      <c r="G3151" s="1"/>
      <c r="H3151" s="1"/>
      <c r="I3151" s="2"/>
      <c r="J3151" s="2"/>
      <c r="L3151" s="3"/>
      <c r="M3151" s="3"/>
      <c r="N3151" s="5"/>
      <c r="O3151" s="5"/>
    </row>
    <row r="3152" spans="3:15" x14ac:dyDescent="0.25">
      <c r="C3152" s="1"/>
      <c r="F3152" s="1"/>
      <c r="G3152" s="1"/>
      <c r="H3152" s="1"/>
      <c r="I3152" s="2"/>
      <c r="J3152" s="2"/>
      <c r="L3152" s="3"/>
      <c r="M3152" s="3"/>
      <c r="N3152" s="5"/>
      <c r="O3152" s="5"/>
    </row>
    <row r="3153" spans="3:15" x14ac:dyDescent="0.25">
      <c r="C3153" s="1"/>
      <c r="F3153" s="1"/>
      <c r="G3153" s="1"/>
      <c r="H3153" s="1"/>
      <c r="I3153" s="2"/>
      <c r="J3153" s="2"/>
      <c r="L3153" s="3"/>
      <c r="M3153" s="3"/>
      <c r="N3153" s="5"/>
      <c r="O3153" s="5"/>
    </row>
    <row r="3154" spans="3:15" x14ac:dyDescent="0.25">
      <c r="C3154" s="1"/>
      <c r="F3154" s="1"/>
      <c r="G3154" s="1"/>
      <c r="H3154" s="1"/>
      <c r="I3154" s="2"/>
      <c r="J3154" s="2"/>
      <c r="L3154" s="3"/>
      <c r="M3154" s="3"/>
      <c r="N3154" s="5"/>
      <c r="O3154" s="5"/>
    </row>
    <row r="3155" spans="3:15" x14ac:dyDescent="0.25">
      <c r="C3155" s="1"/>
      <c r="F3155" s="1"/>
      <c r="G3155" s="1"/>
      <c r="H3155" s="1"/>
      <c r="I3155" s="2"/>
      <c r="J3155" s="2"/>
      <c r="L3155" s="3"/>
      <c r="M3155" s="3"/>
      <c r="N3155" s="5"/>
      <c r="O3155" s="5"/>
    </row>
    <row r="3156" spans="3:15" x14ac:dyDescent="0.25">
      <c r="C3156" s="1"/>
      <c r="F3156" s="1"/>
      <c r="G3156" s="1"/>
      <c r="H3156" s="1"/>
      <c r="I3156" s="2"/>
      <c r="J3156" s="2"/>
      <c r="L3156" s="3"/>
      <c r="M3156" s="3"/>
      <c r="N3156" s="5"/>
      <c r="O3156" s="5"/>
    </row>
    <row r="3157" spans="3:15" x14ac:dyDescent="0.25">
      <c r="C3157" s="1"/>
      <c r="F3157" s="1"/>
      <c r="G3157" s="1"/>
      <c r="H3157" s="1"/>
      <c r="I3157" s="2"/>
      <c r="J3157" s="2"/>
      <c r="L3157" s="3"/>
      <c r="M3157" s="3"/>
      <c r="N3157" s="5"/>
      <c r="O3157" s="5"/>
    </row>
    <row r="3158" spans="3:15" x14ac:dyDescent="0.25">
      <c r="C3158" s="1"/>
      <c r="F3158" s="1"/>
      <c r="G3158" s="1"/>
      <c r="H3158" s="1"/>
      <c r="I3158" s="2"/>
      <c r="J3158" s="2"/>
      <c r="L3158" s="3"/>
      <c r="M3158" s="3"/>
      <c r="N3158" s="5"/>
      <c r="O3158" s="5"/>
    </row>
    <row r="3159" spans="3:15" x14ac:dyDescent="0.25">
      <c r="C3159" s="1"/>
      <c r="F3159" s="1"/>
      <c r="G3159" s="1"/>
      <c r="H3159" s="1"/>
      <c r="I3159" s="2"/>
      <c r="J3159" s="2"/>
      <c r="L3159" s="3"/>
      <c r="M3159" s="3"/>
      <c r="N3159" s="5"/>
      <c r="O3159" s="5"/>
    </row>
    <row r="3160" spans="3:15" x14ac:dyDescent="0.25">
      <c r="C3160" s="1"/>
      <c r="F3160" s="1"/>
      <c r="G3160" s="1"/>
      <c r="H3160" s="1"/>
      <c r="I3160" s="2"/>
      <c r="J3160" s="2"/>
      <c r="L3160" s="3"/>
      <c r="M3160" s="3"/>
      <c r="N3160" s="5"/>
      <c r="O3160" s="5"/>
    </row>
    <row r="3161" spans="3:15" x14ac:dyDescent="0.25">
      <c r="C3161" s="1"/>
      <c r="F3161" s="1"/>
      <c r="G3161" s="1"/>
      <c r="H3161" s="1"/>
      <c r="I3161" s="2"/>
      <c r="J3161" s="2"/>
      <c r="L3161" s="3"/>
      <c r="M3161" s="3"/>
      <c r="N3161" s="5"/>
      <c r="O3161" s="5"/>
    </row>
    <row r="3162" spans="3:15" x14ac:dyDescent="0.25">
      <c r="C3162" s="1"/>
      <c r="F3162" s="1"/>
      <c r="G3162" s="1"/>
      <c r="H3162" s="1"/>
      <c r="I3162" s="2"/>
      <c r="J3162" s="2"/>
      <c r="L3162" s="3"/>
      <c r="M3162" s="3"/>
      <c r="N3162" s="5"/>
      <c r="O3162" s="5"/>
    </row>
    <row r="3163" spans="3:15" x14ac:dyDescent="0.25">
      <c r="C3163" s="1"/>
      <c r="F3163" s="1"/>
      <c r="G3163" s="1"/>
      <c r="H3163" s="1"/>
      <c r="I3163" s="2"/>
      <c r="J3163" s="2"/>
      <c r="L3163" s="3"/>
      <c r="M3163" s="3"/>
      <c r="N3163" s="5"/>
      <c r="O3163" s="5"/>
    </row>
    <row r="3164" spans="3:15" x14ac:dyDescent="0.25">
      <c r="C3164" s="1"/>
      <c r="F3164" s="1"/>
      <c r="G3164" s="1"/>
      <c r="H3164" s="1"/>
      <c r="I3164" s="2"/>
      <c r="J3164" s="2"/>
      <c r="L3164" s="3"/>
      <c r="M3164" s="3"/>
      <c r="N3164" s="5"/>
      <c r="O3164" s="5"/>
    </row>
    <row r="3165" spans="3:15" x14ac:dyDescent="0.25">
      <c r="C3165" s="1"/>
      <c r="F3165" s="1"/>
      <c r="G3165" s="1"/>
      <c r="H3165" s="1"/>
      <c r="I3165" s="2"/>
      <c r="J3165" s="2"/>
      <c r="L3165" s="3"/>
      <c r="M3165" s="3"/>
      <c r="N3165" s="5"/>
      <c r="O3165" s="5"/>
    </row>
    <row r="3166" spans="3:15" x14ac:dyDescent="0.25">
      <c r="C3166" s="1"/>
      <c r="F3166" s="1"/>
      <c r="G3166" s="1"/>
      <c r="H3166" s="1"/>
      <c r="I3166" s="2"/>
      <c r="J3166" s="2"/>
      <c r="L3166" s="3"/>
      <c r="M3166" s="3"/>
      <c r="N3166" s="5"/>
      <c r="O3166" s="5"/>
    </row>
    <row r="3167" spans="3:15" x14ac:dyDescent="0.25">
      <c r="C3167" s="1"/>
      <c r="F3167" s="1"/>
      <c r="G3167" s="1"/>
      <c r="H3167" s="1"/>
      <c r="I3167" s="2"/>
      <c r="J3167" s="2"/>
      <c r="L3167" s="3"/>
      <c r="M3167" s="3"/>
      <c r="N3167" s="5"/>
      <c r="O3167" s="5"/>
    </row>
    <row r="3168" spans="3:15" x14ac:dyDescent="0.25">
      <c r="C3168" s="1"/>
      <c r="F3168" s="1"/>
      <c r="G3168" s="1"/>
      <c r="H3168" s="1"/>
      <c r="I3168" s="2"/>
      <c r="J3168" s="2"/>
      <c r="L3168" s="3"/>
      <c r="M3168" s="3"/>
      <c r="N3168" s="5"/>
      <c r="O3168" s="5"/>
    </row>
    <row r="3169" spans="3:15" x14ac:dyDescent="0.25">
      <c r="C3169" s="1"/>
      <c r="F3169" s="1"/>
      <c r="G3169" s="1"/>
      <c r="H3169" s="1"/>
      <c r="I3169" s="2"/>
      <c r="J3169" s="2"/>
      <c r="L3169" s="3"/>
      <c r="M3169" s="3"/>
      <c r="N3169" s="5"/>
      <c r="O3169" s="5"/>
    </row>
    <row r="3170" spans="3:15" x14ac:dyDescent="0.25">
      <c r="C3170" s="1"/>
      <c r="F3170" s="1"/>
      <c r="G3170" s="1"/>
      <c r="H3170" s="1"/>
      <c r="I3170" s="2"/>
      <c r="J3170" s="2"/>
      <c r="L3170" s="3"/>
      <c r="M3170" s="3"/>
      <c r="N3170" s="5"/>
      <c r="O3170" s="5"/>
    </row>
    <row r="3171" spans="3:15" x14ac:dyDescent="0.25">
      <c r="C3171" s="1"/>
      <c r="F3171" s="1"/>
      <c r="G3171" s="1"/>
      <c r="H3171" s="1"/>
      <c r="I3171" s="2"/>
      <c r="J3171" s="2"/>
      <c r="L3171" s="3"/>
      <c r="M3171" s="3"/>
      <c r="N3171" s="5"/>
      <c r="O3171" s="5"/>
    </row>
    <row r="3172" spans="3:15" x14ac:dyDescent="0.25">
      <c r="C3172" s="1"/>
      <c r="F3172" s="1"/>
      <c r="G3172" s="1"/>
      <c r="H3172" s="1"/>
      <c r="I3172" s="2"/>
      <c r="J3172" s="2"/>
      <c r="L3172" s="3"/>
      <c r="M3172" s="3"/>
      <c r="N3172" s="5"/>
      <c r="O3172" s="5"/>
    </row>
    <row r="3173" spans="3:15" x14ac:dyDescent="0.25">
      <c r="C3173" s="1"/>
      <c r="F3173" s="1"/>
      <c r="G3173" s="1"/>
      <c r="H3173" s="1"/>
      <c r="I3173" s="2"/>
      <c r="J3173" s="2"/>
      <c r="L3173" s="3"/>
      <c r="M3173" s="3"/>
      <c r="N3173" s="5"/>
      <c r="O3173" s="5"/>
    </row>
    <row r="3174" spans="3:15" x14ac:dyDescent="0.25">
      <c r="C3174" s="1"/>
      <c r="F3174" s="1"/>
      <c r="G3174" s="1"/>
      <c r="H3174" s="1"/>
      <c r="I3174" s="2"/>
      <c r="J3174" s="2"/>
      <c r="L3174" s="3"/>
      <c r="M3174" s="3"/>
      <c r="N3174" s="5"/>
      <c r="O3174" s="5"/>
    </row>
    <row r="3175" spans="3:15" x14ac:dyDescent="0.25">
      <c r="C3175" s="1"/>
      <c r="F3175" s="1"/>
      <c r="G3175" s="1"/>
      <c r="H3175" s="1"/>
      <c r="I3175" s="2"/>
      <c r="J3175" s="2"/>
      <c r="L3175" s="3"/>
      <c r="M3175" s="3"/>
      <c r="N3175" s="5"/>
      <c r="O3175" s="5"/>
    </row>
    <row r="3176" spans="3:15" x14ac:dyDescent="0.25">
      <c r="C3176" s="1"/>
      <c r="F3176" s="1"/>
      <c r="G3176" s="1"/>
      <c r="H3176" s="1"/>
      <c r="I3176" s="2"/>
      <c r="J3176" s="2"/>
      <c r="L3176" s="3"/>
      <c r="M3176" s="3"/>
      <c r="N3176" s="5"/>
      <c r="O3176" s="5"/>
    </row>
    <row r="3177" spans="3:15" x14ac:dyDescent="0.25">
      <c r="C3177" s="1"/>
      <c r="F3177" s="1"/>
      <c r="G3177" s="1"/>
      <c r="H3177" s="1"/>
      <c r="I3177" s="2"/>
      <c r="J3177" s="2"/>
      <c r="L3177" s="3"/>
      <c r="M3177" s="3"/>
      <c r="N3177" s="5"/>
      <c r="O3177" s="5"/>
    </row>
    <row r="3178" spans="3:15" x14ac:dyDescent="0.25">
      <c r="C3178" s="1"/>
      <c r="F3178" s="1"/>
      <c r="G3178" s="1"/>
      <c r="H3178" s="1"/>
      <c r="I3178" s="2"/>
      <c r="J3178" s="2"/>
      <c r="L3178" s="3"/>
      <c r="M3178" s="3"/>
      <c r="N3178" s="5"/>
      <c r="O3178" s="5"/>
    </row>
    <row r="3179" spans="3:15" x14ac:dyDescent="0.25">
      <c r="C3179" s="1"/>
      <c r="F3179" s="1"/>
      <c r="G3179" s="1"/>
      <c r="H3179" s="1"/>
      <c r="I3179" s="2"/>
      <c r="J3179" s="2"/>
      <c r="L3179" s="3"/>
      <c r="M3179" s="3"/>
      <c r="N3179" s="5"/>
      <c r="O3179" s="5"/>
    </row>
    <row r="3180" spans="3:15" x14ac:dyDescent="0.25">
      <c r="C3180" s="1"/>
      <c r="F3180" s="1"/>
      <c r="G3180" s="1"/>
      <c r="H3180" s="1"/>
      <c r="I3180" s="2"/>
      <c r="J3180" s="2"/>
      <c r="L3180" s="3"/>
      <c r="M3180" s="3"/>
      <c r="N3180" s="5"/>
      <c r="O3180" s="5"/>
    </row>
    <row r="3181" spans="3:15" x14ac:dyDescent="0.25">
      <c r="C3181" s="1"/>
      <c r="F3181" s="1"/>
      <c r="G3181" s="1"/>
      <c r="H3181" s="1"/>
      <c r="I3181" s="2"/>
      <c r="J3181" s="2"/>
      <c r="L3181" s="3"/>
      <c r="M3181" s="3"/>
      <c r="N3181" s="5"/>
      <c r="O3181" s="5"/>
    </row>
    <row r="3182" spans="3:15" x14ac:dyDescent="0.25">
      <c r="C3182" s="1"/>
      <c r="F3182" s="1"/>
      <c r="G3182" s="1"/>
      <c r="H3182" s="1"/>
      <c r="I3182" s="2"/>
      <c r="J3182" s="2"/>
      <c r="L3182" s="3"/>
      <c r="M3182" s="3"/>
      <c r="N3182" s="5"/>
      <c r="O3182" s="5"/>
    </row>
    <row r="3183" spans="3:15" x14ac:dyDescent="0.25">
      <c r="C3183" s="1"/>
      <c r="F3183" s="1"/>
      <c r="G3183" s="1"/>
      <c r="H3183" s="1"/>
      <c r="I3183" s="2"/>
      <c r="J3183" s="2"/>
      <c r="L3183" s="3"/>
      <c r="M3183" s="3"/>
      <c r="N3183" s="5"/>
      <c r="O3183" s="5"/>
    </row>
    <row r="3184" spans="3:15" x14ac:dyDescent="0.25">
      <c r="C3184" s="1"/>
      <c r="F3184" s="1"/>
      <c r="G3184" s="1"/>
      <c r="H3184" s="1"/>
      <c r="I3184" s="2"/>
      <c r="J3184" s="2"/>
      <c r="L3184" s="3"/>
      <c r="M3184" s="3"/>
      <c r="N3184" s="5"/>
      <c r="O3184" s="5"/>
    </row>
    <row r="3185" spans="3:15" x14ac:dyDescent="0.25">
      <c r="C3185" s="1"/>
      <c r="F3185" s="1"/>
      <c r="G3185" s="1"/>
      <c r="H3185" s="1"/>
      <c r="I3185" s="2"/>
      <c r="J3185" s="2"/>
      <c r="L3185" s="3"/>
      <c r="M3185" s="3"/>
      <c r="N3185" s="5"/>
      <c r="O3185" s="5"/>
    </row>
    <row r="3186" spans="3:15" x14ac:dyDescent="0.25">
      <c r="C3186" s="1"/>
      <c r="F3186" s="1"/>
      <c r="G3186" s="1"/>
      <c r="H3186" s="1"/>
      <c r="I3186" s="2"/>
      <c r="J3186" s="2"/>
      <c r="L3186" s="3"/>
      <c r="M3186" s="3"/>
      <c r="N3186" s="5"/>
      <c r="O3186" s="5"/>
    </row>
    <row r="3187" spans="3:15" x14ac:dyDescent="0.25">
      <c r="C3187" s="1"/>
      <c r="F3187" s="1"/>
      <c r="G3187" s="1"/>
      <c r="H3187" s="1"/>
      <c r="I3187" s="2"/>
      <c r="J3187" s="2"/>
      <c r="L3187" s="3"/>
      <c r="M3187" s="3"/>
      <c r="N3187" s="5"/>
      <c r="O3187" s="5"/>
    </row>
    <row r="3188" spans="3:15" x14ac:dyDescent="0.25">
      <c r="C3188" s="1"/>
      <c r="F3188" s="1"/>
      <c r="G3188" s="1"/>
      <c r="H3188" s="1"/>
      <c r="I3188" s="2"/>
      <c r="J3188" s="2"/>
      <c r="L3188" s="3"/>
      <c r="M3188" s="3"/>
      <c r="N3188" s="5"/>
      <c r="O3188" s="5"/>
    </row>
    <row r="3189" spans="3:15" x14ac:dyDescent="0.25">
      <c r="C3189" s="1"/>
      <c r="F3189" s="1"/>
      <c r="G3189" s="1"/>
      <c r="H3189" s="1"/>
      <c r="I3189" s="2"/>
      <c r="J3189" s="2"/>
      <c r="L3189" s="3"/>
      <c r="M3189" s="3"/>
      <c r="N3189" s="5"/>
      <c r="O3189" s="5"/>
    </row>
    <row r="3190" spans="3:15" x14ac:dyDescent="0.25">
      <c r="C3190" s="1"/>
      <c r="F3190" s="1"/>
      <c r="G3190" s="1"/>
      <c r="H3190" s="1"/>
      <c r="I3190" s="2"/>
      <c r="J3190" s="2"/>
      <c r="L3190" s="3"/>
      <c r="M3190" s="3"/>
      <c r="N3190" s="5"/>
      <c r="O3190" s="5"/>
    </row>
    <row r="3191" spans="3:15" x14ac:dyDescent="0.25">
      <c r="C3191" s="1"/>
      <c r="F3191" s="1"/>
      <c r="G3191" s="1"/>
      <c r="H3191" s="1"/>
      <c r="I3191" s="2"/>
      <c r="J3191" s="2"/>
      <c r="L3191" s="3"/>
      <c r="M3191" s="3"/>
      <c r="N3191" s="5"/>
      <c r="O3191" s="5"/>
    </row>
    <row r="3192" spans="3:15" x14ac:dyDescent="0.25">
      <c r="C3192" s="1"/>
      <c r="F3192" s="1"/>
      <c r="G3192" s="1"/>
      <c r="H3192" s="1"/>
      <c r="I3192" s="2"/>
      <c r="J3192" s="2"/>
      <c r="L3192" s="3"/>
      <c r="M3192" s="3"/>
      <c r="N3192" s="5"/>
      <c r="O3192" s="5"/>
    </row>
    <row r="3193" spans="3:15" x14ac:dyDescent="0.25">
      <c r="C3193" s="1"/>
      <c r="F3193" s="1"/>
      <c r="G3193" s="1"/>
      <c r="H3193" s="1"/>
      <c r="I3193" s="2"/>
      <c r="J3193" s="2"/>
      <c r="L3193" s="3"/>
      <c r="M3193" s="3"/>
      <c r="N3193" s="5"/>
      <c r="O3193" s="5"/>
    </row>
    <row r="3194" spans="3:15" x14ac:dyDescent="0.25">
      <c r="C3194" s="1"/>
      <c r="F3194" s="1"/>
      <c r="G3194" s="1"/>
      <c r="H3194" s="1"/>
      <c r="I3194" s="2"/>
      <c r="J3194" s="2"/>
      <c r="L3194" s="3"/>
      <c r="M3194" s="3"/>
      <c r="N3194" s="5"/>
      <c r="O3194" s="5"/>
    </row>
    <row r="3195" spans="3:15" x14ac:dyDescent="0.25">
      <c r="C3195" s="1"/>
      <c r="F3195" s="1"/>
      <c r="G3195" s="1"/>
      <c r="H3195" s="1"/>
      <c r="I3195" s="2"/>
      <c r="J3195" s="2"/>
      <c r="L3195" s="3"/>
      <c r="M3195" s="3"/>
      <c r="N3195" s="5"/>
      <c r="O3195" s="5"/>
    </row>
    <row r="3196" spans="3:15" x14ac:dyDescent="0.25">
      <c r="C3196" s="1"/>
      <c r="F3196" s="1"/>
      <c r="G3196" s="1"/>
      <c r="H3196" s="1"/>
      <c r="I3196" s="2"/>
      <c r="J3196" s="2"/>
      <c r="L3196" s="3"/>
      <c r="M3196" s="3"/>
      <c r="N3196" s="5"/>
      <c r="O3196" s="5"/>
    </row>
    <row r="3197" spans="3:15" x14ac:dyDescent="0.25">
      <c r="C3197" s="1"/>
      <c r="F3197" s="1"/>
      <c r="G3197" s="1"/>
      <c r="H3197" s="1"/>
      <c r="I3197" s="2"/>
      <c r="J3197" s="2"/>
      <c r="L3197" s="3"/>
      <c r="M3197" s="3"/>
      <c r="N3197" s="5"/>
      <c r="O3197" s="5"/>
    </row>
    <row r="3198" spans="3:15" x14ac:dyDescent="0.25">
      <c r="C3198" s="1"/>
      <c r="F3198" s="1"/>
      <c r="G3198" s="1"/>
      <c r="H3198" s="1"/>
      <c r="I3198" s="2"/>
      <c r="J3198" s="2"/>
      <c r="L3198" s="3"/>
      <c r="M3198" s="3"/>
      <c r="N3198" s="5"/>
      <c r="O3198" s="5"/>
    </row>
    <row r="3199" spans="3:15" x14ac:dyDescent="0.25">
      <c r="C3199" s="1"/>
      <c r="F3199" s="1"/>
      <c r="G3199" s="1"/>
      <c r="H3199" s="1"/>
      <c r="I3199" s="2"/>
      <c r="J3199" s="2"/>
      <c r="L3199" s="3"/>
      <c r="M3199" s="3"/>
      <c r="N3199" s="5"/>
      <c r="O3199" s="5"/>
    </row>
    <row r="3200" spans="3:15" x14ac:dyDescent="0.25">
      <c r="C3200" s="1"/>
      <c r="F3200" s="1"/>
      <c r="G3200" s="1"/>
      <c r="H3200" s="1"/>
      <c r="I3200" s="2"/>
      <c r="J3200" s="2"/>
      <c r="L3200" s="3"/>
      <c r="M3200" s="3"/>
      <c r="N3200" s="5"/>
      <c r="O3200" s="5"/>
    </row>
    <row r="3201" spans="3:15" x14ac:dyDescent="0.25">
      <c r="C3201" s="1"/>
      <c r="F3201" s="1"/>
      <c r="G3201" s="1"/>
      <c r="H3201" s="1"/>
      <c r="I3201" s="2"/>
      <c r="J3201" s="2"/>
      <c r="L3201" s="3"/>
      <c r="M3201" s="3"/>
      <c r="N3201" s="5"/>
      <c r="O3201" s="5"/>
    </row>
    <row r="3202" spans="3:15" x14ac:dyDescent="0.25">
      <c r="C3202" s="1"/>
      <c r="F3202" s="1"/>
      <c r="G3202" s="1"/>
      <c r="H3202" s="1"/>
      <c r="I3202" s="2"/>
      <c r="J3202" s="2"/>
      <c r="L3202" s="3"/>
      <c r="M3202" s="3"/>
      <c r="N3202" s="5"/>
      <c r="O3202" s="5"/>
    </row>
    <row r="3203" spans="3:15" x14ac:dyDescent="0.25">
      <c r="C3203" s="1"/>
      <c r="F3203" s="1"/>
      <c r="G3203" s="1"/>
      <c r="H3203" s="1"/>
      <c r="I3203" s="2"/>
      <c r="J3203" s="2"/>
      <c r="L3203" s="3"/>
      <c r="M3203" s="3"/>
      <c r="N3203" s="5"/>
      <c r="O3203" s="5"/>
    </row>
    <row r="3204" spans="3:15" x14ac:dyDescent="0.25">
      <c r="C3204" s="1"/>
      <c r="F3204" s="1"/>
      <c r="G3204" s="1"/>
      <c r="H3204" s="1"/>
      <c r="I3204" s="2"/>
      <c r="J3204" s="2"/>
      <c r="L3204" s="3"/>
      <c r="M3204" s="3"/>
      <c r="N3204" s="5"/>
      <c r="O3204" s="5"/>
    </row>
    <row r="3205" spans="3:15" x14ac:dyDescent="0.25">
      <c r="C3205" s="1"/>
      <c r="F3205" s="1"/>
      <c r="G3205" s="1"/>
      <c r="H3205" s="1"/>
      <c r="I3205" s="2"/>
      <c r="J3205" s="2"/>
      <c r="L3205" s="3"/>
      <c r="M3205" s="3"/>
      <c r="N3205" s="5"/>
      <c r="O3205" s="5"/>
    </row>
    <row r="3206" spans="3:15" x14ac:dyDescent="0.25">
      <c r="C3206" s="1"/>
      <c r="F3206" s="1"/>
      <c r="G3206" s="1"/>
      <c r="H3206" s="1"/>
      <c r="I3206" s="2"/>
      <c r="J3206" s="2"/>
      <c r="L3206" s="3"/>
      <c r="M3206" s="3"/>
      <c r="N3206" s="5"/>
      <c r="O3206" s="5"/>
    </row>
    <row r="3207" spans="3:15" x14ac:dyDescent="0.25">
      <c r="C3207" s="1"/>
      <c r="F3207" s="1"/>
      <c r="G3207" s="1"/>
      <c r="H3207" s="1"/>
      <c r="I3207" s="2"/>
      <c r="J3207" s="2"/>
      <c r="L3207" s="3"/>
      <c r="M3207" s="3"/>
      <c r="N3207" s="5"/>
      <c r="O3207" s="5"/>
    </row>
    <row r="3208" spans="3:15" x14ac:dyDescent="0.25">
      <c r="C3208" s="1"/>
      <c r="F3208" s="1"/>
      <c r="G3208" s="1"/>
      <c r="H3208" s="1"/>
      <c r="I3208" s="2"/>
      <c r="J3208" s="2"/>
      <c r="L3208" s="3"/>
      <c r="M3208" s="3"/>
      <c r="N3208" s="5"/>
      <c r="O3208" s="5"/>
    </row>
    <row r="3209" spans="3:15" x14ac:dyDescent="0.25">
      <c r="C3209" s="1"/>
      <c r="F3209" s="1"/>
      <c r="G3209" s="1"/>
      <c r="H3209" s="1"/>
      <c r="I3209" s="2"/>
      <c r="J3209" s="2"/>
      <c r="L3209" s="3"/>
      <c r="M3209" s="3"/>
      <c r="N3209" s="5"/>
      <c r="O3209" s="5"/>
    </row>
    <row r="3210" spans="3:15" x14ac:dyDescent="0.25">
      <c r="C3210" s="1"/>
      <c r="F3210" s="1"/>
      <c r="G3210" s="1"/>
      <c r="H3210" s="1"/>
      <c r="I3210" s="2"/>
      <c r="J3210" s="2"/>
      <c r="L3210" s="3"/>
      <c r="M3210" s="3"/>
      <c r="N3210" s="5"/>
      <c r="O3210" s="5"/>
    </row>
    <row r="3211" spans="3:15" x14ac:dyDescent="0.25">
      <c r="C3211" s="1"/>
      <c r="F3211" s="1"/>
      <c r="G3211" s="1"/>
      <c r="H3211" s="1"/>
      <c r="I3211" s="2"/>
      <c r="J3211" s="2"/>
      <c r="L3211" s="3"/>
      <c r="M3211" s="3"/>
      <c r="N3211" s="5"/>
      <c r="O3211" s="5"/>
    </row>
    <row r="3212" spans="3:15" x14ac:dyDescent="0.25">
      <c r="C3212" s="1"/>
      <c r="F3212" s="1"/>
      <c r="G3212" s="1"/>
      <c r="H3212" s="1"/>
      <c r="I3212" s="2"/>
      <c r="J3212" s="2"/>
      <c r="L3212" s="3"/>
      <c r="M3212" s="3"/>
      <c r="N3212" s="5"/>
      <c r="O3212" s="5"/>
    </row>
    <row r="3213" spans="3:15" x14ac:dyDescent="0.25">
      <c r="C3213" s="1"/>
      <c r="F3213" s="1"/>
      <c r="G3213" s="1"/>
      <c r="H3213" s="1"/>
      <c r="I3213" s="2"/>
      <c r="J3213" s="2"/>
      <c r="L3213" s="3"/>
      <c r="M3213" s="3"/>
      <c r="N3213" s="5"/>
      <c r="O3213" s="5"/>
    </row>
    <row r="3214" spans="3:15" x14ac:dyDescent="0.25">
      <c r="C3214" s="1"/>
      <c r="F3214" s="1"/>
      <c r="G3214" s="1"/>
      <c r="H3214" s="1"/>
      <c r="I3214" s="2"/>
      <c r="J3214" s="2"/>
      <c r="L3214" s="3"/>
      <c r="M3214" s="3"/>
      <c r="N3214" s="5"/>
      <c r="O3214" s="5"/>
    </row>
    <row r="3215" spans="3:15" x14ac:dyDescent="0.25">
      <c r="C3215" s="1"/>
      <c r="F3215" s="1"/>
      <c r="G3215" s="1"/>
      <c r="H3215" s="1"/>
      <c r="I3215" s="2"/>
      <c r="J3215" s="2"/>
      <c r="L3215" s="3"/>
      <c r="M3215" s="3"/>
      <c r="N3215" s="5"/>
      <c r="O3215" s="5"/>
    </row>
    <row r="3216" spans="3:15" x14ac:dyDescent="0.25">
      <c r="C3216" s="1"/>
      <c r="F3216" s="1"/>
      <c r="G3216" s="1"/>
      <c r="H3216" s="1"/>
      <c r="I3216" s="2"/>
      <c r="J3216" s="2"/>
      <c r="L3216" s="3"/>
      <c r="M3216" s="3"/>
      <c r="N3216" s="5"/>
      <c r="O3216" s="5"/>
    </row>
    <row r="3217" spans="3:15" x14ac:dyDescent="0.25">
      <c r="C3217" s="1"/>
      <c r="F3217" s="1"/>
      <c r="G3217" s="1"/>
      <c r="H3217" s="1"/>
      <c r="I3217" s="2"/>
      <c r="J3217" s="2"/>
      <c r="L3217" s="3"/>
      <c r="M3217" s="3"/>
      <c r="N3217" s="5"/>
      <c r="O3217" s="5"/>
    </row>
    <row r="3218" spans="3:15" x14ac:dyDescent="0.25">
      <c r="C3218" s="1"/>
      <c r="F3218" s="1"/>
      <c r="G3218" s="1"/>
      <c r="H3218" s="1"/>
      <c r="I3218" s="2"/>
      <c r="J3218" s="2"/>
      <c r="L3218" s="3"/>
      <c r="M3218" s="3"/>
      <c r="N3218" s="5"/>
      <c r="O3218" s="5"/>
    </row>
    <row r="3219" spans="3:15" x14ac:dyDescent="0.25">
      <c r="C3219" s="1"/>
      <c r="F3219" s="1"/>
      <c r="G3219" s="1"/>
      <c r="H3219" s="1"/>
      <c r="I3219" s="2"/>
      <c r="J3219" s="2"/>
      <c r="L3219" s="3"/>
      <c r="M3219" s="3"/>
      <c r="N3219" s="5"/>
      <c r="O3219" s="5"/>
    </row>
    <row r="3220" spans="3:15" x14ac:dyDescent="0.25">
      <c r="C3220" s="1"/>
      <c r="F3220" s="1"/>
      <c r="G3220" s="1"/>
      <c r="H3220" s="1"/>
      <c r="I3220" s="2"/>
      <c r="J3220" s="2"/>
      <c r="L3220" s="3"/>
      <c r="M3220" s="3"/>
      <c r="N3220" s="5"/>
      <c r="O3220" s="5"/>
    </row>
    <row r="3221" spans="3:15" x14ac:dyDescent="0.25">
      <c r="C3221" s="1"/>
      <c r="F3221" s="1"/>
      <c r="G3221" s="1"/>
      <c r="H3221" s="1"/>
      <c r="I3221" s="2"/>
      <c r="J3221" s="2"/>
      <c r="L3221" s="3"/>
      <c r="M3221" s="3"/>
      <c r="N3221" s="5"/>
      <c r="O3221" s="5"/>
    </row>
    <row r="3222" spans="3:15" x14ac:dyDescent="0.25">
      <c r="C3222" s="1"/>
      <c r="F3222" s="1"/>
      <c r="G3222" s="1"/>
      <c r="H3222" s="1"/>
      <c r="I3222" s="2"/>
      <c r="J3222" s="2"/>
      <c r="L3222" s="3"/>
      <c r="M3222" s="3"/>
      <c r="N3222" s="5"/>
      <c r="O3222" s="5"/>
    </row>
    <row r="3223" spans="3:15" x14ac:dyDescent="0.25">
      <c r="C3223" s="1"/>
      <c r="F3223" s="1"/>
      <c r="G3223" s="1"/>
      <c r="H3223" s="1"/>
      <c r="I3223" s="2"/>
      <c r="J3223" s="2"/>
      <c r="L3223" s="3"/>
      <c r="M3223" s="3"/>
      <c r="N3223" s="5"/>
      <c r="O3223" s="5"/>
    </row>
    <row r="3224" spans="3:15" x14ac:dyDescent="0.25">
      <c r="C3224" s="1"/>
      <c r="F3224" s="1"/>
      <c r="G3224" s="1"/>
      <c r="H3224" s="1"/>
      <c r="I3224" s="2"/>
      <c r="J3224" s="2"/>
      <c r="L3224" s="3"/>
      <c r="M3224" s="3"/>
      <c r="N3224" s="5"/>
      <c r="O3224" s="5"/>
    </row>
    <row r="3225" spans="3:15" x14ac:dyDescent="0.25">
      <c r="C3225" s="1"/>
      <c r="F3225" s="1"/>
      <c r="G3225" s="1"/>
      <c r="H3225" s="1"/>
      <c r="I3225" s="2"/>
      <c r="J3225" s="2"/>
      <c r="L3225" s="3"/>
      <c r="M3225" s="3"/>
      <c r="N3225" s="5"/>
      <c r="O3225" s="5"/>
    </row>
    <row r="3226" spans="3:15" x14ac:dyDescent="0.25">
      <c r="C3226" s="1"/>
      <c r="F3226" s="1"/>
      <c r="G3226" s="1"/>
      <c r="H3226" s="1"/>
      <c r="I3226" s="2"/>
      <c r="J3226" s="2"/>
      <c r="L3226" s="3"/>
      <c r="M3226" s="3"/>
      <c r="N3226" s="5"/>
      <c r="O3226" s="5"/>
    </row>
    <row r="3227" spans="3:15" x14ac:dyDescent="0.25">
      <c r="C3227" s="1"/>
      <c r="F3227" s="1"/>
      <c r="G3227" s="1"/>
      <c r="H3227" s="1"/>
      <c r="I3227" s="2"/>
      <c r="J3227" s="2"/>
      <c r="L3227" s="3"/>
      <c r="M3227" s="3"/>
      <c r="N3227" s="5"/>
      <c r="O3227" s="5"/>
    </row>
    <row r="3228" spans="3:15" x14ac:dyDescent="0.25">
      <c r="C3228" s="1"/>
      <c r="F3228" s="1"/>
      <c r="G3228" s="1"/>
      <c r="H3228" s="1"/>
      <c r="I3228" s="2"/>
      <c r="J3228" s="2"/>
      <c r="L3228" s="3"/>
      <c r="M3228" s="3"/>
      <c r="N3228" s="5"/>
      <c r="O3228" s="5"/>
    </row>
    <row r="3229" spans="3:15" x14ac:dyDescent="0.25">
      <c r="C3229" s="1"/>
      <c r="F3229" s="1"/>
      <c r="G3229" s="1"/>
      <c r="H3229" s="1"/>
      <c r="I3229" s="2"/>
      <c r="J3229" s="2"/>
      <c r="L3229" s="3"/>
      <c r="M3229" s="3"/>
      <c r="N3229" s="5"/>
      <c r="O3229" s="5"/>
    </row>
    <row r="3230" spans="3:15" x14ac:dyDescent="0.25">
      <c r="C3230" s="1"/>
      <c r="F3230" s="1"/>
      <c r="G3230" s="1"/>
      <c r="H3230" s="1"/>
      <c r="I3230" s="2"/>
      <c r="J3230" s="2"/>
      <c r="L3230" s="3"/>
      <c r="M3230" s="3"/>
      <c r="N3230" s="5"/>
      <c r="O3230" s="5"/>
    </row>
    <row r="3231" spans="3:15" x14ac:dyDescent="0.25">
      <c r="C3231" s="1"/>
      <c r="F3231" s="1"/>
      <c r="G3231" s="1"/>
      <c r="H3231" s="1"/>
      <c r="I3231" s="2"/>
      <c r="J3231" s="2"/>
      <c r="L3231" s="3"/>
      <c r="M3231" s="3"/>
      <c r="N3231" s="5"/>
      <c r="O3231" s="5"/>
    </row>
    <row r="3232" spans="3:15" x14ac:dyDescent="0.25">
      <c r="C3232" s="1"/>
      <c r="F3232" s="1"/>
      <c r="G3232" s="1"/>
      <c r="H3232" s="1"/>
      <c r="I3232" s="2"/>
      <c r="J3232" s="2"/>
      <c r="L3232" s="3"/>
      <c r="M3232" s="3"/>
      <c r="N3232" s="5"/>
      <c r="O3232" s="5"/>
    </row>
    <row r="3233" spans="3:15" x14ac:dyDescent="0.25">
      <c r="C3233" s="1"/>
      <c r="F3233" s="1"/>
      <c r="G3233" s="1"/>
      <c r="H3233" s="1"/>
      <c r="I3233" s="2"/>
      <c r="J3233" s="2"/>
      <c r="L3233" s="3"/>
      <c r="M3233" s="3"/>
      <c r="N3233" s="5"/>
      <c r="O3233" s="5"/>
    </row>
    <row r="3234" spans="3:15" x14ac:dyDescent="0.25">
      <c r="C3234" s="1"/>
      <c r="F3234" s="1"/>
      <c r="G3234" s="1"/>
      <c r="H3234" s="1"/>
      <c r="I3234" s="2"/>
      <c r="J3234" s="2"/>
      <c r="L3234" s="3"/>
      <c r="M3234" s="3"/>
      <c r="N3234" s="5"/>
      <c r="O3234" s="5"/>
    </row>
    <row r="3235" spans="3:15" x14ac:dyDescent="0.25">
      <c r="C3235" s="1"/>
      <c r="F3235" s="1"/>
      <c r="G3235" s="1"/>
      <c r="H3235" s="1"/>
      <c r="I3235" s="2"/>
      <c r="J3235" s="2"/>
      <c r="L3235" s="3"/>
      <c r="M3235" s="3"/>
      <c r="N3235" s="5"/>
      <c r="O3235" s="5"/>
    </row>
    <row r="3236" spans="3:15" x14ac:dyDescent="0.25">
      <c r="C3236" s="1"/>
      <c r="F3236" s="1"/>
      <c r="G3236" s="1"/>
      <c r="H3236" s="1"/>
      <c r="I3236" s="2"/>
      <c r="J3236" s="2"/>
      <c r="L3236" s="3"/>
      <c r="M3236" s="3"/>
      <c r="N3236" s="5"/>
      <c r="O3236" s="5"/>
    </row>
    <row r="3237" spans="3:15" x14ac:dyDescent="0.25">
      <c r="C3237" s="1"/>
      <c r="F3237" s="1"/>
      <c r="G3237" s="1"/>
      <c r="H3237" s="1"/>
      <c r="I3237" s="2"/>
      <c r="J3237" s="2"/>
      <c r="L3237" s="3"/>
      <c r="M3237" s="3"/>
      <c r="N3237" s="5"/>
      <c r="O3237" s="5"/>
    </row>
    <row r="3238" spans="3:15" x14ac:dyDescent="0.25">
      <c r="C3238" s="1"/>
      <c r="F3238" s="1"/>
      <c r="G3238" s="1"/>
      <c r="H3238" s="1"/>
      <c r="I3238" s="2"/>
      <c r="J3238" s="2"/>
      <c r="L3238" s="3"/>
      <c r="M3238" s="3"/>
      <c r="N3238" s="5"/>
      <c r="O3238" s="5"/>
    </row>
    <row r="3239" spans="3:15" x14ac:dyDescent="0.25">
      <c r="C3239" s="1"/>
      <c r="F3239" s="1"/>
      <c r="G3239" s="1"/>
      <c r="H3239" s="1"/>
      <c r="I3239" s="2"/>
      <c r="J3239" s="2"/>
      <c r="L3239" s="3"/>
      <c r="M3239" s="3"/>
      <c r="N3239" s="5"/>
      <c r="O3239" s="5"/>
    </row>
    <row r="3240" spans="3:15" x14ac:dyDescent="0.25">
      <c r="C3240" s="1"/>
      <c r="F3240" s="1"/>
      <c r="G3240" s="1"/>
      <c r="H3240" s="1"/>
      <c r="I3240" s="2"/>
      <c r="J3240" s="2"/>
      <c r="L3240" s="3"/>
      <c r="M3240" s="3"/>
      <c r="N3240" s="5"/>
      <c r="O3240" s="5"/>
    </row>
    <row r="3241" spans="3:15" x14ac:dyDescent="0.25">
      <c r="C3241" s="1"/>
      <c r="F3241" s="1"/>
      <c r="G3241" s="1"/>
      <c r="H3241" s="1"/>
      <c r="I3241" s="2"/>
      <c r="J3241" s="2"/>
      <c r="L3241" s="3"/>
      <c r="M3241" s="3"/>
      <c r="N3241" s="5"/>
      <c r="O3241" s="5"/>
    </row>
    <row r="3242" spans="3:15" x14ac:dyDescent="0.25">
      <c r="C3242" s="1"/>
      <c r="F3242" s="1"/>
      <c r="G3242" s="1"/>
      <c r="H3242" s="1"/>
      <c r="I3242" s="2"/>
      <c r="J3242" s="2"/>
      <c r="L3242" s="3"/>
      <c r="M3242" s="3"/>
      <c r="N3242" s="5"/>
      <c r="O3242" s="5"/>
    </row>
    <row r="3243" spans="3:15" x14ac:dyDescent="0.25">
      <c r="C3243" s="1"/>
      <c r="F3243" s="1"/>
      <c r="G3243" s="1"/>
      <c r="H3243" s="1"/>
      <c r="I3243" s="2"/>
      <c r="J3243" s="2"/>
      <c r="L3243" s="3"/>
      <c r="M3243" s="3"/>
      <c r="N3243" s="5"/>
      <c r="O3243" s="5"/>
    </row>
    <row r="3244" spans="3:15" x14ac:dyDescent="0.25">
      <c r="C3244" s="1"/>
      <c r="F3244" s="1"/>
      <c r="G3244" s="1"/>
      <c r="H3244" s="1"/>
      <c r="I3244" s="2"/>
      <c r="J3244" s="2"/>
      <c r="L3244" s="3"/>
      <c r="M3244" s="3"/>
      <c r="N3244" s="5"/>
      <c r="O3244" s="5"/>
    </row>
    <row r="3245" spans="3:15" x14ac:dyDescent="0.25">
      <c r="C3245" s="1"/>
      <c r="F3245" s="1"/>
      <c r="G3245" s="1"/>
      <c r="H3245" s="1"/>
      <c r="I3245" s="2"/>
      <c r="J3245" s="2"/>
      <c r="L3245" s="3"/>
      <c r="M3245" s="3"/>
      <c r="N3245" s="5"/>
      <c r="O3245" s="5"/>
    </row>
    <row r="3246" spans="3:15" x14ac:dyDescent="0.25">
      <c r="C3246" s="1"/>
      <c r="F3246" s="1"/>
      <c r="G3246" s="1"/>
      <c r="H3246" s="1"/>
      <c r="I3246" s="2"/>
      <c r="J3246" s="2"/>
      <c r="L3246" s="3"/>
      <c r="M3246" s="3"/>
      <c r="N3246" s="5"/>
      <c r="O3246" s="5"/>
    </row>
    <row r="3247" spans="3:15" x14ac:dyDescent="0.25">
      <c r="C3247" s="1"/>
      <c r="F3247" s="1"/>
      <c r="G3247" s="1"/>
      <c r="H3247" s="1"/>
      <c r="I3247" s="2"/>
      <c r="J3247" s="2"/>
      <c r="L3247" s="3"/>
      <c r="M3247" s="3"/>
      <c r="N3247" s="5"/>
      <c r="O3247" s="5"/>
    </row>
    <row r="3248" spans="3:15" x14ac:dyDescent="0.25">
      <c r="C3248" s="1"/>
      <c r="F3248" s="1"/>
      <c r="G3248" s="1"/>
      <c r="H3248" s="1"/>
      <c r="I3248" s="2"/>
      <c r="J3248" s="2"/>
      <c r="L3248" s="3"/>
      <c r="M3248" s="3"/>
      <c r="N3248" s="5"/>
      <c r="O3248" s="5"/>
    </row>
    <row r="3249" spans="3:15" x14ac:dyDescent="0.25">
      <c r="C3249" s="1"/>
      <c r="F3249" s="1"/>
      <c r="G3249" s="1"/>
      <c r="H3249" s="1"/>
      <c r="I3249" s="2"/>
      <c r="J3249" s="2"/>
      <c r="L3249" s="3"/>
      <c r="M3249" s="3"/>
      <c r="N3249" s="5"/>
      <c r="O3249" s="5"/>
    </row>
    <row r="3250" spans="3:15" x14ac:dyDescent="0.25">
      <c r="C3250" s="1"/>
      <c r="F3250" s="1"/>
      <c r="G3250" s="1"/>
      <c r="H3250" s="1"/>
      <c r="I3250" s="2"/>
      <c r="J3250" s="2"/>
      <c r="L3250" s="3"/>
      <c r="M3250" s="3"/>
      <c r="N3250" s="5"/>
      <c r="O3250" s="5"/>
    </row>
    <row r="3251" spans="3:15" x14ac:dyDescent="0.25">
      <c r="C3251" s="1"/>
      <c r="F3251" s="1"/>
      <c r="G3251" s="1"/>
      <c r="H3251" s="1"/>
      <c r="I3251" s="2"/>
      <c r="J3251" s="2"/>
      <c r="L3251" s="3"/>
      <c r="M3251" s="3"/>
      <c r="N3251" s="5"/>
      <c r="O3251" s="5"/>
    </row>
    <row r="3252" spans="3:15" x14ac:dyDescent="0.25">
      <c r="C3252" s="1"/>
      <c r="F3252" s="1"/>
      <c r="G3252" s="1"/>
      <c r="H3252" s="1"/>
      <c r="I3252" s="2"/>
      <c r="J3252" s="2"/>
      <c r="L3252" s="3"/>
      <c r="M3252" s="3"/>
      <c r="N3252" s="5"/>
      <c r="O3252" s="5"/>
    </row>
    <row r="3253" spans="3:15" x14ac:dyDescent="0.25">
      <c r="C3253" s="1"/>
      <c r="F3253" s="1"/>
      <c r="G3253" s="1"/>
      <c r="H3253" s="1"/>
      <c r="I3253" s="2"/>
      <c r="J3253" s="2"/>
      <c r="L3253" s="3"/>
      <c r="M3253" s="3"/>
      <c r="N3253" s="5"/>
      <c r="O3253" s="5"/>
    </row>
    <row r="3254" spans="3:15" x14ac:dyDescent="0.25">
      <c r="C3254" s="1"/>
      <c r="F3254" s="1"/>
      <c r="G3254" s="1"/>
      <c r="H3254" s="1"/>
      <c r="I3254" s="2"/>
      <c r="J3254" s="2"/>
      <c r="L3254" s="3"/>
      <c r="M3254" s="3"/>
      <c r="N3254" s="5"/>
      <c r="O3254" s="5"/>
    </row>
    <row r="3255" spans="3:15" x14ac:dyDescent="0.25">
      <c r="C3255" s="1"/>
      <c r="F3255" s="1"/>
      <c r="G3255" s="1"/>
      <c r="H3255" s="1"/>
      <c r="I3255" s="2"/>
      <c r="J3255" s="2"/>
      <c r="L3255" s="3"/>
      <c r="M3255" s="3"/>
      <c r="N3255" s="5"/>
      <c r="O3255" s="5"/>
    </row>
    <row r="3256" spans="3:15" x14ac:dyDescent="0.25">
      <c r="C3256" s="1"/>
      <c r="F3256" s="1"/>
      <c r="G3256" s="1"/>
      <c r="H3256" s="1"/>
      <c r="I3256" s="2"/>
      <c r="J3256" s="2"/>
      <c r="L3256" s="3"/>
      <c r="M3256" s="3"/>
      <c r="N3256" s="5"/>
      <c r="O3256" s="5"/>
    </row>
    <row r="3257" spans="3:15" x14ac:dyDescent="0.25">
      <c r="C3257" s="1"/>
      <c r="F3257" s="1"/>
      <c r="G3257" s="1"/>
      <c r="H3257" s="1"/>
      <c r="I3257" s="2"/>
      <c r="J3257" s="2"/>
      <c r="L3257" s="3"/>
      <c r="M3257" s="3"/>
      <c r="N3257" s="5"/>
      <c r="O3257" s="5"/>
    </row>
    <row r="3258" spans="3:15" x14ac:dyDescent="0.25">
      <c r="C3258" s="1"/>
      <c r="F3258" s="1"/>
      <c r="G3258" s="1"/>
      <c r="H3258" s="1"/>
      <c r="I3258" s="2"/>
      <c r="J3258" s="2"/>
      <c r="L3258" s="3"/>
      <c r="M3258" s="3"/>
      <c r="N3258" s="5"/>
      <c r="O3258" s="5"/>
    </row>
    <row r="3259" spans="3:15" x14ac:dyDescent="0.25">
      <c r="C3259" s="1"/>
      <c r="F3259" s="1"/>
      <c r="G3259" s="1"/>
      <c r="H3259" s="1"/>
      <c r="I3259" s="2"/>
      <c r="J3259" s="2"/>
      <c r="L3259" s="3"/>
      <c r="M3259" s="3"/>
      <c r="N3259" s="5"/>
      <c r="O3259" s="5"/>
    </row>
    <row r="3260" spans="3:15" x14ac:dyDescent="0.25">
      <c r="C3260" s="1"/>
      <c r="F3260" s="1"/>
      <c r="G3260" s="1"/>
      <c r="H3260" s="1"/>
      <c r="I3260" s="2"/>
      <c r="J3260" s="2"/>
      <c r="L3260" s="3"/>
      <c r="M3260" s="3"/>
      <c r="N3260" s="5"/>
      <c r="O3260" s="5"/>
    </row>
    <row r="3261" spans="3:15" x14ac:dyDescent="0.25">
      <c r="C3261" s="1"/>
      <c r="F3261" s="1"/>
      <c r="G3261" s="1"/>
      <c r="H3261" s="1"/>
      <c r="I3261" s="2"/>
      <c r="J3261" s="2"/>
      <c r="L3261" s="3"/>
      <c r="M3261" s="3"/>
      <c r="N3261" s="5"/>
      <c r="O3261" s="5"/>
    </row>
    <row r="3262" spans="3:15" x14ac:dyDescent="0.25">
      <c r="C3262" s="1"/>
      <c r="F3262" s="1"/>
      <c r="G3262" s="1"/>
      <c r="H3262" s="1"/>
      <c r="I3262" s="2"/>
      <c r="J3262" s="2"/>
      <c r="L3262" s="3"/>
      <c r="M3262" s="3"/>
      <c r="N3262" s="5"/>
      <c r="O3262" s="5"/>
    </row>
    <row r="3263" spans="3:15" x14ac:dyDescent="0.25">
      <c r="C3263" s="1"/>
      <c r="F3263" s="1"/>
      <c r="G3263" s="1"/>
      <c r="H3263" s="1"/>
      <c r="I3263" s="2"/>
      <c r="J3263" s="2"/>
      <c r="L3263" s="3"/>
      <c r="M3263" s="3"/>
      <c r="N3263" s="5"/>
      <c r="O3263" s="5"/>
    </row>
    <row r="3264" spans="3:15" x14ac:dyDescent="0.25">
      <c r="C3264" s="1"/>
      <c r="F3264" s="1"/>
      <c r="G3264" s="1"/>
      <c r="H3264" s="1"/>
      <c r="I3264" s="2"/>
      <c r="J3264" s="2"/>
      <c r="L3264" s="3"/>
      <c r="M3264" s="3"/>
      <c r="N3264" s="5"/>
      <c r="O3264" s="5"/>
    </row>
    <row r="3265" spans="3:15" x14ac:dyDescent="0.25">
      <c r="C3265" s="1"/>
      <c r="F3265" s="1"/>
      <c r="G3265" s="1"/>
      <c r="H3265" s="1"/>
      <c r="I3265" s="2"/>
      <c r="J3265" s="2"/>
      <c r="L3265" s="3"/>
      <c r="M3265" s="3"/>
      <c r="N3265" s="5"/>
      <c r="O3265" s="5"/>
    </row>
    <row r="3266" spans="3:15" x14ac:dyDescent="0.25">
      <c r="C3266" s="1"/>
      <c r="F3266" s="1"/>
      <c r="G3266" s="1"/>
      <c r="H3266" s="1"/>
      <c r="I3266" s="2"/>
      <c r="J3266" s="2"/>
      <c r="L3266" s="3"/>
      <c r="M3266" s="3"/>
      <c r="N3266" s="5"/>
      <c r="O3266" s="5"/>
    </row>
    <row r="3267" spans="3:15" x14ac:dyDescent="0.25">
      <c r="C3267" s="1"/>
      <c r="F3267" s="1"/>
      <c r="G3267" s="1"/>
      <c r="H3267" s="1"/>
      <c r="I3267" s="2"/>
      <c r="J3267" s="2"/>
      <c r="L3267" s="3"/>
      <c r="M3267" s="3"/>
      <c r="N3267" s="5"/>
      <c r="O3267" s="5"/>
    </row>
    <row r="3268" spans="3:15" x14ac:dyDescent="0.25">
      <c r="C3268" s="1"/>
      <c r="F3268" s="1"/>
      <c r="G3268" s="1"/>
      <c r="H3268" s="1"/>
      <c r="I3268" s="2"/>
      <c r="J3268" s="2"/>
      <c r="L3268" s="3"/>
      <c r="M3268" s="3"/>
      <c r="N3268" s="5"/>
      <c r="O3268" s="5"/>
    </row>
    <row r="3269" spans="3:15" x14ac:dyDescent="0.25">
      <c r="C3269" s="1"/>
      <c r="F3269" s="1"/>
      <c r="G3269" s="1"/>
      <c r="H3269" s="1"/>
      <c r="I3269" s="2"/>
      <c r="J3269" s="2"/>
      <c r="L3269" s="3"/>
      <c r="M3269" s="3"/>
      <c r="N3269" s="5"/>
      <c r="O3269" s="5"/>
    </row>
    <row r="3270" spans="3:15" x14ac:dyDescent="0.25">
      <c r="C3270" s="1"/>
      <c r="F3270" s="1"/>
      <c r="G3270" s="1"/>
      <c r="H3270" s="1"/>
      <c r="I3270" s="2"/>
      <c r="J3270" s="2"/>
      <c r="L3270" s="3"/>
      <c r="M3270" s="3"/>
      <c r="N3270" s="5"/>
      <c r="O3270" s="5"/>
    </row>
    <row r="3271" spans="3:15" x14ac:dyDescent="0.25">
      <c r="C3271" s="1"/>
      <c r="F3271" s="1"/>
      <c r="G3271" s="1"/>
      <c r="H3271" s="1"/>
      <c r="I3271" s="2"/>
      <c r="J3271" s="2"/>
      <c r="L3271" s="3"/>
      <c r="M3271" s="3"/>
      <c r="N3271" s="5"/>
      <c r="O3271" s="5"/>
    </row>
    <row r="3272" spans="3:15" x14ac:dyDescent="0.25">
      <c r="C3272" s="1"/>
      <c r="F3272" s="1"/>
      <c r="G3272" s="1"/>
      <c r="H3272" s="1"/>
      <c r="I3272" s="2"/>
      <c r="J3272" s="2"/>
      <c r="L3272" s="3"/>
      <c r="M3272" s="3"/>
      <c r="N3272" s="5"/>
      <c r="O3272" s="5"/>
    </row>
    <row r="3273" spans="3:15" x14ac:dyDescent="0.25">
      <c r="C3273" s="1"/>
      <c r="F3273" s="1"/>
      <c r="G3273" s="1"/>
      <c r="H3273" s="1"/>
      <c r="I3273" s="2"/>
      <c r="J3273" s="2"/>
      <c r="L3273" s="3"/>
      <c r="M3273" s="3"/>
      <c r="N3273" s="5"/>
      <c r="O3273" s="5"/>
    </row>
    <row r="3274" spans="3:15" x14ac:dyDescent="0.25">
      <c r="C3274" s="1"/>
      <c r="F3274" s="1"/>
      <c r="G3274" s="1"/>
      <c r="H3274" s="1"/>
      <c r="I3274" s="2"/>
      <c r="J3274" s="2"/>
      <c r="L3274" s="3"/>
      <c r="M3274" s="3"/>
      <c r="N3274" s="5"/>
      <c r="O3274" s="5"/>
    </row>
    <row r="3275" spans="3:15" x14ac:dyDescent="0.25">
      <c r="C3275" s="1"/>
      <c r="F3275" s="1"/>
      <c r="G3275" s="1"/>
      <c r="H3275" s="1"/>
      <c r="I3275" s="2"/>
      <c r="J3275" s="2"/>
      <c r="L3275" s="3"/>
      <c r="M3275" s="3"/>
      <c r="N3275" s="5"/>
      <c r="O3275" s="5"/>
    </row>
    <row r="3276" spans="3:15" x14ac:dyDescent="0.25">
      <c r="C3276" s="1"/>
      <c r="F3276" s="1"/>
      <c r="G3276" s="1"/>
      <c r="H3276" s="1"/>
      <c r="I3276" s="2"/>
      <c r="J3276" s="2"/>
      <c r="L3276" s="3"/>
      <c r="M3276" s="3"/>
      <c r="N3276" s="5"/>
      <c r="O3276" s="5"/>
    </row>
    <row r="3277" spans="3:15" x14ac:dyDescent="0.25">
      <c r="C3277" s="1"/>
      <c r="F3277" s="1"/>
      <c r="G3277" s="1"/>
      <c r="H3277" s="1"/>
      <c r="I3277" s="2"/>
      <c r="J3277" s="2"/>
      <c r="L3277" s="3"/>
      <c r="M3277" s="3"/>
      <c r="N3277" s="5"/>
      <c r="O3277" s="5"/>
    </row>
    <row r="3278" spans="3:15" x14ac:dyDescent="0.25">
      <c r="C3278" s="1"/>
      <c r="F3278" s="1"/>
      <c r="G3278" s="1"/>
      <c r="H3278" s="1"/>
      <c r="I3278" s="2"/>
      <c r="J3278" s="2"/>
      <c r="L3278" s="3"/>
      <c r="M3278" s="3"/>
      <c r="N3278" s="5"/>
      <c r="O3278" s="5"/>
    </row>
    <row r="3279" spans="3:15" x14ac:dyDescent="0.25">
      <c r="C3279" s="1"/>
      <c r="F3279" s="1"/>
      <c r="G3279" s="1"/>
      <c r="H3279" s="1"/>
      <c r="I3279" s="2"/>
      <c r="J3279" s="2"/>
      <c r="L3279" s="3"/>
      <c r="M3279" s="3"/>
      <c r="N3279" s="5"/>
      <c r="O3279" s="5"/>
    </row>
    <row r="3280" spans="3:15" x14ac:dyDescent="0.25">
      <c r="C3280" s="1"/>
      <c r="F3280" s="1"/>
      <c r="G3280" s="1"/>
      <c r="H3280" s="1"/>
      <c r="I3280" s="2"/>
      <c r="J3280" s="2"/>
      <c r="L3280" s="3"/>
      <c r="M3280" s="3"/>
      <c r="N3280" s="5"/>
      <c r="O3280" s="5"/>
    </row>
    <row r="3281" spans="3:15" x14ac:dyDescent="0.25">
      <c r="C3281" s="1"/>
      <c r="F3281" s="1"/>
      <c r="G3281" s="1"/>
      <c r="H3281" s="1"/>
      <c r="I3281" s="2"/>
      <c r="J3281" s="2"/>
      <c r="L3281" s="3"/>
      <c r="M3281" s="3"/>
      <c r="N3281" s="5"/>
      <c r="O3281" s="5"/>
    </row>
    <row r="3282" spans="3:15" x14ac:dyDescent="0.25">
      <c r="C3282" s="1"/>
      <c r="F3282" s="1"/>
      <c r="G3282" s="1"/>
      <c r="H3282" s="1"/>
      <c r="I3282" s="2"/>
      <c r="J3282" s="2"/>
      <c r="L3282" s="3"/>
      <c r="M3282" s="3"/>
      <c r="N3282" s="5"/>
      <c r="O3282" s="5"/>
    </row>
    <row r="3283" spans="3:15" x14ac:dyDescent="0.25">
      <c r="C3283" s="1"/>
      <c r="F3283" s="1"/>
      <c r="G3283" s="1"/>
      <c r="H3283" s="1"/>
      <c r="I3283" s="2"/>
      <c r="J3283" s="2"/>
      <c r="L3283" s="3"/>
      <c r="M3283" s="3"/>
      <c r="N3283" s="5"/>
      <c r="O3283" s="5"/>
    </row>
    <row r="3284" spans="3:15" x14ac:dyDescent="0.25">
      <c r="C3284" s="1"/>
      <c r="F3284" s="1"/>
      <c r="G3284" s="1"/>
      <c r="H3284" s="1"/>
      <c r="I3284" s="2"/>
      <c r="J3284" s="2"/>
      <c r="L3284" s="3"/>
      <c r="M3284" s="3"/>
      <c r="N3284" s="5"/>
      <c r="O3284" s="5"/>
    </row>
    <row r="3285" spans="3:15" x14ac:dyDescent="0.25">
      <c r="C3285" s="1"/>
      <c r="F3285" s="1"/>
      <c r="G3285" s="1"/>
      <c r="H3285" s="1"/>
      <c r="I3285" s="2"/>
      <c r="J3285" s="2"/>
      <c r="L3285" s="3"/>
      <c r="M3285" s="3"/>
      <c r="N3285" s="5"/>
      <c r="O3285" s="5"/>
    </row>
    <row r="3286" spans="3:15" x14ac:dyDescent="0.25">
      <c r="C3286" s="1"/>
      <c r="F3286" s="1"/>
      <c r="G3286" s="1"/>
      <c r="H3286" s="1"/>
      <c r="I3286" s="2"/>
      <c r="J3286" s="2"/>
      <c r="L3286" s="3"/>
      <c r="M3286" s="3"/>
      <c r="N3286" s="5"/>
      <c r="O3286" s="5"/>
    </row>
    <row r="3287" spans="3:15" x14ac:dyDescent="0.25">
      <c r="C3287" s="1"/>
      <c r="F3287" s="1"/>
      <c r="G3287" s="1"/>
      <c r="H3287" s="1"/>
      <c r="I3287" s="2"/>
      <c r="J3287" s="2"/>
      <c r="L3287" s="3"/>
      <c r="M3287" s="3"/>
      <c r="N3287" s="5"/>
      <c r="O3287" s="5"/>
    </row>
    <row r="3288" spans="3:15" x14ac:dyDescent="0.25">
      <c r="C3288" s="1"/>
      <c r="F3288" s="1"/>
      <c r="G3288" s="1"/>
      <c r="H3288" s="1"/>
      <c r="I3288" s="2"/>
      <c r="J3288" s="2"/>
      <c r="L3288" s="3"/>
      <c r="M3288" s="3"/>
      <c r="N3288" s="5"/>
      <c r="O3288" s="5"/>
    </row>
    <row r="3289" spans="3:15" x14ac:dyDescent="0.25">
      <c r="C3289" s="1"/>
      <c r="F3289" s="1"/>
      <c r="G3289" s="1"/>
      <c r="H3289" s="1"/>
      <c r="I3289" s="2"/>
      <c r="J3289" s="2"/>
      <c r="L3289" s="3"/>
      <c r="M3289" s="3"/>
      <c r="N3289" s="5"/>
      <c r="O3289" s="5"/>
    </row>
    <row r="3290" spans="3:15" x14ac:dyDescent="0.25">
      <c r="C3290" s="1"/>
      <c r="F3290" s="1"/>
      <c r="G3290" s="1"/>
      <c r="H3290" s="1"/>
      <c r="I3290" s="2"/>
      <c r="J3290" s="2"/>
      <c r="L3290" s="3"/>
      <c r="M3290" s="3"/>
      <c r="N3290" s="5"/>
      <c r="O3290" s="5"/>
    </row>
    <row r="3291" spans="3:15" x14ac:dyDescent="0.25">
      <c r="C3291" s="1"/>
      <c r="F3291" s="1"/>
      <c r="G3291" s="1"/>
      <c r="H3291" s="1"/>
      <c r="I3291" s="2"/>
      <c r="J3291" s="2"/>
      <c r="L3291" s="3"/>
      <c r="M3291" s="3"/>
      <c r="N3291" s="5"/>
      <c r="O3291" s="5"/>
    </row>
    <row r="3292" spans="3:15" x14ac:dyDescent="0.25">
      <c r="C3292" s="1"/>
      <c r="F3292" s="1"/>
      <c r="G3292" s="1"/>
      <c r="H3292" s="1"/>
      <c r="I3292" s="2"/>
      <c r="J3292" s="2"/>
      <c r="L3292" s="3"/>
      <c r="M3292" s="3"/>
      <c r="N3292" s="5"/>
      <c r="O3292" s="5"/>
    </row>
    <row r="3293" spans="3:15" x14ac:dyDescent="0.25">
      <c r="C3293" s="1"/>
      <c r="F3293" s="1"/>
      <c r="G3293" s="1"/>
      <c r="H3293" s="1"/>
      <c r="I3293" s="2"/>
      <c r="J3293" s="2"/>
      <c r="L3293" s="3"/>
      <c r="M3293" s="3"/>
      <c r="N3293" s="5"/>
      <c r="O3293" s="5"/>
    </row>
    <row r="3294" spans="3:15" x14ac:dyDescent="0.25">
      <c r="C3294" s="1"/>
      <c r="F3294" s="1"/>
      <c r="G3294" s="1"/>
      <c r="H3294" s="1"/>
      <c r="I3294" s="2"/>
      <c r="J3294" s="2"/>
      <c r="L3294" s="3"/>
      <c r="M3294" s="3"/>
      <c r="N3294" s="5"/>
      <c r="O3294" s="5"/>
    </row>
    <row r="3295" spans="3:15" x14ac:dyDescent="0.25">
      <c r="C3295" s="1"/>
      <c r="F3295" s="1"/>
      <c r="G3295" s="1"/>
      <c r="H3295" s="1"/>
      <c r="I3295" s="2"/>
      <c r="J3295" s="2"/>
      <c r="L3295" s="3"/>
      <c r="M3295" s="3"/>
      <c r="N3295" s="5"/>
      <c r="O3295" s="5"/>
    </row>
    <row r="3296" spans="3:15" x14ac:dyDescent="0.25">
      <c r="C3296" s="1"/>
      <c r="F3296" s="1"/>
      <c r="G3296" s="1"/>
      <c r="H3296" s="1"/>
      <c r="I3296" s="2"/>
      <c r="J3296" s="2"/>
      <c r="L3296" s="3"/>
      <c r="M3296" s="3"/>
      <c r="N3296" s="5"/>
      <c r="O3296" s="5"/>
    </row>
    <row r="3297" spans="3:15" x14ac:dyDescent="0.25">
      <c r="C3297" s="1"/>
      <c r="F3297" s="1"/>
      <c r="G3297" s="1"/>
      <c r="H3297" s="1"/>
      <c r="I3297" s="2"/>
      <c r="J3297" s="2"/>
      <c r="L3297" s="3"/>
      <c r="M3297" s="3"/>
      <c r="N3297" s="5"/>
      <c r="O3297" s="5"/>
    </row>
    <row r="3298" spans="3:15" x14ac:dyDescent="0.25">
      <c r="C3298" s="1"/>
      <c r="F3298" s="1"/>
      <c r="G3298" s="1"/>
      <c r="H3298" s="1"/>
      <c r="I3298" s="2"/>
      <c r="J3298" s="2"/>
      <c r="L3298" s="3"/>
      <c r="M3298" s="3"/>
      <c r="N3298" s="5"/>
      <c r="O3298" s="5"/>
    </row>
    <row r="3299" spans="3:15" x14ac:dyDescent="0.25">
      <c r="C3299" s="1"/>
      <c r="F3299" s="1"/>
      <c r="G3299" s="1"/>
      <c r="H3299" s="1"/>
      <c r="I3299" s="2"/>
      <c r="J3299" s="2"/>
      <c r="L3299" s="3"/>
      <c r="M3299" s="3"/>
      <c r="N3299" s="5"/>
      <c r="O3299" s="5"/>
    </row>
    <row r="3300" spans="3:15" x14ac:dyDescent="0.25">
      <c r="C3300" s="1"/>
      <c r="F3300" s="1"/>
      <c r="G3300" s="1"/>
      <c r="H3300" s="1"/>
      <c r="I3300" s="2"/>
      <c r="J3300" s="2"/>
      <c r="L3300" s="3"/>
      <c r="M3300" s="3"/>
      <c r="N3300" s="5"/>
      <c r="O3300" s="5"/>
    </row>
    <row r="3301" spans="3:15" x14ac:dyDescent="0.25">
      <c r="C3301" s="1"/>
      <c r="F3301" s="1"/>
      <c r="G3301" s="1"/>
      <c r="H3301" s="1"/>
      <c r="I3301" s="2"/>
      <c r="J3301" s="2"/>
      <c r="L3301" s="3"/>
      <c r="M3301" s="3"/>
      <c r="N3301" s="5"/>
      <c r="O3301" s="5"/>
    </row>
    <row r="3302" spans="3:15" x14ac:dyDescent="0.25">
      <c r="C3302" s="1"/>
      <c r="F3302" s="1"/>
      <c r="G3302" s="1"/>
      <c r="H3302" s="1"/>
      <c r="I3302" s="2"/>
      <c r="J3302" s="2"/>
      <c r="L3302" s="3"/>
      <c r="M3302" s="3"/>
      <c r="N3302" s="5"/>
      <c r="O3302" s="5"/>
    </row>
    <row r="3303" spans="3:15" x14ac:dyDescent="0.25">
      <c r="C3303" s="1"/>
      <c r="F3303" s="1"/>
      <c r="G3303" s="1"/>
      <c r="H3303" s="1"/>
      <c r="I3303" s="2"/>
      <c r="J3303" s="2"/>
      <c r="L3303" s="3"/>
      <c r="M3303" s="3"/>
      <c r="N3303" s="5"/>
      <c r="O3303" s="5"/>
    </row>
    <row r="3304" spans="3:15" x14ac:dyDescent="0.25">
      <c r="C3304" s="1"/>
      <c r="F3304" s="1"/>
      <c r="G3304" s="1"/>
      <c r="H3304" s="1"/>
      <c r="I3304" s="2"/>
      <c r="J3304" s="2"/>
      <c r="L3304" s="3"/>
      <c r="M3304" s="3"/>
      <c r="N3304" s="5"/>
      <c r="O3304" s="5"/>
    </row>
    <row r="3305" spans="3:15" x14ac:dyDescent="0.25">
      <c r="C3305" s="1"/>
      <c r="F3305" s="1"/>
      <c r="G3305" s="1"/>
      <c r="H3305" s="1"/>
      <c r="I3305" s="2"/>
      <c r="J3305" s="2"/>
      <c r="L3305" s="3"/>
      <c r="M3305" s="3"/>
      <c r="N3305" s="5"/>
      <c r="O3305" s="5"/>
    </row>
    <row r="3306" spans="3:15" x14ac:dyDescent="0.25">
      <c r="C3306" s="1"/>
      <c r="F3306" s="1"/>
      <c r="G3306" s="1"/>
      <c r="H3306" s="1"/>
      <c r="I3306" s="2"/>
      <c r="J3306" s="2"/>
      <c r="L3306" s="3"/>
      <c r="M3306" s="3"/>
      <c r="N3306" s="5"/>
      <c r="O3306" s="5"/>
    </row>
    <row r="3307" spans="3:15" x14ac:dyDescent="0.25">
      <c r="C3307" s="1"/>
      <c r="F3307" s="1"/>
      <c r="G3307" s="1"/>
      <c r="H3307" s="1"/>
      <c r="I3307" s="2"/>
      <c r="J3307" s="2"/>
      <c r="L3307" s="3"/>
      <c r="M3307" s="3"/>
      <c r="N3307" s="5"/>
      <c r="O3307" s="5"/>
    </row>
    <row r="3308" spans="3:15" x14ac:dyDescent="0.25">
      <c r="C3308" s="1"/>
      <c r="F3308" s="1"/>
      <c r="G3308" s="1"/>
      <c r="H3308" s="1"/>
      <c r="I3308" s="2"/>
      <c r="J3308" s="2"/>
      <c r="L3308" s="3"/>
      <c r="M3308" s="3"/>
      <c r="N3308" s="5"/>
      <c r="O3308" s="5"/>
    </row>
    <row r="3309" spans="3:15" x14ac:dyDescent="0.25">
      <c r="C3309" s="1"/>
      <c r="F3309" s="1"/>
      <c r="G3309" s="1"/>
      <c r="H3309" s="1"/>
      <c r="I3309" s="2"/>
      <c r="J3309" s="2"/>
      <c r="L3309" s="3"/>
      <c r="M3309" s="3"/>
      <c r="N3309" s="5"/>
      <c r="O3309" s="5"/>
    </row>
    <row r="3310" spans="3:15" x14ac:dyDescent="0.25">
      <c r="C3310" s="1"/>
      <c r="F3310" s="1"/>
      <c r="G3310" s="1"/>
      <c r="H3310" s="1"/>
      <c r="I3310" s="2"/>
      <c r="J3310" s="2"/>
      <c r="L3310" s="3"/>
      <c r="M3310" s="3"/>
      <c r="N3310" s="5"/>
      <c r="O3310" s="5"/>
    </row>
    <row r="3311" spans="3:15" x14ac:dyDescent="0.25">
      <c r="C3311" s="1"/>
      <c r="F3311" s="1"/>
      <c r="G3311" s="1"/>
      <c r="H3311" s="1"/>
      <c r="I3311" s="2"/>
      <c r="J3311" s="2"/>
      <c r="L3311" s="3"/>
      <c r="M3311" s="3"/>
      <c r="N3311" s="5"/>
      <c r="O3311" s="5"/>
    </row>
    <row r="3312" spans="3:15" x14ac:dyDescent="0.25">
      <c r="C3312" s="1"/>
      <c r="F3312" s="1"/>
      <c r="G3312" s="1"/>
      <c r="H3312" s="1"/>
      <c r="I3312" s="2"/>
      <c r="J3312" s="2"/>
      <c r="L3312" s="3"/>
      <c r="M3312" s="3"/>
      <c r="N3312" s="5"/>
      <c r="O3312" s="5"/>
    </row>
    <row r="3313" spans="3:15" x14ac:dyDescent="0.25">
      <c r="C3313" s="1"/>
      <c r="F3313" s="1"/>
      <c r="G3313" s="1"/>
      <c r="H3313" s="1"/>
      <c r="I3313" s="2"/>
      <c r="J3313" s="2"/>
      <c r="L3313" s="3"/>
      <c r="M3313" s="3"/>
      <c r="N3313" s="5"/>
      <c r="O3313" s="5"/>
    </row>
    <row r="3314" spans="3:15" x14ac:dyDescent="0.25">
      <c r="C3314" s="1"/>
      <c r="F3314" s="1"/>
      <c r="G3314" s="1"/>
      <c r="H3314" s="1"/>
      <c r="I3314" s="2"/>
      <c r="J3314" s="2"/>
      <c r="L3314" s="3"/>
      <c r="M3314" s="3"/>
      <c r="N3314" s="5"/>
      <c r="O3314" s="5"/>
    </row>
    <row r="3315" spans="3:15" x14ac:dyDescent="0.25">
      <c r="C3315" s="1"/>
      <c r="F3315" s="1"/>
      <c r="G3315" s="1"/>
      <c r="H3315" s="1"/>
      <c r="I3315" s="2"/>
      <c r="J3315" s="2"/>
      <c r="L3315" s="3"/>
      <c r="M3315" s="3"/>
      <c r="N3315" s="5"/>
      <c r="O3315" s="5"/>
    </row>
    <row r="3316" spans="3:15" x14ac:dyDescent="0.25">
      <c r="C3316" s="1"/>
      <c r="F3316" s="1"/>
      <c r="G3316" s="1"/>
      <c r="H3316" s="1"/>
      <c r="I3316" s="2"/>
      <c r="J3316" s="2"/>
      <c r="L3316" s="3"/>
      <c r="M3316" s="3"/>
      <c r="N3316" s="5"/>
      <c r="O3316" s="5"/>
    </row>
    <row r="3317" spans="3:15" x14ac:dyDescent="0.25">
      <c r="C3317" s="1"/>
      <c r="F3317" s="1"/>
      <c r="G3317" s="1"/>
      <c r="H3317" s="1"/>
      <c r="I3317" s="2"/>
      <c r="J3317" s="2"/>
      <c r="L3317" s="3"/>
      <c r="M3317" s="3"/>
      <c r="N3317" s="5"/>
      <c r="O3317" s="5"/>
    </row>
    <row r="3318" spans="3:15" x14ac:dyDescent="0.25">
      <c r="C3318" s="1"/>
      <c r="F3318" s="1"/>
      <c r="G3318" s="1"/>
      <c r="H3318" s="1"/>
      <c r="I3318" s="2"/>
      <c r="J3318" s="2"/>
      <c r="L3318" s="3"/>
      <c r="M3318" s="3"/>
      <c r="N3318" s="5"/>
      <c r="O3318" s="5"/>
    </row>
    <row r="3319" spans="3:15" x14ac:dyDescent="0.25">
      <c r="C3319" s="1"/>
      <c r="F3319" s="1"/>
      <c r="G3319" s="1"/>
      <c r="H3319" s="1"/>
      <c r="I3319" s="2"/>
      <c r="J3319" s="2"/>
      <c r="L3319" s="3"/>
      <c r="M3319" s="3"/>
      <c r="N3319" s="5"/>
      <c r="O3319" s="5"/>
    </row>
    <row r="3320" spans="3:15" x14ac:dyDescent="0.25">
      <c r="C3320" s="1"/>
      <c r="F3320" s="1"/>
      <c r="G3320" s="1"/>
      <c r="H3320" s="1"/>
      <c r="I3320" s="2"/>
      <c r="J3320" s="2"/>
      <c r="L3320" s="3"/>
      <c r="M3320" s="3"/>
      <c r="N3320" s="5"/>
      <c r="O3320" s="5"/>
    </row>
    <row r="3321" spans="3:15" x14ac:dyDescent="0.25">
      <c r="C3321" s="1"/>
      <c r="F3321" s="1"/>
      <c r="G3321" s="1"/>
      <c r="H3321" s="1"/>
      <c r="I3321" s="2"/>
      <c r="J3321" s="2"/>
      <c r="L3321" s="3"/>
      <c r="M3321" s="3"/>
      <c r="N3321" s="5"/>
      <c r="O3321" s="5"/>
    </row>
    <row r="3322" spans="3:15" x14ac:dyDescent="0.25">
      <c r="C3322" s="1"/>
      <c r="F3322" s="1"/>
      <c r="G3322" s="1"/>
      <c r="H3322" s="1"/>
      <c r="I3322" s="2"/>
      <c r="J3322" s="2"/>
      <c r="L3322" s="3"/>
      <c r="M3322" s="3"/>
      <c r="N3322" s="5"/>
      <c r="O3322" s="5"/>
    </row>
    <row r="3323" spans="3:15" x14ac:dyDescent="0.25">
      <c r="C3323" s="1"/>
      <c r="F3323" s="1"/>
      <c r="G3323" s="1"/>
      <c r="H3323" s="1"/>
      <c r="I3323" s="2"/>
      <c r="J3323" s="2"/>
      <c r="L3323" s="3"/>
      <c r="M3323" s="3"/>
      <c r="N3323" s="5"/>
      <c r="O3323" s="5"/>
    </row>
    <row r="3324" spans="3:15" x14ac:dyDescent="0.25">
      <c r="C3324" s="1"/>
      <c r="F3324" s="1"/>
      <c r="G3324" s="1"/>
      <c r="H3324" s="1"/>
      <c r="I3324" s="2"/>
      <c r="J3324" s="2"/>
      <c r="L3324" s="3"/>
      <c r="M3324" s="3"/>
      <c r="N3324" s="5"/>
      <c r="O3324" s="5"/>
    </row>
    <row r="3325" spans="3:15" x14ac:dyDescent="0.25">
      <c r="C3325" s="1"/>
      <c r="F3325" s="1"/>
      <c r="G3325" s="1"/>
      <c r="H3325" s="1"/>
      <c r="I3325" s="2"/>
      <c r="J3325" s="2"/>
      <c r="L3325" s="3"/>
      <c r="M3325" s="3"/>
      <c r="N3325" s="5"/>
      <c r="O3325" s="5"/>
    </row>
    <row r="3326" spans="3:15" x14ac:dyDescent="0.25">
      <c r="C3326" s="1"/>
      <c r="F3326" s="1"/>
      <c r="G3326" s="1"/>
      <c r="H3326" s="1"/>
      <c r="I3326" s="2"/>
      <c r="J3326" s="2"/>
      <c r="L3326" s="3"/>
      <c r="M3326" s="3"/>
      <c r="N3326" s="5"/>
      <c r="O3326" s="5"/>
    </row>
    <row r="3327" spans="3:15" x14ac:dyDescent="0.25">
      <c r="C3327" s="1"/>
      <c r="F3327" s="1"/>
      <c r="G3327" s="1"/>
      <c r="H3327" s="1"/>
      <c r="I3327" s="2"/>
      <c r="J3327" s="2"/>
      <c r="L3327" s="3"/>
      <c r="M3327" s="3"/>
      <c r="N3327" s="5"/>
      <c r="O3327" s="5"/>
    </row>
    <row r="3328" spans="3:15" x14ac:dyDescent="0.25">
      <c r="C3328" s="1"/>
      <c r="F3328" s="1"/>
      <c r="G3328" s="1"/>
      <c r="H3328" s="1"/>
      <c r="I3328" s="2"/>
      <c r="J3328" s="2"/>
      <c r="L3328" s="3"/>
      <c r="M3328" s="3"/>
      <c r="N3328" s="5"/>
      <c r="O3328" s="5"/>
    </row>
    <row r="3329" spans="3:15" x14ac:dyDescent="0.25">
      <c r="C3329" s="1"/>
      <c r="F3329" s="1"/>
      <c r="G3329" s="1"/>
      <c r="H3329" s="1"/>
      <c r="I3329" s="2"/>
      <c r="J3329" s="2"/>
      <c r="L3329" s="3"/>
      <c r="M3329" s="3"/>
      <c r="N3329" s="5"/>
      <c r="O3329" s="5"/>
    </row>
    <row r="3330" spans="3:15" x14ac:dyDescent="0.25">
      <c r="C3330" s="1"/>
      <c r="F3330" s="1"/>
      <c r="G3330" s="1"/>
      <c r="H3330" s="1"/>
      <c r="I3330" s="2"/>
      <c r="J3330" s="2"/>
      <c r="L3330" s="3"/>
      <c r="M3330" s="3"/>
      <c r="N3330" s="5"/>
      <c r="O3330" s="5"/>
    </row>
    <row r="3331" spans="3:15" x14ac:dyDescent="0.25">
      <c r="C3331" s="1"/>
      <c r="F3331" s="1"/>
      <c r="G3331" s="1"/>
      <c r="H3331" s="1"/>
      <c r="I3331" s="2"/>
      <c r="J3331" s="2"/>
      <c r="L3331" s="3"/>
      <c r="M3331" s="3"/>
      <c r="N3331" s="5"/>
      <c r="O3331" s="5"/>
    </row>
    <row r="3332" spans="3:15" x14ac:dyDescent="0.25">
      <c r="C3332" s="1"/>
      <c r="F3332" s="1"/>
      <c r="G3332" s="1"/>
      <c r="H3332" s="1"/>
      <c r="I3332" s="2"/>
      <c r="J3332" s="2"/>
      <c r="L3332" s="3"/>
      <c r="M3332" s="3"/>
      <c r="N3332" s="5"/>
      <c r="O3332" s="5"/>
    </row>
    <row r="3333" spans="3:15" x14ac:dyDescent="0.25">
      <c r="C3333" s="1"/>
      <c r="F3333" s="1"/>
      <c r="G3333" s="1"/>
      <c r="H3333" s="1"/>
      <c r="I3333" s="2"/>
      <c r="J3333" s="2"/>
      <c r="L3333" s="3"/>
      <c r="M3333" s="3"/>
      <c r="N3333" s="5"/>
      <c r="O3333" s="5"/>
    </row>
    <row r="3334" spans="3:15" x14ac:dyDescent="0.25">
      <c r="C3334" s="1"/>
      <c r="F3334" s="1"/>
      <c r="G3334" s="1"/>
      <c r="H3334" s="1"/>
      <c r="I3334" s="2"/>
      <c r="J3334" s="2"/>
      <c r="L3334" s="3"/>
      <c r="M3334" s="3"/>
      <c r="N3334" s="5"/>
      <c r="O3334" s="5"/>
    </row>
    <row r="3335" spans="3:15" x14ac:dyDescent="0.25">
      <c r="C3335" s="1"/>
      <c r="F3335" s="1"/>
      <c r="G3335" s="1"/>
      <c r="H3335" s="1"/>
      <c r="I3335" s="2"/>
      <c r="J3335" s="2"/>
      <c r="L3335" s="3"/>
      <c r="M3335" s="3"/>
      <c r="N3335" s="5"/>
      <c r="O3335" s="5"/>
    </row>
    <row r="3336" spans="3:15" x14ac:dyDescent="0.25">
      <c r="C3336" s="1"/>
      <c r="F3336" s="1"/>
      <c r="G3336" s="1"/>
      <c r="H3336" s="1"/>
      <c r="I3336" s="2"/>
      <c r="J3336" s="2"/>
      <c r="L3336" s="3"/>
      <c r="M3336" s="3"/>
      <c r="N3336" s="5"/>
      <c r="O3336" s="5"/>
    </row>
    <row r="3337" spans="3:15" x14ac:dyDescent="0.25">
      <c r="C3337" s="1"/>
      <c r="F3337" s="1"/>
      <c r="G3337" s="1"/>
      <c r="H3337" s="1"/>
      <c r="I3337" s="2"/>
      <c r="J3337" s="2"/>
      <c r="L3337" s="3"/>
      <c r="M3337" s="3"/>
      <c r="N3337" s="5"/>
      <c r="O3337" s="5"/>
    </row>
    <row r="3338" spans="3:15" x14ac:dyDescent="0.25">
      <c r="C3338" s="1"/>
      <c r="F3338" s="1"/>
      <c r="G3338" s="1"/>
      <c r="H3338" s="1"/>
      <c r="I3338" s="2"/>
      <c r="J3338" s="2"/>
      <c r="L3338" s="3"/>
      <c r="M3338" s="3"/>
      <c r="N3338" s="5"/>
      <c r="O3338" s="5"/>
    </row>
    <row r="3339" spans="3:15" x14ac:dyDescent="0.25">
      <c r="C3339" s="1"/>
      <c r="F3339" s="1"/>
      <c r="G3339" s="1"/>
      <c r="H3339" s="1"/>
      <c r="I3339" s="2"/>
      <c r="J3339" s="2"/>
      <c r="L3339" s="3"/>
      <c r="M3339" s="3"/>
      <c r="N3339" s="5"/>
      <c r="O3339" s="5"/>
    </row>
    <row r="3340" spans="3:15" x14ac:dyDescent="0.25">
      <c r="C3340" s="1"/>
      <c r="F3340" s="1"/>
      <c r="G3340" s="1"/>
      <c r="H3340" s="1"/>
      <c r="I3340" s="2"/>
      <c r="J3340" s="2"/>
      <c r="L3340" s="3"/>
      <c r="M3340" s="3"/>
      <c r="N3340" s="5"/>
      <c r="O3340" s="5"/>
    </row>
    <row r="3341" spans="3:15" x14ac:dyDescent="0.25">
      <c r="C3341" s="1"/>
      <c r="F3341" s="1"/>
      <c r="G3341" s="1"/>
      <c r="H3341" s="1"/>
      <c r="I3341" s="2"/>
      <c r="J3341" s="2"/>
      <c r="L3341" s="3"/>
      <c r="M3341" s="3"/>
      <c r="N3341" s="5"/>
      <c r="O3341" s="5"/>
    </row>
    <row r="3342" spans="3:15" x14ac:dyDescent="0.25">
      <c r="C3342" s="1"/>
      <c r="F3342" s="1"/>
      <c r="G3342" s="1"/>
      <c r="H3342" s="1"/>
      <c r="I3342" s="2"/>
      <c r="J3342" s="2"/>
      <c r="L3342" s="3"/>
      <c r="M3342" s="3"/>
      <c r="N3342" s="5"/>
      <c r="O3342" s="5"/>
    </row>
    <row r="3343" spans="3:15" x14ac:dyDescent="0.25">
      <c r="C3343" s="1"/>
      <c r="F3343" s="1"/>
      <c r="G3343" s="1"/>
      <c r="H3343" s="1"/>
      <c r="I3343" s="2"/>
      <c r="J3343" s="2"/>
      <c r="L3343" s="3"/>
      <c r="M3343" s="3"/>
      <c r="N3343" s="5"/>
      <c r="O3343" s="5"/>
    </row>
    <row r="3344" spans="3:15" x14ac:dyDescent="0.25">
      <c r="C3344" s="1"/>
      <c r="F3344" s="1"/>
      <c r="G3344" s="1"/>
      <c r="H3344" s="1"/>
      <c r="I3344" s="2"/>
      <c r="J3344" s="2"/>
      <c r="L3344" s="3"/>
      <c r="M3344" s="3"/>
      <c r="N3344" s="5"/>
      <c r="O3344" s="5"/>
    </row>
    <row r="3345" spans="3:15" x14ac:dyDescent="0.25">
      <c r="C3345" s="1"/>
      <c r="F3345" s="1"/>
      <c r="G3345" s="1"/>
      <c r="H3345" s="1"/>
      <c r="I3345" s="2"/>
      <c r="J3345" s="2"/>
      <c r="L3345" s="3"/>
      <c r="M3345" s="3"/>
      <c r="N3345" s="5"/>
      <c r="O3345" s="5"/>
    </row>
    <row r="3346" spans="3:15" x14ac:dyDescent="0.25">
      <c r="C3346" s="1"/>
      <c r="F3346" s="1"/>
      <c r="G3346" s="1"/>
      <c r="H3346" s="1"/>
      <c r="I3346" s="2"/>
      <c r="J3346" s="2"/>
      <c r="L3346" s="3"/>
      <c r="M3346" s="3"/>
      <c r="N3346" s="5"/>
      <c r="O3346" s="5"/>
    </row>
    <row r="3347" spans="3:15" x14ac:dyDescent="0.25">
      <c r="C3347" s="1"/>
      <c r="F3347" s="1"/>
      <c r="G3347" s="1"/>
      <c r="H3347" s="1"/>
      <c r="I3347" s="2"/>
      <c r="J3347" s="2"/>
      <c r="L3347" s="3"/>
      <c r="M3347" s="3"/>
      <c r="N3347" s="5"/>
      <c r="O3347" s="5"/>
    </row>
    <row r="3348" spans="3:15" x14ac:dyDescent="0.25">
      <c r="C3348" s="1"/>
      <c r="F3348" s="1"/>
      <c r="G3348" s="1"/>
      <c r="H3348" s="1"/>
      <c r="I3348" s="2"/>
      <c r="J3348" s="2"/>
      <c r="L3348" s="3"/>
      <c r="M3348" s="3"/>
      <c r="N3348" s="5"/>
      <c r="O3348" s="5"/>
    </row>
    <row r="3349" spans="3:15" x14ac:dyDescent="0.25">
      <c r="C3349" s="1"/>
      <c r="F3349" s="1"/>
      <c r="G3349" s="1"/>
      <c r="H3349" s="1"/>
      <c r="I3349" s="2"/>
      <c r="J3349" s="2"/>
      <c r="L3349" s="3"/>
      <c r="M3349" s="3"/>
      <c r="N3349" s="5"/>
      <c r="O3349" s="5"/>
    </row>
    <row r="3350" spans="3:15" x14ac:dyDescent="0.25">
      <c r="C3350" s="1"/>
      <c r="F3350" s="1"/>
      <c r="G3350" s="1"/>
      <c r="H3350" s="1"/>
      <c r="I3350" s="2"/>
      <c r="J3350" s="2"/>
      <c r="L3350" s="3"/>
      <c r="M3350" s="3"/>
      <c r="N3350" s="5"/>
      <c r="O3350" s="5"/>
    </row>
    <row r="3351" spans="3:15" x14ac:dyDescent="0.25">
      <c r="C3351" s="1"/>
      <c r="F3351" s="1"/>
      <c r="G3351" s="1"/>
      <c r="H3351" s="1"/>
      <c r="I3351" s="2"/>
      <c r="J3351" s="2"/>
      <c r="L3351" s="3"/>
      <c r="M3351" s="3"/>
      <c r="N3351" s="5"/>
      <c r="O3351" s="5"/>
    </row>
    <row r="3352" spans="3:15" x14ac:dyDescent="0.25">
      <c r="C3352" s="1"/>
      <c r="F3352" s="1"/>
      <c r="G3352" s="1"/>
      <c r="H3352" s="1"/>
      <c r="I3352" s="2"/>
      <c r="J3352" s="2"/>
      <c r="L3352" s="3"/>
      <c r="M3352" s="3"/>
      <c r="N3352" s="5"/>
      <c r="O3352" s="5"/>
    </row>
    <row r="3353" spans="3:15" x14ac:dyDescent="0.25">
      <c r="C3353" s="1"/>
      <c r="F3353" s="1"/>
      <c r="G3353" s="1"/>
      <c r="H3353" s="1"/>
      <c r="I3353" s="2"/>
      <c r="J3353" s="2"/>
      <c r="L3353" s="3"/>
      <c r="M3353" s="3"/>
      <c r="N3353" s="5"/>
      <c r="O3353" s="5"/>
    </row>
    <row r="3354" spans="3:15" x14ac:dyDescent="0.25">
      <c r="C3354" s="1"/>
      <c r="F3354" s="1"/>
      <c r="G3354" s="1"/>
      <c r="H3354" s="1"/>
      <c r="I3354" s="2"/>
      <c r="J3354" s="2"/>
      <c r="L3354" s="3"/>
      <c r="M3354" s="3"/>
      <c r="N3354" s="5"/>
      <c r="O3354" s="5"/>
    </row>
    <row r="3355" spans="3:15" x14ac:dyDescent="0.25">
      <c r="C3355" s="1"/>
      <c r="F3355" s="1"/>
      <c r="G3355" s="1"/>
      <c r="H3355" s="1"/>
      <c r="I3355" s="2"/>
      <c r="J3355" s="2"/>
      <c r="L3355" s="3"/>
      <c r="M3355" s="3"/>
      <c r="N3355" s="5"/>
      <c r="O3355" s="5"/>
    </row>
    <row r="3356" spans="3:15" x14ac:dyDescent="0.25">
      <c r="C3356" s="1"/>
      <c r="F3356" s="1"/>
      <c r="G3356" s="1"/>
      <c r="H3356" s="1"/>
      <c r="I3356" s="2"/>
      <c r="J3356" s="2"/>
      <c r="L3356" s="3"/>
      <c r="M3356" s="3"/>
      <c r="N3356" s="5"/>
      <c r="O3356" s="5"/>
    </row>
    <row r="3357" spans="3:15" x14ac:dyDescent="0.25">
      <c r="C3357" s="1"/>
      <c r="F3357" s="1"/>
      <c r="G3357" s="1"/>
      <c r="H3357" s="1"/>
      <c r="I3357" s="2"/>
      <c r="J3357" s="2"/>
      <c r="L3357" s="3"/>
      <c r="M3357" s="3"/>
      <c r="N3357" s="5"/>
      <c r="O3357" s="5"/>
    </row>
    <row r="3358" spans="3:15" x14ac:dyDescent="0.25">
      <c r="C3358" s="1"/>
      <c r="F3358" s="1"/>
      <c r="G3358" s="1"/>
      <c r="H3358" s="1"/>
      <c r="I3358" s="2"/>
      <c r="J3358" s="2"/>
      <c r="L3358" s="3"/>
      <c r="M3358" s="3"/>
      <c r="N3358" s="5"/>
      <c r="O3358" s="5"/>
    </row>
    <row r="3359" spans="3:15" x14ac:dyDescent="0.25">
      <c r="C3359" s="1"/>
      <c r="F3359" s="1"/>
      <c r="G3359" s="1"/>
      <c r="H3359" s="1"/>
      <c r="I3359" s="2"/>
      <c r="J3359" s="2"/>
      <c r="L3359" s="3"/>
      <c r="M3359" s="3"/>
      <c r="N3359" s="5"/>
      <c r="O3359" s="5"/>
    </row>
    <row r="3360" spans="3:15" x14ac:dyDescent="0.25">
      <c r="C3360" s="1"/>
      <c r="F3360" s="1"/>
      <c r="G3360" s="1"/>
      <c r="H3360" s="1"/>
      <c r="I3360" s="2"/>
      <c r="J3360" s="2"/>
      <c r="L3360" s="3"/>
      <c r="M3360" s="3"/>
      <c r="N3360" s="5"/>
      <c r="O3360" s="5"/>
    </row>
    <row r="3361" spans="3:15" x14ac:dyDescent="0.25">
      <c r="C3361" s="1"/>
      <c r="F3361" s="1"/>
      <c r="G3361" s="1"/>
      <c r="H3361" s="1"/>
      <c r="I3361" s="2"/>
      <c r="J3361" s="2"/>
      <c r="L3361" s="3"/>
      <c r="M3361" s="3"/>
      <c r="N3361" s="5"/>
      <c r="O3361" s="5"/>
    </row>
    <row r="3362" spans="3:15" x14ac:dyDescent="0.25">
      <c r="C3362" s="1"/>
      <c r="F3362" s="1"/>
      <c r="G3362" s="1"/>
      <c r="H3362" s="1"/>
      <c r="I3362" s="2"/>
      <c r="J3362" s="2"/>
      <c r="L3362" s="3"/>
      <c r="M3362" s="3"/>
      <c r="N3362" s="5"/>
      <c r="O3362" s="5"/>
    </row>
    <row r="3363" spans="3:15" x14ac:dyDescent="0.25">
      <c r="C3363" s="1"/>
      <c r="F3363" s="1"/>
      <c r="G3363" s="1"/>
      <c r="H3363" s="1"/>
      <c r="I3363" s="2"/>
      <c r="J3363" s="2"/>
      <c r="L3363" s="3"/>
      <c r="M3363" s="3"/>
      <c r="N3363" s="5"/>
      <c r="O3363" s="5"/>
    </row>
    <row r="3364" spans="3:15" x14ac:dyDescent="0.25">
      <c r="C3364" s="1"/>
      <c r="F3364" s="1"/>
      <c r="G3364" s="1"/>
      <c r="H3364" s="1"/>
      <c r="I3364" s="2"/>
      <c r="J3364" s="2"/>
      <c r="L3364" s="3"/>
      <c r="M3364" s="3"/>
      <c r="N3364" s="5"/>
      <c r="O3364" s="5"/>
    </row>
    <row r="3365" spans="3:15" x14ac:dyDescent="0.25">
      <c r="C3365" s="1"/>
      <c r="F3365" s="1"/>
      <c r="G3365" s="1"/>
      <c r="H3365" s="1"/>
      <c r="I3365" s="2"/>
      <c r="J3365" s="2"/>
      <c r="L3365" s="3"/>
      <c r="M3365" s="3"/>
      <c r="N3365" s="5"/>
      <c r="O3365" s="5"/>
    </row>
    <row r="3366" spans="3:15" x14ac:dyDescent="0.25">
      <c r="C3366" s="1"/>
      <c r="F3366" s="1"/>
      <c r="G3366" s="1"/>
      <c r="H3366" s="1"/>
      <c r="I3366" s="2"/>
      <c r="J3366" s="2"/>
      <c r="L3366" s="3"/>
      <c r="M3366" s="3"/>
      <c r="N3366" s="5"/>
      <c r="O3366" s="5"/>
    </row>
    <row r="3367" spans="3:15" x14ac:dyDescent="0.25">
      <c r="C3367" s="1"/>
      <c r="F3367" s="1"/>
      <c r="G3367" s="1"/>
      <c r="H3367" s="1"/>
      <c r="I3367" s="2"/>
      <c r="J3367" s="2"/>
      <c r="L3367" s="3"/>
      <c r="M3367" s="3"/>
      <c r="N3367" s="5"/>
      <c r="O3367" s="5"/>
    </row>
    <row r="3368" spans="3:15" x14ac:dyDescent="0.25">
      <c r="C3368" s="1"/>
      <c r="F3368" s="1"/>
      <c r="G3368" s="1"/>
      <c r="H3368" s="1"/>
      <c r="I3368" s="2"/>
      <c r="J3368" s="2"/>
      <c r="L3368" s="3"/>
      <c r="M3368" s="3"/>
      <c r="N3368" s="5"/>
      <c r="O3368" s="5"/>
    </row>
    <row r="3369" spans="3:15" x14ac:dyDescent="0.25">
      <c r="C3369" s="1"/>
      <c r="F3369" s="1"/>
      <c r="G3369" s="1"/>
      <c r="H3369" s="1"/>
      <c r="I3369" s="2"/>
      <c r="J3369" s="2"/>
      <c r="L3369" s="3"/>
      <c r="M3369" s="3"/>
      <c r="N3369" s="5"/>
      <c r="O3369" s="5"/>
    </row>
    <row r="3370" spans="3:15" x14ac:dyDescent="0.25">
      <c r="C3370" s="1"/>
      <c r="F3370" s="1"/>
      <c r="G3370" s="1"/>
      <c r="H3370" s="1"/>
      <c r="I3370" s="2"/>
      <c r="J3370" s="2"/>
      <c r="L3370" s="3"/>
      <c r="M3370" s="3"/>
      <c r="N3370" s="5"/>
      <c r="O3370" s="5"/>
    </row>
    <row r="3371" spans="3:15" x14ac:dyDescent="0.25">
      <c r="C3371" s="1"/>
      <c r="F3371" s="1"/>
      <c r="G3371" s="1"/>
      <c r="H3371" s="1"/>
      <c r="I3371" s="2"/>
      <c r="J3371" s="2"/>
      <c r="L3371" s="3"/>
      <c r="M3371" s="3"/>
      <c r="N3371" s="5"/>
      <c r="O3371" s="5"/>
    </row>
    <row r="3372" spans="3:15" x14ac:dyDescent="0.25">
      <c r="C3372" s="1"/>
      <c r="F3372" s="1"/>
      <c r="G3372" s="1"/>
      <c r="H3372" s="1"/>
      <c r="I3372" s="2"/>
      <c r="J3372" s="2"/>
      <c r="L3372" s="3"/>
      <c r="M3372" s="3"/>
      <c r="N3372" s="5"/>
      <c r="O3372" s="5"/>
    </row>
    <row r="3373" spans="3:15" x14ac:dyDescent="0.25">
      <c r="C3373" s="1"/>
      <c r="F3373" s="1"/>
      <c r="G3373" s="1"/>
      <c r="H3373" s="1"/>
      <c r="I3373" s="2"/>
      <c r="J3373" s="2"/>
      <c r="L3373" s="3"/>
      <c r="M3373" s="3"/>
      <c r="N3373" s="5"/>
      <c r="O3373" s="5"/>
    </row>
    <row r="3374" spans="3:15" x14ac:dyDescent="0.25">
      <c r="C3374" s="1"/>
      <c r="F3374" s="1"/>
      <c r="G3374" s="1"/>
      <c r="H3374" s="1"/>
      <c r="I3374" s="2"/>
      <c r="J3374" s="2"/>
      <c r="L3374" s="3"/>
      <c r="M3374" s="3"/>
      <c r="N3374" s="5"/>
      <c r="O3374" s="5"/>
    </row>
    <row r="3375" spans="3:15" x14ac:dyDescent="0.25">
      <c r="C3375" s="1"/>
      <c r="F3375" s="1"/>
      <c r="G3375" s="1"/>
      <c r="H3375" s="1"/>
      <c r="I3375" s="2"/>
      <c r="J3375" s="2"/>
      <c r="L3375" s="3"/>
      <c r="M3375" s="3"/>
      <c r="N3375" s="5"/>
      <c r="O3375" s="5"/>
    </row>
    <row r="3376" spans="3:15" x14ac:dyDescent="0.25">
      <c r="C3376" s="1"/>
      <c r="F3376" s="1"/>
      <c r="G3376" s="1"/>
      <c r="H3376" s="1"/>
      <c r="I3376" s="2"/>
      <c r="J3376" s="2"/>
      <c r="L3376" s="3"/>
      <c r="M3376" s="3"/>
      <c r="N3376" s="5"/>
      <c r="O3376" s="5"/>
    </row>
    <row r="3377" spans="3:15" x14ac:dyDescent="0.25">
      <c r="C3377" s="1"/>
      <c r="F3377" s="1"/>
      <c r="G3377" s="1"/>
      <c r="H3377" s="1"/>
      <c r="I3377" s="2"/>
      <c r="J3377" s="2"/>
      <c r="L3377" s="3"/>
      <c r="M3377" s="3"/>
      <c r="N3377" s="5"/>
      <c r="O3377" s="5"/>
    </row>
    <row r="3378" spans="3:15" x14ac:dyDescent="0.25">
      <c r="C3378" s="1"/>
      <c r="F3378" s="1"/>
      <c r="G3378" s="1"/>
      <c r="H3378" s="1"/>
      <c r="I3378" s="2"/>
      <c r="J3378" s="2"/>
      <c r="L3378" s="3"/>
      <c r="M3378" s="3"/>
      <c r="N3378" s="5"/>
      <c r="O3378" s="5"/>
    </row>
    <row r="3379" spans="3:15" x14ac:dyDescent="0.25">
      <c r="C3379" s="1"/>
      <c r="F3379" s="1"/>
      <c r="G3379" s="1"/>
      <c r="H3379" s="1"/>
      <c r="I3379" s="2"/>
      <c r="J3379" s="2"/>
      <c r="L3379" s="3"/>
      <c r="M3379" s="3"/>
      <c r="N3379" s="5"/>
      <c r="O3379" s="5"/>
    </row>
    <row r="3380" spans="3:15" x14ac:dyDescent="0.25">
      <c r="C3380" s="1"/>
      <c r="F3380" s="1"/>
      <c r="G3380" s="1"/>
      <c r="H3380" s="1"/>
      <c r="I3380" s="2"/>
      <c r="J3380" s="2"/>
      <c r="L3380" s="3"/>
      <c r="M3380" s="3"/>
      <c r="N3380" s="5"/>
      <c r="O3380" s="5"/>
    </row>
    <row r="3381" spans="3:15" x14ac:dyDescent="0.25">
      <c r="C3381" s="1"/>
      <c r="F3381" s="1"/>
      <c r="G3381" s="1"/>
      <c r="H3381" s="1"/>
      <c r="I3381" s="2"/>
      <c r="J3381" s="2"/>
      <c r="L3381" s="3"/>
      <c r="M3381" s="3"/>
      <c r="N3381" s="5"/>
      <c r="O3381" s="5"/>
    </row>
    <row r="3382" spans="3:15" x14ac:dyDescent="0.25">
      <c r="C3382" s="1"/>
      <c r="F3382" s="1"/>
      <c r="G3382" s="1"/>
      <c r="H3382" s="1"/>
      <c r="I3382" s="2"/>
      <c r="J3382" s="2"/>
      <c r="L3382" s="3"/>
      <c r="M3382" s="3"/>
      <c r="N3382" s="5"/>
      <c r="O3382" s="5"/>
    </row>
    <row r="3383" spans="3:15" x14ac:dyDescent="0.25">
      <c r="C3383" s="1"/>
      <c r="F3383" s="1"/>
      <c r="G3383" s="1"/>
      <c r="H3383" s="1"/>
      <c r="I3383" s="2"/>
      <c r="J3383" s="2"/>
      <c r="L3383" s="3"/>
      <c r="M3383" s="3"/>
      <c r="N3383" s="5"/>
      <c r="O3383" s="5"/>
    </row>
    <row r="3384" spans="3:15" x14ac:dyDescent="0.25">
      <c r="C3384" s="1"/>
      <c r="F3384" s="1"/>
      <c r="G3384" s="1"/>
      <c r="H3384" s="1"/>
      <c r="I3384" s="2"/>
      <c r="J3384" s="2"/>
      <c r="L3384" s="3"/>
      <c r="M3384" s="3"/>
      <c r="N3384" s="5"/>
      <c r="O3384" s="5"/>
    </row>
    <row r="3385" spans="3:15" x14ac:dyDescent="0.25">
      <c r="C3385" s="1"/>
      <c r="F3385" s="1"/>
      <c r="G3385" s="1"/>
      <c r="H3385" s="1"/>
      <c r="I3385" s="2"/>
      <c r="J3385" s="2"/>
      <c r="L3385" s="3"/>
      <c r="M3385" s="3"/>
      <c r="N3385" s="5"/>
      <c r="O3385" s="5"/>
    </row>
    <row r="3386" spans="3:15" x14ac:dyDescent="0.25">
      <c r="C3386" s="1"/>
      <c r="F3386" s="1"/>
      <c r="G3386" s="1"/>
      <c r="H3386" s="1"/>
      <c r="I3386" s="2"/>
      <c r="J3386" s="2"/>
      <c r="L3386" s="3"/>
      <c r="M3386" s="3"/>
      <c r="N3386" s="5"/>
      <c r="O3386" s="5"/>
    </row>
    <row r="3387" spans="3:15" x14ac:dyDescent="0.25">
      <c r="C3387" s="1"/>
      <c r="F3387" s="1"/>
      <c r="G3387" s="1"/>
      <c r="H3387" s="1"/>
      <c r="I3387" s="2"/>
      <c r="J3387" s="2"/>
      <c r="L3387" s="3"/>
      <c r="M3387" s="3"/>
      <c r="N3387" s="5"/>
      <c r="O3387" s="5"/>
    </row>
    <row r="3388" spans="3:15" x14ac:dyDescent="0.25">
      <c r="C3388" s="1"/>
      <c r="F3388" s="1"/>
      <c r="G3388" s="1"/>
      <c r="H3388" s="1"/>
      <c r="I3388" s="2"/>
      <c r="J3388" s="2"/>
      <c r="L3388" s="3"/>
      <c r="M3388" s="3"/>
      <c r="N3388" s="5"/>
      <c r="O3388" s="5"/>
    </row>
    <row r="3389" spans="3:15" x14ac:dyDescent="0.25">
      <c r="C3389" s="1"/>
      <c r="F3389" s="1"/>
      <c r="G3389" s="1"/>
      <c r="H3389" s="1"/>
      <c r="I3389" s="2"/>
      <c r="J3389" s="2"/>
      <c r="L3389" s="3"/>
      <c r="M3389" s="3"/>
      <c r="N3389" s="5"/>
      <c r="O3389" s="5"/>
    </row>
    <row r="3390" spans="3:15" x14ac:dyDescent="0.25">
      <c r="C3390" s="1"/>
      <c r="F3390" s="1"/>
      <c r="G3390" s="1"/>
      <c r="H3390" s="1"/>
      <c r="I3390" s="2"/>
      <c r="J3390" s="2"/>
      <c r="L3390" s="3"/>
      <c r="M3390" s="3"/>
      <c r="N3390" s="5"/>
      <c r="O3390" s="5"/>
    </row>
    <row r="3391" spans="3:15" x14ac:dyDescent="0.25">
      <c r="C3391" s="1"/>
      <c r="F3391" s="1"/>
      <c r="G3391" s="1"/>
      <c r="H3391" s="1"/>
      <c r="I3391" s="2"/>
      <c r="J3391" s="2"/>
      <c r="L3391" s="3"/>
      <c r="M3391" s="3"/>
      <c r="N3391" s="5"/>
      <c r="O3391" s="5"/>
    </row>
    <row r="3392" spans="3:15" x14ac:dyDescent="0.25">
      <c r="C3392" s="1"/>
      <c r="F3392" s="1"/>
      <c r="G3392" s="1"/>
      <c r="H3392" s="1"/>
      <c r="I3392" s="2"/>
      <c r="J3392" s="2"/>
      <c r="L3392" s="3"/>
      <c r="M3392" s="3"/>
      <c r="N3392" s="5"/>
      <c r="O3392" s="5"/>
    </row>
    <row r="3393" spans="3:15" x14ac:dyDescent="0.25">
      <c r="C3393" s="1"/>
      <c r="F3393" s="1"/>
      <c r="G3393" s="1"/>
      <c r="H3393" s="1"/>
      <c r="I3393" s="2"/>
      <c r="J3393" s="2"/>
      <c r="L3393" s="3"/>
      <c r="M3393" s="3"/>
      <c r="N3393" s="5"/>
      <c r="O3393" s="5"/>
    </row>
    <row r="3394" spans="3:15" x14ac:dyDescent="0.25">
      <c r="C3394" s="1"/>
      <c r="F3394" s="1"/>
      <c r="G3394" s="1"/>
      <c r="H3394" s="1"/>
      <c r="I3394" s="2"/>
      <c r="J3394" s="2"/>
      <c r="L3394" s="3"/>
      <c r="M3394" s="3"/>
      <c r="N3394" s="5"/>
      <c r="O3394" s="5"/>
    </row>
    <row r="3395" spans="3:15" x14ac:dyDescent="0.25">
      <c r="C3395" s="1"/>
      <c r="F3395" s="1"/>
      <c r="G3395" s="1"/>
      <c r="H3395" s="1"/>
      <c r="I3395" s="2"/>
      <c r="J3395" s="2"/>
      <c r="L3395" s="3"/>
      <c r="M3395" s="3"/>
      <c r="N3395" s="5"/>
      <c r="O3395" s="5"/>
    </row>
    <row r="3396" spans="3:15" x14ac:dyDescent="0.25">
      <c r="C3396" s="1"/>
      <c r="F3396" s="1"/>
      <c r="G3396" s="1"/>
      <c r="H3396" s="1"/>
      <c r="I3396" s="2"/>
      <c r="J3396" s="2"/>
      <c r="L3396" s="3"/>
      <c r="M3396" s="3"/>
      <c r="N3396" s="5"/>
      <c r="O3396" s="5"/>
    </row>
    <row r="3397" spans="3:15" x14ac:dyDescent="0.25">
      <c r="C3397" s="1"/>
      <c r="F3397" s="1"/>
      <c r="G3397" s="1"/>
      <c r="H3397" s="1"/>
      <c r="I3397" s="2"/>
      <c r="J3397" s="2"/>
      <c r="L3397" s="3"/>
      <c r="M3397" s="3"/>
      <c r="N3397" s="5"/>
      <c r="O3397" s="5"/>
    </row>
    <row r="3398" spans="3:15" x14ac:dyDescent="0.25">
      <c r="C3398" s="1"/>
      <c r="F3398" s="1"/>
      <c r="G3398" s="1"/>
      <c r="H3398" s="1"/>
      <c r="I3398" s="2"/>
      <c r="J3398" s="2"/>
      <c r="L3398" s="3"/>
      <c r="M3398" s="3"/>
      <c r="N3398" s="5"/>
      <c r="O3398" s="5"/>
    </row>
    <row r="3399" spans="3:15" x14ac:dyDescent="0.25">
      <c r="C3399" s="1"/>
      <c r="F3399" s="1"/>
      <c r="G3399" s="1"/>
      <c r="H3399" s="1"/>
      <c r="I3399" s="2"/>
      <c r="J3399" s="2"/>
      <c r="L3399" s="3"/>
      <c r="M3399" s="3"/>
      <c r="N3399" s="5"/>
      <c r="O3399" s="5"/>
    </row>
    <row r="3400" spans="3:15" x14ac:dyDescent="0.25">
      <c r="C3400" s="1"/>
      <c r="F3400" s="1"/>
      <c r="G3400" s="1"/>
      <c r="H3400" s="1"/>
      <c r="I3400" s="2"/>
      <c r="J3400" s="2"/>
      <c r="L3400" s="3"/>
      <c r="M3400" s="3"/>
      <c r="N3400" s="5"/>
      <c r="O3400" s="5"/>
    </row>
    <row r="3401" spans="3:15" x14ac:dyDescent="0.25">
      <c r="C3401" s="1"/>
      <c r="F3401" s="1"/>
      <c r="G3401" s="1"/>
      <c r="H3401" s="1"/>
      <c r="I3401" s="2"/>
      <c r="J3401" s="2"/>
      <c r="L3401" s="3"/>
      <c r="M3401" s="3"/>
      <c r="N3401" s="5"/>
      <c r="O3401" s="5"/>
    </row>
    <row r="3402" spans="3:15" x14ac:dyDescent="0.25">
      <c r="C3402" s="1"/>
      <c r="F3402" s="1"/>
      <c r="G3402" s="1"/>
      <c r="H3402" s="1"/>
      <c r="I3402" s="2"/>
      <c r="J3402" s="2"/>
      <c r="L3402" s="3"/>
      <c r="M3402" s="3"/>
      <c r="N3402" s="5"/>
      <c r="O3402" s="5"/>
    </row>
    <row r="3403" spans="3:15" x14ac:dyDescent="0.25">
      <c r="C3403" s="1"/>
      <c r="F3403" s="1"/>
      <c r="G3403" s="1"/>
      <c r="H3403" s="1"/>
      <c r="I3403" s="2"/>
      <c r="J3403" s="2"/>
      <c r="L3403" s="3"/>
      <c r="M3403" s="3"/>
      <c r="N3403" s="5"/>
      <c r="O3403" s="5"/>
    </row>
    <row r="3404" spans="3:15" x14ac:dyDescent="0.25">
      <c r="C3404" s="1"/>
      <c r="F3404" s="1"/>
      <c r="G3404" s="1"/>
      <c r="H3404" s="1"/>
      <c r="I3404" s="2"/>
      <c r="J3404" s="2"/>
      <c r="L3404" s="3"/>
      <c r="M3404" s="3"/>
      <c r="N3404" s="5"/>
      <c r="O3404" s="5"/>
    </row>
    <row r="3405" spans="3:15" x14ac:dyDescent="0.25">
      <c r="C3405" s="1"/>
      <c r="F3405" s="1"/>
      <c r="G3405" s="1"/>
      <c r="H3405" s="1"/>
      <c r="I3405" s="2"/>
      <c r="J3405" s="2"/>
      <c r="L3405" s="3"/>
      <c r="M3405" s="3"/>
      <c r="N3405" s="5"/>
      <c r="O3405" s="5"/>
    </row>
    <row r="3406" spans="3:15" x14ac:dyDescent="0.25">
      <c r="C3406" s="1"/>
      <c r="F3406" s="1"/>
      <c r="G3406" s="1"/>
      <c r="H3406" s="1"/>
      <c r="I3406" s="2"/>
      <c r="J3406" s="2"/>
      <c r="L3406" s="3"/>
      <c r="M3406" s="3"/>
      <c r="N3406" s="5"/>
      <c r="O3406" s="5"/>
    </row>
    <row r="3407" spans="3:15" x14ac:dyDescent="0.25">
      <c r="C3407" s="1"/>
      <c r="F3407" s="1"/>
      <c r="G3407" s="1"/>
      <c r="H3407" s="1"/>
      <c r="I3407" s="2"/>
      <c r="J3407" s="2"/>
      <c r="L3407" s="3"/>
      <c r="M3407" s="3"/>
      <c r="N3407" s="5"/>
      <c r="O3407" s="5"/>
    </row>
    <row r="3408" spans="3:15" x14ac:dyDescent="0.25">
      <c r="C3408" s="1"/>
      <c r="F3408" s="1"/>
      <c r="G3408" s="1"/>
      <c r="H3408" s="1"/>
      <c r="I3408" s="2"/>
      <c r="J3408" s="2"/>
      <c r="L3408" s="3"/>
      <c r="M3408" s="3"/>
      <c r="N3408" s="5"/>
      <c r="O3408" s="5"/>
    </row>
    <row r="3409" spans="3:15" x14ac:dyDescent="0.25">
      <c r="C3409" s="1"/>
      <c r="F3409" s="1"/>
      <c r="G3409" s="1"/>
      <c r="H3409" s="1"/>
      <c r="I3409" s="2"/>
      <c r="J3409" s="2"/>
      <c r="L3409" s="3"/>
      <c r="M3409" s="3"/>
      <c r="N3409" s="5"/>
      <c r="O3409" s="5"/>
    </row>
    <row r="3410" spans="3:15" x14ac:dyDescent="0.25">
      <c r="C3410" s="1"/>
      <c r="F3410" s="1"/>
      <c r="G3410" s="1"/>
      <c r="H3410" s="1"/>
      <c r="I3410" s="2"/>
      <c r="J3410" s="2"/>
      <c r="L3410" s="3"/>
      <c r="M3410" s="3"/>
      <c r="N3410" s="5"/>
      <c r="O3410" s="5"/>
    </row>
    <row r="3411" spans="3:15" x14ac:dyDescent="0.25">
      <c r="C3411" s="1"/>
      <c r="F3411" s="1"/>
      <c r="G3411" s="1"/>
      <c r="H3411" s="1"/>
      <c r="I3411" s="2"/>
      <c r="J3411" s="2"/>
      <c r="L3411" s="3"/>
      <c r="M3411" s="3"/>
      <c r="N3411" s="5"/>
      <c r="O3411" s="5"/>
    </row>
    <row r="3412" spans="3:15" x14ac:dyDescent="0.25">
      <c r="C3412" s="1"/>
      <c r="F3412" s="1"/>
      <c r="G3412" s="1"/>
      <c r="H3412" s="1"/>
      <c r="I3412" s="2"/>
      <c r="J3412" s="2"/>
      <c r="L3412" s="3"/>
      <c r="M3412" s="3"/>
      <c r="N3412" s="5"/>
      <c r="O3412" s="5"/>
    </row>
    <row r="3413" spans="3:15" x14ac:dyDescent="0.25">
      <c r="C3413" s="1"/>
      <c r="F3413" s="1"/>
      <c r="G3413" s="1"/>
      <c r="H3413" s="1"/>
      <c r="I3413" s="2"/>
      <c r="J3413" s="2"/>
      <c r="L3413" s="3"/>
      <c r="M3413" s="3"/>
      <c r="N3413" s="5"/>
      <c r="O3413" s="5"/>
    </row>
    <row r="3414" spans="3:15" x14ac:dyDescent="0.25">
      <c r="C3414" s="1"/>
      <c r="F3414" s="1"/>
      <c r="G3414" s="1"/>
      <c r="H3414" s="1"/>
      <c r="I3414" s="2"/>
      <c r="J3414" s="2"/>
      <c r="L3414" s="3"/>
      <c r="M3414" s="3"/>
      <c r="N3414" s="5"/>
      <c r="O3414" s="5"/>
    </row>
    <row r="3415" spans="3:15" x14ac:dyDescent="0.25">
      <c r="C3415" s="1"/>
      <c r="F3415" s="1"/>
      <c r="G3415" s="1"/>
      <c r="H3415" s="1"/>
      <c r="I3415" s="2"/>
      <c r="J3415" s="2"/>
      <c r="L3415" s="3"/>
      <c r="M3415" s="3"/>
      <c r="N3415" s="5"/>
      <c r="O3415" s="5"/>
    </row>
    <row r="3416" spans="3:15" x14ac:dyDescent="0.25">
      <c r="C3416" s="1"/>
      <c r="F3416" s="1"/>
      <c r="G3416" s="1"/>
      <c r="H3416" s="1"/>
      <c r="I3416" s="2"/>
      <c r="J3416" s="2"/>
      <c r="L3416" s="3"/>
      <c r="M3416" s="3"/>
      <c r="N3416" s="5"/>
      <c r="O3416" s="5"/>
    </row>
    <row r="3417" spans="3:15" x14ac:dyDescent="0.25">
      <c r="C3417" s="1"/>
      <c r="F3417" s="1"/>
      <c r="G3417" s="1"/>
      <c r="H3417" s="1"/>
      <c r="I3417" s="2"/>
      <c r="J3417" s="2"/>
      <c r="L3417" s="3"/>
      <c r="M3417" s="3"/>
      <c r="N3417" s="5"/>
      <c r="O3417" s="5"/>
    </row>
    <row r="3418" spans="3:15" x14ac:dyDescent="0.25">
      <c r="C3418" s="1"/>
      <c r="F3418" s="1"/>
      <c r="G3418" s="1"/>
      <c r="H3418" s="1"/>
      <c r="I3418" s="2"/>
      <c r="J3418" s="2"/>
      <c r="L3418" s="3"/>
      <c r="M3418" s="3"/>
      <c r="N3418" s="5"/>
      <c r="O3418" s="5"/>
    </row>
    <row r="3419" spans="3:15" x14ac:dyDescent="0.25">
      <c r="C3419" s="1"/>
      <c r="F3419" s="1"/>
      <c r="G3419" s="1"/>
      <c r="H3419" s="1"/>
      <c r="I3419" s="2"/>
      <c r="J3419" s="2"/>
      <c r="L3419" s="3"/>
      <c r="M3419" s="3"/>
      <c r="N3419" s="5"/>
      <c r="O3419" s="5"/>
    </row>
    <row r="3420" spans="3:15" x14ac:dyDescent="0.25">
      <c r="C3420" s="1"/>
      <c r="F3420" s="1"/>
      <c r="G3420" s="1"/>
      <c r="H3420" s="1"/>
      <c r="I3420" s="2"/>
      <c r="J3420" s="2"/>
      <c r="L3420" s="3"/>
      <c r="M3420" s="3"/>
      <c r="N3420" s="5"/>
      <c r="O3420" s="5"/>
    </row>
    <row r="3421" spans="3:15" x14ac:dyDescent="0.25">
      <c r="C3421" s="1"/>
      <c r="F3421" s="1"/>
      <c r="G3421" s="1"/>
      <c r="H3421" s="1"/>
      <c r="I3421" s="2"/>
      <c r="J3421" s="2"/>
      <c r="L3421" s="3"/>
      <c r="M3421" s="3"/>
      <c r="N3421" s="5"/>
      <c r="O3421" s="5"/>
    </row>
    <row r="3422" spans="3:15" x14ac:dyDescent="0.25">
      <c r="C3422" s="1"/>
      <c r="F3422" s="1"/>
      <c r="G3422" s="1"/>
      <c r="H3422" s="1"/>
      <c r="I3422" s="2"/>
      <c r="J3422" s="2"/>
      <c r="L3422" s="3"/>
      <c r="M3422" s="3"/>
      <c r="N3422" s="5"/>
      <c r="O3422" s="5"/>
    </row>
    <row r="3423" spans="3:15" x14ac:dyDescent="0.25">
      <c r="C3423" s="1"/>
      <c r="F3423" s="1"/>
      <c r="G3423" s="1"/>
      <c r="H3423" s="1"/>
      <c r="I3423" s="2"/>
      <c r="J3423" s="2"/>
      <c r="L3423" s="3"/>
      <c r="M3423" s="3"/>
      <c r="N3423" s="5"/>
      <c r="O3423" s="5"/>
    </row>
    <row r="3424" spans="3:15" x14ac:dyDescent="0.25">
      <c r="C3424" s="1"/>
      <c r="F3424" s="1"/>
      <c r="G3424" s="1"/>
      <c r="H3424" s="1"/>
      <c r="I3424" s="2"/>
      <c r="J3424" s="2"/>
      <c r="L3424" s="3"/>
      <c r="M3424" s="3"/>
      <c r="N3424" s="5"/>
      <c r="O3424" s="5"/>
    </row>
    <row r="3425" spans="3:15" x14ac:dyDescent="0.25">
      <c r="C3425" s="1"/>
      <c r="F3425" s="1"/>
      <c r="G3425" s="1"/>
      <c r="H3425" s="1"/>
      <c r="I3425" s="2"/>
      <c r="J3425" s="2"/>
      <c r="L3425" s="3"/>
      <c r="M3425" s="3"/>
      <c r="N3425" s="5"/>
      <c r="O3425" s="5"/>
    </row>
    <row r="3426" spans="3:15" x14ac:dyDescent="0.25">
      <c r="C3426" s="1"/>
      <c r="F3426" s="1"/>
      <c r="G3426" s="1"/>
      <c r="H3426" s="1"/>
      <c r="I3426" s="2"/>
      <c r="J3426" s="2"/>
      <c r="L3426" s="3"/>
      <c r="M3426" s="3"/>
      <c r="N3426" s="5"/>
      <c r="O3426" s="5"/>
    </row>
    <row r="3427" spans="3:15" x14ac:dyDescent="0.25">
      <c r="C3427" s="1"/>
      <c r="F3427" s="1"/>
      <c r="G3427" s="1"/>
      <c r="H3427" s="1"/>
      <c r="I3427" s="2"/>
      <c r="J3427" s="2"/>
      <c r="L3427" s="3"/>
      <c r="M3427" s="3"/>
      <c r="N3427" s="5"/>
      <c r="O3427" s="5"/>
    </row>
    <row r="3428" spans="3:15" x14ac:dyDescent="0.25">
      <c r="C3428" s="1"/>
      <c r="F3428" s="1"/>
      <c r="G3428" s="1"/>
      <c r="H3428" s="1"/>
      <c r="I3428" s="2"/>
      <c r="J3428" s="2"/>
      <c r="L3428" s="3"/>
      <c r="M3428" s="3"/>
      <c r="N3428" s="5"/>
      <c r="O3428" s="5"/>
    </row>
    <row r="3429" spans="3:15" x14ac:dyDescent="0.25">
      <c r="C3429" s="1"/>
      <c r="F3429" s="1"/>
      <c r="G3429" s="1"/>
      <c r="H3429" s="1"/>
      <c r="I3429" s="2"/>
      <c r="J3429" s="2"/>
      <c r="L3429" s="3"/>
      <c r="M3429" s="3"/>
      <c r="N3429" s="5"/>
      <c r="O3429" s="5"/>
    </row>
    <row r="3430" spans="3:15" x14ac:dyDescent="0.25">
      <c r="C3430" s="1"/>
      <c r="F3430" s="1"/>
      <c r="G3430" s="1"/>
      <c r="H3430" s="1"/>
      <c r="I3430" s="2"/>
      <c r="J3430" s="2"/>
      <c r="L3430" s="3"/>
      <c r="M3430" s="3"/>
      <c r="N3430" s="5"/>
      <c r="O3430" s="5"/>
    </row>
    <row r="3431" spans="3:15" x14ac:dyDescent="0.25">
      <c r="C3431" s="1"/>
      <c r="F3431" s="1"/>
      <c r="G3431" s="1"/>
      <c r="H3431" s="1"/>
      <c r="I3431" s="2"/>
      <c r="J3431" s="2"/>
      <c r="L3431" s="3"/>
      <c r="M3431" s="3"/>
      <c r="N3431" s="5"/>
      <c r="O3431" s="5"/>
    </row>
    <row r="3432" spans="3:15" x14ac:dyDescent="0.25">
      <c r="C3432" s="1"/>
      <c r="F3432" s="1"/>
      <c r="G3432" s="1"/>
      <c r="H3432" s="1"/>
      <c r="I3432" s="2"/>
      <c r="J3432" s="2"/>
      <c r="L3432" s="3"/>
      <c r="M3432" s="3"/>
      <c r="N3432" s="5"/>
      <c r="O3432" s="5"/>
    </row>
    <row r="3433" spans="3:15" x14ac:dyDescent="0.25">
      <c r="C3433" s="1"/>
      <c r="F3433" s="1"/>
      <c r="G3433" s="1"/>
      <c r="H3433" s="1"/>
      <c r="I3433" s="2"/>
      <c r="J3433" s="2"/>
      <c r="L3433" s="3"/>
      <c r="M3433" s="3"/>
      <c r="N3433" s="5"/>
      <c r="O3433" s="5"/>
    </row>
    <row r="3434" spans="3:15" x14ac:dyDescent="0.25">
      <c r="C3434" s="1"/>
      <c r="F3434" s="1"/>
      <c r="G3434" s="1"/>
      <c r="H3434" s="1"/>
      <c r="I3434" s="2"/>
      <c r="J3434" s="2"/>
      <c r="L3434" s="3"/>
      <c r="M3434" s="3"/>
      <c r="N3434" s="5"/>
      <c r="O3434" s="5"/>
    </row>
    <row r="3435" spans="3:15" x14ac:dyDescent="0.25">
      <c r="C3435" s="1"/>
      <c r="F3435" s="1"/>
      <c r="G3435" s="1"/>
      <c r="H3435" s="1"/>
      <c r="I3435" s="2"/>
      <c r="J3435" s="2"/>
      <c r="L3435" s="3"/>
      <c r="M3435" s="3"/>
      <c r="N3435" s="5"/>
      <c r="O3435" s="5"/>
    </row>
    <row r="3436" spans="3:15" x14ac:dyDescent="0.25">
      <c r="C3436" s="1"/>
      <c r="F3436" s="1"/>
      <c r="G3436" s="1"/>
      <c r="H3436" s="1"/>
      <c r="I3436" s="2"/>
      <c r="J3436" s="2"/>
      <c r="L3436" s="3"/>
      <c r="M3436" s="3"/>
      <c r="N3436" s="5"/>
      <c r="O3436" s="5"/>
    </row>
    <row r="3437" spans="3:15" x14ac:dyDescent="0.25">
      <c r="C3437" s="1"/>
      <c r="F3437" s="1"/>
      <c r="G3437" s="1"/>
      <c r="H3437" s="1"/>
      <c r="I3437" s="2"/>
      <c r="J3437" s="2"/>
      <c r="L3437" s="3"/>
      <c r="M3437" s="3"/>
      <c r="N3437" s="5"/>
      <c r="O3437" s="5"/>
    </row>
    <row r="3438" spans="3:15" x14ac:dyDescent="0.25">
      <c r="C3438" s="1"/>
      <c r="F3438" s="1"/>
      <c r="G3438" s="1"/>
      <c r="H3438" s="1"/>
      <c r="I3438" s="2"/>
      <c r="J3438" s="2"/>
      <c r="L3438" s="3"/>
      <c r="M3438" s="3"/>
      <c r="N3438" s="5"/>
      <c r="O3438" s="5"/>
    </row>
    <row r="3439" spans="3:15" x14ac:dyDescent="0.25">
      <c r="C3439" s="1"/>
      <c r="F3439" s="1"/>
      <c r="G3439" s="1"/>
      <c r="H3439" s="1"/>
      <c r="I3439" s="2"/>
      <c r="J3439" s="2"/>
      <c r="L3439" s="3"/>
      <c r="M3439" s="3"/>
      <c r="N3439" s="5"/>
      <c r="O3439" s="5"/>
    </row>
    <row r="3440" spans="3:15" x14ac:dyDescent="0.25">
      <c r="C3440" s="1"/>
      <c r="F3440" s="1"/>
      <c r="G3440" s="1"/>
      <c r="H3440" s="1"/>
      <c r="I3440" s="2"/>
      <c r="J3440" s="2"/>
      <c r="L3440" s="3"/>
      <c r="M3440" s="3"/>
      <c r="N3440" s="5"/>
      <c r="O3440" s="5"/>
    </row>
    <row r="3441" spans="3:15" x14ac:dyDescent="0.25">
      <c r="C3441" s="1"/>
      <c r="F3441" s="1"/>
      <c r="G3441" s="1"/>
      <c r="H3441" s="1"/>
      <c r="I3441" s="2"/>
      <c r="J3441" s="2"/>
      <c r="L3441" s="3"/>
      <c r="M3441" s="3"/>
      <c r="N3441" s="5"/>
      <c r="O3441" s="5"/>
    </row>
    <row r="3442" spans="3:15" x14ac:dyDescent="0.25">
      <c r="C3442" s="1"/>
      <c r="F3442" s="1"/>
      <c r="G3442" s="1"/>
      <c r="H3442" s="1"/>
      <c r="I3442" s="2"/>
      <c r="J3442" s="2"/>
      <c r="L3442" s="3"/>
      <c r="M3442" s="3"/>
      <c r="N3442" s="5"/>
      <c r="O3442" s="5"/>
    </row>
    <row r="3443" spans="3:15" x14ac:dyDescent="0.25">
      <c r="C3443" s="1"/>
      <c r="F3443" s="1"/>
      <c r="G3443" s="1"/>
      <c r="H3443" s="1"/>
      <c r="I3443" s="2"/>
      <c r="J3443" s="2"/>
      <c r="L3443" s="3"/>
      <c r="M3443" s="3"/>
      <c r="N3443" s="5"/>
      <c r="O3443" s="5"/>
    </row>
    <row r="3444" spans="3:15" x14ac:dyDescent="0.25">
      <c r="C3444" s="1"/>
      <c r="F3444" s="1"/>
      <c r="G3444" s="1"/>
      <c r="H3444" s="1"/>
      <c r="I3444" s="2"/>
      <c r="J3444" s="2"/>
      <c r="L3444" s="3"/>
      <c r="M3444" s="3"/>
      <c r="N3444" s="5"/>
      <c r="O3444" s="5"/>
    </row>
    <row r="3445" spans="3:15" x14ac:dyDescent="0.25">
      <c r="C3445" s="1"/>
      <c r="F3445" s="1"/>
      <c r="G3445" s="1"/>
      <c r="H3445" s="1"/>
      <c r="I3445" s="2"/>
      <c r="J3445" s="2"/>
      <c r="L3445" s="3"/>
      <c r="M3445" s="3"/>
      <c r="N3445" s="5"/>
      <c r="O3445" s="5"/>
    </row>
    <row r="3446" spans="3:15" x14ac:dyDescent="0.25">
      <c r="C3446" s="1"/>
      <c r="F3446" s="1"/>
      <c r="G3446" s="1"/>
      <c r="H3446" s="1"/>
      <c r="I3446" s="2"/>
      <c r="J3446" s="2"/>
      <c r="L3446" s="3"/>
      <c r="M3446" s="3"/>
      <c r="N3446" s="5"/>
      <c r="O3446" s="5"/>
    </row>
    <row r="3447" spans="3:15" x14ac:dyDescent="0.25">
      <c r="C3447" s="1"/>
      <c r="F3447" s="1"/>
      <c r="G3447" s="1"/>
      <c r="H3447" s="1"/>
      <c r="I3447" s="2"/>
      <c r="J3447" s="2"/>
      <c r="L3447" s="3"/>
      <c r="M3447" s="3"/>
      <c r="N3447" s="5"/>
      <c r="O3447" s="5"/>
    </row>
    <row r="3448" spans="3:15" x14ac:dyDescent="0.25">
      <c r="C3448" s="1"/>
      <c r="F3448" s="1"/>
      <c r="G3448" s="1"/>
      <c r="H3448" s="1"/>
      <c r="I3448" s="2"/>
      <c r="J3448" s="2"/>
      <c r="L3448" s="3"/>
      <c r="M3448" s="3"/>
      <c r="N3448" s="5"/>
      <c r="O3448" s="5"/>
    </row>
    <row r="3449" spans="3:15" x14ac:dyDescent="0.25">
      <c r="C3449" s="1"/>
      <c r="F3449" s="1"/>
      <c r="G3449" s="1"/>
      <c r="H3449" s="1"/>
      <c r="I3449" s="2"/>
      <c r="J3449" s="2"/>
      <c r="L3449" s="3"/>
      <c r="M3449" s="3"/>
      <c r="N3449" s="5"/>
      <c r="O3449" s="5"/>
    </row>
    <row r="3450" spans="3:15" x14ac:dyDescent="0.25">
      <c r="C3450" s="1"/>
      <c r="F3450" s="1"/>
      <c r="G3450" s="1"/>
      <c r="H3450" s="1"/>
      <c r="I3450" s="2"/>
      <c r="J3450" s="2"/>
      <c r="L3450" s="3"/>
      <c r="M3450" s="3"/>
      <c r="N3450" s="5"/>
      <c r="O3450" s="5"/>
    </row>
    <row r="3451" spans="3:15" x14ac:dyDescent="0.25">
      <c r="C3451" s="1"/>
      <c r="F3451" s="1"/>
      <c r="G3451" s="1"/>
      <c r="H3451" s="1"/>
      <c r="I3451" s="2"/>
      <c r="J3451" s="2"/>
      <c r="L3451" s="3"/>
      <c r="M3451" s="3"/>
      <c r="N3451" s="5"/>
      <c r="O3451" s="5"/>
    </row>
    <row r="3452" spans="3:15" x14ac:dyDescent="0.25">
      <c r="C3452" s="1"/>
      <c r="F3452" s="1"/>
      <c r="G3452" s="1"/>
      <c r="H3452" s="1"/>
      <c r="I3452" s="2"/>
      <c r="J3452" s="2"/>
      <c r="L3452" s="3"/>
      <c r="M3452" s="3"/>
      <c r="N3452" s="5"/>
      <c r="O3452" s="5"/>
    </row>
    <row r="3453" spans="3:15" x14ac:dyDescent="0.25">
      <c r="C3453" s="1"/>
      <c r="F3453" s="1"/>
      <c r="G3453" s="1"/>
      <c r="H3453" s="1"/>
      <c r="I3453" s="2"/>
      <c r="J3453" s="2"/>
      <c r="L3453" s="3"/>
      <c r="M3453" s="3"/>
      <c r="N3453" s="5"/>
      <c r="O3453" s="5"/>
    </row>
    <row r="3454" spans="3:15" x14ac:dyDescent="0.25">
      <c r="C3454" s="1"/>
      <c r="F3454" s="1"/>
      <c r="G3454" s="1"/>
      <c r="H3454" s="1"/>
      <c r="I3454" s="2"/>
      <c r="J3454" s="2"/>
      <c r="L3454" s="3"/>
      <c r="M3454" s="3"/>
      <c r="N3454" s="5"/>
      <c r="O3454" s="5"/>
    </row>
    <row r="3455" spans="3:15" x14ac:dyDescent="0.25">
      <c r="C3455" s="1"/>
      <c r="F3455" s="1"/>
      <c r="G3455" s="1"/>
      <c r="H3455" s="1"/>
      <c r="I3455" s="2"/>
      <c r="J3455" s="2"/>
      <c r="L3455" s="3"/>
      <c r="M3455" s="3"/>
      <c r="N3455" s="5"/>
      <c r="O3455" s="5"/>
    </row>
    <row r="3456" spans="3:15" x14ac:dyDescent="0.25">
      <c r="C3456" s="1"/>
      <c r="F3456" s="1"/>
      <c r="G3456" s="1"/>
      <c r="H3456" s="1"/>
      <c r="I3456" s="2"/>
      <c r="J3456" s="2"/>
      <c r="L3456" s="3"/>
      <c r="M3456" s="3"/>
      <c r="N3456" s="5"/>
      <c r="O3456" s="5"/>
    </row>
    <row r="3457" spans="3:15" x14ac:dyDescent="0.25">
      <c r="C3457" s="1"/>
      <c r="F3457" s="1"/>
      <c r="G3457" s="1"/>
      <c r="H3457" s="1"/>
      <c r="I3457" s="2"/>
      <c r="J3457" s="2"/>
      <c r="L3457" s="3"/>
      <c r="M3457" s="3"/>
      <c r="N3457" s="5"/>
      <c r="O3457" s="5"/>
    </row>
    <row r="3458" spans="3:15" x14ac:dyDescent="0.25">
      <c r="C3458" s="1"/>
      <c r="F3458" s="1"/>
      <c r="G3458" s="1"/>
      <c r="H3458" s="1"/>
      <c r="I3458" s="2"/>
      <c r="J3458" s="2"/>
      <c r="L3458" s="3"/>
      <c r="M3458" s="3"/>
      <c r="N3458" s="5"/>
      <c r="O3458" s="5"/>
    </row>
    <row r="3459" spans="3:15" x14ac:dyDescent="0.25">
      <c r="C3459" s="1"/>
      <c r="F3459" s="1"/>
      <c r="G3459" s="1"/>
      <c r="H3459" s="1"/>
      <c r="I3459" s="2"/>
      <c r="J3459" s="2"/>
      <c r="L3459" s="3"/>
      <c r="M3459" s="3"/>
      <c r="N3459" s="5"/>
      <c r="O3459" s="5"/>
    </row>
    <row r="3460" spans="3:15" x14ac:dyDescent="0.25">
      <c r="C3460" s="1"/>
      <c r="F3460" s="1"/>
      <c r="G3460" s="1"/>
      <c r="H3460" s="1"/>
      <c r="I3460" s="2"/>
      <c r="J3460" s="2"/>
      <c r="L3460" s="3"/>
      <c r="M3460" s="3"/>
      <c r="N3460" s="5"/>
      <c r="O3460" s="5"/>
    </row>
    <row r="3461" spans="3:15" x14ac:dyDescent="0.25">
      <c r="C3461" s="1"/>
      <c r="F3461" s="1"/>
      <c r="G3461" s="1"/>
      <c r="H3461" s="1"/>
      <c r="I3461" s="2"/>
      <c r="J3461" s="2"/>
      <c r="L3461" s="3"/>
      <c r="M3461" s="3"/>
      <c r="N3461" s="5"/>
      <c r="O3461" s="5"/>
    </row>
    <row r="3462" spans="3:15" x14ac:dyDescent="0.25">
      <c r="C3462" s="1"/>
      <c r="F3462" s="1"/>
      <c r="G3462" s="1"/>
      <c r="H3462" s="1"/>
      <c r="I3462" s="2"/>
      <c r="J3462" s="2"/>
      <c r="L3462" s="3"/>
      <c r="M3462" s="3"/>
      <c r="N3462" s="5"/>
      <c r="O3462" s="5"/>
    </row>
    <row r="3463" spans="3:15" x14ac:dyDescent="0.25">
      <c r="C3463" s="1"/>
      <c r="F3463" s="1"/>
      <c r="G3463" s="1"/>
      <c r="H3463" s="1"/>
      <c r="I3463" s="2"/>
      <c r="J3463" s="2"/>
      <c r="L3463" s="3"/>
      <c r="M3463" s="3"/>
      <c r="N3463" s="5"/>
      <c r="O3463" s="5"/>
    </row>
    <row r="3464" spans="3:15" x14ac:dyDescent="0.25">
      <c r="C3464" s="1"/>
      <c r="F3464" s="1"/>
      <c r="G3464" s="1"/>
      <c r="H3464" s="1"/>
      <c r="I3464" s="2"/>
      <c r="J3464" s="2"/>
      <c r="L3464" s="3"/>
      <c r="M3464" s="3"/>
      <c r="N3464" s="5"/>
      <c r="O3464" s="5"/>
    </row>
    <row r="3465" spans="3:15" x14ac:dyDescent="0.25">
      <c r="C3465" s="1"/>
      <c r="F3465" s="1"/>
      <c r="G3465" s="1"/>
      <c r="H3465" s="1"/>
      <c r="I3465" s="2"/>
      <c r="J3465" s="2"/>
      <c r="L3465" s="3"/>
      <c r="M3465" s="3"/>
      <c r="N3465" s="5"/>
      <c r="O3465" s="5"/>
    </row>
    <row r="3466" spans="3:15" x14ac:dyDescent="0.25">
      <c r="C3466" s="1"/>
      <c r="F3466" s="1"/>
      <c r="G3466" s="1"/>
      <c r="H3466" s="1"/>
      <c r="I3466" s="2"/>
      <c r="J3466" s="2"/>
      <c r="L3466" s="3"/>
      <c r="M3466" s="3"/>
      <c r="N3466" s="5"/>
      <c r="O3466" s="5"/>
    </row>
    <row r="3467" spans="3:15" x14ac:dyDescent="0.25">
      <c r="C3467" s="1"/>
      <c r="F3467" s="1"/>
      <c r="G3467" s="1"/>
      <c r="H3467" s="1"/>
      <c r="I3467" s="2"/>
      <c r="J3467" s="2"/>
      <c r="L3467" s="3"/>
      <c r="M3467" s="3"/>
      <c r="N3467" s="5"/>
      <c r="O3467" s="5"/>
    </row>
    <row r="3468" spans="3:15" x14ac:dyDescent="0.25">
      <c r="C3468" s="1"/>
      <c r="F3468" s="1"/>
      <c r="G3468" s="1"/>
      <c r="H3468" s="1"/>
      <c r="I3468" s="2"/>
      <c r="J3468" s="2"/>
      <c r="L3468" s="3"/>
      <c r="M3468" s="3"/>
      <c r="N3468" s="5"/>
      <c r="O3468" s="5"/>
    </row>
    <row r="3469" spans="3:15" x14ac:dyDescent="0.25">
      <c r="C3469" s="1"/>
      <c r="F3469" s="1"/>
      <c r="G3469" s="1"/>
      <c r="H3469" s="1"/>
      <c r="I3469" s="2"/>
      <c r="J3469" s="2"/>
      <c r="L3469" s="3"/>
      <c r="M3469" s="3"/>
      <c r="N3469" s="5"/>
      <c r="O3469" s="5"/>
    </row>
    <row r="3470" spans="3:15" x14ac:dyDescent="0.25">
      <c r="C3470" s="1"/>
      <c r="F3470" s="1"/>
      <c r="G3470" s="1"/>
      <c r="H3470" s="1"/>
      <c r="I3470" s="2"/>
      <c r="J3470" s="2"/>
      <c r="L3470" s="3"/>
      <c r="M3470" s="3"/>
      <c r="N3470" s="5"/>
      <c r="O3470" s="5"/>
    </row>
    <row r="3471" spans="3:15" x14ac:dyDescent="0.25">
      <c r="C3471" s="1"/>
      <c r="F3471" s="1"/>
      <c r="G3471" s="1"/>
      <c r="H3471" s="1"/>
      <c r="I3471" s="2"/>
      <c r="J3471" s="2"/>
      <c r="L3471" s="3"/>
      <c r="M3471" s="3"/>
      <c r="N3471" s="5"/>
      <c r="O3471" s="5"/>
    </row>
    <row r="3472" spans="3:15" x14ac:dyDescent="0.25">
      <c r="C3472" s="1"/>
      <c r="F3472" s="1"/>
      <c r="G3472" s="1"/>
      <c r="H3472" s="1"/>
      <c r="I3472" s="2"/>
      <c r="J3472" s="2"/>
      <c r="L3472" s="3"/>
      <c r="M3472" s="3"/>
      <c r="N3472" s="5"/>
      <c r="O3472" s="5"/>
    </row>
    <row r="3473" spans="3:15" x14ac:dyDescent="0.25">
      <c r="C3473" s="1"/>
      <c r="F3473" s="1"/>
      <c r="G3473" s="1"/>
      <c r="H3473" s="1"/>
      <c r="I3473" s="2"/>
      <c r="J3473" s="2"/>
      <c r="L3473" s="3"/>
      <c r="M3473" s="3"/>
      <c r="N3473" s="5"/>
      <c r="O3473" s="5"/>
    </row>
    <row r="3474" spans="3:15" x14ac:dyDescent="0.25">
      <c r="C3474" s="1"/>
      <c r="F3474" s="1"/>
      <c r="G3474" s="1"/>
      <c r="H3474" s="1"/>
      <c r="I3474" s="2"/>
      <c r="J3474" s="2"/>
      <c r="L3474" s="3"/>
      <c r="M3474" s="3"/>
      <c r="N3474" s="5"/>
      <c r="O3474" s="5"/>
    </row>
    <row r="3475" spans="3:15" x14ac:dyDescent="0.25">
      <c r="C3475" s="1"/>
      <c r="F3475" s="1"/>
      <c r="G3475" s="1"/>
      <c r="H3475" s="1"/>
      <c r="I3475" s="2"/>
      <c r="J3475" s="2"/>
      <c r="L3475" s="3"/>
      <c r="M3475" s="3"/>
      <c r="N3475" s="5"/>
      <c r="O3475" s="5"/>
    </row>
    <row r="3476" spans="3:15" x14ac:dyDescent="0.25">
      <c r="C3476" s="1"/>
      <c r="F3476" s="1"/>
      <c r="G3476" s="1"/>
      <c r="H3476" s="1"/>
      <c r="I3476" s="2"/>
      <c r="J3476" s="2"/>
      <c r="L3476" s="3"/>
      <c r="M3476" s="3"/>
      <c r="N3476" s="5"/>
      <c r="O3476" s="5"/>
    </row>
    <row r="3477" spans="3:15" x14ac:dyDescent="0.25">
      <c r="C3477" s="1"/>
      <c r="F3477" s="1"/>
      <c r="G3477" s="1"/>
      <c r="H3477" s="1"/>
      <c r="I3477" s="2"/>
      <c r="J3477" s="2"/>
      <c r="L3477" s="3"/>
      <c r="M3477" s="3"/>
      <c r="N3477" s="5"/>
      <c r="O3477" s="5"/>
    </row>
    <row r="3478" spans="3:15" x14ac:dyDescent="0.25">
      <c r="C3478" s="1"/>
      <c r="F3478" s="1"/>
      <c r="G3478" s="1"/>
      <c r="H3478" s="1"/>
      <c r="I3478" s="2"/>
      <c r="J3478" s="2"/>
      <c r="L3478" s="3"/>
      <c r="M3478" s="3"/>
      <c r="N3478" s="5"/>
      <c r="O3478" s="5"/>
    </row>
    <row r="3479" spans="3:15" x14ac:dyDescent="0.25">
      <c r="C3479" s="1"/>
      <c r="F3479" s="1"/>
      <c r="G3479" s="1"/>
      <c r="H3479" s="1"/>
      <c r="I3479" s="2"/>
      <c r="J3479" s="2"/>
      <c r="L3479" s="3"/>
      <c r="M3479" s="3"/>
      <c r="N3479" s="5"/>
      <c r="O3479" s="5"/>
    </row>
    <row r="3480" spans="3:15" x14ac:dyDescent="0.25">
      <c r="C3480" s="1"/>
      <c r="F3480" s="1"/>
      <c r="G3480" s="1"/>
      <c r="H3480" s="1"/>
      <c r="I3480" s="2"/>
      <c r="J3480" s="2"/>
      <c r="L3480" s="3"/>
      <c r="M3480" s="3"/>
      <c r="N3480" s="5"/>
      <c r="O3480" s="5"/>
    </row>
    <row r="3481" spans="3:15" x14ac:dyDescent="0.25">
      <c r="C3481" s="1"/>
      <c r="F3481" s="1"/>
      <c r="G3481" s="1"/>
      <c r="H3481" s="1"/>
      <c r="I3481" s="2"/>
      <c r="J3481" s="2"/>
      <c r="L3481" s="3"/>
      <c r="M3481" s="3"/>
      <c r="N3481" s="5"/>
      <c r="O3481" s="5"/>
    </row>
    <row r="3482" spans="3:15" x14ac:dyDescent="0.25">
      <c r="C3482" s="1"/>
      <c r="F3482" s="1"/>
      <c r="G3482" s="1"/>
      <c r="H3482" s="1"/>
      <c r="I3482" s="2"/>
      <c r="J3482" s="2"/>
      <c r="L3482" s="3"/>
      <c r="M3482" s="3"/>
      <c r="N3482" s="5"/>
      <c r="O3482" s="5"/>
    </row>
    <row r="3483" spans="3:15" x14ac:dyDescent="0.25">
      <c r="C3483" s="1"/>
      <c r="F3483" s="1"/>
      <c r="G3483" s="1"/>
      <c r="H3483" s="1"/>
      <c r="I3483" s="2"/>
      <c r="J3483" s="2"/>
      <c r="L3483" s="3"/>
      <c r="M3483" s="3"/>
      <c r="N3483" s="5"/>
      <c r="O3483" s="5"/>
    </row>
    <row r="3484" spans="3:15" x14ac:dyDescent="0.25">
      <c r="C3484" s="1"/>
      <c r="F3484" s="1"/>
      <c r="G3484" s="1"/>
      <c r="H3484" s="1"/>
      <c r="I3484" s="2"/>
      <c r="J3484" s="2"/>
      <c r="L3484" s="3"/>
      <c r="M3484" s="3"/>
      <c r="N3484" s="5"/>
      <c r="O3484" s="5"/>
    </row>
    <row r="3485" spans="3:15" x14ac:dyDescent="0.25">
      <c r="C3485" s="1"/>
      <c r="F3485" s="1"/>
      <c r="G3485" s="1"/>
      <c r="H3485" s="1"/>
      <c r="I3485" s="2"/>
      <c r="J3485" s="2"/>
      <c r="L3485" s="3"/>
      <c r="M3485" s="3"/>
      <c r="N3485" s="5"/>
      <c r="O3485" s="5"/>
    </row>
    <row r="3486" spans="3:15" x14ac:dyDescent="0.25">
      <c r="C3486" s="1"/>
      <c r="F3486" s="1"/>
      <c r="G3486" s="1"/>
      <c r="H3486" s="1"/>
      <c r="I3486" s="2"/>
      <c r="J3486" s="2"/>
      <c r="L3486" s="3"/>
      <c r="M3486" s="3"/>
      <c r="N3486" s="5"/>
      <c r="O3486" s="5"/>
    </row>
    <row r="3487" spans="3:15" x14ac:dyDescent="0.25">
      <c r="C3487" s="1"/>
      <c r="F3487" s="1"/>
      <c r="G3487" s="1"/>
      <c r="H3487" s="1"/>
      <c r="I3487" s="2"/>
      <c r="J3487" s="2"/>
      <c r="L3487" s="3"/>
      <c r="M3487" s="3"/>
      <c r="N3487" s="5"/>
      <c r="O3487" s="5"/>
    </row>
    <row r="3488" spans="3:15" x14ac:dyDescent="0.25">
      <c r="C3488" s="1"/>
      <c r="F3488" s="1"/>
      <c r="G3488" s="1"/>
      <c r="H3488" s="1"/>
      <c r="I3488" s="2"/>
      <c r="J3488" s="2"/>
      <c r="L3488" s="3"/>
      <c r="M3488" s="3"/>
      <c r="N3488" s="5"/>
      <c r="O3488" s="5"/>
    </row>
    <row r="3489" spans="3:15" x14ac:dyDescent="0.25">
      <c r="C3489" s="1"/>
      <c r="F3489" s="1"/>
      <c r="G3489" s="1"/>
      <c r="H3489" s="1"/>
      <c r="I3489" s="2"/>
      <c r="J3489" s="2"/>
      <c r="L3489" s="3"/>
      <c r="M3489" s="3"/>
      <c r="N3489" s="5"/>
      <c r="O3489" s="5"/>
    </row>
    <row r="3490" spans="3:15" x14ac:dyDescent="0.25">
      <c r="C3490" s="1"/>
      <c r="F3490" s="1"/>
      <c r="G3490" s="1"/>
      <c r="H3490" s="1"/>
      <c r="I3490" s="2"/>
      <c r="J3490" s="2"/>
      <c r="L3490" s="3"/>
      <c r="M3490" s="3"/>
      <c r="N3490" s="5"/>
      <c r="O3490" s="5"/>
    </row>
    <row r="3491" spans="3:15" x14ac:dyDescent="0.25">
      <c r="C3491" s="1"/>
      <c r="F3491" s="1"/>
      <c r="G3491" s="1"/>
      <c r="H3491" s="1"/>
      <c r="I3491" s="2"/>
      <c r="J3491" s="2"/>
      <c r="L3491" s="3"/>
      <c r="M3491" s="3"/>
      <c r="N3491" s="5"/>
      <c r="O3491" s="5"/>
    </row>
    <row r="3492" spans="3:15" x14ac:dyDescent="0.25">
      <c r="C3492" s="1"/>
      <c r="F3492" s="1"/>
      <c r="G3492" s="1"/>
      <c r="H3492" s="1"/>
      <c r="I3492" s="2"/>
      <c r="J3492" s="2"/>
      <c r="L3492" s="3"/>
      <c r="M3492" s="3"/>
      <c r="N3492" s="5"/>
      <c r="O3492" s="5"/>
    </row>
    <row r="3493" spans="3:15" x14ac:dyDescent="0.25">
      <c r="C3493" s="1"/>
      <c r="F3493" s="1"/>
      <c r="G3493" s="1"/>
      <c r="H3493" s="1"/>
      <c r="I3493" s="2"/>
      <c r="J3493" s="2"/>
      <c r="L3493" s="3"/>
      <c r="M3493" s="3"/>
      <c r="N3493" s="5"/>
      <c r="O3493" s="5"/>
    </row>
    <row r="3494" spans="3:15" x14ac:dyDescent="0.25">
      <c r="C3494" s="1"/>
      <c r="F3494" s="1"/>
      <c r="G3494" s="1"/>
      <c r="H3494" s="1"/>
      <c r="I3494" s="2"/>
      <c r="J3494" s="2"/>
      <c r="L3494" s="3"/>
      <c r="M3494" s="3"/>
      <c r="N3494" s="5"/>
      <c r="O3494" s="5"/>
    </row>
    <row r="3495" spans="3:15" x14ac:dyDescent="0.25">
      <c r="C3495" s="1"/>
      <c r="F3495" s="1"/>
      <c r="G3495" s="1"/>
      <c r="H3495" s="1"/>
      <c r="I3495" s="2"/>
      <c r="J3495" s="2"/>
      <c r="L3495" s="3"/>
      <c r="M3495" s="3"/>
      <c r="N3495" s="5"/>
      <c r="O3495" s="5"/>
    </row>
    <row r="3496" spans="3:15" x14ac:dyDescent="0.25">
      <c r="C3496" s="1"/>
      <c r="F3496" s="1"/>
      <c r="G3496" s="1"/>
      <c r="H3496" s="1"/>
      <c r="I3496" s="2"/>
      <c r="J3496" s="2"/>
      <c r="L3496" s="3"/>
      <c r="M3496" s="3"/>
      <c r="N3496" s="5"/>
      <c r="O3496" s="5"/>
    </row>
    <row r="3497" spans="3:15" x14ac:dyDescent="0.25">
      <c r="C3497" s="1"/>
      <c r="F3497" s="1"/>
      <c r="G3497" s="1"/>
      <c r="H3497" s="1"/>
      <c r="I3497" s="2"/>
      <c r="J3497" s="2"/>
      <c r="L3497" s="3"/>
      <c r="M3497" s="3"/>
      <c r="N3497" s="5"/>
      <c r="O3497" s="5"/>
    </row>
    <row r="3498" spans="3:15" x14ac:dyDescent="0.25">
      <c r="C3498" s="1"/>
      <c r="F3498" s="1"/>
      <c r="G3498" s="1"/>
      <c r="H3498" s="1"/>
      <c r="I3498" s="2"/>
      <c r="J3498" s="2"/>
      <c r="L3498" s="3"/>
      <c r="M3498" s="3"/>
      <c r="N3498" s="5"/>
      <c r="O3498" s="5"/>
    </row>
    <row r="3499" spans="3:15" x14ac:dyDescent="0.25">
      <c r="C3499" s="1"/>
      <c r="F3499" s="1"/>
      <c r="G3499" s="1"/>
      <c r="H3499" s="1"/>
      <c r="I3499" s="2"/>
      <c r="J3499" s="2"/>
      <c r="L3499" s="3"/>
      <c r="M3499" s="3"/>
      <c r="N3499" s="5"/>
      <c r="O3499" s="5"/>
    </row>
    <row r="3500" spans="3:15" x14ac:dyDescent="0.25">
      <c r="C3500" s="1"/>
      <c r="F3500" s="1"/>
      <c r="G3500" s="1"/>
      <c r="H3500" s="1"/>
      <c r="I3500" s="2"/>
      <c r="J3500" s="2"/>
      <c r="L3500" s="3"/>
      <c r="M3500" s="3"/>
      <c r="N3500" s="5"/>
      <c r="O3500" s="5"/>
    </row>
    <row r="3501" spans="3:15" x14ac:dyDescent="0.25">
      <c r="C3501" s="1"/>
      <c r="F3501" s="1"/>
      <c r="G3501" s="1"/>
      <c r="H3501" s="1"/>
      <c r="I3501" s="2"/>
      <c r="J3501" s="2"/>
      <c r="L3501" s="3"/>
      <c r="M3501" s="3"/>
      <c r="N3501" s="5"/>
      <c r="O3501" s="5"/>
    </row>
    <row r="3502" spans="3:15" x14ac:dyDescent="0.25">
      <c r="C3502" s="1"/>
      <c r="F3502" s="1"/>
      <c r="G3502" s="1"/>
      <c r="H3502" s="1"/>
      <c r="I3502" s="2"/>
      <c r="J3502" s="2"/>
      <c r="L3502" s="3"/>
      <c r="M3502" s="3"/>
      <c r="N3502" s="5"/>
      <c r="O3502" s="5"/>
    </row>
    <row r="3503" spans="3:15" x14ac:dyDescent="0.25">
      <c r="C3503" s="1"/>
      <c r="F3503" s="1"/>
      <c r="G3503" s="1"/>
      <c r="H3503" s="1"/>
      <c r="I3503" s="2"/>
      <c r="J3503" s="2"/>
      <c r="L3503" s="3"/>
      <c r="M3503" s="3"/>
      <c r="N3503" s="5"/>
      <c r="O3503" s="5"/>
    </row>
    <row r="3504" spans="3:15" x14ac:dyDescent="0.25">
      <c r="C3504" s="1"/>
      <c r="F3504" s="1"/>
      <c r="G3504" s="1"/>
      <c r="H3504" s="1"/>
      <c r="I3504" s="2"/>
      <c r="J3504" s="2"/>
      <c r="L3504" s="3"/>
      <c r="M3504" s="3"/>
      <c r="N3504" s="5"/>
      <c r="O3504" s="5"/>
    </row>
    <row r="3505" spans="3:15" x14ac:dyDescent="0.25">
      <c r="C3505" s="1"/>
      <c r="F3505" s="1"/>
      <c r="G3505" s="1"/>
      <c r="H3505" s="1"/>
      <c r="I3505" s="2"/>
      <c r="J3505" s="2"/>
      <c r="L3505" s="3"/>
      <c r="M3505" s="3"/>
      <c r="N3505" s="5"/>
      <c r="O3505" s="5"/>
    </row>
    <row r="3506" spans="3:15" x14ac:dyDescent="0.25">
      <c r="C3506" s="1"/>
      <c r="F3506" s="1"/>
      <c r="G3506" s="1"/>
      <c r="H3506" s="1"/>
      <c r="I3506" s="2"/>
      <c r="J3506" s="2"/>
      <c r="L3506" s="3"/>
      <c r="M3506" s="3"/>
      <c r="N3506" s="5"/>
      <c r="O3506" s="5"/>
    </row>
    <row r="3507" spans="3:15" x14ac:dyDescent="0.25">
      <c r="C3507" s="1"/>
      <c r="F3507" s="1"/>
      <c r="G3507" s="1"/>
      <c r="H3507" s="1"/>
      <c r="I3507" s="2"/>
      <c r="J3507" s="2"/>
      <c r="L3507" s="3"/>
      <c r="M3507" s="3"/>
      <c r="N3507" s="5"/>
      <c r="O3507" s="5"/>
    </row>
    <row r="3508" spans="3:15" x14ac:dyDescent="0.25">
      <c r="C3508" s="1"/>
      <c r="F3508" s="1"/>
      <c r="G3508" s="1"/>
      <c r="H3508" s="1"/>
      <c r="I3508" s="2"/>
      <c r="J3508" s="2"/>
      <c r="L3508" s="3"/>
      <c r="M3508" s="3"/>
      <c r="N3508" s="5"/>
      <c r="O3508" s="5"/>
    </row>
    <row r="3509" spans="3:15" x14ac:dyDescent="0.25">
      <c r="C3509" s="1"/>
      <c r="F3509" s="1"/>
      <c r="G3509" s="1"/>
      <c r="H3509" s="1"/>
      <c r="I3509" s="2"/>
      <c r="J3509" s="2"/>
      <c r="L3509" s="3"/>
      <c r="M3509" s="3"/>
      <c r="N3509" s="5"/>
      <c r="O3509" s="5"/>
    </row>
    <row r="3510" spans="3:15" x14ac:dyDescent="0.25">
      <c r="C3510" s="1"/>
      <c r="F3510" s="1"/>
      <c r="G3510" s="1"/>
      <c r="H3510" s="1"/>
      <c r="I3510" s="2"/>
      <c r="J3510" s="2"/>
      <c r="L3510" s="3"/>
      <c r="M3510" s="3"/>
      <c r="N3510" s="5"/>
      <c r="O3510" s="5"/>
    </row>
    <row r="3511" spans="3:15" x14ac:dyDescent="0.25">
      <c r="C3511" s="1"/>
      <c r="F3511" s="1"/>
      <c r="G3511" s="1"/>
      <c r="H3511" s="1"/>
      <c r="I3511" s="2"/>
      <c r="J3511" s="2"/>
      <c r="L3511" s="3"/>
      <c r="M3511" s="3"/>
      <c r="N3511" s="5"/>
      <c r="O3511" s="5"/>
    </row>
    <row r="3512" spans="3:15" x14ac:dyDescent="0.25">
      <c r="C3512" s="1"/>
      <c r="F3512" s="1"/>
      <c r="G3512" s="1"/>
      <c r="H3512" s="1"/>
      <c r="I3512" s="2"/>
      <c r="J3512" s="2"/>
      <c r="L3512" s="3"/>
      <c r="M3512" s="3"/>
      <c r="N3512" s="5"/>
      <c r="O3512" s="5"/>
    </row>
    <row r="3513" spans="3:15" x14ac:dyDescent="0.25">
      <c r="C3513" s="1"/>
      <c r="F3513" s="1"/>
      <c r="G3513" s="1"/>
      <c r="H3513" s="1"/>
      <c r="I3513" s="2"/>
      <c r="J3513" s="2"/>
      <c r="L3513" s="3"/>
      <c r="M3513" s="3"/>
      <c r="N3513" s="5"/>
      <c r="O3513" s="5"/>
    </row>
    <row r="3514" spans="3:15" x14ac:dyDescent="0.25">
      <c r="C3514" s="1"/>
      <c r="F3514" s="1"/>
      <c r="G3514" s="1"/>
      <c r="H3514" s="1"/>
      <c r="I3514" s="2"/>
      <c r="J3514" s="2"/>
      <c r="L3514" s="3"/>
      <c r="M3514" s="3"/>
      <c r="N3514" s="5"/>
      <c r="O3514" s="5"/>
    </row>
    <row r="3515" spans="3:15" x14ac:dyDescent="0.25">
      <c r="C3515" s="1"/>
      <c r="F3515" s="1"/>
      <c r="G3515" s="1"/>
      <c r="H3515" s="1"/>
      <c r="I3515" s="2"/>
      <c r="J3515" s="2"/>
      <c r="L3515" s="3"/>
      <c r="M3515" s="3"/>
      <c r="N3515" s="5"/>
      <c r="O3515" s="5"/>
    </row>
    <row r="3516" spans="3:15" x14ac:dyDescent="0.25">
      <c r="C3516" s="1"/>
      <c r="F3516" s="1"/>
      <c r="G3516" s="1"/>
      <c r="H3516" s="1"/>
      <c r="I3516" s="2"/>
      <c r="J3516" s="2"/>
      <c r="L3516" s="3"/>
      <c r="M3516" s="3"/>
      <c r="N3516" s="5"/>
      <c r="O3516" s="5"/>
    </row>
    <row r="3517" spans="3:15" x14ac:dyDescent="0.25">
      <c r="C3517" s="1"/>
      <c r="F3517" s="1"/>
      <c r="G3517" s="1"/>
      <c r="H3517" s="1"/>
      <c r="I3517" s="2"/>
      <c r="J3517" s="2"/>
      <c r="L3517" s="3"/>
      <c r="M3517" s="3"/>
      <c r="N3517" s="5"/>
      <c r="O3517" s="5"/>
    </row>
    <row r="3518" spans="3:15" x14ac:dyDescent="0.25">
      <c r="C3518" s="1"/>
      <c r="F3518" s="1"/>
      <c r="G3518" s="1"/>
      <c r="H3518" s="1"/>
      <c r="I3518" s="2"/>
      <c r="J3518" s="2"/>
      <c r="L3518" s="3"/>
      <c r="M3518" s="3"/>
      <c r="N3518" s="5"/>
      <c r="O3518" s="5"/>
    </row>
    <row r="3519" spans="3:15" x14ac:dyDescent="0.25">
      <c r="C3519" s="1"/>
      <c r="F3519" s="1"/>
      <c r="G3519" s="1"/>
      <c r="H3519" s="1"/>
      <c r="I3519" s="2"/>
      <c r="J3519" s="2"/>
      <c r="L3519" s="3"/>
      <c r="M3519" s="3"/>
      <c r="N3519" s="5"/>
      <c r="O3519" s="5"/>
    </row>
    <row r="3520" spans="3:15" x14ac:dyDescent="0.25">
      <c r="C3520" s="1"/>
      <c r="F3520" s="1"/>
      <c r="G3520" s="1"/>
      <c r="H3520" s="1"/>
      <c r="I3520" s="2"/>
      <c r="J3520" s="2"/>
      <c r="L3520" s="3"/>
      <c r="M3520" s="3"/>
      <c r="N3520" s="5"/>
      <c r="O3520" s="5"/>
    </row>
    <row r="3521" spans="3:15" x14ac:dyDescent="0.25">
      <c r="C3521" s="1"/>
      <c r="F3521" s="1"/>
      <c r="G3521" s="1"/>
      <c r="H3521" s="1"/>
      <c r="I3521" s="2"/>
      <c r="J3521" s="2"/>
      <c r="L3521" s="3"/>
      <c r="M3521" s="3"/>
      <c r="N3521" s="5"/>
      <c r="O3521" s="5"/>
    </row>
    <row r="3522" spans="3:15" x14ac:dyDescent="0.25">
      <c r="C3522" s="1"/>
      <c r="F3522" s="1"/>
      <c r="G3522" s="1"/>
      <c r="H3522" s="1"/>
      <c r="I3522" s="2"/>
      <c r="J3522" s="2"/>
      <c r="L3522" s="3"/>
      <c r="M3522" s="3"/>
      <c r="N3522" s="5"/>
      <c r="O3522" s="5"/>
    </row>
    <row r="3523" spans="3:15" x14ac:dyDescent="0.25">
      <c r="C3523" s="1"/>
      <c r="F3523" s="1"/>
      <c r="G3523" s="1"/>
      <c r="H3523" s="1"/>
      <c r="I3523" s="2"/>
      <c r="J3523" s="2"/>
      <c r="L3523" s="3"/>
      <c r="M3523" s="3"/>
      <c r="N3523" s="5"/>
      <c r="O3523" s="5"/>
    </row>
    <row r="3524" spans="3:15" x14ac:dyDescent="0.25">
      <c r="C3524" s="1"/>
      <c r="F3524" s="1"/>
      <c r="G3524" s="1"/>
      <c r="H3524" s="1"/>
      <c r="I3524" s="2"/>
      <c r="J3524" s="2"/>
      <c r="L3524" s="3"/>
      <c r="M3524" s="3"/>
      <c r="N3524" s="5"/>
      <c r="O3524" s="5"/>
    </row>
    <row r="3525" spans="3:15" x14ac:dyDescent="0.25">
      <c r="C3525" s="1"/>
      <c r="F3525" s="1"/>
      <c r="G3525" s="1"/>
      <c r="H3525" s="1"/>
      <c r="I3525" s="2"/>
      <c r="J3525" s="2"/>
      <c r="L3525" s="3"/>
      <c r="M3525" s="3"/>
      <c r="N3525" s="5"/>
      <c r="O3525" s="5"/>
    </row>
    <row r="3526" spans="3:15" x14ac:dyDescent="0.25">
      <c r="C3526" s="1"/>
      <c r="F3526" s="1"/>
      <c r="G3526" s="1"/>
      <c r="H3526" s="1"/>
      <c r="I3526" s="2"/>
      <c r="J3526" s="2"/>
      <c r="L3526" s="3"/>
      <c r="M3526" s="3"/>
      <c r="N3526" s="5"/>
      <c r="O3526" s="5"/>
    </row>
    <row r="3527" spans="3:15" x14ac:dyDescent="0.25">
      <c r="C3527" s="1"/>
      <c r="F3527" s="1"/>
      <c r="G3527" s="1"/>
      <c r="H3527" s="1"/>
      <c r="I3527" s="2"/>
      <c r="J3527" s="2"/>
      <c r="L3527" s="3"/>
      <c r="M3527" s="3"/>
      <c r="N3527" s="5"/>
      <c r="O3527" s="5"/>
    </row>
    <row r="3528" spans="3:15" x14ac:dyDescent="0.25">
      <c r="C3528" s="1"/>
      <c r="F3528" s="1"/>
      <c r="G3528" s="1"/>
      <c r="H3528" s="1"/>
      <c r="I3528" s="2"/>
      <c r="J3528" s="2"/>
      <c r="L3528" s="3"/>
      <c r="M3528" s="3"/>
      <c r="N3528" s="5"/>
      <c r="O3528" s="5"/>
    </row>
    <row r="3529" spans="3:15" x14ac:dyDescent="0.25">
      <c r="C3529" s="1"/>
      <c r="F3529" s="1"/>
      <c r="G3529" s="1"/>
      <c r="H3529" s="1"/>
      <c r="I3529" s="2"/>
      <c r="J3529" s="2"/>
      <c r="L3529" s="3"/>
      <c r="M3529" s="3"/>
      <c r="N3529" s="5"/>
      <c r="O3529" s="5"/>
    </row>
    <row r="3530" spans="3:15" x14ac:dyDescent="0.25">
      <c r="C3530" s="1"/>
      <c r="F3530" s="1"/>
      <c r="G3530" s="1"/>
      <c r="H3530" s="1"/>
      <c r="I3530" s="2"/>
      <c r="J3530" s="2"/>
      <c r="L3530" s="3"/>
      <c r="M3530" s="3"/>
      <c r="N3530" s="5"/>
      <c r="O3530" s="5"/>
    </row>
    <row r="3531" spans="3:15" x14ac:dyDescent="0.25">
      <c r="C3531" s="1"/>
      <c r="F3531" s="1"/>
      <c r="G3531" s="1"/>
      <c r="H3531" s="1"/>
      <c r="I3531" s="2"/>
      <c r="J3531" s="2"/>
      <c r="L3531" s="3"/>
      <c r="M3531" s="3"/>
      <c r="N3531" s="5"/>
      <c r="O3531" s="5"/>
    </row>
    <row r="3532" spans="3:15" x14ac:dyDescent="0.25">
      <c r="C3532" s="1"/>
      <c r="F3532" s="1"/>
      <c r="G3532" s="1"/>
      <c r="H3532" s="1"/>
      <c r="I3532" s="2"/>
      <c r="J3532" s="2"/>
      <c r="L3532" s="3"/>
      <c r="M3532" s="3"/>
      <c r="N3532" s="5"/>
      <c r="O3532" s="5"/>
    </row>
    <row r="3533" spans="3:15" x14ac:dyDescent="0.25">
      <c r="C3533" s="1"/>
      <c r="F3533" s="1"/>
      <c r="G3533" s="1"/>
      <c r="H3533" s="1"/>
      <c r="I3533" s="2"/>
      <c r="J3533" s="2"/>
      <c r="L3533" s="3"/>
      <c r="M3533" s="3"/>
      <c r="N3533" s="5"/>
      <c r="O3533" s="5"/>
    </row>
    <row r="3534" spans="3:15" x14ac:dyDescent="0.25">
      <c r="C3534" s="1"/>
      <c r="F3534" s="1"/>
      <c r="G3534" s="1"/>
      <c r="H3534" s="1"/>
      <c r="I3534" s="2"/>
      <c r="J3534" s="2"/>
      <c r="L3534" s="3"/>
      <c r="M3534" s="3"/>
      <c r="N3534" s="5"/>
      <c r="O3534" s="5"/>
    </row>
    <row r="3535" spans="3:15" x14ac:dyDescent="0.25">
      <c r="C3535" s="1"/>
      <c r="F3535" s="1"/>
      <c r="G3535" s="1"/>
      <c r="H3535" s="1"/>
      <c r="I3535" s="2"/>
      <c r="J3535" s="2"/>
      <c r="L3535" s="3"/>
      <c r="M3535" s="3"/>
      <c r="N3535" s="5"/>
      <c r="O3535" s="5"/>
    </row>
    <row r="3536" spans="3:15" x14ac:dyDescent="0.25">
      <c r="C3536" s="1"/>
      <c r="F3536" s="1"/>
      <c r="G3536" s="1"/>
      <c r="H3536" s="1"/>
      <c r="I3536" s="2"/>
      <c r="J3536" s="2"/>
      <c r="L3536" s="3"/>
      <c r="M3536" s="3"/>
      <c r="N3536" s="5"/>
      <c r="O3536" s="5"/>
    </row>
    <row r="3537" spans="3:15" x14ac:dyDescent="0.25">
      <c r="C3537" s="1"/>
      <c r="F3537" s="1"/>
      <c r="G3537" s="1"/>
      <c r="H3537" s="1"/>
      <c r="I3537" s="2"/>
      <c r="J3537" s="2"/>
      <c r="L3537" s="3"/>
      <c r="M3537" s="3"/>
      <c r="N3537" s="5"/>
      <c r="O3537" s="5"/>
    </row>
    <row r="3538" spans="3:15" x14ac:dyDescent="0.25">
      <c r="C3538" s="1"/>
      <c r="F3538" s="1"/>
      <c r="G3538" s="1"/>
      <c r="H3538" s="1"/>
      <c r="I3538" s="2"/>
      <c r="J3538" s="2"/>
      <c r="L3538" s="3"/>
      <c r="M3538" s="3"/>
      <c r="N3538" s="5"/>
      <c r="O3538" s="5"/>
    </row>
    <row r="3539" spans="3:15" x14ac:dyDescent="0.25">
      <c r="C3539" s="1"/>
      <c r="F3539" s="1"/>
      <c r="G3539" s="1"/>
      <c r="H3539" s="1"/>
      <c r="I3539" s="2"/>
      <c r="J3539" s="2"/>
      <c r="L3539" s="3"/>
      <c r="M3539" s="3"/>
      <c r="N3539" s="5"/>
      <c r="O3539" s="5"/>
    </row>
    <row r="3540" spans="3:15" x14ac:dyDescent="0.25">
      <c r="C3540" s="1"/>
      <c r="F3540" s="1"/>
      <c r="G3540" s="1"/>
      <c r="H3540" s="1"/>
      <c r="I3540" s="2"/>
      <c r="J3540" s="2"/>
      <c r="L3540" s="3"/>
      <c r="M3540" s="3"/>
      <c r="N3540" s="5"/>
      <c r="O3540" s="5"/>
    </row>
    <row r="3541" spans="3:15" x14ac:dyDescent="0.25">
      <c r="C3541" s="1"/>
      <c r="F3541" s="1"/>
      <c r="G3541" s="1"/>
      <c r="H3541" s="1"/>
      <c r="I3541" s="2"/>
      <c r="J3541" s="2"/>
      <c r="L3541" s="3"/>
      <c r="M3541" s="3"/>
      <c r="N3541" s="5"/>
      <c r="O3541" s="5"/>
    </row>
    <row r="3542" spans="3:15" x14ac:dyDescent="0.25">
      <c r="C3542" s="1"/>
      <c r="F3542" s="1"/>
      <c r="G3542" s="1"/>
      <c r="H3542" s="1"/>
      <c r="I3542" s="2"/>
      <c r="J3542" s="2"/>
      <c r="L3542" s="3"/>
      <c r="M3542" s="3"/>
      <c r="N3542" s="5"/>
      <c r="O3542" s="5"/>
    </row>
    <row r="3543" spans="3:15" x14ac:dyDescent="0.25">
      <c r="C3543" s="1"/>
      <c r="F3543" s="1"/>
      <c r="G3543" s="1"/>
      <c r="H3543" s="1"/>
      <c r="I3543" s="2"/>
      <c r="J3543" s="2"/>
      <c r="L3543" s="3"/>
      <c r="M3543" s="3"/>
      <c r="N3543" s="5"/>
      <c r="O3543" s="5"/>
    </row>
    <row r="3544" spans="3:15" x14ac:dyDescent="0.25">
      <c r="C3544" s="1"/>
      <c r="F3544" s="1"/>
      <c r="G3544" s="1"/>
      <c r="H3544" s="1"/>
      <c r="I3544" s="2"/>
      <c r="J3544" s="2"/>
      <c r="L3544" s="3"/>
      <c r="M3544" s="3"/>
      <c r="N3544" s="5"/>
      <c r="O3544" s="5"/>
    </row>
    <row r="3545" spans="3:15" x14ac:dyDescent="0.25">
      <c r="C3545" s="1"/>
      <c r="F3545" s="1"/>
      <c r="G3545" s="1"/>
      <c r="H3545" s="1"/>
      <c r="I3545" s="2"/>
      <c r="J3545" s="2"/>
      <c r="L3545" s="3"/>
      <c r="M3545" s="3"/>
      <c r="N3545" s="5"/>
      <c r="O3545" s="5"/>
    </row>
    <row r="3546" spans="3:15" x14ac:dyDescent="0.25">
      <c r="C3546" s="1"/>
      <c r="F3546" s="1"/>
      <c r="G3546" s="1"/>
      <c r="H3546" s="1"/>
      <c r="I3546" s="2"/>
      <c r="J3546" s="2"/>
      <c r="L3546" s="3"/>
      <c r="M3546" s="3"/>
      <c r="N3546" s="5"/>
      <c r="O3546" s="5"/>
    </row>
    <row r="3547" spans="3:15" x14ac:dyDescent="0.25">
      <c r="C3547" s="1"/>
      <c r="F3547" s="1"/>
      <c r="G3547" s="1"/>
      <c r="H3547" s="1"/>
      <c r="I3547" s="2"/>
      <c r="J3547" s="2"/>
      <c r="L3547" s="3"/>
      <c r="M3547" s="3"/>
      <c r="N3547" s="5"/>
      <c r="O3547" s="5"/>
    </row>
    <row r="3548" spans="3:15" x14ac:dyDescent="0.25">
      <c r="C3548" s="1"/>
      <c r="F3548" s="1"/>
      <c r="G3548" s="1"/>
      <c r="H3548" s="1"/>
      <c r="I3548" s="2"/>
      <c r="J3548" s="2"/>
      <c r="L3548" s="3"/>
      <c r="M3548" s="3"/>
      <c r="N3548" s="5"/>
      <c r="O3548" s="5"/>
    </row>
    <row r="3549" spans="3:15" x14ac:dyDescent="0.25">
      <c r="C3549" s="1"/>
      <c r="F3549" s="1"/>
      <c r="G3549" s="1"/>
      <c r="H3549" s="1"/>
      <c r="I3549" s="2"/>
      <c r="J3549" s="2"/>
      <c r="L3549" s="3"/>
      <c r="M3549" s="3"/>
      <c r="N3549" s="5"/>
      <c r="O3549" s="5"/>
    </row>
    <row r="3550" spans="3:15" x14ac:dyDescent="0.25">
      <c r="C3550" s="1"/>
      <c r="F3550" s="1"/>
      <c r="G3550" s="1"/>
      <c r="H3550" s="1"/>
      <c r="I3550" s="2"/>
      <c r="J3550" s="2"/>
      <c r="L3550" s="3"/>
      <c r="M3550" s="3"/>
      <c r="N3550" s="5"/>
      <c r="O3550" s="5"/>
    </row>
    <row r="3551" spans="3:15" x14ac:dyDescent="0.25">
      <c r="C3551" s="1"/>
      <c r="F3551" s="1"/>
      <c r="G3551" s="1"/>
      <c r="H3551" s="1"/>
      <c r="I3551" s="2"/>
      <c r="J3551" s="2"/>
      <c r="L3551" s="3"/>
      <c r="M3551" s="3"/>
      <c r="N3551" s="5"/>
      <c r="O3551" s="5"/>
    </row>
    <row r="3552" spans="3:15" x14ac:dyDescent="0.25">
      <c r="C3552" s="1"/>
      <c r="F3552" s="1"/>
      <c r="G3552" s="1"/>
      <c r="H3552" s="1"/>
      <c r="I3552" s="2"/>
      <c r="J3552" s="2"/>
      <c r="L3552" s="3"/>
      <c r="M3552" s="3"/>
      <c r="N3552" s="5"/>
      <c r="O3552" s="5"/>
    </row>
    <row r="3553" spans="3:15" x14ac:dyDescent="0.25">
      <c r="C3553" s="1"/>
      <c r="F3553" s="1"/>
      <c r="G3553" s="1"/>
      <c r="H3553" s="1"/>
      <c r="I3553" s="2"/>
      <c r="J3553" s="2"/>
      <c r="L3553" s="3"/>
      <c r="M3553" s="3"/>
      <c r="N3553" s="5"/>
      <c r="O3553" s="5"/>
    </row>
    <row r="3554" spans="3:15" x14ac:dyDescent="0.25">
      <c r="C3554" s="1"/>
      <c r="F3554" s="1"/>
      <c r="G3554" s="1"/>
      <c r="H3554" s="1"/>
      <c r="I3554" s="2"/>
      <c r="J3554" s="2"/>
      <c r="L3554" s="3"/>
      <c r="M3554" s="3"/>
      <c r="N3554" s="5"/>
      <c r="O3554" s="5"/>
    </row>
    <row r="3555" spans="3:15" x14ac:dyDescent="0.25">
      <c r="C3555" s="1"/>
      <c r="F3555" s="1"/>
      <c r="G3555" s="1"/>
      <c r="H3555" s="1"/>
      <c r="I3555" s="2"/>
      <c r="J3555" s="2"/>
      <c r="L3555" s="3"/>
      <c r="M3555" s="3"/>
      <c r="N3555" s="5"/>
      <c r="O3555" s="5"/>
    </row>
    <row r="3556" spans="3:15" x14ac:dyDescent="0.25">
      <c r="C3556" s="1"/>
      <c r="F3556" s="1"/>
      <c r="G3556" s="1"/>
      <c r="H3556" s="1"/>
      <c r="I3556" s="2"/>
      <c r="J3556" s="2"/>
      <c r="L3556" s="3"/>
      <c r="M3556" s="3"/>
      <c r="N3556" s="5"/>
      <c r="O3556" s="5"/>
    </row>
    <row r="3557" spans="3:15" x14ac:dyDescent="0.25">
      <c r="C3557" s="1"/>
      <c r="F3557" s="1"/>
      <c r="G3557" s="1"/>
      <c r="H3557" s="1"/>
      <c r="I3557" s="2"/>
      <c r="J3557" s="2"/>
      <c r="L3557" s="3"/>
      <c r="M3557" s="3"/>
      <c r="N3557" s="5"/>
      <c r="O3557" s="5"/>
    </row>
    <row r="3558" spans="3:15" x14ac:dyDescent="0.25">
      <c r="C3558" s="1"/>
      <c r="F3558" s="1"/>
      <c r="G3558" s="1"/>
      <c r="H3558" s="1"/>
      <c r="I3558" s="2"/>
      <c r="J3558" s="2"/>
      <c r="L3558" s="3"/>
      <c r="M3558" s="3"/>
      <c r="N3558" s="5"/>
      <c r="O3558" s="5"/>
    </row>
    <row r="3559" spans="3:15" x14ac:dyDescent="0.25">
      <c r="C3559" s="1"/>
      <c r="F3559" s="1"/>
      <c r="G3559" s="1"/>
      <c r="H3559" s="1"/>
      <c r="I3559" s="2"/>
      <c r="J3559" s="2"/>
      <c r="L3559" s="3"/>
      <c r="M3559" s="3"/>
      <c r="N3559" s="5"/>
      <c r="O3559" s="5"/>
    </row>
    <row r="3560" spans="3:15" x14ac:dyDescent="0.25">
      <c r="C3560" s="1"/>
      <c r="F3560" s="1"/>
      <c r="G3560" s="1"/>
      <c r="H3560" s="1"/>
      <c r="I3560" s="2"/>
      <c r="J3560" s="2"/>
      <c r="L3560" s="3"/>
      <c r="M3560" s="3"/>
      <c r="N3560" s="5"/>
      <c r="O3560" s="5"/>
    </row>
    <row r="3561" spans="3:15" x14ac:dyDescent="0.25">
      <c r="C3561" s="1"/>
      <c r="F3561" s="1"/>
      <c r="G3561" s="1"/>
      <c r="H3561" s="1"/>
      <c r="I3561" s="2"/>
      <c r="J3561" s="2"/>
      <c r="L3561" s="3"/>
      <c r="M3561" s="3"/>
      <c r="N3561" s="5"/>
      <c r="O3561" s="5"/>
    </row>
    <row r="3562" spans="3:15" x14ac:dyDescent="0.25">
      <c r="C3562" s="1"/>
      <c r="F3562" s="1"/>
      <c r="G3562" s="1"/>
      <c r="H3562" s="1"/>
      <c r="I3562" s="2"/>
      <c r="J3562" s="2"/>
      <c r="L3562" s="3"/>
      <c r="M3562" s="3"/>
      <c r="N3562" s="5"/>
      <c r="O3562" s="5"/>
    </row>
    <row r="3563" spans="3:15" x14ac:dyDescent="0.25">
      <c r="C3563" s="1"/>
      <c r="F3563" s="1"/>
      <c r="G3563" s="1"/>
      <c r="H3563" s="1"/>
      <c r="I3563" s="2"/>
      <c r="J3563" s="2"/>
      <c r="L3563" s="3"/>
      <c r="M3563" s="3"/>
      <c r="N3563" s="5"/>
      <c r="O3563" s="5"/>
    </row>
    <row r="3564" spans="3:15" x14ac:dyDescent="0.25">
      <c r="C3564" s="1"/>
      <c r="F3564" s="1"/>
      <c r="G3564" s="1"/>
      <c r="H3564" s="1"/>
      <c r="I3564" s="2"/>
      <c r="J3564" s="2"/>
      <c r="L3564" s="3"/>
      <c r="M3564" s="3"/>
      <c r="N3564" s="5"/>
      <c r="O3564" s="5"/>
    </row>
    <row r="3565" spans="3:15" x14ac:dyDescent="0.25">
      <c r="C3565" s="1"/>
      <c r="F3565" s="1"/>
      <c r="G3565" s="1"/>
      <c r="H3565" s="1"/>
      <c r="I3565" s="2"/>
      <c r="J3565" s="2"/>
      <c r="L3565" s="3"/>
      <c r="M3565" s="3"/>
      <c r="N3565" s="5"/>
      <c r="O3565" s="5"/>
    </row>
    <row r="3566" spans="3:15" x14ac:dyDescent="0.25">
      <c r="C3566" s="1"/>
      <c r="F3566" s="1"/>
      <c r="G3566" s="1"/>
      <c r="H3566" s="1"/>
      <c r="I3566" s="2"/>
      <c r="J3566" s="2"/>
      <c r="L3566" s="3"/>
      <c r="M3566" s="3"/>
      <c r="N3566" s="5"/>
      <c r="O3566" s="5"/>
    </row>
    <row r="3567" spans="3:15" x14ac:dyDescent="0.25">
      <c r="C3567" s="1"/>
      <c r="F3567" s="1"/>
      <c r="G3567" s="1"/>
      <c r="H3567" s="1"/>
      <c r="I3567" s="2"/>
      <c r="J3567" s="2"/>
      <c r="L3567" s="3"/>
      <c r="M3567" s="3"/>
      <c r="N3567" s="5"/>
      <c r="O3567" s="5"/>
    </row>
    <row r="3568" spans="3:15" x14ac:dyDescent="0.25">
      <c r="C3568" s="1"/>
      <c r="F3568" s="1"/>
      <c r="G3568" s="1"/>
      <c r="H3568" s="1"/>
      <c r="I3568" s="2"/>
      <c r="J3568" s="2"/>
      <c r="L3568" s="3"/>
      <c r="M3568" s="3"/>
      <c r="N3568" s="5"/>
      <c r="O3568" s="5"/>
    </row>
    <row r="3569" spans="3:15" x14ac:dyDescent="0.25">
      <c r="C3569" s="1"/>
      <c r="F3569" s="1"/>
      <c r="G3569" s="1"/>
      <c r="H3569" s="1"/>
      <c r="I3569" s="2"/>
      <c r="J3569" s="2"/>
      <c r="L3569" s="3"/>
      <c r="M3569" s="3"/>
      <c r="N3569" s="5"/>
      <c r="O3569" s="5"/>
    </row>
    <row r="3570" spans="3:15" x14ac:dyDescent="0.25">
      <c r="C3570" s="1"/>
      <c r="F3570" s="1"/>
      <c r="G3570" s="1"/>
      <c r="H3570" s="1"/>
      <c r="I3570" s="2"/>
      <c r="J3570" s="2"/>
      <c r="L3570" s="3"/>
      <c r="M3570" s="3"/>
      <c r="N3570" s="5"/>
      <c r="O3570" s="5"/>
    </row>
    <row r="3571" spans="3:15" x14ac:dyDescent="0.25">
      <c r="C3571" s="1"/>
      <c r="F3571" s="1"/>
      <c r="G3571" s="1"/>
      <c r="H3571" s="1"/>
      <c r="I3571" s="2"/>
      <c r="J3571" s="2"/>
      <c r="L3571" s="3"/>
      <c r="M3571" s="3"/>
      <c r="N3571" s="5"/>
      <c r="O3571" s="5"/>
    </row>
    <row r="3572" spans="3:15" x14ac:dyDescent="0.25">
      <c r="C3572" s="1"/>
      <c r="F3572" s="1"/>
      <c r="G3572" s="1"/>
      <c r="H3572" s="1"/>
      <c r="I3572" s="2"/>
      <c r="J3572" s="2"/>
      <c r="L3572" s="3"/>
      <c r="M3572" s="3"/>
      <c r="N3572" s="5"/>
      <c r="O3572" s="5"/>
    </row>
    <row r="3573" spans="3:15" x14ac:dyDescent="0.25">
      <c r="C3573" s="1"/>
      <c r="F3573" s="1"/>
      <c r="G3573" s="1"/>
      <c r="H3573" s="1"/>
      <c r="I3573" s="2"/>
      <c r="J3573" s="2"/>
      <c r="L3573" s="3"/>
      <c r="M3573" s="3"/>
      <c r="N3573" s="5"/>
      <c r="O3573" s="5"/>
    </row>
    <row r="3574" spans="3:15" x14ac:dyDescent="0.25">
      <c r="C3574" s="1"/>
      <c r="F3574" s="1"/>
      <c r="G3574" s="1"/>
      <c r="H3574" s="1"/>
      <c r="I3574" s="2"/>
      <c r="J3574" s="2"/>
      <c r="L3574" s="3"/>
      <c r="M3574" s="3"/>
      <c r="N3574" s="5"/>
      <c r="O3574" s="5"/>
    </row>
    <row r="3575" spans="3:15" x14ac:dyDescent="0.25">
      <c r="C3575" s="1"/>
      <c r="F3575" s="1"/>
      <c r="G3575" s="1"/>
      <c r="H3575" s="1"/>
      <c r="I3575" s="2"/>
      <c r="J3575" s="2"/>
      <c r="L3575" s="3"/>
      <c r="M3575" s="3"/>
      <c r="N3575" s="5"/>
      <c r="O3575" s="5"/>
    </row>
    <row r="3576" spans="3:15" x14ac:dyDescent="0.25">
      <c r="C3576" s="1"/>
      <c r="F3576" s="1"/>
      <c r="G3576" s="1"/>
      <c r="H3576" s="1"/>
      <c r="I3576" s="2"/>
      <c r="J3576" s="2"/>
      <c r="L3576" s="3"/>
      <c r="M3576" s="3"/>
      <c r="N3576" s="5"/>
      <c r="O3576" s="5"/>
    </row>
    <row r="3577" spans="3:15" x14ac:dyDescent="0.25">
      <c r="C3577" s="1"/>
      <c r="F3577" s="1"/>
      <c r="G3577" s="1"/>
      <c r="H3577" s="1"/>
      <c r="I3577" s="2"/>
      <c r="J3577" s="2"/>
      <c r="L3577" s="3"/>
      <c r="M3577" s="3"/>
      <c r="N3577" s="5"/>
      <c r="O3577" s="5"/>
    </row>
    <row r="3578" spans="3:15" x14ac:dyDescent="0.25">
      <c r="C3578" s="1"/>
      <c r="F3578" s="1"/>
      <c r="G3578" s="1"/>
      <c r="H3578" s="1"/>
      <c r="I3578" s="2"/>
      <c r="J3578" s="2"/>
      <c r="L3578" s="3"/>
      <c r="M3578" s="3"/>
      <c r="N3578" s="5"/>
      <c r="O3578" s="5"/>
    </row>
    <row r="3579" spans="3:15" x14ac:dyDescent="0.25">
      <c r="C3579" s="1"/>
      <c r="F3579" s="1"/>
      <c r="G3579" s="1"/>
      <c r="H3579" s="1"/>
      <c r="I3579" s="2"/>
      <c r="J3579" s="2"/>
      <c r="L3579" s="3"/>
      <c r="M3579" s="3"/>
      <c r="N3579" s="5"/>
      <c r="O3579" s="5"/>
    </row>
    <row r="3580" spans="3:15" x14ac:dyDescent="0.25">
      <c r="C3580" s="1"/>
      <c r="F3580" s="1"/>
      <c r="G3580" s="1"/>
      <c r="H3580" s="1"/>
      <c r="I3580" s="2"/>
      <c r="J3580" s="2"/>
      <c r="L3580" s="3"/>
      <c r="M3580" s="3"/>
      <c r="N3580" s="5"/>
      <c r="O3580" s="5"/>
    </row>
    <row r="3581" spans="3:15" x14ac:dyDescent="0.25">
      <c r="C3581" s="1"/>
      <c r="F3581" s="1"/>
      <c r="G3581" s="1"/>
      <c r="H3581" s="1"/>
      <c r="I3581" s="2"/>
      <c r="J3581" s="2"/>
      <c r="L3581" s="3"/>
      <c r="M3581" s="3"/>
      <c r="N3581" s="5"/>
      <c r="O3581" s="5"/>
    </row>
    <row r="3582" spans="3:15" x14ac:dyDescent="0.25">
      <c r="C3582" s="1"/>
      <c r="F3582" s="1"/>
      <c r="G3582" s="1"/>
      <c r="H3582" s="1"/>
      <c r="I3582" s="2"/>
      <c r="J3582" s="2"/>
      <c r="L3582" s="3"/>
      <c r="M3582" s="3"/>
      <c r="N3582" s="5"/>
      <c r="O3582" s="5"/>
    </row>
    <row r="3583" spans="3:15" x14ac:dyDescent="0.25">
      <c r="C3583" s="1"/>
      <c r="F3583" s="1"/>
      <c r="G3583" s="1"/>
      <c r="H3583" s="1"/>
      <c r="I3583" s="2"/>
      <c r="J3583" s="2"/>
      <c r="L3583" s="3"/>
      <c r="M3583" s="3"/>
      <c r="N3583" s="5"/>
      <c r="O3583" s="5"/>
    </row>
    <row r="3584" spans="3:15" x14ac:dyDescent="0.25">
      <c r="C3584" s="1"/>
      <c r="F3584" s="1"/>
      <c r="G3584" s="1"/>
      <c r="H3584" s="1"/>
      <c r="I3584" s="2"/>
      <c r="J3584" s="2"/>
      <c r="L3584" s="3"/>
      <c r="M3584" s="3"/>
      <c r="N3584" s="5"/>
      <c r="O3584" s="5"/>
    </row>
    <row r="3585" spans="3:15" x14ac:dyDescent="0.25">
      <c r="C3585" s="1"/>
      <c r="F3585" s="1"/>
      <c r="G3585" s="1"/>
      <c r="H3585" s="1"/>
      <c r="I3585" s="2"/>
      <c r="J3585" s="2"/>
      <c r="L3585" s="3"/>
      <c r="M3585" s="3"/>
      <c r="N3585" s="5"/>
      <c r="O3585" s="5"/>
    </row>
    <row r="3586" spans="3:15" x14ac:dyDescent="0.25">
      <c r="C3586" s="1"/>
      <c r="F3586" s="1"/>
      <c r="G3586" s="1"/>
      <c r="H3586" s="1"/>
      <c r="I3586" s="2"/>
      <c r="J3586" s="2"/>
      <c r="L3586" s="3"/>
      <c r="M3586" s="3"/>
      <c r="N3586" s="5"/>
      <c r="O3586" s="5"/>
    </row>
    <row r="3587" spans="3:15" x14ac:dyDescent="0.25">
      <c r="C3587" s="1"/>
      <c r="F3587" s="1"/>
      <c r="G3587" s="1"/>
      <c r="H3587" s="1"/>
      <c r="I3587" s="2"/>
      <c r="J3587" s="2"/>
      <c r="L3587" s="3"/>
      <c r="M3587" s="3"/>
      <c r="N3587" s="5"/>
      <c r="O3587" s="5"/>
    </row>
    <row r="3588" spans="3:15" x14ac:dyDescent="0.25">
      <c r="C3588" s="1"/>
      <c r="F3588" s="1"/>
      <c r="G3588" s="1"/>
      <c r="H3588" s="1"/>
      <c r="I3588" s="2"/>
      <c r="J3588" s="2"/>
      <c r="L3588" s="3"/>
      <c r="M3588" s="3"/>
      <c r="N3588" s="5"/>
      <c r="O3588" s="5"/>
    </row>
    <row r="3589" spans="3:15" x14ac:dyDescent="0.25">
      <c r="C3589" s="1"/>
      <c r="F3589" s="1"/>
      <c r="G3589" s="1"/>
      <c r="H3589" s="1"/>
      <c r="I3589" s="2"/>
      <c r="J3589" s="2"/>
      <c r="L3589" s="3"/>
      <c r="M3589" s="3"/>
      <c r="N3589" s="5"/>
      <c r="O3589" s="5"/>
    </row>
    <row r="3590" spans="3:15" x14ac:dyDescent="0.25">
      <c r="C3590" s="1"/>
      <c r="F3590" s="1"/>
      <c r="G3590" s="1"/>
      <c r="H3590" s="1"/>
      <c r="I3590" s="2"/>
      <c r="J3590" s="2"/>
      <c r="L3590" s="3"/>
      <c r="M3590" s="3"/>
      <c r="N3590" s="5"/>
      <c r="O3590" s="5"/>
    </row>
    <row r="3591" spans="3:15" x14ac:dyDescent="0.25">
      <c r="C3591" s="1"/>
      <c r="F3591" s="1"/>
      <c r="G3591" s="1"/>
      <c r="H3591" s="1"/>
      <c r="I3591" s="2"/>
      <c r="J3591" s="2"/>
      <c r="L3591" s="3"/>
      <c r="M3591" s="3"/>
      <c r="N3591" s="5"/>
      <c r="O3591" s="5"/>
    </row>
    <row r="3592" spans="3:15" x14ac:dyDescent="0.25">
      <c r="C3592" s="1"/>
      <c r="F3592" s="1"/>
      <c r="G3592" s="1"/>
      <c r="H3592" s="1"/>
      <c r="I3592" s="2"/>
      <c r="J3592" s="2"/>
      <c r="L3592" s="3"/>
      <c r="M3592" s="3"/>
      <c r="N3592" s="5"/>
      <c r="O3592" s="5"/>
    </row>
    <row r="3593" spans="3:15" x14ac:dyDescent="0.25">
      <c r="C3593" s="1"/>
      <c r="F3593" s="1"/>
      <c r="G3593" s="1"/>
      <c r="H3593" s="1"/>
      <c r="I3593" s="2"/>
      <c r="J3593" s="2"/>
      <c r="L3593" s="3"/>
      <c r="M3593" s="3"/>
      <c r="N3593" s="5"/>
      <c r="O3593" s="5"/>
    </row>
    <row r="3594" spans="3:15" x14ac:dyDescent="0.25">
      <c r="C3594" s="1"/>
      <c r="F3594" s="1"/>
      <c r="G3594" s="1"/>
      <c r="H3594" s="1"/>
      <c r="I3594" s="2"/>
      <c r="J3594" s="2"/>
      <c r="L3594" s="3"/>
      <c r="M3594" s="3"/>
      <c r="N3594" s="5"/>
      <c r="O3594" s="5"/>
    </row>
    <row r="3595" spans="3:15" x14ac:dyDescent="0.25">
      <c r="C3595" s="1"/>
      <c r="F3595" s="1"/>
      <c r="G3595" s="1"/>
      <c r="H3595" s="1"/>
      <c r="I3595" s="2"/>
      <c r="J3595" s="2"/>
      <c r="L3595" s="3"/>
      <c r="M3595" s="3"/>
      <c r="N3595" s="5"/>
      <c r="O3595" s="5"/>
    </row>
    <row r="3596" spans="3:15" x14ac:dyDescent="0.25">
      <c r="C3596" s="1"/>
      <c r="F3596" s="1"/>
      <c r="G3596" s="1"/>
      <c r="H3596" s="1"/>
      <c r="I3596" s="2"/>
      <c r="J3596" s="2"/>
      <c r="L3596" s="3"/>
      <c r="M3596" s="3"/>
      <c r="N3596" s="5"/>
      <c r="O3596" s="5"/>
    </row>
    <row r="3597" spans="3:15" x14ac:dyDescent="0.25">
      <c r="C3597" s="1"/>
      <c r="F3597" s="1"/>
      <c r="G3597" s="1"/>
      <c r="H3597" s="1"/>
      <c r="I3597" s="2"/>
      <c r="J3597" s="2"/>
      <c r="L3597" s="3"/>
      <c r="M3597" s="3"/>
      <c r="N3597" s="5"/>
      <c r="O3597" s="5"/>
    </row>
    <row r="3598" spans="3:15" x14ac:dyDescent="0.25">
      <c r="C3598" s="1"/>
      <c r="F3598" s="1"/>
      <c r="G3598" s="1"/>
      <c r="H3598" s="1"/>
      <c r="I3598" s="2"/>
      <c r="J3598" s="2"/>
      <c r="L3598" s="3"/>
      <c r="M3598" s="3"/>
      <c r="N3598" s="5"/>
      <c r="O3598" s="5"/>
    </row>
    <row r="3599" spans="3:15" x14ac:dyDescent="0.25">
      <c r="C3599" s="1"/>
      <c r="F3599" s="1"/>
      <c r="G3599" s="1"/>
      <c r="H3599" s="1"/>
      <c r="I3599" s="2"/>
      <c r="J3599" s="2"/>
      <c r="L3599" s="3"/>
      <c r="M3599" s="3"/>
      <c r="N3599" s="5"/>
      <c r="O3599" s="5"/>
    </row>
    <row r="3600" spans="3:15" x14ac:dyDescent="0.25">
      <c r="C3600" s="1"/>
      <c r="F3600" s="1"/>
      <c r="G3600" s="1"/>
      <c r="H3600" s="1"/>
      <c r="I3600" s="2"/>
      <c r="J3600" s="2"/>
      <c r="L3600" s="3"/>
      <c r="M3600" s="3"/>
      <c r="N3600" s="5"/>
      <c r="O3600" s="5"/>
    </row>
    <row r="3601" spans="3:15" x14ac:dyDescent="0.25">
      <c r="C3601" s="1"/>
      <c r="F3601" s="1"/>
      <c r="G3601" s="1"/>
      <c r="H3601" s="1"/>
      <c r="I3601" s="2"/>
      <c r="J3601" s="2"/>
      <c r="L3601" s="3"/>
      <c r="M3601" s="3"/>
      <c r="N3601" s="5"/>
      <c r="O3601" s="5"/>
    </row>
    <row r="3602" spans="3:15" x14ac:dyDescent="0.25">
      <c r="C3602" s="1"/>
      <c r="F3602" s="1"/>
      <c r="G3602" s="1"/>
      <c r="H3602" s="1"/>
      <c r="I3602" s="2"/>
      <c r="J3602" s="2"/>
      <c r="L3602" s="3"/>
      <c r="M3602" s="3"/>
      <c r="N3602" s="5"/>
      <c r="O3602" s="5"/>
    </row>
    <row r="3603" spans="3:15" x14ac:dyDescent="0.25">
      <c r="C3603" s="1"/>
      <c r="F3603" s="1"/>
      <c r="G3603" s="1"/>
      <c r="H3603" s="1"/>
      <c r="I3603" s="2"/>
      <c r="J3603" s="2"/>
      <c r="L3603" s="3"/>
      <c r="M3603" s="3"/>
      <c r="N3603" s="5"/>
      <c r="O3603" s="5"/>
    </row>
    <row r="3604" spans="3:15" x14ac:dyDescent="0.25">
      <c r="C3604" s="1"/>
      <c r="F3604" s="1"/>
      <c r="G3604" s="1"/>
      <c r="H3604" s="1"/>
      <c r="I3604" s="2"/>
      <c r="J3604" s="2"/>
      <c r="L3604" s="3"/>
      <c r="M3604" s="3"/>
      <c r="N3604" s="5"/>
      <c r="O3604" s="5"/>
    </row>
    <row r="3605" spans="3:15" x14ac:dyDescent="0.25">
      <c r="C3605" s="1"/>
      <c r="F3605" s="1"/>
      <c r="G3605" s="1"/>
      <c r="H3605" s="1"/>
      <c r="I3605" s="2"/>
      <c r="J3605" s="2"/>
      <c r="L3605" s="3"/>
      <c r="M3605" s="3"/>
      <c r="N3605" s="5"/>
      <c r="O3605" s="5"/>
    </row>
    <row r="3606" spans="3:15" x14ac:dyDescent="0.25">
      <c r="C3606" s="1"/>
      <c r="F3606" s="1"/>
      <c r="G3606" s="1"/>
      <c r="H3606" s="1"/>
      <c r="I3606" s="2"/>
      <c r="J3606" s="2"/>
      <c r="L3606" s="3"/>
      <c r="M3606" s="3"/>
      <c r="N3606" s="5"/>
      <c r="O3606" s="5"/>
    </row>
    <row r="3607" spans="3:15" x14ac:dyDescent="0.25">
      <c r="C3607" s="1"/>
      <c r="F3607" s="1"/>
      <c r="G3607" s="1"/>
      <c r="H3607" s="1"/>
      <c r="I3607" s="2"/>
      <c r="J3607" s="2"/>
      <c r="L3607" s="3"/>
      <c r="M3607" s="3"/>
      <c r="N3607" s="5"/>
      <c r="O3607" s="5"/>
    </row>
    <row r="3608" spans="3:15" x14ac:dyDescent="0.25">
      <c r="C3608" s="1"/>
      <c r="F3608" s="1"/>
      <c r="G3608" s="1"/>
      <c r="H3608" s="1"/>
      <c r="I3608" s="2"/>
      <c r="J3608" s="2"/>
      <c r="L3608" s="3"/>
      <c r="M3608" s="3"/>
      <c r="N3608" s="5"/>
      <c r="O3608" s="5"/>
    </row>
    <row r="3609" spans="3:15" x14ac:dyDescent="0.25">
      <c r="C3609" s="1"/>
      <c r="F3609" s="1"/>
      <c r="G3609" s="1"/>
      <c r="H3609" s="1"/>
      <c r="I3609" s="2"/>
      <c r="J3609" s="2"/>
      <c r="L3609" s="3"/>
      <c r="M3609" s="3"/>
      <c r="N3609" s="5"/>
      <c r="O3609" s="5"/>
    </row>
    <row r="3610" spans="3:15" x14ac:dyDescent="0.25">
      <c r="C3610" s="1"/>
      <c r="F3610" s="1"/>
      <c r="G3610" s="1"/>
      <c r="H3610" s="1"/>
      <c r="I3610" s="2"/>
      <c r="J3610" s="2"/>
      <c r="L3610" s="3"/>
      <c r="M3610" s="3"/>
      <c r="N3610" s="5"/>
      <c r="O3610" s="5"/>
    </row>
    <row r="3611" spans="3:15" x14ac:dyDescent="0.25">
      <c r="C3611" s="1"/>
      <c r="F3611" s="1"/>
      <c r="G3611" s="1"/>
      <c r="H3611" s="1"/>
      <c r="I3611" s="2"/>
      <c r="J3611" s="2"/>
      <c r="L3611" s="3"/>
      <c r="M3611" s="3"/>
      <c r="N3611" s="5"/>
      <c r="O3611" s="5"/>
    </row>
    <row r="3612" spans="3:15" x14ac:dyDescent="0.25">
      <c r="C3612" s="1"/>
      <c r="F3612" s="1"/>
      <c r="G3612" s="1"/>
      <c r="H3612" s="1"/>
      <c r="I3612" s="2"/>
      <c r="J3612" s="2"/>
      <c r="L3612" s="3"/>
      <c r="M3612" s="3"/>
      <c r="N3612" s="5"/>
      <c r="O3612" s="5"/>
    </row>
    <row r="3613" spans="3:15" x14ac:dyDescent="0.25">
      <c r="C3613" s="1"/>
      <c r="F3613" s="1"/>
      <c r="G3613" s="1"/>
      <c r="H3613" s="1"/>
      <c r="I3613" s="2"/>
      <c r="J3613" s="2"/>
      <c r="L3613" s="3"/>
      <c r="M3613" s="3"/>
      <c r="N3613" s="5"/>
      <c r="O3613" s="5"/>
    </row>
    <row r="3614" spans="3:15" x14ac:dyDescent="0.25">
      <c r="C3614" s="1"/>
      <c r="F3614" s="1"/>
      <c r="G3614" s="1"/>
      <c r="H3614" s="1"/>
      <c r="I3614" s="2"/>
      <c r="J3614" s="2"/>
      <c r="L3614" s="3"/>
      <c r="M3614" s="3"/>
      <c r="N3614" s="5"/>
      <c r="O3614" s="5"/>
    </row>
    <row r="3615" spans="3:15" x14ac:dyDescent="0.25">
      <c r="C3615" s="1"/>
      <c r="F3615" s="1"/>
      <c r="G3615" s="1"/>
      <c r="H3615" s="1"/>
      <c r="I3615" s="2"/>
      <c r="J3615" s="2"/>
      <c r="L3615" s="3"/>
      <c r="M3615" s="3"/>
      <c r="N3615" s="5"/>
      <c r="O3615" s="5"/>
    </row>
    <row r="3616" spans="3:15" x14ac:dyDescent="0.25">
      <c r="C3616" s="1"/>
      <c r="F3616" s="1"/>
      <c r="G3616" s="1"/>
      <c r="H3616" s="1"/>
      <c r="I3616" s="2"/>
      <c r="J3616" s="2"/>
      <c r="L3616" s="3"/>
      <c r="M3616" s="3"/>
      <c r="N3616" s="5"/>
      <c r="O3616" s="5"/>
    </row>
    <row r="3617" spans="3:15" x14ac:dyDescent="0.25">
      <c r="C3617" s="1"/>
      <c r="F3617" s="1"/>
      <c r="G3617" s="1"/>
      <c r="H3617" s="1"/>
      <c r="I3617" s="2"/>
      <c r="J3617" s="2"/>
      <c r="L3617" s="3"/>
      <c r="M3617" s="3"/>
      <c r="N3617" s="5"/>
      <c r="O3617" s="5"/>
    </row>
    <row r="3618" spans="3:15" x14ac:dyDescent="0.25">
      <c r="C3618" s="1"/>
      <c r="F3618" s="1"/>
      <c r="G3618" s="1"/>
      <c r="H3618" s="1"/>
      <c r="I3618" s="2"/>
      <c r="J3618" s="2"/>
      <c r="L3618" s="3"/>
      <c r="M3618" s="3"/>
      <c r="N3618" s="5"/>
      <c r="O3618" s="5"/>
    </row>
    <row r="3619" spans="3:15" x14ac:dyDescent="0.25">
      <c r="C3619" s="1"/>
      <c r="F3619" s="1"/>
      <c r="G3619" s="1"/>
      <c r="H3619" s="1"/>
      <c r="I3619" s="2"/>
      <c r="J3619" s="2"/>
      <c r="L3619" s="3"/>
      <c r="M3619" s="3"/>
      <c r="N3619" s="5"/>
      <c r="O3619" s="5"/>
    </row>
    <row r="3620" spans="3:15" x14ac:dyDescent="0.25">
      <c r="C3620" s="1"/>
      <c r="F3620" s="1"/>
      <c r="G3620" s="1"/>
      <c r="H3620" s="1"/>
      <c r="I3620" s="2"/>
      <c r="J3620" s="2"/>
      <c r="L3620" s="3"/>
      <c r="M3620" s="3"/>
      <c r="N3620" s="5"/>
      <c r="O3620" s="5"/>
    </row>
    <row r="3621" spans="3:15" x14ac:dyDescent="0.25">
      <c r="C3621" s="1"/>
      <c r="F3621" s="1"/>
      <c r="G3621" s="1"/>
      <c r="H3621" s="1"/>
      <c r="I3621" s="2"/>
      <c r="J3621" s="2"/>
      <c r="L3621" s="3"/>
      <c r="M3621" s="3"/>
      <c r="N3621" s="5"/>
      <c r="O3621" s="5"/>
    </row>
    <row r="3622" spans="3:15" x14ac:dyDescent="0.25">
      <c r="C3622" s="1"/>
      <c r="F3622" s="1"/>
      <c r="G3622" s="1"/>
      <c r="H3622" s="1"/>
      <c r="I3622" s="2"/>
      <c r="J3622" s="2"/>
      <c r="L3622" s="3"/>
      <c r="M3622" s="3"/>
      <c r="N3622" s="5"/>
      <c r="O3622" s="5"/>
    </row>
    <row r="3623" spans="3:15" x14ac:dyDescent="0.25">
      <c r="C3623" s="1"/>
      <c r="F3623" s="1"/>
      <c r="G3623" s="1"/>
      <c r="H3623" s="1"/>
      <c r="I3623" s="2"/>
      <c r="J3623" s="2"/>
      <c r="L3623" s="3"/>
      <c r="M3623" s="3"/>
      <c r="N3623" s="5"/>
      <c r="O3623" s="5"/>
    </row>
    <row r="3624" spans="3:15" x14ac:dyDescent="0.25">
      <c r="C3624" s="1"/>
      <c r="F3624" s="1"/>
      <c r="G3624" s="1"/>
      <c r="H3624" s="1"/>
      <c r="I3624" s="2"/>
      <c r="J3624" s="2"/>
      <c r="L3624" s="3"/>
      <c r="M3624" s="3"/>
      <c r="N3624" s="5"/>
      <c r="O3624" s="5"/>
    </row>
    <row r="3625" spans="3:15" x14ac:dyDescent="0.25">
      <c r="C3625" s="1"/>
      <c r="F3625" s="1"/>
      <c r="G3625" s="1"/>
      <c r="H3625" s="1"/>
      <c r="I3625" s="2"/>
      <c r="J3625" s="2"/>
      <c r="L3625" s="3"/>
      <c r="M3625" s="3"/>
      <c r="N3625" s="5"/>
      <c r="O3625" s="5"/>
    </row>
    <row r="3626" spans="3:15" x14ac:dyDescent="0.25">
      <c r="C3626" s="1"/>
      <c r="F3626" s="1"/>
      <c r="G3626" s="1"/>
      <c r="H3626" s="1"/>
      <c r="I3626" s="2"/>
      <c r="J3626" s="2"/>
      <c r="L3626" s="3"/>
      <c r="M3626" s="3"/>
      <c r="N3626" s="5"/>
      <c r="O3626" s="5"/>
    </row>
    <row r="3627" spans="3:15" x14ac:dyDescent="0.25">
      <c r="C3627" s="1"/>
      <c r="F3627" s="1"/>
      <c r="G3627" s="1"/>
      <c r="H3627" s="1"/>
      <c r="I3627" s="2"/>
      <c r="J3627" s="2"/>
      <c r="L3627" s="3"/>
      <c r="M3627" s="3"/>
      <c r="N3627" s="5"/>
      <c r="O3627" s="5"/>
    </row>
    <row r="3628" spans="3:15" x14ac:dyDescent="0.25">
      <c r="C3628" s="1"/>
      <c r="F3628" s="1"/>
      <c r="G3628" s="1"/>
      <c r="H3628" s="1"/>
      <c r="I3628" s="2"/>
      <c r="J3628" s="2"/>
      <c r="L3628" s="3"/>
      <c r="M3628" s="3"/>
      <c r="N3628" s="5"/>
      <c r="O3628" s="5"/>
    </row>
    <row r="3629" spans="3:15" x14ac:dyDescent="0.25">
      <c r="C3629" s="1"/>
      <c r="F3629" s="1"/>
      <c r="G3629" s="1"/>
      <c r="H3629" s="1"/>
      <c r="I3629" s="2"/>
      <c r="J3629" s="2"/>
      <c r="L3629" s="3"/>
      <c r="M3629" s="3"/>
      <c r="N3629" s="5"/>
      <c r="O3629" s="5"/>
    </row>
    <row r="3630" spans="3:15" x14ac:dyDescent="0.25">
      <c r="C3630" s="1"/>
      <c r="F3630" s="1"/>
      <c r="G3630" s="1"/>
      <c r="H3630" s="1"/>
      <c r="I3630" s="2"/>
      <c r="J3630" s="2"/>
      <c r="L3630" s="3"/>
      <c r="M3630" s="3"/>
      <c r="N3630" s="5"/>
      <c r="O3630" s="5"/>
    </row>
    <row r="3631" spans="3:15" x14ac:dyDescent="0.25">
      <c r="C3631" s="1"/>
      <c r="F3631" s="1"/>
      <c r="G3631" s="1"/>
      <c r="H3631" s="1"/>
      <c r="I3631" s="2"/>
      <c r="J3631" s="2"/>
      <c r="L3631" s="3"/>
      <c r="M3631" s="3"/>
      <c r="N3631" s="5"/>
      <c r="O3631" s="5"/>
    </row>
    <row r="3632" spans="3:15" x14ac:dyDescent="0.25">
      <c r="C3632" s="1"/>
      <c r="F3632" s="1"/>
      <c r="G3632" s="1"/>
      <c r="H3632" s="1"/>
      <c r="I3632" s="2"/>
      <c r="J3632" s="2"/>
      <c r="L3632" s="3"/>
      <c r="M3632" s="3"/>
      <c r="N3632" s="5"/>
      <c r="O3632" s="5"/>
    </row>
    <row r="3633" spans="3:15" x14ac:dyDescent="0.25">
      <c r="C3633" s="1"/>
      <c r="F3633" s="1"/>
      <c r="G3633" s="1"/>
      <c r="H3633" s="1"/>
      <c r="I3633" s="2"/>
      <c r="J3633" s="2"/>
      <c r="L3633" s="3"/>
      <c r="M3633" s="3"/>
      <c r="N3633" s="5"/>
      <c r="O3633" s="5"/>
    </row>
    <row r="3634" spans="3:15" x14ac:dyDescent="0.25">
      <c r="C3634" s="1"/>
      <c r="F3634" s="1"/>
      <c r="G3634" s="1"/>
      <c r="H3634" s="1"/>
      <c r="I3634" s="2"/>
      <c r="J3634" s="2"/>
      <c r="L3634" s="3"/>
      <c r="M3634" s="3"/>
      <c r="N3634" s="5"/>
      <c r="O3634" s="5"/>
    </row>
    <row r="3635" spans="3:15" x14ac:dyDescent="0.25">
      <c r="C3635" s="1"/>
      <c r="F3635" s="1"/>
      <c r="G3635" s="1"/>
      <c r="H3635" s="1"/>
      <c r="I3635" s="2"/>
      <c r="J3635" s="2"/>
      <c r="L3635" s="3"/>
      <c r="M3635" s="3"/>
      <c r="N3635" s="5"/>
      <c r="O3635" s="5"/>
    </row>
    <row r="3636" spans="3:15" x14ac:dyDescent="0.25">
      <c r="C3636" s="1"/>
      <c r="F3636" s="1"/>
      <c r="G3636" s="1"/>
      <c r="H3636" s="1"/>
      <c r="I3636" s="2"/>
      <c r="J3636" s="2"/>
      <c r="L3636" s="3"/>
      <c r="M3636" s="3"/>
      <c r="N3636" s="5"/>
      <c r="O3636" s="5"/>
    </row>
    <row r="3637" spans="3:15" x14ac:dyDescent="0.25">
      <c r="C3637" s="1"/>
      <c r="F3637" s="1"/>
      <c r="G3637" s="1"/>
      <c r="H3637" s="1"/>
      <c r="I3637" s="2"/>
      <c r="J3637" s="2"/>
      <c r="L3637" s="3"/>
      <c r="M3637" s="3"/>
      <c r="N3637" s="5"/>
      <c r="O3637" s="5"/>
    </row>
    <row r="3638" spans="3:15" x14ac:dyDescent="0.25">
      <c r="C3638" s="1"/>
      <c r="F3638" s="1"/>
      <c r="G3638" s="1"/>
      <c r="H3638" s="1"/>
      <c r="I3638" s="2"/>
      <c r="J3638" s="2"/>
      <c r="L3638" s="3"/>
      <c r="M3638" s="3"/>
      <c r="N3638" s="5"/>
      <c r="O3638" s="5"/>
    </row>
    <row r="3639" spans="3:15" x14ac:dyDescent="0.25">
      <c r="C3639" s="1"/>
      <c r="F3639" s="1"/>
      <c r="G3639" s="1"/>
      <c r="H3639" s="1"/>
      <c r="I3639" s="2"/>
      <c r="J3639" s="2"/>
      <c r="L3639" s="3"/>
      <c r="M3639" s="3"/>
      <c r="N3639" s="5"/>
      <c r="O3639" s="5"/>
    </row>
    <row r="3640" spans="3:15" x14ac:dyDescent="0.25">
      <c r="C3640" s="1"/>
      <c r="F3640" s="1"/>
      <c r="G3640" s="1"/>
      <c r="H3640" s="1"/>
      <c r="I3640" s="2"/>
      <c r="J3640" s="2"/>
      <c r="L3640" s="3"/>
      <c r="M3640" s="3"/>
      <c r="N3640" s="5"/>
      <c r="O3640" s="5"/>
    </row>
    <row r="3641" spans="3:15" x14ac:dyDescent="0.25">
      <c r="C3641" s="1"/>
      <c r="F3641" s="1"/>
      <c r="G3641" s="1"/>
      <c r="H3641" s="1"/>
      <c r="I3641" s="2"/>
      <c r="J3641" s="2"/>
      <c r="L3641" s="3"/>
      <c r="M3641" s="3"/>
      <c r="N3641" s="5"/>
      <c r="O3641" s="5"/>
    </row>
    <row r="3642" spans="3:15" x14ac:dyDescent="0.25">
      <c r="C3642" s="1"/>
      <c r="F3642" s="1"/>
      <c r="G3642" s="1"/>
      <c r="H3642" s="1"/>
      <c r="I3642" s="2"/>
      <c r="J3642" s="2"/>
      <c r="L3642" s="3"/>
      <c r="M3642" s="3"/>
      <c r="N3642" s="5"/>
      <c r="O3642" s="5"/>
    </row>
    <row r="3643" spans="3:15" x14ac:dyDescent="0.25">
      <c r="C3643" s="1"/>
      <c r="F3643" s="1"/>
      <c r="G3643" s="1"/>
      <c r="H3643" s="1"/>
      <c r="I3643" s="2"/>
      <c r="J3643" s="2"/>
      <c r="L3643" s="3"/>
      <c r="M3643" s="3"/>
      <c r="N3643" s="5"/>
      <c r="O3643" s="5"/>
    </row>
    <row r="3644" spans="3:15" x14ac:dyDescent="0.25">
      <c r="C3644" s="1"/>
      <c r="F3644" s="1"/>
      <c r="G3644" s="1"/>
      <c r="H3644" s="1"/>
      <c r="I3644" s="2"/>
      <c r="J3644" s="2"/>
      <c r="L3644" s="3"/>
      <c r="M3644" s="3"/>
      <c r="N3644" s="5"/>
      <c r="O3644" s="5"/>
    </row>
    <row r="3645" spans="3:15" x14ac:dyDescent="0.25">
      <c r="C3645" s="1"/>
      <c r="F3645" s="1"/>
      <c r="G3645" s="1"/>
      <c r="H3645" s="1"/>
      <c r="I3645" s="2"/>
      <c r="J3645" s="2"/>
      <c r="L3645" s="3"/>
      <c r="M3645" s="3"/>
      <c r="N3645" s="5"/>
      <c r="O3645" s="5"/>
    </row>
    <row r="3646" spans="3:15" x14ac:dyDescent="0.25">
      <c r="C3646" s="1"/>
      <c r="F3646" s="1"/>
      <c r="G3646" s="1"/>
      <c r="H3646" s="1"/>
      <c r="I3646" s="2"/>
      <c r="J3646" s="2"/>
      <c r="L3646" s="3"/>
      <c r="M3646" s="3"/>
      <c r="N3646" s="5"/>
      <c r="O3646" s="5"/>
    </row>
    <row r="3647" spans="3:15" x14ac:dyDescent="0.25">
      <c r="C3647" s="1"/>
      <c r="F3647" s="1"/>
      <c r="G3647" s="1"/>
      <c r="H3647" s="1"/>
      <c r="I3647" s="2"/>
      <c r="J3647" s="2"/>
      <c r="L3647" s="3"/>
      <c r="M3647" s="3"/>
      <c r="N3647" s="5"/>
      <c r="O3647" s="5"/>
    </row>
    <row r="3648" spans="3:15" x14ac:dyDescent="0.25">
      <c r="C3648" s="1"/>
      <c r="F3648" s="1"/>
      <c r="G3648" s="1"/>
      <c r="H3648" s="1"/>
      <c r="I3648" s="2"/>
      <c r="J3648" s="2"/>
      <c r="L3648" s="3"/>
      <c r="M3648" s="3"/>
      <c r="N3648" s="5"/>
      <c r="O3648" s="5"/>
    </row>
    <row r="3649" spans="3:15" x14ac:dyDescent="0.25">
      <c r="C3649" s="1"/>
      <c r="F3649" s="1"/>
      <c r="G3649" s="1"/>
      <c r="H3649" s="1"/>
      <c r="I3649" s="2"/>
      <c r="J3649" s="2"/>
      <c r="L3649" s="3"/>
      <c r="M3649" s="3"/>
      <c r="N3649" s="5"/>
      <c r="O3649" s="5"/>
    </row>
    <row r="3650" spans="3:15" x14ac:dyDescent="0.25">
      <c r="C3650" s="1"/>
      <c r="F3650" s="1"/>
      <c r="G3650" s="1"/>
      <c r="H3650" s="1"/>
      <c r="I3650" s="2"/>
      <c r="J3650" s="2"/>
      <c r="L3650" s="3"/>
      <c r="M3650" s="3"/>
      <c r="N3650" s="5"/>
      <c r="O3650" s="5"/>
    </row>
    <row r="3651" spans="3:15" x14ac:dyDescent="0.25">
      <c r="C3651" s="1"/>
      <c r="F3651" s="1"/>
      <c r="G3651" s="1"/>
      <c r="H3651" s="1"/>
      <c r="I3651" s="2"/>
      <c r="J3651" s="2"/>
      <c r="L3651" s="3"/>
      <c r="M3651" s="3"/>
      <c r="N3651" s="5"/>
      <c r="O3651" s="5"/>
    </row>
    <row r="3652" spans="3:15" x14ac:dyDescent="0.25">
      <c r="C3652" s="1"/>
      <c r="F3652" s="1"/>
      <c r="G3652" s="1"/>
      <c r="H3652" s="1"/>
      <c r="I3652" s="2"/>
      <c r="J3652" s="2"/>
      <c r="L3652" s="3"/>
      <c r="M3652" s="3"/>
      <c r="N3652" s="5"/>
      <c r="O3652" s="5"/>
    </row>
    <row r="3653" spans="3:15" x14ac:dyDescent="0.25">
      <c r="C3653" s="1"/>
      <c r="F3653" s="1"/>
      <c r="G3653" s="1"/>
      <c r="H3653" s="1"/>
      <c r="I3653" s="2"/>
      <c r="J3653" s="2"/>
      <c r="L3653" s="3"/>
      <c r="M3653" s="3"/>
      <c r="N3653" s="5"/>
      <c r="O3653" s="5"/>
    </row>
    <row r="3654" spans="3:15" x14ac:dyDescent="0.25">
      <c r="C3654" s="1"/>
      <c r="F3654" s="1"/>
      <c r="G3654" s="1"/>
      <c r="H3654" s="1"/>
      <c r="I3654" s="2"/>
      <c r="J3654" s="2"/>
      <c r="L3654" s="3"/>
      <c r="M3654" s="3"/>
      <c r="N3654" s="5"/>
      <c r="O3654" s="5"/>
    </row>
    <row r="3655" spans="3:15" x14ac:dyDescent="0.25">
      <c r="C3655" s="1"/>
      <c r="F3655" s="1"/>
      <c r="G3655" s="1"/>
      <c r="H3655" s="1"/>
      <c r="I3655" s="2"/>
      <c r="J3655" s="2"/>
      <c r="L3655" s="3"/>
      <c r="M3655" s="3"/>
      <c r="N3655" s="5"/>
      <c r="O3655" s="5"/>
    </row>
    <row r="3656" spans="3:15" x14ac:dyDescent="0.25">
      <c r="C3656" s="1"/>
      <c r="F3656" s="1"/>
      <c r="G3656" s="1"/>
      <c r="H3656" s="1"/>
      <c r="I3656" s="2"/>
      <c r="J3656" s="2"/>
      <c r="L3656" s="3"/>
      <c r="M3656" s="3"/>
      <c r="N3656" s="5"/>
      <c r="O3656" s="5"/>
    </row>
    <row r="3657" spans="3:15" x14ac:dyDescent="0.25">
      <c r="C3657" s="1"/>
      <c r="F3657" s="1"/>
      <c r="G3657" s="1"/>
      <c r="H3657" s="1"/>
      <c r="I3657" s="2"/>
      <c r="J3657" s="2"/>
      <c r="L3657" s="3"/>
      <c r="M3657" s="3"/>
      <c r="N3657" s="5"/>
      <c r="O3657" s="5"/>
    </row>
    <row r="3658" spans="3:15" x14ac:dyDescent="0.25">
      <c r="C3658" s="1"/>
      <c r="F3658" s="1"/>
      <c r="G3658" s="1"/>
      <c r="H3658" s="1"/>
      <c r="I3658" s="2"/>
      <c r="J3658" s="2"/>
      <c r="L3658" s="3"/>
      <c r="M3658" s="3"/>
      <c r="N3658" s="5"/>
      <c r="O3658" s="5"/>
    </row>
    <row r="3659" spans="3:15" x14ac:dyDescent="0.25">
      <c r="C3659" s="1"/>
      <c r="F3659" s="1"/>
      <c r="G3659" s="1"/>
      <c r="H3659" s="1"/>
      <c r="I3659" s="2"/>
      <c r="J3659" s="2"/>
      <c r="L3659" s="3"/>
      <c r="M3659" s="3"/>
      <c r="N3659" s="5"/>
      <c r="O3659" s="5"/>
    </row>
    <row r="3660" spans="3:15" x14ac:dyDescent="0.25">
      <c r="C3660" s="1"/>
      <c r="F3660" s="1"/>
      <c r="G3660" s="1"/>
      <c r="H3660" s="1"/>
      <c r="I3660" s="2"/>
      <c r="J3660" s="2"/>
      <c r="L3660" s="3"/>
      <c r="M3660" s="3"/>
      <c r="N3660" s="5"/>
      <c r="O3660" s="5"/>
    </row>
    <row r="3661" spans="3:15" x14ac:dyDescent="0.25">
      <c r="C3661" s="1"/>
      <c r="F3661" s="1"/>
      <c r="G3661" s="1"/>
      <c r="H3661" s="1"/>
      <c r="I3661" s="2"/>
      <c r="J3661" s="2"/>
      <c r="L3661" s="3"/>
      <c r="M3661" s="3"/>
      <c r="N3661" s="5"/>
      <c r="O3661" s="5"/>
    </row>
    <row r="3662" spans="3:15" x14ac:dyDescent="0.25">
      <c r="C3662" s="1"/>
      <c r="F3662" s="1"/>
      <c r="G3662" s="1"/>
      <c r="H3662" s="1"/>
      <c r="I3662" s="2"/>
      <c r="J3662" s="2"/>
      <c r="L3662" s="3"/>
      <c r="M3662" s="3"/>
      <c r="N3662" s="5"/>
      <c r="O3662" s="5"/>
    </row>
    <row r="3663" spans="3:15" x14ac:dyDescent="0.25">
      <c r="C3663" s="1"/>
      <c r="F3663" s="1"/>
      <c r="G3663" s="1"/>
      <c r="H3663" s="1"/>
      <c r="I3663" s="2"/>
      <c r="J3663" s="2"/>
      <c r="L3663" s="3"/>
      <c r="M3663" s="3"/>
      <c r="N3663" s="5"/>
      <c r="O3663" s="5"/>
    </row>
    <row r="3664" spans="3:15" x14ac:dyDescent="0.25">
      <c r="C3664" s="1"/>
      <c r="F3664" s="1"/>
      <c r="G3664" s="1"/>
      <c r="H3664" s="1"/>
      <c r="I3664" s="2"/>
      <c r="J3664" s="2"/>
      <c r="L3664" s="3"/>
      <c r="M3664" s="3"/>
      <c r="N3664" s="5"/>
      <c r="O3664" s="5"/>
    </row>
    <row r="3665" spans="3:15" x14ac:dyDescent="0.25">
      <c r="C3665" s="1"/>
      <c r="F3665" s="1"/>
      <c r="G3665" s="1"/>
      <c r="H3665" s="1"/>
      <c r="I3665" s="2"/>
      <c r="J3665" s="2"/>
      <c r="L3665" s="3"/>
      <c r="M3665" s="3"/>
      <c r="N3665" s="5"/>
      <c r="O3665" s="5"/>
    </row>
    <row r="3666" spans="3:15" x14ac:dyDescent="0.25">
      <c r="C3666" s="1"/>
      <c r="F3666" s="1"/>
      <c r="G3666" s="1"/>
      <c r="H3666" s="1"/>
      <c r="I3666" s="2"/>
      <c r="J3666" s="2"/>
      <c r="L3666" s="3"/>
      <c r="M3666" s="3"/>
      <c r="N3666" s="5"/>
      <c r="O3666" s="5"/>
    </row>
    <row r="3667" spans="3:15" x14ac:dyDescent="0.25">
      <c r="C3667" s="1"/>
      <c r="F3667" s="1"/>
      <c r="G3667" s="1"/>
      <c r="H3667" s="1"/>
      <c r="I3667" s="2"/>
      <c r="J3667" s="2"/>
      <c r="L3667" s="3"/>
      <c r="M3667" s="3"/>
      <c r="N3667" s="5"/>
      <c r="O3667" s="5"/>
    </row>
    <row r="3668" spans="3:15" x14ac:dyDescent="0.25">
      <c r="C3668" s="1"/>
      <c r="F3668" s="1"/>
      <c r="G3668" s="1"/>
      <c r="H3668" s="1"/>
      <c r="I3668" s="2"/>
      <c r="J3668" s="2"/>
      <c r="L3668" s="3"/>
      <c r="M3668" s="3"/>
      <c r="N3668" s="5"/>
      <c r="O3668" s="5"/>
    </row>
    <row r="3669" spans="3:15" x14ac:dyDescent="0.25">
      <c r="C3669" s="1"/>
      <c r="F3669" s="1"/>
      <c r="G3669" s="1"/>
      <c r="H3669" s="1"/>
      <c r="I3669" s="2"/>
      <c r="J3669" s="2"/>
      <c r="L3669" s="3"/>
      <c r="M3669" s="3"/>
      <c r="N3669" s="5"/>
      <c r="O3669" s="5"/>
    </row>
    <row r="3670" spans="3:15" x14ac:dyDescent="0.25">
      <c r="C3670" s="1"/>
      <c r="F3670" s="1"/>
      <c r="G3670" s="1"/>
      <c r="H3670" s="1"/>
      <c r="I3670" s="2"/>
      <c r="J3670" s="2"/>
      <c r="L3670" s="3"/>
      <c r="M3670" s="3"/>
      <c r="N3670" s="5"/>
      <c r="O3670" s="5"/>
    </row>
    <row r="3671" spans="3:15" x14ac:dyDescent="0.25">
      <c r="C3671" s="1"/>
      <c r="F3671" s="1"/>
      <c r="G3671" s="1"/>
      <c r="H3671" s="1"/>
      <c r="I3671" s="2"/>
      <c r="J3671" s="2"/>
      <c r="L3671" s="3"/>
      <c r="M3671" s="3"/>
      <c r="N3671" s="5"/>
      <c r="O3671" s="5"/>
    </row>
    <row r="3672" spans="3:15" x14ac:dyDescent="0.25">
      <c r="C3672" s="1"/>
      <c r="F3672" s="1"/>
      <c r="G3672" s="1"/>
      <c r="H3672" s="1"/>
      <c r="I3672" s="2"/>
      <c r="J3672" s="2"/>
      <c r="L3672" s="3"/>
      <c r="M3672" s="3"/>
      <c r="N3672" s="5"/>
      <c r="O3672" s="5"/>
    </row>
    <row r="3673" spans="3:15" x14ac:dyDescent="0.25">
      <c r="C3673" s="1"/>
      <c r="F3673" s="1"/>
      <c r="G3673" s="1"/>
      <c r="H3673" s="1"/>
      <c r="I3673" s="2"/>
      <c r="J3673" s="2"/>
      <c r="L3673" s="3"/>
      <c r="M3673" s="3"/>
      <c r="N3673" s="5"/>
      <c r="O3673" s="5"/>
    </row>
    <row r="3674" spans="3:15" x14ac:dyDescent="0.25">
      <c r="C3674" s="1"/>
      <c r="F3674" s="1"/>
      <c r="G3674" s="1"/>
      <c r="H3674" s="1"/>
      <c r="I3674" s="2"/>
      <c r="J3674" s="2"/>
      <c r="L3674" s="3"/>
      <c r="M3674" s="3"/>
      <c r="N3674" s="5"/>
      <c r="O3674" s="5"/>
    </row>
    <row r="3675" spans="3:15" x14ac:dyDescent="0.25">
      <c r="C3675" s="1"/>
      <c r="F3675" s="1"/>
      <c r="G3675" s="1"/>
      <c r="H3675" s="1"/>
      <c r="I3675" s="2"/>
      <c r="J3675" s="2"/>
      <c r="L3675" s="3"/>
      <c r="M3675" s="3"/>
      <c r="N3675" s="5"/>
      <c r="O3675" s="5"/>
    </row>
    <row r="3676" spans="3:15" x14ac:dyDescent="0.25">
      <c r="C3676" s="1"/>
      <c r="F3676" s="1"/>
      <c r="G3676" s="1"/>
      <c r="H3676" s="1"/>
      <c r="I3676" s="2"/>
      <c r="J3676" s="2"/>
      <c r="L3676" s="3"/>
      <c r="M3676" s="3"/>
      <c r="N3676" s="5"/>
      <c r="O3676" s="5"/>
    </row>
    <row r="3677" spans="3:15" x14ac:dyDescent="0.25">
      <c r="C3677" s="1"/>
      <c r="F3677" s="1"/>
      <c r="G3677" s="1"/>
      <c r="H3677" s="1"/>
      <c r="I3677" s="2"/>
      <c r="J3677" s="2"/>
      <c r="L3677" s="3"/>
      <c r="M3677" s="3"/>
      <c r="N3677" s="5"/>
      <c r="O3677" s="5"/>
    </row>
    <row r="3678" spans="3:15" x14ac:dyDescent="0.25">
      <c r="C3678" s="1"/>
      <c r="F3678" s="1"/>
      <c r="G3678" s="1"/>
      <c r="H3678" s="1"/>
      <c r="I3678" s="2"/>
      <c r="J3678" s="2"/>
      <c r="L3678" s="3"/>
      <c r="M3678" s="3"/>
      <c r="N3678" s="5"/>
      <c r="O3678" s="5"/>
    </row>
    <row r="3679" spans="3:15" x14ac:dyDescent="0.25">
      <c r="C3679" s="1"/>
      <c r="F3679" s="1"/>
      <c r="G3679" s="1"/>
      <c r="H3679" s="1"/>
      <c r="I3679" s="2"/>
      <c r="J3679" s="2"/>
      <c r="L3679" s="3"/>
      <c r="M3679" s="3"/>
      <c r="N3679" s="5"/>
      <c r="O3679" s="5"/>
    </row>
    <row r="3680" spans="3:15" x14ac:dyDescent="0.25">
      <c r="C3680" s="1"/>
      <c r="F3680" s="1"/>
      <c r="G3680" s="1"/>
      <c r="H3680" s="1"/>
      <c r="I3680" s="2"/>
      <c r="J3680" s="2"/>
      <c r="L3680" s="3"/>
      <c r="M3680" s="3"/>
      <c r="N3680" s="5"/>
      <c r="O3680" s="5"/>
    </row>
    <row r="3681" spans="3:15" x14ac:dyDescent="0.25">
      <c r="C3681" s="1"/>
      <c r="F3681" s="1"/>
      <c r="G3681" s="1"/>
      <c r="H3681" s="1"/>
      <c r="I3681" s="2"/>
      <c r="J3681" s="2"/>
      <c r="L3681" s="3"/>
      <c r="M3681" s="3"/>
      <c r="N3681" s="5"/>
      <c r="O3681" s="5"/>
    </row>
    <row r="3682" spans="3:15" x14ac:dyDescent="0.25">
      <c r="C3682" s="1"/>
      <c r="F3682" s="1"/>
      <c r="G3682" s="1"/>
      <c r="H3682" s="1"/>
      <c r="I3682" s="2"/>
      <c r="J3682" s="2"/>
      <c r="L3682" s="3"/>
      <c r="M3682" s="3"/>
      <c r="N3682" s="5"/>
      <c r="O3682" s="5"/>
    </row>
    <row r="3683" spans="3:15" x14ac:dyDescent="0.25">
      <c r="C3683" s="1"/>
      <c r="F3683" s="1"/>
      <c r="G3683" s="1"/>
      <c r="H3683" s="1"/>
      <c r="I3683" s="2"/>
      <c r="J3683" s="2"/>
      <c r="L3683" s="3"/>
      <c r="M3683" s="3"/>
      <c r="N3683" s="5"/>
      <c r="O3683" s="5"/>
    </row>
    <row r="3684" spans="3:15" x14ac:dyDescent="0.25">
      <c r="C3684" s="1"/>
      <c r="F3684" s="1"/>
      <c r="G3684" s="1"/>
      <c r="H3684" s="1"/>
      <c r="I3684" s="2"/>
      <c r="J3684" s="2"/>
      <c r="L3684" s="3"/>
      <c r="M3684" s="3"/>
      <c r="N3684" s="5"/>
      <c r="O3684" s="5"/>
    </row>
    <row r="3685" spans="3:15" x14ac:dyDescent="0.25">
      <c r="C3685" s="1"/>
      <c r="F3685" s="1"/>
      <c r="G3685" s="1"/>
      <c r="H3685" s="1"/>
      <c r="I3685" s="2"/>
      <c r="J3685" s="2"/>
      <c r="L3685" s="3"/>
      <c r="M3685" s="3"/>
      <c r="N3685" s="5"/>
      <c r="O3685" s="5"/>
    </row>
    <row r="3686" spans="3:15" x14ac:dyDescent="0.25">
      <c r="C3686" s="1"/>
      <c r="F3686" s="1"/>
      <c r="G3686" s="1"/>
      <c r="H3686" s="1"/>
      <c r="I3686" s="2"/>
      <c r="J3686" s="2"/>
      <c r="L3686" s="3"/>
      <c r="M3686" s="3"/>
      <c r="N3686" s="5"/>
      <c r="O3686" s="5"/>
    </row>
    <row r="3687" spans="3:15" x14ac:dyDescent="0.25">
      <c r="C3687" s="1"/>
      <c r="F3687" s="1"/>
      <c r="G3687" s="1"/>
      <c r="H3687" s="1"/>
      <c r="I3687" s="2"/>
      <c r="J3687" s="2"/>
      <c r="L3687" s="3"/>
      <c r="M3687" s="3"/>
      <c r="N3687" s="5"/>
      <c r="O3687" s="5"/>
    </row>
    <row r="3688" spans="3:15" x14ac:dyDescent="0.25">
      <c r="C3688" s="1"/>
      <c r="F3688" s="1"/>
      <c r="G3688" s="1"/>
      <c r="H3688" s="1"/>
      <c r="I3688" s="2"/>
      <c r="J3688" s="2"/>
      <c r="L3688" s="3"/>
      <c r="M3688" s="3"/>
      <c r="N3688" s="5"/>
      <c r="O3688" s="5"/>
    </row>
    <row r="3689" spans="3:15" x14ac:dyDescent="0.25">
      <c r="C3689" s="1"/>
      <c r="F3689" s="1"/>
      <c r="G3689" s="1"/>
      <c r="H3689" s="1"/>
      <c r="I3689" s="2"/>
      <c r="J3689" s="2"/>
      <c r="L3689" s="3"/>
      <c r="M3689" s="3"/>
      <c r="N3689" s="5"/>
      <c r="O3689" s="5"/>
    </row>
    <row r="3690" spans="3:15" x14ac:dyDescent="0.25">
      <c r="C3690" s="1"/>
      <c r="F3690" s="1"/>
      <c r="G3690" s="1"/>
      <c r="H3690" s="1"/>
      <c r="I3690" s="2"/>
      <c r="J3690" s="2"/>
      <c r="L3690" s="3"/>
      <c r="M3690" s="3"/>
      <c r="N3690" s="5"/>
      <c r="O3690" s="5"/>
    </row>
    <row r="3691" spans="3:15" x14ac:dyDescent="0.25">
      <c r="C3691" s="1"/>
      <c r="F3691" s="1"/>
      <c r="G3691" s="1"/>
      <c r="H3691" s="1"/>
      <c r="I3691" s="2"/>
      <c r="J3691" s="2"/>
      <c r="L3691" s="3"/>
      <c r="M3691" s="3"/>
      <c r="N3691" s="5"/>
      <c r="O3691" s="5"/>
    </row>
    <row r="3692" spans="3:15" x14ac:dyDescent="0.25">
      <c r="C3692" s="1"/>
      <c r="F3692" s="1"/>
      <c r="G3692" s="1"/>
      <c r="H3692" s="1"/>
      <c r="I3692" s="2"/>
      <c r="J3692" s="2"/>
      <c r="L3692" s="3"/>
      <c r="M3692" s="3"/>
      <c r="N3692" s="5"/>
      <c r="O3692" s="5"/>
    </row>
    <row r="3693" spans="3:15" x14ac:dyDescent="0.25">
      <c r="C3693" s="1"/>
      <c r="F3693" s="1"/>
      <c r="G3693" s="1"/>
      <c r="H3693" s="1"/>
      <c r="I3693" s="2"/>
      <c r="J3693" s="2"/>
      <c r="L3693" s="3"/>
      <c r="M3693" s="3"/>
      <c r="N3693" s="5"/>
      <c r="O3693" s="5"/>
    </row>
    <row r="3694" spans="3:15" x14ac:dyDescent="0.25">
      <c r="C3694" s="1"/>
      <c r="F3694" s="1"/>
      <c r="G3694" s="1"/>
      <c r="H3694" s="1"/>
      <c r="I3694" s="2"/>
      <c r="J3694" s="2"/>
      <c r="L3694" s="3"/>
      <c r="M3694" s="3"/>
      <c r="N3694" s="5"/>
      <c r="O3694" s="5"/>
    </row>
    <row r="3695" spans="3:15" x14ac:dyDescent="0.25">
      <c r="C3695" s="1"/>
      <c r="F3695" s="1"/>
      <c r="G3695" s="1"/>
      <c r="H3695" s="1"/>
      <c r="I3695" s="2"/>
      <c r="J3695" s="2"/>
      <c r="L3695" s="3"/>
      <c r="M3695" s="3"/>
      <c r="N3695" s="5"/>
      <c r="O3695" s="5"/>
    </row>
    <row r="3696" spans="3:15" x14ac:dyDescent="0.25">
      <c r="C3696" s="1"/>
      <c r="F3696" s="1"/>
      <c r="G3696" s="1"/>
      <c r="H3696" s="1"/>
      <c r="I3696" s="2"/>
      <c r="J3696" s="2"/>
      <c r="L3696" s="3"/>
      <c r="M3696" s="3"/>
      <c r="N3696" s="5"/>
      <c r="O3696" s="5"/>
    </row>
    <row r="3697" spans="3:15" x14ac:dyDescent="0.25">
      <c r="C3697" s="1"/>
      <c r="F3697" s="1"/>
      <c r="G3697" s="1"/>
      <c r="H3697" s="1"/>
      <c r="I3697" s="2"/>
      <c r="J3697" s="2"/>
      <c r="L3697" s="3"/>
      <c r="M3697" s="3"/>
      <c r="N3697" s="5"/>
      <c r="O3697" s="5"/>
    </row>
    <row r="3698" spans="3:15" x14ac:dyDescent="0.25">
      <c r="C3698" s="1"/>
      <c r="F3698" s="1"/>
      <c r="G3698" s="1"/>
      <c r="H3698" s="1"/>
      <c r="I3698" s="2"/>
      <c r="J3698" s="2"/>
      <c r="L3698" s="3"/>
      <c r="M3698" s="3"/>
      <c r="N3698" s="5"/>
      <c r="O3698" s="5"/>
    </row>
    <row r="3699" spans="3:15" x14ac:dyDescent="0.25">
      <c r="C3699" s="1"/>
      <c r="F3699" s="1"/>
      <c r="G3699" s="1"/>
      <c r="H3699" s="1"/>
      <c r="I3699" s="2"/>
      <c r="J3699" s="2"/>
      <c r="L3699" s="3"/>
      <c r="M3699" s="3"/>
      <c r="N3699" s="5"/>
      <c r="O3699" s="5"/>
    </row>
    <row r="3700" spans="3:15" x14ac:dyDescent="0.25">
      <c r="C3700" s="1"/>
      <c r="F3700" s="1"/>
      <c r="G3700" s="1"/>
      <c r="H3700" s="1"/>
      <c r="I3700" s="2"/>
      <c r="J3700" s="2"/>
      <c r="L3700" s="3"/>
      <c r="M3700" s="3"/>
      <c r="N3700" s="5"/>
      <c r="O3700" s="5"/>
    </row>
    <row r="3701" spans="3:15" x14ac:dyDescent="0.25">
      <c r="C3701" s="1"/>
      <c r="F3701" s="1"/>
      <c r="G3701" s="1"/>
      <c r="H3701" s="1"/>
      <c r="I3701" s="2"/>
      <c r="J3701" s="2"/>
      <c r="L3701" s="3"/>
      <c r="M3701" s="3"/>
      <c r="N3701" s="5"/>
      <c r="O3701" s="5"/>
    </row>
    <row r="3702" spans="3:15" x14ac:dyDescent="0.25">
      <c r="C3702" s="1"/>
      <c r="F3702" s="1"/>
      <c r="G3702" s="1"/>
      <c r="H3702" s="1"/>
      <c r="I3702" s="2"/>
      <c r="J3702" s="2"/>
      <c r="L3702" s="3"/>
      <c r="M3702" s="3"/>
      <c r="N3702" s="5"/>
      <c r="O3702" s="5"/>
    </row>
    <row r="3703" spans="3:15" x14ac:dyDescent="0.25">
      <c r="C3703" s="1"/>
      <c r="F3703" s="1"/>
      <c r="G3703" s="1"/>
      <c r="H3703" s="1"/>
      <c r="I3703" s="2"/>
      <c r="J3703" s="2"/>
      <c r="L3703" s="3"/>
      <c r="M3703" s="3"/>
      <c r="N3703" s="5"/>
      <c r="O3703" s="5"/>
    </row>
    <row r="3704" spans="3:15" x14ac:dyDescent="0.25">
      <c r="C3704" s="1"/>
      <c r="F3704" s="1"/>
      <c r="G3704" s="1"/>
      <c r="H3704" s="1"/>
      <c r="I3704" s="2"/>
      <c r="J3704" s="2"/>
      <c r="L3704" s="3"/>
      <c r="M3704" s="3"/>
      <c r="N3704" s="5"/>
      <c r="O3704" s="5"/>
    </row>
    <row r="3705" spans="3:15" x14ac:dyDescent="0.25">
      <c r="C3705" s="1"/>
      <c r="F3705" s="1"/>
      <c r="G3705" s="1"/>
      <c r="H3705" s="1"/>
      <c r="I3705" s="2"/>
      <c r="J3705" s="2"/>
      <c r="L3705" s="3"/>
      <c r="M3705" s="3"/>
      <c r="N3705" s="5"/>
      <c r="O3705" s="5"/>
    </row>
    <row r="3706" spans="3:15" x14ac:dyDescent="0.25">
      <c r="C3706" s="1"/>
      <c r="F3706" s="1"/>
      <c r="G3706" s="1"/>
      <c r="H3706" s="1"/>
      <c r="I3706" s="2"/>
      <c r="J3706" s="2"/>
      <c r="L3706" s="3"/>
      <c r="M3706" s="3"/>
      <c r="N3706" s="5"/>
      <c r="O3706" s="5"/>
    </row>
    <row r="3707" spans="3:15" x14ac:dyDescent="0.25">
      <c r="C3707" s="1"/>
      <c r="F3707" s="1"/>
      <c r="G3707" s="1"/>
      <c r="H3707" s="1"/>
      <c r="I3707" s="2"/>
      <c r="J3707" s="2"/>
      <c r="L3707" s="3"/>
      <c r="M3707" s="3"/>
      <c r="N3707" s="5"/>
      <c r="O3707" s="5"/>
    </row>
    <row r="3708" spans="3:15" x14ac:dyDescent="0.25">
      <c r="C3708" s="1"/>
      <c r="F3708" s="1"/>
      <c r="G3708" s="1"/>
      <c r="H3708" s="1"/>
      <c r="I3708" s="2"/>
      <c r="J3708" s="2"/>
      <c r="L3708" s="3"/>
      <c r="M3708" s="3"/>
      <c r="N3708" s="5"/>
      <c r="O3708" s="5"/>
    </row>
    <row r="3709" spans="3:15" x14ac:dyDescent="0.25">
      <c r="C3709" s="1"/>
      <c r="F3709" s="1"/>
      <c r="G3709" s="1"/>
      <c r="H3709" s="1"/>
      <c r="I3709" s="2"/>
      <c r="J3709" s="2"/>
      <c r="L3709" s="3"/>
      <c r="M3709" s="3"/>
      <c r="N3709" s="5"/>
      <c r="O3709" s="5"/>
    </row>
    <row r="3710" spans="3:15" x14ac:dyDescent="0.25">
      <c r="C3710" s="1"/>
      <c r="F3710" s="1"/>
      <c r="G3710" s="1"/>
      <c r="H3710" s="1"/>
      <c r="I3710" s="2"/>
      <c r="J3710" s="2"/>
      <c r="L3710" s="3"/>
      <c r="M3710" s="3"/>
      <c r="N3710" s="5"/>
      <c r="O3710" s="5"/>
    </row>
    <row r="3711" spans="3:15" x14ac:dyDescent="0.25">
      <c r="C3711" s="1"/>
      <c r="F3711" s="1"/>
      <c r="G3711" s="1"/>
      <c r="H3711" s="1"/>
      <c r="I3711" s="2"/>
      <c r="J3711" s="2"/>
      <c r="L3711" s="3"/>
      <c r="M3711" s="3"/>
      <c r="N3711" s="5"/>
      <c r="O3711" s="5"/>
    </row>
    <row r="3712" spans="3:15" x14ac:dyDescent="0.25">
      <c r="C3712" s="1"/>
      <c r="F3712" s="1"/>
      <c r="G3712" s="1"/>
      <c r="H3712" s="1"/>
      <c r="I3712" s="2"/>
      <c r="J3712" s="2"/>
      <c r="L3712" s="3"/>
      <c r="M3712" s="3"/>
      <c r="N3712" s="5"/>
      <c r="O3712" s="5"/>
    </row>
    <row r="3713" spans="3:15" x14ac:dyDescent="0.25">
      <c r="C3713" s="1"/>
      <c r="F3713" s="1"/>
      <c r="G3713" s="1"/>
      <c r="H3713" s="1"/>
      <c r="I3713" s="2"/>
      <c r="J3713" s="2"/>
      <c r="L3713" s="3"/>
      <c r="M3713" s="3"/>
      <c r="N3713" s="5"/>
      <c r="O3713" s="5"/>
    </row>
    <row r="3714" spans="3:15" x14ac:dyDescent="0.25">
      <c r="C3714" s="1"/>
      <c r="F3714" s="1"/>
      <c r="G3714" s="1"/>
      <c r="H3714" s="1"/>
      <c r="I3714" s="2"/>
      <c r="J3714" s="2"/>
      <c r="L3714" s="3"/>
      <c r="M3714" s="3"/>
      <c r="N3714" s="5"/>
      <c r="O3714" s="5"/>
    </row>
    <row r="3715" spans="3:15" x14ac:dyDescent="0.25">
      <c r="C3715" s="1"/>
      <c r="F3715" s="1"/>
      <c r="G3715" s="1"/>
      <c r="H3715" s="1"/>
      <c r="I3715" s="2"/>
      <c r="J3715" s="2"/>
      <c r="L3715" s="3"/>
      <c r="M3715" s="3"/>
      <c r="N3715" s="5"/>
      <c r="O3715" s="5"/>
    </row>
    <row r="3716" spans="3:15" x14ac:dyDescent="0.25">
      <c r="C3716" s="1"/>
      <c r="F3716" s="1"/>
      <c r="G3716" s="1"/>
      <c r="H3716" s="1"/>
      <c r="I3716" s="2"/>
      <c r="J3716" s="2"/>
      <c r="L3716" s="3"/>
      <c r="M3716" s="3"/>
      <c r="N3716" s="5"/>
      <c r="O3716" s="5"/>
    </row>
    <row r="3717" spans="3:15" x14ac:dyDescent="0.25">
      <c r="C3717" s="1"/>
      <c r="F3717" s="1"/>
      <c r="G3717" s="1"/>
      <c r="H3717" s="1"/>
      <c r="I3717" s="2"/>
      <c r="J3717" s="2"/>
      <c r="L3717" s="3"/>
      <c r="M3717" s="3"/>
      <c r="N3717" s="5"/>
      <c r="O3717" s="5"/>
    </row>
    <row r="3718" spans="3:15" x14ac:dyDescent="0.25">
      <c r="C3718" s="1"/>
      <c r="F3718" s="1"/>
      <c r="G3718" s="1"/>
      <c r="H3718" s="1"/>
      <c r="I3718" s="2"/>
      <c r="J3718" s="2"/>
      <c r="L3718" s="3"/>
      <c r="M3718" s="3"/>
      <c r="N3718" s="5"/>
      <c r="O3718" s="5"/>
    </row>
    <row r="3719" spans="3:15" x14ac:dyDescent="0.25">
      <c r="C3719" s="1"/>
      <c r="F3719" s="1"/>
      <c r="G3719" s="1"/>
      <c r="H3719" s="1"/>
      <c r="I3719" s="2"/>
      <c r="J3719" s="2"/>
      <c r="L3719" s="3"/>
      <c r="M3719" s="3"/>
      <c r="N3719" s="5"/>
      <c r="O3719" s="5"/>
    </row>
    <row r="3720" spans="3:15" x14ac:dyDescent="0.25">
      <c r="C3720" s="1"/>
      <c r="F3720" s="1"/>
      <c r="G3720" s="1"/>
      <c r="H3720" s="1"/>
      <c r="I3720" s="2"/>
      <c r="J3720" s="2"/>
      <c r="L3720" s="3"/>
      <c r="M3720" s="3"/>
      <c r="N3720" s="5"/>
      <c r="O3720" s="5"/>
    </row>
    <row r="3721" spans="3:15" x14ac:dyDescent="0.25">
      <c r="C3721" s="1"/>
      <c r="F3721" s="1"/>
      <c r="G3721" s="1"/>
      <c r="H3721" s="1"/>
      <c r="I3721" s="2"/>
      <c r="J3721" s="2"/>
      <c r="L3721" s="3"/>
      <c r="M3721" s="3"/>
      <c r="N3721" s="5"/>
      <c r="O3721" s="5"/>
    </row>
    <row r="3722" spans="3:15" x14ac:dyDescent="0.25">
      <c r="C3722" s="1"/>
      <c r="F3722" s="1"/>
      <c r="G3722" s="1"/>
      <c r="H3722" s="1"/>
      <c r="I3722" s="2"/>
      <c r="J3722" s="2"/>
      <c r="L3722" s="3"/>
      <c r="M3722" s="3"/>
      <c r="N3722" s="5"/>
      <c r="O3722" s="5"/>
    </row>
    <row r="3723" spans="3:15" x14ac:dyDescent="0.25">
      <c r="C3723" s="1"/>
      <c r="F3723" s="1"/>
      <c r="G3723" s="1"/>
      <c r="H3723" s="1"/>
      <c r="I3723" s="2"/>
      <c r="J3723" s="2"/>
      <c r="L3723" s="3"/>
      <c r="M3723" s="3"/>
      <c r="N3723" s="5"/>
      <c r="O3723" s="5"/>
    </row>
    <row r="3724" spans="3:15" x14ac:dyDescent="0.25">
      <c r="C3724" s="1"/>
      <c r="F3724" s="1"/>
      <c r="G3724" s="1"/>
      <c r="H3724" s="1"/>
      <c r="I3724" s="2"/>
      <c r="J3724" s="2"/>
      <c r="L3724" s="3"/>
      <c r="M3724" s="3"/>
      <c r="N3724" s="5"/>
      <c r="O3724" s="5"/>
    </row>
    <row r="3725" spans="3:15" x14ac:dyDescent="0.25">
      <c r="C3725" s="1"/>
      <c r="F3725" s="1"/>
      <c r="G3725" s="1"/>
      <c r="H3725" s="1"/>
      <c r="I3725" s="2"/>
      <c r="J3725" s="2"/>
      <c r="L3725" s="3"/>
      <c r="M3725" s="3"/>
      <c r="N3725" s="5"/>
      <c r="O3725" s="5"/>
    </row>
    <row r="3726" spans="3:15" x14ac:dyDescent="0.25">
      <c r="C3726" s="1"/>
      <c r="F3726" s="1"/>
      <c r="G3726" s="1"/>
      <c r="H3726" s="1"/>
      <c r="I3726" s="2"/>
      <c r="J3726" s="2"/>
      <c r="L3726" s="3"/>
      <c r="M3726" s="3"/>
      <c r="N3726" s="5"/>
      <c r="O3726" s="5"/>
    </row>
    <row r="3727" spans="3:15" x14ac:dyDescent="0.25">
      <c r="C3727" s="1"/>
      <c r="F3727" s="1"/>
      <c r="G3727" s="1"/>
      <c r="H3727" s="1"/>
      <c r="I3727" s="2"/>
      <c r="J3727" s="2"/>
      <c r="L3727" s="3"/>
      <c r="M3727" s="3"/>
      <c r="N3727" s="5"/>
      <c r="O3727" s="5"/>
    </row>
    <row r="3728" spans="3:15" x14ac:dyDescent="0.25">
      <c r="C3728" s="1"/>
      <c r="F3728" s="1"/>
      <c r="G3728" s="1"/>
      <c r="H3728" s="1"/>
      <c r="I3728" s="2"/>
      <c r="J3728" s="2"/>
      <c r="L3728" s="3"/>
      <c r="M3728" s="3"/>
      <c r="N3728" s="5"/>
      <c r="O3728" s="5"/>
    </row>
    <row r="3729" spans="3:15" x14ac:dyDescent="0.25">
      <c r="C3729" s="1"/>
      <c r="F3729" s="1"/>
      <c r="G3729" s="1"/>
      <c r="H3729" s="1"/>
      <c r="I3729" s="2"/>
      <c r="J3729" s="2"/>
      <c r="L3729" s="3"/>
      <c r="M3729" s="3"/>
      <c r="N3729" s="5"/>
      <c r="O3729" s="5"/>
    </row>
    <row r="3730" spans="3:15" x14ac:dyDescent="0.25">
      <c r="C3730" s="1"/>
      <c r="F3730" s="1"/>
      <c r="G3730" s="1"/>
      <c r="H3730" s="1"/>
      <c r="I3730" s="2"/>
      <c r="J3730" s="2"/>
      <c r="L3730" s="3"/>
      <c r="M3730" s="3"/>
      <c r="N3730" s="5"/>
      <c r="O3730" s="5"/>
    </row>
    <row r="3731" spans="3:15" x14ac:dyDescent="0.25">
      <c r="C3731" s="1"/>
      <c r="F3731" s="1"/>
      <c r="G3731" s="1"/>
      <c r="H3731" s="1"/>
      <c r="I3731" s="2"/>
      <c r="J3731" s="2"/>
      <c r="L3731" s="3"/>
      <c r="M3731" s="3"/>
      <c r="N3731" s="5"/>
      <c r="O3731" s="5"/>
    </row>
    <row r="3732" spans="3:15" x14ac:dyDescent="0.25">
      <c r="C3732" s="1"/>
      <c r="F3732" s="1"/>
      <c r="G3732" s="1"/>
      <c r="H3732" s="1"/>
      <c r="I3732" s="2"/>
      <c r="J3732" s="2"/>
      <c r="L3732" s="3"/>
      <c r="M3732" s="3"/>
      <c r="N3732" s="5"/>
      <c r="O3732" s="5"/>
    </row>
    <row r="3733" spans="3:15" x14ac:dyDescent="0.25">
      <c r="C3733" s="1"/>
      <c r="F3733" s="1"/>
      <c r="G3733" s="1"/>
      <c r="H3733" s="1"/>
      <c r="I3733" s="2"/>
      <c r="J3733" s="2"/>
      <c r="L3733" s="3"/>
      <c r="M3733" s="3"/>
      <c r="N3733" s="5"/>
      <c r="O3733" s="5"/>
    </row>
    <row r="3734" spans="3:15" x14ac:dyDescent="0.25">
      <c r="C3734" s="1"/>
      <c r="F3734" s="1"/>
      <c r="G3734" s="1"/>
      <c r="H3734" s="1"/>
      <c r="I3734" s="2"/>
      <c r="J3734" s="2"/>
      <c r="L3734" s="3"/>
      <c r="M3734" s="3"/>
      <c r="N3734" s="5"/>
      <c r="O3734" s="5"/>
    </row>
    <row r="3735" spans="3:15" x14ac:dyDescent="0.25">
      <c r="C3735" s="1"/>
      <c r="F3735" s="1"/>
      <c r="G3735" s="1"/>
      <c r="H3735" s="1"/>
      <c r="I3735" s="2"/>
      <c r="J3735" s="2"/>
      <c r="L3735" s="3"/>
      <c r="M3735" s="3"/>
      <c r="N3735" s="5"/>
      <c r="O3735" s="5"/>
    </row>
    <row r="3736" spans="3:15" x14ac:dyDescent="0.25">
      <c r="C3736" s="1"/>
      <c r="F3736" s="1"/>
      <c r="G3736" s="1"/>
      <c r="H3736" s="1"/>
      <c r="I3736" s="2"/>
      <c r="J3736" s="2"/>
      <c r="L3736" s="3"/>
      <c r="M3736" s="3"/>
      <c r="N3736" s="5"/>
      <c r="O3736" s="5"/>
    </row>
    <row r="3737" spans="3:15" x14ac:dyDescent="0.25">
      <c r="C3737" s="1"/>
      <c r="F3737" s="1"/>
      <c r="G3737" s="1"/>
      <c r="H3737" s="1"/>
      <c r="I3737" s="2"/>
      <c r="J3737" s="2"/>
      <c r="L3737" s="3"/>
      <c r="M3737" s="3"/>
      <c r="N3737" s="5"/>
      <c r="O3737" s="5"/>
    </row>
    <row r="3738" spans="3:15" x14ac:dyDescent="0.25">
      <c r="C3738" s="1"/>
      <c r="F3738" s="1"/>
      <c r="G3738" s="1"/>
      <c r="H3738" s="1"/>
      <c r="I3738" s="2"/>
      <c r="J3738" s="2"/>
      <c r="L3738" s="3"/>
      <c r="M3738" s="3"/>
      <c r="N3738" s="5"/>
      <c r="O3738" s="5"/>
    </row>
    <row r="3739" spans="3:15" x14ac:dyDescent="0.25">
      <c r="C3739" s="1"/>
      <c r="F3739" s="1"/>
      <c r="G3739" s="1"/>
      <c r="H3739" s="1"/>
      <c r="I3739" s="2"/>
      <c r="J3739" s="2"/>
      <c r="L3739" s="3"/>
      <c r="M3739" s="3"/>
      <c r="N3739" s="5"/>
      <c r="O3739" s="5"/>
    </row>
    <row r="3740" spans="3:15" x14ac:dyDescent="0.25">
      <c r="C3740" s="1"/>
      <c r="F3740" s="1"/>
      <c r="G3740" s="1"/>
      <c r="H3740" s="1"/>
      <c r="I3740" s="2"/>
      <c r="J3740" s="2"/>
      <c r="L3740" s="3"/>
      <c r="M3740" s="3"/>
      <c r="N3740" s="5"/>
      <c r="O3740" s="5"/>
    </row>
    <row r="3741" spans="3:15" x14ac:dyDescent="0.25">
      <c r="C3741" s="1"/>
      <c r="F3741" s="1"/>
      <c r="G3741" s="1"/>
      <c r="H3741" s="1"/>
      <c r="I3741" s="2"/>
      <c r="J3741" s="2"/>
      <c r="L3741" s="3"/>
      <c r="M3741" s="3"/>
      <c r="N3741" s="5"/>
      <c r="O3741" s="5"/>
    </row>
    <row r="3742" spans="3:15" x14ac:dyDescent="0.25">
      <c r="C3742" s="1"/>
      <c r="F3742" s="1"/>
      <c r="G3742" s="1"/>
      <c r="H3742" s="1"/>
      <c r="I3742" s="2"/>
      <c r="J3742" s="2"/>
      <c r="L3742" s="3"/>
      <c r="M3742" s="3"/>
      <c r="N3742" s="5"/>
      <c r="O3742" s="5"/>
    </row>
    <row r="3743" spans="3:15" x14ac:dyDescent="0.25">
      <c r="C3743" s="1"/>
      <c r="F3743" s="1"/>
      <c r="G3743" s="1"/>
      <c r="H3743" s="1"/>
      <c r="I3743" s="2"/>
      <c r="J3743" s="2"/>
      <c r="L3743" s="3"/>
      <c r="M3743" s="3"/>
      <c r="N3743" s="5"/>
      <c r="O3743" s="5"/>
    </row>
    <row r="3744" spans="3:15" x14ac:dyDescent="0.25">
      <c r="C3744" s="1"/>
      <c r="F3744" s="1"/>
      <c r="G3744" s="1"/>
      <c r="H3744" s="1"/>
      <c r="I3744" s="2"/>
      <c r="J3744" s="2"/>
      <c r="L3744" s="3"/>
      <c r="M3744" s="3"/>
      <c r="N3744" s="5"/>
      <c r="O3744" s="5"/>
    </row>
    <row r="3745" spans="3:15" x14ac:dyDescent="0.25">
      <c r="C3745" s="1"/>
      <c r="F3745" s="1"/>
      <c r="G3745" s="1"/>
      <c r="H3745" s="1"/>
      <c r="I3745" s="2"/>
      <c r="J3745" s="2"/>
      <c r="L3745" s="3"/>
      <c r="M3745" s="3"/>
      <c r="N3745" s="5"/>
      <c r="O3745" s="5"/>
    </row>
    <row r="3746" spans="3:15" x14ac:dyDescent="0.25">
      <c r="C3746" s="1"/>
      <c r="F3746" s="1"/>
      <c r="G3746" s="1"/>
      <c r="H3746" s="1"/>
      <c r="I3746" s="2"/>
      <c r="J3746" s="2"/>
      <c r="L3746" s="3"/>
      <c r="M3746" s="3"/>
      <c r="N3746" s="5"/>
      <c r="O3746" s="5"/>
    </row>
    <row r="3747" spans="3:15" x14ac:dyDescent="0.25">
      <c r="C3747" s="1"/>
      <c r="F3747" s="1"/>
      <c r="G3747" s="1"/>
      <c r="H3747" s="1"/>
      <c r="I3747" s="2"/>
      <c r="J3747" s="2"/>
      <c r="L3747" s="3"/>
      <c r="M3747" s="3"/>
      <c r="N3747" s="5"/>
      <c r="O3747" s="5"/>
    </row>
    <row r="3748" spans="3:15" x14ac:dyDescent="0.25">
      <c r="C3748" s="1"/>
      <c r="F3748" s="1"/>
      <c r="G3748" s="1"/>
      <c r="H3748" s="1"/>
      <c r="I3748" s="2"/>
      <c r="J3748" s="2"/>
      <c r="L3748" s="3"/>
      <c r="M3748" s="3"/>
      <c r="N3748" s="5"/>
      <c r="O3748" s="5"/>
    </row>
    <row r="3749" spans="3:15" x14ac:dyDescent="0.25">
      <c r="C3749" s="1"/>
      <c r="F3749" s="1"/>
      <c r="G3749" s="1"/>
      <c r="H3749" s="1"/>
      <c r="I3749" s="2"/>
      <c r="J3749" s="2"/>
      <c r="L3749" s="3"/>
      <c r="M3749" s="3"/>
      <c r="N3749" s="5"/>
      <c r="O3749" s="5"/>
    </row>
    <row r="3750" spans="3:15" x14ac:dyDescent="0.25">
      <c r="C3750" s="1"/>
      <c r="F3750" s="1"/>
      <c r="G3750" s="1"/>
      <c r="H3750" s="1"/>
      <c r="I3750" s="2"/>
      <c r="J3750" s="2"/>
      <c r="L3750" s="3"/>
      <c r="M3750" s="3"/>
      <c r="N3750" s="5"/>
      <c r="O3750" s="5"/>
    </row>
    <row r="3751" spans="3:15" x14ac:dyDescent="0.25">
      <c r="C3751" s="1"/>
      <c r="F3751" s="1"/>
      <c r="G3751" s="1"/>
      <c r="H3751" s="1"/>
      <c r="I3751" s="2"/>
      <c r="J3751" s="2"/>
      <c r="L3751" s="3"/>
      <c r="M3751" s="3"/>
      <c r="N3751" s="5"/>
      <c r="O3751" s="5"/>
    </row>
    <row r="3752" spans="3:15" x14ac:dyDescent="0.25">
      <c r="C3752" s="1"/>
      <c r="F3752" s="1"/>
      <c r="G3752" s="1"/>
      <c r="H3752" s="1"/>
      <c r="I3752" s="2"/>
      <c r="J3752" s="2"/>
      <c r="L3752" s="3"/>
      <c r="M3752" s="3"/>
      <c r="N3752" s="5"/>
      <c r="O3752" s="5"/>
    </row>
    <row r="3753" spans="3:15" x14ac:dyDescent="0.25">
      <c r="C3753" s="1"/>
      <c r="F3753" s="1"/>
      <c r="G3753" s="1"/>
      <c r="H3753" s="1"/>
      <c r="I3753" s="2"/>
      <c r="J3753" s="2"/>
      <c r="L3753" s="3"/>
      <c r="M3753" s="3"/>
      <c r="N3753" s="5"/>
      <c r="O3753" s="5"/>
    </row>
    <row r="3754" spans="3:15" x14ac:dyDescent="0.25">
      <c r="C3754" s="1"/>
      <c r="F3754" s="1"/>
      <c r="G3754" s="1"/>
      <c r="H3754" s="1"/>
      <c r="I3754" s="2"/>
      <c r="J3754" s="2"/>
      <c r="L3754" s="3"/>
      <c r="M3754" s="3"/>
      <c r="N3754" s="5"/>
      <c r="O3754" s="5"/>
    </row>
    <row r="3755" spans="3:15" x14ac:dyDescent="0.25">
      <c r="C3755" s="1"/>
      <c r="F3755" s="1"/>
      <c r="G3755" s="1"/>
      <c r="H3755" s="1"/>
      <c r="I3755" s="2"/>
      <c r="J3755" s="2"/>
      <c r="L3755" s="3"/>
      <c r="M3755" s="3"/>
      <c r="N3755" s="5"/>
      <c r="O3755" s="5"/>
    </row>
    <row r="3756" spans="3:15" x14ac:dyDescent="0.25">
      <c r="C3756" s="1"/>
      <c r="F3756" s="1"/>
      <c r="G3756" s="1"/>
      <c r="H3756" s="1"/>
      <c r="I3756" s="2"/>
      <c r="J3756" s="2"/>
      <c r="L3756" s="3"/>
      <c r="M3756" s="3"/>
      <c r="N3756" s="5"/>
      <c r="O3756" s="5"/>
    </row>
    <row r="3757" spans="3:15" x14ac:dyDescent="0.25">
      <c r="C3757" s="1"/>
      <c r="F3757" s="1"/>
      <c r="G3757" s="1"/>
      <c r="H3757" s="1"/>
      <c r="I3757" s="2"/>
      <c r="J3757" s="2"/>
      <c r="L3757" s="3"/>
      <c r="M3757" s="3"/>
      <c r="N3757" s="5"/>
      <c r="O3757" s="5"/>
    </row>
    <row r="3758" spans="3:15" x14ac:dyDescent="0.25">
      <c r="C3758" s="1"/>
      <c r="F3758" s="1"/>
      <c r="G3758" s="1"/>
      <c r="H3758" s="1"/>
      <c r="I3758" s="2"/>
      <c r="J3758" s="2"/>
      <c r="L3758" s="3"/>
      <c r="M3758" s="3"/>
      <c r="N3758" s="5"/>
      <c r="O3758" s="5"/>
    </row>
    <row r="3759" spans="3:15" x14ac:dyDescent="0.25">
      <c r="C3759" s="1"/>
      <c r="F3759" s="1"/>
      <c r="G3759" s="1"/>
      <c r="H3759" s="1"/>
      <c r="I3759" s="2"/>
      <c r="J3759" s="2"/>
      <c r="L3759" s="3"/>
      <c r="M3759" s="3"/>
      <c r="N3759" s="5"/>
      <c r="O3759" s="5"/>
    </row>
    <row r="3760" spans="3:15" x14ac:dyDescent="0.25">
      <c r="C3760" s="1"/>
      <c r="F3760" s="1"/>
      <c r="G3760" s="1"/>
      <c r="H3760" s="1"/>
      <c r="I3760" s="2"/>
      <c r="J3760" s="2"/>
      <c r="L3760" s="3"/>
      <c r="M3760" s="3"/>
      <c r="N3760" s="5"/>
      <c r="O3760" s="5"/>
    </row>
    <row r="3761" spans="3:15" x14ac:dyDescent="0.25">
      <c r="C3761" s="1"/>
      <c r="F3761" s="1"/>
      <c r="G3761" s="1"/>
      <c r="H3761" s="1"/>
      <c r="I3761" s="2"/>
      <c r="J3761" s="2"/>
      <c r="L3761" s="3"/>
      <c r="M3761" s="3"/>
      <c r="N3761" s="5"/>
      <c r="O3761" s="5"/>
    </row>
    <row r="3762" spans="3:15" x14ac:dyDescent="0.25">
      <c r="C3762" s="1"/>
      <c r="F3762" s="1"/>
      <c r="G3762" s="1"/>
      <c r="H3762" s="1"/>
      <c r="I3762" s="2"/>
      <c r="J3762" s="2"/>
      <c r="L3762" s="3"/>
      <c r="M3762" s="3"/>
      <c r="N3762" s="5"/>
      <c r="O3762" s="5"/>
    </row>
    <row r="3763" spans="3:15" x14ac:dyDescent="0.25">
      <c r="C3763" s="1"/>
      <c r="F3763" s="1"/>
      <c r="G3763" s="1"/>
      <c r="H3763" s="1"/>
      <c r="I3763" s="2"/>
      <c r="J3763" s="2"/>
      <c r="L3763" s="3"/>
      <c r="M3763" s="3"/>
      <c r="N3763" s="5"/>
      <c r="O3763" s="5"/>
    </row>
    <row r="3764" spans="3:15" x14ac:dyDescent="0.25">
      <c r="C3764" s="1"/>
      <c r="F3764" s="1"/>
      <c r="G3764" s="1"/>
      <c r="H3764" s="1"/>
      <c r="I3764" s="2"/>
      <c r="J3764" s="2"/>
      <c r="L3764" s="3"/>
      <c r="M3764" s="3"/>
      <c r="N3764" s="5"/>
      <c r="O3764" s="5"/>
    </row>
    <row r="3765" spans="3:15" x14ac:dyDescent="0.25">
      <c r="C3765" s="1"/>
      <c r="F3765" s="1"/>
      <c r="G3765" s="1"/>
      <c r="H3765" s="1"/>
      <c r="I3765" s="2"/>
      <c r="J3765" s="2"/>
      <c r="L3765" s="3"/>
      <c r="M3765" s="3"/>
      <c r="N3765" s="5"/>
      <c r="O3765" s="5"/>
    </row>
    <row r="3766" spans="3:15" x14ac:dyDescent="0.25">
      <c r="C3766" s="1"/>
      <c r="F3766" s="1"/>
      <c r="G3766" s="1"/>
      <c r="H3766" s="1"/>
      <c r="I3766" s="2"/>
      <c r="J3766" s="2"/>
      <c r="L3766" s="3"/>
      <c r="M3766" s="3"/>
      <c r="N3766" s="5"/>
      <c r="O3766" s="5"/>
    </row>
    <row r="3767" spans="3:15" x14ac:dyDescent="0.25">
      <c r="C3767" s="1"/>
      <c r="F3767" s="1"/>
      <c r="G3767" s="1"/>
      <c r="H3767" s="1"/>
      <c r="I3767" s="2"/>
      <c r="J3767" s="2"/>
      <c r="L3767" s="3"/>
      <c r="M3767" s="3"/>
      <c r="N3767" s="5"/>
      <c r="O3767" s="5"/>
    </row>
    <row r="3768" spans="3:15" x14ac:dyDescent="0.25">
      <c r="C3768" s="1"/>
      <c r="F3768" s="1"/>
      <c r="G3768" s="1"/>
      <c r="H3768" s="1"/>
      <c r="I3768" s="2"/>
      <c r="J3768" s="2"/>
      <c r="L3768" s="3"/>
      <c r="M3768" s="3"/>
      <c r="N3768" s="5"/>
      <c r="O3768" s="5"/>
    </row>
    <row r="3769" spans="3:15" x14ac:dyDescent="0.25">
      <c r="C3769" s="1"/>
      <c r="F3769" s="1"/>
      <c r="G3769" s="1"/>
      <c r="H3769" s="1"/>
      <c r="I3769" s="2"/>
      <c r="J3769" s="2"/>
      <c r="L3769" s="3"/>
      <c r="M3769" s="3"/>
      <c r="N3769" s="5"/>
      <c r="O3769" s="5"/>
    </row>
    <row r="3770" spans="3:15" x14ac:dyDescent="0.25">
      <c r="C3770" s="1"/>
      <c r="F3770" s="1"/>
      <c r="G3770" s="1"/>
      <c r="H3770" s="1"/>
      <c r="I3770" s="2"/>
      <c r="J3770" s="2"/>
      <c r="L3770" s="3"/>
      <c r="M3770" s="3"/>
      <c r="N3770" s="5"/>
      <c r="O3770" s="5"/>
    </row>
    <row r="3771" spans="3:15" x14ac:dyDescent="0.25">
      <c r="C3771" s="1"/>
      <c r="F3771" s="1"/>
      <c r="G3771" s="1"/>
      <c r="H3771" s="1"/>
      <c r="I3771" s="2"/>
      <c r="J3771" s="2"/>
      <c r="L3771" s="3"/>
      <c r="M3771" s="3"/>
      <c r="N3771" s="5"/>
      <c r="O3771" s="5"/>
    </row>
    <row r="3772" spans="3:15" x14ac:dyDescent="0.25">
      <c r="C3772" s="1"/>
      <c r="F3772" s="1"/>
      <c r="G3772" s="1"/>
      <c r="H3772" s="1"/>
      <c r="I3772" s="2"/>
      <c r="J3772" s="2"/>
      <c r="L3772" s="3"/>
      <c r="M3772" s="3"/>
      <c r="N3772" s="5"/>
      <c r="O3772" s="5"/>
    </row>
    <row r="3773" spans="3:15" x14ac:dyDescent="0.25">
      <c r="C3773" s="1"/>
      <c r="F3773" s="1"/>
      <c r="G3773" s="1"/>
      <c r="H3773" s="1"/>
      <c r="I3773" s="2"/>
      <c r="J3773" s="2"/>
      <c r="L3773" s="3"/>
      <c r="M3773" s="3"/>
      <c r="N3773" s="5"/>
      <c r="O3773" s="5"/>
    </row>
    <row r="3774" spans="3:15" x14ac:dyDescent="0.25">
      <c r="C3774" s="1"/>
      <c r="F3774" s="1"/>
      <c r="G3774" s="1"/>
      <c r="H3774" s="1"/>
      <c r="I3774" s="2"/>
      <c r="J3774" s="2"/>
      <c r="L3774" s="3"/>
      <c r="M3774" s="3"/>
      <c r="N3774" s="5"/>
      <c r="O3774" s="5"/>
    </row>
    <row r="3775" spans="3:15" x14ac:dyDescent="0.25">
      <c r="C3775" s="1"/>
      <c r="F3775" s="1"/>
      <c r="G3775" s="1"/>
      <c r="H3775" s="1"/>
      <c r="I3775" s="2"/>
      <c r="J3775" s="2"/>
      <c r="L3775" s="3"/>
      <c r="M3775" s="3"/>
      <c r="N3775" s="5"/>
      <c r="O3775" s="5"/>
    </row>
    <row r="3776" spans="3:15" x14ac:dyDescent="0.25">
      <c r="C3776" s="1"/>
      <c r="F3776" s="1"/>
      <c r="G3776" s="1"/>
      <c r="H3776" s="1"/>
      <c r="I3776" s="2"/>
      <c r="J3776" s="2"/>
      <c r="L3776" s="3"/>
      <c r="M3776" s="3"/>
      <c r="N3776" s="5"/>
      <c r="O3776" s="5"/>
    </row>
    <row r="3777" spans="3:15" x14ac:dyDescent="0.25">
      <c r="C3777" s="1"/>
      <c r="F3777" s="1"/>
      <c r="G3777" s="1"/>
      <c r="H3777" s="1"/>
      <c r="I3777" s="2"/>
      <c r="J3777" s="2"/>
      <c r="L3777" s="3"/>
      <c r="M3777" s="3"/>
      <c r="N3777" s="5"/>
      <c r="O3777" s="5"/>
    </row>
    <row r="3778" spans="3:15" x14ac:dyDescent="0.25">
      <c r="C3778" s="1"/>
      <c r="F3778" s="1"/>
      <c r="G3778" s="1"/>
      <c r="H3778" s="1"/>
      <c r="I3778" s="2"/>
      <c r="J3778" s="2"/>
      <c r="L3778" s="3"/>
      <c r="M3778" s="3"/>
      <c r="N3778" s="5"/>
      <c r="O3778" s="5"/>
    </row>
    <row r="3779" spans="3:15" x14ac:dyDescent="0.25">
      <c r="C3779" s="1"/>
      <c r="F3779" s="1"/>
      <c r="G3779" s="1"/>
      <c r="H3779" s="1"/>
      <c r="I3779" s="2"/>
      <c r="J3779" s="2"/>
      <c r="L3779" s="3"/>
      <c r="M3779" s="3"/>
      <c r="N3779" s="5"/>
      <c r="O3779" s="5"/>
    </row>
    <row r="3780" spans="3:15" x14ac:dyDescent="0.25">
      <c r="C3780" s="1"/>
      <c r="F3780" s="1"/>
      <c r="G3780" s="1"/>
      <c r="H3780" s="1"/>
      <c r="I3780" s="2"/>
      <c r="J3780" s="2"/>
      <c r="L3780" s="3"/>
      <c r="M3780" s="3"/>
      <c r="N3780" s="5"/>
      <c r="O3780" s="5"/>
    </row>
    <row r="3781" spans="3:15" x14ac:dyDescent="0.25">
      <c r="C3781" s="1"/>
      <c r="F3781" s="1"/>
      <c r="G3781" s="1"/>
      <c r="H3781" s="1"/>
      <c r="I3781" s="2"/>
      <c r="J3781" s="2"/>
      <c r="L3781" s="3"/>
      <c r="M3781" s="3"/>
      <c r="N3781" s="5"/>
      <c r="O3781" s="5"/>
    </row>
    <row r="3782" spans="3:15" x14ac:dyDescent="0.25">
      <c r="C3782" s="1"/>
      <c r="F3782" s="1"/>
      <c r="G3782" s="1"/>
      <c r="H3782" s="1"/>
      <c r="I3782" s="2"/>
      <c r="J3782" s="2"/>
      <c r="L3782" s="3"/>
      <c r="M3782" s="3"/>
      <c r="N3782" s="5"/>
      <c r="O3782" s="5"/>
    </row>
    <row r="3783" spans="3:15" x14ac:dyDescent="0.25">
      <c r="C3783" s="1"/>
      <c r="F3783" s="1"/>
      <c r="G3783" s="1"/>
      <c r="H3783" s="1"/>
      <c r="I3783" s="2"/>
      <c r="J3783" s="2"/>
      <c r="L3783" s="3"/>
      <c r="M3783" s="3"/>
      <c r="N3783" s="5"/>
      <c r="O3783" s="5"/>
    </row>
    <row r="3784" spans="3:15" x14ac:dyDescent="0.25">
      <c r="C3784" s="1"/>
      <c r="F3784" s="1"/>
      <c r="G3784" s="1"/>
      <c r="H3784" s="1"/>
      <c r="I3784" s="2"/>
      <c r="J3784" s="2"/>
      <c r="L3784" s="3"/>
      <c r="M3784" s="3"/>
      <c r="N3784" s="5"/>
      <c r="O3784" s="5"/>
    </row>
    <row r="3785" spans="3:15" x14ac:dyDescent="0.25">
      <c r="C3785" s="1"/>
      <c r="F3785" s="1"/>
      <c r="G3785" s="1"/>
      <c r="H3785" s="1"/>
      <c r="I3785" s="2"/>
      <c r="J3785" s="2"/>
      <c r="L3785" s="3"/>
      <c r="M3785" s="3"/>
      <c r="N3785" s="5"/>
      <c r="O3785" s="5"/>
    </row>
    <row r="3786" spans="3:15" x14ac:dyDescent="0.25">
      <c r="C3786" s="1"/>
      <c r="F3786" s="1"/>
      <c r="G3786" s="1"/>
      <c r="H3786" s="1"/>
      <c r="I3786" s="2"/>
      <c r="J3786" s="2"/>
      <c r="L3786" s="3"/>
      <c r="M3786" s="3"/>
      <c r="N3786" s="5"/>
      <c r="O3786" s="5"/>
    </row>
    <row r="3787" spans="3:15" x14ac:dyDescent="0.25">
      <c r="C3787" s="1"/>
      <c r="F3787" s="1"/>
      <c r="G3787" s="1"/>
      <c r="H3787" s="1"/>
      <c r="I3787" s="2"/>
      <c r="J3787" s="2"/>
      <c r="L3787" s="3"/>
      <c r="M3787" s="3"/>
      <c r="N3787" s="5"/>
      <c r="O3787" s="5"/>
    </row>
    <row r="3788" spans="3:15" x14ac:dyDescent="0.25">
      <c r="C3788" s="1"/>
      <c r="F3788" s="1"/>
      <c r="G3788" s="1"/>
      <c r="H3788" s="1"/>
      <c r="I3788" s="2"/>
      <c r="J3788" s="2"/>
      <c r="L3788" s="3"/>
      <c r="M3788" s="3"/>
      <c r="N3788" s="5"/>
      <c r="O3788" s="5"/>
    </row>
    <row r="3789" spans="3:15" x14ac:dyDescent="0.25">
      <c r="C3789" s="1"/>
      <c r="F3789" s="1"/>
      <c r="G3789" s="1"/>
      <c r="H3789" s="1"/>
      <c r="I3789" s="2"/>
      <c r="J3789" s="2"/>
      <c r="L3789" s="3"/>
      <c r="M3789" s="3"/>
      <c r="N3789" s="5"/>
      <c r="O3789" s="5"/>
    </row>
    <row r="3790" spans="3:15" x14ac:dyDescent="0.25">
      <c r="C3790" s="1"/>
      <c r="F3790" s="1"/>
      <c r="G3790" s="1"/>
      <c r="H3790" s="1"/>
      <c r="I3790" s="2"/>
      <c r="J3790" s="2"/>
      <c r="L3790" s="3"/>
      <c r="M3790" s="3"/>
      <c r="N3790" s="5"/>
      <c r="O3790" s="5"/>
    </row>
    <row r="3791" spans="3:15" x14ac:dyDescent="0.25">
      <c r="C3791" s="1"/>
      <c r="F3791" s="1"/>
      <c r="G3791" s="1"/>
      <c r="H3791" s="1"/>
      <c r="I3791" s="2"/>
      <c r="J3791" s="2"/>
      <c r="L3791" s="3"/>
      <c r="M3791" s="3"/>
      <c r="N3791" s="5"/>
      <c r="O3791" s="5"/>
    </row>
    <row r="3792" spans="3:15" x14ac:dyDescent="0.25">
      <c r="C3792" s="1"/>
      <c r="F3792" s="1"/>
      <c r="G3792" s="1"/>
      <c r="H3792" s="1"/>
      <c r="I3792" s="2"/>
      <c r="J3792" s="2"/>
      <c r="L3792" s="3"/>
      <c r="M3792" s="3"/>
      <c r="N3792" s="5"/>
      <c r="O3792" s="5"/>
    </row>
    <row r="3793" spans="3:15" x14ac:dyDescent="0.25">
      <c r="C3793" s="1"/>
      <c r="F3793" s="1"/>
      <c r="G3793" s="1"/>
      <c r="H3793" s="1"/>
      <c r="I3793" s="2"/>
      <c r="J3793" s="2"/>
      <c r="L3793" s="3"/>
      <c r="M3793" s="3"/>
      <c r="N3793" s="5"/>
      <c r="O3793" s="5"/>
    </row>
    <row r="3794" spans="3:15" x14ac:dyDescent="0.25">
      <c r="C3794" s="1"/>
      <c r="F3794" s="1"/>
      <c r="G3794" s="1"/>
      <c r="H3794" s="1"/>
      <c r="I3794" s="2"/>
      <c r="J3794" s="2"/>
      <c r="L3794" s="3"/>
      <c r="M3794" s="3"/>
      <c r="N3794" s="5"/>
      <c r="O3794" s="5"/>
    </row>
    <row r="3795" spans="3:15" x14ac:dyDescent="0.25">
      <c r="C3795" s="1"/>
      <c r="F3795" s="1"/>
      <c r="G3795" s="1"/>
      <c r="H3795" s="1"/>
      <c r="I3795" s="2"/>
      <c r="J3795" s="2"/>
      <c r="L3795" s="3"/>
      <c r="M3795" s="3"/>
      <c r="N3795" s="5"/>
      <c r="O3795" s="5"/>
    </row>
    <row r="3796" spans="3:15" x14ac:dyDescent="0.25">
      <c r="C3796" s="1"/>
      <c r="F3796" s="1"/>
      <c r="G3796" s="1"/>
      <c r="H3796" s="1"/>
      <c r="I3796" s="2"/>
      <c r="J3796" s="2"/>
      <c r="L3796" s="3"/>
      <c r="M3796" s="3"/>
      <c r="N3796" s="5"/>
      <c r="O3796" s="5"/>
    </row>
    <row r="3797" spans="3:15" x14ac:dyDescent="0.25">
      <c r="C3797" s="1"/>
      <c r="F3797" s="1"/>
      <c r="G3797" s="1"/>
      <c r="H3797" s="1"/>
      <c r="I3797" s="2"/>
      <c r="J3797" s="2"/>
      <c r="L3797" s="3"/>
      <c r="M3797" s="3"/>
      <c r="N3797" s="5"/>
      <c r="O3797" s="5"/>
    </row>
    <row r="3798" spans="3:15" x14ac:dyDescent="0.25">
      <c r="C3798" s="1"/>
      <c r="F3798" s="1"/>
      <c r="G3798" s="1"/>
      <c r="H3798" s="1"/>
      <c r="I3798" s="2"/>
      <c r="J3798" s="2"/>
      <c r="L3798" s="3"/>
      <c r="M3798" s="3"/>
      <c r="N3798" s="5"/>
      <c r="O3798" s="5"/>
    </row>
    <row r="3799" spans="3:15" x14ac:dyDescent="0.25">
      <c r="C3799" s="1"/>
      <c r="F3799" s="1"/>
      <c r="G3799" s="1"/>
      <c r="H3799" s="1"/>
      <c r="I3799" s="2"/>
      <c r="J3799" s="2"/>
      <c r="L3799" s="3"/>
      <c r="M3799" s="3"/>
      <c r="N3799" s="5"/>
      <c r="O3799" s="5"/>
    </row>
    <row r="3800" spans="3:15" x14ac:dyDescent="0.25">
      <c r="C3800" s="1"/>
      <c r="F3800" s="1"/>
      <c r="G3800" s="1"/>
      <c r="H3800" s="1"/>
      <c r="I3800" s="2"/>
      <c r="J3800" s="2"/>
      <c r="L3800" s="3"/>
      <c r="M3800" s="3"/>
      <c r="N3800" s="5"/>
      <c r="O3800" s="5"/>
    </row>
    <row r="3801" spans="3:15" x14ac:dyDescent="0.25">
      <c r="C3801" s="1"/>
      <c r="F3801" s="1"/>
      <c r="G3801" s="1"/>
      <c r="H3801" s="1"/>
      <c r="I3801" s="2"/>
      <c r="J3801" s="2"/>
      <c r="L3801" s="3"/>
      <c r="M3801" s="3"/>
      <c r="N3801" s="5"/>
      <c r="O3801" s="5"/>
    </row>
    <row r="3802" spans="3:15" x14ac:dyDescent="0.25">
      <c r="C3802" s="1"/>
      <c r="F3802" s="1"/>
      <c r="G3802" s="1"/>
      <c r="H3802" s="1"/>
      <c r="I3802" s="2"/>
      <c r="J3802" s="2"/>
      <c r="L3802" s="3"/>
      <c r="M3802" s="3"/>
      <c r="N3802" s="5"/>
      <c r="O3802" s="5"/>
    </row>
    <row r="3803" spans="3:15" x14ac:dyDescent="0.25">
      <c r="C3803" s="1"/>
      <c r="F3803" s="1"/>
      <c r="G3803" s="1"/>
      <c r="H3803" s="1"/>
      <c r="I3803" s="2"/>
      <c r="J3803" s="2"/>
      <c r="L3803" s="3"/>
      <c r="M3803" s="3"/>
      <c r="N3803" s="5"/>
      <c r="O3803" s="5"/>
    </row>
    <row r="3804" spans="3:15" x14ac:dyDescent="0.25">
      <c r="C3804" s="1"/>
      <c r="F3804" s="1"/>
      <c r="G3804" s="1"/>
      <c r="H3804" s="1"/>
      <c r="I3804" s="2"/>
      <c r="J3804" s="2"/>
      <c r="L3804" s="3"/>
      <c r="M3804" s="3"/>
      <c r="N3804" s="5"/>
      <c r="O3804" s="5"/>
    </row>
    <row r="3805" spans="3:15" x14ac:dyDescent="0.25">
      <c r="C3805" s="1"/>
      <c r="F3805" s="1"/>
      <c r="G3805" s="1"/>
      <c r="H3805" s="1"/>
      <c r="I3805" s="2"/>
      <c r="J3805" s="2"/>
      <c r="L3805" s="3"/>
      <c r="M3805" s="3"/>
      <c r="N3805" s="5"/>
      <c r="O3805" s="5"/>
    </row>
    <row r="3806" spans="3:15" x14ac:dyDescent="0.25">
      <c r="C3806" s="1"/>
      <c r="F3806" s="1"/>
      <c r="G3806" s="1"/>
      <c r="H3806" s="1"/>
      <c r="I3806" s="2"/>
      <c r="J3806" s="2"/>
      <c r="L3806" s="3"/>
      <c r="M3806" s="3"/>
      <c r="N3806" s="5"/>
      <c r="O3806" s="5"/>
    </row>
    <row r="3807" spans="3:15" x14ac:dyDescent="0.25">
      <c r="C3807" s="1"/>
      <c r="F3807" s="1"/>
      <c r="G3807" s="1"/>
      <c r="H3807" s="1"/>
      <c r="I3807" s="2"/>
      <c r="J3807" s="2"/>
      <c r="L3807" s="3"/>
      <c r="M3807" s="3"/>
      <c r="N3807" s="5"/>
      <c r="O3807" s="5"/>
    </row>
    <row r="3808" spans="3:15" x14ac:dyDescent="0.25">
      <c r="C3808" s="1"/>
      <c r="F3808" s="1"/>
      <c r="G3808" s="1"/>
      <c r="H3808" s="1"/>
      <c r="I3808" s="2"/>
      <c r="J3808" s="2"/>
      <c r="L3808" s="3"/>
      <c r="M3808" s="3"/>
      <c r="N3808" s="5"/>
      <c r="O3808" s="5"/>
    </row>
    <row r="3809" spans="3:15" x14ac:dyDescent="0.25">
      <c r="C3809" s="1"/>
      <c r="F3809" s="1"/>
      <c r="G3809" s="1"/>
      <c r="H3809" s="1"/>
      <c r="I3809" s="2"/>
      <c r="J3809" s="2"/>
      <c r="L3809" s="3"/>
      <c r="M3809" s="3"/>
      <c r="N3809" s="5"/>
      <c r="O3809" s="5"/>
    </row>
    <row r="3810" spans="3:15" x14ac:dyDescent="0.25">
      <c r="C3810" s="1"/>
      <c r="F3810" s="1"/>
      <c r="G3810" s="1"/>
      <c r="H3810" s="1"/>
      <c r="I3810" s="2"/>
      <c r="J3810" s="2"/>
      <c r="L3810" s="3"/>
      <c r="M3810" s="3"/>
      <c r="N3810" s="5"/>
      <c r="O3810" s="5"/>
    </row>
    <row r="3811" spans="3:15" x14ac:dyDescent="0.25">
      <c r="C3811" s="1"/>
      <c r="F3811" s="1"/>
      <c r="G3811" s="1"/>
      <c r="H3811" s="1"/>
      <c r="I3811" s="2"/>
      <c r="J3811" s="2"/>
      <c r="L3811" s="3"/>
      <c r="M3811" s="3"/>
      <c r="N3811" s="5"/>
      <c r="O3811" s="5"/>
    </row>
    <row r="3812" spans="3:15" x14ac:dyDescent="0.25">
      <c r="C3812" s="1"/>
      <c r="F3812" s="1"/>
      <c r="G3812" s="1"/>
      <c r="H3812" s="1"/>
      <c r="I3812" s="2"/>
      <c r="J3812" s="2"/>
      <c r="L3812" s="3"/>
      <c r="M3812" s="3"/>
      <c r="N3812" s="5"/>
      <c r="O3812" s="5"/>
    </row>
    <row r="3813" spans="3:15" x14ac:dyDescent="0.25">
      <c r="C3813" s="1"/>
      <c r="F3813" s="1"/>
      <c r="G3813" s="1"/>
      <c r="H3813" s="1"/>
      <c r="I3813" s="2"/>
      <c r="J3813" s="2"/>
      <c r="L3813" s="3"/>
      <c r="M3813" s="3"/>
      <c r="N3813" s="5"/>
      <c r="O3813" s="5"/>
    </row>
    <row r="3814" spans="3:15" x14ac:dyDescent="0.25">
      <c r="C3814" s="1"/>
      <c r="F3814" s="1"/>
      <c r="G3814" s="1"/>
      <c r="H3814" s="1"/>
      <c r="I3814" s="2"/>
      <c r="J3814" s="2"/>
      <c r="L3814" s="3"/>
      <c r="M3814" s="3"/>
      <c r="N3814" s="5"/>
      <c r="O3814" s="5"/>
    </row>
    <row r="3815" spans="3:15" x14ac:dyDescent="0.25">
      <c r="C3815" s="1"/>
      <c r="F3815" s="1"/>
      <c r="G3815" s="1"/>
      <c r="H3815" s="1"/>
      <c r="I3815" s="2"/>
      <c r="J3815" s="2"/>
      <c r="L3815" s="3"/>
      <c r="M3815" s="3"/>
      <c r="N3815" s="5"/>
      <c r="O3815" s="5"/>
    </row>
    <row r="3816" spans="3:15" x14ac:dyDescent="0.25">
      <c r="C3816" s="1"/>
      <c r="F3816" s="1"/>
      <c r="G3816" s="1"/>
      <c r="H3816" s="1"/>
      <c r="I3816" s="2"/>
      <c r="J3816" s="2"/>
      <c r="L3816" s="3"/>
      <c r="M3816" s="3"/>
      <c r="N3816" s="5"/>
      <c r="O3816" s="5"/>
    </row>
    <row r="3817" spans="3:15" x14ac:dyDescent="0.25">
      <c r="C3817" s="1"/>
      <c r="F3817" s="1"/>
      <c r="G3817" s="1"/>
      <c r="H3817" s="1"/>
      <c r="I3817" s="2"/>
      <c r="J3817" s="2"/>
      <c r="L3817" s="3"/>
      <c r="M3817" s="3"/>
      <c r="N3817" s="5"/>
      <c r="O3817" s="5"/>
    </row>
    <row r="3818" spans="3:15" x14ac:dyDescent="0.25">
      <c r="C3818" s="1"/>
      <c r="F3818" s="1"/>
      <c r="G3818" s="1"/>
      <c r="H3818" s="1"/>
      <c r="I3818" s="2"/>
      <c r="J3818" s="2"/>
      <c r="L3818" s="3"/>
      <c r="M3818" s="3"/>
      <c r="N3818" s="5"/>
      <c r="O3818" s="5"/>
    </row>
    <row r="3819" spans="3:15" x14ac:dyDescent="0.25">
      <c r="C3819" s="1"/>
      <c r="F3819" s="1"/>
      <c r="G3819" s="1"/>
      <c r="H3819" s="1"/>
      <c r="I3819" s="2"/>
      <c r="J3819" s="2"/>
      <c r="L3819" s="3"/>
      <c r="M3819" s="3"/>
      <c r="N3819" s="5"/>
      <c r="O3819" s="5"/>
    </row>
    <row r="3820" spans="3:15" x14ac:dyDescent="0.25">
      <c r="C3820" s="1"/>
      <c r="F3820" s="1"/>
      <c r="G3820" s="1"/>
      <c r="H3820" s="1"/>
      <c r="I3820" s="2"/>
      <c r="J3820" s="2"/>
      <c r="L3820" s="3"/>
      <c r="M3820" s="3"/>
      <c r="N3820" s="5"/>
      <c r="O3820" s="5"/>
    </row>
    <row r="3821" spans="3:15" x14ac:dyDescent="0.25">
      <c r="C3821" s="1"/>
      <c r="F3821" s="1"/>
      <c r="G3821" s="1"/>
      <c r="H3821" s="1"/>
      <c r="I3821" s="2"/>
      <c r="J3821" s="2"/>
      <c r="L3821" s="3"/>
      <c r="M3821" s="3"/>
      <c r="N3821" s="5"/>
      <c r="O3821" s="5"/>
    </row>
    <row r="3822" spans="3:15" x14ac:dyDescent="0.25">
      <c r="C3822" s="1"/>
      <c r="F3822" s="1"/>
      <c r="G3822" s="1"/>
      <c r="H3822" s="1"/>
      <c r="I3822" s="2"/>
      <c r="J3822" s="2"/>
      <c r="L3822" s="3"/>
      <c r="M3822" s="3"/>
      <c r="N3822" s="5"/>
      <c r="O3822" s="5"/>
    </row>
    <row r="3823" spans="3:15" x14ac:dyDescent="0.25">
      <c r="C3823" s="1"/>
      <c r="F3823" s="1"/>
      <c r="G3823" s="1"/>
      <c r="H3823" s="1"/>
      <c r="I3823" s="2"/>
      <c r="J3823" s="2"/>
      <c r="L3823" s="3"/>
      <c r="M3823" s="3"/>
      <c r="N3823" s="5"/>
      <c r="O3823" s="5"/>
    </row>
    <row r="3824" spans="3:15" x14ac:dyDescent="0.25">
      <c r="C3824" s="1"/>
      <c r="F3824" s="1"/>
      <c r="G3824" s="1"/>
      <c r="H3824" s="1"/>
      <c r="I3824" s="2"/>
      <c r="J3824" s="2"/>
      <c r="L3824" s="3"/>
      <c r="M3824" s="3"/>
      <c r="N3824" s="5"/>
      <c r="O3824" s="5"/>
    </row>
    <row r="3825" spans="3:15" x14ac:dyDescent="0.25">
      <c r="C3825" s="1"/>
      <c r="F3825" s="1"/>
      <c r="G3825" s="1"/>
      <c r="H3825" s="1"/>
      <c r="I3825" s="2"/>
      <c r="J3825" s="2"/>
      <c r="L3825" s="3"/>
      <c r="M3825" s="3"/>
      <c r="N3825" s="5"/>
      <c r="O3825" s="5"/>
    </row>
    <row r="3826" spans="3:15" x14ac:dyDescent="0.25">
      <c r="C3826" s="1"/>
      <c r="F3826" s="1"/>
      <c r="G3826" s="1"/>
      <c r="H3826" s="1"/>
      <c r="I3826" s="2"/>
      <c r="J3826" s="2"/>
      <c r="L3826" s="3"/>
      <c r="M3826" s="3"/>
      <c r="N3826" s="5"/>
      <c r="O3826" s="5"/>
    </row>
    <row r="3827" spans="3:15" x14ac:dyDescent="0.25">
      <c r="C3827" s="1"/>
      <c r="F3827" s="1"/>
      <c r="G3827" s="1"/>
      <c r="H3827" s="1"/>
      <c r="I3827" s="2"/>
      <c r="J3827" s="2"/>
      <c r="L3827" s="3"/>
      <c r="M3827" s="3"/>
      <c r="N3827" s="5"/>
      <c r="O3827" s="5"/>
    </row>
    <row r="3828" spans="3:15" x14ac:dyDescent="0.25">
      <c r="C3828" s="1"/>
      <c r="F3828" s="1"/>
      <c r="G3828" s="1"/>
      <c r="H3828" s="1"/>
      <c r="I3828" s="2"/>
      <c r="J3828" s="2"/>
      <c r="L3828" s="3"/>
      <c r="M3828" s="3"/>
      <c r="N3828" s="5"/>
      <c r="O3828" s="5"/>
    </row>
    <row r="3829" spans="3:15" x14ac:dyDescent="0.25">
      <c r="C3829" s="1"/>
      <c r="F3829" s="1"/>
      <c r="G3829" s="1"/>
      <c r="H3829" s="1"/>
      <c r="I3829" s="2"/>
      <c r="J3829" s="2"/>
      <c r="L3829" s="3"/>
      <c r="M3829" s="3"/>
      <c r="N3829" s="5"/>
      <c r="O3829" s="5"/>
    </row>
    <row r="3830" spans="3:15" x14ac:dyDescent="0.25">
      <c r="C3830" s="1"/>
      <c r="F3830" s="1"/>
      <c r="G3830" s="1"/>
      <c r="H3830" s="1"/>
      <c r="I3830" s="2"/>
      <c r="J3830" s="2"/>
      <c r="L3830" s="3"/>
      <c r="M3830" s="3"/>
      <c r="N3830" s="5"/>
      <c r="O3830" s="5"/>
    </row>
    <row r="3831" spans="3:15" x14ac:dyDescent="0.25">
      <c r="C3831" s="1"/>
      <c r="F3831" s="1"/>
      <c r="G3831" s="1"/>
      <c r="H3831" s="1"/>
      <c r="I3831" s="2"/>
      <c r="J3831" s="2"/>
      <c r="L3831" s="3"/>
      <c r="M3831" s="3"/>
      <c r="N3831" s="5"/>
      <c r="O3831" s="5"/>
    </row>
    <row r="3832" spans="3:15" x14ac:dyDescent="0.25">
      <c r="C3832" s="1"/>
      <c r="F3832" s="1"/>
      <c r="G3832" s="1"/>
      <c r="H3832" s="1"/>
      <c r="I3832" s="2"/>
      <c r="J3832" s="2"/>
      <c r="L3832" s="3"/>
      <c r="M3832" s="3"/>
      <c r="N3832" s="5"/>
      <c r="O3832" s="5"/>
    </row>
    <row r="3833" spans="3:15" x14ac:dyDescent="0.25">
      <c r="C3833" s="1"/>
      <c r="F3833" s="1"/>
      <c r="G3833" s="1"/>
      <c r="H3833" s="1"/>
      <c r="I3833" s="2"/>
      <c r="J3833" s="2"/>
      <c r="L3833" s="3"/>
      <c r="M3833" s="3"/>
      <c r="N3833" s="5"/>
      <c r="O3833" s="5"/>
    </row>
    <row r="3834" spans="3:15" x14ac:dyDescent="0.25">
      <c r="C3834" s="1"/>
      <c r="F3834" s="1"/>
      <c r="G3834" s="1"/>
      <c r="H3834" s="1"/>
      <c r="I3834" s="2"/>
      <c r="J3834" s="2"/>
      <c r="L3834" s="3"/>
      <c r="M3834" s="3"/>
      <c r="N3834" s="5"/>
      <c r="O3834" s="5"/>
    </row>
    <row r="3835" spans="3:15" x14ac:dyDescent="0.25">
      <c r="C3835" s="1"/>
      <c r="F3835" s="1"/>
      <c r="G3835" s="1"/>
      <c r="H3835" s="1"/>
      <c r="I3835" s="2"/>
      <c r="J3835" s="2"/>
      <c r="L3835" s="3"/>
      <c r="M3835" s="3"/>
      <c r="N3835" s="5"/>
      <c r="O3835" s="5"/>
    </row>
    <row r="3836" spans="3:15" x14ac:dyDescent="0.25">
      <c r="C3836" s="1"/>
      <c r="F3836" s="1"/>
      <c r="G3836" s="1"/>
      <c r="H3836" s="1"/>
      <c r="I3836" s="2"/>
      <c r="J3836" s="2"/>
      <c r="L3836" s="3"/>
      <c r="M3836" s="3"/>
      <c r="N3836" s="5"/>
      <c r="O3836" s="5"/>
    </row>
    <row r="3837" spans="3:15" x14ac:dyDescent="0.25">
      <c r="C3837" s="1"/>
      <c r="F3837" s="1"/>
      <c r="G3837" s="1"/>
      <c r="H3837" s="1"/>
      <c r="I3837" s="2"/>
      <c r="J3837" s="2"/>
      <c r="L3837" s="3"/>
      <c r="M3837" s="3"/>
      <c r="N3837" s="5"/>
      <c r="O3837" s="5"/>
    </row>
    <row r="3838" spans="3:15" x14ac:dyDescent="0.25">
      <c r="C3838" s="1"/>
      <c r="F3838" s="1"/>
      <c r="G3838" s="1"/>
      <c r="H3838" s="1"/>
      <c r="I3838" s="2"/>
      <c r="J3838" s="2"/>
      <c r="L3838" s="3"/>
      <c r="M3838" s="3"/>
      <c r="N3838" s="5"/>
      <c r="O3838" s="5"/>
    </row>
    <row r="3839" spans="3:15" x14ac:dyDescent="0.25">
      <c r="C3839" s="1"/>
      <c r="F3839" s="1"/>
      <c r="G3839" s="1"/>
      <c r="H3839" s="1"/>
      <c r="I3839" s="2"/>
      <c r="J3839" s="2"/>
      <c r="L3839" s="3"/>
      <c r="M3839" s="3"/>
      <c r="N3839" s="5"/>
      <c r="O3839" s="5"/>
    </row>
    <row r="3840" spans="3:15" x14ac:dyDescent="0.25">
      <c r="C3840" s="1"/>
      <c r="F3840" s="1"/>
      <c r="G3840" s="1"/>
      <c r="H3840" s="1"/>
      <c r="I3840" s="2"/>
      <c r="J3840" s="2"/>
      <c r="L3840" s="3"/>
      <c r="M3840" s="3"/>
      <c r="N3840" s="5"/>
      <c r="O3840" s="5"/>
    </row>
    <row r="3841" spans="3:15" x14ac:dyDescent="0.25">
      <c r="C3841" s="1"/>
      <c r="F3841" s="1"/>
      <c r="G3841" s="1"/>
      <c r="H3841" s="1"/>
      <c r="I3841" s="2"/>
      <c r="J3841" s="2"/>
      <c r="L3841" s="3"/>
      <c r="M3841" s="3"/>
      <c r="N3841" s="5"/>
      <c r="O3841" s="5"/>
    </row>
    <row r="3842" spans="3:15" x14ac:dyDescent="0.25">
      <c r="C3842" s="1"/>
      <c r="F3842" s="1"/>
      <c r="G3842" s="1"/>
      <c r="H3842" s="1"/>
      <c r="I3842" s="2"/>
      <c r="J3842" s="2"/>
      <c r="L3842" s="3"/>
      <c r="M3842" s="3"/>
      <c r="N3842" s="5"/>
      <c r="O3842" s="5"/>
    </row>
    <row r="3843" spans="3:15" x14ac:dyDescent="0.25">
      <c r="C3843" s="1"/>
      <c r="F3843" s="1"/>
      <c r="G3843" s="1"/>
      <c r="H3843" s="1"/>
      <c r="I3843" s="2"/>
      <c r="J3843" s="2"/>
      <c r="L3843" s="3"/>
      <c r="M3843" s="3"/>
      <c r="N3843" s="5"/>
      <c r="O3843" s="5"/>
    </row>
    <row r="3844" spans="3:15" x14ac:dyDescent="0.25">
      <c r="C3844" s="1"/>
      <c r="F3844" s="1"/>
      <c r="G3844" s="1"/>
      <c r="H3844" s="1"/>
      <c r="I3844" s="2"/>
      <c r="J3844" s="2"/>
      <c r="L3844" s="3"/>
      <c r="M3844" s="3"/>
      <c r="N3844" s="5"/>
      <c r="O3844" s="5"/>
    </row>
    <row r="3845" spans="3:15" x14ac:dyDescent="0.25">
      <c r="C3845" s="1"/>
      <c r="F3845" s="1"/>
      <c r="G3845" s="1"/>
      <c r="H3845" s="1"/>
      <c r="I3845" s="2"/>
      <c r="J3845" s="2"/>
      <c r="L3845" s="3"/>
      <c r="M3845" s="3"/>
      <c r="N3845" s="5"/>
      <c r="O3845" s="5"/>
    </row>
    <row r="3846" spans="3:15" x14ac:dyDescent="0.25">
      <c r="C3846" s="1"/>
      <c r="F3846" s="1"/>
      <c r="G3846" s="1"/>
      <c r="H3846" s="1"/>
      <c r="I3846" s="2"/>
      <c r="J3846" s="2"/>
      <c r="L3846" s="3"/>
      <c r="M3846" s="3"/>
      <c r="N3846" s="5"/>
      <c r="O3846" s="5"/>
    </row>
    <row r="3847" spans="3:15" x14ac:dyDescent="0.25">
      <c r="C3847" s="1"/>
      <c r="F3847" s="1"/>
      <c r="G3847" s="1"/>
      <c r="H3847" s="1"/>
      <c r="I3847" s="2"/>
      <c r="J3847" s="2"/>
      <c r="L3847" s="3"/>
      <c r="M3847" s="3"/>
      <c r="N3847" s="5"/>
      <c r="O3847" s="5"/>
    </row>
    <row r="3848" spans="3:15" x14ac:dyDescent="0.25">
      <c r="C3848" s="1"/>
      <c r="F3848" s="1"/>
      <c r="G3848" s="1"/>
      <c r="H3848" s="1"/>
      <c r="I3848" s="2"/>
      <c r="J3848" s="2"/>
      <c r="L3848" s="3"/>
      <c r="M3848" s="3"/>
      <c r="N3848" s="5"/>
      <c r="O3848" s="5"/>
    </row>
    <row r="3849" spans="3:15" x14ac:dyDescent="0.25">
      <c r="C3849" s="1"/>
      <c r="F3849" s="1"/>
      <c r="G3849" s="1"/>
      <c r="H3849" s="1"/>
      <c r="I3849" s="2"/>
      <c r="J3849" s="2"/>
      <c r="L3849" s="3"/>
      <c r="M3849" s="3"/>
      <c r="N3849" s="5"/>
      <c r="O3849" s="5"/>
    </row>
    <row r="3850" spans="3:15" x14ac:dyDescent="0.25">
      <c r="C3850" s="1"/>
      <c r="F3850" s="1"/>
      <c r="G3850" s="1"/>
      <c r="H3850" s="1"/>
      <c r="I3850" s="2"/>
      <c r="J3850" s="2"/>
      <c r="L3850" s="3"/>
      <c r="M3850" s="3"/>
      <c r="N3850" s="5"/>
      <c r="O3850" s="5"/>
    </row>
    <row r="3851" spans="3:15" x14ac:dyDescent="0.25">
      <c r="C3851" s="1"/>
      <c r="F3851" s="1"/>
      <c r="G3851" s="1"/>
      <c r="H3851" s="1"/>
      <c r="I3851" s="2"/>
      <c r="J3851" s="2"/>
      <c r="L3851" s="3"/>
      <c r="M3851" s="3"/>
      <c r="N3851" s="5"/>
      <c r="O3851" s="5"/>
    </row>
    <row r="3852" spans="3:15" x14ac:dyDescent="0.25">
      <c r="C3852" s="1"/>
      <c r="F3852" s="1"/>
      <c r="G3852" s="1"/>
      <c r="H3852" s="1"/>
      <c r="I3852" s="2"/>
      <c r="J3852" s="2"/>
      <c r="L3852" s="3"/>
      <c r="M3852" s="3"/>
      <c r="N3852" s="5"/>
      <c r="O3852" s="5"/>
    </row>
    <row r="3853" spans="3:15" x14ac:dyDescent="0.25">
      <c r="C3853" s="1"/>
      <c r="F3853" s="1"/>
      <c r="G3853" s="1"/>
      <c r="H3853" s="1"/>
      <c r="I3853" s="2"/>
      <c r="J3853" s="2"/>
      <c r="L3853" s="3"/>
      <c r="M3853" s="3"/>
      <c r="N3853" s="5"/>
      <c r="O3853" s="5"/>
    </row>
    <row r="3854" spans="3:15" x14ac:dyDescent="0.25">
      <c r="C3854" s="1"/>
      <c r="F3854" s="1"/>
      <c r="G3854" s="1"/>
      <c r="H3854" s="1"/>
      <c r="I3854" s="2"/>
      <c r="J3854" s="2"/>
      <c r="L3854" s="3"/>
      <c r="M3854" s="3"/>
      <c r="N3854" s="5"/>
      <c r="O3854" s="5"/>
    </row>
    <row r="3855" spans="3:15" x14ac:dyDescent="0.25">
      <c r="C3855" s="1"/>
      <c r="F3855" s="1"/>
      <c r="G3855" s="1"/>
      <c r="H3855" s="1"/>
      <c r="I3855" s="2"/>
      <c r="J3855" s="2"/>
      <c r="L3855" s="3"/>
      <c r="M3855" s="3"/>
      <c r="N3855" s="5"/>
      <c r="O3855" s="5"/>
    </row>
    <row r="3856" spans="3:15" x14ac:dyDescent="0.25">
      <c r="C3856" s="1"/>
      <c r="F3856" s="1"/>
      <c r="G3856" s="1"/>
      <c r="H3856" s="1"/>
      <c r="I3856" s="2"/>
      <c r="J3856" s="2"/>
      <c r="L3856" s="3"/>
      <c r="M3856" s="3"/>
      <c r="N3856" s="5"/>
      <c r="O3856" s="5"/>
    </row>
    <row r="3857" spans="3:15" x14ac:dyDescent="0.25">
      <c r="C3857" s="1"/>
      <c r="F3857" s="1"/>
      <c r="G3857" s="1"/>
      <c r="H3857" s="1"/>
      <c r="I3857" s="2"/>
      <c r="J3857" s="2"/>
      <c r="L3857" s="3"/>
      <c r="M3857" s="3"/>
      <c r="N3857" s="5"/>
      <c r="O3857" s="5"/>
    </row>
    <row r="3858" spans="3:15" x14ac:dyDescent="0.25">
      <c r="C3858" s="1"/>
      <c r="F3858" s="1"/>
      <c r="G3858" s="1"/>
      <c r="H3858" s="1"/>
      <c r="I3858" s="2"/>
      <c r="J3858" s="2"/>
      <c r="L3858" s="3"/>
      <c r="M3858" s="3"/>
      <c r="N3858" s="5"/>
      <c r="O3858" s="5"/>
    </row>
    <row r="3859" spans="3:15" x14ac:dyDescent="0.25">
      <c r="C3859" s="1"/>
      <c r="F3859" s="1"/>
      <c r="G3859" s="1"/>
      <c r="H3859" s="1"/>
      <c r="I3859" s="2"/>
      <c r="J3859" s="2"/>
      <c r="L3859" s="3"/>
      <c r="M3859" s="3"/>
      <c r="N3859" s="5"/>
      <c r="O3859" s="5"/>
    </row>
    <row r="3860" spans="3:15" x14ac:dyDescent="0.25">
      <c r="C3860" s="1"/>
      <c r="F3860" s="1"/>
      <c r="G3860" s="1"/>
      <c r="H3860" s="1"/>
      <c r="I3860" s="2"/>
      <c r="J3860" s="2"/>
      <c r="L3860" s="3"/>
      <c r="M3860" s="3"/>
      <c r="N3860" s="5"/>
      <c r="O3860" s="5"/>
    </row>
    <row r="3861" spans="3:15" x14ac:dyDescent="0.25">
      <c r="C3861" s="1"/>
      <c r="F3861" s="1"/>
      <c r="G3861" s="1"/>
      <c r="H3861" s="1"/>
      <c r="I3861" s="2"/>
      <c r="J3861" s="2"/>
      <c r="L3861" s="3"/>
      <c r="M3861" s="3"/>
      <c r="N3861" s="5"/>
      <c r="O3861" s="5"/>
    </row>
    <row r="3862" spans="3:15" x14ac:dyDescent="0.25">
      <c r="C3862" s="1"/>
      <c r="F3862" s="1"/>
      <c r="G3862" s="1"/>
      <c r="H3862" s="1"/>
      <c r="I3862" s="2"/>
      <c r="J3862" s="2"/>
      <c r="L3862" s="3"/>
      <c r="M3862" s="3"/>
      <c r="N3862" s="5"/>
      <c r="O3862" s="5"/>
    </row>
    <row r="3863" spans="3:15" x14ac:dyDescent="0.25">
      <c r="C3863" s="1"/>
      <c r="F3863" s="1"/>
      <c r="G3863" s="1"/>
      <c r="H3863" s="1"/>
      <c r="I3863" s="2"/>
      <c r="J3863" s="2"/>
      <c r="L3863" s="3"/>
      <c r="M3863" s="3"/>
      <c r="N3863" s="5"/>
      <c r="O3863" s="5"/>
    </row>
    <row r="3864" spans="3:15" x14ac:dyDescent="0.25">
      <c r="C3864" s="1"/>
      <c r="F3864" s="1"/>
      <c r="G3864" s="1"/>
      <c r="H3864" s="1"/>
      <c r="I3864" s="2"/>
      <c r="J3864" s="2"/>
      <c r="L3864" s="3"/>
      <c r="M3864" s="3"/>
      <c r="N3864" s="5"/>
      <c r="O3864" s="5"/>
    </row>
    <row r="3865" spans="3:15" x14ac:dyDescent="0.25">
      <c r="C3865" s="1"/>
      <c r="F3865" s="1"/>
      <c r="G3865" s="1"/>
      <c r="H3865" s="1"/>
      <c r="I3865" s="2"/>
      <c r="J3865" s="2"/>
      <c r="L3865" s="3"/>
      <c r="M3865" s="3"/>
      <c r="N3865" s="5"/>
      <c r="O3865" s="5"/>
    </row>
    <row r="3866" spans="3:15" x14ac:dyDescent="0.25">
      <c r="C3866" s="1"/>
      <c r="F3866" s="1"/>
      <c r="G3866" s="1"/>
      <c r="H3866" s="1"/>
      <c r="I3866" s="2"/>
      <c r="J3866" s="2"/>
      <c r="L3866" s="3"/>
      <c r="M3866" s="3"/>
      <c r="N3866" s="5"/>
      <c r="O3866" s="5"/>
    </row>
    <row r="3867" spans="3:15" x14ac:dyDescent="0.25">
      <c r="C3867" s="1"/>
      <c r="F3867" s="1"/>
      <c r="G3867" s="1"/>
      <c r="H3867" s="1"/>
      <c r="I3867" s="2"/>
      <c r="J3867" s="2"/>
      <c r="L3867" s="3"/>
      <c r="M3867" s="3"/>
      <c r="N3867" s="5"/>
      <c r="O3867" s="5"/>
    </row>
    <row r="3868" spans="3:15" x14ac:dyDescent="0.25">
      <c r="C3868" s="1"/>
      <c r="F3868" s="1"/>
      <c r="G3868" s="1"/>
      <c r="H3868" s="1"/>
      <c r="I3868" s="2"/>
      <c r="J3868" s="2"/>
      <c r="L3868" s="3"/>
      <c r="M3868" s="3"/>
      <c r="N3868" s="5"/>
      <c r="O3868" s="5"/>
    </row>
    <row r="3869" spans="3:15" x14ac:dyDescent="0.25">
      <c r="C3869" s="1"/>
      <c r="F3869" s="1"/>
      <c r="G3869" s="1"/>
      <c r="H3869" s="1"/>
      <c r="I3869" s="2"/>
      <c r="J3869" s="2"/>
      <c r="L3869" s="3"/>
      <c r="M3869" s="3"/>
      <c r="N3869" s="5"/>
      <c r="O3869" s="5"/>
    </row>
    <row r="3870" spans="3:15" x14ac:dyDescent="0.25">
      <c r="C3870" s="1"/>
      <c r="F3870" s="1"/>
      <c r="G3870" s="1"/>
      <c r="H3870" s="1"/>
      <c r="I3870" s="2"/>
      <c r="J3870" s="2"/>
      <c r="L3870" s="3"/>
      <c r="M3870" s="3"/>
      <c r="N3870" s="5"/>
      <c r="O3870" s="5"/>
    </row>
    <row r="3871" spans="3:15" x14ac:dyDescent="0.25">
      <c r="C3871" s="1"/>
      <c r="F3871" s="1"/>
      <c r="G3871" s="1"/>
      <c r="H3871" s="1"/>
      <c r="I3871" s="2"/>
      <c r="J3871" s="2"/>
      <c r="L3871" s="3"/>
      <c r="M3871" s="3"/>
      <c r="N3871" s="5"/>
      <c r="O3871" s="5"/>
    </row>
    <row r="3872" spans="3:15" x14ac:dyDescent="0.25">
      <c r="C3872" s="1"/>
      <c r="F3872" s="1"/>
      <c r="G3872" s="1"/>
      <c r="H3872" s="1"/>
      <c r="I3872" s="2"/>
      <c r="J3872" s="2"/>
      <c r="L3872" s="3"/>
      <c r="M3872" s="3"/>
      <c r="N3872" s="5"/>
      <c r="O3872" s="5"/>
    </row>
    <row r="3873" spans="3:15" x14ac:dyDescent="0.25">
      <c r="C3873" s="1"/>
      <c r="F3873" s="1"/>
      <c r="G3873" s="1"/>
      <c r="H3873" s="1"/>
      <c r="I3873" s="2"/>
      <c r="J3873" s="2"/>
      <c r="L3873" s="3"/>
      <c r="M3873" s="3"/>
      <c r="N3873" s="5"/>
      <c r="O3873" s="5"/>
    </row>
    <row r="3874" spans="3:15" x14ac:dyDescent="0.25">
      <c r="C3874" s="1"/>
      <c r="F3874" s="1"/>
      <c r="G3874" s="1"/>
      <c r="H3874" s="1"/>
      <c r="I3874" s="2"/>
      <c r="J3874" s="2"/>
      <c r="L3874" s="3"/>
      <c r="M3874" s="3"/>
      <c r="N3874" s="5"/>
      <c r="O3874" s="5"/>
    </row>
    <row r="3875" spans="3:15" x14ac:dyDescent="0.25">
      <c r="C3875" s="1"/>
      <c r="F3875" s="1"/>
      <c r="G3875" s="1"/>
      <c r="H3875" s="1"/>
      <c r="I3875" s="2"/>
      <c r="J3875" s="2"/>
      <c r="L3875" s="3"/>
      <c r="M3875" s="3"/>
      <c r="N3875" s="5"/>
      <c r="O3875" s="5"/>
    </row>
    <row r="3876" spans="3:15" x14ac:dyDescent="0.25">
      <c r="C3876" s="1"/>
      <c r="F3876" s="1"/>
      <c r="G3876" s="1"/>
      <c r="H3876" s="1"/>
      <c r="I3876" s="2"/>
      <c r="J3876" s="2"/>
      <c r="L3876" s="3"/>
      <c r="M3876" s="3"/>
      <c r="N3876" s="5"/>
      <c r="O3876" s="5"/>
    </row>
    <row r="3877" spans="3:15" x14ac:dyDescent="0.25">
      <c r="C3877" s="1"/>
      <c r="F3877" s="1"/>
      <c r="G3877" s="1"/>
      <c r="H3877" s="1"/>
      <c r="I3877" s="2"/>
      <c r="J3877" s="2"/>
      <c r="L3877" s="3"/>
      <c r="M3877" s="3"/>
      <c r="N3877" s="5"/>
      <c r="O3877" s="5"/>
    </row>
    <row r="3878" spans="3:15" x14ac:dyDescent="0.25">
      <c r="C3878" s="1"/>
      <c r="F3878" s="1"/>
      <c r="G3878" s="1"/>
      <c r="H3878" s="1"/>
      <c r="I3878" s="2"/>
      <c r="J3878" s="2"/>
      <c r="L3878" s="3"/>
      <c r="M3878" s="3"/>
      <c r="N3878" s="5"/>
      <c r="O3878" s="5"/>
    </row>
    <row r="3879" spans="3:15" x14ac:dyDescent="0.25">
      <c r="C3879" s="1"/>
      <c r="F3879" s="1"/>
      <c r="G3879" s="1"/>
      <c r="H3879" s="1"/>
      <c r="I3879" s="2"/>
      <c r="J3879" s="2"/>
      <c r="L3879" s="3"/>
      <c r="M3879" s="3"/>
      <c r="N3879" s="5"/>
      <c r="O3879" s="5"/>
    </row>
    <row r="3880" spans="3:15" x14ac:dyDescent="0.25">
      <c r="C3880" s="1"/>
      <c r="F3880" s="1"/>
      <c r="G3880" s="1"/>
      <c r="H3880" s="1"/>
      <c r="I3880" s="2"/>
      <c r="J3880" s="2"/>
      <c r="L3880" s="3"/>
      <c r="M3880" s="3"/>
      <c r="N3880" s="5"/>
      <c r="O3880" s="5"/>
    </row>
    <row r="3881" spans="3:15" x14ac:dyDescent="0.25">
      <c r="C3881" s="1"/>
      <c r="F3881" s="1"/>
      <c r="G3881" s="1"/>
      <c r="H3881" s="1"/>
      <c r="I3881" s="2"/>
      <c r="J3881" s="2"/>
      <c r="L3881" s="3"/>
      <c r="M3881" s="3"/>
      <c r="N3881" s="5"/>
      <c r="O3881" s="5"/>
    </row>
    <row r="3882" spans="3:15" x14ac:dyDescent="0.25">
      <c r="C3882" s="1"/>
      <c r="F3882" s="1"/>
      <c r="G3882" s="1"/>
      <c r="H3882" s="1"/>
      <c r="I3882" s="2"/>
      <c r="J3882" s="2"/>
      <c r="L3882" s="3"/>
      <c r="M3882" s="3"/>
      <c r="N3882" s="5"/>
      <c r="O3882" s="5"/>
    </row>
    <row r="3883" spans="3:15" x14ac:dyDescent="0.25">
      <c r="C3883" s="1"/>
      <c r="F3883" s="1"/>
      <c r="G3883" s="1"/>
      <c r="H3883" s="1"/>
      <c r="I3883" s="2"/>
      <c r="J3883" s="2"/>
      <c r="L3883" s="3"/>
      <c r="M3883" s="3"/>
      <c r="N3883" s="5"/>
      <c r="O3883" s="5"/>
    </row>
    <row r="3884" spans="3:15" x14ac:dyDescent="0.25">
      <c r="C3884" s="1"/>
      <c r="F3884" s="1"/>
      <c r="G3884" s="1"/>
      <c r="H3884" s="1"/>
      <c r="I3884" s="2"/>
      <c r="J3884" s="2"/>
      <c r="L3884" s="3"/>
      <c r="M3884" s="3"/>
      <c r="N3884" s="5"/>
      <c r="O3884" s="5"/>
    </row>
    <row r="3885" spans="3:15" x14ac:dyDescent="0.25">
      <c r="C3885" s="1"/>
      <c r="F3885" s="1"/>
      <c r="G3885" s="1"/>
      <c r="H3885" s="1"/>
      <c r="I3885" s="2"/>
      <c r="J3885" s="2"/>
      <c r="L3885" s="3"/>
      <c r="M3885" s="3"/>
      <c r="N3885" s="5"/>
      <c r="O3885" s="5"/>
    </row>
    <row r="3886" spans="3:15" x14ac:dyDescent="0.25">
      <c r="C3886" s="1"/>
      <c r="F3886" s="1"/>
      <c r="G3886" s="1"/>
      <c r="H3886" s="1"/>
      <c r="I3886" s="2"/>
      <c r="J3886" s="2"/>
      <c r="L3886" s="3"/>
      <c r="M3886" s="3"/>
      <c r="N3886" s="5"/>
      <c r="O3886" s="5"/>
    </row>
    <row r="3887" spans="3:15" x14ac:dyDescent="0.25">
      <c r="C3887" s="1"/>
      <c r="F3887" s="1"/>
      <c r="G3887" s="1"/>
      <c r="H3887" s="1"/>
      <c r="I3887" s="2"/>
      <c r="J3887" s="2"/>
      <c r="L3887" s="3"/>
      <c r="M3887" s="3"/>
      <c r="N3887" s="5"/>
      <c r="O3887" s="5"/>
    </row>
    <row r="3888" spans="3:15" x14ac:dyDescent="0.25">
      <c r="C3888" s="1"/>
      <c r="F3888" s="1"/>
      <c r="G3888" s="1"/>
      <c r="H3888" s="1"/>
      <c r="I3888" s="2"/>
      <c r="J3888" s="2"/>
      <c r="L3888" s="3"/>
      <c r="M3888" s="3"/>
      <c r="N3888" s="5"/>
      <c r="O3888" s="5"/>
    </row>
    <row r="3889" spans="3:15" x14ac:dyDescent="0.25">
      <c r="C3889" s="1"/>
      <c r="F3889" s="1"/>
      <c r="G3889" s="1"/>
      <c r="H3889" s="1"/>
      <c r="I3889" s="2"/>
      <c r="J3889" s="2"/>
      <c r="L3889" s="3"/>
      <c r="M3889" s="3"/>
      <c r="N3889" s="5"/>
      <c r="O3889" s="5"/>
    </row>
    <row r="3890" spans="3:15" x14ac:dyDescent="0.25">
      <c r="C3890" s="1"/>
      <c r="F3890" s="1"/>
      <c r="G3890" s="1"/>
      <c r="H3890" s="1"/>
      <c r="I3890" s="2"/>
      <c r="J3890" s="2"/>
      <c r="L3890" s="3"/>
      <c r="M3890" s="3"/>
      <c r="N3890" s="5"/>
      <c r="O3890" s="5"/>
    </row>
    <row r="3891" spans="3:15" x14ac:dyDescent="0.25">
      <c r="C3891" s="1"/>
      <c r="F3891" s="1"/>
      <c r="G3891" s="1"/>
      <c r="H3891" s="1"/>
      <c r="I3891" s="2"/>
      <c r="J3891" s="2"/>
      <c r="L3891" s="3"/>
      <c r="M3891" s="3"/>
      <c r="N3891" s="5"/>
      <c r="O3891" s="5"/>
    </row>
    <row r="3892" spans="3:15" x14ac:dyDescent="0.25">
      <c r="C3892" s="1"/>
      <c r="F3892" s="1"/>
      <c r="G3892" s="1"/>
      <c r="H3892" s="1"/>
      <c r="I3892" s="2"/>
      <c r="J3892" s="2"/>
      <c r="L3892" s="3"/>
      <c r="M3892" s="3"/>
      <c r="N3892" s="5"/>
      <c r="O3892" s="5"/>
    </row>
    <row r="3893" spans="3:15" x14ac:dyDescent="0.25">
      <c r="C3893" s="1"/>
      <c r="F3893" s="1"/>
      <c r="G3893" s="1"/>
      <c r="H3893" s="1"/>
      <c r="I3893" s="2"/>
      <c r="J3893" s="2"/>
      <c r="L3893" s="3"/>
      <c r="M3893" s="3"/>
      <c r="N3893" s="5"/>
      <c r="O3893" s="5"/>
    </row>
    <row r="3894" spans="3:15" x14ac:dyDescent="0.25">
      <c r="C3894" s="1"/>
      <c r="F3894" s="1"/>
      <c r="G3894" s="1"/>
      <c r="H3894" s="1"/>
      <c r="I3894" s="2"/>
      <c r="J3894" s="2"/>
      <c r="L3894" s="3"/>
      <c r="M3894" s="3"/>
      <c r="N3894" s="5"/>
      <c r="O3894" s="5"/>
    </row>
    <row r="3895" spans="3:15" x14ac:dyDescent="0.25">
      <c r="C3895" s="1"/>
      <c r="F3895" s="1"/>
      <c r="G3895" s="1"/>
      <c r="H3895" s="1"/>
      <c r="I3895" s="2"/>
      <c r="J3895" s="2"/>
      <c r="L3895" s="3"/>
      <c r="M3895" s="3"/>
      <c r="N3895" s="5"/>
      <c r="O3895" s="5"/>
    </row>
    <row r="3896" spans="3:15" x14ac:dyDescent="0.25">
      <c r="C3896" s="1"/>
      <c r="F3896" s="1"/>
      <c r="G3896" s="1"/>
      <c r="H3896" s="1"/>
      <c r="I3896" s="2"/>
      <c r="J3896" s="2"/>
      <c r="L3896" s="3"/>
      <c r="M3896" s="3"/>
      <c r="N3896" s="5"/>
      <c r="O3896" s="5"/>
    </row>
    <row r="3897" spans="3:15" x14ac:dyDescent="0.25">
      <c r="C3897" s="1"/>
      <c r="F3897" s="1"/>
      <c r="G3897" s="1"/>
      <c r="H3897" s="1"/>
      <c r="I3897" s="2"/>
      <c r="J3897" s="2"/>
      <c r="L3897" s="3"/>
      <c r="M3897" s="3"/>
      <c r="N3897" s="5"/>
      <c r="O3897" s="5"/>
    </row>
    <row r="3898" spans="3:15" x14ac:dyDescent="0.25">
      <c r="C3898" s="1"/>
      <c r="F3898" s="1"/>
      <c r="G3898" s="1"/>
      <c r="H3898" s="1"/>
      <c r="I3898" s="2"/>
      <c r="J3898" s="2"/>
      <c r="L3898" s="3"/>
      <c r="M3898" s="3"/>
      <c r="N3898" s="5"/>
      <c r="O3898" s="5"/>
    </row>
    <row r="3899" spans="3:15" x14ac:dyDescent="0.25">
      <c r="C3899" s="1"/>
      <c r="F3899" s="1"/>
      <c r="G3899" s="1"/>
      <c r="H3899" s="1"/>
      <c r="I3899" s="2"/>
      <c r="J3899" s="2"/>
      <c r="L3899" s="3"/>
      <c r="M3899" s="3"/>
      <c r="N3899" s="5"/>
      <c r="O3899" s="5"/>
    </row>
    <row r="3900" spans="3:15" x14ac:dyDescent="0.25">
      <c r="C3900" s="1"/>
      <c r="F3900" s="1"/>
      <c r="G3900" s="1"/>
      <c r="H3900" s="1"/>
      <c r="I3900" s="2"/>
      <c r="J3900" s="2"/>
      <c r="L3900" s="3"/>
      <c r="M3900" s="3"/>
      <c r="N3900" s="5"/>
      <c r="O3900" s="5"/>
    </row>
    <row r="3901" spans="3:15" x14ac:dyDescent="0.25">
      <c r="C3901" s="1"/>
      <c r="F3901" s="1"/>
      <c r="G3901" s="1"/>
      <c r="H3901" s="1"/>
      <c r="I3901" s="2"/>
      <c r="J3901" s="2"/>
      <c r="L3901" s="3"/>
      <c r="M3901" s="3"/>
      <c r="N3901" s="5"/>
      <c r="O3901" s="5"/>
    </row>
    <row r="3902" spans="3:15" x14ac:dyDescent="0.25">
      <c r="C3902" s="1"/>
      <c r="F3902" s="1"/>
      <c r="G3902" s="1"/>
      <c r="H3902" s="1"/>
      <c r="I3902" s="2"/>
      <c r="J3902" s="2"/>
      <c r="L3902" s="3"/>
      <c r="M3902" s="3"/>
      <c r="N3902" s="5"/>
      <c r="O3902" s="5"/>
    </row>
    <row r="3903" spans="3:15" x14ac:dyDescent="0.25">
      <c r="C3903" s="1"/>
      <c r="F3903" s="1"/>
      <c r="G3903" s="1"/>
      <c r="H3903" s="1"/>
      <c r="I3903" s="2"/>
      <c r="J3903" s="2"/>
      <c r="L3903" s="3"/>
      <c r="M3903" s="3"/>
      <c r="N3903" s="5"/>
      <c r="O3903" s="5"/>
    </row>
    <row r="3904" spans="3:15" x14ac:dyDescent="0.25">
      <c r="C3904" s="1"/>
      <c r="F3904" s="1"/>
      <c r="G3904" s="1"/>
      <c r="H3904" s="1"/>
      <c r="I3904" s="2"/>
      <c r="J3904" s="2"/>
      <c r="L3904" s="3"/>
      <c r="M3904" s="3"/>
      <c r="N3904" s="5"/>
      <c r="O3904" s="5"/>
    </row>
    <row r="3905" spans="3:15" x14ac:dyDescent="0.25">
      <c r="C3905" s="1"/>
      <c r="F3905" s="1"/>
      <c r="G3905" s="1"/>
      <c r="H3905" s="1"/>
      <c r="I3905" s="2"/>
      <c r="J3905" s="2"/>
      <c r="L3905" s="3"/>
      <c r="M3905" s="3"/>
      <c r="N3905" s="5"/>
      <c r="O3905" s="5"/>
    </row>
    <row r="3906" spans="3:15" x14ac:dyDescent="0.25">
      <c r="C3906" s="1"/>
      <c r="F3906" s="1"/>
      <c r="G3906" s="1"/>
      <c r="H3906" s="1"/>
      <c r="I3906" s="2"/>
      <c r="J3906" s="2"/>
      <c r="L3906" s="3"/>
      <c r="M3906" s="3"/>
      <c r="N3906" s="5"/>
      <c r="O3906" s="5"/>
    </row>
    <row r="3907" spans="3:15" x14ac:dyDescent="0.25">
      <c r="C3907" s="1"/>
      <c r="F3907" s="1"/>
      <c r="G3907" s="1"/>
      <c r="H3907" s="1"/>
      <c r="I3907" s="2"/>
      <c r="J3907" s="2"/>
      <c r="L3907" s="3"/>
      <c r="M3907" s="3"/>
      <c r="N3907" s="5"/>
      <c r="O3907" s="5"/>
    </row>
    <row r="3908" spans="3:15" x14ac:dyDescent="0.25">
      <c r="C3908" s="1"/>
      <c r="F3908" s="1"/>
      <c r="G3908" s="1"/>
      <c r="H3908" s="1"/>
      <c r="I3908" s="2"/>
      <c r="J3908" s="2"/>
      <c r="L3908" s="3"/>
      <c r="M3908" s="3"/>
      <c r="N3908" s="5"/>
      <c r="O3908" s="5"/>
    </row>
    <row r="3909" spans="3:15" x14ac:dyDescent="0.25">
      <c r="C3909" s="1"/>
      <c r="F3909" s="1"/>
      <c r="G3909" s="1"/>
      <c r="H3909" s="1"/>
      <c r="I3909" s="2"/>
      <c r="J3909" s="2"/>
      <c r="L3909" s="3"/>
      <c r="M3909" s="3"/>
      <c r="N3909" s="5"/>
      <c r="O3909" s="5"/>
    </row>
    <row r="3910" spans="3:15" x14ac:dyDescent="0.25">
      <c r="C3910" s="1"/>
      <c r="F3910" s="1"/>
      <c r="G3910" s="1"/>
      <c r="H3910" s="1"/>
      <c r="I3910" s="2"/>
      <c r="J3910" s="2"/>
      <c r="L3910" s="3"/>
      <c r="M3910" s="3"/>
      <c r="N3910" s="5"/>
      <c r="O3910" s="5"/>
    </row>
    <row r="3911" spans="3:15" x14ac:dyDescent="0.25">
      <c r="C3911" s="1"/>
      <c r="F3911" s="1"/>
      <c r="G3911" s="1"/>
      <c r="H3911" s="1"/>
      <c r="I3911" s="2"/>
      <c r="J3911" s="2"/>
      <c r="L3911" s="3"/>
      <c r="M3911" s="3"/>
      <c r="N3911" s="5"/>
      <c r="O3911" s="5"/>
    </row>
    <row r="3912" spans="3:15" x14ac:dyDescent="0.25">
      <c r="C3912" s="1"/>
      <c r="F3912" s="1"/>
      <c r="G3912" s="1"/>
      <c r="H3912" s="1"/>
      <c r="I3912" s="2"/>
      <c r="J3912" s="2"/>
      <c r="L3912" s="3"/>
      <c r="M3912" s="3"/>
      <c r="N3912" s="5"/>
      <c r="O3912" s="5"/>
    </row>
    <row r="3913" spans="3:15" x14ac:dyDescent="0.25">
      <c r="C3913" s="1"/>
      <c r="F3913" s="1"/>
      <c r="G3913" s="1"/>
      <c r="H3913" s="1"/>
      <c r="I3913" s="2"/>
      <c r="J3913" s="2"/>
      <c r="L3913" s="3"/>
      <c r="M3913" s="3"/>
      <c r="N3913" s="5"/>
      <c r="O3913" s="5"/>
    </row>
    <row r="3914" spans="3:15" x14ac:dyDescent="0.25">
      <c r="C3914" s="1"/>
      <c r="F3914" s="1"/>
      <c r="G3914" s="1"/>
      <c r="H3914" s="1"/>
      <c r="I3914" s="2"/>
      <c r="J3914" s="2"/>
      <c r="L3914" s="3"/>
      <c r="M3914" s="3"/>
      <c r="N3914" s="5"/>
      <c r="O3914" s="5"/>
    </row>
    <row r="3915" spans="3:15" x14ac:dyDescent="0.25">
      <c r="C3915" s="1"/>
      <c r="F3915" s="1"/>
      <c r="G3915" s="1"/>
      <c r="H3915" s="1"/>
      <c r="I3915" s="2"/>
      <c r="J3915" s="2"/>
      <c r="L3915" s="3"/>
      <c r="M3915" s="3"/>
      <c r="N3915" s="5"/>
      <c r="O3915" s="5"/>
    </row>
    <row r="3916" spans="3:15" x14ac:dyDescent="0.25">
      <c r="C3916" s="1"/>
      <c r="F3916" s="1"/>
      <c r="G3916" s="1"/>
      <c r="H3916" s="1"/>
      <c r="I3916" s="2"/>
      <c r="J3916" s="2"/>
      <c r="L3916" s="3"/>
      <c r="M3916" s="3"/>
      <c r="N3916" s="5"/>
      <c r="O3916" s="5"/>
    </row>
    <row r="3917" spans="3:15" x14ac:dyDescent="0.25">
      <c r="C3917" s="1"/>
      <c r="F3917" s="1"/>
      <c r="G3917" s="1"/>
      <c r="H3917" s="1"/>
      <c r="I3917" s="2"/>
      <c r="J3917" s="2"/>
      <c r="L3917" s="3"/>
      <c r="M3917" s="3"/>
      <c r="N3917" s="5"/>
      <c r="O3917" s="5"/>
    </row>
    <row r="3918" spans="3:15" x14ac:dyDescent="0.25">
      <c r="C3918" s="1"/>
      <c r="F3918" s="1"/>
      <c r="G3918" s="1"/>
      <c r="H3918" s="1"/>
      <c r="I3918" s="2"/>
      <c r="J3918" s="2"/>
      <c r="L3918" s="3"/>
      <c r="M3918" s="3"/>
      <c r="N3918" s="5"/>
      <c r="O3918" s="5"/>
    </row>
    <row r="3919" spans="3:15" x14ac:dyDescent="0.25">
      <c r="C3919" s="1"/>
      <c r="F3919" s="1"/>
      <c r="G3919" s="1"/>
      <c r="H3919" s="1"/>
      <c r="I3919" s="2"/>
      <c r="J3919" s="2"/>
      <c r="L3919" s="3"/>
      <c r="M3919" s="3"/>
      <c r="N3919" s="5"/>
      <c r="O3919" s="5"/>
    </row>
    <row r="3920" spans="3:15" x14ac:dyDescent="0.25">
      <c r="C3920" s="1"/>
      <c r="F3920" s="1"/>
      <c r="G3920" s="1"/>
      <c r="H3920" s="1"/>
      <c r="I3920" s="2"/>
      <c r="J3920" s="2"/>
      <c r="L3920" s="3"/>
      <c r="M3920" s="3"/>
      <c r="N3920" s="5"/>
      <c r="O3920" s="5"/>
    </row>
    <row r="3921" spans="3:15" x14ac:dyDescent="0.25">
      <c r="C3921" s="1"/>
      <c r="F3921" s="1"/>
      <c r="G3921" s="1"/>
      <c r="H3921" s="1"/>
      <c r="I3921" s="2"/>
      <c r="J3921" s="2"/>
      <c r="L3921" s="3"/>
      <c r="M3921" s="3"/>
      <c r="N3921" s="5"/>
      <c r="O3921" s="5"/>
    </row>
    <row r="3922" spans="3:15" x14ac:dyDescent="0.25">
      <c r="C3922" s="1"/>
      <c r="F3922" s="1"/>
      <c r="G3922" s="1"/>
      <c r="H3922" s="1"/>
      <c r="I3922" s="2"/>
      <c r="J3922" s="2"/>
      <c r="L3922" s="3"/>
      <c r="M3922" s="3"/>
      <c r="N3922" s="5"/>
      <c r="O3922" s="5"/>
    </row>
    <row r="3923" spans="3:15" x14ac:dyDescent="0.25">
      <c r="C3923" s="1"/>
      <c r="F3923" s="1"/>
      <c r="G3923" s="1"/>
      <c r="H3923" s="1"/>
      <c r="I3923" s="2"/>
      <c r="J3923" s="2"/>
      <c r="L3923" s="3"/>
      <c r="M3923" s="3"/>
      <c r="N3923" s="5"/>
      <c r="O3923" s="5"/>
    </row>
    <row r="3924" spans="3:15" x14ac:dyDescent="0.25">
      <c r="C3924" s="1"/>
      <c r="F3924" s="1"/>
      <c r="G3924" s="1"/>
      <c r="H3924" s="1"/>
      <c r="I3924" s="2"/>
      <c r="J3924" s="2"/>
      <c r="L3924" s="3"/>
      <c r="M3924" s="3"/>
      <c r="N3924" s="5"/>
      <c r="O3924" s="5"/>
    </row>
    <row r="3925" spans="3:15" x14ac:dyDescent="0.25">
      <c r="C3925" s="1"/>
      <c r="F3925" s="1"/>
      <c r="G3925" s="1"/>
      <c r="H3925" s="1"/>
      <c r="I3925" s="2"/>
      <c r="J3925" s="2"/>
      <c r="L3925" s="3"/>
      <c r="M3925" s="3"/>
      <c r="N3925" s="5"/>
      <c r="O3925" s="5"/>
    </row>
    <row r="3926" spans="3:15" x14ac:dyDescent="0.25">
      <c r="C3926" s="1"/>
      <c r="F3926" s="1"/>
      <c r="G3926" s="1"/>
      <c r="H3926" s="1"/>
      <c r="I3926" s="2"/>
      <c r="J3926" s="2"/>
      <c r="L3926" s="3"/>
      <c r="M3926" s="3"/>
      <c r="N3926" s="5"/>
      <c r="O3926" s="5"/>
    </row>
    <row r="3927" spans="3:15" x14ac:dyDescent="0.25">
      <c r="C3927" s="1"/>
      <c r="F3927" s="1"/>
      <c r="G3927" s="1"/>
      <c r="H3927" s="1"/>
      <c r="I3927" s="2"/>
      <c r="J3927" s="2"/>
      <c r="L3927" s="3"/>
      <c r="M3927" s="3"/>
      <c r="N3927" s="5"/>
      <c r="O3927" s="5"/>
    </row>
    <row r="3928" spans="3:15" x14ac:dyDescent="0.25">
      <c r="C3928" s="1"/>
      <c r="F3928" s="1"/>
      <c r="G3928" s="1"/>
      <c r="H3928" s="1"/>
      <c r="I3928" s="2"/>
      <c r="J3928" s="2"/>
      <c r="L3928" s="3"/>
      <c r="M3928" s="3"/>
      <c r="N3928" s="5"/>
      <c r="O3928" s="5"/>
    </row>
    <row r="3929" spans="3:15" x14ac:dyDescent="0.25">
      <c r="C3929" s="1"/>
      <c r="F3929" s="1"/>
      <c r="G3929" s="1"/>
      <c r="H3929" s="1"/>
      <c r="I3929" s="2"/>
      <c r="J3929" s="2"/>
      <c r="L3929" s="3"/>
      <c r="M3929" s="3"/>
      <c r="N3929" s="5"/>
      <c r="O3929" s="5"/>
    </row>
    <row r="3930" spans="3:15" x14ac:dyDescent="0.25">
      <c r="C3930" s="1"/>
      <c r="F3930" s="1"/>
      <c r="G3930" s="1"/>
      <c r="H3930" s="1"/>
      <c r="I3930" s="2"/>
      <c r="J3930" s="2"/>
      <c r="L3930" s="3"/>
      <c r="M3930" s="3"/>
      <c r="N3930" s="5"/>
      <c r="O3930" s="5"/>
    </row>
    <row r="3931" spans="3:15" x14ac:dyDescent="0.25">
      <c r="C3931" s="1"/>
      <c r="F3931" s="1"/>
      <c r="G3931" s="1"/>
      <c r="H3931" s="1"/>
      <c r="I3931" s="2"/>
      <c r="J3931" s="2"/>
      <c r="L3931" s="3"/>
      <c r="M3931" s="3"/>
      <c r="N3931" s="5"/>
      <c r="O3931" s="5"/>
    </row>
    <row r="3932" spans="3:15" x14ac:dyDescent="0.25">
      <c r="C3932" s="1"/>
      <c r="F3932" s="1"/>
      <c r="G3932" s="1"/>
      <c r="H3932" s="1"/>
      <c r="I3932" s="2"/>
      <c r="J3932" s="2"/>
      <c r="L3932" s="3"/>
      <c r="M3932" s="3"/>
      <c r="N3932" s="5"/>
      <c r="O3932" s="5"/>
    </row>
    <row r="3933" spans="3:15" x14ac:dyDescent="0.25">
      <c r="C3933" s="1"/>
      <c r="F3933" s="1"/>
      <c r="G3933" s="1"/>
      <c r="H3933" s="1"/>
      <c r="I3933" s="2"/>
      <c r="J3933" s="2"/>
      <c r="L3933" s="3"/>
      <c r="M3933" s="3"/>
      <c r="N3933" s="5"/>
      <c r="O3933" s="5"/>
    </row>
    <row r="3934" spans="3:15" x14ac:dyDescent="0.25">
      <c r="C3934" s="1"/>
      <c r="F3934" s="1"/>
      <c r="G3934" s="1"/>
      <c r="H3934" s="1"/>
      <c r="I3934" s="2"/>
      <c r="J3934" s="2"/>
      <c r="L3934" s="3"/>
      <c r="M3934" s="3"/>
      <c r="N3934" s="5"/>
      <c r="O3934" s="5"/>
    </row>
    <row r="3935" spans="3:15" x14ac:dyDescent="0.25">
      <c r="C3935" s="1"/>
      <c r="F3935" s="1"/>
      <c r="G3935" s="1"/>
      <c r="H3935" s="1"/>
      <c r="I3935" s="2"/>
      <c r="J3935" s="2"/>
      <c r="L3935" s="3"/>
      <c r="M3935" s="3"/>
      <c r="N3935" s="5"/>
      <c r="O3935" s="5"/>
    </row>
    <row r="3936" spans="3:15" x14ac:dyDescent="0.25">
      <c r="C3936" s="1"/>
      <c r="F3936" s="1"/>
      <c r="G3936" s="1"/>
      <c r="H3936" s="1"/>
      <c r="I3936" s="2"/>
      <c r="J3936" s="2"/>
      <c r="L3936" s="3"/>
      <c r="M3936" s="3"/>
      <c r="N3936" s="5"/>
      <c r="O3936" s="5"/>
    </row>
    <row r="3937" spans="3:15" x14ac:dyDescent="0.25">
      <c r="C3937" s="1"/>
      <c r="F3937" s="1"/>
      <c r="G3937" s="1"/>
      <c r="H3937" s="1"/>
      <c r="I3937" s="2"/>
      <c r="J3937" s="2"/>
      <c r="L3937" s="3"/>
      <c r="M3937" s="3"/>
      <c r="N3937" s="5"/>
      <c r="O3937" s="5"/>
    </row>
    <row r="3938" spans="3:15" x14ac:dyDescent="0.25">
      <c r="C3938" s="1"/>
      <c r="F3938" s="1"/>
      <c r="G3938" s="1"/>
      <c r="H3938" s="1"/>
      <c r="I3938" s="2"/>
      <c r="J3938" s="2"/>
      <c r="L3938" s="3"/>
      <c r="M3938" s="3"/>
      <c r="N3938" s="5"/>
      <c r="O3938" s="5"/>
    </row>
    <row r="3939" spans="3:15" x14ac:dyDescent="0.25">
      <c r="C3939" s="1"/>
      <c r="F3939" s="1"/>
      <c r="G3939" s="1"/>
      <c r="H3939" s="1"/>
      <c r="I3939" s="2"/>
      <c r="J3939" s="2"/>
      <c r="L3939" s="3"/>
      <c r="M3939" s="3"/>
      <c r="N3939" s="5"/>
      <c r="O3939" s="5"/>
    </row>
    <row r="3940" spans="3:15" x14ac:dyDescent="0.25">
      <c r="C3940" s="1"/>
      <c r="F3940" s="1"/>
      <c r="G3940" s="1"/>
      <c r="H3940" s="1"/>
      <c r="I3940" s="2"/>
      <c r="J3940" s="2"/>
      <c r="L3940" s="3"/>
      <c r="M3940" s="3"/>
      <c r="N3940" s="5"/>
      <c r="O3940" s="5"/>
    </row>
    <row r="3941" spans="3:15" x14ac:dyDescent="0.25">
      <c r="C3941" s="1"/>
      <c r="F3941" s="1"/>
      <c r="G3941" s="1"/>
      <c r="H3941" s="1"/>
      <c r="I3941" s="2"/>
      <c r="J3941" s="2"/>
      <c r="L3941" s="3"/>
      <c r="M3941" s="3"/>
      <c r="N3941" s="5"/>
      <c r="O3941" s="5"/>
    </row>
    <row r="3942" spans="3:15" x14ac:dyDescent="0.25">
      <c r="C3942" s="1"/>
      <c r="F3942" s="1"/>
      <c r="G3942" s="1"/>
      <c r="H3942" s="1"/>
      <c r="I3942" s="2"/>
      <c r="J3942" s="2"/>
      <c r="L3942" s="3"/>
      <c r="M3942" s="3"/>
      <c r="N3942" s="5"/>
      <c r="O3942" s="5"/>
    </row>
    <row r="3943" spans="3:15" x14ac:dyDescent="0.25">
      <c r="C3943" s="1"/>
      <c r="F3943" s="1"/>
      <c r="G3943" s="1"/>
      <c r="H3943" s="1"/>
      <c r="I3943" s="2"/>
      <c r="J3943" s="2"/>
      <c r="L3943" s="3"/>
      <c r="M3943" s="3"/>
      <c r="N3943" s="5"/>
      <c r="O3943" s="5"/>
    </row>
    <row r="3944" spans="3:15" x14ac:dyDescent="0.25">
      <c r="C3944" s="1"/>
      <c r="F3944" s="1"/>
      <c r="G3944" s="1"/>
      <c r="H3944" s="1"/>
      <c r="I3944" s="2"/>
      <c r="J3944" s="2"/>
      <c r="L3944" s="3"/>
      <c r="M3944" s="3"/>
      <c r="N3944" s="5"/>
      <c r="O3944" s="5"/>
    </row>
    <row r="3945" spans="3:15" x14ac:dyDescent="0.25">
      <c r="C3945" s="1"/>
      <c r="F3945" s="1"/>
      <c r="G3945" s="1"/>
      <c r="H3945" s="1"/>
      <c r="I3945" s="2"/>
      <c r="J3945" s="2"/>
      <c r="L3945" s="3"/>
      <c r="M3945" s="3"/>
      <c r="N3945" s="5"/>
      <c r="O3945" s="5"/>
    </row>
    <row r="3946" spans="3:15" x14ac:dyDescent="0.25">
      <c r="C3946" s="1"/>
      <c r="F3946" s="1"/>
      <c r="G3946" s="1"/>
      <c r="H3946" s="1"/>
      <c r="I3946" s="2"/>
      <c r="J3946" s="2"/>
      <c r="L3946" s="3"/>
      <c r="M3946" s="3"/>
      <c r="N3946" s="5"/>
      <c r="O3946" s="5"/>
    </row>
    <row r="3947" spans="3:15" x14ac:dyDescent="0.25">
      <c r="C3947" s="1"/>
      <c r="F3947" s="1"/>
      <c r="G3947" s="1"/>
      <c r="H3947" s="1"/>
      <c r="I3947" s="2"/>
      <c r="J3947" s="2"/>
      <c r="L3947" s="3"/>
      <c r="M3947" s="3"/>
      <c r="N3947" s="5"/>
      <c r="O3947" s="5"/>
    </row>
    <row r="3948" spans="3:15" x14ac:dyDescent="0.25">
      <c r="C3948" s="1"/>
      <c r="F3948" s="1"/>
      <c r="G3948" s="1"/>
      <c r="H3948" s="1"/>
      <c r="I3948" s="2"/>
      <c r="J3948" s="2"/>
      <c r="L3948" s="3"/>
      <c r="M3948" s="3"/>
      <c r="N3948" s="5"/>
      <c r="O3948" s="5"/>
    </row>
    <row r="3949" spans="3:15" x14ac:dyDescent="0.25">
      <c r="C3949" s="1"/>
      <c r="F3949" s="1"/>
      <c r="G3949" s="1"/>
      <c r="H3949" s="1"/>
      <c r="I3949" s="2"/>
      <c r="J3949" s="2"/>
      <c r="L3949" s="3"/>
      <c r="M3949" s="3"/>
      <c r="N3949" s="5"/>
      <c r="O3949" s="5"/>
    </row>
    <row r="3950" spans="3:15" x14ac:dyDescent="0.25">
      <c r="C3950" s="1"/>
      <c r="F3950" s="1"/>
      <c r="G3950" s="1"/>
      <c r="H3950" s="1"/>
      <c r="I3950" s="2"/>
      <c r="J3950" s="2"/>
      <c r="L3950" s="3"/>
      <c r="M3950" s="3"/>
      <c r="N3950" s="5"/>
      <c r="O3950" s="5"/>
    </row>
    <row r="3951" spans="3:15" x14ac:dyDescent="0.25">
      <c r="C3951" s="1"/>
      <c r="F3951" s="1"/>
      <c r="G3951" s="1"/>
      <c r="H3951" s="1"/>
      <c r="I3951" s="2"/>
      <c r="J3951" s="2"/>
      <c r="L3951" s="3"/>
      <c r="M3951" s="3"/>
      <c r="N3951" s="5"/>
      <c r="O3951" s="5"/>
    </row>
    <row r="3952" spans="3:15" x14ac:dyDescent="0.25">
      <c r="C3952" s="1"/>
      <c r="F3952" s="1"/>
      <c r="G3952" s="1"/>
      <c r="H3952" s="1"/>
      <c r="I3952" s="2"/>
      <c r="J3952" s="2"/>
      <c r="L3952" s="3"/>
      <c r="M3952" s="3"/>
      <c r="N3952" s="5"/>
      <c r="O3952" s="5"/>
    </row>
    <row r="3953" spans="3:15" x14ac:dyDescent="0.25">
      <c r="C3953" s="1"/>
      <c r="F3953" s="1"/>
      <c r="G3953" s="1"/>
      <c r="H3953" s="1"/>
      <c r="I3953" s="2"/>
      <c r="J3953" s="2"/>
      <c r="L3953" s="3"/>
      <c r="M3953" s="3"/>
      <c r="N3953" s="5"/>
      <c r="O3953" s="5"/>
    </row>
    <row r="3954" spans="3:15" x14ac:dyDescent="0.25">
      <c r="C3954" s="1"/>
      <c r="F3954" s="1"/>
      <c r="G3954" s="1"/>
      <c r="H3954" s="1"/>
      <c r="I3954" s="2"/>
      <c r="J3954" s="2"/>
      <c r="L3954" s="3"/>
      <c r="M3954" s="3"/>
      <c r="N3954" s="5"/>
      <c r="O3954" s="5"/>
    </row>
    <row r="3955" spans="3:15" x14ac:dyDescent="0.25">
      <c r="C3955" s="1"/>
      <c r="F3955" s="1"/>
      <c r="G3955" s="1"/>
      <c r="H3955" s="1"/>
      <c r="I3955" s="2"/>
      <c r="J3955" s="2"/>
      <c r="L3955" s="3"/>
      <c r="M3955" s="3"/>
      <c r="N3955" s="5"/>
      <c r="O3955" s="5"/>
    </row>
    <row r="3956" spans="3:15" x14ac:dyDescent="0.25">
      <c r="C3956" s="1"/>
      <c r="F3956" s="1"/>
      <c r="G3956" s="1"/>
      <c r="H3956" s="1"/>
      <c r="I3956" s="2"/>
      <c r="J3956" s="2"/>
      <c r="L3956" s="3"/>
      <c r="M3956" s="3"/>
      <c r="N3956" s="5"/>
      <c r="O3956" s="5"/>
    </row>
    <row r="3957" spans="3:15" x14ac:dyDescent="0.25">
      <c r="C3957" s="1"/>
      <c r="F3957" s="1"/>
      <c r="G3957" s="1"/>
      <c r="H3957" s="1"/>
      <c r="I3957" s="2"/>
      <c r="J3957" s="2"/>
      <c r="L3957" s="3"/>
      <c r="M3957" s="3"/>
      <c r="N3957" s="5"/>
      <c r="O3957" s="5"/>
    </row>
    <row r="3958" spans="3:15" x14ac:dyDescent="0.25">
      <c r="C3958" s="1"/>
      <c r="F3958" s="1"/>
      <c r="G3958" s="1"/>
      <c r="H3958" s="1"/>
      <c r="I3958" s="2"/>
      <c r="J3958" s="2"/>
      <c r="L3958" s="3"/>
      <c r="M3958" s="3"/>
      <c r="N3958" s="5"/>
      <c r="O3958" s="5"/>
    </row>
    <row r="3959" spans="3:15" x14ac:dyDescent="0.25">
      <c r="C3959" s="1"/>
      <c r="F3959" s="1"/>
      <c r="G3959" s="1"/>
      <c r="H3959" s="1"/>
      <c r="I3959" s="2"/>
      <c r="J3959" s="2"/>
      <c r="L3959" s="3"/>
      <c r="M3959" s="3"/>
      <c r="N3959" s="5"/>
      <c r="O3959" s="5"/>
    </row>
    <row r="3960" spans="3:15" x14ac:dyDescent="0.25">
      <c r="C3960" s="1"/>
      <c r="F3960" s="1"/>
      <c r="G3960" s="1"/>
      <c r="H3960" s="1"/>
      <c r="I3960" s="2"/>
      <c r="J3960" s="2"/>
      <c r="L3960" s="3"/>
      <c r="M3960" s="3"/>
      <c r="N3960" s="5"/>
      <c r="O3960" s="5"/>
    </row>
    <row r="3961" spans="3:15" x14ac:dyDescent="0.25">
      <c r="C3961" s="1"/>
      <c r="F3961" s="1"/>
      <c r="G3961" s="1"/>
      <c r="H3961" s="1"/>
      <c r="I3961" s="2"/>
      <c r="J3961" s="2"/>
      <c r="L3961" s="3"/>
      <c r="M3961" s="3"/>
      <c r="N3961" s="5"/>
      <c r="O3961" s="5"/>
    </row>
    <row r="3962" spans="3:15" x14ac:dyDescent="0.25">
      <c r="C3962" s="1"/>
      <c r="F3962" s="1"/>
      <c r="G3962" s="1"/>
      <c r="H3962" s="1"/>
      <c r="I3962" s="2"/>
      <c r="J3962" s="2"/>
      <c r="L3962" s="3"/>
      <c r="M3962" s="3"/>
      <c r="N3962" s="5"/>
      <c r="O3962" s="5"/>
    </row>
    <row r="3963" spans="3:15" x14ac:dyDescent="0.25">
      <c r="C3963" s="1"/>
      <c r="F3963" s="1"/>
      <c r="G3963" s="1"/>
      <c r="H3963" s="1"/>
      <c r="I3963" s="2"/>
      <c r="J3963" s="2"/>
      <c r="L3963" s="3"/>
      <c r="M3963" s="3"/>
      <c r="N3963" s="5"/>
      <c r="O3963" s="5"/>
    </row>
    <row r="3964" spans="3:15" x14ac:dyDescent="0.25">
      <c r="C3964" s="1"/>
      <c r="F3964" s="1"/>
      <c r="G3964" s="1"/>
      <c r="H3964" s="1"/>
      <c r="I3964" s="2"/>
      <c r="J3964" s="2"/>
      <c r="L3964" s="3"/>
      <c r="M3964" s="3"/>
      <c r="N3964" s="5"/>
      <c r="O3964" s="5"/>
    </row>
    <row r="3965" spans="3:15" x14ac:dyDescent="0.25">
      <c r="C3965" s="1"/>
      <c r="F3965" s="1"/>
      <c r="G3965" s="1"/>
      <c r="H3965" s="1"/>
      <c r="I3965" s="2"/>
      <c r="J3965" s="2"/>
      <c r="L3965" s="3"/>
      <c r="M3965" s="3"/>
      <c r="N3965" s="5"/>
      <c r="O3965" s="5"/>
    </row>
    <row r="3966" spans="3:15" x14ac:dyDescent="0.25">
      <c r="C3966" s="1"/>
      <c r="F3966" s="1"/>
      <c r="G3966" s="1"/>
      <c r="H3966" s="1"/>
      <c r="I3966" s="2"/>
      <c r="J3966" s="2"/>
      <c r="L3966" s="3"/>
      <c r="M3966" s="3"/>
      <c r="N3966" s="5"/>
      <c r="O3966" s="5"/>
    </row>
    <row r="3967" spans="3:15" x14ac:dyDescent="0.25">
      <c r="C3967" s="1"/>
      <c r="F3967" s="1"/>
      <c r="G3967" s="1"/>
      <c r="H3967" s="1"/>
      <c r="I3967" s="2"/>
      <c r="J3967" s="2"/>
      <c r="L3967" s="3"/>
      <c r="M3967" s="3"/>
      <c r="N3967" s="5"/>
      <c r="O3967" s="5"/>
    </row>
    <row r="3968" spans="3:15" x14ac:dyDescent="0.25">
      <c r="C3968" s="1"/>
      <c r="F3968" s="1"/>
      <c r="G3968" s="1"/>
      <c r="H3968" s="1"/>
      <c r="I3968" s="2"/>
      <c r="J3968" s="2"/>
      <c r="L3968" s="3"/>
      <c r="M3968" s="3"/>
      <c r="N3968" s="5"/>
      <c r="O3968" s="5"/>
    </row>
    <row r="3969" spans="3:15" x14ac:dyDescent="0.25">
      <c r="C3969" s="1"/>
      <c r="F3969" s="1"/>
      <c r="G3969" s="1"/>
      <c r="H3969" s="1"/>
      <c r="I3969" s="2"/>
      <c r="J3969" s="2"/>
      <c r="L3969" s="3"/>
      <c r="M3969" s="3"/>
      <c r="N3969" s="5"/>
      <c r="O3969" s="5"/>
    </row>
    <row r="3970" spans="3:15" x14ac:dyDescent="0.25">
      <c r="C3970" s="1"/>
      <c r="F3970" s="1"/>
      <c r="G3970" s="1"/>
      <c r="H3970" s="1"/>
      <c r="I3970" s="2"/>
      <c r="J3970" s="2"/>
      <c r="L3970" s="3"/>
      <c r="M3970" s="3"/>
      <c r="N3970" s="5"/>
      <c r="O3970" s="5"/>
    </row>
    <row r="3971" spans="3:15" x14ac:dyDescent="0.25">
      <c r="C3971" s="1"/>
      <c r="F3971" s="1"/>
      <c r="G3971" s="1"/>
      <c r="H3971" s="1"/>
      <c r="I3971" s="2"/>
      <c r="J3971" s="2"/>
      <c r="L3971" s="3"/>
      <c r="M3971" s="3"/>
      <c r="N3971" s="5"/>
      <c r="O3971" s="5"/>
    </row>
    <row r="3972" spans="3:15" x14ac:dyDescent="0.25">
      <c r="C3972" s="1"/>
      <c r="F3972" s="1"/>
      <c r="G3972" s="1"/>
      <c r="H3972" s="1"/>
      <c r="I3972" s="2"/>
      <c r="J3972" s="2"/>
      <c r="L3972" s="3"/>
      <c r="M3972" s="3"/>
      <c r="N3972" s="5"/>
      <c r="O3972" s="5"/>
    </row>
    <row r="3973" spans="3:15" x14ac:dyDescent="0.25">
      <c r="C3973" s="1"/>
      <c r="F3973" s="1"/>
      <c r="G3973" s="1"/>
      <c r="H3973" s="1"/>
      <c r="I3973" s="2"/>
      <c r="J3973" s="2"/>
      <c r="L3973" s="3"/>
      <c r="M3973" s="3"/>
      <c r="N3973" s="5"/>
      <c r="O3973" s="5"/>
    </row>
    <row r="3974" spans="3:15" x14ac:dyDescent="0.25">
      <c r="C3974" s="1"/>
      <c r="F3974" s="1"/>
      <c r="G3974" s="1"/>
      <c r="H3974" s="1"/>
      <c r="I3974" s="2"/>
      <c r="J3974" s="2"/>
      <c r="L3974" s="3"/>
      <c r="M3974" s="3"/>
      <c r="N3974" s="5"/>
      <c r="O3974" s="5"/>
    </row>
    <row r="3975" spans="3:15" x14ac:dyDescent="0.25">
      <c r="C3975" s="1"/>
      <c r="F3975" s="1"/>
      <c r="G3975" s="1"/>
      <c r="H3975" s="1"/>
      <c r="I3975" s="2"/>
      <c r="J3975" s="2"/>
      <c r="L3975" s="3"/>
      <c r="M3975" s="3"/>
      <c r="N3975" s="5"/>
      <c r="O3975" s="5"/>
    </row>
    <row r="3976" spans="3:15" x14ac:dyDescent="0.25">
      <c r="C3976" s="1"/>
      <c r="F3976" s="1"/>
      <c r="G3976" s="1"/>
      <c r="H3976" s="1"/>
      <c r="I3976" s="2"/>
      <c r="J3976" s="2"/>
      <c r="L3976" s="3"/>
      <c r="M3976" s="3"/>
      <c r="N3976" s="5"/>
      <c r="O3976" s="5"/>
    </row>
    <row r="3977" spans="3:15" x14ac:dyDescent="0.25">
      <c r="C3977" s="1"/>
      <c r="F3977" s="1"/>
      <c r="G3977" s="1"/>
      <c r="H3977" s="1"/>
      <c r="I3977" s="2"/>
      <c r="J3977" s="2"/>
      <c r="L3977" s="3"/>
      <c r="M3977" s="3"/>
      <c r="N3977" s="5"/>
      <c r="O3977" s="5"/>
    </row>
    <row r="3978" spans="3:15" x14ac:dyDescent="0.25">
      <c r="C3978" s="1"/>
      <c r="F3978" s="1"/>
      <c r="G3978" s="1"/>
      <c r="H3978" s="1"/>
      <c r="I3978" s="2"/>
      <c r="J3978" s="2"/>
      <c r="L3978" s="3"/>
      <c r="M3978" s="3"/>
      <c r="N3978" s="5"/>
      <c r="O3978" s="5"/>
    </row>
    <row r="3979" spans="3:15" x14ac:dyDescent="0.25">
      <c r="C3979" s="1"/>
      <c r="F3979" s="1"/>
      <c r="G3979" s="1"/>
      <c r="H3979" s="1"/>
      <c r="I3979" s="2"/>
      <c r="J3979" s="2"/>
      <c r="L3979" s="3"/>
      <c r="M3979" s="3"/>
      <c r="N3979" s="5"/>
      <c r="O3979" s="5"/>
    </row>
    <row r="3980" spans="3:15" x14ac:dyDescent="0.25">
      <c r="C3980" s="1"/>
      <c r="F3980" s="1"/>
      <c r="G3980" s="1"/>
      <c r="H3980" s="1"/>
      <c r="I3980" s="2"/>
      <c r="J3980" s="2"/>
      <c r="L3980" s="3"/>
      <c r="M3980" s="3"/>
      <c r="N3980" s="5"/>
      <c r="O3980" s="5"/>
    </row>
    <row r="3981" spans="3:15" x14ac:dyDescent="0.25">
      <c r="C3981" s="1"/>
      <c r="F3981" s="1"/>
      <c r="G3981" s="1"/>
      <c r="H3981" s="1"/>
      <c r="I3981" s="2"/>
      <c r="J3981" s="2"/>
      <c r="L3981" s="3"/>
      <c r="M3981" s="3"/>
      <c r="N3981" s="5"/>
      <c r="O3981" s="5"/>
    </row>
    <row r="3982" spans="3:15" x14ac:dyDescent="0.25">
      <c r="C3982" s="1"/>
      <c r="F3982" s="1"/>
      <c r="G3982" s="1"/>
      <c r="H3982" s="1"/>
      <c r="I3982" s="2"/>
      <c r="J3982" s="2"/>
      <c r="L3982" s="3"/>
      <c r="M3982" s="3"/>
      <c r="N3982" s="5"/>
      <c r="O3982" s="5"/>
    </row>
    <row r="3983" spans="3:15" x14ac:dyDescent="0.25">
      <c r="C3983" s="1"/>
      <c r="F3983" s="1"/>
      <c r="G3983" s="1"/>
      <c r="H3983" s="1"/>
      <c r="I3983" s="2"/>
      <c r="J3983" s="2"/>
      <c r="L3983" s="3"/>
      <c r="M3983" s="3"/>
      <c r="N3983" s="5"/>
      <c r="O3983" s="5"/>
    </row>
    <row r="3984" spans="3:15" x14ac:dyDescent="0.25">
      <c r="C3984" s="1"/>
      <c r="F3984" s="1"/>
      <c r="G3984" s="1"/>
      <c r="H3984" s="1"/>
      <c r="I3984" s="2"/>
      <c r="J3984" s="2"/>
      <c r="L3984" s="3"/>
      <c r="M3984" s="3"/>
      <c r="N3984" s="5"/>
      <c r="O3984" s="5"/>
    </row>
    <row r="3985" spans="3:15" x14ac:dyDescent="0.25">
      <c r="C3985" s="1"/>
      <c r="F3985" s="1"/>
      <c r="G3985" s="1"/>
      <c r="H3985" s="1"/>
      <c r="I3985" s="2"/>
      <c r="J3985" s="2"/>
      <c r="L3985" s="3"/>
      <c r="M3985" s="3"/>
      <c r="N3985" s="5"/>
      <c r="O3985" s="5"/>
    </row>
    <row r="3986" spans="3:15" x14ac:dyDescent="0.25">
      <c r="C3986" s="1"/>
      <c r="F3986" s="1"/>
      <c r="G3986" s="1"/>
      <c r="H3986" s="1"/>
      <c r="I3986" s="2"/>
      <c r="J3986" s="2"/>
      <c r="L3986" s="3"/>
      <c r="M3986" s="3"/>
      <c r="N3986" s="5"/>
      <c r="O3986" s="5"/>
    </row>
    <row r="3987" spans="3:15" x14ac:dyDescent="0.25">
      <c r="C3987" s="1"/>
      <c r="F3987" s="1"/>
      <c r="G3987" s="1"/>
      <c r="H3987" s="1"/>
      <c r="I3987" s="2"/>
      <c r="J3987" s="2"/>
      <c r="L3987" s="3"/>
      <c r="M3987" s="3"/>
      <c r="N3987" s="5"/>
      <c r="O3987" s="5"/>
    </row>
    <row r="3988" spans="3:15" x14ac:dyDescent="0.25">
      <c r="C3988" s="1"/>
      <c r="F3988" s="1"/>
      <c r="G3988" s="1"/>
      <c r="H3988" s="1"/>
      <c r="I3988" s="2"/>
      <c r="J3988" s="2"/>
      <c r="L3988" s="3"/>
      <c r="M3988" s="3"/>
      <c r="N3988" s="5"/>
      <c r="O3988" s="5"/>
    </row>
    <row r="3989" spans="3:15" x14ac:dyDescent="0.25">
      <c r="C3989" s="1"/>
      <c r="F3989" s="1"/>
      <c r="G3989" s="1"/>
      <c r="H3989" s="1"/>
      <c r="I3989" s="2"/>
      <c r="J3989" s="2"/>
      <c r="L3989" s="3"/>
      <c r="M3989" s="3"/>
      <c r="N3989" s="5"/>
      <c r="O3989" s="5"/>
    </row>
    <row r="3990" spans="3:15" x14ac:dyDescent="0.25">
      <c r="C3990" s="1"/>
      <c r="F3990" s="1"/>
      <c r="G3990" s="1"/>
      <c r="H3990" s="1"/>
      <c r="I3990" s="2"/>
      <c r="J3990" s="2"/>
      <c r="L3990" s="3"/>
      <c r="M3990" s="3"/>
      <c r="N3990" s="5"/>
      <c r="O3990" s="5"/>
    </row>
    <row r="3991" spans="3:15" x14ac:dyDescent="0.25">
      <c r="C3991" s="1"/>
      <c r="F3991" s="1"/>
      <c r="G3991" s="1"/>
      <c r="H3991" s="1"/>
      <c r="I3991" s="2"/>
      <c r="J3991" s="2"/>
      <c r="L3991" s="3"/>
      <c r="M3991" s="3"/>
      <c r="N3991" s="5"/>
      <c r="O3991" s="5"/>
    </row>
    <row r="3992" spans="3:15" x14ac:dyDescent="0.25">
      <c r="C3992" s="1"/>
      <c r="F3992" s="1"/>
      <c r="G3992" s="1"/>
      <c r="H3992" s="1"/>
      <c r="I3992" s="2"/>
      <c r="J3992" s="2"/>
      <c r="L3992" s="3"/>
      <c r="M3992" s="3"/>
      <c r="N3992" s="5"/>
      <c r="O3992" s="5"/>
    </row>
    <row r="3993" spans="3:15" x14ac:dyDescent="0.25">
      <c r="C3993" s="1"/>
      <c r="F3993" s="1"/>
      <c r="G3993" s="1"/>
      <c r="H3993" s="1"/>
      <c r="I3993" s="2"/>
      <c r="J3993" s="2"/>
      <c r="L3993" s="3"/>
      <c r="M3993" s="3"/>
      <c r="N3993" s="5"/>
      <c r="O3993" s="5"/>
    </row>
    <row r="3994" spans="3:15" x14ac:dyDescent="0.25">
      <c r="C3994" s="1"/>
      <c r="F3994" s="1"/>
      <c r="G3994" s="1"/>
      <c r="H3994" s="1"/>
      <c r="I3994" s="2"/>
      <c r="J3994" s="2"/>
      <c r="L3994" s="3"/>
      <c r="M3994" s="3"/>
      <c r="N3994" s="5"/>
      <c r="O3994" s="5"/>
    </row>
    <row r="3995" spans="3:15" x14ac:dyDescent="0.25">
      <c r="C3995" s="1"/>
      <c r="F3995" s="1"/>
      <c r="G3995" s="1"/>
      <c r="H3995" s="1"/>
      <c r="I3995" s="2"/>
      <c r="J3995" s="2"/>
      <c r="L3995" s="3"/>
      <c r="M3995" s="3"/>
      <c r="N3995" s="5"/>
      <c r="O3995" s="5"/>
    </row>
    <row r="3996" spans="3:15" x14ac:dyDescent="0.25">
      <c r="C3996" s="1"/>
      <c r="F3996" s="1"/>
      <c r="G3996" s="1"/>
      <c r="H3996" s="1"/>
      <c r="I3996" s="2"/>
      <c r="J3996" s="2"/>
      <c r="L3996" s="3"/>
      <c r="M3996" s="3"/>
      <c r="N3996" s="5"/>
      <c r="O3996" s="5"/>
    </row>
    <row r="3997" spans="3:15" x14ac:dyDescent="0.25">
      <c r="C3997" s="1"/>
      <c r="F3997" s="1"/>
      <c r="G3997" s="1"/>
      <c r="H3997" s="1"/>
      <c r="I3997" s="2"/>
      <c r="J3997" s="2"/>
      <c r="L3997" s="3"/>
      <c r="M3997" s="3"/>
      <c r="N3997" s="5"/>
      <c r="O3997" s="5"/>
    </row>
    <row r="3998" spans="3:15" x14ac:dyDescent="0.25">
      <c r="C3998" s="1"/>
      <c r="F3998" s="1"/>
      <c r="G3998" s="1"/>
      <c r="H3998" s="1"/>
      <c r="I3998" s="2"/>
      <c r="J3998" s="2"/>
      <c r="L3998" s="3"/>
      <c r="M3998" s="3"/>
      <c r="N3998" s="5"/>
      <c r="O3998" s="5"/>
    </row>
    <row r="3999" spans="3:15" x14ac:dyDescent="0.25">
      <c r="C3999" s="1"/>
      <c r="F3999" s="1"/>
      <c r="G3999" s="1"/>
      <c r="H3999" s="1"/>
      <c r="I3999" s="2"/>
      <c r="J3999" s="2"/>
      <c r="L3999" s="3"/>
      <c r="M3999" s="3"/>
      <c r="N3999" s="5"/>
      <c r="O3999" s="5"/>
    </row>
    <row r="4000" spans="3:15" x14ac:dyDescent="0.25">
      <c r="C4000" s="1"/>
      <c r="F4000" s="1"/>
      <c r="G4000" s="1"/>
      <c r="H4000" s="1"/>
      <c r="I4000" s="2"/>
      <c r="J4000" s="2"/>
      <c r="L4000" s="3"/>
      <c r="M4000" s="3"/>
      <c r="N4000" s="5"/>
      <c r="O4000" s="5"/>
    </row>
    <row r="4001" spans="3:15" x14ac:dyDescent="0.25">
      <c r="C4001" s="1"/>
      <c r="F4001" s="1"/>
      <c r="G4001" s="1"/>
      <c r="H4001" s="1"/>
      <c r="I4001" s="2"/>
      <c r="J4001" s="2"/>
      <c r="L4001" s="3"/>
      <c r="M4001" s="3"/>
      <c r="N4001" s="5"/>
      <c r="O4001" s="5"/>
    </row>
    <row r="4002" spans="3:15" x14ac:dyDescent="0.25">
      <c r="C4002" s="1"/>
      <c r="F4002" s="1"/>
      <c r="G4002" s="1"/>
      <c r="H4002" s="1"/>
      <c r="I4002" s="2"/>
      <c r="J4002" s="2"/>
      <c r="L4002" s="3"/>
      <c r="M4002" s="3"/>
      <c r="N4002" s="5"/>
      <c r="O4002" s="5"/>
    </row>
    <row r="4003" spans="3:15" x14ac:dyDescent="0.25">
      <c r="C4003" s="1"/>
      <c r="F4003" s="1"/>
      <c r="G4003" s="1"/>
      <c r="H4003" s="1"/>
      <c r="I4003" s="2"/>
      <c r="J4003" s="2"/>
      <c r="L4003" s="3"/>
      <c r="M4003" s="3"/>
      <c r="N4003" s="5"/>
      <c r="O4003" s="5"/>
    </row>
    <row r="4004" spans="3:15" x14ac:dyDescent="0.25">
      <c r="C4004" s="1"/>
      <c r="F4004" s="1"/>
      <c r="G4004" s="1"/>
      <c r="H4004" s="1"/>
      <c r="I4004" s="2"/>
      <c r="J4004" s="2"/>
      <c r="L4004" s="3"/>
      <c r="M4004" s="3"/>
      <c r="N4004" s="5"/>
      <c r="O4004" s="5"/>
    </row>
    <row r="4005" spans="3:15" x14ac:dyDescent="0.25">
      <c r="C4005" s="1"/>
      <c r="F4005" s="1"/>
      <c r="G4005" s="1"/>
      <c r="H4005" s="1"/>
      <c r="I4005" s="2"/>
      <c r="J4005" s="2"/>
      <c r="L4005" s="3"/>
      <c r="M4005" s="3"/>
      <c r="N4005" s="5"/>
      <c r="O4005" s="5"/>
    </row>
    <row r="4006" spans="3:15" x14ac:dyDescent="0.25">
      <c r="C4006" s="1"/>
      <c r="F4006" s="1"/>
      <c r="G4006" s="1"/>
      <c r="H4006" s="1"/>
      <c r="I4006" s="2"/>
      <c r="J4006" s="2"/>
      <c r="L4006" s="3"/>
      <c r="M4006" s="3"/>
      <c r="N4006" s="5"/>
      <c r="O4006" s="5"/>
    </row>
    <row r="4007" spans="3:15" x14ac:dyDescent="0.25">
      <c r="C4007" s="1"/>
      <c r="F4007" s="1"/>
      <c r="G4007" s="1"/>
      <c r="H4007" s="1"/>
      <c r="I4007" s="2"/>
      <c r="J4007" s="2"/>
      <c r="L4007" s="3"/>
      <c r="M4007" s="3"/>
      <c r="N4007" s="5"/>
      <c r="O4007" s="5"/>
    </row>
    <row r="4008" spans="3:15" x14ac:dyDescent="0.25">
      <c r="C4008" s="1"/>
      <c r="F4008" s="1"/>
      <c r="G4008" s="1"/>
      <c r="H4008" s="1"/>
      <c r="I4008" s="2"/>
      <c r="J4008" s="2"/>
      <c r="L4008" s="3"/>
      <c r="M4008" s="3"/>
      <c r="N4008" s="5"/>
      <c r="O4008" s="5"/>
    </row>
    <row r="4009" spans="3:15" x14ac:dyDescent="0.25">
      <c r="C4009" s="1"/>
      <c r="F4009" s="1"/>
      <c r="G4009" s="1"/>
      <c r="H4009" s="1"/>
      <c r="I4009" s="2"/>
      <c r="J4009" s="2"/>
      <c r="L4009" s="3"/>
      <c r="M4009" s="3"/>
      <c r="N4009" s="5"/>
      <c r="O4009" s="5"/>
    </row>
    <row r="4010" spans="3:15" x14ac:dyDescent="0.25">
      <c r="C4010" s="1"/>
      <c r="F4010" s="1"/>
      <c r="G4010" s="1"/>
      <c r="H4010" s="1"/>
      <c r="I4010" s="2"/>
      <c r="J4010" s="2"/>
      <c r="L4010" s="3"/>
      <c r="M4010" s="3"/>
      <c r="N4010" s="5"/>
      <c r="O4010" s="5"/>
    </row>
    <row r="4011" spans="3:15" x14ac:dyDescent="0.25">
      <c r="C4011" s="1"/>
      <c r="F4011" s="1"/>
      <c r="G4011" s="1"/>
      <c r="H4011" s="1"/>
      <c r="I4011" s="2"/>
      <c r="J4011" s="2"/>
      <c r="L4011" s="3"/>
      <c r="M4011" s="3"/>
      <c r="N4011" s="5"/>
      <c r="O4011" s="5"/>
    </row>
    <row r="4012" spans="3:15" x14ac:dyDescent="0.25">
      <c r="C4012" s="1"/>
      <c r="F4012" s="1"/>
      <c r="G4012" s="1"/>
      <c r="H4012" s="1"/>
      <c r="I4012" s="2"/>
      <c r="J4012" s="2"/>
      <c r="L4012" s="3"/>
      <c r="M4012" s="3"/>
      <c r="N4012" s="5"/>
      <c r="O4012" s="5"/>
    </row>
    <row r="4013" spans="3:15" x14ac:dyDescent="0.25">
      <c r="C4013" s="1"/>
      <c r="F4013" s="1"/>
      <c r="G4013" s="1"/>
      <c r="H4013" s="1"/>
      <c r="I4013" s="2"/>
      <c r="J4013" s="2"/>
      <c r="L4013" s="3"/>
      <c r="M4013" s="3"/>
      <c r="N4013" s="5"/>
      <c r="O4013" s="5"/>
    </row>
    <row r="4014" spans="3:15" x14ac:dyDescent="0.25">
      <c r="C4014" s="1"/>
      <c r="F4014" s="1"/>
      <c r="G4014" s="1"/>
      <c r="H4014" s="1"/>
      <c r="I4014" s="2"/>
      <c r="J4014" s="2"/>
      <c r="L4014" s="3"/>
      <c r="M4014" s="3"/>
      <c r="N4014" s="5"/>
      <c r="O4014" s="5"/>
    </row>
    <row r="4015" spans="3:15" x14ac:dyDescent="0.25">
      <c r="C4015" s="1"/>
      <c r="F4015" s="1"/>
      <c r="G4015" s="1"/>
      <c r="H4015" s="1"/>
      <c r="I4015" s="2"/>
      <c r="J4015" s="2"/>
      <c r="L4015" s="3"/>
      <c r="M4015" s="3"/>
      <c r="N4015" s="5"/>
      <c r="O4015" s="5"/>
    </row>
    <row r="4016" spans="3:15" x14ac:dyDescent="0.25">
      <c r="C4016" s="1"/>
      <c r="F4016" s="1"/>
      <c r="G4016" s="1"/>
      <c r="H4016" s="1"/>
      <c r="I4016" s="2"/>
      <c r="J4016" s="2"/>
      <c r="L4016" s="3"/>
      <c r="M4016" s="3"/>
      <c r="N4016" s="5"/>
      <c r="O4016" s="5"/>
    </row>
    <row r="4017" spans="3:15" x14ac:dyDescent="0.25">
      <c r="C4017" s="1"/>
      <c r="F4017" s="1"/>
      <c r="G4017" s="1"/>
      <c r="H4017" s="1"/>
      <c r="I4017" s="2"/>
      <c r="J4017" s="2"/>
      <c r="L4017" s="3"/>
      <c r="M4017" s="3"/>
      <c r="N4017" s="5"/>
      <c r="O4017" s="5"/>
    </row>
    <row r="4018" spans="3:15" x14ac:dyDescent="0.25">
      <c r="C4018" s="1"/>
      <c r="F4018" s="1"/>
      <c r="G4018" s="1"/>
      <c r="H4018" s="1"/>
      <c r="I4018" s="2"/>
      <c r="J4018" s="2"/>
      <c r="L4018" s="3"/>
      <c r="M4018" s="3"/>
      <c r="N4018" s="5"/>
      <c r="O4018" s="5"/>
    </row>
    <row r="4019" spans="3:15" x14ac:dyDescent="0.25">
      <c r="C4019" s="1"/>
      <c r="F4019" s="1"/>
      <c r="G4019" s="1"/>
      <c r="H4019" s="1"/>
      <c r="I4019" s="2"/>
      <c r="J4019" s="2"/>
      <c r="L4019" s="3"/>
      <c r="M4019" s="3"/>
      <c r="N4019" s="5"/>
      <c r="O4019" s="5"/>
    </row>
    <row r="4020" spans="3:15" x14ac:dyDescent="0.25">
      <c r="C4020" s="1"/>
      <c r="F4020" s="1"/>
      <c r="G4020" s="1"/>
      <c r="H4020" s="1"/>
      <c r="I4020" s="2"/>
      <c r="J4020" s="2"/>
      <c r="L4020" s="3"/>
      <c r="M4020" s="3"/>
      <c r="N4020" s="5"/>
      <c r="O4020" s="5"/>
    </row>
    <row r="4021" spans="3:15" x14ac:dyDescent="0.25">
      <c r="C4021" s="1"/>
      <c r="F4021" s="1"/>
      <c r="G4021" s="1"/>
      <c r="H4021" s="1"/>
      <c r="I4021" s="2"/>
      <c r="J4021" s="2"/>
      <c r="L4021" s="3"/>
      <c r="M4021" s="3"/>
      <c r="N4021" s="5"/>
      <c r="O4021" s="5"/>
    </row>
    <row r="4022" spans="3:15" x14ac:dyDescent="0.25">
      <c r="C4022" s="1"/>
      <c r="F4022" s="1"/>
      <c r="G4022" s="1"/>
      <c r="H4022" s="1"/>
      <c r="I4022" s="2"/>
      <c r="J4022" s="2"/>
      <c r="L4022" s="3"/>
      <c r="M4022" s="3"/>
      <c r="N4022" s="5"/>
      <c r="O4022" s="5"/>
    </row>
    <row r="4023" spans="3:15" x14ac:dyDescent="0.25">
      <c r="C4023" s="1"/>
      <c r="F4023" s="1"/>
      <c r="G4023" s="1"/>
      <c r="H4023" s="1"/>
      <c r="I4023" s="2"/>
      <c r="J4023" s="2"/>
      <c r="L4023" s="3"/>
      <c r="M4023" s="3"/>
      <c r="N4023" s="5"/>
      <c r="O4023" s="5"/>
    </row>
    <row r="4024" spans="3:15" x14ac:dyDescent="0.25">
      <c r="C4024" s="1"/>
      <c r="F4024" s="1"/>
      <c r="G4024" s="1"/>
      <c r="H4024" s="1"/>
      <c r="I4024" s="2"/>
      <c r="J4024" s="2"/>
      <c r="L4024" s="3"/>
      <c r="M4024" s="3"/>
      <c r="N4024" s="5"/>
      <c r="O4024" s="5"/>
    </row>
    <row r="4025" spans="3:15" x14ac:dyDescent="0.25">
      <c r="C4025" s="1"/>
      <c r="F4025" s="1"/>
      <c r="G4025" s="1"/>
      <c r="H4025" s="1"/>
      <c r="I4025" s="2"/>
      <c r="J4025" s="2"/>
      <c r="L4025" s="3"/>
      <c r="M4025" s="3"/>
      <c r="N4025" s="5"/>
      <c r="O4025" s="5"/>
    </row>
    <row r="4026" spans="3:15" x14ac:dyDescent="0.25">
      <c r="C4026" s="1"/>
      <c r="F4026" s="1"/>
      <c r="G4026" s="1"/>
      <c r="H4026" s="1"/>
      <c r="I4026" s="2"/>
      <c r="J4026" s="2"/>
      <c r="L4026" s="3"/>
      <c r="M4026" s="3"/>
      <c r="N4026" s="5"/>
      <c r="O4026" s="5"/>
    </row>
    <row r="4027" spans="3:15" x14ac:dyDescent="0.25">
      <c r="C4027" s="1"/>
      <c r="F4027" s="1"/>
      <c r="G4027" s="1"/>
      <c r="H4027" s="1"/>
      <c r="I4027" s="2"/>
      <c r="J4027" s="2"/>
      <c r="L4027" s="3"/>
      <c r="M4027" s="3"/>
      <c r="N4027" s="5"/>
      <c r="O4027" s="5"/>
    </row>
    <row r="4028" spans="3:15" x14ac:dyDescent="0.25">
      <c r="C4028" s="1"/>
      <c r="F4028" s="1"/>
      <c r="G4028" s="1"/>
      <c r="H4028" s="1"/>
      <c r="I4028" s="2"/>
      <c r="J4028" s="2"/>
      <c r="L4028" s="3"/>
      <c r="M4028" s="3"/>
      <c r="N4028" s="5"/>
      <c r="O4028" s="5"/>
    </row>
    <row r="4029" spans="3:15" x14ac:dyDescent="0.25">
      <c r="C4029" s="1"/>
      <c r="F4029" s="1"/>
      <c r="G4029" s="1"/>
      <c r="H4029" s="1"/>
      <c r="I4029" s="2"/>
      <c r="J4029" s="2"/>
      <c r="L4029" s="3"/>
      <c r="M4029" s="3"/>
      <c r="N4029" s="5"/>
      <c r="O4029" s="5"/>
    </row>
    <row r="4030" spans="3:15" x14ac:dyDescent="0.25">
      <c r="C4030" s="1"/>
      <c r="F4030" s="1"/>
      <c r="G4030" s="1"/>
      <c r="H4030" s="1"/>
      <c r="I4030" s="2"/>
      <c r="J4030" s="2"/>
      <c r="L4030" s="3"/>
      <c r="M4030" s="3"/>
      <c r="N4030" s="5"/>
      <c r="O4030" s="5"/>
    </row>
    <row r="4031" spans="3:15" x14ac:dyDescent="0.25">
      <c r="C4031" s="1"/>
      <c r="F4031" s="1"/>
      <c r="G4031" s="1"/>
      <c r="H4031" s="1"/>
      <c r="I4031" s="2"/>
      <c r="J4031" s="2"/>
      <c r="L4031" s="3"/>
      <c r="M4031" s="3"/>
      <c r="N4031" s="5"/>
      <c r="O4031" s="5"/>
    </row>
    <row r="4032" spans="3:15" x14ac:dyDescent="0.25">
      <c r="C4032" s="1"/>
      <c r="F4032" s="1"/>
      <c r="G4032" s="1"/>
      <c r="H4032" s="1"/>
      <c r="I4032" s="2"/>
      <c r="J4032" s="2"/>
      <c r="L4032" s="3"/>
      <c r="M4032" s="3"/>
      <c r="N4032" s="5"/>
      <c r="O4032" s="5"/>
    </row>
    <row r="4033" spans="3:15" x14ac:dyDescent="0.25">
      <c r="C4033" s="1"/>
      <c r="F4033" s="1"/>
      <c r="G4033" s="1"/>
      <c r="H4033" s="1"/>
      <c r="I4033" s="2"/>
      <c r="J4033" s="2"/>
      <c r="L4033" s="3"/>
      <c r="M4033" s="3"/>
      <c r="N4033" s="5"/>
      <c r="O4033" s="5"/>
    </row>
    <row r="4034" spans="3:15" x14ac:dyDescent="0.25">
      <c r="C4034" s="1"/>
      <c r="F4034" s="1"/>
      <c r="G4034" s="1"/>
      <c r="H4034" s="1"/>
      <c r="I4034" s="2"/>
      <c r="J4034" s="2"/>
      <c r="L4034" s="3"/>
      <c r="M4034" s="3"/>
      <c r="N4034" s="5"/>
      <c r="O4034" s="5"/>
    </row>
    <row r="4035" spans="3:15" x14ac:dyDescent="0.25">
      <c r="C4035" s="1"/>
      <c r="F4035" s="1"/>
      <c r="G4035" s="1"/>
      <c r="H4035" s="1"/>
      <c r="I4035" s="2"/>
      <c r="J4035" s="2"/>
      <c r="L4035" s="3"/>
      <c r="M4035" s="3"/>
      <c r="N4035" s="5"/>
      <c r="O4035" s="5"/>
    </row>
    <row r="4036" spans="3:15" x14ac:dyDescent="0.25">
      <c r="C4036" s="1"/>
      <c r="F4036" s="1"/>
      <c r="G4036" s="1"/>
      <c r="H4036" s="1"/>
      <c r="I4036" s="2"/>
      <c r="J4036" s="2"/>
      <c r="L4036" s="3"/>
      <c r="M4036" s="3"/>
      <c r="N4036" s="5"/>
      <c r="O4036" s="5"/>
    </row>
    <row r="4037" spans="3:15" x14ac:dyDescent="0.25">
      <c r="C4037" s="1"/>
      <c r="F4037" s="1"/>
      <c r="G4037" s="1"/>
      <c r="H4037" s="1"/>
      <c r="I4037" s="2"/>
      <c r="J4037" s="2"/>
      <c r="L4037" s="3"/>
      <c r="M4037" s="3"/>
      <c r="N4037" s="5"/>
      <c r="O4037" s="5"/>
    </row>
    <row r="4038" spans="3:15" x14ac:dyDescent="0.25">
      <c r="C4038" s="1"/>
      <c r="F4038" s="1"/>
      <c r="G4038" s="1"/>
      <c r="H4038" s="1"/>
      <c r="I4038" s="2"/>
      <c r="J4038" s="2"/>
      <c r="L4038" s="3"/>
      <c r="M4038" s="3"/>
      <c r="N4038" s="5"/>
      <c r="O4038" s="5"/>
    </row>
    <row r="4039" spans="3:15" x14ac:dyDescent="0.25">
      <c r="C4039" s="1"/>
      <c r="F4039" s="1"/>
      <c r="G4039" s="1"/>
      <c r="H4039" s="1"/>
      <c r="I4039" s="2"/>
      <c r="J4039" s="2"/>
      <c r="L4039" s="3"/>
      <c r="M4039" s="3"/>
      <c r="N4039" s="5"/>
      <c r="O4039" s="5"/>
    </row>
    <row r="4040" spans="3:15" x14ac:dyDescent="0.25">
      <c r="C4040" s="1"/>
      <c r="F4040" s="1"/>
      <c r="G4040" s="1"/>
      <c r="H4040" s="1"/>
      <c r="I4040" s="2"/>
      <c r="J4040" s="2"/>
      <c r="L4040" s="3"/>
      <c r="M4040" s="3"/>
      <c r="N4040" s="5"/>
      <c r="O4040" s="5"/>
    </row>
    <row r="4041" spans="3:15" x14ac:dyDescent="0.25">
      <c r="C4041" s="1"/>
      <c r="F4041" s="1"/>
      <c r="G4041" s="1"/>
      <c r="H4041" s="1"/>
      <c r="I4041" s="2"/>
      <c r="J4041" s="2"/>
      <c r="L4041" s="3"/>
      <c r="M4041" s="3"/>
      <c r="N4041" s="5"/>
      <c r="O4041" s="5"/>
    </row>
    <row r="4042" spans="3:15" x14ac:dyDescent="0.25">
      <c r="C4042" s="1"/>
      <c r="F4042" s="1"/>
      <c r="G4042" s="1"/>
      <c r="H4042" s="1"/>
      <c r="I4042" s="2"/>
      <c r="J4042" s="2"/>
      <c r="L4042" s="3"/>
      <c r="M4042" s="3"/>
      <c r="N4042" s="5"/>
      <c r="O4042" s="5"/>
    </row>
    <row r="4043" spans="3:15" x14ac:dyDescent="0.25">
      <c r="C4043" s="1"/>
      <c r="F4043" s="1"/>
      <c r="G4043" s="1"/>
      <c r="H4043" s="1"/>
      <c r="I4043" s="2"/>
      <c r="J4043" s="2"/>
      <c r="L4043" s="3"/>
      <c r="M4043" s="3"/>
      <c r="N4043" s="5"/>
      <c r="O4043" s="5"/>
    </row>
    <row r="4044" spans="3:15" x14ac:dyDescent="0.25">
      <c r="C4044" s="1"/>
      <c r="F4044" s="1"/>
      <c r="G4044" s="1"/>
      <c r="H4044" s="1"/>
      <c r="I4044" s="2"/>
      <c r="J4044" s="2"/>
      <c r="L4044" s="3"/>
      <c r="M4044" s="3"/>
      <c r="N4044" s="5"/>
      <c r="O4044" s="5"/>
    </row>
    <row r="4045" spans="3:15" x14ac:dyDescent="0.25">
      <c r="C4045" s="1"/>
      <c r="F4045" s="1"/>
      <c r="G4045" s="1"/>
      <c r="H4045" s="1"/>
      <c r="I4045" s="2"/>
      <c r="J4045" s="2"/>
      <c r="L4045" s="3"/>
      <c r="M4045" s="3"/>
      <c r="N4045" s="5"/>
      <c r="O4045" s="5"/>
    </row>
    <row r="4046" spans="3:15" x14ac:dyDescent="0.25">
      <c r="C4046" s="1"/>
      <c r="F4046" s="1"/>
      <c r="G4046" s="1"/>
      <c r="H4046" s="1"/>
      <c r="I4046" s="2"/>
      <c r="J4046" s="2"/>
      <c r="L4046" s="3"/>
      <c r="M4046" s="3"/>
      <c r="N4046" s="5"/>
      <c r="O4046" s="5"/>
    </row>
    <row r="4047" spans="3:15" x14ac:dyDescent="0.25">
      <c r="C4047" s="1"/>
      <c r="F4047" s="1"/>
      <c r="G4047" s="1"/>
      <c r="H4047" s="1"/>
      <c r="I4047" s="2"/>
      <c r="J4047" s="2"/>
      <c r="L4047" s="3"/>
      <c r="M4047" s="3"/>
      <c r="N4047" s="5"/>
      <c r="O4047" s="5"/>
    </row>
    <row r="4048" spans="3:15" x14ac:dyDescent="0.25">
      <c r="C4048" s="1"/>
      <c r="F4048" s="1"/>
      <c r="G4048" s="1"/>
      <c r="H4048" s="1"/>
      <c r="I4048" s="2"/>
      <c r="J4048" s="2"/>
      <c r="L4048" s="3"/>
      <c r="M4048" s="3"/>
      <c r="N4048" s="5"/>
      <c r="O4048" s="5"/>
    </row>
    <row r="4049" spans="3:15" x14ac:dyDescent="0.25">
      <c r="C4049" s="1"/>
      <c r="F4049" s="1"/>
      <c r="G4049" s="1"/>
      <c r="H4049" s="1"/>
      <c r="I4049" s="2"/>
      <c r="J4049" s="2"/>
      <c r="L4049" s="3"/>
      <c r="M4049" s="3"/>
      <c r="N4049" s="5"/>
      <c r="O4049" s="5"/>
    </row>
    <row r="4050" spans="3:15" x14ac:dyDescent="0.25">
      <c r="C4050" s="1"/>
      <c r="F4050" s="1"/>
      <c r="G4050" s="1"/>
      <c r="H4050" s="1"/>
      <c r="I4050" s="2"/>
      <c r="J4050" s="2"/>
      <c r="L4050" s="3"/>
      <c r="M4050" s="3"/>
      <c r="N4050" s="5"/>
      <c r="O4050" s="5"/>
    </row>
    <row r="4051" spans="3:15" x14ac:dyDescent="0.25">
      <c r="C4051" s="1"/>
      <c r="F4051" s="1"/>
      <c r="G4051" s="1"/>
      <c r="H4051" s="1"/>
      <c r="I4051" s="2"/>
      <c r="J4051" s="2"/>
      <c r="L4051" s="3"/>
      <c r="M4051" s="3"/>
      <c r="N4051" s="5"/>
      <c r="O4051" s="5"/>
    </row>
    <row r="4052" spans="3:15" x14ac:dyDescent="0.25">
      <c r="C4052" s="1"/>
      <c r="F4052" s="1"/>
      <c r="G4052" s="1"/>
      <c r="H4052" s="1"/>
      <c r="I4052" s="2"/>
      <c r="J4052" s="2"/>
      <c r="L4052" s="3"/>
      <c r="M4052" s="3"/>
      <c r="N4052" s="5"/>
      <c r="O4052" s="5"/>
    </row>
    <row r="4053" spans="3:15" x14ac:dyDescent="0.25">
      <c r="C4053" s="1"/>
      <c r="F4053" s="1"/>
      <c r="G4053" s="1"/>
      <c r="H4053" s="1"/>
      <c r="I4053" s="2"/>
      <c r="J4053" s="2"/>
      <c r="L4053" s="3"/>
      <c r="M4053" s="3"/>
      <c r="N4053" s="5"/>
      <c r="O4053" s="5"/>
    </row>
    <row r="4054" spans="3:15" x14ac:dyDescent="0.25">
      <c r="C4054" s="1"/>
      <c r="F4054" s="1"/>
      <c r="G4054" s="1"/>
      <c r="H4054" s="1"/>
      <c r="I4054" s="2"/>
      <c r="J4054" s="2"/>
      <c r="L4054" s="3"/>
      <c r="M4054" s="3"/>
      <c r="N4054" s="5"/>
      <c r="O4054" s="5"/>
    </row>
    <row r="4055" spans="3:15" x14ac:dyDescent="0.25">
      <c r="C4055" s="1"/>
      <c r="F4055" s="1"/>
      <c r="G4055" s="1"/>
      <c r="H4055" s="1"/>
      <c r="I4055" s="2"/>
      <c r="J4055" s="2"/>
      <c r="L4055" s="3"/>
      <c r="M4055" s="3"/>
      <c r="N4055" s="5"/>
      <c r="O4055" s="5"/>
    </row>
    <row r="4056" spans="3:15" x14ac:dyDescent="0.25">
      <c r="C4056" s="1"/>
      <c r="F4056" s="1"/>
      <c r="G4056" s="1"/>
      <c r="H4056" s="1"/>
      <c r="I4056" s="2"/>
      <c r="J4056" s="2"/>
      <c r="L4056" s="3"/>
      <c r="M4056" s="3"/>
      <c r="N4056" s="5"/>
      <c r="O4056" s="5"/>
    </row>
    <row r="4057" spans="3:15" x14ac:dyDescent="0.25">
      <c r="C4057" s="1"/>
      <c r="F4057" s="1"/>
      <c r="G4057" s="1"/>
      <c r="H4057" s="1"/>
      <c r="I4057" s="2"/>
      <c r="J4057" s="2"/>
      <c r="L4057" s="3"/>
      <c r="M4057" s="3"/>
      <c r="N4057" s="5"/>
      <c r="O4057" s="5"/>
    </row>
    <row r="4058" spans="3:15" x14ac:dyDescent="0.25">
      <c r="C4058" s="1"/>
      <c r="F4058" s="1"/>
      <c r="G4058" s="1"/>
      <c r="H4058" s="1"/>
      <c r="I4058" s="2"/>
      <c r="J4058" s="2"/>
      <c r="L4058" s="3"/>
      <c r="M4058" s="3"/>
      <c r="N4058" s="5"/>
      <c r="O4058" s="5"/>
    </row>
    <row r="4059" spans="3:15" x14ac:dyDescent="0.25">
      <c r="C4059" s="1"/>
      <c r="F4059" s="1"/>
      <c r="G4059" s="1"/>
      <c r="H4059" s="1"/>
      <c r="I4059" s="2"/>
      <c r="J4059" s="2"/>
      <c r="L4059" s="3"/>
      <c r="M4059" s="3"/>
      <c r="N4059" s="5"/>
      <c r="O4059" s="5"/>
    </row>
    <row r="4060" spans="3:15" x14ac:dyDescent="0.25">
      <c r="C4060" s="1"/>
      <c r="F4060" s="1"/>
      <c r="G4060" s="1"/>
      <c r="H4060" s="1"/>
      <c r="I4060" s="2"/>
      <c r="J4060" s="2"/>
      <c r="L4060" s="3"/>
      <c r="M4060" s="3"/>
      <c r="N4060" s="5"/>
      <c r="O4060" s="5"/>
    </row>
    <row r="4061" spans="3:15" x14ac:dyDescent="0.25">
      <c r="C4061" s="1"/>
      <c r="F4061" s="1"/>
      <c r="G4061" s="1"/>
      <c r="H4061" s="1"/>
      <c r="I4061" s="2"/>
      <c r="J4061" s="2"/>
      <c r="L4061" s="3"/>
      <c r="M4061" s="3"/>
      <c r="N4061" s="5"/>
      <c r="O4061" s="5"/>
    </row>
    <row r="4062" spans="3:15" x14ac:dyDescent="0.25">
      <c r="C4062" s="1"/>
      <c r="F4062" s="1"/>
      <c r="G4062" s="1"/>
      <c r="H4062" s="1"/>
      <c r="I4062" s="2"/>
      <c r="J4062" s="2"/>
      <c r="L4062" s="3"/>
      <c r="M4062" s="3"/>
      <c r="N4062" s="5"/>
      <c r="O4062" s="5"/>
    </row>
    <row r="4063" spans="3:15" x14ac:dyDescent="0.25">
      <c r="C4063" s="1"/>
      <c r="F4063" s="1"/>
      <c r="G4063" s="1"/>
      <c r="H4063" s="1"/>
      <c r="I4063" s="2"/>
      <c r="J4063" s="2"/>
      <c r="L4063" s="3"/>
      <c r="M4063" s="3"/>
      <c r="N4063" s="5"/>
      <c r="O4063" s="5"/>
    </row>
    <row r="4064" spans="3:15" x14ac:dyDescent="0.25">
      <c r="C4064" s="1"/>
      <c r="F4064" s="1"/>
      <c r="G4064" s="1"/>
      <c r="H4064" s="1"/>
      <c r="I4064" s="2"/>
      <c r="J4064" s="2"/>
      <c r="L4064" s="3"/>
      <c r="M4064" s="3"/>
      <c r="N4064" s="5"/>
      <c r="O4064" s="5"/>
    </row>
    <row r="4065" spans="3:15" x14ac:dyDescent="0.25">
      <c r="C4065" s="1"/>
      <c r="F4065" s="1"/>
      <c r="G4065" s="1"/>
      <c r="H4065" s="1"/>
      <c r="I4065" s="2"/>
      <c r="J4065" s="2"/>
      <c r="L4065" s="3"/>
      <c r="M4065" s="3"/>
      <c r="N4065" s="5"/>
      <c r="O4065" s="5"/>
    </row>
    <row r="4066" spans="3:15" x14ac:dyDescent="0.25">
      <c r="C4066" s="1"/>
      <c r="F4066" s="1"/>
      <c r="G4066" s="1"/>
      <c r="H4066" s="1"/>
      <c r="I4066" s="2"/>
      <c r="J4066" s="2"/>
      <c r="L4066" s="3"/>
      <c r="M4066" s="3"/>
      <c r="N4066" s="5"/>
      <c r="O4066" s="5"/>
    </row>
    <row r="4067" spans="3:15" x14ac:dyDescent="0.25">
      <c r="C4067" s="1"/>
      <c r="F4067" s="1"/>
      <c r="G4067" s="1"/>
      <c r="H4067" s="1"/>
      <c r="I4067" s="2"/>
      <c r="J4067" s="2"/>
      <c r="L4067" s="3"/>
      <c r="M4067" s="3"/>
      <c r="N4067" s="5"/>
      <c r="O4067" s="5"/>
    </row>
    <row r="4068" spans="3:15" x14ac:dyDescent="0.25">
      <c r="C4068" s="1"/>
      <c r="F4068" s="1"/>
      <c r="G4068" s="1"/>
      <c r="H4068" s="1"/>
      <c r="I4068" s="2"/>
      <c r="J4068" s="2"/>
      <c r="L4068" s="3"/>
      <c r="M4068" s="3"/>
      <c r="N4068" s="5"/>
      <c r="O4068" s="5"/>
    </row>
    <row r="4069" spans="3:15" x14ac:dyDescent="0.25">
      <c r="C4069" s="1"/>
      <c r="F4069" s="1"/>
      <c r="G4069" s="1"/>
      <c r="H4069" s="1"/>
      <c r="I4069" s="2"/>
      <c r="J4069" s="2"/>
      <c r="L4069" s="3"/>
      <c r="M4069" s="3"/>
      <c r="N4069" s="5"/>
      <c r="O4069" s="5"/>
    </row>
    <row r="4070" spans="3:15" x14ac:dyDescent="0.25">
      <c r="C4070" s="1"/>
      <c r="F4070" s="1"/>
      <c r="G4070" s="1"/>
      <c r="H4070" s="1"/>
      <c r="I4070" s="2"/>
      <c r="J4070" s="2"/>
      <c r="L4070" s="3"/>
      <c r="M4070" s="3"/>
      <c r="N4070" s="5"/>
      <c r="O4070" s="5"/>
    </row>
    <row r="4071" spans="3:15" x14ac:dyDescent="0.25">
      <c r="C4071" s="1"/>
      <c r="F4071" s="1"/>
      <c r="G4071" s="1"/>
      <c r="H4071" s="1"/>
      <c r="I4071" s="2"/>
      <c r="J4071" s="2"/>
      <c r="L4071" s="3"/>
      <c r="M4071" s="3"/>
      <c r="N4071" s="5"/>
      <c r="O4071" s="5"/>
    </row>
    <row r="4072" spans="3:15" x14ac:dyDescent="0.25">
      <c r="C4072" s="1"/>
      <c r="F4072" s="1"/>
      <c r="G4072" s="1"/>
      <c r="H4072" s="1"/>
      <c r="I4072" s="2"/>
      <c r="J4072" s="2"/>
      <c r="L4072" s="3"/>
      <c r="M4072" s="3"/>
      <c r="N4072" s="5"/>
      <c r="O4072" s="5"/>
    </row>
    <row r="4073" spans="3:15" x14ac:dyDescent="0.25">
      <c r="C4073" s="1"/>
      <c r="F4073" s="1"/>
      <c r="G4073" s="1"/>
      <c r="H4073" s="1"/>
      <c r="I4073" s="2"/>
      <c r="J4073" s="2"/>
      <c r="L4073" s="3"/>
      <c r="M4073" s="3"/>
      <c r="N4073" s="5"/>
      <c r="O4073" s="5"/>
    </row>
    <row r="4074" spans="3:15" x14ac:dyDescent="0.25">
      <c r="C4074" s="1"/>
      <c r="F4074" s="1"/>
      <c r="G4074" s="1"/>
      <c r="H4074" s="1"/>
      <c r="I4074" s="2"/>
      <c r="J4074" s="2"/>
      <c r="L4074" s="3"/>
      <c r="M4074" s="3"/>
      <c r="N4074" s="5"/>
      <c r="O4074" s="5"/>
    </row>
    <row r="4075" spans="3:15" x14ac:dyDescent="0.25">
      <c r="C4075" s="1"/>
      <c r="F4075" s="1"/>
      <c r="G4075" s="1"/>
      <c r="H4075" s="1"/>
      <c r="I4075" s="2"/>
      <c r="J4075" s="2"/>
      <c r="L4075" s="3"/>
      <c r="M4075" s="3"/>
      <c r="N4075" s="5"/>
      <c r="O4075" s="5"/>
    </row>
    <row r="4076" spans="3:15" x14ac:dyDescent="0.25">
      <c r="C4076" s="1"/>
      <c r="F4076" s="1"/>
      <c r="G4076" s="1"/>
      <c r="H4076" s="1"/>
      <c r="I4076" s="2"/>
      <c r="J4076" s="2"/>
      <c r="L4076" s="3"/>
      <c r="M4076" s="3"/>
      <c r="N4076" s="5"/>
      <c r="O4076" s="5"/>
    </row>
    <row r="4077" spans="3:15" x14ac:dyDescent="0.25">
      <c r="C4077" s="1"/>
      <c r="F4077" s="1"/>
      <c r="G4077" s="1"/>
      <c r="H4077" s="1"/>
      <c r="I4077" s="2"/>
      <c r="J4077" s="2"/>
      <c r="L4077" s="3"/>
      <c r="M4077" s="3"/>
      <c r="N4077" s="5"/>
      <c r="O4077" s="5"/>
    </row>
    <row r="4078" spans="3:15" x14ac:dyDescent="0.25">
      <c r="C4078" s="1"/>
      <c r="F4078" s="1"/>
      <c r="G4078" s="1"/>
      <c r="H4078" s="1"/>
      <c r="I4078" s="2"/>
      <c r="J4078" s="2"/>
      <c r="L4078" s="3"/>
      <c r="M4078" s="3"/>
      <c r="N4078" s="5"/>
      <c r="O4078" s="5"/>
    </row>
    <row r="4079" spans="3:15" x14ac:dyDescent="0.25">
      <c r="C4079" s="1"/>
      <c r="F4079" s="1"/>
      <c r="G4079" s="1"/>
      <c r="H4079" s="1"/>
      <c r="I4079" s="2"/>
      <c r="J4079" s="2"/>
      <c r="L4079" s="3"/>
      <c r="M4079" s="3"/>
      <c r="N4079" s="5"/>
      <c r="O4079" s="5"/>
    </row>
    <row r="4080" spans="3:15" x14ac:dyDescent="0.25">
      <c r="C4080" s="1"/>
      <c r="F4080" s="1"/>
      <c r="G4080" s="1"/>
      <c r="H4080" s="1"/>
      <c r="I4080" s="2"/>
      <c r="J4080" s="2"/>
      <c r="L4080" s="3"/>
      <c r="M4080" s="3"/>
      <c r="N4080" s="5"/>
      <c r="O4080" s="5"/>
    </row>
    <row r="4081" spans="3:15" x14ac:dyDescent="0.25">
      <c r="C4081" s="1"/>
      <c r="F4081" s="1"/>
      <c r="G4081" s="1"/>
      <c r="H4081" s="1"/>
      <c r="I4081" s="2"/>
      <c r="J4081" s="2"/>
      <c r="L4081" s="3"/>
      <c r="M4081" s="3"/>
      <c r="N4081" s="5"/>
      <c r="O4081" s="5"/>
    </row>
    <row r="4082" spans="3:15" x14ac:dyDescent="0.25">
      <c r="C4082" s="1"/>
      <c r="F4082" s="1"/>
      <c r="G4082" s="1"/>
      <c r="H4082" s="1"/>
      <c r="I4082" s="2"/>
      <c r="J4082" s="2"/>
      <c r="L4082" s="3"/>
      <c r="M4082" s="3"/>
      <c r="N4082" s="5"/>
      <c r="O4082" s="5"/>
    </row>
    <row r="4083" spans="3:15" x14ac:dyDescent="0.25">
      <c r="C4083" s="1"/>
      <c r="F4083" s="1"/>
      <c r="G4083" s="1"/>
      <c r="H4083" s="1"/>
      <c r="I4083" s="2"/>
      <c r="J4083" s="2"/>
      <c r="L4083" s="3"/>
      <c r="M4083" s="3"/>
      <c r="N4083" s="5"/>
      <c r="O4083" s="5"/>
    </row>
    <row r="4084" spans="3:15" x14ac:dyDescent="0.25">
      <c r="C4084" s="1"/>
      <c r="F4084" s="1"/>
      <c r="G4084" s="1"/>
      <c r="H4084" s="1"/>
      <c r="I4084" s="2"/>
      <c r="J4084" s="2"/>
      <c r="L4084" s="3"/>
      <c r="M4084" s="3"/>
      <c r="N4084" s="5"/>
      <c r="O4084" s="5"/>
    </row>
    <row r="4085" spans="3:15" x14ac:dyDescent="0.25">
      <c r="C4085" s="1"/>
      <c r="F4085" s="1"/>
      <c r="G4085" s="1"/>
      <c r="H4085" s="1"/>
      <c r="I4085" s="2"/>
      <c r="J4085" s="2"/>
      <c r="L4085" s="3"/>
      <c r="M4085" s="3"/>
      <c r="N4085" s="5"/>
      <c r="O4085" s="5"/>
    </row>
    <row r="4086" spans="3:15" x14ac:dyDescent="0.25">
      <c r="C4086" s="1"/>
      <c r="F4086" s="1"/>
      <c r="G4086" s="1"/>
      <c r="H4086" s="1"/>
      <c r="I4086" s="2"/>
      <c r="J4086" s="2"/>
      <c r="L4086" s="3"/>
      <c r="M4086" s="3"/>
      <c r="N4086" s="5"/>
      <c r="O4086" s="5"/>
    </row>
    <row r="4087" spans="3:15" x14ac:dyDescent="0.25">
      <c r="C4087" s="1"/>
      <c r="F4087" s="1"/>
      <c r="G4087" s="1"/>
      <c r="H4087" s="1"/>
      <c r="I4087" s="2"/>
      <c r="J4087" s="2"/>
      <c r="L4087" s="3"/>
      <c r="M4087" s="3"/>
      <c r="N4087" s="5"/>
      <c r="O4087" s="5"/>
    </row>
    <row r="4088" spans="3:15" x14ac:dyDescent="0.25">
      <c r="C4088" s="1"/>
      <c r="F4088" s="1"/>
      <c r="G4088" s="1"/>
      <c r="H4088" s="1"/>
      <c r="I4088" s="2"/>
      <c r="J4088" s="2"/>
      <c r="L4088" s="3"/>
      <c r="M4088" s="3"/>
      <c r="N4088" s="5"/>
      <c r="O4088" s="5"/>
    </row>
    <row r="4089" spans="3:15" x14ac:dyDescent="0.25">
      <c r="C4089" s="1"/>
      <c r="F4089" s="1"/>
      <c r="G4089" s="1"/>
      <c r="H4089" s="1"/>
      <c r="I4089" s="2"/>
      <c r="J4089" s="2"/>
      <c r="L4089" s="3"/>
      <c r="M4089" s="3"/>
      <c r="N4089" s="5"/>
      <c r="O4089" s="5"/>
    </row>
    <row r="4090" spans="3:15" x14ac:dyDescent="0.25">
      <c r="C4090" s="1"/>
      <c r="F4090" s="1"/>
      <c r="G4090" s="1"/>
      <c r="H4090" s="1"/>
      <c r="I4090" s="2"/>
      <c r="J4090" s="2"/>
      <c r="L4090" s="3"/>
      <c r="M4090" s="3"/>
      <c r="N4090" s="5"/>
      <c r="O4090" s="5"/>
    </row>
    <row r="4091" spans="3:15" x14ac:dyDescent="0.25">
      <c r="C4091" s="1"/>
      <c r="F4091" s="1"/>
      <c r="G4091" s="1"/>
      <c r="H4091" s="1"/>
      <c r="I4091" s="2"/>
      <c r="J4091" s="2"/>
      <c r="L4091" s="3"/>
      <c r="M4091" s="3"/>
      <c r="N4091" s="5"/>
      <c r="O4091" s="5"/>
    </row>
    <row r="4092" spans="3:15" x14ac:dyDescent="0.25">
      <c r="C4092" s="1"/>
      <c r="F4092" s="1"/>
      <c r="G4092" s="1"/>
      <c r="H4092" s="1"/>
      <c r="I4092" s="2"/>
      <c r="J4092" s="2"/>
      <c r="L4092" s="3"/>
      <c r="M4092" s="3"/>
      <c r="N4092" s="5"/>
      <c r="O4092" s="5"/>
    </row>
    <row r="4093" spans="3:15" x14ac:dyDescent="0.25">
      <c r="C4093" s="1"/>
      <c r="F4093" s="1"/>
      <c r="G4093" s="1"/>
      <c r="H4093" s="1"/>
      <c r="I4093" s="2"/>
      <c r="J4093" s="2"/>
      <c r="L4093" s="3"/>
      <c r="M4093" s="3"/>
      <c r="N4093" s="5"/>
      <c r="O4093" s="5"/>
    </row>
    <row r="4094" spans="3:15" x14ac:dyDescent="0.25">
      <c r="C4094" s="1"/>
      <c r="F4094" s="1"/>
      <c r="G4094" s="1"/>
      <c r="H4094" s="1"/>
      <c r="I4094" s="2"/>
      <c r="J4094" s="2"/>
      <c r="L4094" s="3"/>
      <c r="M4094" s="3"/>
      <c r="N4094" s="5"/>
      <c r="O4094" s="5"/>
    </row>
    <row r="4095" spans="3:15" x14ac:dyDescent="0.25">
      <c r="C4095" s="1"/>
      <c r="F4095" s="1"/>
      <c r="G4095" s="1"/>
      <c r="H4095" s="1"/>
      <c r="I4095" s="2"/>
      <c r="J4095" s="2"/>
      <c r="L4095" s="3"/>
      <c r="M4095" s="3"/>
      <c r="N4095" s="5"/>
      <c r="O4095" s="5"/>
    </row>
    <row r="4096" spans="3:15" x14ac:dyDescent="0.25">
      <c r="C4096" s="1"/>
      <c r="F4096" s="1"/>
      <c r="G4096" s="1"/>
      <c r="H4096" s="1"/>
      <c r="I4096" s="2"/>
      <c r="J4096" s="2"/>
      <c r="L4096" s="3"/>
      <c r="M4096" s="3"/>
      <c r="N4096" s="5"/>
      <c r="O4096" s="5"/>
    </row>
    <row r="4097" spans="3:15" x14ac:dyDescent="0.25">
      <c r="C4097" s="1"/>
      <c r="F4097" s="1"/>
      <c r="G4097" s="1"/>
      <c r="H4097" s="1"/>
      <c r="I4097" s="2"/>
      <c r="J4097" s="2"/>
      <c r="L4097" s="3"/>
      <c r="M4097" s="3"/>
      <c r="N4097" s="5"/>
      <c r="O4097" s="5"/>
    </row>
    <row r="4098" spans="3:15" x14ac:dyDescent="0.25">
      <c r="C4098" s="1"/>
      <c r="F4098" s="1"/>
      <c r="G4098" s="1"/>
      <c r="H4098" s="1"/>
      <c r="I4098" s="2"/>
      <c r="J4098" s="2"/>
      <c r="L4098" s="3"/>
      <c r="M4098" s="3"/>
      <c r="N4098" s="5"/>
      <c r="O4098" s="5"/>
    </row>
    <row r="4099" spans="3:15" x14ac:dyDescent="0.25">
      <c r="C4099" s="1"/>
      <c r="F4099" s="1"/>
      <c r="G4099" s="1"/>
      <c r="H4099" s="1"/>
      <c r="I4099" s="2"/>
      <c r="J4099" s="2"/>
      <c r="L4099" s="3"/>
      <c r="M4099" s="3"/>
      <c r="N4099" s="5"/>
      <c r="O4099" s="5"/>
    </row>
    <row r="4100" spans="3:15" x14ac:dyDescent="0.25">
      <c r="C4100" s="1"/>
      <c r="F4100" s="1"/>
      <c r="G4100" s="1"/>
      <c r="H4100" s="1"/>
      <c r="I4100" s="2"/>
      <c r="J4100" s="2"/>
      <c r="L4100" s="3"/>
      <c r="M4100" s="3"/>
      <c r="N4100" s="5"/>
      <c r="O4100" s="5"/>
    </row>
    <row r="4101" spans="3:15" x14ac:dyDescent="0.25">
      <c r="C4101" s="1"/>
      <c r="F4101" s="1"/>
      <c r="G4101" s="1"/>
      <c r="H4101" s="1"/>
      <c r="I4101" s="2"/>
      <c r="J4101" s="2"/>
      <c r="L4101" s="3"/>
      <c r="M4101" s="3"/>
      <c r="N4101" s="5"/>
      <c r="O4101" s="5"/>
    </row>
    <row r="4102" spans="3:15" x14ac:dyDescent="0.25">
      <c r="C4102" s="1"/>
      <c r="F4102" s="1"/>
      <c r="G4102" s="1"/>
      <c r="H4102" s="1"/>
      <c r="I4102" s="2"/>
      <c r="J4102" s="2"/>
      <c r="L4102" s="3"/>
      <c r="M4102" s="3"/>
      <c r="N4102" s="5"/>
      <c r="O4102" s="5"/>
    </row>
    <row r="4103" spans="3:15" x14ac:dyDescent="0.25">
      <c r="C4103" s="1"/>
      <c r="F4103" s="1"/>
      <c r="G4103" s="1"/>
      <c r="H4103" s="1"/>
      <c r="I4103" s="2"/>
      <c r="J4103" s="2"/>
      <c r="L4103" s="3"/>
      <c r="M4103" s="3"/>
      <c r="N4103" s="5"/>
      <c r="O4103" s="5"/>
    </row>
    <row r="4104" spans="3:15" x14ac:dyDescent="0.25">
      <c r="C4104" s="1"/>
      <c r="F4104" s="1"/>
      <c r="G4104" s="1"/>
      <c r="H4104" s="1"/>
      <c r="I4104" s="2"/>
      <c r="J4104" s="2"/>
      <c r="L4104" s="3"/>
      <c r="M4104" s="3"/>
      <c r="N4104" s="5"/>
      <c r="O4104" s="5"/>
    </row>
    <row r="4105" spans="3:15" x14ac:dyDescent="0.25">
      <c r="C4105" s="1"/>
      <c r="F4105" s="1"/>
      <c r="G4105" s="1"/>
      <c r="H4105" s="1"/>
      <c r="I4105" s="2"/>
      <c r="J4105" s="2"/>
      <c r="L4105" s="3"/>
      <c r="M4105" s="3"/>
      <c r="N4105" s="5"/>
      <c r="O4105" s="5"/>
    </row>
    <row r="4106" spans="3:15" x14ac:dyDescent="0.25">
      <c r="C4106" s="1"/>
      <c r="F4106" s="1"/>
      <c r="G4106" s="1"/>
      <c r="H4106" s="1"/>
      <c r="I4106" s="2"/>
      <c r="J4106" s="2"/>
      <c r="L4106" s="3"/>
      <c r="M4106" s="3"/>
      <c r="N4106" s="5"/>
      <c r="O4106" s="5"/>
    </row>
    <row r="4107" spans="3:15" x14ac:dyDescent="0.25">
      <c r="C4107" s="1"/>
      <c r="F4107" s="1"/>
      <c r="G4107" s="1"/>
      <c r="H4107" s="1"/>
      <c r="I4107" s="2"/>
      <c r="J4107" s="2"/>
      <c r="L4107" s="3"/>
      <c r="M4107" s="3"/>
      <c r="N4107" s="5"/>
      <c r="O4107" s="5"/>
    </row>
    <row r="4108" spans="3:15" x14ac:dyDescent="0.25">
      <c r="C4108" s="1"/>
      <c r="F4108" s="1"/>
      <c r="G4108" s="1"/>
      <c r="H4108" s="1"/>
      <c r="I4108" s="2"/>
      <c r="J4108" s="2"/>
      <c r="L4108" s="3"/>
      <c r="M4108" s="3"/>
      <c r="N4108" s="5"/>
      <c r="O4108" s="5"/>
    </row>
    <row r="4109" spans="3:15" x14ac:dyDescent="0.25">
      <c r="C4109" s="1"/>
      <c r="F4109" s="1"/>
      <c r="G4109" s="1"/>
      <c r="H4109" s="1"/>
      <c r="I4109" s="2"/>
      <c r="J4109" s="2"/>
      <c r="L4109" s="3"/>
      <c r="M4109" s="3"/>
      <c r="N4109" s="5"/>
      <c r="O4109" s="5"/>
    </row>
    <row r="4110" spans="3:15" x14ac:dyDescent="0.25">
      <c r="C4110" s="1"/>
      <c r="F4110" s="1"/>
      <c r="G4110" s="1"/>
      <c r="H4110" s="1"/>
      <c r="I4110" s="2"/>
      <c r="J4110" s="2"/>
      <c r="L4110" s="3"/>
      <c r="M4110" s="3"/>
      <c r="N4110" s="5"/>
      <c r="O4110" s="5"/>
    </row>
    <row r="4111" spans="3:15" x14ac:dyDescent="0.25">
      <c r="C4111" s="1"/>
      <c r="F4111" s="1"/>
      <c r="G4111" s="1"/>
      <c r="H4111" s="1"/>
      <c r="I4111" s="2"/>
      <c r="J4111" s="2"/>
      <c r="L4111" s="3"/>
      <c r="M4111" s="3"/>
      <c r="N4111" s="5"/>
      <c r="O4111" s="5"/>
    </row>
    <row r="4112" spans="3:15" x14ac:dyDescent="0.25">
      <c r="C4112" s="1"/>
      <c r="F4112" s="1"/>
      <c r="G4112" s="1"/>
      <c r="H4112" s="1"/>
      <c r="I4112" s="2"/>
      <c r="J4112" s="2"/>
      <c r="L4112" s="3"/>
      <c r="M4112" s="3"/>
      <c r="N4112" s="5"/>
      <c r="O4112" s="5"/>
    </row>
    <row r="4113" spans="3:15" x14ac:dyDescent="0.25">
      <c r="C4113" s="1"/>
      <c r="F4113" s="1"/>
      <c r="G4113" s="1"/>
      <c r="H4113" s="1"/>
      <c r="I4113" s="2"/>
      <c r="J4113" s="2"/>
      <c r="L4113" s="3"/>
      <c r="M4113" s="3"/>
      <c r="N4113" s="5"/>
      <c r="O4113" s="5"/>
    </row>
    <row r="4114" spans="3:15" x14ac:dyDescent="0.25">
      <c r="C4114" s="1"/>
      <c r="F4114" s="1"/>
      <c r="G4114" s="1"/>
      <c r="H4114" s="1"/>
      <c r="I4114" s="2"/>
      <c r="J4114" s="2"/>
      <c r="L4114" s="3"/>
      <c r="M4114" s="3"/>
      <c r="N4114" s="5"/>
      <c r="O4114" s="5"/>
    </row>
    <row r="4115" spans="3:15" x14ac:dyDescent="0.25">
      <c r="C4115" s="1"/>
      <c r="F4115" s="1"/>
      <c r="G4115" s="1"/>
      <c r="H4115" s="1"/>
      <c r="I4115" s="2"/>
      <c r="J4115" s="2"/>
      <c r="L4115" s="3"/>
      <c r="M4115" s="3"/>
      <c r="N4115" s="5"/>
      <c r="O4115" s="5"/>
    </row>
    <row r="4116" spans="3:15" x14ac:dyDescent="0.25">
      <c r="C4116" s="1"/>
      <c r="F4116" s="1"/>
      <c r="G4116" s="1"/>
      <c r="H4116" s="1"/>
      <c r="I4116" s="2"/>
      <c r="J4116" s="2"/>
      <c r="L4116" s="3"/>
      <c r="M4116" s="3"/>
      <c r="N4116" s="5"/>
      <c r="O4116" s="5"/>
    </row>
    <row r="4117" spans="3:15" x14ac:dyDescent="0.25">
      <c r="C4117" s="1"/>
      <c r="F4117" s="1"/>
      <c r="G4117" s="1"/>
      <c r="H4117" s="1"/>
      <c r="I4117" s="2"/>
      <c r="J4117" s="2"/>
      <c r="L4117" s="3"/>
      <c r="M4117" s="3"/>
      <c r="N4117" s="5"/>
      <c r="O4117" s="5"/>
    </row>
    <row r="4118" spans="3:15" x14ac:dyDescent="0.25">
      <c r="C4118" s="1"/>
      <c r="F4118" s="1"/>
      <c r="G4118" s="1"/>
      <c r="H4118" s="1"/>
      <c r="I4118" s="2"/>
      <c r="J4118" s="2"/>
      <c r="L4118" s="3"/>
      <c r="M4118" s="3"/>
      <c r="N4118" s="5"/>
      <c r="O4118" s="5"/>
    </row>
    <row r="4119" spans="3:15" x14ac:dyDescent="0.25">
      <c r="C4119" s="1"/>
      <c r="F4119" s="1"/>
      <c r="G4119" s="1"/>
      <c r="H4119" s="1"/>
      <c r="I4119" s="2"/>
      <c r="J4119" s="2"/>
      <c r="L4119" s="3"/>
      <c r="M4119" s="3"/>
      <c r="N4119" s="5"/>
      <c r="O4119" s="5"/>
    </row>
    <row r="4120" spans="3:15" x14ac:dyDescent="0.25">
      <c r="C4120" s="1"/>
      <c r="F4120" s="1"/>
      <c r="G4120" s="1"/>
      <c r="H4120" s="1"/>
      <c r="I4120" s="2"/>
      <c r="J4120" s="2"/>
      <c r="L4120" s="3"/>
      <c r="M4120" s="3"/>
      <c r="N4120" s="5"/>
      <c r="O4120" s="5"/>
    </row>
    <row r="4121" spans="3:15" x14ac:dyDescent="0.25">
      <c r="C4121" s="1"/>
      <c r="F4121" s="1"/>
      <c r="G4121" s="1"/>
      <c r="H4121" s="1"/>
      <c r="I4121" s="2"/>
      <c r="J4121" s="2"/>
      <c r="L4121" s="3"/>
      <c r="M4121" s="3"/>
      <c r="N4121" s="5"/>
      <c r="O4121" s="5"/>
    </row>
    <row r="4122" spans="3:15" x14ac:dyDescent="0.25">
      <c r="C4122" s="1"/>
      <c r="F4122" s="1"/>
      <c r="G4122" s="1"/>
      <c r="H4122" s="1"/>
      <c r="I4122" s="2"/>
      <c r="J4122" s="2"/>
      <c r="L4122" s="3"/>
      <c r="M4122" s="3"/>
      <c r="N4122" s="5"/>
      <c r="O4122" s="5"/>
    </row>
    <row r="4123" spans="3:15" x14ac:dyDescent="0.25">
      <c r="C4123" s="1"/>
      <c r="F4123" s="1"/>
      <c r="G4123" s="1"/>
      <c r="H4123" s="1"/>
      <c r="I4123" s="2"/>
      <c r="J4123" s="2"/>
      <c r="L4123" s="3"/>
      <c r="M4123" s="3"/>
      <c r="N4123" s="5"/>
      <c r="O4123" s="5"/>
    </row>
    <row r="4124" spans="3:15" x14ac:dyDescent="0.25">
      <c r="C4124" s="1"/>
      <c r="F4124" s="1"/>
      <c r="G4124" s="1"/>
      <c r="H4124" s="1"/>
      <c r="I4124" s="2"/>
      <c r="J4124" s="2"/>
      <c r="L4124" s="3"/>
      <c r="M4124" s="3"/>
      <c r="N4124" s="5"/>
      <c r="O4124" s="5"/>
    </row>
    <row r="4125" spans="3:15" x14ac:dyDescent="0.25">
      <c r="C4125" s="1"/>
      <c r="F4125" s="1"/>
      <c r="G4125" s="1"/>
      <c r="H4125" s="1"/>
      <c r="I4125" s="2"/>
      <c r="J4125" s="2"/>
      <c r="L4125" s="3"/>
      <c r="M4125" s="3"/>
      <c r="N4125" s="5"/>
      <c r="O4125" s="5"/>
    </row>
    <row r="4126" spans="3:15" x14ac:dyDescent="0.25">
      <c r="C4126" s="1"/>
      <c r="F4126" s="1"/>
      <c r="G4126" s="1"/>
      <c r="H4126" s="1"/>
      <c r="I4126" s="2"/>
      <c r="J4126" s="2"/>
      <c r="L4126" s="3"/>
      <c r="M4126" s="3"/>
      <c r="N4126" s="5"/>
      <c r="O4126" s="5"/>
    </row>
    <row r="4127" spans="3:15" x14ac:dyDescent="0.25">
      <c r="C4127" s="1"/>
      <c r="F4127" s="1"/>
      <c r="G4127" s="1"/>
      <c r="H4127" s="1"/>
      <c r="I4127" s="2"/>
      <c r="J4127" s="2"/>
      <c r="L4127" s="3"/>
      <c r="M4127" s="3"/>
      <c r="N4127" s="5"/>
      <c r="O4127" s="5"/>
    </row>
    <row r="4128" spans="3:15" x14ac:dyDescent="0.25">
      <c r="C4128" s="1"/>
      <c r="F4128" s="1"/>
      <c r="G4128" s="1"/>
      <c r="H4128" s="1"/>
      <c r="I4128" s="2"/>
      <c r="J4128" s="2"/>
      <c r="L4128" s="3"/>
      <c r="M4128" s="3"/>
      <c r="N4128" s="5"/>
      <c r="O4128" s="5"/>
    </row>
    <row r="4129" spans="3:15" x14ac:dyDescent="0.25">
      <c r="C4129" s="1"/>
      <c r="F4129" s="1"/>
      <c r="G4129" s="1"/>
      <c r="H4129" s="1"/>
      <c r="I4129" s="2"/>
      <c r="J4129" s="2"/>
      <c r="L4129" s="3"/>
      <c r="M4129" s="3"/>
      <c r="N4129" s="5"/>
      <c r="O4129" s="5"/>
    </row>
    <row r="4130" spans="3:15" x14ac:dyDescent="0.25">
      <c r="C4130" s="1"/>
      <c r="F4130" s="1"/>
      <c r="G4130" s="1"/>
      <c r="H4130" s="1"/>
      <c r="I4130" s="2"/>
      <c r="J4130" s="2"/>
      <c r="L4130" s="3"/>
      <c r="M4130" s="3"/>
      <c r="N4130" s="5"/>
      <c r="O4130" s="5"/>
    </row>
    <row r="4131" spans="3:15" x14ac:dyDescent="0.25">
      <c r="C4131" s="1"/>
      <c r="F4131" s="1"/>
      <c r="G4131" s="1"/>
      <c r="H4131" s="1"/>
      <c r="I4131" s="2"/>
      <c r="J4131" s="2"/>
      <c r="L4131" s="3"/>
      <c r="M4131" s="3"/>
      <c r="N4131" s="5"/>
      <c r="O4131" s="5"/>
    </row>
    <row r="4132" spans="3:15" x14ac:dyDescent="0.25">
      <c r="C4132" s="1"/>
      <c r="F4132" s="1"/>
      <c r="G4132" s="1"/>
      <c r="H4132" s="1"/>
      <c r="I4132" s="2"/>
      <c r="J4132" s="2"/>
      <c r="L4132" s="3"/>
      <c r="M4132" s="3"/>
      <c r="N4132" s="5"/>
      <c r="O4132" s="5"/>
    </row>
    <row r="4133" spans="3:15" x14ac:dyDescent="0.25">
      <c r="C4133" s="1"/>
      <c r="F4133" s="1"/>
      <c r="G4133" s="1"/>
      <c r="H4133" s="1"/>
      <c r="I4133" s="2"/>
      <c r="J4133" s="2"/>
      <c r="L4133" s="3"/>
      <c r="M4133" s="3"/>
      <c r="N4133" s="5"/>
      <c r="O4133" s="5"/>
    </row>
    <row r="4134" spans="3:15" x14ac:dyDescent="0.25">
      <c r="C4134" s="1"/>
      <c r="F4134" s="1"/>
      <c r="G4134" s="1"/>
      <c r="H4134" s="1"/>
      <c r="I4134" s="2"/>
      <c r="J4134" s="2"/>
      <c r="L4134" s="3"/>
      <c r="M4134" s="3"/>
      <c r="N4134" s="5"/>
      <c r="O4134" s="5"/>
    </row>
    <row r="4135" spans="3:15" x14ac:dyDescent="0.25">
      <c r="C4135" s="1"/>
      <c r="F4135" s="1"/>
      <c r="G4135" s="1"/>
      <c r="H4135" s="1"/>
      <c r="I4135" s="2"/>
      <c r="J4135" s="2"/>
      <c r="L4135" s="3"/>
      <c r="M4135" s="3"/>
      <c r="N4135" s="5"/>
      <c r="O4135" s="5"/>
    </row>
    <row r="4136" spans="3:15" x14ac:dyDescent="0.25">
      <c r="C4136" s="1"/>
      <c r="F4136" s="1"/>
      <c r="G4136" s="1"/>
      <c r="H4136" s="1"/>
      <c r="I4136" s="2"/>
      <c r="J4136" s="2"/>
      <c r="L4136" s="3"/>
      <c r="M4136" s="3"/>
      <c r="N4136" s="5"/>
      <c r="O4136" s="5"/>
    </row>
    <row r="4137" spans="3:15" x14ac:dyDescent="0.25">
      <c r="C4137" s="1"/>
      <c r="F4137" s="1"/>
      <c r="G4137" s="1"/>
      <c r="H4137" s="1"/>
      <c r="I4137" s="2"/>
      <c r="J4137" s="2"/>
      <c r="L4137" s="3"/>
      <c r="M4137" s="3"/>
      <c r="N4137" s="5"/>
      <c r="O4137" s="5"/>
    </row>
    <row r="4138" spans="3:15" x14ac:dyDescent="0.25">
      <c r="C4138" s="1"/>
      <c r="F4138" s="1"/>
      <c r="G4138" s="1"/>
      <c r="H4138" s="1"/>
      <c r="I4138" s="2"/>
      <c r="J4138" s="2"/>
      <c r="L4138" s="3"/>
      <c r="M4138" s="3"/>
      <c r="N4138" s="5"/>
      <c r="O4138" s="5"/>
    </row>
    <row r="4139" spans="3:15" x14ac:dyDescent="0.25">
      <c r="C4139" s="1"/>
      <c r="F4139" s="1"/>
      <c r="G4139" s="1"/>
      <c r="H4139" s="1"/>
      <c r="I4139" s="2"/>
      <c r="J4139" s="2"/>
      <c r="L4139" s="3"/>
      <c r="M4139" s="3"/>
      <c r="N4139" s="5"/>
      <c r="O4139" s="5"/>
    </row>
    <row r="4140" spans="3:15" x14ac:dyDescent="0.25">
      <c r="C4140" s="1"/>
      <c r="F4140" s="1"/>
      <c r="G4140" s="1"/>
      <c r="H4140" s="1"/>
      <c r="I4140" s="2"/>
      <c r="J4140" s="2"/>
      <c r="L4140" s="3"/>
      <c r="M4140" s="3"/>
      <c r="N4140" s="5"/>
      <c r="O4140" s="5"/>
    </row>
    <row r="4141" spans="3:15" x14ac:dyDescent="0.25">
      <c r="C4141" s="1"/>
      <c r="F4141" s="1"/>
      <c r="G4141" s="1"/>
      <c r="H4141" s="1"/>
      <c r="I4141" s="2"/>
      <c r="J4141" s="2"/>
      <c r="L4141" s="3"/>
      <c r="M4141" s="3"/>
      <c r="N4141" s="5"/>
      <c r="O4141" s="5"/>
    </row>
    <row r="4142" spans="3:15" x14ac:dyDescent="0.25">
      <c r="C4142" s="1"/>
      <c r="F4142" s="1"/>
      <c r="G4142" s="1"/>
      <c r="H4142" s="1"/>
      <c r="I4142" s="2"/>
      <c r="J4142" s="2"/>
      <c r="L4142" s="3"/>
      <c r="M4142" s="3"/>
      <c r="N4142" s="5"/>
      <c r="O4142" s="5"/>
    </row>
    <row r="4143" spans="3:15" x14ac:dyDescent="0.25">
      <c r="C4143" s="1"/>
      <c r="F4143" s="1"/>
      <c r="G4143" s="1"/>
      <c r="H4143" s="1"/>
      <c r="I4143" s="2"/>
      <c r="J4143" s="2"/>
      <c r="L4143" s="3"/>
      <c r="M4143" s="3"/>
      <c r="N4143" s="5"/>
      <c r="O4143" s="5"/>
    </row>
    <row r="4144" spans="3:15" x14ac:dyDescent="0.25">
      <c r="C4144" s="1"/>
      <c r="F4144" s="1"/>
      <c r="G4144" s="1"/>
      <c r="H4144" s="1"/>
      <c r="I4144" s="2"/>
      <c r="J4144" s="2"/>
      <c r="L4144" s="3"/>
      <c r="M4144" s="3"/>
      <c r="N4144" s="5"/>
      <c r="O4144" s="5"/>
    </row>
    <row r="4145" spans="3:15" x14ac:dyDescent="0.25">
      <c r="C4145" s="1"/>
      <c r="F4145" s="1"/>
      <c r="G4145" s="1"/>
      <c r="H4145" s="1"/>
      <c r="I4145" s="2"/>
      <c r="J4145" s="2"/>
      <c r="L4145" s="3"/>
      <c r="M4145" s="3"/>
      <c r="N4145" s="5"/>
      <c r="O4145" s="5"/>
    </row>
    <row r="4146" spans="3:15" x14ac:dyDescent="0.25">
      <c r="C4146" s="1"/>
      <c r="F4146" s="1"/>
      <c r="G4146" s="1"/>
      <c r="H4146" s="1"/>
      <c r="I4146" s="2"/>
      <c r="J4146" s="2"/>
      <c r="L4146" s="3"/>
      <c r="M4146" s="3"/>
      <c r="N4146" s="5"/>
      <c r="O4146" s="5"/>
    </row>
    <row r="4147" spans="3:15" x14ac:dyDescent="0.25">
      <c r="C4147" s="1"/>
      <c r="F4147" s="1"/>
      <c r="G4147" s="1"/>
      <c r="H4147" s="1"/>
      <c r="I4147" s="2"/>
      <c r="J4147" s="2"/>
      <c r="L4147" s="3"/>
      <c r="M4147" s="3"/>
      <c r="N4147" s="5"/>
      <c r="O4147" s="5"/>
    </row>
    <row r="4148" spans="3:15" x14ac:dyDescent="0.25">
      <c r="C4148" s="1"/>
      <c r="F4148" s="1"/>
      <c r="G4148" s="1"/>
      <c r="H4148" s="1"/>
      <c r="I4148" s="2"/>
      <c r="J4148" s="2"/>
      <c r="L4148" s="3"/>
      <c r="M4148" s="3"/>
      <c r="N4148" s="5"/>
      <c r="O4148" s="5"/>
    </row>
    <row r="4149" spans="3:15" x14ac:dyDescent="0.25">
      <c r="C4149" s="1"/>
      <c r="F4149" s="1"/>
      <c r="G4149" s="1"/>
      <c r="H4149" s="1"/>
      <c r="I4149" s="2"/>
      <c r="J4149" s="2"/>
      <c r="L4149" s="3"/>
      <c r="M4149" s="3"/>
      <c r="N4149" s="5"/>
      <c r="O4149" s="5"/>
    </row>
    <row r="4150" spans="3:15" x14ac:dyDescent="0.25">
      <c r="C4150" s="1"/>
      <c r="F4150" s="1"/>
      <c r="G4150" s="1"/>
      <c r="H4150" s="1"/>
      <c r="I4150" s="2"/>
      <c r="J4150" s="2"/>
      <c r="L4150" s="3"/>
      <c r="M4150" s="3"/>
      <c r="N4150" s="5"/>
      <c r="O4150" s="5"/>
    </row>
    <row r="4151" spans="3:15" x14ac:dyDescent="0.25">
      <c r="C4151" s="1"/>
      <c r="F4151" s="1"/>
      <c r="G4151" s="1"/>
      <c r="H4151" s="1"/>
      <c r="I4151" s="2"/>
      <c r="J4151" s="2"/>
      <c r="L4151" s="3"/>
      <c r="M4151" s="3"/>
      <c r="N4151" s="5"/>
      <c r="O4151" s="5"/>
    </row>
    <row r="4152" spans="3:15" x14ac:dyDescent="0.25">
      <c r="C4152" s="1"/>
      <c r="F4152" s="1"/>
      <c r="G4152" s="1"/>
      <c r="H4152" s="1"/>
      <c r="I4152" s="2"/>
      <c r="J4152" s="2"/>
      <c r="L4152" s="3"/>
      <c r="M4152" s="3"/>
      <c r="N4152" s="5"/>
      <c r="O4152" s="5"/>
    </row>
    <row r="4153" spans="3:15" x14ac:dyDescent="0.25">
      <c r="C4153" s="1"/>
      <c r="F4153" s="1"/>
      <c r="G4153" s="1"/>
      <c r="H4153" s="1"/>
      <c r="I4153" s="2"/>
      <c r="J4153" s="2"/>
      <c r="L4153" s="3"/>
      <c r="M4153" s="3"/>
      <c r="N4153" s="5"/>
      <c r="O4153" s="5"/>
    </row>
    <row r="4154" spans="3:15" x14ac:dyDescent="0.25">
      <c r="C4154" s="1"/>
      <c r="F4154" s="1"/>
      <c r="G4154" s="1"/>
      <c r="H4154" s="1"/>
      <c r="I4154" s="2"/>
      <c r="J4154" s="2"/>
      <c r="L4154" s="3"/>
      <c r="M4154" s="3"/>
      <c r="N4154" s="5"/>
      <c r="O4154" s="5"/>
    </row>
    <row r="4155" spans="3:15" x14ac:dyDescent="0.25">
      <c r="C4155" s="1"/>
      <c r="F4155" s="1"/>
      <c r="G4155" s="1"/>
      <c r="H4155" s="1"/>
      <c r="I4155" s="2"/>
      <c r="J4155" s="2"/>
      <c r="L4155" s="3"/>
      <c r="M4155" s="3"/>
      <c r="N4155" s="5"/>
      <c r="O4155" s="5"/>
    </row>
    <row r="4156" spans="3:15" x14ac:dyDescent="0.25">
      <c r="C4156" s="1"/>
      <c r="F4156" s="1"/>
      <c r="G4156" s="1"/>
      <c r="H4156" s="1"/>
      <c r="I4156" s="2"/>
      <c r="J4156" s="2"/>
      <c r="L4156" s="3"/>
      <c r="M4156" s="3"/>
      <c r="N4156" s="5"/>
      <c r="O4156" s="5"/>
    </row>
    <row r="4157" spans="3:15" x14ac:dyDescent="0.25">
      <c r="C4157" s="1"/>
      <c r="F4157" s="1"/>
      <c r="G4157" s="1"/>
      <c r="H4157" s="1"/>
      <c r="I4157" s="2"/>
      <c r="J4157" s="2"/>
      <c r="L4157" s="3"/>
      <c r="M4157" s="3"/>
      <c r="N4157" s="5"/>
      <c r="O4157" s="5"/>
    </row>
    <row r="4158" spans="3:15" x14ac:dyDescent="0.25">
      <c r="C4158" s="1"/>
      <c r="F4158" s="1"/>
      <c r="G4158" s="1"/>
      <c r="H4158" s="1"/>
      <c r="I4158" s="2"/>
      <c r="J4158" s="2"/>
      <c r="L4158" s="3"/>
      <c r="M4158" s="3"/>
      <c r="N4158" s="5"/>
      <c r="O4158" s="5"/>
    </row>
    <row r="4159" spans="3:15" x14ac:dyDescent="0.25">
      <c r="C4159" s="1"/>
      <c r="F4159" s="1"/>
      <c r="G4159" s="1"/>
      <c r="H4159" s="1"/>
      <c r="I4159" s="2"/>
      <c r="J4159" s="2"/>
      <c r="L4159" s="3"/>
      <c r="M4159" s="3"/>
      <c r="N4159" s="5"/>
      <c r="O4159" s="5"/>
    </row>
    <row r="4160" spans="3:15" x14ac:dyDescent="0.25">
      <c r="C4160" s="1"/>
      <c r="F4160" s="1"/>
      <c r="G4160" s="1"/>
      <c r="H4160" s="1"/>
      <c r="I4160" s="2"/>
      <c r="J4160" s="2"/>
      <c r="L4160" s="3"/>
      <c r="M4160" s="3"/>
      <c r="N4160" s="5"/>
      <c r="O4160" s="5"/>
    </row>
    <row r="4161" spans="3:15" x14ac:dyDescent="0.25">
      <c r="C4161" s="1"/>
      <c r="F4161" s="1"/>
      <c r="G4161" s="1"/>
      <c r="H4161" s="1"/>
      <c r="I4161" s="2"/>
      <c r="J4161" s="2"/>
      <c r="L4161" s="3"/>
      <c r="M4161" s="3"/>
      <c r="N4161" s="5"/>
      <c r="O4161" s="5"/>
    </row>
    <row r="4162" spans="3:15" x14ac:dyDescent="0.25">
      <c r="C4162" s="1"/>
      <c r="F4162" s="1"/>
      <c r="G4162" s="1"/>
      <c r="H4162" s="1"/>
      <c r="I4162" s="2"/>
      <c r="J4162" s="2"/>
      <c r="L4162" s="3"/>
      <c r="M4162" s="3"/>
      <c r="N4162" s="5"/>
      <c r="O4162" s="5"/>
    </row>
    <row r="4163" spans="3:15" x14ac:dyDescent="0.25">
      <c r="C4163" s="1"/>
      <c r="F4163" s="1"/>
      <c r="G4163" s="1"/>
      <c r="H4163" s="1"/>
      <c r="I4163" s="2"/>
      <c r="J4163" s="2"/>
      <c r="L4163" s="3"/>
      <c r="M4163" s="3"/>
      <c r="N4163" s="5"/>
      <c r="O4163" s="5"/>
    </row>
    <row r="4164" spans="3:15" x14ac:dyDescent="0.25">
      <c r="C4164" s="1"/>
      <c r="F4164" s="1"/>
      <c r="G4164" s="1"/>
      <c r="H4164" s="1"/>
      <c r="I4164" s="2"/>
      <c r="J4164" s="2"/>
      <c r="L4164" s="3"/>
      <c r="M4164" s="3"/>
      <c r="N4164" s="5"/>
      <c r="O4164" s="5"/>
    </row>
    <row r="4165" spans="3:15" x14ac:dyDescent="0.25">
      <c r="C4165" s="1"/>
      <c r="F4165" s="1"/>
      <c r="G4165" s="1"/>
      <c r="H4165" s="1"/>
      <c r="I4165" s="2"/>
      <c r="J4165" s="2"/>
      <c r="L4165" s="3"/>
      <c r="M4165" s="3"/>
      <c r="N4165" s="5"/>
      <c r="O4165" s="5"/>
    </row>
    <row r="4166" spans="3:15" x14ac:dyDescent="0.25">
      <c r="C4166" s="1"/>
      <c r="F4166" s="1"/>
      <c r="G4166" s="1"/>
      <c r="H4166" s="1"/>
      <c r="I4166" s="2"/>
      <c r="J4166" s="2"/>
      <c r="L4166" s="3"/>
      <c r="M4166" s="3"/>
      <c r="N4166" s="5"/>
      <c r="O4166" s="5"/>
    </row>
    <row r="4167" spans="3:15" x14ac:dyDescent="0.25">
      <c r="C4167" s="1"/>
      <c r="F4167" s="1"/>
      <c r="G4167" s="1"/>
      <c r="H4167" s="1"/>
      <c r="I4167" s="2"/>
      <c r="J4167" s="2"/>
      <c r="L4167" s="3"/>
      <c r="M4167" s="3"/>
      <c r="N4167" s="5"/>
      <c r="O4167" s="5"/>
    </row>
    <row r="4168" spans="3:15" x14ac:dyDescent="0.25">
      <c r="C4168" s="1"/>
      <c r="F4168" s="1"/>
      <c r="G4168" s="1"/>
      <c r="H4168" s="1"/>
      <c r="I4168" s="2"/>
      <c r="J4168" s="2"/>
      <c r="L4168" s="3"/>
      <c r="M4168" s="3"/>
      <c r="N4168" s="5"/>
      <c r="O4168" s="5"/>
    </row>
    <row r="4169" spans="3:15" x14ac:dyDescent="0.25">
      <c r="C4169" s="1"/>
      <c r="F4169" s="1"/>
      <c r="G4169" s="1"/>
      <c r="H4169" s="1"/>
      <c r="I4169" s="2"/>
      <c r="J4169" s="2"/>
      <c r="L4169" s="3"/>
      <c r="M4169" s="3"/>
      <c r="N4169" s="5"/>
      <c r="O4169" s="5"/>
    </row>
    <row r="4170" spans="3:15" x14ac:dyDescent="0.25">
      <c r="C4170" s="1"/>
      <c r="F4170" s="1"/>
      <c r="G4170" s="1"/>
      <c r="H4170" s="1"/>
      <c r="I4170" s="2"/>
      <c r="J4170" s="2"/>
      <c r="L4170" s="3"/>
      <c r="M4170" s="3"/>
      <c r="N4170" s="5"/>
      <c r="O4170" s="5"/>
    </row>
    <row r="4171" spans="3:15" x14ac:dyDescent="0.25">
      <c r="C4171" s="1"/>
      <c r="F4171" s="1"/>
      <c r="G4171" s="1"/>
      <c r="H4171" s="1"/>
      <c r="I4171" s="2"/>
      <c r="J4171" s="2"/>
      <c r="L4171" s="3"/>
      <c r="M4171" s="3"/>
      <c r="N4171" s="5"/>
      <c r="O4171" s="5"/>
    </row>
    <row r="4172" spans="3:15" x14ac:dyDescent="0.25">
      <c r="C4172" s="1"/>
      <c r="F4172" s="1"/>
      <c r="G4172" s="1"/>
      <c r="H4172" s="1"/>
      <c r="I4172" s="2"/>
      <c r="J4172" s="2"/>
      <c r="L4172" s="3"/>
      <c r="M4172" s="3"/>
      <c r="N4172" s="5"/>
      <c r="O4172" s="5"/>
    </row>
    <row r="4173" spans="3:15" x14ac:dyDescent="0.25">
      <c r="C4173" s="1"/>
      <c r="F4173" s="1"/>
      <c r="G4173" s="1"/>
      <c r="H4173" s="1"/>
      <c r="I4173" s="2"/>
      <c r="J4173" s="2"/>
      <c r="L4173" s="3"/>
      <c r="M4173" s="3"/>
      <c r="N4173" s="5"/>
      <c r="O4173" s="5"/>
    </row>
    <row r="4174" spans="3:15" x14ac:dyDescent="0.25">
      <c r="C4174" s="1"/>
      <c r="F4174" s="1"/>
      <c r="G4174" s="1"/>
      <c r="H4174" s="1"/>
      <c r="I4174" s="2"/>
      <c r="J4174" s="2"/>
      <c r="L4174" s="3"/>
      <c r="M4174" s="3"/>
      <c r="N4174" s="5"/>
      <c r="O4174" s="5"/>
    </row>
    <row r="4175" spans="3:15" x14ac:dyDescent="0.25">
      <c r="C4175" s="1"/>
      <c r="F4175" s="1"/>
      <c r="G4175" s="1"/>
      <c r="H4175" s="1"/>
      <c r="I4175" s="2"/>
      <c r="J4175" s="2"/>
      <c r="L4175" s="3"/>
      <c r="M4175" s="3"/>
      <c r="N4175" s="5"/>
      <c r="O4175" s="5"/>
    </row>
    <row r="4176" spans="3:15" x14ac:dyDescent="0.25">
      <c r="C4176" s="1"/>
      <c r="F4176" s="1"/>
      <c r="G4176" s="1"/>
      <c r="H4176" s="1"/>
      <c r="I4176" s="2"/>
      <c r="J4176" s="2"/>
      <c r="L4176" s="3"/>
      <c r="M4176" s="3"/>
      <c r="N4176" s="5"/>
      <c r="O4176" s="5"/>
    </row>
    <row r="4177" spans="3:15" x14ac:dyDescent="0.25">
      <c r="C4177" s="1"/>
      <c r="F4177" s="1"/>
      <c r="G4177" s="1"/>
      <c r="H4177" s="1"/>
      <c r="I4177" s="2"/>
      <c r="J4177" s="2"/>
      <c r="L4177" s="3"/>
      <c r="M4177" s="3"/>
      <c r="N4177" s="5"/>
      <c r="O4177" s="5"/>
    </row>
    <row r="4178" spans="3:15" x14ac:dyDescent="0.25">
      <c r="C4178" s="1"/>
      <c r="F4178" s="1"/>
      <c r="G4178" s="1"/>
      <c r="H4178" s="1"/>
      <c r="I4178" s="2"/>
      <c r="J4178" s="2"/>
      <c r="L4178" s="3"/>
      <c r="M4178" s="3"/>
      <c r="N4178" s="5"/>
      <c r="O4178" s="5"/>
    </row>
    <row r="4179" spans="3:15" x14ac:dyDescent="0.25">
      <c r="C4179" s="1"/>
      <c r="F4179" s="1"/>
      <c r="G4179" s="1"/>
      <c r="H4179" s="1"/>
      <c r="I4179" s="2"/>
      <c r="J4179" s="2"/>
      <c r="L4179" s="3"/>
      <c r="M4179" s="3"/>
      <c r="N4179" s="5"/>
      <c r="O4179" s="5"/>
    </row>
    <row r="4180" spans="3:15" x14ac:dyDescent="0.25">
      <c r="C4180" s="1"/>
      <c r="F4180" s="1"/>
      <c r="G4180" s="1"/>
      <c r="H4180" s="1"/>
      <c r="I4180" s="2"/>
      <c r="J4180" s="2"/>
      <c r="L4180" s="3"/>
      <c r="M4180" s="3"/>
      <c r="N4180" s="5"/>
      <c r="O4180" s="5"/>
    </row>
    <row r="4181" spans="3:15" x14ac:dyDescent="0.25">
      <c r="C4181" s="1"/>
      <c r="F4181" s="1"/>
      <c r="G4181" s="1"/>
      <c r="H4181" s="1"/>
      <c r="I4181" s="2"/>
      <c r="J4181" s="2"/>
      <c r="L4181" s="3"/>
      <c r="M4181" s="3"/>
      <c r="N4181" s="5"/>
      <c r="O4181" s="5"/>
    </row>
    <row r="4182" spans="3:15" x14ac:dyDescent="0.25">
      <c r="C4182" s="1"/>
      <c r="F4182" s="1"/>
      <c r="G4182" s="1"/>
      <c r="H4182" s="1"/>
      <c r="I4182" s="2"/>
      <c r="J4182" s="2"/>
      <c r="L4182" s="3"/>
      <c r="M4182" s="3"/>
      <c r="N4182" s="5"/>
      <c r="O4182" s="5"/>
    </row>
    <row r="4183" spans="3:15" x14ac:dyDescent="0.25">
      <c r="C4183" s="1"/>
      <c r="F4183" s="1"/>
      <c r="G4183" s="1"/>
      <c r="H4183" s="1"/>
      <c r="I4183" s="2"/>
      <c r="J4183" s="2"/>
      <c r="L4183" s="3"/>
      <c r="M4183" s="3"/>
      <c r="N4183" s="5"/>
      <c r="O4183" s="5"/>
    </row>
    <row r="4184" spans="3:15" x14ac:dyDescent="0.25">
      <c r="C4184" s="1"/>
      <c r="F4184" s="1"/>
      <c r="G4184" s="1"/>
      <c r="H4184" s="1"/>
      <c r="I4184" s="2"/>
      <c r="J4184" s="2"/>
      <c r="L4184" s="3"/>
      <c r="M4184" s="3"/>
      <c r="N4184" s="5"/>
      <c r="O4184" s="5"/>
    </row>
    <row r="4185" spans="3:15" x14ac:dyDescent="0.25">
      <c r="C4185" s="1"/>
      <c r="F4185" s="1"/>
      <c r="G4185" s="1"/>
      <c r="H4185" s="1"/>
      <c r="I4185" s="2"/>
      <c r="J4185" s="2"/>
      <c r="L4185" s="3"/>
      <c r="M4185" s="3"/>
      <c r="N4185" s="5"/>
      <c r="O4185" s="5"/>
    </row>
    <row r="4186" spans="3:15" x14ac:dyDescent="0.25">
      <c r="C4186" s="1"/>
      <c r="F4186" s="1"/>
      <c r="G4186" s="1"/>
      <c r="H4186" s="1"/>
      <c r="I4186" s="2"/>
      <c r="J4186" s="2"/>
      <c r="L4186" s="3"/>
      <c r="M4186" s="3"/>
      <c r="N4186" s="5"/>
      <c r="O4186" s="5"/>
    </row>
    <row r="4187" spans="3:15" x14ac:dyDescent="0.25">
      <c r="C4187" s="1"/>
      <c r="F4187" s="1"/>
      <c r="G4187" s="1"/>
      <c r="H4187" s="1"/>
      <c r="I4187" s="2"/>
      <c r="J4187" s="2"/>
      <c r="L4187" s="3"/>
      <c r="M4187" s="3"/>
      <c r="N4187" s="5"/>
      <c r="O4187" s="5"/>
    </row>
    <row r="4188" spans="3:15" x14ac:dyDescent="0.25">
      <c r="C4188" s="1"/>
      <c r="F4188" s="1"/>
      <c r="G4188" s="1"/>
      <c r="H4188" s="1"/>
      <c r="I4188" s="2"/>
      <c r="J4188" s="2"/>
      <c r="L4188" s="3"/>
      <c r="M4188" s="3"/>
      <c r="N4188" s="5"/>
      <c r="O4188" s="5"/>
    </row>
    <row r="4189" spans="3:15" x14ac:dyDescent="0.25">
      <c r="C4189" s="1"/>
      <c r="F4189" s="1"/>
      <c r="G4189" s="1"/>
      <c r="H4189" s="1"/>
      <c r="I4189" s="2"/>
      <c r="J4189" s="2"/>
      <c r="L4189" s="3"/>
      <c r="M4189" s="3"/>
      <c r="N4189" s="5"/>
      <c r="O4189" s="5"/>
    </row>
    <row r="4190" spans="3:15" x14ac:dyDescent="0.25">
      <c r="C4190" s="1"/>
      <c r="F4190" s="1"/>
      <c r="G4190" s="1"/>
      <c r="H4190" s="1"/>
      <c r="I4190" s="2"/>
      <c r="J4190" s="2"/>
      <c r="L4190" s="3"/>
      <c r="M4190" s="3"/>
      <c r="N4190" s="5"/>
      <c r="O4190" s="5"/>
    </row>
    <row r="4191" spans="3:15" x14ac:dyDescent="0.25">
      <c r="C4191" s="1"/>
      <c r="F4191" s="1"/>
      <c r="G4191" s="1"/>
      <c r="H4191" s="1"/>
      <c r="I4191" s="2"/>
      <c r="J4191" s="2"/>
      <c r="L4191" s="3"/>
      <c r="M4191" s="3"/>
      <c r="N4191" s="5"/>
      <c r="O4191" s="5"/>
    </row>
    <row r="4192" spans="3:15" x14ac:dyDescent="0.25">
      <c r="C4192" s="1"/>
      <c r="F4192" s="1"/>
      <c r="G4192" s="1"/>
      <c r="H4192" s="1"/>
      <c r="I4192" s="2"/>
      <c r="J4192" s="2"/>
      <c r="L4192" s="3"/>
      <c r="M4192" s="3"/>
      <c r="N4192" s="5"/>
      <c r="O4192" s="5"/>
    </row>
    <row r="4193" spans="3:15" x14ac:dyDescent="0.25">
      <c r="C4193" s="1"/>
      <c r="F4193" s="1"/>
      <c r="G4193" s="1"/>
      <c r="H4193" s="1"/>
      <c r="I4193" s="2"/>
      <c r="J4193" s="2"/>
      <c r="L4193" s="3"/>
      <c r="M4193" s="3"/>
      <c r="N4193" s="5"/>
      <c r="O4193" s="5"/>
    </row>
    <row r="4194" spans="3:15" x14ac:dyDescent="0.25">
      <c r="C4194" s="1"/>
      <c r="F4194" s="1"/>
      <c r="G4194" s="1"/>
      <c r="H4194" s="1"/>
      <c r="I4194" s="2"/>
      <c r="J4194" s="2"/>
      <c r="L4194" s="3"/>
      <c r="M4194" s="3"/>
      <c r="N4194" s="5"/>
      <c r="O4194" s="5"/>
    </row>
    <row r="4195" spans="3:15" x14ac:dyDescent="0.25">
      <c r="C4195" s="1"/>
      <c r="F4195" s="1"/>
      <c r="G4195" s="1"/>
      <c r="H4195" s="1"/>
      <c r="I4195" s="2"/>
      <c r="J4195" s="2"/>
      <c r="L4195" s="3"/>
      <c r="M4195" s="3"/>
      <c r="N4195" s="5"/>
      <c r="O4195" s="5"/>
    </row>
    <row r="4196" spans="3:15" x14ac:dyDescent="0.25">
      <c r="C4196" s="1"/>
      <c r="F4196" s="1"/>
      <c r="G4196" s="1"/>
      <c r="H4196" s="1"/>
      <c r="I4196" s="2"/>
      <c r="J4196" s="2"/>
      <c r="L4196" s="3"/>
      <c r="M4196" s="3"/>
      <c r="N4196" s="5"/>
      <c r="O4196" s="5"/>
    </row>
    <row r="4197" spans="3:15" x14ac:dyDescent="0.25">
      <c r="C4197" s="1"/>
      <c r="F4197" s="1"/>
      <c r="G4197" s="1"/>
      <c r="H4197" s="1"/>
      <c r="I4197" s="2"/>
      <c r="J4197" s="2"/>
      <c r="L4197" s="3"/>
      <c r="M4197" s="3"/>
      <c r="N4197" s="5"/>
      <c r="O4197" s="5"/>
    </row>
    <row r="4198" spans="3:15" x14ac:dyDescent="0.25">
      <c r="C4198" s="1"/>
      <c r="F4198" s="1"/>
      <c r="G4198" s="1"/>
      <c r="H4198" s="1"/>
      <c r="I4198" s="2"/>
      <c r="J4198" s="2"/>
      <c r="L4198" s="3"/>
      <c r="M4198" s="3"/>
      <c r="N4198" s="5"/>
      <c r="O4198" s="5"/>
    </row>
    <row r="4199" spans="3:15" x14ac:dyDescent="0.25">
      <c r="C4199" s="1"/>
      <c r="F4199" s="1"/>
      <c r="G4199" s="1"/>
      <c r="H4199" s="1"/>
      <c r="I4199" s="2"/>
      <c r="J4199" s="2"/>
      <c r="L4199" s="3"/>
      <c r="M4199" s="3"/>
      <c r="N4199" s="5"/>
      <c r="O4199" s="5"/>
    </row>
    <row r="4200" spans="3:15" x14ac:dyDescent="0.25">
      <c r="C4200" s="1"/>
      <c r="F4200" s="1"/>
      <c r="G4200" s="1"/>
      <c r="H4200" s="1"/>
      <c r="I4200" s="2"/>
      <c r="J4200" s="2"/>
      <c r="L4200" s="3"/>
      <c r="M4200" s="3"/>
      <c r="N4200" s="5"/>
      <c r="O4200" s="5"/>
    </row>
    <row r="4201" spans="3:15" x14ac:dyDescent="0.25">
      <c r="C4201" s="1"/>
      <c r="F4201" s="1"/>
      <c r="G4201" s="1"/>
      <c r="H4201" s="1"/>
      <c r="I4201" s="2"/>
      <c r="J4201" s="2"/>
      <c r="L4201" s="3"/>
      <c r="M4201" s="3"/>
      <c r="N4201" s="5"/>
      <c r="O4201" s="5"/>
    </row>
    <row r="4202" spans="3:15" x14ac:dyDescent="0.25">
      <c r="C4202" s="1"/>
      <c r="F4202" s="1"/>
      <c r="G4202" s="1"/>
      <c r="H4202" s="1"/>
      <c r="I4202" s="2"/>
      <c r="J4202" s="2"/>
      <c r="L4202" s="3"/>
      <c r="M4202" s="3"/>
      <c r="N4202" s="5"/>
      <c r="O4202" s="5"/>
    </row>
    <row r="4203" spans="3:15" x14ac:dyDescent="0.25">
      <c r="C4203" s="1"/>
      <c r="F4203" s="1"/>
      <c r="G4203" s="1"/>
      <c r="H4203" s="1"/>
      <c r="I4203" s="2"/>
      <c r="J4203" s="2"/>
      <c r="L4203" s="3"/>
      <c r="M4203" s="3"/>
      <c r="N4203" s="5"/>
      <c r="O4203" s="5"/>
    </row>
    <row r="4204" spans="3:15" x14ac:dyDescent="0.25">
      <c r="C4204" s="1"/>
      <c r="F4204" s="1"/>
      <c r="G4204" s="1"/>
      <c r="H4204" s="1"/>
      <c r="I4204" s="2"/>
      <c r="J4204" s="2"/>
      <c r="L4204" s="3"/>
      <c r="M4204" s="3"/>
      <c r="N4204" s="5"/>
      <c r="O4204" s="5"/>
    </row>
    <row r="4205" spans="3:15" x14ac:dyDescent="0.25">
      <c r="C4205" s="1"/>
      <c r="F4205" s="1"/>
      <c r="G4205" s="1"/>
      <c r="H4205" s="1"/>
      <c r="I4205" s="2"/>
      <c r="J4205" s="2"/>
      <c r="L4205" s="3"/>
      <c r="M4205" s="3"/>
      <c r="N4205" s="5"/>
      <c r="O4205" s="5"/>
    </row>
    <row r="4206" spans="3:15" x14ac:dyDescent="0.25">
      <c r="C4206" s="1"/>
      <c r="F4206" s="1"/>
      <c r="G4206" s="1"/>
      <c r="H4206" s="1"/>
      <c r="I4206" s="2"/>
      <c r="J4206" s="2"/>
      <c r="L4206" s="3"/>
      <c r="M4206" s="3"/>
      <c r="N4206" s="5"/>
      <c r="O4206" s="5"/>
    </row>
    <row r="4207" spans="3:15" x14ac:dyDescent="0.25">
      <c r="C4207" s="1"/>
      <c r="F4207" s="1"/>
      <c r="G4207" s="1"/>
      <c r="H4207" s="1"/>
      <c r="I4207" s="2"/>
      <c r="J4207" s="2"/>
      <c r="L4207" s="3"/>
      <c r="M4207" s="3"/>
      <c r="N4207" s="5"/>
      <c r="O4207" s="5"/>
    </row>
    <row r="4208" spans="3:15" x14ac:dyDescent="0.25">
      <c r="C4208" s="1"/>
      <c r="F4208" s="1"/>
      <c r="G4208" s="1"/>
      <c r="H4208" s="1"/>
      <c r="I4208" s="2"/>
      <c r="J4208" s="2"/>
      <c r="L4208" s="3"/>
      <c r="M4208" s="3"/>
      <c r="N4208" s="5"/>
      <c r="O4208" s="5"/>
    </row>
    <row r="4209" spans="3:15" x14ac:dyDescent="0.25">
      <c r="C4209" s="1"/>
      <c r="F4209" s="1"/>
      <c r="G4209" s="1"/>
      <c r="H4209" s="1"/>
      <c r="I4209" s="2"/>
      <c r="J4209" s="2"/>
      <c r="L4209" s="3"/>
      <c r="M4209" s="3"/>
      <c r="N4209" s="5"/>
      <c r="O4209" s="5"/>
    </row>
    <row r="4210" spans="3:15" x14ac:dyDescent="0.25">
      <c r="C4210" s="1"/>
      <c r="F4210" s="1"/>
      <c r="G4210" s="1"/>
      <c r="H4210" s="1"/>
      <c r="I4210" s="2"/>
      <c r="J4210" s="2"/>
      <c r="L4210" s="3"/>
      <c r="M4210" s="3"/>
      <c r="N4210" s="5"/>
      <c r="O4210" s="5"/>
    </row>
    <row r="4211" spans="3:15" x14ac:dyDescent="0.25">
      <c r="C4211" s="1"/>
      <c r="F4211" s="1"/>
      <c r="G4211" s="1"/>
      <c r="H4211" s="1"/>
      <c r="I4211" s="2"/>
      <c r="J4211" s="2"/>
      <c r="L4211" s="3"/>
      <c r="M4211" s="3"/>
      <c r="N4211" s="5"/>
      <c r="O4211" s="5"/>
    </row>
    <row r="4212" spans="3:15" x14ac:dyDescent="0.25">
      <c r="C4212" s="1"/>
      <c r="F4212" s="1"/>
      <c r="G4212" s="1"/>
      <c r="H4212" s="1"/>
      <c r="I4212" s="2"/>
      <c r="J4212" s="2"/>
      <c r="L4212" s="3"/>
      <c r="M4212" s="3"/>
      <c r="N4212" s="5"/>
      <c r="O4212" s="5"/>
    </row>
    <row r="4213" spans="3:15" x14ac:dyDescent="0.25">
      <c r="C4213" s="1"/>
      <c r="F4213" s="1"/>
      <c r="G4213" s="1"/>
      <c r="H4213" s="1"/>
      <c r="I4213" s="2"/>
      <c r="J4213" s="2"/>
      <c r="L4213" s="3"/>
      <c r="M4213" s="3"/>
      <c r="N4213" s="5"/>
      <c r="O4213" s="5"/>
    </row>
    <row r="4214" spans="3:15" x14ac:dyDescent="0.25">
      <c r="C4214" s="1"/>
      <c r="F4214" s="1"/>
      <c r="G4214" s="1"/>
      <c r="H4214" s="1"/>
      <c r="I4214" s="2"/>
      <c r="J4214" s="2"/>
      <c r="L4214" s="3"/>
      <c r="M4214" s="3"/>
      <c r="N4214" s="5"/>
      <c r="O4214" s="5"/>
    </row>
    <row r="4215" spans="3:15" x14ac:dyDescent="0.25">
      <c r="C4215" s="1"/>
      <c r="F4215" s="1"/>
      <c r="G4215" s="1"/>
      <c r="H4215" s="1"/>
      <c r="I4215" s="2"/>
      <c r="J4215" s="2"/>
      <c r="L4215" s="3"/>
      <c r="M4215" s="3"/>
      <c r="N4215" s="5"/>
      <c r="O4215" s="5"/>
    </row>
    <row r="4216" spans="3:15" x14ac:dyDescent="0.25">
      <c r="C4216" s="1"/>
      <c r="F4216" s="1"/>
      <c r="G4216" s="1"/>
      <c r="H4216" s="1"/>
      <c r="I4216" s="2"/>
      <c r="J4216" s="2"/>
      <c r="L4216" s="3"/>
      <c r="M4216" s="3"/>
      <c r="N4216" s="5"/>
      <c r="O4216" s="5"/>
    </row>
    <row r="4217" spans="3:15" x14ac:dyDescent="0.25">
      <c r="C4217" s="1"/>
      <c r="F4217" s="1"/>
      <c r="G4217" s="1"/>
      <c r="H4217" s="1"/>
      <c r="I4217" s="2"/>
      <c r="J4217" s="2"/>
      <c r="L4217" s="3"/>
      <c r="M4217" s="3"/>
      <c r="N4217" s="5"/>
      <c r="O4217" s="5"/>
    </row>
    <row r="4218" spans="3:15" x14ac:dyDescent="0.25">
      <c r="C4218" s="1"/>
      <c r="F4218" s="1"/>
      <c r="G4218" s="1"/>
      <c r="H4218" s="1"/>
      <c r="I4218" s="2"/>
      <c r="J4218" s="2"/>
      <c r="L4218" s="3"/>
      <c r="M4218" s="3"/>
      <c r="N4218" s="5"/>
      <c r="O4218" s="5"/>
    </row>
    <row r="4219" spans="3:15" x14ac:dyDescent="0.25">
      <c r="C4219" s="1"/>
      <c r="F4219" s="1"/>
      <c r="G4219" s="1"/>
      <c r="H4219" s="1"/>
      <c r="I4219" s="2"/>
      <c r="J4219" s="2"/>
      <c r="L4219" s="3"/>
      <c r="M4219" s="3"/>
      <c r="N4219" s="5"/>
      <c r="O4219" s="5"/>
    </row>
    <row r="4220" spans="3:15" x14ac:dyDescent="0.25">
      <c r="C4220" s="1"/>
      <c r="F4220" s="1"/>
      <c r="G4220" s="1"/>
      <c r="H4220" s="1"/>
      <c r="I4220" s="2"/>
      <c r="J4220" s="2"/>
      <c r="L4220" s="3"/>
      <c r="M4220" s="3"/>
      <c r="N4220" s="5"/>
      <c r="O4220" s="5"/>
    </row>
    <row r="4221" spans="3:15" x14ac:dyDescent="0.25">
      <c r="C4221" s="1"/>
      <c r="F4221" s="1"/>
      <c r="G4221" s="1"/>
      <c r="H4221" s="1"/>
      <c r="I4221" s="2"/>
      <c r="J4221" s="2"/>
      <c r="L4221" s="3"/>
      <c r="M4221" s="3"/>
      <c r="N4221" s="5"/>
      <c r="O4221" s="5"/>
    </row>
    <row r="4222" spans="3:15" x14ac:dyDescent="0.25">
      <c r="C4222" s="1"/>
      <c r="F4222" s="1"/>
      <c r="G4222" s="1"/>
      <c r="H4222" s="1"/>
      <c r="I4222" s="2"/>
      <c r="J4222" s="2"/>
      <c r="L4222" s="3"/>
      <c r="M4222" s="3"/>
      <c r="N4222" s="5"/>
      <c r="O4222" s="5"/>
    </row>
    <row r="4223" spans="3:15" x14ac:dyDescent="0.25">
      <c r="C4223" s="1"/>
      <c r="F4223" s="1"/>
      <c r="G4223" s="1"/>
      <c r="H4223" s="1"/>
      <c r="I4223" s="2"/>
      <c r="J4223" s="2"/>
      <c r="L4223" s="3"/>
      <c r="M4223" s="3"/>
      <c r="N4223" s="5"/>
      <c r="O4223" s="5"/>
    </row>
    <row r="4224" spans="3:15" x14ac:dyDescent="0.25">
      <c r="C4224" s="1"/>
      <c r="F4224" s="1"/>
      <c r="G4224" s="1"/>
      <c r="H4224" s="1"/>
      <c r="I4224" s="2"/>
      <c r="J4224" s="2"/>
      <c r="L4224" s="3"/>
      <c r="M4224" s="3"/>
      <c r="N4224" s="5"/>
      <c r="O4224" s="5"/>
    </row>
    <row r="4225" spans="3:15" x14ac:dyDescent="0.25">
      <c r="C4225" s="1"/>
      <c r="F4225" s="1"/>
      <c r="G4225" s="1"/>
      <c r="H4225" s="1"/>
      <c r="I4225" s="2"/>
      <c r="J4225" s="2"/>
      <c r="L4225" s="3"/>
      <c r="M4225" s="3"/>
      <c r="N4225" s="5"/>
      <c r="O4225" s="5"/>
    </row>
    <row r="4226" spans="3:15" x14ac:dyDescent="0.25">
      <c r="C4226" s="1"/>
      <c r="F4226" s="1"/>
      <c r="G4226" s="1"/>
      <c r="H4226" s="1"/>
      <c r="I4226" s="2"/>
      <c r="J4226" s="2"/>
      <c r="L4226" s="3"/>
      <c r="M4226" s="3"/>
      <c r="N4226" s="5"/>
      <c r="O4226" s="5"/>
    </row>
    <row r="4227" spans="3:15" x14ac:dyDescent="0.25">
      <c r="C4227" s="1"/>
      <c r="F4227" s="1"/>
      <c r="G4227" s="1"/>
      <c r="H4227" s="1"/>
      <c r="I4227" s="2"/>
      <c r="J4227" s="2"/>
      <c r="L4227" s="3"/>
      <c r="M4227" s="3"/>
      <c r="N4227" s="5"/>
      <c r="O4227" s="5"/>
    </row>
    <row r="4228" spans="3:15" x14ac:dyDescent="0.25">
      <c r="C4228" s="1"/>
      <c r="F4228" s="1"/>
      <c r="G4228" s="1"/>
      <c r="H4228" s="1"/>
      <c r="I4228" s="2"/>
      <c r="J4228" s="2"/>
      <c r="L4228" s="3"/>
      <c r="M4228" s="3"/>
      <c r="N4228" s="5"/>
      <c r="O4228" s="5"/>
    </row>
    <row r="4229" spans="3:15" x14ac:dyDescent="0.25">
      <c r="C4229" s="1"/>
      <c r="F4229" s="1"/>
      <c r="G4229" s="1"/>
      <c r="H4229" s="1"/>
      <c r="I4229" s="2"/>
      <c r="J4229" s="2"/>
      <c r="L4229" s="3"/>
      <c r="M4229" s="3"/>
      <c r="N4229" s="5"/>
      <c r="O4229" s="5"/>
    </row>
    <row r="4230" spans="3:15" x14ac:dyDescent="0.25">
      <c r="C4230" s="1"/>
      <c r="F4230" s="1"/>
      <c r="G4230" s="1"/>
      <c r="H4230" s="1"/>
      <c r="I4230" s="2"/>
      <c r="J4230" s="2"/>
      <c r="L4230" s="3"/>
      <c r="M4230" s="3"/>
      <c r="N4230" s="5"/>
      <c r="O4230" s="5"/>
    </row>
    <row r="4231" spans="3:15" x14ac:dyDescent="0.25">
      <c r="C4231" s="1"/>
      <c r="F4231" s="1"/>
      <c r="G4231" s="1"/>
      <c r="H4231" s="1"/>
      <c r="I4231" s="2"/>
      <c r="J4231" s="2"/>
      <c r="L4231" s="3"/>
      <c r="M4231" s="3"/>
      <c r="N4231" s="5"/>
      <c r="O4231" s="5"/>
    </row>
    <row r="4232" spans="3:15" x14ac:dyDescent="0.25">
      <c r="C4232" s="1"/>
      <c r="F4232" s="1"/>
      <c r="G4232" s="1"/>
      <c r="H4232" s="1"/>
      <c r="I4232" s="2"/>
      <c r="J4232" s="2"/>
      <c r="L4232" s="3"/>
      <c r="M4232" s="3"/>
      <c r="N4232" s="5"/>
      <c r="O4232" s="5"/>
    </row>
    <row r="4233" spans="3:15" x14ac:dyDescent="0.25">
      <c r="C4233" s="1"/>
      <c r="F4233" s="1"/>
      <c r="G4233" s="1"/>
      <c r="H4233" s="1"/>
      <c r="I4233" s="2"/>
      <c r="J4233" s="2"/>
      <c r="L4233" s="3"/>
      <c r="M4233" s="3"/>
      <c r="N4233" s="5"/>
      <c r="O4233" s="5"/>
    </row>
    <row r="4234" spans="3:15" x14ac:dyDescent="0.25">
      <c r="C4234" s="1"/>
      <c r="F4234" s="1"/>
      <c r="G4234" s="1"/>
      <c r="H4234" s="1"/>
      <c r="I4234" s="2"/>
      <c r="J4234" s="2"/>
      <c r="L4234" s="3"/>
      <c r="M4234" s="3"/>
      <c r="N4234" s="5"/>
      <c r="O4234" s="5"/>
    </row>
    <row r="4235" spans="3:15" x14ac:dyDescent="0.25">
      <c r="C4235" s="1"/>
      <c r="F4235" s="1"/>
      <c r="G4235" s="1"/>
      <c r="H4235" s="1"/>
      <c r="I4235" s="2"/>
      <c r="J4235" s="2"/>
      <c r="L4235" s="3"/>
      <c r="M4235" s="3"/>
      <c r="N4235" s="5"/>
      <c r="O4235" s="5"/>
    </row>
    <row r="4236" spans="3:15" x14ac:dyDescent="0.25">
      <c r="C4236" s="1"/>
      <c r="F4236" s="1"/>
      <c r="G4236" s="1"/>
      <c r="H4236" s="1"/>
      <c r="I4236" s="2"/>
      <c r="J4236" s="2"/>
      <c r="L4236" s="3"/>
      <c r="M4236" s="3"/>
      <c r="N4236" s="5"/>
      <c r="O4236" s="5"/>
    </row>
    <row r="4237" spans="3:15" x14ac:dyDescent="0.25">
      <c r="C4237" s="1"/>
      <c r="F4237" s="1"/>
      <c r="G4237" s="1"/>
      <c r="H4237" s="1"/>
      <c r="I4237" s="2"/>
      <c r="J4237" s="2"/>
      <c r="L4237" s="3"/>
      <c r="M4237" s="3"/>
      <c r="N4237" s="5"/>
      <c r="O4237" s="5"/>
    </row>
    <row r="4238" spans="3:15" x14ac:dyDescent="0.25">
      <c r="C4238" s="1"/>
      <c r="F4238" s="1"/>
      <c r="G4238" s="1"/>
      <c r="H4238" s="1"/>
      <c r="I4238" s="2"/>
      <c r="J4238" s="2"/>
      <c r="L4238" s="3"/>
      <c r="M4238" s="3"/>
      <c r="N4238" s="5"/>
      <c r="O4238" s="5"/>
    </row>
    <row r="4239" spans="3:15" x14ac:dyDescent="0.25">
      <c r="C4239" s="1"/>
      <c r="F4239" s="1"/>
      <c r="G4239" s="1"/>
      <c r="H4239" s="1"/>
      <c r="I4239" s="2"/>
      <c r="J4239" s="2"/>
      <c r="L4239" s="3"/>
      <c r="M4239" s="3"/>
      <c r="N4239" s="5"/>
      <c r="O4239" s="5"/>
    </row>
    <row r="4240" spans="3:15" x14ac:dyDescent="0.25">
      <c r="C4240" s="1"/>
      <c r="F4240" s="1"/>
      <c r="G4240" s="1"/>
      <c r="H4240" s="1"/>
      <c r="I4240" s="2"/>
      <c r="J4240" s="2"/>
      <c r="L4240" s="3"/>
      <c r="M4240" s="3"/>
      <c r="N4240" s="5"/>
      <c r="O4240" s="5"/>
    </row>
    <row r="4241" spans="3:15" x14ac:dyDescent="0.25">
      <c r="C4241" s="1"/>
      <c r="F4241" s="1"/>
      <c r="G4241" s="1"/>
      <c r="H4241" s="1"/>
      <c r="I4241" s="2"/>
      <c r="J4241" s="2"/>
      <c r="L4241" s="3"/>
      <c r="M4241" s="3"/>
      <c r="N4241" s="5"/>
      <c r="O4241" s="5"/>
    </row>
    <row r="4242" spans="3:15" x14ac:dyDescent="0.25">
      <c r="C4242" s="1"/>
      <c r="F4242" s="1"/>
      <c r="G4242" s="1"/>
      <c r="H4242" s="1"/>
      <c r="I4242" s="2"/>
      <c r="J4242" s="2"/>
      <c r="L4242" s="3"/>
      <c r="M4242" s="3"/>
      <c r="N4242" s="5"/>
      <c r="O4242" s="5"/>
    </row>
    <row r="4243" spans="3:15" x14ac:dyDescent="0.25">
      <c r="C4243" s="1"/>
      <c r="F4243" s="1"/>
      <c r="G4243" s="1"/>
      <c r="H4243" s="1"/>
      <c r="I4243" s="2"/>
      <c r="J4243" s="2"/>
      <c r="L4243" s="3"/>
      <c r="M4243" s="3"/>
      <c r="N4243" s="5"/>
      <c r="O4243" s="5"/>
    </row>
    <row r="4244" spans="3:15" x14ac:dyDescent="0.25">
      <c r="C4244" s="1"/>
      <c r="F4244" s="1"/>
      <c r="G4244" s="1"/>
      <c r="H4244" s="1"/>
      <c r="I4244" s="2"/>
      <c r="J4244" s="2"/>
      <c r="L4244" s="3"/>
      <c r="M4244" s="3"/>
      <c r="N4244" s="5"/>
      <c r="O4244" s="5"/>
    </row>
    <row r="4245" spans="3:15" x14ac:dyDescent="0.25">
      <c r="C4245" s="1"/>
      <c r="F4245" s="1"/>
      <c r="G4245" s="1"/>
      <c r="H4245" s="1"/>
      <c r="I4245" s="2"/>
      <c r="J4245" s="2"/>
      <c r="L4245" s="3"/>
      <c r="M4245" s="3"/>
      <c r="N4245" s="5"/>
      <c r="O4245" s="5"/>
    </row>
    <row r="4246" spans="3:15" x14ac:dyDescent="0.25">
      <c r="C4246" s="1"/>
      <c r="F4246" s="1"/>
      <c r="G4246" s="1"/>
      <c r="H4246" s="1"/>
      <c r="I4246" s="2"/>
      <c r="J4246" s="2"/>
      <c r="L4246" s="3"/>
      <c r="M4246" s="3"/>
      <c r="N4246" s="5"/>
      <c r="O4246" s="5"/>
    </row>
    <row r="4247" spans="3:15" x14ac:dyDescent="0.25">
      <c r="C4247" s="1"/>
      <c r="F4247" s="1"/>
      <c r="G4247" s="1"/>
      <c r="H4247" s="1"/>
      <c r="I4247" s="2"/>
      <c r="J4247" s="2"/>
      <c r="L4247" s="3"/>
      <c r="M4247" s="3"/>
      <c r="N4247" s="5"/>
      <c r="O4247" s="5"/>
    </row>
    <row r="4248" spans="3:15" x14ac:dyDescent="0.25">
      <c r="C4248" s="1"/>
      <c r="F4248" s="1"/>
      <c r="G4248" s="1"/>
      <c r="H4248" s="1"/>
      <c r="I4248" s="2"/>
      <c r="J4248" s="2"/>
      <c r="L4248" s="3"/>
      <c r="M4248" s="3"/>
      <c r="N4248" s="5"/>
      <c r="O4248" s="5"/>
    </row>
    <row r="4249" spans="3:15" x14ac:dyDescent="0.25">
      <c r="C4249" s="1"/>
      <c r="F4249" s="1"/>
      <c r="G4249" s="1"/>
      <c r="H4249" s="1"/>
      <c r="I4249" s="2"/>
      <c r="J4249" s="2"/>
      <c r="L4249" s="3"/>
      <c r="M4249" s="3"/>
      <c r="N4249" s="5"/>
      <c r="O4249" s="5"/>
    </row>
    <row r="4250" spans="3:15" x14ac:dyDescent="0.25">
      <c r="C4250" s="1"/>
      <c r="F4250" s="1"/>
      <c r="G4250" s="1"/>
      <c r="H4250" s="1"/>
      <c r="I4250" s="2"/>
      <c r="J4250" s="2"/>
      <c r="L4250" s="3"/>
      <c r="M4250" s="3"/>
      <c r="N4250" s="5"/>
      <c r="O4250" s="5"/>
    </row>
    <row r="4251" spans="3:15" x14ac:dyDescent="0.25">
      <c r="C4251" s="1"/>
      <c r="F4251" s="1"/>
      <c r="G4251" s="1"/>
      <c r="H4251" s="1"/>
      <c r="I4251" s="2"/>
      <c r="J4251" s="2"/>
      <c r="L4251" s="3"/>
      <c r="M4251" s="3"/>
      <c r="N4251" s="5"/>
      <c r="O4251" s="5"/>
    </row>
    <row r="4252" spans="3:15" x14ac:dyDescent="0.25">
      <c r="C4252" s="1"/>
      <c r="F4252" s="1"/>
      <c r="G4252" s="1"/>
      <c r="H4252" s="1"/>
      <c r="I4252" s="2"/>
      <c r="J4252" s="2"/>
      <c r="L4252" s="3"/>
      <c r="M4252" s="3"/>
      <c r="N4252" s="5"/>
      <c r="O4252" s="5"/>
    </row>
    <row r="4253" spans="3:15" x14ac:dyDescent="0.25">
      <c r="C4253" s="1"/>
      <c r="F4253" s="1"/>
      <c r="G4253" s="1"/>
      <c r="H4253" s="1"/>
      <c r="I4253" s="2"/>
      <c r="J4253" s="2"/>
      <c r="L4253" s="3"/>
      <c r="M4253" s="3"/>
      <c r="N4253" s="5"/>
      <c r="O4253" s="5"/>
    </row>
    <row r="4254" spans="3:15" x14ac:dyDescent="0.25">
      <c r="C4254" s="1"/>
      <c r="F4254" s="1"/>
      <c r="G4254" s="1"/>
      <c r="H4254" s="1"/>
      <c r="I4254" s="2"/>
      <c r="J4254" s="2"/>
      <c r="L4254" s="3"/>
      <c r="M4254" s="3"/>
      <c r="N4254" s="5"/>
      <c r="O4254" s="5"/>
    </row>
    <row r="4255" spans="3:15" x14ac:dyDescent="0.25">
      <c r="C4255" s="1"/>
      <c r="F4255" s="1"/>
      <c r="G4255" s="1"/>
      <c r="H4255" s="1"/>
      <c r="I4255" s="2"/>
      <c r="J4255" s="2"/>
      <c r="L4255" s="3"/>
      <c r="M4255" s="3"/>
      <c r="N4255" s="5"/>
      <c r="O4255" s="5"/>
    </row>
    <row r="4256" spans="3:15" x14ac:dyDescent="0.25">
      <c r="C4256" s="1"/>
      <c r="F4256" s="1"/>
      <c r="G4256" s="1"/>
      <c r="H4256" s="1"/>
      <c r="I4256" s="2"/>
      <c r="J4256" s="2"/>
      <c r="L4256" s="3"/>
      <c r="M4256" s="3"/>
      <c r="N4256" s="5"/>
      <c r="O4256" s="5"/>
    </row>
    <row r="4257" spans="3:15" x14ac:dyDescent="0.25">
      <c r="C4257" s="1"/>
      <c r="F4257" s="1"/>
      <c r="G4257" s="1"/>
      <c r="H4257" s="1"/>
      <c r="I4257" s="2"/>
      <c r="J4257" s="2"/>
      <c r="L4257" s="3"/>
      <c r="M4257" s="3"/>
      <c r="N4257" s="5"/>
      <c r="O4257" s="5"/>
    </row>
    <row r="4258" spans="3:15" x14ac:dyDescent="0.25">
      <c r="C4258" s="1"/>
      <c r="F4258" s="1"/>
      <c r="G4258" s="1"/>
      <c r="H4258" s="1"/>
      <c r="I4258" s="2"/>
      <c r="J4258" s="2"/>
      <c r="L4258" s="3"/>
      <c r="M4258" s="3"/>
      <c r="N4258" s="5"/>
      <c r="O4258" s="5"/>
    </row>
    <row r="4259" spans="3:15" x14ac:dyDescent="0.25">
      <c r="C4259" s="1"/>
      <c r="F4259" s="1"/>
      <c r="G4259" s="1"/>
      <c r="H4259" s="1"/>
      <c r="I4259" s="2"/>
      <c r="J4259" s="2"/>
      <c r="L4259" s="3"/>
      <c r="M4259" s="3"/>
      <c r="N4259" s="5"/>
      <c r="O4259" s="5"/>
    </row>
    <row r="4260" spans="3:15" x14ac:dyDescent="0.25">
      <c r="C4260" s="1"/>
      <c r="F4260" s="1"/>
      <c r="G4260" s="1"/>
      <c r="H4260" s="1"/>
      <c r="I4260" s="2"/>
      <c r="J4260" s="2"/>
      <c r="L4260" s="3"/>
      <c r="M4260" s="3"/>
      <c r="N4260" s="5"/>
      <c r="O4260" s="5"/>
    </row>
    <row r="4261" spans="3:15" x14ac:dyDescent="0.25">
      <c r="C4261" s="1"/>
      <c r="F4261" s="1"/>
      <c r="G4261" s="1"/>
      <c r="H4261" s="1"/>
      <c r="I4261" s="2"/>
      <c r="J4261" s="2"/>
      <c r="L4261" s="3"/>
      <c r="M4261" s="3"/>
      <c r="N4261" s="5"/>
      <c r="O4261" s="5"/>
    </row>
    <row r="4262" spans="3:15" x14ac:dyDescent="0.25">
      <c r="C4262" s="1"/>
      <c r="F4262" s="1"/>
      <c r="G4262" s="1"/>
      <c r="H4262" s="1"/>
      <c r="I4262" s="2"/>
      <c r="J4262" s="2"/>
      <c r="L4262" s="3"/>
      <c r="M4262" s="3"/>
      <c r="N4262" s="5"/>
      <c r="O4262" s="5"/>
    </row>
    <row r="4263" spans="3:15" x14ac:dyDescent="0.25">
      <c r="C4263" s="1"/>
      <c r="F4263" s="1"/>
      <c r="G4263" s="1"/>
      <c r="H4263" s="1"/>
      <c r="I4263" s="2"/>
      <c r="J4263" s="2"/>
      <c r="L4263" s="3"/>
      <c r="M4263" s="3"/>
      <c r="N4263" s="5"/>
      <c r="O4263" s="5"/>
    </row>
    <row r="4264" spans="3:15" x14ac:dyDescent="0.25">
      <c r="C4264" s="1"/>
      <c r="F4264" s="1"/>
      <c r="G4264" s="1"/>
      <c r="H4264" s="1"/>
      <c r="I4264" s="2"/>
      <c r="J4264" s="2"/>
      <c r="L4264" s="3"/>
      <c r="M4264" s="3"/>
      <c r="N4264" s="5"/>
      <c r="O4264" s="5"/>
    </row>
    <row r="4265" spans="3:15" x14ac:dyDescent="0.25">
      <c r="C4265" s="1"/>
      <c r="F4265" s="1"/>
      <c r="G4265" s="1"/>
      <c r="H4265" s="1"/>
      <c r="I4265" s="2"/>
      <c r="J4265" s="2"/>
      <c r="L4265" s="3"/>
      <c r="M4265" s="3"/>
      <c r="N4265" s="5"/>
      <c r="O4265" s="5"/>
    </row>
    <row r="4266" spans="3:15" x14ac:dyDescent="0.25">
      <c r="C4266" s="1"/>
      <c r="F4266" s="1"/>
      <c r="G4266" s="1"/>
      <c r="H4266" s="1"/>
      <c r="I4266" s="2"/>
      <c r="J4266" s="2"/>
      <c r="L4266" s="3"/>
      <c r="M4266" s="3"/>
      <c r="N4266" s="5"/>
      <c r="O4266" s="5"/>
    </row>
    <row r="4267" spans="3:15" x14ac:dyDescent="0.25">
      <c r="C4267" s="1"/>
      <c r="F4267" s="1"/>
      <c r="G4267" s="1"/>
      <c r="H4267" s="1"/>
      <c r="I4267" s="2"/>
      <c r="J4267" s="2"/>
      <c r="L4267" s="3"/>
      <c r="M4267" s="3"/>
      <c r="N4267" s="5"/>
      <c r="O4267" s="5"/>
    </row>
    <row r="4268" spans="3:15" x14ac:dyDescent="0.25">
      <c r="C4268" s="1"/>
      <c r="F4268" s="1"/>
      <c r="G4268" s="1"/>
      <c r="H4268" s="1"/>
      <c r="I4268" s="2"/>
      <c r="J4268" s="2"/>
      <c r="L4268" s="3"/>
      <c r="M4268" s="3"/>
      <c r="N4268" s="5"/>
      <c r="O4268" s="5"/>
    </row>
    <row r="4269" spans="3:15" x14ac:dyDescent="0.25">
      <c r="C4269" s="1"/>
      <c r="F4269" s="1"/>
      <c r="G4269" s="1"/>
      <c r="H4269" s="1"/>
      <c r="I4269" s="2"/>
      <c r="J4269" s="2"/>
      <c r="L4269" s="3"/>
      <c r="M4269" s="3"/>
      <c r="N4269" s="5"/>
      <c r="O4269" s="5"/>
    </row>
    <row r="4270" spans="3:15" x14ac:dyDescent="0.25">
      <c r="C4270" s="1"/>
      <c r="F4270" s="1"/>
      <c r="G4270" s="1"/>
      <c r="H4270" s="1"/>
      <c r="I4270" s="2"/>
      <c r="J4270" s="2"/>
      <c r="L4270" s="3"/>
      <c r="M4270" s="3"/>
      <c r="N4270" s="5"/>
      <c r="O4270" s="5"/>
    </row>
    <row r="4271" spans="3:15" x14ac:dyDescent="0.25">
      <c r="C4271" s="1"/>
      <c r="F4271" s="1"/>
      <c r="G4271" s="1"/>
      <c r="H4271" s="1"/>
      <c r="I4271" s="2"/>
      <c r="J4271" s="2"/>
      <c r="L4271" s="3"/>
      <c r="M4271" s="3"/>
      <c r="N4271" s="5"/>
      <c r="O4271" s="5"/>
    </row>
    <row r="4272" spans="3:15" x14ac:dyDescent="0.25">
      <c r="C4272" s="1"/>
      <c r="F4272" s="1"/>
      <c r="G4272" s="1"/>
      <c r="H4272" s="1"/>
      <c r="I4272" s="2"/>
      <c r="J4272" s="2"/>
      <c r="L4272" s="3"/>
      <c r="M4272" s="3"/>
      <c r="N4272" s="5"/>
      <c r="O4272" s="5"/>
    </row>
    <row r="4273" spans="3:15" x14ac:dyDescent="0.25">
      <c r="C4273" s="1"/>
      <c r="F4273" s="1"/>
      <c r="G4273" s="1"/>
      <c r="H4273" s="1"/>
      <c r="I4273" s="2"/>
      <c r="J4273" s="2"/>
      <c r="L4273" s="3"/>
      <c r="M4273" s="3"/>
      <c r="N4273" s="5"/>
      <c r="O4273" s="5"/>
    </row>
    <row r="4274" spans="3:15" x14ac:dyDescent="0.25">
      <c r="C4274" s="1"/>
      <c r="F4274" s="1"/>
      <c r="G4274" s="1"/>
      <c r="H4274" s="1"/>
      <c r="I4274" s="2"/>
      <c r="J4274" s="2"/>
      <c r="L4274" s="3"/>
      <c r="M4274" s="3"/>
      <c r="N4274" s="5"/>
      <c r="O4274" s="5"/>
    </row>
    <row r="4275" spans="3:15" x14ac:dyDescent="0.25">
      <c r="C4275" s="1"/>
      <c r="F4275" s="1"/>
      <c r="G4275" s="1"/>
      <c r="H4275" s="1"/>
      <c r="I4275" s="2"/>
      <c r="J4275" s="2"/>
      <c r="L4275" s="3"/>
      <c r="M4275" s="3"/>
      <c r="N4275" s="5"/>
      <c r="O4275" s="5"/>
    </row>
    <row r="4276" spans="3:15" x14ac:dyDescent="0.25">
      <c r="C4276" s="1"/>
      <c r="F4276" s="1"/>
      <c r="G4276" s="1"/>
      <c r="H4276" s="1"/>
      <c r="I4276" s="2"/>
      <c r="J4276" s="2"/>
      <c r="L4276" s="3"/>
      <c r="M4276" s="3"/>
      <c r="N4276" s="5"/>
      <c r="O4276" s="5"/>
    </row>
    <row r="4277" spans="3:15" x14ac:dyDescent="0.25">
      <c r="C4277" s="1"/>
      <c r="F4277" s="1"/>
      <c r="G4277" s="1"/>
      <c r="H4277" s="1"/>
      <c r="I4277" s="2"/>
      <c r="J4277" s="2"/>
      <c r="L4277" s="3"/>
      <c r="M4277" s="3"/>
      <c r="N4277" s="5"/>
      <c r="O4277" s="5"/>
    </row>
    <row r="4278" spans="3:15" x14ac:dyDescent="0.25">
      <c r="C4278" s="1"/>
      <c r="F4278" s="1"/>
      <c r="G4278" s="1"/>
      <c r="H4278" s="1"/>
      <c r="I4278" s="2"/>
      <c r="J4278" s="2"/>
      <c r="L4278" s="3"/>
      <c r="M4278" s="3"/>
      <c r="N4278" s="5"/>
      <c r="O4278" s="5"/>
    </row>
    <row r="4279" spans="3:15" x14ac:dyDescent="0.25">
      <c r="C4279" s="1"/>
      <c r="F4279" s="1"/>
      <c r="G4279" s="1"/>
      <c r="H4279" s="1"/>
      <c r="I4279" s="2"/>
      <c r="J4279" s="2"/>
      <c r="L4279" s="3"/>
      <c r="M4279" s="3"/>
      <c r="N4279" s="5"/>
      <c r="O4279" s="5"/>
    </row>
    <row r="4280" spans="3:15" x14ac:dyDescent="0.25">
      <c r="C4280" s="1"/>
      <c r="F4280" s="1"/>
      <c r="G4280" s="1"/>
      <c r="H4280" s="1"/>
      <c r="I4280" s="2"/>
      <c r="J4280" s="2"/>
      <c r="L4280" s="3"/>
      <c r="M4280" s="3"/>
      <c r="N4280" s="5"/>
      <c r="O4280" s="5"/>
    </row>
    <row r="4281" spans="3:15" x14ac:dyDescent="0.25">
      <c r="C4281" s="1"/>
      <c r="F4281" s="1"/>
      <c r="G4281" s="1"/>
      <c r="H4281" s="1"/>
      <c r="I4281" s="2"/>
      <c r="J4281" s="2"/>
      <c r="L4281" s="3"/>
      <c r="M4281" s="3"/>
      <c r="N4281" s="5"/>
      <c r="O4281" s="5"/>
    </row>
    <row r="4282" spans="3:15" x14ac:dyDescent="0.25">
      <c r="C4282" s="1"/>
      <c r="F4282" s="1"/>
      <c r="G4282" s="1"/>
      <c r="H4282" s="1"/>
      <c r="I4282" s="2"/>
      <c r="J4282" s="2"/>
      <c r="L4282" s="3"/>
      <c r="M4282" s="3"/>
      <c r="N4282" s="5"/>
      <c r="O4282" s="5"/>
    </row>
    <row r="4283" spans="3:15" x14ac:dyDescent="0.25">
      <c r="C4283" s="1"/>
      <c r="F4283" s="1"/>
      <c r="G4283" s="1"/>
      <c r="H4283" s="1"/>
      <c r="I4283" s="2"/>
      <c r="J4283" s="2"/>
      <c r="L4283" s="3"/>
      <c r="M4283" s="3"/>
      <c r="N4283" s="5"/>
      <c r="O4283" s="5"/>
    </row>
    <row r="4284" spans="3:15" x14ac:dyDescent="0.25">
      <c r="C4284" s="1"/>
      <c r="F4284" s="1"/>
      <c r="G4284" s="1"/>
      <c r="H4284" s="1"/>
      <c r="I4284" s="2"/>
      <c r="J4284" s="2"/>
      <c r="L4284" s="3"/>
      <c r="M4284" s="3"/>
      <c r="N4284" s="5"/>
      <c r="O4284" s="5"/>
    </row>
    <row r="4285" spans="3:15" x14ac:dyDescent="0.25">
      <c r="C4285" s="1"/>
      <c r="F4285" s="1"/>
      <c r="G4285" s="1"/>
      <c r="H4285" s="1"/>
      <c r="I4285" s="2"/>
      <c r="J4285" s="2"/>
      <c r="L4285" s="3"/>
      <c r="M4285" s="3"/>
      <c r="N4285" s="5"/>
      <c r="O4285" s="5"/>
    </row>
    <row r="4286" spans="3:15" x14ac:dyDescent="0.25">
      <c r="C4286" s="1"/>
      <c r="F4286" s="1"/>
      <c r="G4286" s="1"/>
      <c r="H4286" s="1"/>
      <c r="I4286" s="2"/>
      <c r="J4286" s="2"/>
      <c r="L4286" s="3"/>
      <c r="M4286" s="3"/>
      <c r="N4286" s="5"/>
      <c r="O4286" s="5"/>
    </row>
    <row r="4287" spans="3:15" x14ac:dyDescent="0.25">
      <c r="C4287" s="1"/>
      <c r="F4287" s="1"/>
      <c r="G4287" s="1"/>
      <c r="H4287" s="1"/>
      <c r="I4287" s="2"/>
      <c r="J4287" s="2"/>
      <c r="L4287" s="3"/>
      <c r="M4287" s="3"/>
      <c r="N4287" s="5"/>
      <c r="O4287" s="5"/>
    </row>
    <row r="4288" spans="3:15" x14ac:dyDescent="0.25">
      <c r="C4288" s="1"/>
      <c r="F4288" s="1"/>
      <c r="G4288" s="1"/>
      <c r="H4288" s="1"/>
      <c r="I4288" s="2"/>
      <c r="J4288" s="2"/>
      <c r="L4288" s="3"/>
      <c r="M4288" s="3"/>
      <c r="N4288" s="5"/>
      <c r="O4288" s="5"/>
    </row>
    <row r="4289" spans="3:15" x14ac:dyDescent="0.25">
      <c r="C4289" s="1"/>
      <c r="F4289" s="1"/>
      <c r="G4289" s="1"/>
      <c r="H4289" s="1"/>
      <c r="I4289" s="2"/>
      <c r="J4289" s="2"/>
      <c r="L4289" s="3"/>
      <c r="M4289" s="3"/>
      <c r="N4289" s="5"/>
      <c r="O4289" s="5"/>
    </row>
    <row r="4290" spans="3:15" x14ac:dyDescent="0.25">
      <c r="C4290" s="1"/>
      <c r="F4290" s="1"/>
      <c r="G4290" s="1"/>
      <c r="H4290" s="1"/>
      <c r="I4290" s="2"/>
      <c r="J4290" s="2"/>
      <c r="L4290" s="3"/>
      <c r="M4290" s="3"/>
      <c r="N4290" s="5"/>
      <c r="O4290" s="5"/>
    </row>
    <row r="4291" spans="3:15" x14ac:dyDescent="0.25">
      <c r="C4291" s="1"/>
      <c r="F4291" s="1"/>
      <c r="G4291" s="1"/>
      <c r="H4291" s="1"/>
      <c r="I4291" s="2"/>
      <c r="J4291" s="2"/>
      <c r="L4291" s="3"/>
      <c r="M4291" s="3"/>
      <c r="N4291" s="5"/>
      <c r="O4291" s="5"/>
    </row>
    <row r="4292" spans="3:15" x14ac:dyDescent="0.25">
      <c r="C4292" s="1"/>
      <c r="F4292" s="1"/>
      <c r="G4292" s="1"/>
      <c r="H4292" s="1"/>
      <c r="I4292" s="2"/>
      <c r="J4292" s="2"/>
      <c r="L4292" s="3"/>
      <c r="M4292" s="3"/>
      <c r="N4292" s="5"/>
      <c r="O4292" s="5"/>
    </row>
    <row r="4293" spans="3:15" x14ac:dyDescent="0.25">
      <c r="C4293" s="1"/>
      <c r="F4293" s="1"/>
      <c r="G4293" s="1"/>
      <c r="H4293" s="1"/>
      <c r="I4293" s="2"/>
      <c r="J4293" s="2"/>
      <c r="L4293" s="3"/>
      <c r="M4293" s="3"/>
      <c r="N4293" s="5"/>
      <c r="O4293" s="5"/>
    </row>
    <row r="4294" spans="3:15" x14ac:dyDescent="0.25">
      <c r="C4294" s="1"/>
      <c r="F4294" s="1"/>
      <c r="G4294" s="1"/>
      <c r="H4294" s="1"/>
      <c r="I4294" s="2"/>
      <c r="J4294" s="2"/>
      <c r="L4294" s="3"/>
      <c r="M4294" s="3"/>
      <c r="N4294" s="5"/>
      <c r="O4294" s="5"/>
    </row>
    <row r="4295" spans="3:15" x14ac:dyDescent="0.25">
      <c r="C4295" s="1"/>
      <c r="F4295" s="1"/>
      <c r="G4295" s="1"/>
      <c r="H4295" s="1"/>
      <c r="I4295" s="2"/>
      <c r="J4295" s="2"/>
      <c r="L4295" s="3"/>
      <c r="M4295" s="3"/>
      <c r="N4295" s="5"/>
      <c r="O4295" s="5"/>
    </row>
    <row r="4296" spans="3:15" x14ac:dyDescent="0.25">
      <c r="C4296" s="1"/>
      <c r="F4296" s="1"/>
      <c r="G4296" s="1"/>
      <c r="H4296" s="1"/>
      <c r="I4296" s="2"/>
      <c r="J4296" s="2"/>
      <c r="L4296" s="3"/>
      <c r="M4296" s="3"/>
      <c r="N4296" s="5"/>
      <c r="O4296" s="5"/>
    </row>
    <row r="4297" spans="3:15" x14ac:dyDescent="0.25">
      <c r="C4297" s="1"/>
      <c r="F4297" s="1"/>
      <c r="G4297" s="1"/>
      <c r="H4297" s="1"/>
      <c r="I4297" s="2"/>
      <c r="J4297" s="2"/>
      <c r="L4297" s="3"/>
      <c r="M4297" s="3"/>
      <c r="N4297" s="5"/>
      <c r="O4297" s="5"/>
    </row>
    <row r="4298" spans="3:15" x14ac:dyDescent="0.25">
      <c r="C4298" s="1"/>
      <c r="F4298" s="1"/>
      <c r="G4298" s="1"/>
      <c r="H4298" s="1"/>
      <c r="I4298" s="2"/>
      <c r="J4298" s="2"/>
      <c r="L4298" s="3"/>
      <c r="M4298" s="3"/>
      <c r="N4298" s="5"/>
      <c r="O4298" s="5"/>
    </row>
    <row r="4299" spans="3:15" x14ac:dyDescent="0.25">
      <c r="C4299" s="1"/>
      <c r="F4299" s="1"/>
      <c r="G4299" s="1"/>
      <c r="H4299" s="1"/>
      <c r="I4299" s="2"/>
      <c r="J4299" s="2"/>
      <c r="L4299" s="3"/>
      <c r="M4299" s="3"/>
      <c r="N4299" s="5"/>
      <c r="O4299" s="5"/>
    </row>
    <row r="4300" spans="3:15" x14ac:dyDescent="0.25">
      <c r="C4300" s="1"/>
      <c r="F4300" s="1"/>
      <c r="G4300" s="1"/>
      <c r="H4300" s="1"/>
      <c r="I4300" s="2"/>
      <c r="J4300" s="2"/>
      <c r="L4300" s="3"/>
      <c r="M4300" s="3"/>
      <c r="N4300" s="5"/>
      <c r="O4300" s="5"/>
    </row>
    <row r="4301" spans="3:15" x14ac:dyDescent="0.25">
      <c r="C4301" s="1"/>
      <c r="F4301" s="1"/>
      <c r="G4301" s="1"/>
      <c r="H4301" s="1"/>
      <c r="I4301" s="2"/>
      <c r="J4301" s="2"/>
      <c r="L4301" s="3"/>
      <c r="M4301" s="3"/>
      <c r="N4301" s="5"/>
      <c r="O4301" s="5"/>
    </row>
    <row r="4302" spans="3:15" x14ac:dyDescent="0.25">
      <c r="C4302" s="1"/>
      <c r="F4302" s="1"/>
      <c r="G4302" s="1"/>
      <c r="H4302" s="1"/>
      <c r="I4302" s="2"/>
      <c r="J4302" s="2"/>
      <c r="L4302" s="3"/>
      <c r="M4302" s="3"/>
      <c r="N4302" s="5"/>
      <c r="O4302" s="5"/>
    </row>
    <row r="4303" spans="3:15" x14ac:dyDescent="0.25">
      <c r="C4303" s="1"/>
      <c r="F4303" s="1"/>
      <c r="G4303" s="1"/>
      <c r="H4303" s="1"/>
      <c r="I4303" s="2"/>
      <c r="J4303" s="2"/>
      <c r="L4303" s="3"/>
      <c r="M4303" s="3"/>
      <c r="N4303" s="5"/>
      <c r="O4303" s="5"/>
    </row>
    <row r="4304" spans="3:15" x14ac:dyDescent="0.25">
      <c r="C4304" s="1"/>
      <c r="F4304" s="1"/>
      <c r="G4304" s="1"/>
      <c r="H4304" s="1"/>
      <c r="I4304" s="2"/>
      <c r="J4304" s="2"/>
      <c r="L4304" s="3"/>
      <c r="M4304" s="3"/>
      <c r="N4304" s="5"/>
      <c r="O4304" s="5"/>
    </row>
    <row r="4305" spans="3:15" x14ac:dyDescent="0.25">
      <c r="C4305" s="1"/>
      <c r="F4305" s="1"/>
      <c r="G4305" s="1"/>
      <c r="H4305" s="1"/>
      <c r="I4305" s="2"/>
      <c r="J4305" s="2"/>
      <c r="L4305" s="3"/>
      <c r="M4305" s="3"/>
      <c r="N4305" s="5"/>
      <c r="O4305" s="5"/>
    </row>
    <row r="4306" spans="3:15" x14ac:dyDescent="0.25">
      <c r="C4306" s="1"/>
      <c r="F4306" s="1"/>
      <c r="G4306" s="1"/>
      <c r="H4306" s="1"/>
      <c r="I4306" s="2"/>
      <c r="J4306" s="2"/>
      <c r="L4306" s="3"/>
      <c r="M4306" s="3"/>
      <c r="N4306" s="5"/>
      <c r="O4306" s="5"/>
    </row>
    <row r="4307" spans="3:15" x14ac:dyDescent="0.25">
      <c r="C4307" s="1"/>
      <c r="F4307" s="1"/>
      <c r="G4307" s="1"/>
      <c r="H4307" s="1"/>
      <c r="I4307" s="2"/>
      <c r="J4307" s="2"/>
      <c r="L4307" s="3"/>
      <c r="M4307" s="3"/>
      <c r="N4307" s="5"/>
      <c r="O4307" s="5"/>
    </row>
    <row r="4308" spans="3:15" x14ac:dyDescent="0.25">
      <c r="C4308" s="1"/>
      <c r="F4308" s="1"/>
      <c r="G4308" s="1"/>
      <c r="H4308" s="1"/>
      <c r="I4308" s="2"/>
      <c r="J4308" s="2"/>
      <c r="L4308" s="3"/>
      <c r="M4308" s="3"/>
      <c r="N4308" s="5"/>
      <c r="O4308" s="5"/>
    </row>
    <row r="4309" spans="3:15" x14ac:dyDescent="0.25">
      <c r="C4309" s="1"/>
      <c r="F4309" s="1"/>
      <c r="G4309" s="1"/>
      <c r="H4309" s="1"/>
      <c r="I4309" s="2"/>
      <c r="J4309" s="2"/>
      <c r="L4309" s="3"/>
      <c r="M4309" s="3"/>
      <c r="N4309" s="5"/>
      <c r="O4309" s="5"/>
    </row>
    <row r="4310" spans="3:15" x14ac:dyDescent="0.25">
      <c r="C4310" s="1"/>
      <c r="F4310" s="1"/>
      <c r="G4310" s="1"/>
      <c r="H4310" s="1"/>
      <c r="I4310" s="2"/>
      <c r="J4310" s="2"/>
      <c r="L4310" s="3"/>
      <c r="M4310" s="3"/>
      <c r="N4310" s="5"/>
      <c r="O4310" s="5"/>
    </row>
    <row r="4311" spans="3:15" x14ac:dyDescent="0.25">
      <c r="C4311" s="1"/>
      <c r="F4311" s="1"/>
      <c r="G4311" s="1"/>
      <c r="H4311" s="1"/>
      <c r="I4311" s="2"/>
      <c r="J4311" s="2"/>
      <c r="L4311" s="3"/>
      <c r="M4311" s="3"/>
      <c r="N4311" s="5"/>
      <c r="O4311" s="5"/>
    </row>
    <row r="4312" spans="3:15" x14ac:dyDescent="0.25">
      <c r="C4312" s="1"/>
      <c r="F4312" s="1"/>
      <c r="G4312" s="1"/>
      <c r="H4312" s="1"/>
      <c r="I4312" s="2"/>
      <c r="J4312" s="2"/>
      <c r="L4312" s="3"/>
      <c r="M4312" s="3"/>
      <c r="N4312" s="5"/>
      <c r="O4312" s="5"/>
    </row>
    <row r="4313" spans="3:15" x14ac:dyDescent="0.25">
      <c r="C4313" s="1"/>
      <c r="F4313" s="1"/>
      <c r="G4313" s="1"/>
      <c r="H4313" s="1"/>
      <c r="I4313" s="2"/>
      <c r="J4313" s="2"/>
      <c r="L4313" s="3"/>
      <c r="M4313" s="3"/>
      <c r="N4313" s="5"/>
      <c r="O4313" s="5"/>
    </row>
    <row r="4314" spans="3:15" x14ac:dyDescent="0.25">
      <c r="C4314" s="1"/>
      <c r="F4314" s="1"/>
      <c r="G4314" s="1"/>
      <c r="H4314" s="1"/>
      <c r="I4314" s="2"/>
      <c r="J4314" s="2"/>
      <c r="L4314" s="3"/>
      <c r="M4314" s="3"/>
      <c r="N4314" s="5"/>
      <c r="O4314" s="5"/>
    </row>
    <row r="4315" spans="3:15" x14ac:dyDescent="0.25">
      <c r="C4315" s="1"/>
      <c r="F4315" s="1"/>
      <c r="G4315" s="1"/>
      <c r="H4315" s="1"/>
      <c r="I4315" s="2"/>
      <c r="J4315" s="2"/>
      <c r="L4315" s="3"/>
      <c r="M4315" s="3"/>
      <c r="N4315" s="5"/>
      <c r="O4315" s="5"/>
    </row>
    <row r="4316" spans="3:15" x14ac:dyDescent="0.25">
      <c r="C4316" s="1"/>
      <c r="F4316" s="1"/>
      <c r="G4316" s="1"/>
      <c r="H4316" s="1"/>
      <c r="I4316" s="2"/>
      <c r="J4316" s="2"/>
      <c r="L4316" s="3"/>
      <c r="M4316" s="3"/>
      <c r="N4316" s="5"/>
      <c r="O4316" s="5"/>
    </row>
    <row r="4317" spans="3:15" x14ac:dyDescent="0.25">
      <c r="C4317" s="1"/>
      <c r="F4317" s="1"/>
      <c r="G4317" s="1"/>
      <c r="H4317" s="1"/>
      <c r="I4317" s="2"/>
      <c r="J4317" s="2"/>
      <c r="L4317" s="3"/>
      <c r="M4317" s="3"/>
      <c r="N4317" s="5"/>
      <c r="O4317" s="5"/>
    </row>
    <row r="4318" spans="3:15" x14ac:dyDescent="0.25">
      <c r="C4318" s="1"/>
      <c r="F4318" s="1"/>
      <c r="G4318" s="1"/>
      <c r="H4318" s="1"/>
      <c r="I4318" s="2"/>
      <c r="J4318" s="2"/>
      <c r="L4318" s="3"/>
      <c r="M4318" s="3"/>
      <c r="N4318" s="5"/>
      <c r="O4318" s="5"/>
    </row>
    <row r="4319" spans="3:15" x14ac:dyDescent="0.25">
      <c r="C4319" s="1"/>
      <c r="F4319" s="1"/>
      <c r="G4319" s="1"/>
      <c r="H4319" s="1"/>
      <c r="I4319" s="2"/>
      <c r="J4319" s="2"/>
      <c r="L4319" s="3"/>
      <c r="M4319" s="3"/>
      <c r="N4319" s="5"/>
      <c r="O4319" s="5"/>
    </row>
    <row r="4320" spans="3:15" x14ac:dyDescent="0.25">
      <c r="C4320" s="1"/>
      <c r="F4320" s="1"/>
      <c r="G4320" s="1"/>
      <c r="H4320" s="1"/>
      <c r="I4320" s="2"/>
      <c r="J4320" s="2"/>
      <c r="L4320" s="3"/>
      <c r="M4320" s="3"/>
      <c r="N4320" s="5"/>
      <c r="O4320" s="5"/>
    </row>
    <row r="4321" spans="3:15" x14ac:dyDescent="0.25">
      <c r="C4321" s="1"/>
      <c r="F4321" s="1"/>
      <c r="G4321" s="1"/>
      <c r="H4321" s="1"/>
      <c r="I4321" s="2"/>
      <c r="J4321" s="2"/>
      <c r="L4321" s="3"/>
      <c r="M4321" s="3"/>
      <c r="N4321" s="5"/>
      <c r="O4321" s="5"/>
    </row>
    <row r="4322" spans="3:15" x14ac:dyDescent="0.25">
      <c r="C4322" s="1"/>
      <c r="F4322" s="1"/>
      <c r="G4322" s="1"/>
      <c r="H4322" s="1"/>
      <c r="I4322" s="2"/>
      <c r="J4322" s="2"/>
      <c r="L4322" s="3"/>
      <c r="M4322" s="3"/>
      <c r="N4322" s="5"/>
      <c r="O4322" s="5"/>
    </row>
    <row r="4323" spans="3:15" x14ac:dyDescent="0.25">
      <c r="C4323" s="1"/>
      <c r="F4323" s="1"/>
      <c r="G4323" s="1"/>
      <c r="H4323" s="1"/>
      <c r="I4323" s="2"/>
      <c r="J4323" s="2"/>
      <c r="L4323" s="3"/>
      <c r="M4323" s="3"/>
      <c r="N4323" s="5"/>
      <c r="O4323" s="5"/>
    </row>
    <row r="4324" spans="3:15" x14ac:dyDescent="0.25">
      <c r="C4324" s="1"/>
      <c r="F4324" s="1"/>
      <c r="G4324" s="1"/>
      <c r="H4324" s="1"/>
      <c r="I4324" s="2"/>
      <c r="J4324" s="2"/>
      <c r="L4324" s="3"/>
      <c r="M4324" s="3"/>
      <c r="N4324" s="5"/>
      <c r="O4324" s="5"/>
    </row>
    <row r="4325" spans="3:15" x14ac:dyDescent="0.25">
      <c r="C4325" s="1"/>
      <c r="F4325" s="1"/>
      <c r="G4325" s="1"/>
      <c r="H4325" s="1"/>
      <c r="I4325" s="2"/>
      <c r="J4325" s="2"/>
      <c r="L4325" s="3"/>
      <c r="M4325" s="3"/>
      <c r="N4325" s="5"/>
      <c r="O4325" s="5"/>
    </row>
    <row r="4326" spans="3:15" x14ac:dyDescent="0.25">
      <c r="C4326" s="1"/>
      <c r="F4326" s="1"/>
      <c r="G4326" s="1"/>
      <c r="H4326" s="1"/>
      <c r="I4326" s="2"/>
      <c r="J4326" s="2"/>
      <c r="L4326" s="3"/>
      <c r="M4326" s="3"/>
      <c r="N4326" s="5"/>
      <c r="O4326" s="5"/>
    </row>
    <row r="4327" spans="3:15" x14ac:dyDescent="0.25">
      <c r="C4327" s="1"/>
      <c r="F4327" s="1"/>
      <c r="G4327" s="1"/>
      <c r="H4327" s="1"/>
      <c r="I4327" s="2"/>
      <c r="J4327" s="2"/>
      <c r="L4327" s="3"/>
      <c r="M4327" s="3"/>
      <c r="N4327" s="5"/>
      <c r="O4327" s="5"/>
    </row>
    <row r="4328" spans="3:15" x14ac:dyDescent="0.25">
      <c r="C4328" s="1"/>
      <c r="F4328" s="1"/>
      <c r="G4328" s="1"/>
      <c r="H4328" s="1"/>
      <c r="I4328" s="2"/>
      <c r="J4328" s="2"/>
      <c r="L4328" s="3"/>
      <c r="M4328" s="3"/>
      <c r="N4328" s="5"/>
      <c r="O4328" s="5"/>
    </row>
    <row r="4329" spans="3:15" x14ac:dyDescent="0.25">
      <c r="C4329" s="1"/>
      <c r="F4329" s="1"/>
      <c r="G4329" s="1"/>
      <c r="H4329" s="1"/>
      <c r="I4329" s="2"/>
      <c r="J4329" s="2"/>
      <c r="L4329" s="3"/>
      <c r="M4329" s="3"/>
      <c r="N4329" s="5"/>
      <c r="O4329" s="5"/>
    </row>
    <row r="4330" spans="3:15" x14ac:dyDescent="0.25">
      <c r="C4330" s="1"/>
      <c r="F4330" s="1"/>
      <c r="G4330" s="1"/>
      <c r="H4330" s="1"/>
      <c r="I4330" s="2"/>
      <c r="J4330" s="2"/>
      <c r="L4330" s="3"/>
      <c r="M4330" s="3"/>
      <c r="N4330" s="5"/>
      <c r="O4330" s="5"/>
    </row>
    <row r="4331" spans="3:15" x14ac:dyDescent="0.25">
      <c r="C4331" s="1"/>
      <c r="F4331" s="1"/>
      <c r="G4331" s="1"/>
      <c r="H4331" s="1"/>
      <c r="I4331" s="2"/>
      <c r="J4331" s="2"/>
      <c r="L4331" s="3"/>
      <c r="M4331" s="3"/>
      <c r="N4331" s="5"/>
      <c r="O4331" s="5"/>
    </row>
    <row r="4332" spans="3:15" x14ac:dyDescent="0.25">
      <c r="C4332" s="1"/>
      <c r="F4332" s="1"/>
      <c r="G4332" s="1"/>
      <c r="H4332" s="1"/>
      <c r="I4332" s="2"/>
      <c r="J4332" s="2"/>
      <c r="L4332" s="3"/>
      <c r="M4332" s="3"/>
      <c r="N4332" s="5"/>
      <c r="O4332" s="5"/>
    </row>
    <row r="4333" spans="3:15" x14ac:dyDescent="0.25">
      <c r="C4333" s="1"/>
      <c r="F4333" s="1"/>
      <c r="G4333" s="1"/>
      <c r="H4333" s="1"/>
      <c r="I4333" s="2"/>
      <c r="J4333" s="2"/>
      <c r="L4333" s="3"/>
      <c r="M4333" s="3"/>
      <c r="N4333" s="5"/>
      <c r="O4333" s="5"/>
    </row>
    <row r="4334" spans="3:15" x14ac:dyDescent="0.25">
      <c r="C4334" s="1"/>
      <c r="F4334" s="1"/>
      <c r="G4334" s="1"/>
      <c r="H4334" s="1"/>
      <c r="I4334" s="2"/>
      <c r="J4334" s="2"/>
      <c r="L4334" s="3"/>
      <c r="M4334" s="3"/>
      <c r="N4334" s="5"/>
      <c r="O4334" s="5"/>
    </row>
    <row r="4335" spans="3:15" x14ac:dyDescent="0.25">
      <c r="C4335" s="1"/>
      <c r="F4335" s="1"/>
      <c r="G4335" s="1"/>
      <c r="H4335" s="1"/>
      <c r="I4335" s="2"/>
      <c r="J4335" s="2"/>
      <c r="L4335" s="3"/>
      <c r="M4335" s="3"/>
      <c r="N4335" s="5"/>
      <c r="O4335" s="5"/>
    </row>
    <row r="4336" spans="3:15" x14ac:dyDescent="0.25">
      <c r="C4336" s="1"/>
      <c r="F4336" s="1"/>
      <c r="G4336" s="1"/>
      <c r="H4336" s="1"/>
      <c r="I4336" s="2"/>
      <c r="J4336" s="2"/>
      <c r="L4336" s="3"/>
      <c r="M4336" s="3"/>
      <c r="N4336" s="5"/>
      <c r="O4336" s="5"/>
    </row>
    <row r="4337" spans="3:15" x14ac:dyDescent="0.25">
      <c r="C4337" s="1"/>
      <c r="F4337" s="1"/>
      <c r="G4337" s="1"/>
      <c r="H4337" s="1"/>
      <c r="I4337" s="2"/>
      <c r="J4337" s="2"/>
      <c r="L4337" s="3"/>
      <c r="M4337" s="3"/>
      <c r="N4337" s="5"/>
      <c r="O4337" s="5"/>
    </row>
    <row r="4338" spans="3:15" x14ac:dyDescent="0.25">
      <c r="C4338" s="1"/>
      <c r="F4338" s="1"/>
      <c r="G4338" s="1"/>
      <c r="H4338" s="1"/>
      <c r="I4338" s="2"/>
      <c r="J4338" s="2"/>
      <c r="L4338" s="3"/>
      <c r="M4338" s="3"/>
      <c r="N4338" s="5"/>
      <c r="O4338" s="5"/>
    </row>
    <row r="4339" spans="3:15" x14ac:dyDescent="0.25">
      <c r="C4339" s="1"/>
      <c r="F4339" s="1"/>
      <c r="G4339" s="1"/>
      <c r="H4339" s="1"/>
      <c r="I4339" s="2"/>
      <c r="J4339" s="2"/>
      <c r="L4339" s="3"/>
      <c r="M4339" s="3"/>
      <c r="N4339" s="5"/>
      <c r="O4339" s="5"/>
    </row>
    <row r="4340" spans="3:15" x14ac:dyDescent="0.25">
      <c r="C4340" s="1"/>
      <c r="F4340" s="1"/>
      <c r="G4340" s="1"/>
      <c r="H4340" s="1"/>
      <c r="I4340" s="2"/>
      <c r="J4340" s="2"/>
      <c r="L4340" s="3"/>
      <c r="M4340" s="3"/>
      <c r="N4340" s="5"/>
      <c r="O4340" s="5"/>
    </row>
    <row r="4341" spans="3:15" x14ac:dyDescent="0.25">
      <c r="C4341" s="1"/>
      <c r="F4341" s="1"/>
      <c r="G4341" s="1"/>
      <c r="H4341" s="1"/>
      <c r="I4341" s="2"/>
      <c r="J4341" s="2"/>
      <c r="L4341" s="3"/>
      <c r="M4341" s="3"/>
      <c r="N4341" s="5"/>
      <c r="O4341" s="5"/>
    </row>
    <row r="4342" spans="3:15" x14ac:dyDescent="0.25">
      <c r="C4342" s="1"/>
      <c r="F4342" s="1"/>
      <c r="G4342" s="1"/>
      <c r="H4342" s="1"/>
      <c r="I4342" s="2"/>
      <c r="J4342" s="2"/>
      <c r="L4342" s="3"/>
      <c r="M4342" s="3"/>
      <c r="N4342" s="5"/>
      <c r="O4342" s="5"/>
    </row>
    <row r="4343" spans="3:15" x14ac:dyDescent="0.25">
      <c r="C4343" s="1"/>
      <c r="F4343" s="1"/>
      <c r="G4343" s="1"/>
      <c r="H4343" s="1"/>
      <c r="I4343" s="2"/>
      <c r="J4343" s="2"/>
      <c r="L4343" s="3"/>
      <c r="M4343" s="3"/>
      <c r="N4343" s="5"/>
      <c r="O4343" s="5"/>
    </row>
    <row r="4344" spans="3:15" x14ac:dyDescent="0.25">
      <c r="C4344" s="1"/>
      <c r="F4344" s="1"/>
      <c r="G4344" s="1"/>
      <c r="H4344" s="1"/>
      <c r="I4344" s="2"/>
      <c r="J4344" s="2"/>
      <c r="L4344" s="3"/>
      <c r="M4344" s="3"/>
      <c r="N4344" s="5"/>
      <c r="O4344" s="5"/>
    </row>
    <row r="4345" spans="3:15" x14ac:dyDescent="0.25">
      <c r="C4345" s="1"/>
      <c r="F4345" s="1"/>
      <c r="G4345" s="1"/>
      <c r="H4345" s="1"/>
      <c r="I4345" s="2"/>
      <c r="J4345" s="2"/>
      <c r="L4345" s="3"/>
      <c r="M4345" s="3"/>
      <c r="N4345" s="5"/>
      <c r="O4345" s="5"/>
    </row>
    <row r="4346" spans="3:15" x14ac:dyDescent="0.25">
      <c r="C4346" s="1"/>
      <c r="F4346" s="1"/>
      <c r="G4346" s="1"/>
      <c r="H4346" s="1"/>
      <c r="I4346" s="2"/>
      <c r="J4346" s="2"/>
      <c r="L4346" s="3"/>
      <c r="M4346" s="3"/>
      <c r="N4346" s="5"/>
      <c r="O4346" s="5"/>
    </row>
    <row r="4347" spans="3:15" x14ac:dyDescent="0.25">
      <c r="C4347" s="1"/>
      <c r="F4347" s="1"/>
      <c r="G4347" s="1"/>
      <c r="H4347" s="1"/>
      <c r="I4347" s="2"/>
      <c r="J4347" s="2"/>
      <c r="L4347" s="3"/>
      <c r="M4347" s="3"/>
      <c r="N4347" s="5"/>
      <c r="O4347" s="5"/>
    </row>
    <row r="4348" spans="3:15" x14ac:dyDescent="0.25">
      <c r="C4348" s="1"/>
      <c r="F4348" s="1"/>
      <c r="G4348" s="1"/>
      <c r="H4348" s="1"/>
      <c r="I4348" s="2"/>
      <c r="J4348" s="2"/>
      <c r="L4348" s="3"/>
      <c r="M4348" s="3"/>
      <c r="N4348" s="5"/>
      <c r="O4348" s="5"/>
    </row>
    <row r="4349" spans="3:15" x14ac:dyDescent="0.25">
      <c r="C4349" s="1"/>
      <c r="F4349" s="1"/>
      <c r="G4349" s="1"/>
      <c r="H4349" s="1"/>
      <c r="I4349" s="2"/>
      <c r="J4349" s="2"/>
      <c r="L4349" s="3"/>
      <c r="M4349" s="3"/>
      <c r="N4349" s="5"/>
      <c r="O4349" s="5"/>
    </row>
    <row r="4350" spans="3:15" x14ac:dyDescent="0.25">
      <c r="C4350" s="1"/>
      <c r="F4350" s="1"/>
      <c r="G4350" s="1"/>
      <c r="H4350" s="1"/>
      <c r="I4350" s="2"/>
      <c r="J4350" s="2"/>
      <c r="L4350" s="3"/>
      <c r="M4350" s="3"/>
      <c r="N4350" s="5"/>
      <c r="O4350" s="5"/>
    </row>
    <row r="4351" spans="3:15" x14ac:dyDescent="0.25">
      <c r="C4351" s="1"/>
      <c r="F4351" s="1"/>
      <c r="G4351" s="1"/>
      <c r="H4351" s="1"/>
      <c r="I4351" s="2"/>
      <c r="J4351" s="2"/>
      <c r="L4351" s="3"/>
      <c r="M4351" s="3"/>
      <c r="N4351" s="5"/>
      <c r="O4351" s="5"/>
    </row>
    <row r="4352" spans="3:15" x14ac:dyDescent="0.25">
      <c r="C4352" s="1"/>
      <c r="F4352" s="1"/>
      <c r="G4352" s="1"/>
      <c r="H4352" s="1"/>
      <c r="I4352" s="2"/>
      <c r="J4352" s="2"/>
      <c r="L4352" s="3"/>
      <c r="M4352" s="3"/>
      <c r="N4352" s="5"/>
      <c r="O4352" s="5"/>
    </row>
    <row r="4353" spans="3:15" x14ac:dyDescent="0.25">
      <c r="C4353" s="1"/>
      <c r="F4353" s="1"/>
      <c r="G4353" s="1"/>
      <c r="H4353" s="1"/>
      <c r="I4353" s="2"/>
      <c r="J4353" s="2"/>
      <c r="L4353" s="3"/>
      <c r="M4353" s="3"/>
      <c r="N4353" s="5"/>
      <c r="O4353" s="5"/>
    </row>
    <row r="4354" spans="3:15" x14ac:dyDescent="0.25">
      <c r="C4354" s="1"/>
      <c r="F4354" s="1"/>
      <c r="G4354" s="1"/>
      <c r="H4354" s="1"/>
      <c r="I4354" s="2"/>
      <c r="J4354" s="2"/>
      <c r="L4354" s="3"/>
      <c r="M4354" s="3"/>
      <c r="N4354" s="5"/>
      <c r="O4354" s="5"/>
    </row>
    <row r="4355" spans="3:15" x14ac:dyDescent="0.25">
      <c r="C4355" s="1"/>
      <c r="F4355" s="1"/>
      <c r="G4355" s="1"/>
      <c r="H4355" s="1"/>
      <c r="I4355" s="2"/>
      <c r="J4355" s="2"/>
      <c r="L4355" s="3"/>
      <c r="M4355" s="3"/>
      <c r="N4355" s="5"/>
      <c r="O4355" s="5"/>
    </row>
    <row r="4356" spans="3:15" x14ac:dyDescent="0.25">
      <c r="C4356" s="1"/>
      <c r="F4356" s="1"/>
      <c r="G4356" s="1"/>
      <c r="H4356" s="1"/>
      <c r="I4356" s="2"/>
      <c r="J4356" s="2"/>
      <c r="L4356" s="3"/>
      <c r="M4356" s="3"/>
      <c r="N4356" s="5"/>
      <c r="O4356" s="5"/>
    </row>
    <row r="4357" spans="3:15" x14ac:dyDescent="0.25">
      <c r="C4357" s="1"/>
      <c r="F4357" s="1"/>
      <c r="G4357" s="1"/>
      <c r="H4357" s="1"/>
      <c r="I4357" s="2"/>
      <c r="J4357" s="2"/>
      <c r="L4357" s="3"/>
      <c r="M4357" s="3"/>
      <c r="N4357" s="5"/>
      <c r="O4357" s="5"/>
    </row>
    <row r="4358" spans="3:15" x14ac:dyDescent="0.25">
      <c r="C4358" s="1"/>
      <c r="F4358" s="1"/>
      <c r="G4358" s="1"/>
      <c r="H4358" s="1"/>
      <c r="I4358" s="2"/>
      <c r="J4358" s="2"/>
      <c r="L4358" s="3"/>
      <c r="M4358" s="3"/>
      <c r="N4358" s="5"/>
      <c r="O4358" s="5"/>
    </row>
    <row r="4359" spans="3:15" x14ac:dyDescent="0.25">
      <c r="C4359" s="1"/>
      <c r="F4359" s="1"/>
      <c r="G4359" s="1"/>
      <c r="H4359" s="1"/>
      <c r="I4359" s="2"/>
      <c r="J4359" s="2"/>
      <c r="L4359" s="3"/>
      <c r="M4359" s="3"/>
      <c r="N4359" s="5"/>
      <c r="O4359" s="5"/>
    </row>
    <row r="4360" spans="3:15" x14ac:dyDescent="0.25">
      <c r="C4360" s="1"/>
      <c r="F4360" s="1"/>
      <c r="G4360" s="1"/>
      <c r="H4360" s="1"/>
      <c r="I4360" s="2"/>
      <c r="J4360" s="2"/>
      <c r="L4360" s="3"/>
      <c r="M4360" s="3"/>
      <c r="N4360" s="5"/>
      <c r="O4360" s="5"/>
    </row>
    <row r="4361" spans="3:15" x14ac:dyDescent="0.25">
      <c r="C4361" s="1"/>
      <c r="F4361" s="1"/>
      <c r="G4361" s="1"/>
      <c r="H4361" s="1"/>
      <c r="I4361" s="2"/>
      <c r="J4361" s="2"/>
      <c r="L4361" s="3"/>
      <c r="M4361" s="3"/>
      <c r="N4361" s="5"/>
      <c r="O4361" s="5"/>
    </row>
    <row r="4362" spans="3:15" x14ac:dyDescent="0.25">
      <c r="C4362" s="1"/>
      <c r="F4362" s="1"/>
      <c r="G4362" s="1"/>
      <c r="H4362" s="1"/>
      <c r="I4362" s="2"/>
      <c r="J4362" s="2"/>
      <c r="L4362" s="3"/>
      <c r="M4362" s="3"/>
      <c r="N4362" s="5"/>
      <c r="O4362" s="5"/>
    </row>
    <row r="4363" spans="3:15" x14ac:dyDescent="0.25">
      <c r="C4363" s="1"/>
      <c r="F4363" s="1"/>
      <c r="G4363" s="1"/>
      <c r="H4363" s="1"/>
      <c r="I4363" s="2"/>
      <c r="J4363" s="2"/>
      <c r="L4363" s="3"/>
      <c r="M4363" s="3"/>
      <c r="N4363" s="5"/>
      <c r="O4363" s="5"/>
    </row>
    <row r="4364" spans="3:15" x14ac:dyDescent="0.25">
      <c r="C4364" s="1"/>
      <c r="F4364" s="1"/>
      <c r="G4364" s="1"/>
      <c r="H4364" s="1"/>
      <c r="I4364" s="2"/>
      <c r="J4364" s="2"/>
      <c r="L4364" s="3"/>
      <c r="M4364" s="3"/>
      <c r="N4364" s="5"/>
      <c r="O4364" s="5"/>
    </row>
    <row r="4365" spans="3:15" x14ac:dyDescent="0.25">
      <c r="C4365" s="1"/>
      <c r="F4365" s="1"/>
      <c r="G4365" s="1"/>
      <c r="H4365" s="1"/>
      <c r="I4365" s="2"/>
      <c r="J4365" s="2"/>
      <c r="L4365" s="3"/>
      <c r="M4365" s="3"/>
      <c r="N4365" s="5"/>
      <c r="O4365" s="5"/>
    </row>
    <row r="4366" spans="3:15" x14ac:dyDescent="0.25">
      <c r="C4366" s="1"/>
      <c r="F4366" s="1"/>
      <c r="G4366" s="1"/>
      <c r="H4366" s="1"/>
      <c r="I4366" s="2"/>
      <c r="J4366" s="2"/>
      <c r="L4366" s="3"/>
      <c r="M4366" s="3"/>
      <c r="N4366" s="5"/>
      <c r="O4366" s="5"/>
    </row>
    <row r="4367" spans="3:15" x14ac:dyDescent="0.25">
      <c r="C4367" s="1"/>
      <c r="F4367" s="1"/>
      <c r="G4367" s="1"/>
      <c r="H4367" s="1"/>
      <c r="I4367" s="2"/>
      <c r="J4367" s="2"/>
      <c r="L4367" s="3"/>
      <c r="M4367" s="3"/>
      <c r="N4367" s="5"/>
      <c r="O4367" s="5"/>
    </row>
    <row r="4368" spans="3:15" x14ac:dyDescent="0.25">
      <c r="C4368" s="1"/>
      <c r="F4368" s="1"/>
      <c r="G4368" s="1"/>
      <c r="H4368" s="1"/>
      <c r="I4368" s="2"/>
      <c r="J4368" s="2"/>
      <c r="L4368" s="3"/>
      <c r="M4368" s="3"/>
      <c r="N4368" s="5"/>
      <c r="O4368" s="5"/>
    </row>
    <row r="4369" spans="3:15" x14ac:dyDescent="0.25">
      <c r="C4369" s="1"/>
      <c r="F4369" s="1"/>
      <c r="G4369" s="1"/>
      <c r="H4369" s="1"/>
      <c r="I4369" s="2"/>
      <c r="J4369" s="2"/>
      <c r="L4369" s="3"/>
      <c r="M4369" s="3"/>
      <c r="N4369" s="5"/>
      <c r="O4369" s="5"/>
    </row>
    <row r="4370" spans="3:15" x14ac:dyDescent="0.25">
      <c r="C4370" s="1"/>
      <c r="F4370" s="1"/>
      <c r="G4370" s="1"/>
      <c r="H4370" s="1"/>
      <c r="I4370" s="2"/>
      <c r="J4370" s="2"/>
      <c r="L4370" s="3"/>
      <c r="M4370" s="3"/>
      <c r="N4370" s="5"/>
      <c r="O4370" s="5"/>
    </row>
    <row r="4371" spans="3:15" x14ac:dyDescent="0.25">
      <c r="C4371" s="1"/>
      <c r="F4371" s="1"/>
      <c r="G4371" s="1"/>
      <c r="H4371" s="1"/>
      <c r="I4371" s="2"/>
      <c r="J4371" s="2"/>
      <c r="L4371" s="3"/>
      <c r="M4371" s="3"/>
      <c r="N4371" s="5"/>
      <c r="O4371" s="5"/>
    </row>
    <row r="4372" spans="3:15" x14ac:dyDescent="0.25">
      <c r="C4372" s="1"/>
      <c r="F4372" s="1"/>
      <c r="G4372" s="1"/>
      <c r="H4372" s="1"/>
      <c r="I4372" s="2"/>
      <c r="J4372" s="2"/>
      <c r="L4372" s="3"/>
      <c r="M4372" s="3"/>
      <c r="N4372" s="5"/>
      <c r="O4372" s="5"/>
    </row>
    <row r="4373" spans="3:15" x14ac:dyDescent="0.25">
      <c r="C4373" s="1"/>
      <c r="F4373" s="1"/>
      <c r="G4373" s="1"/>
      <c r="H4373" s="1"/>
      <c r="I4373" s="2"/>
      <c r="J4373" s="2"/>
      <c r="L4373" s="3"/>
      <c r="M4373" s="3"/>
      <c r="N4373" s="5"/>
      <c r="O4373" s="5"/>
    </row>
    <row r="4374" spans="3:15" x14ac:dyDescent="0.25">
      <c r="C4374" s="1"/>
      <c r="F4374" s="1"/>
      <c r="G4374" s="1"/>
      <c r="H4374" s="1"/>
      <c r="I4374" s="2"/>
      <c r="J4374" s="2"/>
      <c r="L4374" s="3"/>
      <c r="M4374" s="3"/>
      <c r="N4374" s="5"/>
      <c r="O4374" s="5"/>
    </row>
    <row r="4375" spans="3:15" x14ac:dyDescent="0.25">
      <c r="C4375" s="1"/>
      <c r="F4375" s="1"/>
      <c r="G4375" s="1"/>
      <c r="H4375" s="1"/>
      <c r="I4375" s="2"/>
      <c r="J4375" s="2"/>
      <c r="L4375" s="3"/>
      <c r="M4375" s="3"/>
      <c r="N4375" s="5"/>
      <c r="O4375" s="5"/>
    </row>
    <row r="4376" spans="3:15" x14ac:dyDescent="0.25">
      <c r="C4376" s="1"/>
      <c r="F4376" s="1"/>
      <c r="G4376" s="1"/>
      <c r="H4376" s="1"/>
      <c r="I4376" s="2"/>
      <c r="J4376" s="2"/>
      <c r="L4376" s="3"/>
      <c r="M4376" s="3"/>
      <c r="N4376" s="5"/>
      <c r="O4376" s="5"/>
    </row>
    <row r="4377" spans="3:15" x14ac:dyDescent="0.25">
      <c r="C4377" s="1"/>
      <c r="F4377" s="1"/>
      <c r="G4377" s="1"/>
      <c r="H4377" s="1"/>
      <c r="I4377" s="2"/>
      <c r="J4377" s="2"/>
      <c r="L4377" s="3"/>
      <c r="M4377" s="3"/>
      <c r="N4377" s="5"/>
      <c r="O4377" s="5"/>
    </row>
    <row r="4378" spans="3:15" x14ac:dyDescent="0.25">
      <c r="C4378" s="1"/>
      <c r="F4378" s="1"/>
      <c r="G4378" s="1"/>
      <c r="H4378" s="1"/>
      <c r="I4378" s="2"/>
      <c r="J4378" s="2"/>
      <c r="L4378" s="3"/>
      <c r="M4378" s="3"/>
      <c r="N4378" s="5"/>
      <c r="O4378" s="5"/>
    </row>
    <row r="4379" spans="3:15" x14ac:dyDescent="0.25">
      <c r="C4379" s="1"/>
      <c r="F4379" s="1"/>
      <c r="G4379" s="1"/>
      <c r="H4379" s="1"/>
      <c r="I4379" s="2"/>
      <c r="J4379" s="2"/>
      <c r="L4379" s="3"/>
      <c r="M4379" s="3"/>
      <c r="N4379" s="5"/>
      <c r="O4379" s="5"/>
    </row>
    <row r="4380" spans="3:15" x14ac:dyDescent="0.25">
      <c r="C4380" s="1"/>
      <c r="F4380" s="1"/>
      <c r="G4380" s="1"/>
      <c r="H4380" s="1"/>
      <c r="I4380" s="2"/>
      <c r="J4380" s="2"/>
      <c r="L4380" s="3"/>
      <c r="M4380" s="3"/>
      <c r="N4380" s="5"/>
      <c r="O4380" s="5"/>
    </row>
    <row r="4381" spans="3:15" x14ac:dyDescent="0.25">
      <c r="C4381" s="1"/>
      <c r="F4381" s="1"/>
      <c r="G4381" s="1"/>
      <c r="H4381" s="1"/>
      <c r="I4381" s="2"/>
      <c r="J4381" s="2"/>
      <c r="L4381" s="3"/>
      <c r="M4381" s="3"/>
      <c r="N4381" s="5"/>
      <c r="O4381" s="5"/>
    </row>
    <row r="4382" spans="3:15" x14ac:dyDescent="0.25">
      <c r="C4382" s="1"/>
      <c r="F4382" s="1"/>
      <c r="G4382" s="1"/>
      <c r="H4382" s="1"/>
      <c r="I4382" s="2"/>
      <c r="J4382" s="2"/>
      <c r="L4382" s="3"/>
      <c r="M4382" s="3"/>
      <c r="N4382" s="5"/>
      <c r="O4382" s="5"/>
    </row>
    <row r="4383" spans="3:15" x14ac:dyDescent="0.25">
      <c r="C4383" s="1"/>
      <c r="F4383" s="1"/>
      <c r="G4383" s="1"/>
      <c r="H4383" s="1"/>
      <c r="I4383" s="2"/>
      <c r="J4383" s="2"/>
      <c r="L4383" s="3"/>
      <c r="M4383" s="3"/>
      <c r="N4383" s="5"/>
      <c r="O4383" s="5"/>
    </row>
    <row r="4384" spans="3:15" x14ac:dyDescent="0.25">
      <c r="C4384" s="1"/>
      <c r="F4384" s="1"/>
      <c r="G4384" s="1"/>
      <c r="H4384" s="1"/>
      <c r="I4384" s="2"/>
      <c r="J4384" s="2"/>
      <c r="L4384" s="3"/>
      <c r="M4384" s="3"/>
      <c r="N4384" s="5"/>
      <c r="O4384" s="5"/>
    </row>
    <row r="4385" spans="3:15" x14ac:dyDescent="0.25">
      <c r="C4385" s="1"/>
      <c r="F4385" s="1"/>
      <c r="G4385" s="1"/>
      <c r="H4385" s="1"/>
      <c r="I4385" s="2"/>
      <c r="J4385" s="2"/>
      <c r="L4385" s="3"/>
      <c r="M4385" s="3"/>
      <c r="N4385" s="5"/>
      <c r="O4385" s="5"/>
    </row>
    <row r="4386" spans="3:15" x14ac:dyDescent="0.25">
      <c r="C4386" s="1"/>
      <c r="F4386" s="1"/>
      <c r="G4386" s="1"/>
      <c r="H4386" s="1"/>
      <c r="I4386" s="2"/>
      <c r="J4386" s="2"/>
      <c r="L4386" s="3"/>
      <c r="M4386" s="3"/>
      <c r="N4386" s="5"/>
      <c r="O4386" s="5"/>
    </row>
    <row r="4387" spans="3:15" x14ac:dyDescent="0.25">
      <c r="C4387" s="1"/>
      <c r="F4387" s="1"/>
      <c r="G4387" s="1"/>
      <c r="H4387" s="1"/>
      <c r="I4387" s="2"/>
      <c r="J4387" s="2"/>
      <c r="L4387" s="3"/>
      <c r="M4387" s="3"/>
      <c r="N4387" s="5"/>
      <c r="O4387" s="5"/>
    </row>
    <row r="4388" spans="3:15" x14ac:dyDescent="0.25">
      <c r="C4388" s="1"/>
      <c r="F4388" s="1"/>
      <c r="G4388" s="1"/>
      <c r="H4388" s="1"/>
      <c r="I4388" s="2"/>
      <c r="J4388" s="2"/>
      <c r="L4388" s="3"/>
      <c r="M4388" s="3"/>
      <c r="N4388" s="5"/>
      <c r="O4388" s="5"/>
    </row>
    <row r="4389" spans="3:15" x14ac:dyDescent="0.25">
      <c r="C4389" s="1"/>
      <c r="F4389" s="1"/>
      <c r="G4389" s="1"/>
      <c r="H4389" s="1"/>
      <c r="I4389" s="2"/>
      <c r="J4389" s="2"/>
      <c r="L4389" s="3"/>
      <c r="M4389" s="3"/>
      <c r="N4389" s="5"/>
      <c r="O4389" s="5"/>
    </row>
    <row r="4390" spans="3:15" x14ac:dyDescent="0.25">
      <c r="C4390" s="1"/>
      <c r="F4390" s="1"/>
      <c r="G4390" s="1"/>
      <c r="H4390" s="1"/>
      <c r="I4390" s="2"/>
      <c r="J4390" s="2"/>
      <c r="L4390" s="3"/>
      <c r="M4390" s="3"/>
      <c r="N4390" s="5"/>
      <c r="O4390" s="5"/>
    </row>
    <row r="4391" spans="3:15" x14ac:dyDescent="0.25">
      <c r="C4391" s="1"/>
      <c r="F4391" s="1"/>
      <c r="G4391" s="1"/>
      <c r="H4391" s="1"/>
      <c r="I4391" s="2"/>
      <c r="J4391" s="2"/>
      <c r="L4391" s="3"/>
      <c r="M4391" s="3"/>
      <c r="N4391" s="5"/>
      <c r="O4391" s="5"/>
    </row>
    <row r="4392" spans="3:15" x14ac:dyDescent="0.25">
      <c r="C4392" s="1"/>
      <c r="F4392" s="1"/>
      <c r="G4392" s="1"/>
      <c r="H4392" s="1"/>
      <c r="I4392" s="2"/>
      <c r="J4392" s="2"/>
      <c r="L4392" s="3"/>
      <c r="M4392" s="3"/>
      <c r="N4392" s="5"/>
      <c r="O4392" s="5"/>
    </row>
    <row r="4393" spans="3:15" x14ac:dyDescent="0.25">
      <c r="C4393" s="1"/>
      <c r="F4393" s="1"/>
      <c r="G4393" s="1"/>
      <c r="H4393" s="1"/>
      <c r="I4393" s="2"/>
      <c r="J4393" s="2"/>
      <c r="L4393" s="3"/>
      <c r="M4393" s="3"/>
      <c r="N4393" s="5"/>
      <c r="O4393" s="5"/>
    </row>
    <row r="4394" spans="3:15" x14ac:dyDescent="0.25">
      <c r="C4394" s="1"/>
      <c r="F4394" s="1"/>
      <c r="G4394" s="1"/>
      <c r="H4394" s="1"/>
      <c r="I4394" s="2"/>
      <c r="J4394" s="2"/>
      <c r="L4394" s="3"/>
      <c r="M4394" s="3"/>
      <c r="N4394" s="5"/>
      <c r="O4394" s="5"/>
    </row>
    <row r="4395" spans="3:15" x14ac:dyDescent="0.25">
      <c r="C4395" s="1"/>
      <c r="F4395" s="1"/>
      <c r="G4395" s="1"/>
      <c r="H4395" s="1"/>
      <c r="I4395" s="2"/>
      <c r="J4395" s="2"/>
      <c r="L4395" s="3"/>
      <c r="M4395" s="3"/>
      <c r="N4395" s="5"/>
      <c r="O4395" s="5"/>
    </row>
    <row r="4396" spans="3:15" x14ac:dyDescent="0.25">
      <c r="C4396" s="1"/>
      <c r="F4396" s="1"/>
      <c r="G4396" s="1"/>
      <c r="H4396" s="1"/>
      <c r="I4396" s="2"/>
      <c r="J4396" s="2"/>
      <c r="L4396" s="3"/>
      <c r="M4396" s="3"/>
      <c r="N4396" s="5"/>
      <c r="O4396" s="5"/>
    </row>
    <row r="4397" spans="3:15" x14ac:dyDescent="0.25">
      <c r="C4397" s="1"/>
      <c r="F4397" s="1"/>
      <c r="G4397" s="1"/>
      <c r="H4397" s="1"/>
      <c r="I4397" s="2"/>
      <c r="J4397" s="2"/>
      <c r="L4397" s="3"/>
      <c r="M4397" s="3"/>
      <c r="N4397" s="5"/>
      <c r="O4397" s="5"/>
    </row>
    <row r="4398" spans="3:15" x14ac:dyDescent="0.25">
      <c r="C4398" s="1"/>
      <c r="F4398" s="1"/>
      <c r="G4398" s="1"/>
      <c r="H4398" s="1"/>
      <c r="I4398" s="2"/>
      <c r="J4398" s="2"/>
      <c r="L4398" s="3"/>
      <c r="M4398" s="3"/>
      <c r="N4398" s="5"/>
      <c r="O4398" s="5"/>
    </row>
    <row r="4399" spans="3:15" x14ac:dyDescent="0.25">
      <c r="C4399" s="1"/>
      <c r="F4399" s="1"/>
      <c r="G4399" s="1"/>
      <c r="H4399" s="1"/>
      <c r="I4399" s="2"/>
      <c r="J4399" s="2"/>
      <c r="L4399" s="3"/>
      <c r="M4399" s="3"/>
      <c r="N4399" s="5"/>
      <c r="O4399" s="5"/>
    </row>
    <row r="4400" spans="3:15" x14ac:dyDescent="0.25">
      <c r="C4400" s="1"/>
      <c r="F4400" s="1"/>
      <c r="G4400" s="1"/>
      <c r="H4400" s="1"/>
      <c r="I4400" s="2"/>
      <c r="J4400" s="2"/>
      <c r="L4400" s="3"/>
      <c r="M4400" s="3"/>
      <c r="N4400" s="5"/>
      <c r="O4400" s="5"/>
    </row>
    <row r="4401" spans="3:15" x14ac:dyDescent="0.25">
      <c r="C4401" s="1"/>
      <c r="F4401" s="1"/>
      <c r="G4401" s="1"/>
      <c r="H4401" s="1"/>
      <c r="I4401" s="2"/>
      <c r="J4401" s="2"/>
      <c r="L4401" s="3"/>
      <c r="M4401" s="3"/>
      <c r="N4401" s="5"/>
      <c r="O4401" s="5"/>
    </row>
    <row r="4402" spans="3:15" x14ac:dyDescent="0.25">
      <c r="C4402" s="1"/>
      <c r="F4402" s="1"/>
      <c r="G4402" s="1"/>
      <c r="H4402" s="1"/>
      <c r="I4402" s="2"/>
      <c r="J4402" s="2"/>
      <c r="L4402" s="3"/>
      <c r="M4402" s="3"/>
      <c r="N4402" s="5"/>
      <c r="O4402" s="5"/>
    </row>
    <row r="4403" spans="3:15" x14ac:dyDescent="0.25">
      <c r="C4403" s="1"/>
      <c r="F4403" s="1"/>
      <c r="G4403" s="1"/>
      <c r="H4403" s="1"/>
      <c r="I4403" s="2"/>
      <c r="J4403" s="2"/>
      <c r="L4403" s="3"/>
      <c r="M4403" s="3"/>
      <c r="N4403" s="5"/>
      <c r="O4403" s="5"/>
    </row>
    <row r="4404" spans="3:15" x14ac:dyDescent="0.25">
      <c r="C4404" s="1"/>
      <c r="F4404" s="1"/>
      <c r="G4404" s="1"/>
      <c r="H4404" s="1"/>
      <c r="I4404" s="2"/>
      <c r="J4404" s="2"/>
      <c r="L4404" s="3"/>
      <c r="M4404" s="3"/>
      <c r="N4404" s="5"/>
      <c r="O4404" s="5"/>
    </row>
    <row r="4405" spans="3:15" x14ac:dyDescent="0.25">
      <c r="C4405" s="1"/>
      <c r="F4405" s="1"/>
      <c r="G4405" s="1"/>
      <c r="H4405" s="1"/>
      <c r="I4405" s="2"/>
      <c r="J4405" s="2"/>
      <c r="L4405" s="3"/>
      <c r="M4405" s="3"/>
      <c r="N4405" s="5"/>
      <c r="O4405" s="5"/>
    </row>
    <row r="4406" spans="3:15" x14ac:dyDescent="0.25">
      <c r="C4406" s="1"/>
      <c r="F4406" s="1"/>
      <c r="G4406" s="1"/>
      <c r="H4406" s="1"/>
      <c r="I4406" s="2"/>
      <c r="J4406" s="2"/>
      <c r="L4406" s="3"/>
      <c r="M4406" s="3"/>
      <c r="N4406" s="5"/>
      <c r="O4406" s="5"/>
    </row>
    <row r="4407" spans="3:15" x14ac:dyDescent="0.25">
      <c r="C4407" s="1"/>
      <c r="F4407" s="1"/>
      <c r="G4407" s="1"/>
      <c r="H4407" s="1"/>
      <c r="I4407" s="2"/>
      <c r="J4407" s="2"/>
      <c r="L4407" s="3"/>
      <c r="M4407" s="3"/>
      <c r="N4407" s="5"/>
      <c r="O4407" s="5"/>
    </row>
    <row r="4408" spans="3:15" x14ac:dyDescent="0.25">
      <c r="C4408" s="1"/>
      <c r="F4408" s="1"/>
      <c r="G4408" s="1"/>
      <c r="H4408" s="1"/>
      <c r="I4408" s="2"/>
      <c r="J4408" s="2"/>
      <c r="L4408" s="3"/>
      <c r="M4408" s="3"/>
      <c r="N4408" s="5"/>
      <c r="O4408" s="5"/>
    </row>
    <row r="4409" spans="3:15" x14ac:dyDescent="0.25">
      <c r="C4409" s="1"/>
      <c r="F4409" s="1"/>
      <c r="G4409" s="1"/>
      <c r="H4409" s="1"/>
      <c r="I4409" s="2"/>
      <c r="J4409" s="2"/>
      <c r="L4409" s="3"/>
      <c r="M4409" s="3"/>
      <c r="N4409" s="5"/>
      <c r="O4409" s="5"/>
    </row>
    <row r="4410" spans="3:15" x14ac:dyDescent="0.25">
      <c r="C4410" s="1"/>
      <c r="F4410" s="1"/>
      <c r="G4410" s="1"/>
      <c r="H4410" s="1"/>
      <c r="I4410" s="2"/>
      <c r="J4410" s="2"/>
      <c r="L4410" s="3"/>
      <c r="M4410" s="3"/>
      <c r="N4410" s="5"/>
      <c r="O4410" s="5"/>
    </row>
    <row r="4411" spans="3:15" x14ac:dyDescent="0.25">
      <c r="C4411" s="1"/>
      <c r="F4411" s="1"/>
      <c r="G4411" s="1"/>
      <c r="H4411" s="1"/>
      <c r="I4411" s="2"/>
      <c r="J4411" s="2"/>
      <c r="L4411" s="3"/>
      <c r="M4411" s="3"/>
      <c r="N4411" s="5"/>
      <c r="O4411" s="5"/>
    </row>
    <row r="4412" spans="3:15" x14ac:dyDescent="0.25">
      <c r="C4412" s="1"/>
      <c r="F4412" s="1"/>
      <c r="G4412" s="1"/>
      <c r="H4412" s="1"/>
      <c r="I4412" s="2"/>
      <c r="J4412" s="2"/>
      <c r="L4412" s="3"/>
      <c r="M4412" s="3"/>
      <c r="N4412" s="5"/>
      <c r="O4412" s="5"/>
    </row>
    <row r="4413" spans="3:15" x14ac:dyDescent="0.25">
      <c r="C4413" s="1"/>
      <c r="F4413" s="1"/>
      <c r="G4413" s="1"/>
      <c r="H4413" s="1"/>
      <c r="I4413" s="2"/>
      <c r="J4413" s="2"/>
      <c r="L4413" s="3"/>
      <c r="M4413" s="3"/>
      <c r="N4413" s="5"/>
      <c r="O4413" s="5"/>
    </row>
    <row r="4414" spans="3:15" x14ac:dyDescent="0.25">
      <c r="C4414" s="1"/>
      <c r="F4414" s="1"/>
      <c r="G4414" s="1"/>
      <c r="H4414" s="1"/>
      <c r="I4414" s="2"/>
      <c r="J4414" s="2"/>
      <c r="L4414" s="3"/>
      <c r="M4414" s="3"/>
      <c r="N4414" s="5"/>
      <c r="O4414" s="5"/>
    </row>
    <row r="4415" spans="3:15" x14ac:dyDescent="0.25">
      <c r="C4415" s="1"/>
      <c r="F4415" s="1"/>
      <c r="G4415" s="1"/>
      <c r="H4415" s="1"/>
      <c r="I4415" s="2"/>
      <c r="J4415" s="2"/>
      <c r="L4415" s="3"/>
      <c r="M4415" s="3"/>
      <c r="N4415" s="5"/>
      <c r="O4415" s="5"/>
    </row>
    <row r="4416" spans="3:15" x14ac:dyDescent="0.25">
      <c r="C4416" s="1"/>
      <c r="F4416" s="1"/>
      <c r="G4416" s="1"/>
      <c r="H4416" s="1"/>
      <c r="I4416" s="2"/>
      <c r="J4416" s="2"/>
      <c r="L4416" s="3"/>
      <c r="M4416" s="3"/>
      <c r="N4416" s="5"/>
      <c r="O4416" s="5"/>
    </row>
    <row r="4417" spans="3:15" x14ac:dyDescent="0.25">
      <c r="C4417" s="1"/>
      <c r="F4417" s="1"/>
      <c r="G4417" s="1"/>
      <c r="H4417" s="1"/>
      <c r="I4417" s="2"/>
      <c r="J4417" s="2"/>
      <c r="L4417" s="3"/>
      <c r="M4417" s="3"/>
      <c r="N4417" s="5"/>
      <c r="O4417" s="5"/>
    </row>
    <row r="4418" spans="3:15" x14ac:dyDescent="0.25">
      <c r="C4418" s="1"/>
      <c r="F4418" s="1"/>
      <c r="G4418" s="1"/>
      <c r="H4418" s="1"/>
      <c r="I4418" s="2"/>
      <c r="J4418" s="2"/>
      <c r="L4418" s="3"/>
      <c r="M4418" s="3"/>
      <c r="N4418" s="5"/>
      <c r="O4418" s="5"/>
    </row>
    <row r="4419" spans="3:15" x14ac:dyDescent="0.25">
      <c r="C4419" s="1"/>
      <c r="F4419" s="1"/>
      <c r="G4419" s="1"/>
      <c r="H4419" s="1"/>
      <c r="I4419" s="2"/>
      <c r="J4419" s="2"/>
      <c r="L4419" s="3"/>
      <c r="M4419" s="3"/>
      <c r="N4419" s="5"/>
      <c r="O4419" s="5"/>
    </row>
    <row r="4420" spans="3:15" x14ac:dyDescent="0.25">
      <c r="C4420" s="1"/>
      <c r="F4420" s="1"/>
      <c r="G4420" s="1"/>
      <c r="H4420" s="1"/>
      <c r="I4420" s="2"/>
      <c r="J4420" s="2"/>
      <c r="L4420" s="3"/>
      <c r="M4420" s="3"/>
      <c r="N4420" s="5"/>
      <c r="O4420" s="5"/>
    </row>
    <row r="4421" spans="3:15" x14ac:dyDescent="0.25">
      <c r="C4421" s="1"/>
      <c r="F4421" s="1"/>
      <c r="G4421" s="1"/>
      <c r="H4421" s="1"/>
      <c r="I4421" s="2"/>
      <c r="J4421" s="2"/>
      <c r="L4421" s="3"/>
      <c r="M4421" s="3"/>
      <c r="N4421" s="5"/>
      <c r="O4421" s="5"/>
    </row>
    <row r="4422" spans="3:15" x14ac:dyDescent="0.25">
      <c r="C4422" s="1"/>
      <c r="F4422" s="1"/>
      <c r="G4422" s="1"/>
      <c r="H4422" s="1"/>
      <c r="I4422" s="2"/>
      <c r="J4422" s="2"/>
      <c r="L4422" s="3"/>
      <c r="M4422" s="3"/>
      <c r="N4422" s="5"/>
      <c r="O4422" s="5"/>
    </row>
    <row r="4423" spans="3:15" x14ac:dyDescent="0.25">
      <c r="C4423" s="1"/>
      <c r="F4423" s="1"/>
      <c r="G4423" s="1"/>
      <c r="H4423" s="1"/>
      <c r="I4423" s="2"/>
      <c r="J4423" s="2"/>
      <c r="L4423" s="3"/>
      <c r="M4423" s="3"/>
      <c r="N4423" s="5"/>
      <c r="O4423" s="5"/>
    </row>
    <row r="4424" spans="3:15" x14ac:dyDescent="0.25">
      <c r="C4424" s="1"/>
      <c r="F4424" s="1"/>
      <c r="G4424" s="1"/>
      <c r="H4424" s="1"/>
      <c r="I4424" s="2"/>
      <c r="J4424" s="2"/>
      <c r="L4424" s="3"/>
      <c r="M4424" s="3"/>
      <c r="N4424" s="5"/>
      <c r="O4424" s="5"/>
    </row>
    <row r="4425" spans="3:15" x14ac:dyDescent="0.25">
      <c r="C4425" s="1"/>
      <c r="F4425" s="1"/>
      <c r="G4425" s="1"/>
      <c r="H4425" s="1"/>
      <c r="I4425" s="2"/>
      <c r="J4425" s="2"/>
      <c r="L4425" s="3"/>
      <c r="M4425" s="3"/>
      <c r="N4425" s="5"/>
      <c r="O4425" s="5"/>
    </row>
    <row r="4426" spans="3:15" x14ac:dyDescent="0.25">
      <c r="C4426" s="1"/>
      <c r="F4426" s="1"/>
      <c r="G4426" s="1"/>
      <c r="H4426" s="1"/>
      <c r="I4426" s="2"/>
      <c r="J4426" s="2"/>
      <c r="L4426" s="3"/>
      <c r="M4426" s="3"/>
      <c r="N4426" s="5"/>
      <c r="O4426" s="5"/>
    </row>
    <row r="4427" spans="3:15" x14ac:dyDescent="0.25">
      <c r="C4427" s="1"/>
      <c r="F4427" s="1"/>
      <c r="G4427" s="1"/>
      <c r="H4427" s="1"/>
      <c r="I4427" s="2"/>
      <c r="J4427" s="2"/>
      <c r="L4427" s="3"/>
      <c r="M4427" s="3"/>
      <c r="N4427" s="5"/>
      <c r="O4427" s="5"/>
    </row>
    <row r="4428" spans="3:15" x14ac:dyDescent="0.25">
      <c r="C4428" s="1"/>
      <c r="F4428" s="1"/>
      <c r="G4428" s="1"/>
      <c r="H4428" s="1"/>
      <c r="I4428" s="2"/>
      <c r="J4428" s="2"/>
      <c r="L4428" s="3"/>
      <c r="M4428" s="3"/>
      <c r="N4428" s="5"/>
      <c r="O4428" s="5"/>
    </row>
    <row r="4429" spans="3:15" x14ac:dyDescent="0.25">
      <c r="C4429" s="1"/>
      <c r="F4429" s="1"/>
      <c r="G4429" s="1"/>
      <c r="H4429" s="1"/>
      <c r="I4429" s="2"/>
      <c r="J4429" s="2"/>
      <c r="L4429" s="3"/>
      <c r="M4429" s="3"/>
      <c r="N4429" s="5"/>
      <c r="O4429" s="5"/>
    </row>
    <row r="4430" spans="3:15" x14ac:dyDescent="0.25">
      <c r="C4430" s="1"/>
      <c r="F4430" s="1"/>
      <c r="G4430" s="1"/>
      <c r="H4430" s="1"/>
      <c r="I4430" s="2"/>
      <c r="J4430" s="2"/>
      <c r="L4430" s="3"/>
      <c r="M4430" s="3"/>
      <c r="N4430" s="5"/>
      <c r="O4430" s="5"/>
    </row>
    <row r="4431" spans="3:15" x14ac:dyDescent="0.25">
      <c r="C4431" s="1"/>
      <c r="F4431" s="1"/>
      <c r="G4431" s="1"/>
      <c r="H4431" s="1"/>
      <c r="I4431" s="2"/>
      <c r="J4431" s="2"/>
      <c r="L4431" s="3"/>
      <c r="M4431" s="3"/>
      <c r="N4431" s="5"/>
      <c r="O4431" s="5"/>
    </row>
    <row r="4432" spans="3:15" x14ac:dyDescent="0.25">
      <c r="C4432" s="1"/>
      <c r="F4432" s="1"/>
      <c r="G4432" s="1"/>
      <c r="H4432" s="1"/>
      <c r="I4432" s="2"/>
      <c r="J4432" s="2"/>
      <c r="L4432" s="3"/>
      <c r="M4432" s="3"/>
      <c r="N4432" s="5"/>
      <c r="O4432" s="5"/>
    </row>
    <row r="4433" spans="3:15" x14ac:dyDescent="0.25">
      <c r="C4433" s="1"/>
      <c r="F4433" s="1"/>
      <c r="G4433" s="1"/>
      <c r="H4433" s="1"/>
      <c r="I4433" s="2"/>
      <c r="J4433" s="2"/>
      <c r="L4433" s="3"/>
      <c r="M4433" s="3"/>
      <c r="N4433" s="5"/>
      <c r="O4433" s="5"/>
    </row>
    <row r="4434" spans="3:15" x14ac:dyDescent="0.25">
      <c r="C4434" s="1"/>
      <c r="F4434" s="1"/>
      <c r="G4434" s="1"/>
      <c r="H4434" s="1"/>
      <c r="I4434" s="2"/>
      <c r="J4434" s="2"/>
      <c r="L4434" s="3"/>
      <c r="M4434" s="3"/>
      <c r="N4434" s="5"/>
      <c r="O4434" s="5"/>
    </row>
    <row r="4435" spans="3:15" x14ac:dyDescent="0.25">
      <c r="C4435" s="1"/>
      <c r="F4435" s="1"/>
      <c r="G4435" s="1"/>
      <c r="H4435" s="1"/>
      <c r="I4435" s="2"/>
      <c r="J4435" s="2"/>
      <c r="L4435" s="3"/>
      <c r="M4435" s="3"/>
      <c r="N4435" s="5"/>
      <c r="O4435" s="5"/>
    </row>
    <row r="4436" spans="3:15" x14ac:dyDescent="0.25">
      <c r="C4436" s="1"/>
      <c r="F4436" s="1"/>
      <c r="G4436" s="1"/>
      <c r="H4436" s="1"/>
      <c r="I4436" s="2"/>
      <c r="J4436" s="2"/>
      <c r="L4436" s="3"/>
      <c r="M4436" s="3"/>
      <c r="N4436" s="5"/>
      <c r="O4436" s="5"/>
    </row>
    <row r="4437" spans="3:15" x14ac:dyDescent="0.25">
      <c r="C4437" s="1"/>
      <c r="F4437" s="1"/>
      <c r="G4437" s="1"/>
      <c r="H4437" s="1"/>
      <c r="I4437" s="2"/>
      <c r="J4437" s="2"/>
      <c r="L4437" s="3"/>
      <c r="M4437" s="3"/>
      <c r="N4437" s="5"/>
      <c r="O4437" s="5"/>
    </row>
    <row r="4438" spans="3:15" x14ac:dyDescent="0.25">
      <c r="C4438" s="1"/>
      <c r="F4438" s="1"/>
      <c r="G4438" s="1"/>
      <c r="H4438" s="1"/>
      <c r="I4438" s="2"/>
      <c r="J4438" s="2"/>
      <c r="L4438" s="3"/>
      <c r="M4438" s="3"/>
      <c r="N4438" s="5"/>
      <c r="O4438" s="5"/>
    </row>
    <row r="4439" spans="3:15" x14ac:dyDescent="0.25">
      <c r="C4439" s="1"/>
      <c r="F4439" s="1"/>
      <c r="G4439" s="1"/>
      <c r="H4439" s="1"/>
      <c r="I4439" s="2"/>
      <c r="J4439" s="2"/>
      <c r="L4439" s="3"/>
      <c r="M4439" s="3"/>
      <c r="N4439" s="5"/>
      <c r="O4439" s="5"/>
    </row>
    <row r="4440" spans="3:15" x14ac:dyDescent="0.25">
      <c r="C4440" s="1"/>
      <c r="F4440" s="1"/>
      <c r="G4440" s="1"/>
      <c r="H4440" s="1"/>
      <c r="I4440" s="2"/>
      <c r="J4440" s="2"/>
      <c r="L4440" s="3"/>
      <c r="M4440" s="3"/>
      <c r="N4440" s="5"/>
      <c r="O4440" s="5"/>
    </row>
    <row r="4441" spans="3:15" x14ac:dyDescent="0.25">
      <c r="C4441" s="1"/>
      <c r="F4441" s="1"/>
      <c r="G4441" s="1"/>
      <c r="H4441" s="1"/>
      <c r="I4441" s="2"/>
      <c r="J4441" s="2"/>
      <c r="L4441" s="3"/>
      <c r="M4441" s="3"/>
      <c r="N4441" s="5"/>
      <c r="O4441" s="5"/>
    </row>
    <row r="4442" spans="3:15" x14ac:dyDescent="0.25">
      <c r="C4442" s="1"/>
      <c r="F4442" s="1"/>
      <c r="G4442" s="1"/>
      <c r="H4442" s="1"/>
      <c r="I4442" s="2"/>
      <c r="J4442" s="2"/>
      <c r="L4442" s="3"/>
      <c r="M4442" s="3"/>
      <c r="N4442" s="5"/>
      <c r="O4442" s="5"/>
    </row>
    <row r="4443" spans="3:15" x14ac:dyDescent="0.25">
      <c r="C4443" s="1"/>
      <c r="F4443" s="1"/>
      <c r="G4443" s="1"/>
      <c r="H4443" s="1"/>
      <c r="I4443" s="2"/>
      <c r="J4443" s="2"/>
      <c r="L4443" s="3"/>
      <c r="M4443" s="3"/>
      <c r="N4443" s="5"/>
      <c r="O4443" s="5"/>
    </row>
    <row r="4444" spans="3:15" x14ac:dyDescent="0.25">
      <c r="C4444" s="1"/>
      <c r="F4444" s="1"/>
      <c r="G4444" s="1"/>
      <c r="H4444" s="1"/>
      <c r="I4444" s="2"/>
      <c r="J4444" s="2"/>
      <c r="L4444" s="3"/>
      <c r="M4444" s="3"/>
      <c r="N4444" s="5"/>
      <c r="O4444" s="5"/>
    </row>
    <row r="4445" spans="3:15" x14ac:dyDescent="0.25">
      <c r="C4445" s="1"/>
      <c r="F4445" s="1"/>
      <c r="G4445" s="1"/>
      <c r="H4445" s="1"/>
      <c r="I4445" s="2"/>
      <c r="J4445" s="2"/>
      <c r="L4445" s="3"/>
      <c r="M4445" s="3"/>
      <c r="N4445" s="5"/>
      <c r="O4445" s="5"/>
    </row>
    <row r="4446" spans="3:15" x14ac:dyDescent="0.25">
      <c r="C4446" s="1"/>
      <c r="F4446" s="1"/>
      <c r="G4446" s="1"/>
      <c r="H4446" s="1"/>
      <c r="I4446" s="2"/>
      <c r="J4446" s="2"/>
      <c r="L4446" s="3"/>
      <c r="M4446" s="3"/>
      <c r="N4446" s="5"/>
      <c r="O4446" s="5"/>
    </row>
    <row r="4447" spans="3:15" x14ac:dyDescent="0.25">
      <c r="C4447" s="1"/>
      <c r="F4447" s="1"/>
      <c r="G4447" s="1"/>
      <c r="H4447" s="1"/>
      <c r="I4447" s="2"/>
      <c r="J4447" s="2"/>
      <c r="L4447" s="3"/>
      <c r="M4447" s="3"/>
      <c r="N4447" s="5"/>
      <c r="O4447" s="5"/>
    </row>
    <row r="4448" spans="3:15" x14ac:dyDescent="0.25">
      <c r="C4448" s="1"/>
      <c r="F4448" s="1"/>
      <c r="G4448" s="1"/>
      <c r="H4448" s="1"/>
      <c r="I4448" s="2"/>
      <c r="J4448" s="2"/>
      <c r="L4448" s="3"/>
      <c r="M4448" s="3"/>
      <c r="N4448" s="5"/>
      <c r="O4448" s="5"/>
    </row>
    <row r="4449" spans="3:15" x14ac:dyDescent="0.25">
      <c r="C4449" s="1"/>
      <c r="F4449" s="1"/>
      <c r="G4449" s="1"/>
      <c r="H4449" s="1"/>
      <c r="I4449" s="2"/>
      <c r="J4449" s="2"/>
      <c r="L4449" s="3"/>
      <c r="M4449" s="3"/>
      <c r="N4449" s="5"/>
      <c r="O4449" s="5"/>
    </row>
    <row r="4450" spans="3:15" x14ac:dyDescent="0.25">
      <c r="C4450" s="1"/>
      <c r="F4450" s="1"/>
      <c r="G4450" s="1"/>
      <c r="H4450" s="1"/>
      <c r="I4450" s="2"/>
      <c r="J4450" s="2"/>
      <c r="L4450" s="3"/>
      <c r="M4450" s="3"/>
      <c r="N4450" s="5"/>
      <c r="O4450" s="5"/>
    </row>
    <row r="4451" spans="3:15" x14ac:dyDescent="0.25">
      <c r="C4451" s="1"/>
      <c r="F4451" s="1"/>
      <c r="G4451" s="1"/>
      <c r="H4451" s="1"/>
      <c r="I4451" s="2"/>
      <c r="J4451" s="2"/>
      <c r="L4451" s="3"/>
      <c r="M4451" s="3"/>
      <c r="N4451" s="5"/>
      <c r="O4451" s="5"/>
    </row>
    <row r="4452" spans="3:15" x14ac:dyDescent="0.25">
      <c r="C4452" s="1"/>
      <c r="F4452" s="1"/>
      <c r="G4452" s="1"/>
      <c r="H4452" s="1"/>
      <c r="I4452" s="2"/>
      <c r="J4452" s="2"/>
      <c r="L4452" s="3"/>
      <c r="M4452" s="3"/>
      <c r="N4452" s="5"/>
      <c r="O4452" s="5"/>
    </row>
    <row r="4453" spans="3:15" x14ac:dyDescent="0.25">
      <c r="C4453" s="1"/>
      <c r="F4453" s="1"/>
      <c r="G4453" s="1"/>
      <c r="H4453" s="1"/>
      <c r="I4453" s="2"/>
      <c r="J4453" s="2"/>
      <c r="L4453" s="3"/>
      <c r="M4453" s="3"/>
      <c r="N4453" s="5"/>
      <c r="O4453" s="5"/>
    </row>
    <row r="4454" spans="3:15" x14ac:dyDescent="0.25">
      <c r="C4454" s="1"/>
      <c r="F4454" s="1"/>
      <c r="G4454" s="1"/>
      <c r="H4454" s="1"/>
      <c r="I4454" s="2"/>
      <c r="J4454" s="2"/>
      <c r="L4454" s="3"/>
      <c r="M4454" s="3"/>
      <c r="N4454" s="5"/>
      <c r="O4454" s="5"/>
    </row>
    <row r="4455" spans="3:15" x14ac:dyDescent="0.25">
      <c r="C4455" s="1"/>
      <c r="F4455" s="1"/>
      <c r="G4455" s="1"/>
      <c r="H4455" s="1"/>
      <c r="I4455" s="2"/>
      <c r="J4455" s="2"/>
      <c r="L4455" s="3"/>
      <c r="M4455" s="3"/>
      <c r="N4455" s="5"/>
      <c r="O4455" s="5"/>
    </row>
    <row r="4456" spans="3:15" x14ac:dyDescent="0.25">
      <c r="C4456" s="1"/>
      <c r="F4456" s="1"/>
      <c r="G4456" s="1"/>
      <c r="H4456" s="1"/>
      <c r="I4456" s="2"/>
      <c r="J4456" s="2"/>
      <c r="L4456" s="3"/>
      <c r="M4456" s="3"/>
      <c r="N4456" s="5"/>
      <c r="O4456" s="5"/>
    </row>
    <row r="4457" spans="3:15" x14ac:dyDescent="0.25">
      <c r="C4457" s="1"/>
      <c r="F4457" s="1"/>
      <c r="G4457" s="1"/>
      <c r="H4457" s="1"/>
      <c r="I4457" s="2"/>
      <c r="J4457" s="2"/>
      <c r="L4457" s="3"/>
      <c r="M4457" s="3"/>
      <c r="N4457" s="5"/>
      <c r="O4457" s="5"/>
    </row>
    <row r="4458" spans="3:15" x14ac:dyDescent="0.25">
      <c r="C4458" s="1"/>
      <c r="F4458" s="1"/>
      <c r="G4458" s="1"/>
      <c r="H4458" s="1"/>
      <c r="I4458" s="2"/>
      <c r="J4458" s="2"/>
      <c r="L4458" s="3"/>
      <c r="M4458" s="3"/>
      <c r="N4458" s="5"/>
      <c r="O4458" s="5"/>
    </row>
    <row r="4459" spans="3:15" x14ac:dyDescent="0.25">
      <c r="C4459" s="1"/>
      <c r="F4459" s="1"/>
      <c r="G4459" s="1"/>
      <c r="H4459" s="1"/>
      <c r="I4459" s="2"/>
      <c r="J4459" s="2"/>
      <c r="L4459" s="3"/>
      <c r="M4459" s="3"/>
      <c r="N4459" s="5"/>
      <c r="O4459" s="5"/>
    </row>
    <row r="4460" spans="3:15" x14ac:dyDescent="0.25">
      <c r="C4460" s="1"/>
      <c r="F4460" s="1"/>
      <c r="G4460" s="1"/>
      <c r="H4460" s="1"/>
      <c r="I4460" s="2"/>
      <c r="J4460" s="2"/>
      <c r="L4460" s="3"/>
      <c r="M4460" s="3"/>
      <c r="N4460" s="5"/>
      <c r="O4460" s="5"/>
    </row>
    <row r="4461" spans="3:15" x14ac:dyDescent="0.25">
      <c r="C4461" s="1"/>
      <c r="F4461" s="1"/>
      <c r="G4461" s="1"/>
      <c r="H4461" s="1"/>
      <c r="I4461" s="2"/>
      <c r="J4461" s="2"/>
      <c r="L4461" s="3"/>
      <c r="M4461" s="3"/>
      <c r="N4461" s="5"/>
      <c r="O4461" s="5"/>
    </row>
    <row r="4462" spans="3:15" x14ac:dyDescent="0.25">
      <c r="C4462" s="1"/>
      <c r="F4462" s="1"/>
      <c r="G4462" s="1"/>
      <c r="H4462" s="1"/>
      <c r="I4462" s="2"/>
      <c r="J4462" s="2"/>
      <c r="L4462" s="3"/>
      <c r="M4462" s="3"/>
      <c r="N4462" s="5"/>
      <c r="O4462" s="5"/>
    </row>
    <row r="4463" spans="3:15" x14ac:dyDescent="0.25">
      <c r="C4463" s="1"/>
      <c r="F4463" s="1"/>
      <c r="G4463" s="1"/>
      <c r="H4463" s="1"/>
      <c r="I4463" s="2"/>
      <c r="J4463" s="2"/>
      <c r="L4463" s="3"/>
      <c r="M4463" s="3"/>
      <c r="N4463" s="5"/>
      <c r="O4463" s="5"/>
    </row>
    <row r="4464" spans="3:15" x14ac:dyDescent="0.25">
      <c r="C4464" s="1"/>
      <c r="F4464" s="1"/>
      <c r="G4464" s="1"/>
      <c r="H4464" s="1"/>
      <c r="I4464" s="2"/>
      <c r="J4464" s="2"/>
      <c r="L4464" s="3"/>
      <c r="M4464" s="3"/>
      <c r="N4464" s="5"/>
      <c r="O4464" s="5"/>
    </row>
    <row r="4465" spans="3:15" x14ac:dyDescent="0.25">
      <c r="C4465" s="1"/>
      <c r="F4465" s="1"/>
      <c r="G4465" s="1"/>
      <c r="H4465" s="1"/>
      <c r="I4465" s="2"/>
      <c r="J4465" s="2"/>
      <c r="L4465" s="3"/>
      <c r="M4465" s="3"/>
      <c r="N4465" s="5"/>
      <c r="O4465" s="5"/>
    </row>
    <row r="4466" spans="3:15" x14ac:dyDescent="0.25">
      <c r="C4466" s="1"/>
      <c r="F4466" s="1"/>
      <c r="G4466" s="1"/>
      <c r="H4466" s="1"/>
      <c r="I4466" s="2"/>
      <c r="J4466" s="2"/>
      <c r="L4466" s="3"/>
      <c r="M4466" s="3"/>
      <c r="N4466" s="5"/>
      <c r="O4466" s="5"/>
    </row>
    <row r="4467" spans="3:15" x14ac:dyDescent="0.25">
      <c r="C4467" s="1"/>
      <c r="F4467" s="1"/>
      <c r="G4467" s="1"/>
      <c r="H4467" s="1"/>
      <c r="I4467" s="2"/>
      <c r="J4467" s="2"/>
      <c r="L4467" s="3"/>
      <c r="M4467" s="3"/>
      <c r="N4467" s="5"/>
      <c r="O4467" s="5"/>
    </row>
    <row r="4468" spans="3:15" x14ac:dyDescent="0.25">
      <c r="C4468" s="1"/>
      <c r="F4468" s="1"/>
      <c r="G4468" s="1"/>
      <c r="H4468" s="1"/>
      <c r="I4468" s="2"/>
      <c r="J4468" s="2"/>
      <c r="L4468" s="3"/>
      <c r="M4468" s="3"/>
      <c r="N4468" s="5"/>
      <c r="O4468" s="5"/>
    </row>
    <row r="4469" spans="3:15" x14ac:dyDescent="0.25">
      <c r="C4469" s="1"/>
      <c r="F4469" s="1"/>
      <c r="G4469" s="1"/>
      <c r="H4469" s="1"/>
      <c r="I4469" s="2"/>
      <c r="J4469" s="2"/>
      <c r="L4469" s="3"/>
      <c r="M4469" s="3"/>
      <c r="N4469" s="5"/>
      <c r="O4469" s="5"/>
    </row>
    <row r="4470" spans="3:15" x14ac:dyDescent="0.25">
      <c r="C4470" s="1"/>
      <c r="F4470" s="1"/>
      <c r="G4470" s="1"/>
      <c r="H4470" s="1"/>
      <c r="I4470" s="2"/>
      <c r="J4470" s="2"/>
      <c r="L4470" s="3"/>
      <c r="M4470" s="3"/>
      <c r="N4470" s="5"/>
      <c r="O4470" s="5"/>
    </row>
    <row r="4471" spans="3:15" x14ac:dyDescent="0.25">
      <c r="C4471" s="1"/>
      <c r="F4471" s="1"/>
      <c r="G4471" s="1"/>
      <c r="H4471" s="1"/>
      <c r="I4471" s="2"/>
      <c r="J4471" s="2"/>
      <c r="L4471" s="3"/>
      <c r="M4471" s="3"/>
      <c r="N4471" s="5"/>
      <c r="O4471" s="5"/>
    </row>
    <row r="4472" spans="3:15" x14ac:dyDescent="0.25">
      <c r="C4472" s="1"/>
      <c r="F4472" s="1"/>
      <c r="G4472" s="1"/>
      <c r="H4472" s="1"/>
      <c r="I4472" s="2"/>
      <c r="J4472" s="2"/>
      <c r="L4472" s="3"/>
      <c r="M4472" s="3"/>
      <c r="N4472" s="5"/>
      <c r="O4472" s="5"/>
    </row>
    <row r="4473" spans="3:15" x14ac:dyDescent="0.25">
      <c r="C4473" s="1"/>
      <c r="F4473" s="1"/>
      <c r="G4473" s="1"/>
      <c r="H4473" s="1"/>
      <c r="I4473" s="2"/>
      <c r="J4473" s="2"/>
      <c r="L4473" s="3"/>
      <c r="M4473" s="3"/>
      <c r="N4473" s="5"/>
      <c r="O4473" s="5"/>
    </row>
    <row r="4474" spans="3:15" x14ac:dyDescent="0.25">
      <c r="C4474" s="1"/>
      <c r="F4474" s="1"/>
      <c r="G4474" s="1"/>
      <c r="H4474" s="1"/>
      <c r="I4474" s="2"/>
      <c r="J4474" s="2"/>
      <c r="L4474" s="3"/>
      <c r="M4474" s="3"/>
      <c r="N4474" s="5"/>
      <c r="O4474" s="5"/>
    </row>
    <row r="4475" spans="3:15" x14ac:dyDescent="0.25">
      <c r="C4475" s="1"/>
      <c r="F4475" s="1"/>
      <c r="G4475" s="1"/>
      <c r="H4475" s="1"/>
      <c r="I4475" s="2"/>
      <c r="J4475" s="2"/>
      <c r="L4475" s="3"/>
      <c r="M4475" s="3"/>
      <c r="N4475" s="5"/>
      <c r="O4475" s="5"/>
    </row>
    <row r="4476" spans="3:15" x14ac:dyDescent="0.25">
      <c r="C4476" s="1"/>
      <c r="F4476" s="1"/>
      <c r="G4476" s="1"/>
      <c r="H4476" s="1"/>
      <c r="I4476" s="2"/>
      <c r="J4476" s="2"/>
      <c r="L4476" s="3"/>
      <c r="M4476" s="3"/>
      <c r="N4476" s="5"/>
      <c r="O4476" s="5"/>
    </row>
    <row r="4477" spans="3:15" x14ac:dyDescent="0.25">
      <c r="C4477" s="1"/>
      <c r="F4477" s="1"/>
      <c r="G4477" s="1"/>
      <c r="H4477" s="1"/>
      <c r="I4477" s="2"/>
      <c r="J4477" s="2"/>
      <c r="L4477" s="3"/>
      <c r="M4477" s="3"/>
      <c r="N4477" s="5"/>
      <c r="O4477" s="5"/>
    </row>
    <row r="4478" spans="3:15" x14ac:dyDescent="0.25">
      <c r="C4478" s="1"/>
      <c r="F4478" s="1"/>
      <c r="G4478" s="1"/>
      <c r="H4478" s="1"/>
      <c r="I4478" s="2"/>
      <c r="J4478" s="2"/>
      <c r="L4478" s="3"/>
      <c r="M4478" s="3"/>
      <c r="N4478" s="5"/>
      <c r="O4478" s="5"/>
    </row>
    <row r="4479" spans="3:15" x14ac:dyDescent="0.25">
      <c r="C4479" s="1"/>
      <c r="F4479" s="1"/>
      <c r="G4479" s="1"/>
      <c r="H4479" s="1"/>
      <c r="I4479" s="2"/>
      <c r="J4479" s="2"/>
      <c r="L4479" s="3"/>
      <c r="M4479" s="3"/>
      <c r="N4479" s="5"/>
      <c r="O4479" s="5"/>
    </row>
    <row r="4480" spans="3:15" x14ac:dyDescent="0.25">
      <c r="C4480" s="1"/>
      <c r="F4480" s="1"/>
      <c r="G4480" s="1"/>
      <c r="H4480" s="1"/>
      <c r="I4480" s="2"/>
      <c r="J4480" s="2"/>
      <c r="L4480" s="3"/>
      <c r="M4480" s="3"/>
      <c r="N4480" s="5"/>
      <c r="O4480" s="5"/>
    </row>
    <row r="4481" spans="3:15" x14ac:dyDescent="0.25">
      <c r="C4481" s="1"/>
      <c r="F4481" s="1"/>
      <c r="G4481" s="1"/>
      <c r="H4481" s="1"/>
      <c r="I4481" s="2"/>
      <c r="J4481" s="2"/>
      <c r="L4481" s="3"/>
      <c r="M4481" s="3"/>
      <c r="N4481" s="5"/>
      <c r="O4481" s="5"/>
    </row>
    <row r="4482" spans="3:15" x14ac:dyDescent="0.25">
      <c r="C4482" s="1"/>
      <c r="F4482" s="1"/>
      <c r="G4482" s="1"/>
      <c r="H4482" s="1"/>
      <c r="I4482" s="2"/>
      <c r="J4482" s="2"/>
      <c r="L4482" s="3"/>
      <c r="M4482" s="3"/>
      <c r="N4482" s="5"/>
      <c r="O4482" s="5"/>
    </row>
    <row r="4483" spans="3:15" x14ac:dyDescent="0.25">
      <c r="C4483" s="1"/>
      <c r="F4483" s="1"/>
      <c r="G4483" s="1"/>
      <c r="H4483" s="1"/>
      <c r="I4483" s="2"/>
      <c r="J4483" s="2"/>
      <c r="L4483" s="3"/>
      <c r="M4483" s="3"/>
      <c r="N4483" s="5"/>
      <c r="O4483" s="5"/>
    </row>
    <row r="4484" spans="3:15" x14ac:dyDescent="0.25">
      <c r="C4484" s="1"/>
      <c r="F4484" s="1"/>
      <c r="G4484" s="1"/>
      <c r="H4484" s="1"/>
      <c r="I4484" s="2"/>
      <c r="J4484" s="2"/>
      <c r="L4484" s="3"/>
      <c r="M4484" s="3"/>
      <c r="N4484" s="5"/>
      <c r="O4484" s="5"/>
    </row>
    <row r="4485" spans="3:15" x14ac:dyDescent="0.25">
      <c r="C4485" s="1"/>
      <c r="F4485" s="1"/>
      <c r="G4485" s="1"/>
      <c r="H4485" s="1"/>
      <c r="I4485" s="2"/>
      <c r="J4485" s="2"/>
      <c r="L4485" s="3"/>
      <c r="M4485" s="3"/>
      <c r="N4485" s="5"/>
      <c r="O4485" s="5"/>
    </row>
    <row r="4486" spans="3:15" x14ac:dyDescent="0.25">
      <c r="C4486" s="1"/>
      <c r="F4486" s="1"/>
      <c r="G4486" s="1"/>
      <c r="H4486" s="1"/>
      <c r="I4486" s="2"/>
      <c r="J4486" s="2"/>
      <c r="L4486" s="3"/>
      <c r="M4486" s="3"/>
      <c r="N4486" s="5"/>
      <c r="O4486" s="5"/>
    </row>
    <row r="4487" spans="3:15" x14ac:dyDescent="0.25">
      <c r="C4487" s="1"/>
      <c r="F4487" s="1"/>
      <c r="G4487" s="1"/>
      <c r="H4487" s="1"/>
      <c r="I4487" s="2"/>
      <c r="J4487" s="2"/>
      <c r="L4487" s="3"/>
      <c r="M4487" s="3"/>
      <c r="N4487" s="5"/>
      <c r="O4487" s="5"/>
    </row>
    <row r="4488" spans="3:15" x14ac:dyDescent="0.25">
      <c r="C4488" s="1"/>
      <c r="F4488" s="1"/>
      <c r="G4488" s="1"/>
      <c r="H4488" s="1"/>
      <c r="I4488" s="2"/>
      <c r="J4488" s="2"/>
      <c r="L4488" s="3"/>
      <c r="M4488" s="3"/>
      <c r="N4488" s="5"/>
      <c r="O4488" s="5"/>
    </row>
    <row r="4489" spans="3:15" x14ac:dyDescent="0.25">
      <c r="C4489" s="1"/>
      <c r="F4489" s="1"/>
      <c r="G4489" s="1"/>
      <c r="H4489" s="1"/>
      <c r="I4489" s="2"/>
      <c r="J4489" s="2"/>
      <c r="L4489" s="3"/>
      <c r="M4489" s="3"/>
      <c r="N4489" s="5"/>
      <c r="O4489" s="5"/>
    </row>
    <row r="4490" spans="3:15" x14ac:dyDescent="0.25">
      <c r="C4490" s="1"/>
      <c r="F4490" s="1"/>
      <c r="G4490" s="1"/>
      <c r="H4490" s="1"/>
      <c r="I4490" s="2"/>
      <c r="J4490" s="2"/>
      <c r="L4490" s="3"/>
      <c r="M4490" s="3"/>
      <c r="N4490" s="5"/>
      <c r="O4490" s="5"/>
    </row>
    <row r="4491" spans="3:15" x14ac:dyDescent="0.25">
      <c r="C4491" s="1"/>
      <c r="F4491" s="1"/>
      <c r="G4491" s="1"/>
      <c r="H4491" s="1"/>
      <c r="I4491" s="2"/>
      <c r="J4491" s="2"/>
      <c r="L4491" s="3"/>
      <c r="M4491" s="3"/>
      <c r="N4491" s="5"/>
      <c r="O4491" s="5"/>
    </row>
    <row r="4492" spans="3:15" x14ac:dyDescent="0.25">
      <c r="C4492" s="1"/>
      <c r="F4492" s="1"/>
      <c r="G4492" s="1"/>
      <c r="H4492" s="1"/>
      <c r="I4492" s="2"/>
      <c r="J4492" s="2"/>
      <c r="L4492" s="3"/>
      <c r="M4492" s="3"/>
      <c r="N4492" s="5"/>
      <c r="O4492" s="5"/>
    </row>
    <row r="4493" spans="3:15" x14ac:dyDescent="0.25">
      <c r="C4493" s="1"/>
      <c r="F4493" s="1"/>
      <c r="G4493" s="1"/>
      <c r="H4493" s="1"/>
      <c r="I4493" s="2"/>
      <c r="J4493" s="2"/>
      <c r="L4493" s="3"/>
      <c r="M4493" s="3"/>
      <c r="N4493" s="5"/>
      <c r="O4493" s="5"/>
    </row>
    <row r="4494" spans="3:15" x14ac:dyDescent="0.25">
      <c r="C4494" s="1"/>
      <c r="F4494" s="1"/>
      <c r="G4494" s="1"/>
      <c r="H4494" s="1"/>
      <c r="I4494" s="2"/>
      <c r="J4494" s="2"/>
      <c r="L4494" s="3"/>
      <c r="M4494" s="3"/>
      <c r="N4494" s="5"/>
      <c r="O4494" s="5"/>
    </row>
    <row r="4495" spans="3:15" x14ac:dyDescent="0.25">
      <c r="C4495" s="1"/>
      <c r="F4495" s="1"/>
      <c r="G4495" s="1"/>
      <c r="H4495" s="1"/>
      <c r="I4495" s="2"/>
      <c r="J4495" s="2"/>
      <c r="L4495" s="3"/>
      <c r="M4495" s="3"/>
      <c r="N4495" s="5"/>
      <c r="O4495" s="5"/>
    </row>
    <row r="4496" spans="3:15" x14ac:dyDescent="0.25">
      <c r="C4496" s="1"/>
      <c r="F4496" s="1"/>
      <c r="G4496" s="1"/>
      <c r="H4496" s="1"/>
      <c r="I4496" s="2"/>
      <c r="J4496" s="2"/>
      <c r="L4496" s="3"/>
      <c r="M4496" s="3"/>
      <c r="N4496" s="5"/>
      <c r="O4496" s="5"/>
    </row>
    <row r="4497" spans="3:15" x14ac:dyDescent="0.25">
      <c r="C4497" s="1"/>
      <c r="F4497" s="1"/>
      <c r="G4497" s="1"/>
      <c r="H4497" s="1"/>
      <c r="I4497" s="2"/>
      <c r="J4497" s="2"/>
      <c r="L4497" s="3"/>
      <c r="M4497" s="3"/>
      <c r="N4497" s="5"/>
      <c r="O4497" s="5"/>
    </row>
    <row r="4498" spans="3:15" x14ac:dyDescent="0.25">
      <c r="C4498" s="1"/>
      <c r="F4498" s="1"/>
      <c r="G4498" s="1"/>
      <c r="H4498" s="1"/>
      <c r="I4498" s="2"/>
      <c r="J4498" s="2"/>
      <c r="L4498" s="3"/>
      <c r="M4498" s="3"/>
      <c r="N4498" s="5"/>
      <c r="O4498" s="5"/>
    </row>
    <row r="4499" spans="3:15" x14ac:dyDescent="0.25">
      <c r="C4499" s="1"/>
      <c r="F4499" s="1"/>
      <c r="G4499" s="1"/>
      <c r="H4499" s="1"/>
      <c r="I4499" s="2"/>
      <c r="J4499" s="2"/>
      <c r="L4499" s="3"/>
      <c r="M4499" s="3"/>
      <c r="N4499" s="5"/>
      <c r="O4499" s="5"/>
    </row>
    <row r="4500" spans="3:15" x14ac:dyDescent="0.25">
      <c r="C4500" s="1"/>
      <c r="F4500" s="1"/>
      <c r="G4500" s="1"/>
      <c r="H4500" s="1"/>
      <c r="I4500" s="2"/>
      <c r="J4500" s="2"/>
      <c r="L4500" s="3"/>
      <c r="M4500" s="3"/>
      <c r="N4500" s="5"/>
      <c r="O4500" s="5"/>
    </row>
    <row r="4501" spans="3:15" x14ac:dyDescent="0.25">
      <c r="C4501" s="1"/>
      <c r="F4501" s="1"/>
      <c r="G4501" s="1"/>
      <c r="H4501" s="1"/>
      <c r="I4501" s="2"/>
      <c r="J4501" s="2"/>
      <c r="L4501" s="3"/>
      <c r="M4501" s="3"/>
      <c r="N4501" s="5"/>
      <c r="O4501" s="5"/>
    </row>
    <row r="4502" spans="3:15" x14ac:dyDescent="0.25">
      <c r="C4502" s="1"/>
      <c r="F4502" s="1"/>
      <c r="G4502" s="1"/>
      <c r="H4502" s="1"/>
      <c r="I4502" s="2"/>
      <c r="J4502" s="2"/>
      <c r="L4502" s="3"/>
      <c r="M4502" s="3"/>
      <c r="N4502" s="5"/>
      <c r="O4502" s="5"/>
    </row>
    <row r="4503" spans="3:15" x14ac:dyDescent="0.25">
      <c r="C4503" s="1"/>
      <c r="F4503" s="1"/>
      <c r="G4503" s="1"/>
      <c r="H4503" s="1"/>
      <c r="I4503" s="2"/>
      <c r="J4503" s="2"/>
      <c r="L4503" s="3"/>
      <c r="M4503" s="3"/>
      <c r="N4503" s="5"/>
      <c r="O4503" s="5"/>
    </row>
    <row r="4504" spans="3:15" x14ac:dyDescent="0.25">
      <c r="C4504" s="1"/>
      <c r="F4504" s="1"/>
      <c r="G4504" s="1"/>
      <c r="H4504" s="1"/>
      <c r="I4504" s="2"/>
      <c r="J4504" s="2"/>
      <c r="L4504" s="3"/>
      <c r="M4504" s="3"/>
      <c r="N4504" s="5"/>
      <c r="O4504" s="5"/>
    </row>
    <row r="4505" spans="3:15" x14ac:dyDescent="0.25">
      <c r="C4505" s="1"/>
      <c r="F4505" s="1"/>
      <c r="G4505" s="1"/>
      <c r="H4505" s="1"/>
      <c r="I4505" s="2"/>
      <c r="J4505" s="2"/>
      <c r="L4505" s="3"/>
      <c r="M4505" s="3"/>
      <c r="N4505" s="5"/>
      <c r="O4505" s="5"/>
    </row>
    <row r="4506" spans="3:15" x14ac:dyDescent="0.25">
      <c r="C4506" s="1"/>
      <c r="F4506" s="1"/>
      <c r="G4506" s="1"/>
      <c r="H4506" s="1"/>
      <c r="I4506" s="2"/>
      <c r="J4506" s="2"/>
      <c r="L4506" s="3"/>
      <c r="M4506" s="3"/>
      <c r="N4506" s="5"/>
      <c r="O4506" s="5"/>
    </row>
    <row r="4507" spans="3:15" x14ac:dyDescent="0.25">
      <c r="C4507" s="1"/>
      <c r="F4507" s="1"/>
      <c r="G4507" s="1"/>
      <c r="H4507" s="1"/>
      <c r="I4507" s="2"/>
      <c r="J4507" s="2"/>
      <c r="L4507" s="3"/>
      <c r="M4507" s="3"/>
      <c r="N4507" s="5"/>
      <c r="O4507" s="5"/>
    </row>
    <row r="4508" spans="3:15" x14ac:dyDescent="0.25">
      <c r="C4508" s="1"/>
      <c r="F4508" s="1"/>
      <c r="G4508" s="1"/>
      <c r="H4508" s="1"/>
      <c r="I4508" s="2"/>
      <c r="J4508" s="2"/>
      <c r="L4508" s="3"/>
      <c r="M4508" s="3"/>
      <c r="N4508" s="5"/>
      <c r="O4508" s="5"/>
    </row>
    <row r="4509" spans="3:15" x14ac:dyDescent="0.25">
      <c r="C4509" s="1"/>
      <c r="F4509" s="1"/>
      <c r="G4509" s="1"/>
      <c r="H4509" s="1"/>
      <c r="I4509" s="2"/>
      <c r="J4509" s="2"/>
      <c r="L4509" s="3"/>
      <c r="M4509" s="3"/>
      <c r="N4509" s="5"/>
      <c r="O4509" s="5"/>
    </row>
    <row r="4510" spans="3:15" x14ac:dyDescent="0.25">
      <c r="C4510" s="1"/>
      <c r="F4510" s="1"/>
      <c r="G4510" s="1"/>
      <c r="H4510" s="1"/>
      <c r="I4510" s="2"/>
      <c r="J4510" s="2"/>
      <c r="L4510" s="3"/>
      <c r="M4510" s="3"/>
      <c r="N4510" s="5"/>
      <c r="O4510" s="5"/>
    </row>
    <row r="4511" spans="3:15" x14ac:dyDescent="0.25">
      <c r="C4511" s="1"/>
      <c r="F4511" s="1"/>
      <c r="G4511" s="1"/>
      <c r="H4511" s="1"/>
      <c r="I4511" s="2"/>
      <c r="J4511" s="2"/>
      <c r="L4511" s="3"/>
      <c r="M4511" s="3"/>
      <c r="N4511" s="5"/>
      <c r="O4511" s="5"/>
    </row>
    <row r="4512" spans="3:15" x14ac:dyDescent="0.25">
      <c r="C4512" s="1"/>
      <c r="F4512" s="1"/>
      <c r="G4512" s="1"/>
      <c r="H4512" s="1"/>
      <c r="I4512" s="2"/>
      <c r="J4512" s="2"/>
      <c r="L4512" s="3"/>
      <c r="M4512" s="3"/>
      <c r="N4512" s="5"/>
      <c r="O4512" s="5"/>
    </row>
    <row r="4513" spans="3:15" x14ac:dyDescent="0.25">
      <c r="C4513" s="1"/>
      <c r="F4513" s="1"/>
      <c r="G4513" s="1"/>
      <c r="H4513" s="1"/>
      <c r="I4513" s="2"/>
      <c r="J4513" s="2"/>
      <c r="L4513" s="3"/>
      <c r="M4513" s="3"/>
      <c r="N4513" s="5"/>
      <c r="O4513" s="5"/>
    </row>
    <row r="4514" spans="3:15" x14ac:dyDescent="0.25">
      <c r="C4514" s="1"/>
      <c r="F4514" s="1"/>
      <c r="G4514" s="1"/>
      <c r="H4514" s="1"/>
      <c r="I4514" s="2"/>
      <c r="J4514" s="2"/>
      <c r="L4514" s="3"/>
      <c r="M4514" s="3"/>
      <c r="N4514" s="5"/>
      <c r="O4514" s="5"/>
    </row>
    <row r="4515" spans="3:15" x14ac:dyDescent="0.25">
      <c r="C4515" s="1"/>
      <c r="F4515" s="1"/>
      <c r="G4515" s="1"/>
      <c r="H4515" s="1"/>
      <c r="I4515" s="2"/>
      <c r="J4515" s="2"/>
      <c r="L4515" s="3"/>
      <c r="M4515" s="3"/>
      <c r="N4515" s="5"/>
      <c r="O4515" s="5"/>
    </row>
    <row r="4516" spans="3:15" x14ac:dyDescent="0.25">
      <c r="C4516" s="1"/>
      <c r="F4516" s="1"/>
      <c r="G4516" s="1"/>
      <c r="H4516" s="1"/>
      <c r="I4516" s="2"/>
      <c r="J4516" s="2"/>
      <c r="L4516" s="3"/>
      <c r="M4516" s="3"/>
      <c r="N4516" s="5"/>
      <c r="O4516" s="5"/>
    </row>
    <row r="4517" spans="3:15" x14ac:dyDescent="0.25">
      <c r="C4517" s="1"/>
      <c r="F4517" s="1"/>
      <c r="G4517" s="1"/>
      <c r="H4517" s="1"/>
      <c r="I4517" s="2"/>
      <c r="J4517" s="2"/>
      <c r="L4517" s="3"/>
      <c r="M4517" s="3"/>
      <c r="N4517" s="5"/>
      <c r="O4517" s="5"/>
    </row>
    <row r="4518" spans="3:15" x14ac:dyDescent="0.25">
      <c r="C4518" s="1"/>
      <c r="F4518" s="1"/>
      <c r="G4518" s="1"/>
      <c r="H4518" s="1"/>
      <c r="I4518" s="2"/>
      <c r="J4518" s="2"/>
      <c r="L4518" s="3"/>
      <c r="M4518" s="3"/>
      <c r="N4518" s="5"/>
      <c r="O4518" s="5"/>
    </row>
    <row r="4519" spans="3:15" x14ac:dyDescent="0.25">
      <c r="C4519" s="1"/>
      <c r="F4519" s="1"/>
      <c r="G4519" s="1"/>
      <c r="H4519" s="1"/>
      <c r="I4519" s="2"/>
      <c r="J4519" s="2"/>
      <c r="L4519" s="3"/>
      <c r="M4519" s="3"/>
      <c r="N4519" s="5"/>
      <c r="O4519" s="5"/>
    </row>
    <row r="4520" spans="3:15" x14ac:dyDescent="0.25">
      <c r="C4520" s="1"/>
      <c r="F4520" s="1"/>
      <c r="G4520" s="1"/>
      <c r="H4520" s="1"/>
      <c r="I4520" s="2"/>
      <c r="J4520" s="2"/>
      <c r="L4520" s="3"/>
      <c r="M4520" s="3"/>
      <c r="N4520" s="5"/>
      <c r="O4520" s="5"/>
    </row>
    <row r="4521" spans="3:15" x14ac:dyDescent="0.25">
      <c r="C4521" s="1"/>
      <c r="F4521" s="1"/>
      <c r="G4521" s="1"/>
      <c r="H4521" s="1"/>
      <c r="I4521" s="2"/>
      <c r="J4521" s="2"/>
      <c r="L4521" s="3"/>
      <c r="M4521" s="3"/>
      <c r="N4521" s="5"/>
      <c r="O4521" s="5"/>
    </row>
    <row r="4522" spans="3:15" x14ac:dyDescent="0.25">
      <c r="C4522" s="1"/>
      <c r="F4522" s="1"/>
      <c r="G4522" s="1"/>
      <c r="H4522" s="1"/>
      <c r="I4522" s="2"/>
      <c r="J4522" s="2"/>
      <c r="L4522" s="3"/>
      <c r="M4522" s="3"/>
      <c r="N4522" s="5"/>
      <c r="O4522" s="5"/>
    </row>
    <row r="4523" spans="3:15" x14ac:dyDescent="0.25">
      <c r="C4523" s="1"/>
      <c r="F4523" s="1"/>
      <c r="G4523" s="1"/>
      <c r="H4523" s="1"/>
      <c r="I4523" s="2"/>
      <c r="J4523" s="2"/>
      <c r="L4523" s="3"/>
      <c r="M4523" s="3"/>
      <c r="N4523" s="5"/>
      <c r="O4523" s="5"/>
    </row>
    <row r="4524" spans="3:15" x14ac:dyDescent="0.25">
      <c r="C4524" s="1"/>
      <c r="F4524" s="1"/>
      <c r="G4524" s="1"/>
      <c r="H4524" s="1"/>
      <c r="I4524" s="2"/>
      <c r="J4524" s="2"/>
      <c r="L4524" s="3"/>
      <c r="M4524" s="3"/>
      <c r="N4524" s="5"/>
      <c r="O4524" s="5"/>
    </row>
    <row r="4525" spans="3:15" x14ac:dyDescent="0.25">
      <c r="C4525" s="1"/>
      <c r="F4525" s="1"/>
      <c r="G4525" s="1"/>
      <c r="H4525" s="1"/>
      <c r="I4525" s="2"/>
      <c r="J4525" s="2"/>
      <c r="L4525" s="3"/>
      <c r="M4525" s="3"/>
      <c r="N4525" s="5"/>
      <c r="O4525" s="5"/>
    </row>
    <row r="4526" spans="3:15" x14ac:dyDescent="0.25">
      <c r="C4526" s="1"/>
      <c r="F4526" s="1"/>
      <c r="G4526" s="1"/>
      <c r="H4526" s="1"/>
      <c r="I4526" s="2"/>
      <c r="J4526" s="2"/>
      <c r="L4526" s="3"/>
      <c r="M4526" s="3"/>
      <c r="N4526" s="5"/>
      <c r="O4526" s="5"/>
    </row>
    <row r="4527" spans="3:15" x14ac:dyDescent="0.25">
      <c r="C4527" s="1"/>
      <c r="F4527" s="1"/>
      <c r="G4527" s="1"/>
      <c r="H4527" s="1"/>
      <c r="I4527" s="2"/>
      <c r="J4527" s="2"/>
      <c r="L4527" s="3"/>
      <c r="M4527" s="3"/>
      <c r="N4527" s="5"/>
      <c r="O4527" s="5"/>
    </row>
    <row r="4528" spans="3:15" x14ac:dyDescent="0.25">
      <c r="C4528" s="1"/>
      <c r="F4528" s="1"/>
      <c r="G4528" s="1"/>
      <c r="H4528" s="1"/>
      <c r="I4528" s="2"/>
      <c r="J4528" s="2"/>
      <c r="L4528" s="3"/>
      <c r="M4528" s="3"/>
      <c r="N4528" s="5"/>
      <c r="O4528" s="5"/>
    </row>
    <row r="4529" spans="3:15" x14ac:dyDescent="0.25">
      <c r="C4529" s="1"/>
      <c r="F4529" s="1"/>
      <c r="G4529" s="1"/>
      <c r="H4529" s="1"/>
      <c r="I4529" s="2"/>
      <c r="J4529" s="2"/>
      <c r="L4529" s="3"/>
      <c r="M4529" s="3"/>
      <c r="N4529" s="5"/>
      <c r="O4529" s="5"/>
    </row>
    <row r="4530" spans="3:15" x14ac:dyDescent="0.25">
      <c r="C4530" s="1"/>
      <c r="F4530" s="1"/>
      <c r="G4530" s="1"/>
      <c r="H4530" s="1"/>
      <c r="I4530" s="2"/>
      <c r="J4530" s="2"/>
      <c r="L4530" s="3"/>
      <c r="M4530" s="3"/>
      <c r="N4530" s="5"/>
      <c r="O4530" s="5"/>
    </row>
    <row r="4531" spans="3:15" x14ac:dyDescent="0.25">
      <c r="C4531" s="1"/>
      <c r="F4531" s="1"/>
      <c r="G4531" s="1"/>
      <c r="H4531" s="1"/>
      <c r="I4531" s="2"/>
      <c r="J4531" s="2"/>
      <c r="L4531" s="3"/>
      <c r="M4531" s="3"/>
      <c r="N4531" s="5"/>
      <c r="O4531" s="5"/>
    </row>
    <row r="4532" spans="3:15" x14ac:dyDescent="0.25">
      <c r="C4532" s="1"/>
      <c r="F4532" s="1"/>
      <c r="G4532" s="1"/>
      <c r="H4532" s="1"/>
      <c r="I4532" s="2"/>
      <c r="J4532" s="2"/>
      <c r="L4532" s="3"/>
      <c r="M4532" s="3"/>
      <c r="N4532" s="5"/>
      <c r="O4532" s="5"/>
    </row>
    <row r="4533" spans="3:15" x14ac:dyDescent="0.25">
      <c r="C4533" s="1"/>
      <c r="F4533" s="1"/>
      <c r="G4533" s="1"/>
      <c r="H4533" s="1"/>
      <c r="I4533" s="2"/>
      <c r="J4533" s="2"/>
      <c r="L4533" s="3"/>
      <c r="M4533" s="3"/>
      <c r="N4533" s="5"/>
      <c r="O4533" s="5"/>
    </row>
    <row r="4534" spans="3:15" x14ac:dyDescent="0.25">
      <c r="C4534" s="1"/>
      <c r="F4534" s="1"/>
      <c r="G4534" s="1"/>
      <c r="H4534" s="1"/>
      <c r="I4534" s="2"/>
      <c r="J4534" s="2"/>
      <c r="L4534" s="3"/>
      <c r="M4534" s="3"/>
      <c r="N4534" s="5"/>
      <c r="O4534" s="5"/>
    </row>
    <row r="4535" spans="3:15" x14ac:dyDescent="0.25">
      <c r="C4535" s="1"/>
      <c r="F4535" s="1"/>
      <c r="G4535" s="1"/>
      <c r="H4535" s="1"/>
      <c r="I4535" s="2"/>
      <c r="J4535" s="2"/>
      <c r="L4535" s="3"/>
      <c r="M4535" s="3"/>
      <c r="N4535" s="5"/>
      <c r="O4535" s="5"/>
    </row>
    <row r="4536" spans="3:15" x14ac:dyDescent="0.25">
      <c r="C4536" s="1"/>
      <c r="F4536" s="1"/>
      <c r="G4536" s="1"/>
      <c r="H4536" s="1"/>
      <c r="I4536" s="2"/>
      <c r="J4536" s="2"/>
      <c r="L4536" s="3"/>
      <c r="M4536" s="3"/>
      <c r="N4536" s="5"/>
      <c r="O4536" s="5"/>
    </row>
    <row r="4537" spans="3:15" x14ac:dyDescent="0.25">
      <c r="C4537" s="1"/>
      <c r="F4537" s="1"/>
      <c r="G4537" s="1"/>
      <c r="H4537" s="1"/>
      <c r="I4537" s="2"/>
      <c r="J4537" s="2"/>
      <c r="L4537" s="3"/>
      <c r="M4537" s="3"/>
      <c r="N4537" s="5"/>
      <c r="O4537" s="5"/>
    </row>
    <row r="4538" spans="3:15" x14ac:dyDescent="0.25">
      <c r="C4538" s="1"/>
      <c r="F4538" s="1"/>
      <c r="G4538" s="1"/>
      <c r="H4538" s="1"/>
      <c r="I4538" s="2"/>
      <c r="J4538" s="2"/>
      <c r="L4538" s="3"/>
      <c r="M4538" s="3"/>
      <c r="N4538" s="5"/>
      <c r="O4538" s="5"/>
    </row>
    <row r="4539" spans="3:15" x14ac:dyDescent="0.25">
      <c r="C4539" s="1"/>
      <c r="F4539" s="1"/>
      <c r="G4539" s="1"/>
      <c r="H4539" s="1"/>
      <c r="I4539" s="2"/>
      <c r="J4539" s="2"/>
      <c r="L4539" s="3"/>
      <c r="M4539" s="3"/>
      <c r="N4539" s="5"/>
      <c r="O4539" s="5"/>
    </row>
    <row r="4540" spans="3:15" x14ac:dyDescent="0.25">
      <c r="C4540" s="1"/>
      <c r="F4540" s="1"/>
      <c r="G4540" s="1"/>
      <c r="H4540" s="1"/>
      <c r="I4540" s="2"/>
      <c r="J4540" s="2"/>
      <c r="L4540" s="3"/>
      <c r="M4540" s="3"/>
      <c r="N4540" s="5"/>
      <c r="O4540" s="5"/>
    </row>
    <row r="4541" spans="3:15" x14ac:dyDescent="0.25">
      <c r="C4541" s="1"/>
      <c r="F4541" s="1"/>
      <c r="G4541" s="1"/>
      <c r="H4541" s="1"/>
      <c r="I4541" s="2"/>
      <c r="J4541" s="2"/>
      <c r="L4541" s="3"/>
      <c r="M4541" s="3"/>
      <c r="N4541" s="5"/>
      <c r="O4541" s="5"/>
    </row>
    <row r="4542" spans="3:15" x14ac:dyDescent="0.25">
      <c r="C4542" s="1"/>
      <c r="F4542" s="1"/>
      <c r="G4542" s="1"/>
      <c r="H4542" s="1"/>
      <c r="I4542" s="2"/>
      <c r="J4542" s="2"/>
      <c r="L4542" s="3"/>
      <c r="M4542" s="3"/>
      <c r="N4542" s="5"/>
      <c r="O4542" s="5"/>
    </row>
    <row r="4543" spans="3:15" x14ac:dyDescent="0.25">
      <c r="C4543" s="1"/>
      <c r="F4543" s="1"/>
      <c r="G4543" s="1"/>
      <c r="H4543" s="1"/>
      <c r="I4543" s="2"/>
      <c r="J4543" s="2"/>
      <c r="L4543" s="3"/>
      <c r="M4543" s="3"/>
      <c r="N4543" s="5"/>
      <c r="O4543" s="5"/>
    </row>
    <row r="4544" spans="3:15" x14ac:dyDescent="0.25">
      <c r="C4544" s="1"/>
      <c r="F4544" s="1"/>
      <c r="G4544" s="1"/>
      <c r="H4544" s="1"/>
      <c r="I4544" s="2"/>
      <c r="J4544" s="2"/>
      <c r="L4544" s="3"/>
      <c r="M4544" s="3"/>
      <c r="N4544" s="5"/>
      <c r="O4544" s="5"/>
    </row>
    <row r="4545" spans="3:15" x14ac:dyDescent="0.25">
      <c r="C4545" s="1"/>
      <c r="F4545" s="1"/>
      <c r="G4545" s="1"/>
      <c r="H4545" s="1"/>
      <c r="I4545" s="2"/>
      <c r="J4545" s="2"/>
      <c r="L4545" s="3"/>
      <c r="M4545" s="3"/>
      <c r="N4545" s="5"/>
      <c r="O4545" s="5"/>
    </row>
    <row r="4546" spans="3:15" x14ac:dyDescent="0.25">
      <c r="C4546" s="1"/>
      <c r="F4546" s="1"/>
      <c r="G4546" s="1"/>
      <c r="H4546" s="1"/>
      <c r="I4546" s="2"/>
      <c r="J4546" s="2"/>
      <c r="L4546" s="3"/>
      <c r="M4546" s="3"/>
      <c r="N4546" s="5"/>
      <c r="O4546" s="5"/>
    </row>
    <row r="4547" spans="3:15" x14ac:dyDescent="0.25">
      <c r="C4547" s="1"/>
      <c r="F4547" s="1"/>
      <c r="G4547" s="1"/>
      <c r="H4547" s="1"/>
      <c r="I4547" s="2"/>
      <c r="J4547" s="2"/>
      <c r="L4547" s="3"/>
      <c r="M4547" s="3"/>
      <c r="N4547" s="5"/>
      <c r="O4547" s="5"/>
    </row>
    <row r="4548" spans="3:15" x14ac:dyDescent="0.25">
      <c r="C4548" s="1"/>
      <c r="F4548" s="1"/>
      <c r="G4548" s="1"/>
      <c r="H4548" s="1"/>
      <c r="I4548" s="2"/>
      <c r="J4548" s="2"/>
      <c r="L4548" s="3"/>
      <c r="M4548" s="3"/>
      <c r="N4548" s="5"/>
      <c r="O4548" s="5"/>
    </row>
    <row r="4549" spans="3:15" x14ac:dyDescent="0.25">
      <c r="C4549" s="1"/>
      <c r="F4549" s="1"/>
      <c r="G4549" s="1"/>
      <c r="H4549" s="1"/>
      <c r="I4549" s="2"/>
      <c r="J4549" s="2"/>
      <c r="L4549" s="3"/>
      <c r="M4549" s="3"/>
      <c r="N4549" s="5"/>
      <c r="O4549" s="5"/>
    </row>
    <row r="4550" spans="3:15" x14ac:dyDescent="0.25">
      <c r="C4550" s="1"/>
      <c r="F4550" s="1"/>
      <c r="G4550" s="1"/>
      <c r="H4550" s="1"/>
      <c r="I4550" s="2"/>
      <c r="J4550" s="2"/>
      <c r="L4550" s="3"/>
      <c r="M4550" s="3"/>
      <c r="N4550" s="5"/>
      <c r="O4550" s="5"/>
    </row>
    <row r="4551" spans="3:15" x14ac:dyDescent="0.25">
      <c r="C4551" s="1"/>
      <c r="F4551" s="1"/>
      <c r="G4551" s="1"/>
      <c r="H4551" s="1"/>
      <c r="I4551" s="2"/>
      <c r="J4551" s="2"/>
      <c r="L4551" s="3"/>
      <c r="M4551" s="3"/>
      <c r="N4551" s="5"/>
      <c r="O4551" s="5"/>
    </row>
    <row r="4552" spans="3:15" x14ac:dyDescent="0.25">
      <c r="C4552" s="1"/>
      <c r="F4552" s="1"/>
      <c r="G4552" s="1"/>
      <c r="H4552" s="1"/>
      <c r="I4552" s="2"/>
      <c r="J4552" s="2"/>
      <c r="L4552" s="3"/>
      <c r="M4552" s="3"/>
      <c r="N4552" s="5"/>
      <c r="O4552" s="5"/>
    </row>
    <row r="4553" spans="3:15" x14ac:dyDescent="0.25">
      <c r="C4553" s="1"/>
      <c r="F4553" s="1"/>
      <c r="G4553" s="1"/>
      <c r="H4553" s="1"/>
      <c r="I4553" s="2"/>
      <c r="J4553" s="2"/>
      <c r="L4553" s="3"/>
      <c r="M4553" s="3"/>
      <c r="N4553" s="5"/>
      <c r="O4553" s="5"/>
    </row>
    <row r="4554" spans="3:15" x14ac:dyDescent="0.25">
      <c r="C4554" s="1"/>
      <c r="F4554" s="1"/>
      <c r="G4554" s="1"/>
      <c r="H4554" s="1"/>
      <c r="I4554" s="2"/>
      <c r="J4554" s="2"/>
      <c r="L4554" s="3"/>
      <c r="M4554" s="3"/>
      <c r="N4554" s="5"/>
      <c r="O4554" s="5"/>
    </row>
    <row r="4555" spans="3:15" x14ac:dyDescent="0.25">
      <c r="C4555" s="1"/>
      <c r="F4555" s="1"/>
      <c r="G4555" s="1"/>
      <c r="H4555" s="1"/>
      <c r="I4555" s="2"/>
      <c r="J4555" s="2"/>
      <c r="L4555" s="3"/>
      <c r="M4555" s="3"/>
      <c r="N4555" s="5"/>
      <c r="O4555" s="5"/>
    </row>
    <row r="4556" spans="3:15" x14ac:dyDescent="0.25">
      <c r="C4556" s="1"/>
      <c r="F4556" s="1"/>
      <c r="G4556" s="1"/>
      <c r="H4556" s="1"/>
      <c r="I4556" s="2"/>
      <c r="J4556" s="2"/>
      <c r="L4556" s="3"/>
      <c r="M4556" s="3"/>
      <c r="N4556" s="5"/>
      <c r="O4556" s="5"/>
    </row>
    <row r="4557" spans="3:15" x14ac:dyDescent="0.25">
      <c r="C4557" s="1"/>
      <c r="F4557" s="1"/>
      <c r="G4557" s="1"/>
      <c r="H4557" s="1"/>
      <c r="I4557" s="2"/>
      <c r="J4557" s="2"/>
      <c r="L4557" s="3"/>
      <c r="M4557" s="3"/>
      <c r="N4557" s="5"/>
      <c r="O4557" s="5"/>
    </row>
    <row r="4558" spans="3:15" x14ac:dyDescent="0.25">
      <c r="C4558" s="1"/>
      <c r="F4558" s="1"/>
      <c r="G4558" s="1"/>
      <c r="H4558" s="1"/>
      <c r="I4558" s="2"/>
      <c r="J4558" s="2"/>
      <c r="L4558" s="3"/>
      <c r="M4558" s="3"/>
      <c r="N4558" s="5"/>
      <c r="O4558" s="5"/>
    </row>
    <row r="4559" spans="3:15" x14ac:dyDescent="0.25">
      <c r="C4559" s="1"/>
      <c r="F4559" s="1"/>
      <c r="G4559" s="1"/>
      <c r="H4559" s="1"/>
      <c r="I4559" s="2"/>
      <c r="J4559" s="2"/>
      <c r="L4559" s="3"/>
      <c r="M4559" s="3"/>
      <c r="N4559" s="5"/>
      <c r="O4559" s="5"/>
    </row>
    <row r="4560" spans="3:15" x14ac:dyDescent="0.25">
      <c r="C4560" s="1"/>
      <c r="F4560" s="1"/>
      <c r="G4560" s="1"/>
      <c r="H4560" s="1"/>
      <c r="I4560" s="2"/>
      <c r="J4560" s="2"/>
      <c r="L4560" s="3"/>
      <c r="M4560" s="3"/>
      <c r="N4560" s="5"/>
      <c r="O4560" s="5"/>
    </row>
    <row r="4561" spans="3:15" x14ac:dyDescent="0.25">
      <c r="C4561" s="1"/>
      <c r="F4561" s="1"/>
      <c r="G4561" s="1"/>
      <c r="H4561" s="1"/>
      <c r="I4561" s="2"/>
      <c r="J4561" s="2"/>
      <c r="L4561" s="3"/>
      <c r="M4561" s="3"/>
      <c r="N4561" s="5"/>
      <c r="O4561" s="5"/>
    </row>
    <row r="4562" spans="3:15" x14ac:dyDescent="0.25">
      <c r="C4562" s="1"/>
      <c r="F4562" s="1"/>
      <c r="G4562" s="1"/>
      <c r="H4562" s="1"/>
      <c r="I4562" s="2"/>
      <c r="J4562" s="2"/>
      <c r="L4562" s="3"/>
      <c r="M4562" s="3"/>
      <c r="N4562" s="5"/>
      <c r="O4562" s="5"/>
    </row>
    <row r="4563" spans="3:15" x14ac:dyDescent="0.25">
      <c r="C4563" s="1"/>
      <c r="F4563" s="1"/>
      <c r="G4563" s="1"/>
      <c r="H4563" s="1"/>
      <c r="I4563" s="2"/>
      <c r="J4563" s="2"/>
      <c r="L4563" s="3"/>
      <c r="M4563" s="3"/>
      <c r="N4563" s="5"/>
      <c r="O4563" s="5"/>
    </row>
    <row r="4564" spans="3:15" x14ac:dyDescent="0.25">
      <c r="C4564" s="1"/>
      <c r="F4564" s="1"/>
      <c r="G4564" s="1"/>
      <c r="H4564" s="1"/>
      <c r="I4564" s="2"/>
      <c r="J4564" s="2"/>
      <c r="L4564" s="3"/>
      <c r="M4564" s="3"/>
      <c r="N4564" s="5"/>
      <c r="O4564" s="5"/>
    </row>
    <row r="4565" spans="3:15" x14ac:dyDescent="0.25">
      <c r="C4565" s="1"/>
      <c r="F4565" s="1"/>
      <c r="G4565" s="1"/>
      <c r="H4565" s="1"/>
      <c r="I4565" s="2"/>
      <c r="J4565" s="2"/>
      <c r="L4565" s="3"/>
      <c r="M4565" s="3"/>
      <c r="N4565" s="5"/>
      <c r="O4565" s="5"/>
    </row>
    <row r="4566" spans="3:15" x14ac:dyDescent="0.25">
      <c r="C4566" s="1"/>
      <c r="F4566" s="1"/>
      <c r="G4566" s="1"/>
      <c r="H4566" s="1"/>
      <c r="I4566" s="2"/>
      <c r="J4566" s="2"/>
      <c r="L4566" s="3"/>
      <c r="M4566" s="3"/>
      <c r="N4566" s="5"/>
      <c r="O4566" s="5"/>
    </row>
    <row r="4567" spans="3:15" x14ac:dyDescent="0.25">
      <c r="C4567" s="1"/>
      <c r="F4567" s="1"/>
      <c r="G4567" s="1"/>
      <c r="H4567" s="1"/>
      <c r="I4567" s="2"/>
      <c r="J4567" s="2"/>
      <c r="L4567" s="3"/>
      <c r="M4567" s="3"/>
      <c r="N4567" s="5"/>
      <c r="O4567" s="5"/>
    </row>
    <row r="4568" spans="3:15" x14ac:dyDescent="0.25">
      <c r="C4568" s="1"/>
      <c r="F4568" s="1"/>
      <c r="G4568" s="1"/>
      <c r="H4568" s="1"/>
      <c r="I4568" s="2"/>
      <c r="J4568" s="2"/>
      <c r="L4568" s="3"/>
      <c r="M4568" s="3"/>
      <c r="N4568" s="5"/>
      <c r="O4568" s="5"/>
    </row>
    <row r="4569" spans="3:15" x14ac:dyDescent="0.25">
      <c r="C4569" s="1"/>
      <c r="F4569" s="1"/>
      <c r="G4569" s="1"/>
      <c r="H4569" s="1"/>
      <c r="I4569" s="2"/>
      <c r="J4569" s="2"/>
      <c r="L4569" s="3"/>
      <c r="M4569" s="3"/>
      <c r="N4569" s="5"/>
      <c r="O4569" s="5"/>
    </row>
    <row r="4570" spans="3:15" x14ac:dyDescent="0.25">
      <c r="C4570" s="1"/>
      <c r="F4570" s="1"/>
      <c r="G4570" s="1"/>
      <c r="H4570" s="1"/>
      <c r="I4570" s="2"/>
      <c r="J4570" s="2"/>
      <c r="L4570" s="3"/>
      <c r="M4570" s="3"/>
      <c r="N4570" s="5"/>
      <c r="O4570" s="5"/>
    </row>
    <row r="4571" spans="3:15" x14ac:dyDescent="0.25">
      <c r="C4571" s="1"/>
      <c r="F4571" s="1"/>
      <c r="G4571" s="1"/>
      <c r="H4571" s="1"/>
      <c r="I4571" s="2"/>
      <c r="J4571" s="2"/>
      <c r="L4571" s="3"/>
      <c r="M4571" s="3"/>
      <c r="N4571" s="5"/>
      <c r="O4571" s="5"/>
    </row>
    <row r="4572" spans="3:15" x14ac:dyDescent="0.25">
      <c r="C4572" s="1"/>
      <c r="F4572" s="1"/>
      <c r="G4572" s="1"/>
      <c r="H4572" s="1"/>
      <c r="I4572" s="2"/>
      <c r="J4572" s="2"/>
      <c r="L4572" s="3"/>
      <c r="M4572" s="3"/>
      <c r="N4572" s="5"/>
      <c r="O4572" s="5"/>
    </row>
    <row r="4573" spans="3:15" x14ac:dyDescent="0.25">
      <c r="C4573" s="1"/>
      <c r="F4573" s="1"/>
      <c r="G4573" s="1"/>
      <c r="H4573" s="1"/>
      <c r="I4573" s="2"/>
      <c r="J4573" s="2"/>
      <c r="L4573" s="3"/>
      <c r="M4573" s="3"/>
      <c r="N4573" s="5"/>
      <c r="O4573" s="5"/>
    </row>
    <row r="4574" spans="3:15" x14ac:dyDescent="0.25">
      <c r="C4574" s="1"/>
      <c r="F4574" s="1"/>
      <c r="G4574" s="1"/>
      <c r="H4574" s="1"/>
      <c r="I4574" s="2"/>
      <c r="J4574" s="2"/>
      <c r="L4574" s="3"/>
      <c r="M4574" s="3"/>
      <c r="N4574" s="5"/>
      <c r="O4574" s="5"/>
    </row>
    <row r="4575" spans="3:15" x14ac:dyDescent="0.25">
      <c r="C4575" s="1"/>
      <c r="F4575" s="1"/>
      <c r="G4575" s="1"/>
      <c r="H4575" s="1"/>
      <c r="I4575" s="2"/>
      <c r="J4575" s="2"/>
      <c r="L4575" s="3"/>
      <c r="M4575" s="3"/>
      <c r="N4575" s="5"/>
      <c r="O4575" s="5"/>
    </row>
    <row r="4576" spans="3:15" x14ac:dyDescent="0.25">
      <c r="C4576" s="1"/>
      <c r="F4576" s="1"/>
      <c r="G4576" s="1"/>
      <c r="H4576" s="1"/>
      <c r="I4576" s="2"/>
      <c r="J4576" s="2"/>
      <c r="L4576" s="3"/>
      <c r="M4576" s="3"/>
      <c r="N4576" s="5"/>
      <c r="O4576" s="5"/>
    </row>
    <row r="4577" spans="3:15" x14ac:dyDescent="0.25">
      <c r="C4577" s="1"/>
      <c r="F4577" s="1"/>
      <c r="G4577" s="1"/>
      <c r="H4577" s="1"/>
      <c r="I4577" s="2"/>
      <c r="J4577" s="2"/>
      <c r="L4577" s="3"/>
      <c r="M4577" s="3"/>
      <c r="N4577" s="5"/>
      <c r="O4577" s="5"/>
    </row>
    <row r="4578" spans="3:15" x14ac:dyDescent="0.25">
      <c r="C4578" s="1"/>
      <c r="F4578" s="1"/>
      <c r="G4578" s="1"/>
      <c r="H4578" s="1"/>
      <c r="I4578" s="2"/>
      <c r="J4578" s="2"/>
      <c r="L4578" s="3"/>
      <c r="M4578" s="3"/>
      <c r="N4578" s="5"/>
      <c r="O4578" s="5"/>
    </row>
    <row r="4579" spans="3:15" x14ac:dyDescent="0.25">
      <c r="C4579" s="1"/>
      <c r="F4579" s="1"/>
      <c r="G4579" s="1"/>
      <c r="H4579" s="1"/>
      <c r="I4579" s="2"/>
      <c r="J4579" s="2"/>
      <c r="L4579" s="3"/>
      <c r="M4579" s="3"/>
      <c r="N4579" s="5"/>
      <c r="O4579" s="5"/>
    </row>
    <row r="4580" spans="3:15" x14ac:dyDescent="0.25">
      <c r="C4580" s="1"/>
      <c r="F4580" s="1"/>
      <c r="G4580" s="1"/>
      <c r="H4580" s="1"/>
      <c r="I4580" s="2"/>
      <c r="J4580" s="2"/>
      <c r="L4580" s="3"/>
      <c r="M4580" s="3"/>
      <c r="N4580" s="5"/>
      <c r="O4580" s="5"/>
    </row>
    <row r="4581" spans="3:15" x14ac:dyDescent="0.25">
      <c r="C4581" s="1"/>
      <c r="F4581" s="1"/>
      <c r="G4581" s="1"/>
      <c r="H4581" s="1"/>
      <c r="I4581" s="2"/>
      <c r="J4581" s="2"/>
      <c r="L4581" s="3"/>
      <c r="M4581" s="3"/>
      <c r="N4581" s="5"/>
      <c r="O4581" s="5"/>
    </row>
    <row r="4582" spans="3:15" x14ac:dyDescent="0.25">
      <c r="C4582" s="1"/>
      <c r="F4582" s="1"/>
      <c r="G4582" s="1"/>
      <c r="H4582" s="1"/>
      <c r="I4582" s="2"/>
      <c r="J4582" s="2"/>
      <c r="L4582" s="3"/>
      <c r="M4582" s="3"/>
      <c r="N4582" s="5"/>
      <c r="O4582" s="5"/>
    </row>
    <row r="4583" spans="3:15" x14ac:dyDescent="0.25">
      <c r="C4583" s="1"/>
      <c r="F4583" s="1"/>
      <c r="G4583" s="1"/>
      <c r="H4583" s="1"/>
      <c r="I4583" s="2"/>
      <c r="J4583" s="2"/>
      <c r="L4583" s="3"/>
      <c r="M4583" s="3"/>
      <c r="N4583" s="5"/>
      <c r="O4583" s="5"/>
    </row>
    <row r="4584" spans="3:15" x14ac:dyDescent="0.25">
      <c r="C4584" s="1"/>
      <c r="F4584" s="1"/>
      <c r="G4584" s="1"/>
      <c r="H4584" s="1"/>
      <c r="I4584" s="2"/>
      <c r="J4584" s="2"/>
      <c r="L4584" s="3"/>
      <c r="M4584" s="3"/>
      <c r="N4584" s="5"/>
      <c r="O4584" s="5"/>
    </row>
    <row r="4585" spans="3:15" x14ac:dyDescent="0.25">
      <c r="C4585" s="1"/>
      <c r="F4585" s="1"/>
      <c r="G4585" s="1"/>
      <c r="H4585" s="1"/>
      <c r="I4585" s="2"/>
      <c r="J4585" s="2"/>
      <c r="L4585" s="3"/>
      <c r="M4585" s="3"/>
      <c r="N4585" s="5"/>
      <c r="O4585" s="5"/>
    </row>
    <row r="4586" spans="3:15" x14ac:dyDescent="0.25">
      <c r="C4586" s="1"/>
      <c r="F4586" s="1"/>
      <c r="G4586" s="1"/>
      <c r="H4586" s="1"/>
      <c r="I4586" s="2"/>
      <c r="J4586" s="2"/>
      <c r="L4586" s="3"/>
      <c r="M4586" s="3"/>
      <c r="N4586" s="5"/>
      <c r="O4586" s="5"/>
    </row>
    <row r="4587" spans="3:15" x14ac:dyDescent="0.25">
      <c r="C4587" s="1"/>
      <c r="F4587" s="1"/>
      <c r="G4587" s="1"/>
      <c r="H4587" s="1"/>
      <c r="I4587" s="2"/>
      <c r="J4587" s="2"/>
      <c r="L4587" s="3"/>
      <c r="M4587" s="3"/>
      <c r="N4587" s="5"/>
      <c r="O4587" s="5"/>
    </row>
    <row r="4588" spans="3:15" x14ac:dyDescent="0.25">
      <c r="C4588" s="1"/>
      <c r="F4588" s="1"/>
      <c r="G4588" s="1"/>
      <c r="H4588" s="1"/>
      <c r="I4588" s="2"/>
      <c r="J4588" s="2"/>
      <c r="L4588" s="3"/>
      <c r="M4588" s="3"/>
      <c r="N4588" s="5"/>
      <c r="O4588" s="5"/>
    </row>
    <row r="4589" spans="3:15" x14ac:dyDescent="0.25">
      <c r="C4589" s="1"/>
      <c r="F4589" s="1"/>
      <c r="G4589" s="1"/>
      <c r="H4589" s="1"/>
      <c r="I4589" s="2"/>
      <c r="J4589" s="2"/>
      <c r="L4589" s="3"/>
      <c r="M4589" s="3"/>
      <c r="N4589" s="5"/>
      <c r="O4589" s="5"/>
    </row>
    <row r="4590" spans="3:15" x14ac:dyDescent="0.25">
      <c r="C4590" s="1"/>
      <c r="F4590" s="1"/>
      <c r="G4590" s="1"/>
      <c r="H4590" s="1"/>
      <c r="I4590" s="2"/>
      <c r="J4590" s="2"/>
      <c r="L4590" s="3"/>
      <c r="M4590" s="3"/>
      <c r="N4590" s="5"/>
      <c r="O4590" s="5"/>
    </row>
    <row r="4591" spans="3:15" x14ac:dyDescent="0.25">
      <c r="C4591" s="1"/>
      <c r="F4591" s="1"/>
      <c r="G4591" s="1"/>
      <c r="H4591" s="1"/>
      <c r="I4591" s="2"/>
      <c r="J4591" s="2"/>
      <c r="L4591" s="3"/>
      <c r="M4591" s="3"/>
      <c r="N4591" s="5"/>
      <c r="O4591" s="5"/>
    </row>
    <row r="4592" spans="3:15" x14ac:dyDescent="0.25">
      <c r="C4592" s="1"/>
      <c r="F4592" s="1"/>
      <c r="G4592" s="1"/>
      <c r="H4592" s="1"/>
      <c r="I4592" s="2"/>
      <c r="J4592" s="2"/>
      <c r="L4592" s="3"/>
      <c r="M4592" s="3"/>
      <c r="N4592" s="5"/>
      <c r="O4592" s="5"/>
    </row>
    <row r="4593" spans="3:15" x14ac:dyDescent="0.25">
      <c r="C4593" s="1"/>
      <c r="F4593" s="1"/>
      <c r="G4593" s="1"/>
      <c r="H4593" s="1"/>
      <c r="I4593" s="2"/>
      <c r="J4593" s="2"/>
      <c r="L4593" s="3"/>
      <c r="M4593" s="3"/>
      <c r="N4593" s="5"/>
      <c r="O4593" s="5"/>
    </row>
    <row r="4594" spans="3:15" x14ac:dyDescent="0.25">
      <c r="C4594" s="1"/>
      <c r="F4594" s="1"/>
      <c r="G4594" s="1"/>
      <c r="H4594" s="1"/>
      <c r="I4594" s="2"/>
      <c r="J4594" s="2"/>
      <c r="L4594" s="3"/>
      <c r="M4594" s="3"/>
      <c r="N4594" s="5"/>
      <c r="O4594" s="5"/>
    </row>
    <row r="4595" spans="3:15" x14ac:dyDescent="0.25">
      <c r="C4595" s="1"/>
      <c r="F4595" s="1"/>
      <c r="G4595" s="1"/>
      <c r="H4595" s="1"/>
      <c r="I4595" s="2"/>
      <c r="J4595" s="2"/>
      <c r="L4595" s="3"/>
      <c r="M4595" s="3"/>
      <c r="N4595" s="5"/>
      <c r="O4595" s="5"/>
    </row>
    <row r="4596" spans="3:15" x14ac:dyDescent="0.25">
      <c r="C4596" s="1"/>
      <c r="F4596" s="1"/>
      <c r="G4596" s="1"/>
      <c r="H4596" s="1"/>
      <c r="I4596" s="2"/>
      <c r="J4596" s="2"/>
      <c r="L4596" s="3"/>
      <c r="M4596" s="3"/>
      <c r="N4596" s="5"/>
      <c r="O4596" s="5"/>
    </row>
    <row r="4597" spans="3:15" x14ac:dyDescent="0.25">
      <c r="C4597" s="1"/>
      <c r="F4597" s="1"/>
      <c r="G4597" s="1"/>
      <c r="H4597" s="1"/>
      <c r="I4597" s="2"/>
      <c r="J4597" s="2"/>
      <c r="L4597" s="3"/>
      <c r="M4597" s="3"/>
      <c r="N4597" s="5"/>
      <c r="O4597" s="5"/>
    </row>
    <row r="4598" spans="3:15" x14ac:dyDescent="0.25">
      <c r="C4598" s="1"/>
      <c r="F4598" s="1"/>
      <c r="G4598" s="1"/>
      <c r="H4598" s="1"/>
      <c r="I4598" s="2"/>
      <c r="J4598" s="2"/>
      <c r="L4598" s="3"/>
      <c r="M4598" s="3"/>
      <c r="N4598" s="5"/>
      <c r="O4598" s="5"/>
    </row>
    <row r="4599" spans="3:15" x14ac:dyDescent="0.25">
      <c r="C4599" s="1"/>
      <c r="F4599" s="1"/>
      <c r="G4599" s="1"/>
      <c r="H4599" s="1"/>
      <c r="I4599" s="2"/>
      <c r="J4599" s="2"/>
      <c r="L4599" s="3"/>
      <c r="M4599" s="3"/>
      <c r="N4599" s="5"/>
      <c r="O4599" s="5"/>
    </row>
    <row r="4600" spans="3:15" x14ac:dyDescent="0.25">
      <c r="C4600" s="1"/>
      <c r="F4600" s="1"/>
      <c r="G4600" s="1"/>
      <c r="H4600" s="1"/>
      <c r="I4600" s="2"/>
      <c r="J4600" s="2"/>
      <c r="L4600" s="3"/>
      <c r="M4600" s="3"/>
      <c r="N4600" s="5"/>
      <c r="O4600" s="5"/>
    </row>
    <row r="4601" spans="3:15" x14ac:dyDescent="0.25">
      <c r="C4601" s="1"/>
      <c r="F4601" s="1"/>
      <c r="G4601" s="1"/>
      <c r="H4601" s="1"/>
      <c r="I4601" s="2"/>
      <c r="J4601" s="2"/>
      <c r="L4601" s="3"/>
      <c r="M4601" s="3"/>
      <c r="N4601" s="5"/>
      <c r="O4601" s="5"/>
    </row>
    <row r="4602" spans="3:15" x14ac:dyDescent="0.25">
      <c r="C4602" s="1"/>
      <c r="F4602" s="1"/>
      <c r="G4602" s="1"/>
      <c r="H4602" s="1"/>
      <c r="I4602" s="2"/>
      <c r="J4602" s="2"/>
      <c r="L4602" s="3"/>
      <c r="M4602" s="3"/>
      <c r="N4602" s="5"/>
      <c r="O4602" s="5"/>
    </row>
    <row r="4603" spans="3:15" x14ac:dyDescent="0.25">
      <c r="C4603" s="1"/>
      <c r="F4603" s="1"/>
      <c r="G4603" s="1"/>
      <c r="H4603" s="1"/>
      <c r="I4603" s="2"/>
      <c r="J4603" s="2"/>
      <c r="L4603" s="3"/>
      <c r="M4603" s="3"/>
      <c r="N4603" s="5"/>
      <c r="O4603" s="5"/>
    </row>
    <row r="4604" spans="3:15" x14ac:dyDescent="0.25">
      <c r="C4604" s="1"/>
      <c r="F4604" s="1"/>
      <c r="G4604" s="1"/>
      <c r="H4604" s="1"/>
      <c r="I4604" s="2"/>
      <c r="J4604" s="2"/>
      <c r="L4604" s="3"/>
      <c r="M4604" s="3"/>
      <c r="N4604" s="5"/>
      <c r="O4604" s="5"/>
    </row>
    <row r="4605" spans="3:15" x14ac:dyDescent="0.25">
      <c r="C4605" s="1"/>
      <c r="F4605" s="1"/>
      <c r="G4605" s="1"/>
      <c r="H4605" s="1"/>
      <c r="I4605" s="2"/>
      <c r="J4605" s="2"/>
      <c r="L4605" s="3"/>
      <c r="M4605" s="3"/>
      <c r="N4605" s="5"/>
      <c r="O4605" s="5"/>
    </row>
    <row r="4606" spans="3:15" x14ac:dyDescent="0.25">
      <c r="C4606" s="1"/>
      <c r="F4606" s="1"/>
      <c r="G4606" s="1"/>
      <c r="H4606" s="1"/>
      <c r="I4606" s="2"/>
      <c r="J4606" s="2"/>
      <c r="L4606" s="3"/>
      <c r="M4606" s="3"/>
      <c r="N4606" s="5"/>
      <c r="O4606" s="5"/>
    </row>
    <row r="4607" spans="3:15" x14ac:dyDescent="0.25">
      <c r="C4607" s="1"/>
      <c r="F4607" s="1"/>
      <c r="G4607" s="1"/>
      <c r="H4607" s="1"/>
      <c r="I4607" s="2"/>
      <c r="J4607" s="2"/>
      <c r="L4607" s="3"/>
      <c r="M4607" s="3"/>
      <c r="N4607" s="5"/>
      <c r="O4607" s="5"/>
    </row>
    <row r="4608" spans="3:15" x14ac:dyDescent="0.25">
      <c r="C4608" s="1"/>
      <c r="F4608" s="1"/>
      <c r="G4608" s="1"/>
      <c r="H4608" s="1"/>
      <c r="I4608" s="2"/>
      <c r="J4608" s="2"/>
      <c r="L4608" s="3"/>
      <c r="M4608" s="3"/>
      <c r="N4608" s="5"/>
      <c r="O4608" s="5"/>
    </row>
    <row r="4609" spans="3:15" x14ac:dyDescent="0.25">
      <c r="C4609" s="1"/>
      <c r="F4609" s="1"/>
      <c r="G4609" s="1"/>
      <c r="H4609" s="1"/>
      <c r="I4609" s="2"/>
      <c r="J4609" s="2"/>
      <c r="L4609" s="3"/>
      <c r="M4609" s="3"/>
      <c r="N4609" s="5"/>
      <c r="O4609" s="5"/>
    </row>
    <row r="4610" spans="3:15" x14ac:dyDescent="0.25">
      <c r="C4610" s="1"/>
      <c r="F4610" s="1"/>
      <c r="G4610" s="1"/>
      <c r="H4610" s="1"/>
      <c r="I4610" s="2"/>
      <c r="J4610" s="2"/>
      <c r="L4610" s="3"/>
      <c r="M4610" s="3"/>
      <c r="N4610" s="5"/>
      <c r="O4610" s="5"/>
    </row>
    <row r="4611" spans="3:15" x14ac:dyDescent="0.25">
      <c r="C4611" s="1"/>
      <c r="F4611" s="1"/>
      <c r="G4611" s="1"/>
      <c r="H4611" s="1"/>
      <c r="I4611" s="2"/>
      <c r="J4611" s="2"/>
      <c r="L4611" s="3"/>
      <c r="M4611" s="3"/>
      <c r="N4611" s="5"/>
      <c r="O4611" s="5"/>
    </row>
    <row r="4612" spans="3:15" x14ac:dyDescent="0.25">
      <c r="C4612" s="1"/>
      <c r="F4612" s="1"/>
      <c r="G4612" s="1"/>
      <c r="H4612" s="1"/>
      <c r="I4612" s="2"/>
      <c r="J4612" s="2"/>
      <c r="L4612" s="3"/>
      <c r="M4612" s="3"/>
      <c r="N4612" s="5"/>
      <c r="O4612" s="5"/>
    </row>
    <row r="4613" spans="3:15" x14ac:dyDescent="0.25">
      <c r="C4613" s="1"/>
      <c r="F4613" s="1"/>
      <c r="G4613" s="1"/>
      <c r="H4613" s="1"/>
      <c r="I4613" s="2"/>
      <c r="J4613" s="2"/>
      <c r="L4613" s="3"/>
      <c r="M4613" s="3"/>
      <c r="N4613" s="5"/>
      <c r="O4613" s="5"/>
    </row>
    <row r="4614" spans="3:15" x14ac:dyDescent="0.25">
      <c r="C4614" s="1"/>
      <c r="F4614" s="1"/>
      <c r="G4614" s="1"/>
      <c r="H4614" s="1"/>
      <c r="I4614" s="2"/>
      <c r="J4614" s="2"/>
      <c r="L4614" s="3"/>
      <c r="M4614" s="3"/>
      <c r="N4614" s="5"/>
      <c r="O4614" s="5"/>
    </row>
    <row r="4615" spans="3:15" x14ac:dyDescent="0.25">
      <c r="C4615" s="1"/>
      <c r="F4615" s="1"/>
      <c r="G4615" s="1"/>
      <c r="H4615" s="1"/>
      <c r="I4615" s="2"/>
      <c r="J4615" s="2"/>
      <c r="L4615" s="3"/>
      <c r="M4615" s="3"/>
      <c r="N4615" s="5"/>
      <c r="O4615" s="5"/>
    </row>
    <row r="4616" spans="3:15" x14ac:dyDescent="0.25">
      <c r="C4616" s="1"/>
      <c r="F4616" s="1"/>
      <c r="G4616" s="1"/>
      <c r="H4616" s="1"/>
      <c r="I4616" s="2"/>
      <c r="J4616" s="2"/>
      <c r="L4616" s="3"/>
      <c r="M4616" s="3"/>
      <c r="N4616" s="5"/>
      <c r="O4616" s="5"/>
    </row>
    <row r="4617" spans="3:15" x14ac:dyDescent="0.25">
      <c r="C4617" s="1"/>
      <c r="F4617" s="1"/>
      <c r="G4617" s="1"/>
      <c r="H4617" s="1"/>
      <c r="I4617" s="2"/>
      <c r="J4617" s="2"/>
      <c r="L4617" s="3"/>
      <c r="M4617" s="3"/>
      <c r="N4617" s="5"/>
      <c r="O4617" s="5"/>
    </row>
    <row r="4618" spans="3:15" x14ac:dyDescent="0.25">
      <c r="C4618" s="1"/>
      <c r="F4618" s="1"/>
      <c r="G4618" s="1"/>
      <c r="H4618" s="1"/>
      <c r="I4618" s="2"/>
      <c r="J4618" s="2"/>
      <c r="L4618" s="3"/>
      <c r="M4618" s="3"/>
      <c r="N4618" s="5"/>
      <c r="O4618" s="5"/>
    </row>
    <row r="4619" spans="3:15" x14ac:dyDescent="0.25">
      <c r="C4619" s="1"/>
      <c r="F4619" s="1"/>
      <c r="G4619" s="1"/>
      <c r="H4619" s="1"/>
      <c r="I4619" s="2"/>
      <c r="J4619" s="2"/>
      <c r="L4619" s="3"/>
      <c r="M4619" s="3"/>
      <c r="N4619" s="5"/>
      <c r="O4619" s="5"/>
    </row>
    <row r="4620" spans="3:15" x14ac:dyDescent="0.25">
      <c r="C4620" s="1"/>
      <c r="F4620" s="1"/>
      <c r="G4620" s="1"/>
      <c r="H4620" s="1"/>
      <c r="I4620" s="2"/>
      <c r="J4620" s="2"/>
      <c r="L4620" s="3"/>
      <c r="M4620" s="3"/>
      <c r="N4620" s="5"/>
      <c r="O4620" s="5"/>
    </row>
    <row r="4621" spans="3:15" x14ac:dyDescent="0.25">
      <c r="C4621" s="1"/>
      <c r="F4621" s="1"/>
      <c r="G4621" s="1"/>
      <c r="H4621" s="1"/>
      <c r="I4621" s="2"/>
      <c r="J4621" s="2"/>
      <c r="L4621" s="3"/>
      <c r="M4621" s="3"/>
      <c r="N4621" s="5"/>
      <c r="O4621" s="5"/>
    </row>
    <row r="4622" spans="3:15" x14ac:dyDescent="0.25">
      <c r="C4622" s="1"/>
      <c r="F4622" s="1"/>
      <c r="G4622" s="1"/>
      <c r="H4622" s="1"/>
      <c r="I4622" s="2"/>
      <c r="J4622" s="2"/>
      <c r="L4622" s="3"/>
      <c r="M4622" s="3"/>
      <c r="N4622" s="5"/>
      <c r="O4622" s="5"/>
    </row>
    <row r="4623" spans="3:15" x14ac:dyDescent="0.25">
      <c r="C4623" s="1"/>
      <c r="F4623" s="1"/>
      <c r="G4623" s="1"/>
      <c r="H4623" s="1"/>
      <c r="I4623" s="2"/>
      <c r="J4623" s="2"/>
      <c r="L4623" s="3"/>
      <c r="M4623" s="3"/>
      <c r="N4623" s="5"/>
      <c r="O4623" s="5"/>
    </row>
    <row r="4624" spans="3:15" x14ac:dyDescent="0.25">
      <c r="C4624" s="1"/>
      <c r="F4624" s="1"/>
      <c r="G4624" s="1"/>
      <c r="H4624" s="1"/>
      <c r="I4624" s="2"/>
      <c r="J4624" s="2"/>
      <c r="L4624" s="3"/>
      <c r="M4624" s="3"/>
      <c r="N4624" s="5"/>
      <c r="O4624" s="5"/>
    </row>
    <row r="4625" spans="3:15" x14ac:dyDescent="0.25">
      <c r="C4625" s="1"/>
      <c r="F4625" s="1"/>
      <c r="G4625" s="1"/>
      <c r="H4625" s="1"/>
      <c r="I4625" s="2"/>
      <c r="J4625" s="2"/>
      <c r="L4625" s="3"/>
      <c r="M4625" s="3"/>
      <c r="N4625" s="5"/>
      <c r="O4625" s="5"/>
    </row>
    <row r="4626" spans="3:15" x14ac:dyDescent="0.25">
      <c r="C4626" s="1"/>
      <c r="F4626" s="1"/>
      <c r="G4626" s="1"/>
      <c r="H4626" s="1"/>
      <c r="I4626" s="2"/>
      <c r="J4626" s="2"/>
      <c r="L4626" s="3"/>
      <c r="M4626" s="3"/>
      <c r="N4626" s="5"/>
      <c r="O4626" s="5"/>
    </row>
    <row r="4627" spans="3:15" x14ac:dyDescent="0.25">
      <c r="C4627" s="1"/>
      <c r="F4627" s="1"/>
      <c r="G4627" s="1"/>
      <c r="H4627" s="1"/>
      <c r="I4627" s="2"/>
      <c r="J4627" s="2"/>
      <c r="L4627" s="3"/>
      <c r="M4627" s="3"/>
      <c r="N4627" s="5"/>
      <c r="O4627" s="5"/>
    </row>
    <row r="4628" spans="3:15" x14ac:dyDescent="0.25">
      <c r="C4628" s="1"/>
      <c r="F4628" s="1"/>
      <c r="G4628" s="1"/>
      <c r="H4628" s="1"/>
      <c r="I4628" s="2"/>
      <c r="J4628" s="2"/>
      <c r="L4628" s="3"/>
      <c r="M4628" s="3"/>
      <c r="N4628" s="5"/>
      <c r="O4628" s="5"/>
    </row>
    <row r="4629" spans="3:15" x14ac:dyDescent="0.25">
      <c r="C4629" s="1"/>
      <c r="F4629" s="1"/>
      <c r="G4629" s="1"/>
      <c r="H4629" s="1"/>
      <c r="I4629" s="2"/>
      <c r="J4629" s="2"/>
      <c r="L4629" s="3"/>
      <c r="M4629" s="3"/>
      <c r="N4629" s="5"/>
      <c r="O4629" s="5"/>
    </row>
    <row r="4630" spans="3:15" x14ac:dyDescent="0.25">
      <c r="C4630" s="1"/>
      <c r="F4630" s="1"/>
      <c r="G4630" s="1"/>
      <c r="H4630" s="1"/>
      <c r="I4630" s="2"/>
      <c r="J4630" s="2"/>
      <c r="L4630" s="3"/>
      <c r="M4630" s="3"/>
      <c r="N4630" s="5"/>
      <c r="O4630" s="5"/>
    </row>
    <row r="4631" spans="3:15" x14ac:dyDescent="0.25">
      <c r="C4631" s="1"/>
      <c r="F4631" s="1"/>
      <c r="G4631" s="1"/>
      <c r="H4631" s="1"/>
      <c r="I4631" s="2"/>
      <c r="J4631" s="2"/>
      <c r="L4631" s="3"/>
      <c r="M4631" s="3"/>
      <c r="N4631" s="5"/>
      <c r="O4631" s="5"/>
    </row>
    <row r="4632" spans="3:15" x14ac:dyDescent="0.25">
      <c r="C4632" s="1"/>
      <c r="F4632" s="1"/>
      <c r="G4632" s="1"/>
      <c r="H4632" s="1"/>
      <c r="I4632" s="2"/>
      <c r="J4632" s="2"/>
      <c r="L4632" s="3"/>
      <c r="M4632" s="3"/>
      <c r="N4632" s="5"/>
      <c r="O4632" s="5"/>
    </row>
    <row r="4633" spans="3:15" x14ac:dyDescent="0.25">
      <c r="C4633" s="1"/>
      <c r="F4633" s="1"/>
      <c r="G4633" s="1"/>
      <c r="H4633" s="1"/>
      <c r="I4633" s="2"/>
      <c r="J4633" s="2"/>
      <c r="L4633" s="3"/>
      <c r="M4633" s="3"/>
      <c r="N4633" s="5"/>
      <c r="O4633" s="5"/>
    </row>
    <row r="4634" spans="3:15" x14ac:dyDescent="0.25">
      <c r="C4634" s="1"/>
      <c r="F4634" s="1"/>
      <c r="G4634" s="1"/>
      <c r="H4634" s="1"/>
      <c r="I4634" s="2"/>
      <c r="J4634" s="2"/>
      <c r="L4634" s="3"/>
      <c r="M4634" s="3"/>
      <c r="N4634" s="5"/>
      <c r="O4634" s="5"/>
    </row>
    <row r="4635" spans="3:15" x14ac:dyDescent="0.25">
      <c r="C4635" s="1"/>
      <c r="F4635" s="1"/>
      <c r="G4635" s="1"/>
      <c r="H4635" s="1"/>
      <c r="I4635" s="2"/>
      <c r="J4635" s="2"/>
      <c r="L4635" s="3"/>
      <c r="M4635" s="3"/>
      <c r="N4635" s="5"/>
      <c r="O4635" s="5"/>
    </row>
    <row r="4636" spans="3:15" x14ac:dyDescent="0.25">
      <c r="C4636" s="1"/>
      <c r="F4636" s="1"/>
      <c r="G4636" s="1"/>
      <c r="H4636" s="1"/>
      <c r="I4636" s="2"/>
      <c r="J4636" s="2"/>
      <c r="L4636" s="3"/>
      <c r="M4636" s="3"/>
      <c r="N4636" s="5"/>
      <c r="O4636" s="5"/>
    </row>
    <row r="4637" spans="3:15" x14ac:dyDescent="0.25">
      <c r="C4637" s="1"/>
      <c r="F4637" s="1"/>
      <c r="G4637" s="1"/>
      <c r="H4637" s="1"/>
      <c r="I4637" s="2"/>
      <c r="J4637" s="2"/>
      <c r="L4637" s="3"/>
      <c r="M4637" s="3"/>
      <c r="N4637" s="5"/>
      <c r="O4637" s="5"/>
    </row>
    <row r="4638" spans="3:15" x14ac:dyDescent="0.25">
      <c r="C4638" s="1"/>
      <c r="F4638" s="1"/>
      <c r="G4638" s="1"/>
      <c r="H4638" s="1"/>
      <c r="I4638" s="2"/>
      <c r="J4638" s="2"/>
      <c r="L4638" s="3"/>
      <c r="M4638" s="3"/>
      <c r="N4638" s="5"/>
      <c r="O4638" s="5"/>
    </row>
    <row r="4639" spans="3:15" x14ac:dyDescent="0.25">
      <c r="C4639" s="1"/>
      <c r="F4639" s="1"/>
      <c r="G4639" s="1"/>
      <c r="H4639" s="1"/>
      <c r="I4639" s="2"/>
      <c r="J4639" s="2"/>
      <c r="L4639" s="3"/>
      <c r="M4639" s="3"/>
      <c r="N4639" s="5"/>
      <c r="O4639" s="5"/>
    </row>
    <row r="4640" spans="3:15" x14ac:dyDescent="0.25">
      <c r="C4640" s="1"/>
      <c r="F4640" s="1"/>
      <c r="G4640" s="1"/>
      <c r="H4640" s="1"/>
      <c r="I4640" s="2"/>
      <c r="J4640" s="2"/>
      <c r="L4640" s="3"/>
      <c r="M4640" s="3"/>
      <c r="N4640" s="5"/>
      <c r="O4640" s="5"/>
    </row>
    <row r="4641" spans="3:15" x14ac:dyDescent="0.25">
      <c r="C4641" s="1"/>
      <c r="F4641" s="1"/>
      <c r="G4641" s="1"/>
      <c r="H4641" s="1"/>
      <c r="I4641" s="2"/>
      <c r="J4641" s="2"/>
      <c r="L4641" s="3"/>
      <c r="M4641" s="3"/>
      <c r="N4641" s="5"/>
      <c r="O4641" s="5"/>
    </row>
    <row r="4642" spans="3:15" x14ac:dyDescent="0.25">
      <c r="C4642" s="1"/>
      <c r="F4642" s="1"/>
      <c r="G4642" s="1"/>
      <c r="H4642" s="1"/>
      <c r="I4642" s="2"/>
      <c r="J4642" s="2"/>
      <c r="L4642" s="3"/>
      <c r="M4642" s="3"/>
      <c r="N4642" s="5"/>
      <c r="O4642" s="5"/>
    </row>
    <row r="4643" spans="3:15" x14ac:dyDescent="0.25">
      <c r="C4643" s="1"/>
      <c r="F4643" s="1"/>
      <c r="G4643" s="1"/>
      <c r="H4643" s="1"/>
      <c r="I4643" s="2"/>
      <c r="J4643" s="2"/>
      <c r="L4643" s="3"/>
      <c r="M4643" s="3"/>
      <c r="N4643" s="5"/>
      <c r="O4643" s="5"/>
    </row>
    <row r="4644" spans="3:15" x14ac:dyDescent="0.25">
      <c r="C4644" s="1"/>
      <c r="F4644" s="1"/>
      <c r="G4644" s="1"/>
      <c r="H4644" s="1"/>
      <c r="I4644" s="2"/>
      <c r="J4644" s="2"/>
      <c r="L4644" s="3"/>
      <c r="M4644" s="3"/>
      <c r="N4644" s="5"/>
      <c r="O4644" s="5"/>
    </row>
    <row r="4645" spans="3:15" x14ac:dyDescent="0.25">
      <c r="C4645" s="1"/>
      <c r="F4645" s="1"/>
      <c r="G4645" s="1"/>
      <c r="H4645" s="1"/>
      <c r="I4645" s="2"/>
      <c r="J4645" s="2"/>
      <c r="L4645" s="3"/>
      <c r="M4645" s="3"/>
      <c r="N4645" s="5"/>
      <c r="O4645" s="5"/>
    </row>
    <row r="4646" spans="3:15" x14ac:dyDescent="0.25">
      <c r="C4646" s="1"/>
      <c r="F4646" s="1"/>
      <c r="G4646" s="1"/>
      <c r="H4646" s="1"/>
      <c r="I4646" s="2"/>
      <c r="J4646" s="2"/>
      <c r="L4646" s="3"/>
      <c r="M4646" s="3"/>
      <c r="N4646" s="5"/>
      <c r="O4646" s="5"/>
    </row>
    <row r="4647" spans="3:15" x14ac:dyDescent="0.25">
      <c r="C4647" s="1"/>
      <c r="F4647" s="1"/>
      <c r="G4647" s="1"/>
      <c r="H4647" s="1"/>
      <c r="I4647" s="2"/>
      <c r="J4647" s="2"/>
      <c r="L4647" s="3"/>
      <c r="M4647" s="3"/>
      <c r="N4647" s="5"/>
      <c r="O4647" s="5"/>
    </row>
    <row r="4648" spans="3:15" x14ac:dyDescent="0.25">
      <c r="C4648" s="1"/>
      <c r="F4648" s="1"/>
      <c r="G4648" s="1"/>
      <c r="H4648" s="1"/>
      <c r="I4648" s="2"/>
      <c r="J4648" s="2"/>
      <c r="L4648" s="3"/>
      <c r="M4648" s="3"/>
      <c r="N4648" s="5"/>
      <c r="O4648" s="5"/>
    </row>
    <row r="4649" spans="3:15" x14ac:dyDescent="0.25">
      <c r="C4649" s="1"/>
      <c r="F4649" s="1"/>
      <c r="G4649" s="1"/>
      <c r="H4649" s="1"/>
      <c r="I4649" s="2"/>
      <c r="J4649" s="2"/>
      <c r="L4649" s="3"/>
      <c r="M4649" s="3"/>
      <c r="N4649" s="5"/>
      <c r="O4649" s="5"/>
    </row>
    <row r="4650" spans="3:15" x14ac:dyDescent="0.25">
      <c r="C4650" s="1"/>
      <c r="F4650" s="1"/>
      <c r="G4650" s="1"/>
      <c r="H4650" s="1"/>
      <c r="I4650" s="2"/>
      <c r="J4650" s="2"/>
      <c r="L4650" s="3"/>
      <c r="M4650" s="3"/>
      <c r="N4650" s="5"/>
      <c r="O4650" s="5"/>
    </row>
    <row r="4651" spans="3:15" x14ac:dyDescent="0.25">
      <c r="C4651" s="1"/>
      <c r="F4651" s="1"/>
      <c r="G4651" s="1"/>
      <c r="H4651" s="1"/>
      <c r="I4651" s="2"/>
      <c r="J4651" s="2"/>
      <c r="L4651" s="3"/>
      <c r="M4651" s="3"/>
      <c r="N4651" s="5"/>
      <c r="O4651" s="5"/>
    </row>
    <row r="4652" spans="3:15" x14ac:dyDescent="0.25">
      <c r="C4652" s="1"/>
      <c r="F4652" s="1"/>
      <c r="G4652" s="1"/>
      <c r="H4652" s="1"/>
      <c r="I4652" s="2"/>
      <c r="J4652" s="2"/>
      <c r="L4652" s="3"/>
      <c r="M4652" s="3"/>
      <c r="N4652" s="5"/>
      <c r="O4652" s="5"/>
    </row>
    <row r="4653" spans="3:15" x14ac:dyDescent="0.25">
      <c r="C4653" s="1"/>
      <c r="F4653" s="1"/>
      <c r="G4653" s="1"/>
      <c r="H4653" s="1"/>
      <c r="I4653" s="2"/>
      <c r="J4653" s="2"/>
      <c r="L4653" s="3"/>
      <c r="M4653" s="3"/>
      <c r="N4653" s="5"/>
      <c r="O4653" s="5"/>
    </row>
    <row r="4654" spans="3:15" x14ac:dyDescent="0.25">
      <c r="C4654" s="1"/>
      <c r="F4654" s="1"/>
      <c r="G4654" s="1"/>
      <c r="H4654" s="1"/>
      <c r="I4654" s="2"/>
      <c r="J4654" s="2"/>
      <c r="L4654" s="3"/>
      <c r="M4654" s="3"/>
      <c r="N4654" s="5"/>
      <c r="O4654" s="5"/>
    </row>
    <row r="4655" spans="3:15" x14ac:dyDescent="0.25">
      <c r="C4655" s="1"/>
      <c r="F4655" s="1"/>
      <c r="G4655" s="1"/>
      <c r="H4655" s="1"/>
      <c r="I4655" s="2"/>
      <c r="J4655" s="2"/>
      <c r="L4655" s="3"/>
      <c r="M4655" s="3"/>
      <c r="N4655" s="5"/>
      <c r="O4655" s="5"/>
    </row>
    <row r="4656" spans="3:15" x14ac:dyDescent="0.25">
      <c r="C4656" s="1"/>
      <c r="F4656" s="1"/>
      <c r="G4656" s="1"/>
      <c r="H4656" s="1"/>
      <c r="I4656" s="2"/>
      <c r="J4656" s="2"/>
      <c r="L4656" s="3"/>
      <c r="M4656" s="3"/>
      <c r="N4656" s="5"/>
      <c r="O4656" s="5"/>
    </row>
    <row r="4657" spans="3:15" x14ac:dyDescent="0.25">
      <c r="C4657" s="1"/>
      <c r="F4657" s="1"/>
      <c r="G4657" s="1"/>
      <c r="H4657" s="1"/>
      <c r="I4657" s="2"/>
      <c r="J4657" s="2"/>
      <c r="L4657" s="3"/>
      <c r="M4657" s="3"/>
      <c r="N4657" s="5"/>
      <c r="O4657" s="5"/>
    </row>
    <row r="4658" spans="3:15" x14ac:dyDescent="0.25">
      <c r="C4658" s="1"/>
      <c r="F4658" s="1"/>
      <c r="G4658" s="1"/>
      <c r="H4658" s="1"/>
      <c r="I4658" s="2"/>
      <c r="J4658" s="2"/>
      <c r="L4658" s="3"/>
      <c r="M4658" s="3"/>
      <c r="N4658" s="5"/>
      <c r="O4658" s="5"/>
    </row>
    <row r="4659" spans="3:15" x14ac:dyDescent="0.25">
      <c r="C4659" s="1"/>
      <c r="F4659" s="1"/>
      <c r="G4659" s="1"/>
      <c r="H4659" s="1"/>
      <c r="I4659" s="2"/>
      <c r="J4659" s="2"/>
      <c r="L4659" s="3"/>
      <c r="M4659" s="3"/>
      <c r="N4659" s="5"/>
      <c r="O4659" s="5"/>
    </row>
    <row r="4660" spans="3:15" x14ac:dyDescent="0.25">
      <c r="C4660" s="1"/>
      <c r="F4660" s="1"/>
      <c r="G4660" s="1"/>
      <c r="H4660" s="1"/>
      <c r="I4660" s="2"/>
      <c r="J4660" s="2"/>
      <c r="L4660" s="3"/>
      <c r="M4660" s="3"/>
      <c r="N4660" s="5"/>
      <c r="O4660" s="5"/>
    </row>
    <row r="4661" spans="3:15" x14ac:dyDescent="0.25">
      <c r="C4661" s="1"/>
      <c r="F4661" s="1"/>
      <c r="G4661" s="1"/>
      <c r="H4661" s="1"/>
      <c r="I4661" s="2"/>
      <c r="J4661" s="2"/>
      <c r="L4661" s="3"/>
      <c r="M4661" s="3"/>
      <c r="N4661" s="5"/>
      <c r="O4661" s="5"/>
    </row>
    <row r="4662" spans="3:15" x14ac:dyDescent="0.25">
      <c r="C4662" s="1"/>
      <c r="F4662" s="1"/>
      <c r="G4662" s="1"/>
      <c r="H4662" s="1"/>
      <c r="I4662" s="2"/>
      <c r="J4662" s="2"/>
      <c r="L4662" s="3"/>
      <c r="M4662" s="3"/>
      <c r="N4662" s="5"/>
      <c r="O4662" s="5"/>
    </row>
    <row r="4663" spans="3:15" x14ac:dyDescent="0.25">
      <c r="C4663" s="1"/>
      <c r="F4663" s="1"/>
      <c r="G4663" s="1"/>
      <c r="H4663" s="1"/>
      <c r="I4663" s="2"/>
      <c r="J4663" s="2"/>
      <c r="L4663" s="3"/>
      <c r="M4663" s="3"/>
      <c r="N4663" s="5"/>
      <c r="O4663" s="5"/>
    </row>
    <row r="4664" spans="3:15" x14ac:dyDescent="0.25">
      <c r="C4664" s="1"/>
      <c r="F4664" s="1"/>
      <c r="G4664" s="1"/>
      <c r="H4664" s="1"/>
      <c r="I4664" s="2"/>
      <c r="J4664" s="2"/>
      <c r="L4664" s="3"/>
      <c r="M4664" s="3"/>
      <c r="N4664" s="5"/>
      <c r="O4664" s="5"/>
    </row>
    <row r="4665" spans="3:15" x14ac:dyDescent="0.25">
      <c r="C4665" s="1"/>
      <c r="F4665" s="1"/>
      <c r="G4665" s="1"/>
      <c r="H4665" s="1"/>
      <c r="I4665" s="2"/>
      <c r="J4665" s="2"/>
      <c r="L4665" s="3"/>
      <c r="M4665" s="3"/>
      <c r="N4665" s="5"/>
      <c r="O4665" s="5"/>
    </row>
    <row r="4666" spans="3:15" x14ac:dyDescent="0.25">
      <c r="C4666" s="1"/>
      <c r="F4666" s="1"/>
      <c r="G4666" s="1"/>
      <c r="H4666" s="1"/>
      <c r="I4666" s="2"/>
      <c r="J4666" s="2"/>
      <c r="L4666" s="3"/>
      <c r="M4666" s="3"/>
      <c r="N4666" s="5"/>
      <c r="O4666" s="5"/>
    </row>
    <row r="4667" spans="3:15" x14ac:dyDescent="0.25">
      <c r="C4667" s="1"/>
      <c r="F4667" s="1"/>
      <c r="G4667" s="1"/>
      <c r="H4667" s="1"/>
      <c r="I4667" s="2"/>
      <c r="J4667" s="2"/>
      <c r="L4667" s="3"/>
      <c r="M4667" s="3"/>
      <c r="N4667" s="5"/>
      <c r="O4667" s="5"/>
    </row>
    <row r="4668" spans="3:15" x14ac:dyDescent="0.25">
      <c r="C4668" s="1"/>
      <c r="F4668" s="1"/>
      <c r="G4668" s="1"/>
      <c r="H4668" s="1"/>
      <c r="I4668" s="2"/>
      <c r="J4668" s="2"/>
      <c r="L4668" s="3"/>
      <c r="M4668" s="3"/>
      <c r="N4668" s="5"/>
      <c r="O4668" s="5"/>
    </row>
    <row r="4669" spans="3:15" x14ac:dyDescent="0.25">
      <c r="C4669" s="1"/>
      <c r="F4669" s="1"/>
      <c r="G4669" s="1"/>
      <c r="H4669" s="1"/>
      <c r="I4669" s="2"/>
      <c r="J4669" s="2"/>
      <c r="L4669" s="3"/>
      <c r="M4669" s="3"/>
      <c r="N4669" s="5"/>
      <c r="O4669" s="5"/>
    </row>
    <row r="4670" spans="3:15" x14ac:dyDescent="0.25">
      <c r="C4670" s="1"/>
      <c r="F4670" s="1"/>
      <c r="G4670" s="1"/>
      <c r="H4670" s="1"/>
      <c r="I4670" s="2"/>
      <c r="J4670" s="2"/>
      <c r="L4670" s="3"/>
      <c r="M4670" s="3"/>
      <c r="N4670" s="5"/>
      <c r="O4670" s="5"/>
    </row>
    <row r="4671" spans="3:15" x14ac:dyDescent="0.25">
      <c r="C4671" s="1"/>
      <c r="F4671" s="1"/>
      <c r="G4671" s="1"/>
      <c r="H4671" s="1"/>
      <c r="I4671" s="2"/>
      <c r="J4671" s="2"/>
      <c r="L4671" s="3"/>
      <c r="M4671" s="3"/>
      <c r="N4671" s="5"/>
      <c r="O4671" s="5"/>
    </row>
    <row r="4672" spans="3:15" x14ac:dyDescent="0.25">
      <c r="C4672" s="1"/>
      <c r="F4672" s="1"/>
      <c r="G4672" s="1"/>
      <c r="H4672" s="1"/>
      <c r="I4672" s="2"/>
      <c r="J4672" s="2"/>
      <c r="L4672" s="3"/>
      <c r="M4672" s="3"/>
      <c r="N4672" s="5"/>
      <c r="O4672" s="5"/>
    </row>
    <row r="4673" spans="3:15" x14ac:dyDescent="0.25">
      <c r="C4673" s="1"/>
      <c r="F4673" s="1"/>
      <c r="G4673" s="1"/>
      <c r="H4673" s="1"/>
      <c r="I4673" s="2"/>
      <c r="J4673" s="2"/>
      <c r="L4673" s="3"/>
      <c r="M4673" s="3"/>
      <c r="N4673" s="5"/>
      <c r="O4673" s="5"/>
    </row>
    <row r="4674" spans="3:15" x14ac:dyDescent="0.25">
      <c r="C4674" s="1"/>
      <c r="F4674" s="1"/>
      <c r="G4674" s="1"/>
      <c r="H4674" s="1"/>
      <c r="I4674" s="2"/>
      <c r="J4674" s="2"/>
      <c r="L4674" s="3"/>
      <c r="M4674" s="3"/>
      <c r="N4674" s="5"/>
      <c r="O4674" s="5"/>
    </row>
    <row r="4675" spans="3:15" x14ac:dyDescent="0.25">
      <c r="C4675" s="1"/>
      <c r="F4675" s="1"/>
      <c r="G4675" s="1"/>
      <c r="H4675" s="1"/>
      <c r="I4675" s="2"/>
      <c r="J4675" s="2"/>
      <c r="L4675" s="3"/>
      <c r="M4675" s="3"/>
      <c r="N4675" s="5"/>
      <c r="O4675" s="5"/>
    </row>
    <row r="4676" spans="3:15" x14ac:dyDescent="0.25">
      <c r="C4676" s="1"/>
      <c r="F4676" s="1"/>
      <c r="G4676" s="1"/>
      <c r="H4676" s="1"/>
      <c r="I4676" s="2"/>
      <c r="J4676" s="2"/>
      <c r="L4676" s="3"/>
      <c r="M4676" s="3"/>
      <c r="N4676" s="5"/>
      <c r="O4676" s="5"/>
    </row>
    <row r="4677" spans="3:15" x14ac:dyDescent="0.25">
      <c r="C4677" s="1"/>
      <c r="F4677" s="1"/>
      <c r="G4677" s="1"/>
      <c r="H4677" s="1"/>
      <c r="I4677" s="2"/>
      <c r="J4677" s="2"/>
      <c r="L4677" s="3"/>
      <c r="M4677" s="3"/>
      <c r="N4677" s="5"/>
      <c r="O4677" s="5"/>
    </row>
    <row r="4678" spans="3:15" x14ac:dyDescent="0.25">
      <c r="C4678" s="1"/>
      <c r="F4678" s="1"/>
      <c r="G4678" s="1"/>
      <c r="H4678" s="1"/>
      <c r="I4678" s="2"/>
      <c r="J4678" s="2"/>
      <c r="L4678" s="3"/>
      <c r="M4678" s="3"/>
      <c r="N4678" s="5"/>
      <c r="O4678" s="5"/>
    </row>
    <row r="4679" spans="3:15" x14ac:dyDescent="0.25">
      <c r="C4679" s="1"/>
      <c r="F4679" s="1"/>
      <c r="G4679" s="1"/>
      <c r="H4679" s="1"/>
      <c r="I4679" s="2"/>
      <c r="J4679" s="2"/>
      <c r="L4679" s="3"/>
      <c r="M4679" s="3"/>
      <c r="N4679" s="5"/>
      <c r="O4679" s="5"/>
    </row>
    <row r="4680" spans="3:15" x14ac:dyDescent="0.25">
      <c r="C4680" s="1"/>
      <c r="F4680" s="1"/>
      <c r="G4680" s="1"/>
      <c r="H4680" s="1"/>
      <c r="I4680" s="2"/>
      <c r="J4680" s="2"/>
      <c r="L4680" s="3"/>
      <c r="M4680" s="3"/>
      <c r="N4680" s="5"/>
      <c r="O4680" s="5"/>
    </row>
    <row r="4681" spans="3:15" x14ac:dyDescent="0.25">
      <c r="C4681" s="1"/>
      <c r="F4681" s="1"/>
      <c r="G4681" s="1"/>
      <c r="H4681" s="1"/>
      <c r="I4681" s="2"/>
      <c r="J4681" s="2"/>
      <c r="L4681" s="3"/>
      <c r="M4681" s="3"/>
      <c r="N4681" s="5"/>
      <c r="O4681" s="5"/>
    </row>
    <row r="4682" spans="3:15" x14ac:dyDescent="0.25">
      <c r="C4682" s="1"/>
      <c r="F4682" s="1"/>
      <c r="G4682" s="1"/>
      <c r="H4682" s="1"/>
      <c r="I4682" s="2"/>
      <c r="J4682" s="2"/>
      <c r="L4682" s="3"/>
      <c r="M4682" s="3"/>
      <c r="N4682" s="5"/>
      <c r="O4682" s="5"/>
    </row>
    <row r="4683" spans="3:15" x14ac:dyDescent="0.25">
      <c r="C4683" s="1"/>
      <c r="F4683" s="1"/>
      <c r="G4683" s="1"/>
      <c r="H4683" s="1"/>
      <c r="I4683" s="2"/>
      <c r="J4683" s="2"/>
      <c r="L4683" s="3"/>
      <c r="M4683" s="3"/>
      <c r="N4683" s="5"/>
      <c r="O4683" s="5"/>
    </row>
    <row r="4684" spans="3:15" x14ac:dyDescent="0.25">
      <c r="C4684" s="1"/>
      <c r="F4684" s="1"/>
      <c r="G4684" s="1"/>
      <c r="H4684" s="1"/>
      <c r="I4684" s="2"/>
      <c r="J4684" s="2"/>
      <c r="L4684" s="3"/>
      <c r="M4684" s="3"/>
      <c r="N4684" s="5"/>
      <c r="O4684" s="5"/>
    </row>
    <row r="4685" spans="3:15" x14ac:dyDescent="0.25">
      <c r="C4685" s="1"/>
      <c r="F4685" s="1"/>
      <c r="G4685" s="1"/>
      <c r="H4685" s="1"/>
      <c r="I4685" s="2"/>
      <c r="J4685" s="2"/>
      <c r="L4685" s="3"/>
      <c r="M4685" s="3"/>
      <c r="N4685" s="5"/>
      <c r="O4685" s="5"/>
    </row>
    <row r="4686" spans="3:15" x14ac:dyDescent="0.25">
      <c r="C4686" s="1"/>
      <c r="F4686" s="1"/>
      <c r="G4686" s="1"/>
      <c r="H4686" s="1"/>
      <c r="I4686" s="2"/>
      <c r="J4686" s="2"/>
      <c r="L4686" s="3"/>
      <c r="M4686" s="3"/>
      <c r="N4686" s="5"/>
      <c r="O4686" s="5"/>
    </row>
    <row r="4687" spans="3:15" x14ac:dyDescent="0.25">
      <c r="C4687" s="1"/>
      <c r="F4687" s="1"/>
      <c r="G4687" s="1"/>
      <c r="H4687" s="1"/>
      <c r="I4687" s="2"/>
      <c r="J4687" s="2"/>
      <c r="L4687" s="3"/>
      <c r="M4687" s="3"/>
      <c r="N4687" s="5"/>
      <c r="O4687" s="5"/>
    </row>
    <row r="4688" spans="3:15" x14ac:dyDescent="0.25">
      <c r="C4688" s="1"/>
      <c r="F4688" s="1"/>
      <c r="G4688" s="1"/>
      <c r="H4688" s="1"/>
      <c r="I4688" s="2"/>
      <c r="J4688" s="2"/>
      <c r="L4688" s="3"/>
      <c r="M4688" s="3"/>
      <c r="N4688" s="5"/>
      <c r="O4688" s="5"/>
    </row>
    <row r="4689" spans="3:15" x14ac:dyDescent="0.25">
      <c r="C4689" s="1"/>
      <c r="F4689" s="1"/>
      <c r="G4689" s="1"/>
      <c r="H4689" s="1"/>
      <c r="I4689" s="2"/>
      <c r="J4689" s="2"/>
      <c r="L4689" s="3"/>
      <c r="M4689" s="3"/>
      <c r="N4689" s="5"/>
      <c r="O4689" s="5"/>
    </row>
    <row r="4690" spans="3:15" x14ac:dyDescent="0.25">
      <c r="C4690" s="1"/>
      <c r="F4690" s="1"/>
      <c r="G4690" s="1"/>
      <c r="H4690" s="1"/>
      <c r="I4690" s="2"/>
      <c r="J4690" s="2"/>
      <c r="L4690" s="3"/>
      <c r="M4690" s="3"/>
      <c r="N4690" s="5"/>
      <c r="O4690" s="5"/>
    </row>
    <row r="4691" spans="3:15" x14ac:dyDescent="0.25">
      <c r="C4691" s="1"/>
      <c r="F4691" s="1"/>
      <c r="G4691" s="1"/>
      <c r="H4691" s="1"/>
      <c r="I4691" s="2"/>
      <c r="J4691" s="2"/>
      <c r="L4691" s="3"/>
      <c r="M4691" s="3"/>
      <c r="N4691" s="5"/>
      <c r="O4691" s="5"/>
    </row>
    <row r="4692" spans="3:15" x14ac:dyDescent="0.25">
      <c r="C4692" s="1"/>
      <c r="F4692" s="1"/>
      <c r="G4692" s="1"/>
      <c r="H4692" s="1"/>
      <c r="I4692" s="2"/>
      <c r="J4692" s="2"/>
      <c r="L4692" s="3"/>
      <c r="M4692" s="3"/>
      <c r="N4692" s="5"/>
      <c r="O4692" s="5"/>
    </row>
    <row r="4693" spans="3:15" x14ac:dyDescent="0.25">
      <c r="C4693" s="1"/>
      <c r="F4693" s="1"/>
      <c r="G4693" s="1"/>
      <c r="H4693" s="1"/>
      <c r="I4693" s="2"/>
      <c r="J4693" s="2"/>
      <c r="L4693" s="3"/>
      <c r="M4693" s="3"/>
      <c r="N4693" s="5"/>
      <c r="O4693" s="5"/>
    </row>
    <row r="4694" spans="3:15" x14ac:dyDescent="0.25">
      <c r="C4694" s="1"/>
      <c r="F4694" s="1"/>
      <c r="G4694" s="1"/>
      <c r="H4694" s="1"/>
      <c r="I4694" s="2"/>
      <c r="J4694" s="2"/>
      <c r="L4694" s="3"/>
      <c r="M4694" s="3"/>
      <c r="N4694" s="5"/>
      <c r="O4694" s="5"/>
    </row>
    <row r="4695" spans="3:15" x14ac:dyDescent="0.25">
      <c r="C4695" s="1"/>
      <c r="F4695" s="1"/>
      <c r="G4695" s="1"/>
      <c r="H4695" s="1"/>
      <c r="I4695" s="2"/>
      <c r="J4695" s="2"/>
      <c r="L4695" s="3"/>
      <c r="M4695" s="3"/>
      <c r="N4695" s="5"/>
      <c r="O4695" s="5"/>
    </row>
    <row r="4696" spans="3:15" x14ac:dyDescent="0.25">
      <c r="C4696" s="1"/>
      <c r="F4696" s="1"/>
      <c r="G4696" s="1"/>
      <c r="H4696" s="1"/>
      <c r="I4696" s="2"/>
      <c r="J4696" s="2"/>
      <c r="L4696" s="3"/>
      <c r="M4696" s="3"/>
      <c r="N4696" s="5"/>
      <c r="O4696" s="5"/>
    </row>
    <row r="4697" spans="3:15" x14ac:dyDescent="0.25">
      <c r="C4697" s="1"/>
      <c r="F4697" s="1"/>
      <c r="G4697" s="1"/>
      <c r="H4697" s="1"/>
      <c r="I4697" s="2"/>
      <c r="J4697" s="2"/>
      <c r="L4697" s="3"/>
      <c r="M4697" s="3"/>
      <c r="N4697" s="5"/>
      <c r="O4697" s="5"/>
    </row>
    <row r="4698" spans="3:15" x14ac:dyDescent="0.25">
      <c r="C4698" s="1"/>
      <c r="F4698" s="1"/>
      <c r="G4698" s="1"/>
      <c r="H4698" s="1"/>
      <c r="I4698" s="2"/>
      <c r="J4698" s="2"/>
      <c r="L4698" s="3"/>
      <c r="M4698" s="3"/>
      <c r="N4698" s="5"/>
      <c r="O4698" s="5"/>
    </row>
    <row r="4699" spans="3:15" x14ac:dyDescent="0.25">
      <c r="C4699" s="1"/>
      <c r="F4699" s="1"/>
      <c r="G4699" s="1"/>
      <c r="H4699" s="1"/>
      <c r="I4699" s="2"/>
      <c r="J4699" s="2"/>
      <c r="L4699" s="3"/>
      <c r="M4699" s="3"/>
      <c r="N4699" s="5"/>
      <c r="O4699" s="5"/>
    </row>
    <row r="4700" spans="3:15" x14ac:dyDescent="0.25">
      <c r="C4700" s="1"/>
      <c r="F4700" s="1"/>
      <c r="G4700" s="1"/>
      <c r="H4700" s="1"/>
      <c r="I4700" s="2"/>
      <c r="J4700" s="2"/>
      <c r="L4700" s="3"/>
      <c r="M4700" s="3"/>
      <c r="N4700" s="5"/>
      <c r="O4700" s="5"/>
    </row>
    <row r="4701" spans="3:15" x14ac:dyDescent="0.25">
      <c r="C4701" s="1"/>
      <c r="F4701" s="1"/>
      <c r="G4701" s="1"/>
      <c r="H4701" s="1"/>
      <c r="I4701" s="2"/>
      <c r="J4701" s="2"/>
      <c r="L4701" s="3"/>
      <c r="M4701" s="3"/>
      <c r="N4701" s="5"/>
      <c r="O4701" s="5"/>
    </row>
    <row r="4702" spans="3:15" x14ac:dyDescent="0.25">
      <c r="C4702" s="1"/>
      <c r="F4702" s="1"/>
      <c r="G4702" s="1"/>
      <c r="H4702" s="1"/>
      <c r="I4702" s="2"/>
      <c r="J4702" s="2"/>
      <c r="L4702" s="3"/>
      <c r="M4702" s="3"/>
      <c r="N4702" s="5"/>
      <c r="O4702" s="5"/>
    </row>
    <row r="4703" spans="3:15" x14ac:dyDescent="0.25">
      <c r="C4703" s="1"/>
      <c r="F4703" s="1"/>
      <c r="G4703" s="1"/>
      <c r="H4703" s="1"/>
      <c r="I4703" s="2"/>
      <c r="J4703" s="2"/>
      <c r="L4703" s="3"/>
      <c r="M4703" s="3"/>
      <c r="N4703" s="5"/>
      <c r="O4703" s="5"/>
    </row>
    <row r="4704" spans="3:15" x14ac:dyDescent="0.25">
      <c r="C4704" s="1"/>
      <c r="F4704" s="1"/>
      <c r="G4704" s="1"/>
      <c r="H4704" s="1"/>
      <c r="I4704" s="2"/>
      <c r="J4704" s="2"/>
      <c r="L4704" s="3"/>
      <c r="M4704" s="3"/>
      <c r="N4704" s="5"/>
      <c r="O4704" s="5"/>
    </row>
    <row r="4705" spans="3:15" x14ac:dyDescent="0.25">
      <c r="C4705" s="1"/>
      <c r="F4705" s="1"/>
      <c r="G4705" s="1"/>
      <c r="H4705" s="1"/>
      <c r="I4705" s="2"/>
      <c r="J4705" s="2"/>
      <c r="L4705" s="3"/>
      <c r="M4705" s="3"/>
      <c r="N4705" s="5"/>
      <c r="O4705" s="5"/>
    </row>
    <row r="4706" spans="3:15" x14ac:dyDescent="0.25">
      <c r="C4706" s="1"/>
      <c r="F4706" s="1"/>
      <c r="G4706" s="1"/>
      <c r="H4706" s="1"/>
      <c r="I4706" s="2"/>
      <c r="J4706" s="2"/>
      <c r="L4706" s="3"/>
      <c r="M4706" s="3"/>
      <c r="N4706" s="5"/>
      <c r="O4706" s="5"/>
    </row>
    <row r="4707" spans="3:15" x14ac:dyDescent="0.25">
      <c r="C4707" s="1"/>
      <c r="F4707" s="1"/>
      <c r="G4707" s="1"/>
      <c r="H4707" s="1"/>
      <c r="I4707" s="2"/>
      <c r="J4707" s="2"/>
      <c r="L4707" s="3"/>
      <c r="M4707" s="3"/>
      <c r="N4707" s="5"/>
      <c r="O4707" s="5"/>
    </row>
    <row r="4708" spans="3:15" x14ac:dyDescent="0.25">
      <c r="C4708" s="1"/>
      <c r="F4708" s="1"/>
      <c r="G4708" s="1"/>
      <c r="H4708" s="1"/>
      <c r="I4708" s="2"/>
      <c r="J4708" s="2"/>
      <c r="L4708" s="3"/>
      <c r="M4708" s="3"/>
      <c r="N4708" s="5"/>
      <c r="O4708" s="5"/>
    </row>
    <row r="4709" spans="3:15" x14ac:dyDescent="0.25">
      <c r="C4709" s="1"/>
      <c r="F4709" s="1"/>
      <c r="G4709" s="1"/>
      <c r="H4709" s="1"/>
      <c r="I4709" s="2"/>
      <c r="J4709" s="2"/>
      <c r="L4709" s="3"/>
      <c r="M4709" s="3"/>
      <c r="N4709" s="5"/>
      <c r="O4709" s="5"/>
    </row>
    <row r="4710" spans="3:15" x14ac:dyDescent="0.25">
      <c r="C4710" s="1"/>
      <c r="F4710" s="1"/>
      <c r="G4710" s="1"/>
      <c r="H4710" s="1"/>
      <c r="I4710" s="2"/>
      <c r="J4710" s="2"/>
      <c r="L4710" s="3"/>
      <c r="M4710" s="3"/>
      <c r="N4710" s="5"/>
      <c r="O4710" s="5"/>
    </row>
    <row r="4711" spans="3:15" x14ac:dyDescent="0.25">
      <c r="C4711" s="1"/>
      <c r="F4711" s="1"/>
      <c r="G4711" s="1"/>
      <c r="H4711" s="1"/>
      <c r="I4711" s="2"/>
      <c r="J4711" s="2"/>
      <c r="L4711" s="3"/>
      <c r="M4711" s="3"/>
      <c r="N4711" s="5"/>
      <c r="O4711" s="5"/>
    </row>
    <row r="4712" spans="3:15" x14ac:dyDescent="0.25">
      <c r="C4712" s="1"/>
      <c r="F4712" s="1"/>
      <c r="G4712" s="1"/>
      <c r="H4712" s="1"/>
      <c r="I4712" s="2"/>
      <c r="J4712" s="2"/>
      <c r="L4712" s="3"/>
      <c r="M4712" s="3"/>
      <c r="N4712" s="5"/>
      <c r="O4712" s="5"/>
    </row>
    <row r="4713" spans="3:15" x14ac:dyDescent="0.25">
      <c r="C4713" s="1"/>
      <c r="F4713" s="1"/>
      <c r="G4713" s="1"/>
      <c r="H4713" s="1"/>
      <c r="I4713" s="2"/>
      <c r="J4713" s="2"/>
      <c r="L4713" s="3"/>
      <c r="M4713" s="3"/>
      <c r="N4713" s="5"/>
      <c r="O4713" s="5"/>
    </row>
    <row r="4714" spans="3:15" x14ac:dyDescent="0.25">
      <c r="C4714" s="1"/>
      <c r="F4714" s="1"/>
      <c r="G4714" s="1"/>
      <c r="H4714" s="1"/>
      <c r="I4714" s="2"/>
      <c r="J4714" s="2"/>
      <c r="L4714" s="3"/>
      <c r="M4714" s="3"/>
      <c r="N4714" s="5"/>
      <c r="O4714" s="5"/>
    </row>
    <row r="4715" spans="3:15" x14ac:dyDescent="0.25">
      <c r="C4715" s="1"/>
      <c r="F4715" s="1"/>
      <c r="G4715" s="1"/>
      <c r="H4715" s="1"/>
      <c r="I4715" s="2"/>
      <c r="J4715" s="2"/>
      <c r="L4715" s="3"/>
      <c r="M4715" s="3"/>
      <c r="N4715" s="5"/>
      <c r="O4715" s="5"/>
    </row>
    <row r="4716" spans="3:15" x14ac:dyDescent="0.25">
      <c r="C4716" s="1"/>
      <c r="F4716" s="1"/>
      <c r="G4716" s="1"/>
      <c r="H4716" s="1"/>
      <c r="I4716" s="2"/>
      <c r="J4716" s="2"/>
      <c r="L4716" s="3"/>
      <c r="M4716" s="3"/>
      <c r="N4716" s="5"/>
      <c r="O4716" s="5"/>
    </row>
    <row r="4717" spans="3:15" x14ac:dyDescent="0.25">
      <c r="C4717" s="1"/>
      <c r="F4717" s="1"/>
      <c r="G4717" s="1"/>
      <c r="H4717" s="1"/>
      <c r="I4717" s="2"/>
      <c r="J4717" s="2"/>
      <c r="L4717" s="3"/>
      <c r="M4717" s="3"/>
      <c r="N4717" s="5"/>
      <c r="O4717" s="5"/>
    </row>
    <row r="4718" spans="3:15" x14ac:dyDescent="0.25">
      <c r="C4718" s="1"/>
      <c r="F4718" s="1"/>
      <c r="G4718" s="1"/>
      <c r="H4718" s="1"/>
      <c r="I4718" s="2"/>
      <c r="J4718" s="2"/>
      <c r="L4718" s="3"/>
      <c r="M4718" s="3"/>
      <c r="N4718" s="5"/>
      <c r="O4718" s="5"/>
    </row>
    <row r="4719" spans="3:15" x14ac:dyDescent="0.25">
      <c r="C4719" s="1"/>
      <c r="F4719" s="1"/>
      <c r="G4719" s="1"/>
      <c r="H4719" s="1"/>
      <c r="I4719" s="2"/>
      <c r="J4719" s="2"/>
      <c r="L4719" s="3"/>
      <c r="M4719" s="3"/>
      <c r="N4719" s="5"/>
      <c r="O4719" s="5"/>
    </row>
    <row r="4720" spans="3:15" x14ac:dyDescent="0.25">
      <c r="C4720" s="1"/>
      <c r="F4720" s="1"/>
      <c r="G4720" s="1"/>
      <c r="H4720" s="1"/>
      <c r="I4720" s="2"/>
      <c r="J4720" s="2"/>
      <c r="L4720" s="3"/>
      <c r="M4720" s="3"/>
      <c r="N4720" s="5"/>
      <c r="O4720" s="5"/>
    </row>
    <row r="4721" spans="3:15" x14ac:dyDescent="0.25">
      <c r="C4721" s="1"/>
      <c r="F4721" s="1"/>
      <c r="G4721" s="1"/>
      <c r="H4721" s="1"/>
      <c r="I4721" s="2"/>
      <c r="J4721" s="2"/>
      <c r="L4721" s="3"/>
      <c r="M4721" s="3"/>
      <c r="N4721" s="5"/>
      <c r="O4721" s="5"/>
    </row>
    <row r="4722" spans="3:15" x14ac:dyDescent="0.25">
      <c r="C4722" s="1"/>
      <c r="F4722" s="1"/>
      <c r="G4722" s="1"/>
      <c r="H4722" s="1"/>
      <c r="I4722" s="2"/>
      <c r="J4722" s="2"/>
      <c r="L4722" s="3"/>
      <c r="M4722" s="3"/>
      <c r="N4722" s="5"/>
      <c r="O4722" s="5"/>
    </row>
    <row r="4723" spans="3:15" x14ac:dyDescent="0.25">
      <c r="C4723" s="1"/>
      <c r="F4723" s="1"/>
      <c r="G4723" s="1"/>
      <c r="H4723" s="1"/>
      <c r="I4723" s="2"/>
      <c r="J4723" s="2"/>
      <c r="L4723" s="3"/>
      <c r="M4723" s="3"/>
      <c r="N4723" s="5"/>
      <c r="O4723" s="5"/>
    </row>
    <row r="4724" spans="3:15" x14ac:dyDescent="0.25">
      <c r="C4724" s="1"/>
      <c r="F4724" s="1"/>
      <c r="G4724" s="1"/>
      <c r="H4724" s="1"/>
      <c r="I4724" s="2"/>
      <c r="J4724" s="2"/>
      <c r="L4724" s="3"/>
      <c r="M4724" s="3"/>
      <c r="N4724" s="5"/>
      <c r="O4724" s="5"/>
    </row>
    <row r="4725" spans="3:15" x14ac:dyDescent="0.25">
      <c r="C4725" s="1"/>
      <c r="F4725" s="1"/>
      <c r="G4725" s="1"/>
      <c r="H4725" s="1"/>
      <c r="I4725" s="2"/>
      <c r="J4725" s="2"/>
      <c r="L4725" s="3"/>
      <c r="M4725" s="3"/>
      <c r="N4725" s="5"/>
      <c r="O4725" s="5"/>
    </row>
    <row r="4726" spans="3:15" x14ac:dyDescent="0.25">
      <c r="C4726" s="1"/>
      <c r="F4726" s="1"/>
      <c r="G4726" s="1"/>
      <c r="H4726" s="1"/>
      <c r="I4726" s="2"/>
      <c r="J4726" s="2"/>
      <c r="L4726" s="3"/>
      <c r="M4726" s="3"/>
      <c r="N4726" s="5"/>
      <c r="O4726" s="5"/>
    </row>
    <row r="4727" spans="3:15" x14ac:dyDescent="0.25">
      <c r="C4727" s="1"/>
      <c r="F4727" s="1"/>
      <c r="G4727" s="1"/>
      <c r="H4727" s="1"/>
      <c r="I4727" s="2"/>
      <c r="J4727" s="2"/>
      <c r="L4727" s="3"/>
      <c r="M4727" s="3"/>
      <c r="N4727" s="5"/>
      <c r="O4727" s="5"/>
    </row>
    <row r="4728" spans="3:15" x14ac:dyDescent="0.25">
      <c r="C4728" s="1"/>
      <c r="F4728" s="1"/>
      <c r="G4728" s="1"/>
      <c r="H4728" s="1"/>
      <c r="I4728" s="2"/>
      <c r="J4728" s="2"/>
      <c r="L4728" s="3"/>
      <c r="M4728" s="3"/>
      <c r="N4728" s="5"/>
      <c r="O4728" s="5"/>
    </row>
    <row r="4729" spans="3:15" x14ac:dyDescent="0.25">
      <c r="C4729" s="1"/>
      <c r="F4729" s="1"/>
      <c r="G4729" s="1"/>
      <c r="H4729" s="1"/>
      <c r="I4729" s="2"/>
      <c r="J4729" s="2"/>
      <c r="L4729" s="3"/>
      <c r="M4729" s="3"/>
      <c r="N4729" s="5"/>
      <c r="O4729" s="5"/>
    </row>
    <row r="4730" spans="3:15" x14ac:dyDescent="0.25">
      <c r="C4730" s="1"/>
      <c r="F4730" s="1"/>
      <c r="G4730" s="1"/>
      <c r="H4730" s="1"/>
      <c r="I4730" s="2"/>
      <c r="J4730" s="2"/>
      <c r="L4730" s="3"/>
      <c r="M4730" s="3"/>
      <c r="N4730" s="5"/>
      <c r="O4730" s="5"/>
    </row>
    <row r="4731" spans="3:15" x14ac:dyDescent="0.25">
      <c r="C4731" s="1"/>
      <c r="F4731" s="1"/>
      <c r="G4731" s="1"/>
      <c r="H4731" s="1"/>
      <c r="I4731" s="2"/>
      <c r="J4731" s="2"/>
      <c r="L4731" s="3"/>
      <c r="M4731" s="3"/>
      <c r="N4731" s="5"/>
      <c r="O4731" s="5"/>
    </row>
    <row r="4732" spans="3:15" x14ac:dyDescent="0.25">
      <c r="C4732" s="1"/>
      <c r="F4732" s="1"/>
      <c r="G4732" s="1"/>
      <c r="H4732" s="1"/>
      <c r="I4732" s="2"/>
      <c r="J4732" s="2"/>
      <c r="L4732" s="3"/>
      <c r="M4732" s="3"/>
      <c r="N4732" s="5"/>
      <c r="O4732" s="5"/>
    </row>
    <row r="4733" spans="3:15" x14ac:dyDescent="0.25">
      <c r="C4733" s="1"/>
      <c r="F4733" s="1"/>
      <c r="G4733" s="1"/>
      <c r="H4733" s="1"/>
      <c r="I4733" s="2"/>
      <c r="J4733" s="2"/>
      <c r="L4733" s="3"/>
      <c r="M4733" s="3"/>
      <c r="N4733" s="5"/>
      <c r="O4733" s="5"/>
    </row>
    <row r="4734" spans="3:15" x14ac:dyDescent="0.25">
      <c r="C4734" s="1"/>
      <c r="F4734" s="1"/>
      <c r="G4734" s="1"/>
      <c r="H4734" s="1"/>
      <c r="I4734" s="2"/>
      <c r="J4734" s="2"/>
      <c r="L4734" s="3"/>
      <c r="M4734" s="3"/>
      <c r="N4734" s="5"/>
      <c r="O4734" s="5"/>
    </row>
    <row r="4735" spans="3:15" x14ac:dyDescent="0.25">
      <c r="C4735" s="1"/>
      <c r="F4735" s="1"/>
      <c r="G4735" s="1"/>
      <c r="H4735" s="1"/>
      <c r="I4735" s="2"/>
      <c r="J4735" s="2"/>
      <c r="L4735" s="3"/>
      <c r="M4735" s="3"/>
      <c r="N4735" s="5"/>
      <c r="O4735" s="5"/>
    </row>
    <row r="4736" spans="3:15" x14ac:dyDescent="0.25">
      <c r="C4736" s="1"/>
      <c r="F4736" s="1"/>
      <c r="G4736" s="1"/>
      <c r="H4736" s="1"/>
      <c r="I4736" s="2"/>
      <c r="J4736" s="2"/>
      <c r="L4736" s="3"/>
      <c r="M4736" s="3"/>
      <c r="N4736" s="5"/>
      <c r="O4736" s="5"/>
    </row>
    <row r="4737" spans="3:15" x14ac:dyDescent="0.25">
      <c r="C4737" s="1"/>
      <c r="F4737" s="1"/>
      <c r="G4737" s="1"/>
      <c r="H4737" s="1"/>
      <c r="I4737" s="2"/>
      <c r="J4737" s="2"/>
      <c r="L4737" s="3"/>
      <c r="M4737" s="3"/>
      <c r="N4737" s="5"/>
      <c r="O4737" s="5"/>
    </row>
    <row r="4738" spans="3:15" x14ac:dyDescent="0.25">
      <c r="C4738" s="1"/>
      <c r="F4738" s="1"/>
      <c r="G4738" s="1"/>
      <c r="H4738" s="1"/>
      <c r="I4738" s="2"/>
      <c r="J4738" s="2"/>
      <c r="L4738" s="3"/>
      <c r="M4738" s="3"/>
      <c r="N4738" s="5"/>
      <c r="O4738" s="5"/>
    </row>
    <row r="4739" spans="3:15" x14ac:dyDescent="0.25">
      <c r="C4739" s="1"/>
      <c r="F4739" s="1"/>
      <c r="G4739" s="1"/>
      <c r="H4739" s="1"/>
      <c r="I4739" s="2"/>
      <c r="J4739" s="2"/>
      <c r="L4739" s="3"/>
      <c r="M4739" s="3"/>
      <c r="N4739" s="5"/>
      <c r="O4739" s="5"/>
    </row>
    <row r="4740" spans="3:15" x14ac:dyDescent="0.25">
      <c r="C4740" s="1"/>
      <c r="F4740" s="1"/>
      <c r="G4740" s="1"/>
      <c r="H4740" s="1"/>
      <c r="I4740" s="2"/>
      <c r="J4740" s="2"/>
      <c r="L4740" s="3"/>
      <c r="M4740" s="3"/>
      <c r="N4740" s="5"/>
      <c r="O4740" s="5"/>
    </row>
    <row r="4741" spans="3:15" x14ac:dyDescent="0.25">
      <c r="C4741" s="1"/>
      <c r="F4741" s="1"/>
      <c r="G4741" s="1"/>
      <c r="H4741" s="1"/>
      <c r="I4741" s="2"/>
      <c r="J4741" s="2"/>
      <c r="L4741" s="3"/>
      <c r="M4741" s="3"/>
      <c r="N4741" s="5"/>
      <c r="O4741" s="5"/>
    </row>
    <row r="4742" spans="3:15" x14ac:dyDescent="0.25">
      <c r="C4742" s="1"/>
      <c r="F4742" s="1"/>
      <c r="G4742" s="1"/>
      <c r="H4742" s="1"/>
      <c r="I4742" s="2"/>
      <c r="J4742" s="2"/>
      <c r="L4742" s="3"/>
      <c r="M4742" s="3"/>
      <c r="N4742" s="5"/>
      <c r="O4742" s="5"/>
    </row>
    <row r="4743" spans="3:15" x14ac:dyDescent="0.25">
      <c r="C4743" s="1"/>
      <c r="F4743" s="1"/>
      <c r="G4743" s="1"/>
      <c r="H4743" s="1"/>
      <c r="I4743" s="2"/>
      <c r="J4743" s="2"/>
      <c r="L4743" s="3"/>
      <c r="M4743" s="3"/>
      <c r="N4743" s="5"/>
      <c r="O4743" s="5"/>
    </row>
    <row r="4744" spans="3:15" x14ac:dyDescent="0.25">
      <c r="C4744" s="1"/>
      <c r="F4744" s="1"/>
      <c r="G4744" s="1"/>
      <c r="H4744" s="1"/>
      <c r="I4744" s="2"/>
      <c r="J4744" s="2"/>
      <c r="L4744" s="3"/>
      <c r="M4744" s="3"/>
      <c r="N4744" s="5"/>
      <c r="O4744" s="5"/>
    </row>
    <row r="4745" spans="3:15" x14ac:dyDescent="0.25">
      <c r="C4745" s="1"/>
      <c r="F4745" s="1"/>
      <c r="G4745" s="1"/>
      <c r="H4745" s="1"/>
      <c r="I4745" s="2"/>
      <c r="J4745" s="2"/>
      <c r="L4745" s="3"/>
      <c r="M4745" s="3"/>
      <c r="N4745" s="5"/>
      <c r="O4745" s="5"/>
    </row>
    <row r="4746" spans="3:15" x14ac:dyDescent="0.25">
      <c r="C4746" s="1"/>
      <c r="F4746" s="1"/>
      <c r="G4746" s="1"/>
      <c r="H4746" s="1"/>
      <c r="I4746" s="2"/>
      <c r="J4746" s="2"/>
      <c r="L4746" s="3"/>
      <c r="M4746" s="3"/>
      <c r="N4746" s="5"/>
      <c r="O4746" s="5"/>
    </row>
    <row r="4747" spans="3:15" x14ac:dyDescent="0.25">
      <c r="C4747" s="1"/>
      <c r="F4747" s="1"/>
      <c r="G4747" s="1"/>
      <c r="H4747" s="1"/>
      <c r="I4747" s="2"/>
      <c r="J4747" s="2"/>
      <c r="L4747" s="3"/>
      <c r="M4747" s="3"/>
      <c r="N4747" s="5"/>
      <c r="O4747" s="5"/>
    </row>
    <row r="4748" spans="3:15" x14ac:dyDescent="0.25">
      <c r="C4748" s="1"/>
      <c r="F4748" s="1"/>
      <c r="G4748" s="1"/>
      <c r="H4748" s="1"/>
      <c r="I4748" s="2"/>
      <c r="J4748" s="2"/>
      <c r="L4748" s="3"/>
      <c r="M4748" s="3"/>
      <c r="N4748" s="5"/>
      <c r="O4748" s="5"/>
    </row>
    <row r="4749" spans="3:15" x14ac:dyDescent="0.25">
      <c r="C4749" s="1"/>
      <c r="F4749" s="1"/>
      <c r="G4749" s="1"/>
      <c r="H4749" s="1"/>
      <c r="I4749" s="2"/>
      <c r="J4749" s="2"/>
      <c r="L4749" s="3"/>
      <c r="M4749" s="3"/>
      <c r="N4749" s="5"/>
      <c r="O4749" s="5"/>
    </row>
    <row r="4750" spans="3:15" x14ac:dyDescent="0.25">
      <c r="C4750" s="1"/>
      <c r="F4750" s="1"/>
      <c r="G4750" s="1"/>
      <c r="H4750" s="1"/>
      <c r="I4750" s="2"/>
      <c r="J4750" s="2"/>
      <c r="L4750" s="3"/>
      <c r="M4750" s="3"/>
      <c r="N4750" s="5"/>
      <c r="O4750" s="5"/>
    </row>
    <row r="4751" spans="3:15" x14ac:dyDescent="0.25">
      <c r="C4751" s="1"/>
      <c r="F4751" s="1"/>
      <c r="G4751" s="1"/>
      <c r="H4751" s="1"/>
      <c r="I4751" s="2"/>
      <c r="J4751" s="2"/>
      <c r="L4751" s="3"/>
      <c r="M4751" s="3"/>
      <c r="N4751" s="5"/>
      <c r="O4751" s="5"/>
    </row>
    <row r="4752" spans="3:15" x14ac:dyDescent="0.25">
      <c r="C4752" s="1"/>
      <c r="F4752" s="1"/>
      <c r="G4752" s="1"/>
      <c r="H4752" s="1"/>
      <c r="I4752" s="2"/>
      <c r="J4752" s="2"/>
      <c r="L4752" s="3"/>
      <c r="M4752" s="3"/>
      <c r="N4752" s="5"/>
      <c r="O4752" s="5"/>
    </row>
    <row r="4753" spans="3:15" x14ac:dyDescent="0.25">
      <c r="C4753" s="1"/>
      <c r="F4753" s="1"/>
      <c r="G4753" s="1"/>
      <c r="H4753" s="1"/>
      <c r="I4753" s="2"/>
      <c r="J4753" s="2"/>
      <c r="L4753" s="3"/>
      <c r="M4753" s="3"/>
      <c r="N4753" s="5"/>
      <c r="O4753" s="5"/>
    </row>
    <row r="4754" spans="3:15" x14ac:dyDescent="0.25">
      <c r="C4754" s="1"/>
      <c r="F4754" s="1"/>
      <c r="G4754" s="1"/>
      <c r="H4754" s="1"/>
      <c r="I4754" s="2"/>
      <c r="J4754" s="2"/>
      <c r="L4754" s="3"/>
      <c r="M4754" s="3"/>
      <c r="N4754" s="5"/>
      <c r="O4754" s="5"/>
    </row>
    <row r="4755" spans="3:15" x14ac:dyDescent="0.25">
      <c r="C4755" s="1"/>
      <c r="F4755" s="1"/>
      <c r="G4755" s="1"/>
      <c r="H4755" s="1"/>
      <c r="I4755" s="2"/>
      <c r="J4755" s="2"/>
      <c r="L4755" s="3"/>
      <c r="M4755" s="3"/>
      <c r="N4755" s="5"/>
      <c r="O4755" s="5"/>
    </row>
    <row r="4756" spans="3:15" x14ac:dyDescent="0.25">
      <c r="C4756" s="1"/>
      <c r="F4756" s="1"/>
      <c r="G4756" s="1"/>
      <c r="H4756" s="1"/>
      <c r="I4756" s="2"/>
      <c r="J4756" s="2"/>
      <c r="L4756" s="3"/>
      <c r="M4756" s="3"/>
      <c r="N4756" s="5"/>
      <c r="O4756" s="5"/>
    </row>
    <row r="4757" spans="3:15" x14ac:dyDescent="0.25">
      <c r="C4757" s="1"/>
      <c r="F4757" s="1"/>
      <c r="G4757" s="1"/>
      <c r="H4757" s="1"/>
      <c r="I4757" s="2"/>
      <c r="J4757" s="2"/>
      <c r="L4757" s="3"/>
      <c r="M4757" s="3"/>
      <c r="N4757" s="5"/>
      <c r="O4757" s="5"/>
    </row>
    <row r="4758" spans="3:15" x14ac:dyDescent="0.25">
      <c r="C4758" s="1"/>
      <c r="F4758" s="1"/>
      <c r="G4758" s="1"/>
      <c r="H4758" s="1"/>
      <c r="I4758" s="2"/>
      <c r="J4758" s="2"/>
      <c r="L4758" s="3"/>
      <c r="M4758" s="3"/>
      <c r="N4758" s="5"/>
      <c r="O4758" s="5"/>
    </row>
    <row r="4759" spans="3:15" x14ac:dyDescent="0.25">
      <c r="C4759" s="1"/>
      <c r="F4759" s="1"/>
      <c r="G4759" s="1"/>
      <c r="H4759" s="1"/>
      <c r="I4759" s="2"/>
      <c r="J4759" s="2"/>
      <c r="L4759" s="3"/>
      <c r="M4759" s="3"/>
      <c r="N4759" s="5"/>
      <c r="O4759" s="5"/>
    </row>
    <row r="4760" spans="3:15" x14ac:dyDescent="0.25">
      <c r="C4760" s="1"/>
      <c r="F4760" s="1"/>
      <c r="G4760" s="1"/>
      <c r="H4760" s="1"/>
      <c r="I4760" s="2"/>
      <c r="J4760" s="2"/>
      <c r="L4760" s="3"/>
      <c r="M4760" s="3"/>
      <c r="N4760" s="5"/>
      <c r="O4760" s="5"/>
    </row>
    <row r="4761" spans="3:15" x14ac:dyDescent="0.25">
      <c r="C4761" s="1"/>
      <c r="F4761" s="1"/>
      <c r="G4761" s="1"/>
      <c r="H4761" s="1"/>
      <c r="I4761" s="2"/>
      <c r="J4761" s="2"/>
      <c r="L4761" s="3"/>
      <c r="M4761" s="3"/>
      <c r="N4761" s="5"/>
      <c r="O4761" s="5"/>
    </row>
    <row r="4762" spans="3:15" x14ac:dyDescent="0.25">
      <c r="C4762" s="1"/>
      <c r="F4762" s="1"/>
      <c r="G4762" s="1"/>
      <c r="H4762" s="1"/>
      <c r="I4762" s="2"/>
      <c r="J4762" s="2"/>
      <c r="L4762" s="3"/>
      <c r="M4762" s="3"/>
      <c r="N4762" s="5"/>
      <c r="O4762" s="5"/>
    </row>
    <row r="4763" spans="3:15" x14ac:dyDescent="0.25">
      <c r="C4763" s="1"/>
      <c r="F4763" s="1"/>
      <c r="G4763" s="1"/>
      <c r="H4763" s="1"/>
      <c r="I4763" s="2"/>
      <c r="J4763" s="2"/>
      <c r="L4763" s="3"/>
      <c r="M4763" s="3"/>
      <c r="N4763" s="5"/>
      <c r="O4763" s="5"/>
    </row>
    <row r="4764" spans="3:15" x14ac:dyDescent="0.25">
      <c r="C4764" s="1"/>
      <c r="F4764" s="1"/>
      <c r="G4764" s="1"/>
      <c r="H4764" s="1"/>
      <c r="I4764" s="2"/>
      <c r="J4764" s="2"/>
      <c r="L4764" s="3"/>
      <c r="M4764" s="3"/>
      <c r="N4764" s="5"/>
      <c r="O4764" s="5"/>
    </row>
    <row r="4765" spans="3:15" x14ac:dyDescent="0.25">
      <c r="C4765" s="1"/>
      <c r="F4765" s="1"/>
      <c r="G4765" s="1"/>
      <c r="H4765" s="1"/>
      <c r="I4765" s="2"/>
      <c r="J4765" s="2"/>
      <c r="L4765" s="3"/>
      <c r="M4765" s="3"/>
      <c r="N4765" s="5"/>
      <c r="O4765" s="5"/>
    </row>
    <row r="4766" spans="3:15" x14ac:dyDescent="0.25">
      <c r="C4766" s="1"/>
      <c r="F4766" s="1"/>
      <c r="G4766" s="1"/>
      <c r="H4766" s="1"/>
      <c r="I4766" s="2"/>
      <c r="J4766" s="2"/>
      <c r="L4766" s="3"/>
      <c r="M4766" s="3"/>
      <c r="N4766" s="5"/>
      <c r="O4766" s="5"/>
    </row>
    <row r="4767" spans="3:15" x14ac:dyDescent="0.25">
      <c r="C4767" s="1"/>
      <c r="F4767" s="1"/>
      <c r="G4767" s="1"/>
      <c r="H4767" s="1"/>
      <c r="I4767" s="2"/>
      <c r="J4767" s="2"/>
      <c r="L4767" s="3"/>
      <c r="M4767" s="3"/>
      <c r="N4767" s="5"/>
      <c r="O4767" s="5"/>
    </row>
    <row r="4768" spans="3:15" x14ac:dyDescent="0.25">
      <c r="C4768" s="1"/>
      <c r="F4768" s="1"/>
      <c r="G4768" s="1"/>
      <c r="H4768" s="1"/>
      <c r="I4768" s="2"/>
      <c r="J4768" s="2"/>
      <c r="L4768" s="3"/>
      <c r="M4768" s="3"/>
      <c r="N4768" s="5"/>
      <c r="O4768" s="5"/>
    </row>
    <row r="4769" spans="3:15" x14ac:dyDescent="0.25">
      <c r="C4769" s="1"/>
      <c r="F4769" s="1"/>
      <c r="G4769" s="1"/>
      <c r="H4769" s="1"/>
      <c r="I4769" s="2"/>
      <c r="J4769" s="2"/>
      <c r="L4769" s="3"/>
      <c r="M4769" s="3"/>
      <c r="N4769" s="5"/>
      <c r="O4769" s="5"/>
    </row>
    <row r="4770" spans="3:15" x14ac:dyDescent="0.25">
      <c r="C4770" s="1"/>
      <c r="F4770" s="1"/>
      <c r="G4770" s="1"/>
      <c r="H4770" s="1"/>
      <c r="I4770" s="2"/>
      <c r="J4770" s="2"/>
      <c r="L4770" s="3"/>
      <c r="M4770" s="3"/>
      <c r="N4770" s="5"/>
      <c r="O4770" s="5"/>
    </row>
    <row r="4771" spans="3:15" x14ac:dyDescent="0.25">
      <c r="C4771" s="1"/>
      <c r="F4771" s="1"/>
      <c r="G4771" s="1"/>
      <c r="H4771" s="1"/>
      <c r="I4771" s="2"/>
      <c r="J4771" s="2"/>
      <c r="L4771" s="3"/>
      <c r="M4771" s="3"/>
      <c r="N4771" s="5"/>
      <c r="O4771" s="5"/>
    </row>
    <row r="4772" spans="3:15" x14ac:dyDescent="0.25">
      <c r="C4772" s="1"/>
      <c r="F4772" s="1"/>
      <c r="G4772" s="1"/>
      <c r="H4772" s="1"/>
      <c r="I4772" s="2"/>
      <c r="J4772" s="2"/>
      <c r="L4772" s="3"/>
      <c r="M4772" s="3"/>
      <c r="N4772" s="5"/>
      <c r="O4772" s="5"/>
    </row>
    <row r="4773" spans="3:15" x14ac:dyDescent="0.25">
      <c r="C4773" s="1"/>
      <c r="F4773" s="1"/>
      <c r="G4773" s="1"/>
      <c r="H4773" s="1"/>
      <c r="I4773" s="2"/>
      <c r="J4773" s="2"/>
      <c r="L4773" s="3"/>
      <c r="M4773" s="3"/>
      <c r="N4773" s="5"/>
      <c r="O4773" s="5"/>
    </row>
    <row r="4774" spans="3:15" x14ac:dyDescent="0.25">
      <c r="C4774" s="1"/>
      <c r="F4774" s="1"/>
      <c r="G4774" s="1"/>
      <c r="H4774" s="1"/>
      <c r="I4774" s="2"/>
      <c r="J4774" s="2"/>
      <c r="L4774" s="3"/>
      <c r="M4774" s="3"/>
      <c r="N4774" s="5"/>
      <c r="O4774" s="5"/>
    </row>
    <row r="4775" spans="3:15" x14ac:dyDescent="0.25">
      <c r="C4775" s="1"/>
      <c r="F4775" s="1"/>
      <c r="G4775" s="1"/>
      <c r="H4775" s="1"/>
      <c r="I4775" s="2"/>
      <c r="J4775" s="2"/>
      <c r="L4775" s="3"/>
      <c r="M4775" s="3"/>
      <c r="N4775" s="5"/>
      <c r="O4775" s="5"/>
    </row>
    <row r="4776" spans="3:15" x14ac:dyDescent="0.25">
      <c r="C4776" s="1"/>
      <c r="F4776" s="1"/>
      <c r="G4776" s="1"/>
      <c r="H4776" s="1"/>
      <c r="I4776" s="2"/>
      <c r="J4776" s="2"/>
      <c r="L4776" s="3"/>
      <c r="M4776" s="3"/>
      <c r="N4776" s="5"/>
      <c r="O4776" s="5"/>
    </row>
    <row r="4777" spans="3:15" x14ac:dyDescent="0.25">
      <c r="C4777" s="1"/>
      <c r="F4777" s="1"/>
      <c r="G4777" s="1"/>
      <c r="H4777" s="1"/>
      <c r="I4777" s="2"/>
      <c r="J4777" s="2"/>
      <c r="L4777" s="3"/>
      <c r="M4777" s="3"/>
      <c r="N4777" s="5"/>
      <c r="O4777" s="5"/>
    </row>
    <row r="4778" spans="3:15" x14ac:dyDescent="0.25">
      <c r="C4778" s="1"/>
      <c r="F4778" s="1"/>
      <c r="G4778" s="1"/>
      <c r="H4778" s="1"/>
      <c r="I4778" s="2"/>
      <c r="J4778" s="2"/>
      <c r="L4778" s="3"/>
      <c r="M4778" s="3"/>
      <c r="N4778" s="5"/>
      <c r="O4778" s="5"/>
    </row>
    <row r="4779" spans="3:15" x14ac:dyDescent="0.25">
      <c r="C4779" s="1"/>
      <c r="F4779" s="1"/>
      <c r="G4779" s="1"/>
      <c r="H4779" s="1"/>
      <c r="I4779" s="2"/>
      <c r="J4779" s="2"/>
      <c r="L4779" s="3"/>
      <c r="M4779" s="3"/>
      <c r="N4779" s="5"/>
      <c r="O4779" s="5"/>
    </row>
    <row r="4780" spans="3:15" x14ac:dyDescent="0.25">
      <c r="C4780" s="1"/>
      <c r="F4780" s="1"/>
      <c r="G4780" s="1"/>
      <c r="H4780" s="1"/>
      <c r="I4780" s="2"/>
      <c r="J4780" s="2"/>
      <c r="L4780" s="3"/>
      <c r="M4780" s="3"/>
      <c r="N4780" s="5"/>
      <c r="O4780" s="5"/>
    </row>
    <row r="4781" spans="3:15" x14ac:dyDescent="0.25">
      <c r="C4781" s="1"/>
      <c r="F4781" s="1"/>
      <c r="G4781" s="1"/>
      <c r="H4781" s="1"/>
      <c r="I4781" s="2"/>
      <c r="J4781" s="2"/>
      <c r="L4781" s="3"/>
      <c r="M4781" s="3"/>
      <c r="N4781" s="5"/>
      <c r="O4781" s="5"/>
    </row>
    <row r="4782" spans="3:15" x14ac:dyDescent="0.25">
      <c r="C4782" s="1"/>
      <c r="F4782" s="1"/>
      <c r="G4782" s="1"/>
      <c r="H4782" s="1"/>
      <c r="I4782" s="2"/>
      <c r="J4782" s="2"/>
      <c r="L4782" s="3"/>
      <c r="M4782" s="3"/>
      <c r="N4782" s="5"/>
      <c r="O4782" s="5"/>
    </row>
    <row r="4783" spans="3:15" x14ac:dyDescent="0.25">
      <c r="C4783" s="1"/>
      <c r="F4783" s="1"/>
      <c r="G4783" s="1"/>
      <c r="H4783" s="1"/>
      <c r="I4783" s="2"/>
      <c r="J4783" s="2"/>
      <c r="L4783" s="3"/>
      <c r="M4783" s="3"/>
      <c r="N4783" s="5"/>
      <c r="O4783" s="5"/>
    </row>
    <row r="4784" spans="3:15" x14ac:dyDescent="0.25">
      <c r="C4784" s="1"/>
      <c r="F4784" s="1"/>
      <c r="G4784" s="1"/>
      <c r="H4784" s="1"/>
      <c r="I4784" s="2"/>
      <c r="J4784" s="2"/>
      <c r="L4784" s="3"/>
      <c r="M4784" s="3"/>
      <c r="N4784" s="5"/>
      <c r="O4784" s="5"/>
    </row>
    <row r="4785" spans="3:15" x14ac:dyDescent="0.25">
      <c r="C4785" s="1"/>
      <c r="F4785" s="1"/>
      <c r="G4785" s="1"/>
      <c r="H4785" s="1"/>
      <c r="I4785" s="2"/>
      <c r="J4785" s="2"/>
      <c r="L4785" s="3"/>
      <c r="M4785" s="3"/>
      <c r="N4785" s="5"/>
      <c r="O4785" s="5"/>
    </row>
    <row r="4786" spans="3:15" x14ac:dyDescent="0.25">
      <c r="C4786" s="1"/>
      <c r="F4786" s="1"/>
      <c r="G4786" s="1"/>
      <c r="H4786" s="1"/>
      <c r="I4786" s="2"/>
      <c r="J4786" s="2"/>
      <c r="L4786" s="3"/>
      <c r="M4786" s="3"/>
      <c r="N4786" s="5"/>
      <c r="O4786" s="5"/>
    </row>
    <row r="4787" spans="3:15" x14ac:dyDescent="0.25">
      <c r="C4787" s="1"/>
      <c r="F4787" s="1"/>
      <c r="G4787" s="1"/>
      <c r="H4787" s="1"/>
      <c r="I4787" s="2"/>
      <c r="J4787" s="2"/>
      <c r="L4787" s="3"/>
      <c r="M4787" s="3"/>
      <c r="N4787" s="5"/>
      <c r="O4787" s="5"/>
    </row>
    <row r="4788" spans="3:15" x14ac:dyDescent="0.25">
      <c r="C4788" s="1"/>
      <c r="F4788" s="1"/>
      <c r="G4788" s="1"/>
      <c r="H4788" s="1"/>
      <c r="I4788" s="2"/>
      <c r="J4788" s="2"/>
      <c r="L4788" s="3"/>
      <c r="M4788" s="3"/>
      <c r="N4788" s="5"/>
      <c r="O4788" s="5"/>
    </row>
    <row r="4789" spans="3:15" x14ac:dyDescent="0.25">
      <c r="C4789" s="1"/>
      <c r="F4789" s="1"/>
      <c r="G4789" s="1"/>
      <c r="H4789" s="1"/>
      <c r="I4789" s="2"/>
      <c r="J4789" s="2"/>
      <c r="L4789" s="3"/>
      <c r="M4789" s="3"/>
      <c r="N4789" s="5"/>
      <c r="O4789" s="5"/>
    </row>
    <row r="4790" spans="3:15" x14ac:dyDescent="0.25">
      <c r="C4790" s="1"/>
      <c r="F4790" s="1"/>
      <c r="G4790" s="1"/>
      <c r="H4790" s="1"/>
      <c r="I4790" s="2"/>
      <c r="J4790" s="2"/>
      <c r="L4790" s="3"/>
      <c r="M4790" s="3"/>
      <c r="N4790" s="5"/>
      <c r="O4790" s="5"/>
    </row>
    <row r="4791" spans="3:15" x14ac:dyDescent="0.25">
      <c r="C4791" s="1"/>
      <c r="F4791" s="1"/>
      <c r="G4791" s="1"/>
      <c r="H4791" s="1"/>
      <c r="I4791" s="2"/>
      <c r="J4791" s="2"/>
      <c r="L4791" s="3"/>
      <c r="M4791" s="3"/>
      <c r="N4791" s="5"/>
      <c r="O4791" s="5"/>
    </row>
    <row r="4792" spans="3:15" x14ac:dyDescent="0.25">
      <c r="C4792" s="1"/>
      <c r="F4792" s="1"/>
      <c r="G4792" s="1"/>
      <c r="H4792" s="1"/>
      <c r="I4792" s="2"/>
      <c r="J4792" s="2"/>
      <c r="L4792" s="3"/>
      <c r="M4792" s="3"/>
      <c r="N4792" s="5"/>
      <c r="O4792" s="5"/>
    </row>
    <row r="4793" spans="3:15" x14ac:dyDescent="0.25">
      <c r="C4793" s="1"/>
      <c r="F4793" s="1"/>
      <c r="G4793" s="1"/>
      <c r="H4793" s="1"/>
      <c r="I4793" s="2"/>
      <c r="J4793" s="2"/>
      <c r="L4793" s="3"/>
      <c r="M4793" s="3"/>
      <c r="N4793" s="5"/>
      <c r="O4793" s="5"/>
    </row>
    <row r="4794" spans="3:15" x14ac:dyDescent="0.25">
      <c r="C4794" s="1"/>
      <c r="F4794" s="1"/>
      <c r="G4794" s="1"/>
      <c r="H4794" s="1"/>
      <c r="I4794" s="2"/>
      <c r="J4794" s="2"/>
      <c r="L4794" s="3"/>
      <c r="M4794" s="3"/>
      <c r="N4794" s="5"/>
      <c r="O4794" s="5"/>
    </row>
    <row r="4795" spans="3:15" x14ac:dyDescent="0.25">
      <c r="C4795" s="1"/>
      <c r="F4795" s="1"/>
      <c r="G4795" s="1"/>
      <c r="H4795" s="1"/>
      <c r="I4795" s="2"/>
      <c r="J4795" s="2"/>
      <c r="L4795" s="3"/>
      <c r="M4795" s="3"/>
      <c r="N4795" s="5"/>
      <c r="O4795" s="5"/>
    </row>
    <row r="4796" spans="3:15" x14ac:dyDescent="0.25">
      <c r="C4796" s="1"/>
      <c r="F4796" s="1"/>
      <c r="G4796" s="1"/>
      <c r="H4796" s="1"/>
      <c r="I4796" s="2"/>
      <c r="J4796" s="2"/>
      <c r="L4796" s="3"/>
      <c r="M4796" s="3"/>
      <c r="N4796" s="5"/>
      <c r="O4796" s="5"/>
    </row>
    <row r="4797" spans="3:15" x14ac:dyDescent="0.25">
      <c r="C4797" s="1"/>
      <c r="F4797" s="1"/>
      <c r="G4797" s="1"/>
      <c r="H4797" s="1"/>
      <c r="I4797" s="2"/>
      <c r="J4797" s="2"/>
      <c r="L4797" s="3"/>
      <c r="M4797" s="3"/>
      <c r="N4797" s="5"/>
      <c r="O4797" s="5"/>
    </row>
    <row r="4798" spans="3:15" x14ac:dyDescent="0.25">
      <c r="C4798" s="1"/>
      <c r="F4798" s="1"/>
      <c r="G4798" s="1"/>
      <c r="H4798" s="1"/>
      <c r="I4798" s="2"/>
      <c r="J4798" s="2"/>
      <c r="L4798" s="3"/>
      <c r="M4798" s="3"/>
      <c r="N4798" s="5"/>
      <c r="O4798" s="5"/>
    </row>
    <row r="4799" spans="3:15" x14ac:dyDescent="0.25">
      <c r="C4799" s="1"/>
      <c r="F4799" s="1"/>
      <c r="G4799" s="1"/>
      <c r="H4799" s="1"/>
      <c r="I4799" s="2"/>
      <c r="J4799" s="2"/>
      <c r="L4799" s="3"/>
      <c r="M4799" s="3"/>
      <c r="N4799" s="5"/>
      <c r="O4799" s="5"/>
    </row>
    <row r="4800" spans="3:15" x14ac:dyDescent="0.25">
      <c r="C4800" s="1"/>
      <c r="F4800" s="1"/>
      <c r="G4800" s="1"/>
      <c r="H4800" s="1"/>
      <c r="I4800" s="2"/>
      <c r="J4800" s="2"/>
      <c r="L4800" s="3"/>
      <c r="M4800" s="3"/>
      <c r="N4800" s="5"/>
      <c r="O4800" s="5"/>
    </row>
    <row r="4801" spans="3:15" x14ac:dyDescent="0.25">
      <c r="C4801" s="1"/>
      <c r="F4801" s="1"/>
      <c r="G4801" s="1"/>
      <c r="H4801" s="1"/>
      <c r="I4801" s="2"/>
      <c r="J4801" s="2"/>
      <c r="L4801" s="3"/>
      <c r="M4801" s="3"/>
      <c r="N4801" s="5"/>
      <c r="O4801" s="5"/>
    </row>
    <row r="4802" spans="3:15" x14ac:dyDescent="0.25">
      <c r="C4802" s="1"/>
      <c r="F4802" s="1"/>
      <c r="G4802" s="1"/>
      <c r="H4802" s="1"/>
      <c r="I4802" s="2"/>
      <c r="J4802" s="2"/>
      <c r="L4802" s="3"/>
      <c r="M4802" s="3"/>
      <c r="N4802" s="5"/>
      <c r="O4802" s="5"/>
    </row>
    <row r="4803" spans="3:15" x14ac:dyDescent="0.25">
      <c r="C4803" s="1"/>
      <c r="F4803" s="1"/>
      <c r="G4803" s="1"/>
      <c r="H4803" s="1"/>
      <c r="I4803" s="2"/>
      <c r="J4803" s="2"/>
      <c r="L4803" s="3"/>
      <c r="M4803" s="3"/>
      <c r="N4803" s="5"/>
      <c r="O4803" s="5"/>
    </row>
    <row r="4804" spans="3:15" x14ac:dyDescent="0.25">
      <c r="C4804" s="1"/>
      <c r="F4804" s="1"/>
      <c r="G4804" s="1"/>
      <c r="H4804" s="1"/>
      <c r="I4804" s="2"/>
      <c r="J4804" s="2"/>
      <c r="L4804" s="3"/>
      <c r="M4804" s="3"/>
      <c r="N4804" s="5"/>
      <c r="O4804" s="5"/>
    </row>
    <row r="4805" spans="3:15" x14ac:dyDescent="0.25">
      <c r="C4805" s="1"/>
      <c r="F4805" s="1"/>
      <c r="G4805" s="1"/>
      <c r="H4805" s="1"/>
      <c r="I4805" s="2"/>
      <c r="J4805" s="2"/>
      <c r="L4805" s="3"/>
      <c r="M4805" s="3"/>
      <c r="N4805" s="5"/>
      <c r="O4805" s="5"/>
    </row>
    <row r="4806" spans="3:15" x14ac:dyDescent="0.25">
      <c r="C4806" s="1"/>
      <c r="F4806" s="1"/>
      <c r="G4806" s="1"/>
      <c r="H4806" s="1"/>
      <c r="I4806" s="2"/>
      <c r="J4806" s="2"/>
      <c r="L4806" s="3"/>
      <c r="M4806" s="3"/>
      <c r="N4806" s="5"/>
      <c r="O4806" s="5"/>
    </row>
    <row r="4807" spans="3:15" x14ac:dyDescent="0.25">
      <c r="C4807" s="1"/>
      <c r="F4807" s="1"/>
      <c r="G4807" s="1"/>
      <c r="H4807" s="1"/>
      <c r="I4807" s="2"/>
      <c r="J4807" s="2"/>
      <c r="L4807" s="3"/>
      <c r="M4807" s="3"/>
      <c r="N4807" s="5"/>
      <c r="O4807" s="5"/>
    </row>
    <row r="4808" spans="3:15" x14ac:dyDescent="0.25">
      <c r="C4808" s="1"/>
      <c r="F4808" s="1"/>
      <c r="G4808" s="1"/>
      <c r="H4808" s="1"/>
      <c r="I4808" s="2"/>
      <c r="J4808" s="2"/>
      <c r="L4808" s="3"/>
      <c r="M4808" s="3"/>
      <c r="N4808" s="5"/>
      <c r="O4808" s="5"/>
    </row>
    <row r="4809" spans="3:15" x14ac:dyDescent="0.25">
      <c r="C4809" s="1"/>
      <c r="F4809" s="1"/>
      <c r="G4809" s="1"/>
      <c r="H4809" s="1"/>
      <c r="I4809" s="2"/>
      <c r="J4809" s="2"/>
      <c r="L4809" s="3"/>
      <c r="M4809" s="3"/>
      <c r="N4809" s="5"/>
      <c r="O4809" s="5"/>
    </row>
    <row r="4810" spans="3:15" x14ac:dyDescent="0.25">
      <c r="C4810" s="1"/>
      <c r="F4810" s="1"/>
      <c r="G4810" s="1"/>
      <c r="H4810" s="1"/>
      <c r="I4810" s="2"/>
      <c r="J4810" s="2"/>
      <c r="L4810" s="3"/>
      <c r="M4810" s="3"/>
      <c r="N4810" s="5"/>
      <c r="O4810" s="5"/>
    </row>
    <row r="4811" spans="3:15" x14ac:dyDescent="0.25">
      <c r="C4811" s="1"/>
      <c r="F4811" s="1"/>
      <c r="G4811" s="1"/>
      <c r="H4811" s="1"/>
      <c r="I4811" s="2"/>
      <c r="J4811" s="2"/>
      <c r="L4811" s="3"/>
      <c r="M4811" s="3"/>
      <c r="N4811" s="5"/>
      <c r="O4811" s="5"/>
    </row>
    <row r="4812" spans="3:15" x14ac:dyDescent="0.25">
      <c r="C4812" s="1"/>
      <c r="F4812" s="1"/>
      <c r="G4812" s="1"/>
      <c r="H4812" s="1"/>
      <c r="I4812" s="2"/>
      <c r="J4812" s="2"/>
      <c r="L4812" s="3"/>
      <c r="M4812" s="3"/>
      <c r="N4812" s="5"/>
      <c r="O4812" s="5"/>
    </row>
    <row r="4813" spans="3:15" x14ac:dyDescent="0.25">
      <c r="C4813" s="1"/>
      <c r="F4813" s="1"/>
      <c r="G4813" s="1"/>
      <c r="H4813" s="1"/>
      <c r="I4813" s="2"/>
      <c r="J4813" s="2"/>
      <c r="L4813" s="3"/>
      <c r="M4813" s="3"/>
      <c r="N4813" s="5"/>
      <c r="O4813" s="5"/>
    </row>
    <row r="4814" spans="3:15" x14ac:dyDescent="0.25">
      <c r="C4814" s="1"/>
      <c r="F4814" s="1"/>
      <c r="G4814" s="1"/>
      <c r="H4814" s="1"/>
      <c r="I4814" s="2"/>
      <c r="J4814" s="2"/>
      <c r="L4814" s="3"/>
      <c r="M4814" s="3"/>
      <c r="N4814" s="5"/>
      <c r="O4814" s="5"/>
    </row>
    <row r="4815" spans="3:15" x14ac:dyDescent="0.25">
      <c r="C4815" s="1"/>
      <c r="F4815" s="1"/>
      <c r="G4815" s="1"/>
      <c r="H4815" s="1"/>
      <c r="I4815" s="2"/>
      <c r="J4815" s="2"/>
      <c r="L4815" s="3"/>
      <c r="M4815" s="3"/>
      <c r="N4815" s="5"/>
      <c r="O4815" s="5"/>
    </row>
    <row r="4816" spans="3:15" x14ac:dyDescent="0.25">
      <c r="C4816" s="1"/>
      <c r="F4816" s="1"/>
      <c r="G4816" s="1"/>
      <c r="H4816" s="1"/>
      <c r="I4816" s="2"/>
      <c r="J4816" s="2"/>
      <c r="L4816" s="3"/>
      <c r="M4816" s="3"/>
      <c r="N4816" s="5"/>
      <c r="O4816" s="5"/>
    </row>
    <row r="4817" spans="3:15" x14ac:dyDescent="0.25">
      <c r="C4817" s="1"/>
      <c r="F4817" s="1"/>
      <c r="G4817" s="1"/>
      <c r="H4817" s="1"/>
      <c r="I4817" s="2"/>
      <c r="J4817" s="2"/>
      <c r="L4817" s="3"/>
      <c r="M4817" s="3"/>
      <c r="N4817" s="5"/>
      <c r="O4817" s="5"/>
    </row>
    <row r="4818" spans="3:15" x14ac:dyDescent="0.25">
      <c r="C4818" s="1"/>
      <c r="F4818" s="1"/>
      <c r="G4818" s="1"/>
      <c r="H4818" s="1"/>
      <c r="I4818" s="2"/>
      <c r="J4818" s="2"/>
      <c r="L4818" s="3"/>
      <c r="M4818" s="3"/>
      <c r="N4818" s="5"/>
      <c r="O4818" s="5"/>
    </row>
    <row r="4819" spans="3:15" x14ac:dyDescent="0.25">
      <c r="C4819" s="1"/>
      <c r="F4819" s="1"/>
      <c r="G4819" s="1"/>
      <c r="H4819" s="1"/>
      <c r="I4819" s="2"/>
      <c r="J4819" s="2"/>
      <c r="L4819" s="3"/>
      <c r="M4819" s="3"/>
      <c r="N4819" s="5"/>
      <c r="O4819" s="5"/>
    </row>
    <row r="4820" spans="3:15" x14ac:dyDescent="0.25">
      <c r="C4820" s="1"/>
      <c r="F4820" s="1"/>
      <c r="G4820" s="1"/>
      <c r="H4820" s="1"/>
      <c r="I4820" s="2"/>
      <c r="J4820" s="2"/>
      <c r="L4820" s="3"/>
      <c r="M4820" s="3"/>
      <c r="N4820" s="5"/>
      <c r="O4820" s="5"/>
    </row>
    <row r="4821" spans="3:15" x14ac:dyDescent="0.25">
      <c r="C4821" s="1"/>
      <c r="F4821" s="1"/>
      <c r="G4821" s="1"/>
      <c r="H4821" s="1"/>
      <c r="I4821" s="2"/>
      <c r="J4821" s="2"/>
      <c r="L4821" s="3"/>
      <c r="M4821" s="3"/>
      <c r="N4821" s="5"/>
      <c r="O4821" s="5"/>
    </row>
    <row r="4822" spans="3:15" x14ac:dyDescent="0.25">
      <c r="C4822" s="1"/>
      <c r="F4822" s="1"/>
      <c r="G4822" s="1"/>
      <c r="H4822" s="1"/>
      <c r="I4822" s="2"/>
      <c r="J4822" s="2"/>
      <c r="L4822" s="3"/>
      <c r="M4822" s="3"/>
      <c r="N4822" s="5"/>
      <c r="O4822" s="5"/>
    </row>
    <row r="4823" spans="3:15" x14ac:dyDescent="0.25">
      <c r="C4823" s="1"/>
      <c r="F4823" s="1"/>
      <c r="G4823" s="1"/>
      <c r="H4823" s="1"/>
      <c r="I4823" s="2"/>
      <c r="J4823" s="2"/>
      <c r="L4823" s="3"/>
      <c r="M4823" s="3"/>
      <c r="N4823" s="5"/>
      <c r="O4823" s="5"/>
    </row>
    <row r="4824" spans="3:15" x14ac:dyDescent="0.25">
      <c r="C4824" s="1"/>
      <c r="F4824" s="1"/>
      <c r="G4824" s="1"/>
      <c r="H4824" s="1"/>
      <c r="I4824" s="2"/>
      <c r="J4824" s="2"/>
      <c r="L4824" s="3"/>
      <c r="M4824" s="3"/>
      <c r="N4824" s="5"/>
      <c r="O4824" s="5"/>
    </row>
    <row r="4825" spans="3:15" x14ac:dyDescent="0.25">
      <c r="C4825" s="1"/>
      <c r="F4825" s="1"/>
      <c r="G4825" s="1"/>
      <c r="H4825" s="1"/>
      <c r="I4825" s="2"/>
      <c r="J4825" s="2"/>
      <c r="L4825" s="3"/>
      <c r="M4825" s="3"/>
      <c r="N4825" s="5"/>
      <c r="O4825" s="5"/>
    </row>
    <row r="4826" spans="3:15" x14ac:dyDescent="0.25">
      <c r="C4826" s="1"/>
      <c r="F4826" s="1"/>
      <c r="G4826" s="1"/>
      <c r="H4826" s="1"/>
      <c r="I4826" s="2"/>
      <c r="J4826" s="2"/>
      <c r="L4826" s="3"/>
      <c r="M4826" s="3"/>
      <c r="N4826" s="5"/>
      <c r="O4826" s="5"/>
    </row>
    <row r="4827" spans="3:15" x14ac:dyDescent="0.25">
      <c r="C4827" s="1"/>
      <c r="F4827" s="1"/>
      <c r="G4827" s="1"/>
      <c r="H4827" s="1"/>
      <c r="I4827" s="2"/>
      <c r="J4827" s="2"/>
      <c r="L4827" s="3"/>
      <c r="M4827" s="3"/>
      <c r="N4827" s="5"/>
      <c r="O4827" s="5"/>
    </row>
    <row r="4828" spans="3:15" x14ac:dyDescent="0.25">
      <c r="C4828" s="1"/>
      <c r="F4828" s="1"/>
      <c r="G4828" s="1"/>
      <c r="H4828" s="1"/>
      <c r="I4828" s="2"/>
      <c r="J4828" s="2"/>
      <c r="L4828" s="3"/>
      <c r="M4828" s="3"/>
      <c r="N4828" s="5"/>
      <c r="O4828" s="5"/>
    </row>
    <row r="4829" spans="3:15" x14ac:dyDescent="0.25">
      <c r="C4829" s="1"/>
      <c r="F4829" s="1"/>
      <c r="G4829" s="1"/>
      <c r="H4829" s="1"/>
      <c r="I4829" s="2"/>
      <c r="J4829" s="2"/>
      <c r="L4829" s="3"/>
      <c r="M4829" s="3"/>
      <c r="N4829" s="5"/>
      <c r="O4829" s="5"/>
    </row>
    <row r="4830" spans="3:15" x14ac:dyDescent="0.25">
      <c r="C4830" s="1"/>
      <c r="F4830" s="1"/>
      <c r="G4830" s="1"/>
      <c r="H4830" s="1"/>
      <c r="I4830" s="2"/>
      <c r="J4830" s="2"/>
      <c r="L4830" s="3"/>
      <c r="M4830" s="3"/>
      <c r="N4830" s="5"/>
      <c r="O4830" s="5"/>
    </row>
    <row r="4831" spans="3:15" x14ac:dyDescent="0.25">
      <c r="C4831" s="1"/>
      <c r="F4831" s="1"/>
      <c r="G4831" s="1"/>
      <c r="H4831" s="1"/>
      <c r="I4831" s="2"/>
      <c r="J4831" s="2"/>
      <c r="L4831" s="3"/>
      <c r="M4831" s="3"/>
      <c r="N4831" s="5"/>
      <c r="O4831" s="5"/>
    </row>
    <row r="4832" spans="3:15" x14ac:dyDescent="0.25">
      <c r="C4832" s="1"/>
      <c r="F4832" s="1"/>
      <c r="G4832" s="1"/>
      <c r="H4832" s="1"/>
      <c r="I4832" s="2"/>
      <c r="J4832" s="2"/>
      <c r="L4832" s="3"/>
      <c r="M4832" s="3"/>
      <c r="N4832" s="5"/>
      <c r="O4832" s="5"/>
    </row>
    <row r="4833" spans="3:15" x14ac:dyDescent="0.25">
      <c r="C4833" s="1"/>
      <c r="F4833" s="1"/>
      <c r="G4833" s="1"/>
      <c r="H4833" s="1"/>
      <c r="I4833" s="2"/>
      <c r="J4833" s="2"/>
      <c r="L4833" s="3"/>
      <c r="M4833" s="3"/>
      <c r="N4833" s="5"/>
      <c r="O4833" s="5"/>
    </row>
    <row r="4834" spans="3:15" x14ac:dyDescent="0.25">
      <c r="C4834" s="1"/>
      <c r="F4834" s="1"/>
      <c r="G4834" s="1"/>
      <c r="H4834" s="1"/>
      <c r="I4834" s="2"/>
      <c r="J4834" s="2"/>
      <c r="L4834" s="3"/>
      <c r="M4834" s="3"/>
      <c r="N4834" s="5"/>
      <c r="O4834" s="5"/>
    </row>
    <row r="4835" spans="3:15" x14ac:dyDescent="0.25">
      <c r="C4835" s="1"/>
      <c r="F4835" s="1"/>
      <c r="G4835" s="1"/>
      <c r="H4835" s="1"/>
      <c r="I4835" s="2"/>
      <c r="J4835" s="2"/>
      <c r="L4835" s="3"/>
      <c r="M4835" s="3"/>
      <c r="N4835" s="5"/>
      <c r="O4835" s="5"/>
    </row>
    <row r="4836" spans="3:15" x14ac:dyDescent="0.25">
      <c r="C4836" s="1"/>
      <c r="F4836" s="1"/>
      <c r="G4836" s="1"/>
      <c r="H4836" s="1"/>
      <c r="I4836" s="2"/>
      <c r="J4836" s="2"/>
      <c r="L4836" s="3"/>
      <c r="M4836" s="3"/>
      <c r="N4836" s="5"/>
      <c r="O4836" s="5"/>
    </row>
    <row r="4837" spans="3:15" x14ac:dyDescent="0.25">
      <c r="C4837" s="1"/>
      <c r="F4837" s="1"/>
      <c r="G4837" s="1"/>
      <c r="H4837" s="1"/>
      <c r="I4837" s="2"/>
      <c r="J4837" s="2"/>
      <c r="L4837" s="3"/>
      <c r="M4837" s="3"/>
      <c r="N4837" s="5"/>
      <c r="O4837" s="5"/>
    </row>
    <row r="4838" spans="3:15" x14ac:dyDescent="0.25">
      <c r="C4838" s="1"/>
      <c r="F4838" s="1"/>
      <c r="G4838" s="1"/>
      <c r="H4838" s="1"/>
      <c r="I4838" s="2"/>
      <c r="J4838" s="2"/>
      <c r="L4838" s="3"/>
      <c r="M4838" s="3"/>
      <c r="N4838" s="5"/>
      <c r="O4838" s="5"/>
    </row>
    <row r="4839" spans="3:15" x14ac:dyDescent="0.25">
      <c r="C4839" s="1"/>
      <c r="F4839" s="1"/>
      <c r="G4839" s="1"/>
      <c r="H4839" s="1"/>
      <c r="I4839" s="2"/>
      <c r="J4839" s="2"/>
      <c r="L4839" s="3"/>
      <c r="M4839" s="3"/>
      <c r="N4839" s="5"/>
      <c r="O4839" s="5"/>
    </row>
    <row r="4840" spans="3:15" x14ac:dyDescent="0.25">
      <c r="C4840" s="1"/>
      <c r="F4840" s="1"/>
      <c r="G4840" s="1"/>
      <c r="H4840" s="1"/>
      <c r="I4840" s="2"/>
      <c r="J4840" s="2"/>
      <c r="L4840" s="3"/>
      <c r="M4840" s="3"/>
      <c r="N4840" s="5"/>
      <c r="O4840" s="5"/>
    </row>
    <row r="4841" spans="3:15" x14ac:dyDescent="0.25">
      <c r="C4841" s="1"/>
      <c r="F4841" s="1"/>
      <c r="G4841" s="1"/>
      <c r="H4841" s="1"/>
      <c r="I4841" s="2"/>
      <c r="J4841" s="2"/>
      <c r="L4841" s="3"/>
      <c r="M4841" s="3"/>
      <c r="N4841" s="5"/>
      <c r="O4841" s="5"/>
    </row>
    <row r="4842" spans="3:15" x14ac:dyDescent="0.25">
      <c r="C4842" s="1"/>
      <c r="F4842" s="1"/>
      <c r="G4842" s="1"/>
      <c r="H4842" s="1"/>
      <c r="I4842" s="2"/>
      <c r="J4842" s="2"/>
      <c r="L4842" s="3"/>
      <c r="M4842" s="3"/>
      <c r="N4842" s="5"/>
      <c r="O4842" s="5"/>
    </row>
    <row r="4843" spans="3:15" x14ac:dyDescent="0.25">
      <c r="C4843" s="1"/>
      <c r="F4843" s="1"/>
      <c r="G4843" s="1"/>
      <c r="H4843" s="1"/>
      <c r="I4843" s="2"/>
      <c r="J4843" s="2"/>
      <c r="L4843" s="3"/>
      <c r="M4843" s="3"/>
      <c r="N4843" s="5"/>
      <c r="O4843" s="5"/>
    </row>
    <row r="4844" spans="3:15" x14ac:dyDescent="0.25">
      <c r="C4844" s="1"/>
      <c r="F4844" s="1"/>
      <c r="G4844" s="1"/>
      <c r="H4844" s="1"/>
      <c r="I4844" s="2"/>
      <c r="J4844" s="2"/>
      <c r="L4844" s="3"/>
      <c r="M4844" s="3"/>
      <c r="N4844" s="5"/>
      <c r="O4844" s="5"/>
    </row>
    <row r="4845" spans="3:15" x14ac:dyDescent="0.25">
      <c r="C4845" s="1"/>
      <c r="F4845" s="1"/>
      <c r="G4845" s="1"/>
      <c r="H4845" s="1"/>
      <c r="I4845" s="2"/>
      <c r="J4845" s="2"/>
      <c r="L4845" s="3"/>
      <c r="M4845" s="3"/>
      <c r="N4845" s="5"/>
      <c r="O4845" s="5"/>
    </row>
    <row r="4846" spans="3:15" x14ac:dyDescent="0.25">
      <c r="C4846" s="1"/>
      <c r="F4846" s="1"/>
      <c r="G4846" s="1"/>
      <c r="H4846" s="1"/>
      <c r="I4846" s="2"/>
      <c r="J4846" s="2"/>
      <c r="L4846" s="3"/>
      <c r="M4846" s="3"/>
      <c r="N4846" s="5"/>
      <c r="O4846" s="5"/>
    </row>
    <row r="4847" spans="3:15" x14ac:dyDescent="0.25">
      <c r="C4847" s="1"/>
      <c r="F4847" s="1"/>
      <c r="G4847" s="1"/>
      <c r="H4847" s="1"/>
      <c r="I4847" s="2"/>
      <c r="J4847" s="2"/>
      <c r="L4847" s="3"/>
      <c r="M4847" s="3"/>
      <c r="N4847" s="5"/>
      <c r="O4847" s="5"/>
    </row>
    <row r="4848" spans="3:15" x14ac:dyDescent="0.25">
      <c r="C4848" s="1"/>
      <c r="F4848" s="1"/>
      <c r="G4848" s="1"/>
      <c r="H4848" s="1"/>
      <c r="I4848" s="2"/>
      <c r="J4848" s="2"/>
      <c r="L4848" s="3"/>
      <c r="M4848" s="3"/>
      <c r="N4848" s="5"/>
      <c r="O4848" s="5"/>
    </row>
    <row r="4849" spans="3:15" x14ac:dyDescent="0.25">
      <c r="C4849" s="1"/>
      <c r="F4849" s="1"/>
      <c r="G4849" s="1"/>
      <c r="H4849" s="1"/>
      <c r="I4849" s="2"/>
      <c r="J4849" s="2"/>
      <c r="L4849" s="3"/>
      <c r="M4849" s="3"/>
      <c r="N4849" s="5"/>
      <c r="O4849" s="5"/>
    </row>
    <row r="4850" spans="3:15" x14ac:dyDescent="0.25">
      <c r="C4850" s="1"/>
      <c r="F4850" s="1"/>
      <c r="G4850" s="1"/>
      <c r="H4850" s="1"/>
      <c r="I4850" s="2"/>
      <c r="J4850" s="2"/>
      <c r="L4850" s="3"/>
      <c r="M4850" s="3"/>
      <c r="N4850" s="5"/>
      <c r="O4850" s="5"/>
    </row>
    <row r="4851" spans="3:15" x14ac:dyDescent="0.25">
      <c r="C4851" s="1"/>
      <c r="F4851" s="1"/>
      <c r="G4851" s="1"/>
      <c r="H4851" s="1"/>
      <c r="I4851" s="2"/>
      <c r="J4851" s="2"/>
      <c r="L4851" s="3"/>
      <c r="M4851" s="3"/>
      <c r="N4851" s="5"/>
      <c r="O4851" s="5"/>
    </row>
    <row r="4852" spans="3:15" x14ac:dyDescent="0.25">
      <c r="C4852" s="1"/>
      <c r="F4852" s="1"/>
      <c r="G4852" s="1"/>
      <c r="H4852" s="1"/>
      <c r="I4852" s="2"/>
      <c r="J4852" s="2"/>
      <c r="L4852" s="3"/>
      <c r="M4852" s="3"/>
      <c r="N4852" s="5"/>
      <c r="O4852" s="5"/>
    </row>
    <row r="4853" spans="3:15" x14ac:dyDescent="0.25">
      <c r="C4853" s="1"/>
      <c r="F4853" s="1"/>
      <c r="G4853" s="1"/>
      <c r="H4853" s="1"/>
      <c r="I4853" s="2"/>
      <c r="J4853" s="2"/>
      <c r="L4853" s="3"/>
      <c r="M4853" s="3"/>
      <c r="N4853" s="5"/>
      <c r="O4853" s="5"/>
    </row>
    <row r="4854" spans="3:15" x14ac:dyDescent="0.25">
      <c r="C4854" s="1"/>
      <c r="F4854" s="1"/>
      <c r="G4854" s="1"/>
      <c r="H4854" s="1"/>
      <c r="I4854" s="2"/>
      <c r="J4854" s="2"/>
      <c r="L4854" s="3"/>
      <c r="M4854" s="3"/>
      <c r="N4854" s="5"/>
      <c r="O4854" s="5"/>
    </row>
    <row r="4855" spans="3:15" x14ac:dyDescent="0.25">
      <c r="C4855" s="1"/>
      <c r="F4855" s="1"/>
      <c r="G4855" s="1"/>
      <c r="H4855" s="1"/>
      <c r="I4855" s="2"/>
      <c r="J4855" s="2"/>
      <c r="L4855" s="3"/>
      <c r="M4855" s="3"/>
      <c r="N4855" s="5"/>
      <c r="O4855" s="5"/>
    </row>
    <row r="4856" spans="3:15" x14ac:dyDescent="0.25">
      <c r="C4856" s="1"/>
      <c r="F4856" s="1"/>
      <c r="G4856" s="1"/>
      <c r="H4856" s="1"/>
      <c r="I4856" s="2"/>
      <c r="J4856" s="2"/>
      <c r="L4856" s="3"/>
      <c r="M4856" s="3"/>
      <c r="N4856" s="5"/>
      <c r="O4856" s="5"/>
    </row>
    <row r="4857" spans="3:15" x14ac:dyDescent="0.25">
      <c r="C4857" s="1"/>
      <c r="F4857" s="1"/>
      <c r="G4857" s="1"/>
      <c r="H4857" s="1"/>
      <c r="I4857" s="2"/>
      <c r="J4857" s="2"/>
      <c r="L4857" s="3"/>
      <c r="M4857" s="3"/>
      <c r="N4857" s="5"/>
      <c r="O4857" s="5"/>
    </row>
    <row r="4858" spans="3:15" x14ac:dyDescent="0.25">
      <c r="C4858" s="1"/>
      <c r="F4858" s="1"/>
      <c r="G4858" s="1"/>
      <c r="H4858" s="1"/>
      <c r="I4858" s="2"/>
      <c r="J4858" s="2"/>
      <c r="L4858" s="3"/>
      <c r="M4858" s="3"/>
      <c r="N4858" s="5"/>
      <c r="O4858" s="5"/>
    </row>
    <row r="4859" spans="3:15" x14ac:dyDescent="0.25">
      <c r="C4859" s="1"/>
      <c r="F4859" s="1"/>
      <c r="G4859" s="1"/>
      <c r="H4859" s="1"/>
      <c r="I4859" s="2"/>
      <c r="J4859" s="2"/>
      <c r="L4859" s="3"/>
      <c r="M4859" s="3"/>
      <c r="N4859" s="5"/>
      <c r="O4859" s="5"/>
    </row>
    <row r="4860" spans="3:15" x14ac:dyDescent="0.25">
      <c r="C4860" s="1"/>
      <c r="F4860" s="1"/>
      <c r="G4860" s="1"/>
      <c r="H4860" s="1"/>
      <c r="I4860" s="2"/>
      <c r="J4860" s="2"/>
      <c r="L4860" s="3"/>
      <c r="M4860" s="3"/>
      <c r="N4860" s="5"/>
      <c r="O4860" s="5"/>
    </row>
    <row r="4861" spans="3:15" x14ac:dyDescent="0.25">
      <c r="C4861" s="1"/>
      <c r="F4861" s="1"/>
      <c r="G4861" s="1"/>
      <c r="H4861" s="1"/>
      <c r="I4861" s="2"/>
      <c r="J4861" s="2"/>
      <c r="L4861" s="3"/>
      <c r="M4861" s="3"/>
      <c r="N4861" s="5"/>
      <c r="O4861" s="5"/>
    </row>
    <row r="4862" spans="3:15" x14ac:dyDescent="0.25">
      <c r="C4862" s="1"/>
      <c r="F4862" s="1"/>
      <c r="G4862" s="1"/>
      <c r="H4862" s="1"/>
      <c r="I4862" s="2"/>
      <c r="J4862" s="2"/>
      <c r="L4862" s="3"/>
      <c r="M4862" s="3"/>
      <c r="N4862" s="5"/>
      <c r="O4862" s="5"/>
    </row>
    <row r="4863" spans="3:15" x14ac:dyDescent="0.25">
      <c r="C4863" s="1"/>
      <c r="F4863" s="1"/>
      <c r="G4863" s="1"/>
      <c r="H4863" s="1"/>
      <c r="I4863" s="2"/>
      <c r="J4863" s="2"/>
      <c r="L4863" s="3"/>
      <c r="M4863" s="3"/>
      <c r="N4863" s="5"/>
      <c r="O4863" s="5"/>
    </row>
    <row r="4864" spans="3:15" x14ac:dyDescent="0.25">
      <c r="C4864" s="1"/>
      <c r="F4864" s="1"/>
      <c r="G4864" s="1"/>
      <c r="H4864" s="1"/>
      <c r="I4864" s="2"/>
      <c r="J4864" s="2"/>
      <c r="L4864" s="3"/>
      <c r="M4864" s="3"/>
      <c r="N4864" s="5"/>
      <c r="O4864" s="5"/>
    </row>
    <row r="4865" spans="3:15" x14ac:dyDescent="0.25">
      <c r="C4865" s="1"/>
      <c r="F4865" s="1"/>
      <c r="G4865" s="1"/>
      <c r="H4865" s="1"/>
      <c r="I4865" s="2"/>
      <c r="J4865" s="2"/>
      <c r="L4865" s="3"/>
      <c r="M4865" s="3"/>
      <c r="N4865" s="5"/>
      <c r="O4865" s="5"/>
    </row>
    <row r="4866" spans="3:15" x14ac:dyDescent="0.25">
      <c r="C4866" s="1"/>
      <c r="F4866" s="1"/>
      <c r="G4866" s="1"/>
      <c r="H4866" s="1"/>
      <c r="I4866" s="2"/>
      <c r="J4866" s="2"/>
      <c r="L4866" s="3"/>
      <c r="M4866" s="3"/>
      <c r="N4866" s="5"/>
      <c r="O4866" s="5"/>
    </row>
    <row r="4867" spans="3:15" x14ac:dyDescent="0.25">
      <c r="C4867" s="1"/>
      <c r="F4867" s="1"/>
      <c r="G4867" s="1"/>
      <c r="H4867" s="1"/>
      <c r="I4867" s="2"/>
      <c r="J4867" s="2"/>
      <c r="L4867" s="3"/>
      <c r="M4867" s="3"/>
      <c r="N4867" s="5"/>
      <c r="O4867" s="5"/>
    </row>
    <row r="4868" spans="3:15" x14ac:dyDescent="0.25">
      <c r="C4868" s="1"/>
      <c r="F4868" s="1"/>
      <c r="G4868" s="1"/>
      <c r="H4868" s="1"/>
      <c r="I4868" s="2"/>
      <c r="J4868" s="2"/>
      <c r="L4868" s="3"/>
      <c r="M4868" s="3"/>
      <c r="N4868" s="5"/>
      <c r="O4868" s="5"/>
    </row>
    <row r="4869" spans="3:15" x14ac:dyDescent="0.25">
      <c r="C4869" s="1"/>
      <c r="F4869" s="1"/>
      <c r="G4869" s="1"/>
      <c r="H4869" s="1"/>
      <c r="I4869" s="2"/>
      <c r="J4869" s="2"/>
      <c r="L4869" s="3"/>
      <c r="M4869" s="3"/>
      <c r="N4869" s="5"/>
      <c r="O4869" s="5"/>
    </row>
    <row r="4870" spans="3:15" x14ac:dyDescent="0.25">
      <c r="C4870" s="1"/>
      <c r="F4870" s="1"/>
      <c r="G4870" s="1"/>
      <c r="H4870" s="1"/>
      <c r="I4870" s="2"/>
      <c r="J4870" s="2"/>
      <c r="L4870" s="3"/>
      <c r="M4870" s="3"/>
      <c r="N4870" s="5"/>
      <c r="O4870" s="5"/>
    </row>
    <row r="4871" spans="3:15" x14ac:dyDescent="0.25">
      <c r="C4871" s="1"/>
      <c r="F4871" s="1"/>
      <c r="G4871" s="1"/>
      <c r="H4871" s="1"/>
      <c r="I4871" s="2"/>
      <c r="J4871" s="2"/>
      <c r="L4871" s="3"/>
      <c r="M4871" s="3"/>
      <c r="N4871" s="5"/>
      <c r="O4871" s="5"/>
    </row>
    <row r="4872" spans="3:15" x14ac:dyDescent="0.25">
      <c r="C4872" s="1"/>
      <c r="F4872" s="1"/>
      <c r="G4872" s="1"/>
      <c r="H4872" s="1"/>
      <c r="I4872" s="2"/>
      <c r="J4872" s="2"/>
      <c r="L4872" s="3"/>
      <c r="M4872" s="3"/>
      <c r="N4872" s="5"/>
      <c r="O4872" s="5"/>
    </row>
    <row r="4873" spans="3:15" x14ac:dyDescent="0.25">
      <c r="C4873" s="1"/>
      <c r="F4873" s="1"/>
      <c r="G4873" s="1"/>
      <c r="H4873" s="1"/>
      <c r="I4873" s="2"/>
      <c r="J4873" s="2"/>
      <c r="L4873" s="3"/>
      <c r="M4873" s="3"/>
      <c r="N4873" s="5"/>
      <c r="O4873" s="5"/>
    </row>
    <row r="4874" spans="3:15" x14ac:dyDescent="0.25">
      <c r="C4874" s="1"/>
      <c r="F4874" s="1"/>
      <c r="G4874" s="1"/>
      <c r="H4874" s="1"/>
      <c r="I4874" s="2"/>
      <c r="J4874" s="2"/>
      <c r="L4874" s="3"/>
      <c r="M4874" s="3"/>
      <c r="N4874" s="5"/>
      <c r="O4874" s="5"/>
    </row>
    <row r="4875" spans="3:15" x14ac:dyDescent="0.25">
      <c r="C4875" s="1"/>
      <c r="F4875" s="1"/>
      <c r="G4875" s="1"/>
      <c r="H4875" s="1"/>
      <c r="I4875" s="2"/>
      <c r="J4875" s="2"/>
      <c r="L4875" s="3"/>
      <c r="M4875" s="3"/>
      <c r="N4875" s="5"/>
      <c r="O4875" s="5"/>
    </row>
    <row r="4876" spans="3:15" x14ac:dyDescent="0.25">
      <c r="C4876" s="1"/>
      <c r="F4876" s="1"/>
      <c r="G4876" s="1"/>
      <c r="H4876" s="1"/>
      <c r="I4876" s="2"/>
      <c r="J4876" s="2"/>
      <c r="L4876" s="3"/>
      <c r="M4876" s="3"/>
      <c r="N4876" s="5"/>
      <c r="O4876" s="5"/>
    </row>
    <row r="4877" spans="3:15" x14ac:dyDescent="0.25">
      <c r="C4877" s="1"/>
      <c r="F4877" s="1"/>
      <c r="G4877" s="1"/>
      <c r="H4877" s="1"/>
      <c r="I4877" s="2"/>
      <c r="J4877" s="2"/>
      <c r="L4877" s="3"/>
      <c r="M4877" s="3"/>
      <c r="N4877" s="5"/>
      <c r="O4877" s="5"/>
    </row>
    <row r="4878" spans="3:15" x14ac:dyDescent="0.25">
      <c r="C4878" s="1"/>
      <c r="F4878" s="1"/>
      <c r="G4878" s="1"/>
      <c r="H4878" s="1"/>
      <c r="I4878" s="2"/>
      <c r="J4878" s="2"/>
      <c r="L4878" s="3"/>
      <c r="M4878" s="3"/>
      <c r="N4878" s="5"/>
      <c r="O4878" s="5"/>
    </row>
    <row r="4879" spans="3:15" x14ac:dyDescent="0.25">
      <c r="C4879" s="1"/>
      <c r="F4879" s="1"/>
      <c r="G4879" s="1"/>
      <c r="H4879" s="1"/>
      <c r="I4879" s="2"/>
      <c r="J4879" s="2"/>
      <c r="L4879" s="3"/>
      <c r="M4879" s="3"/>
      <c r="N4879" s="5"/>
      <c r="O4879" s="5"/>
    </row>
    <row r="4880" spans="3:15" x14ac:dyDescent="0.25">
      <c r="C4880" s="1"/>
      <c r="F4880" s="1"/>
      <c r="G4880" s="1"/>
      <c r="H4880" s="1"/>
      <c r="I4880" s="2"/>
      <c r="J4880" s="2"/>
      <c r="L4880" s="3"/>
      <c r="M4880" s="3"/>
      <c r="N4880" s="5"/>
      <c r="O4880" s="5"/>
    </row>
    <row r="4881" spans="3:15" x14ac:dyDescent="0.25">
      <c r="C4881" s="1"/>
      <c r="F4881" s="1"/>
      <c r="G4881" s="1"/>
      <c r="H4881" s="1"/>
      <c r="I4881" s="2"/>
      <c r="J4881" s="2"/>
      <c r="L4881" s="3"/>
      <c r="M4881" s="3"/>
      <c r="N4881" s="5"/>
      <c r="O4881" s="5"/>
    </row>
    <row r="4882" spans="3:15" x14ac:dyDescent="0.25">
      <c r="C4882" s="1"/>
      <c r="F4882" s="1"/>
      <c r="G4882" s="1"/>
      <c r="H4882" s="1"/>
      <c r="I4882" s="2"/>
      <c r="J4882" s="2"/>
      <c r="L4882" s="3"/>
      <c r="M4882" s="3"/>
      <c r="N4882" s="5"/>
      <c r="O4882" s="5"/>
    </row>
    <row r="4883" spans="3:15" x14ac:dyDescent="0.25">
      <c r="C4883" s="1"/>
      <c r="F4883" s="1"/>
      <c r="G4883" s="1"/>
      <c r="H4883" s="1"/>
      <c r="I4883" s="2"/>
      <c r="J4883" s="2"/>
      <c r="L4883" s="3"/>
      <c r="M4883" s="3"/>
      <c r="N4883" s="5"/>
      <c r="O4883" s="5"/>
    </row>
    <row r="4884" spans="3:15" x14ac:dyDescent="0.25">
      <c r="C4884" s="1"/>
      <c r="F4884" s="1"/>
      <c r="G4884" s="1"/>
      <c r="H4884" s="1"/>
      <c r="I4884" s="2"/>
      <c r="J4884" s="2"/>
      <c r="L4884" s="3"/>
      <c r="M4884" s="3"/>
      <c r="N4884" s="5"/>
      <c r="O4884" s="5"/>
    </row>
    <row r="4885" spans="3:15" x14ac:dyDescent="0.25">
      <c r="C4885" s="1"/>
      <c r="F4885" s="1"/>
      <c r="G4885" s="1"/>
      <c r="H4885" s="1"/>
      <c r="I4885" s="2"/>
      <c r="J4885" s="2"/>
      <c r="L4885" s="3"/>
      <c r="M4885" s="3"/>
      <c r="N4885" s="5"/>
      <c r="O4885" s="5"/>
    </row>
    <row r="4886" spans="3:15" x14ac:dyDescent="0.25">
      <c r="C4886" s="1"/>
      <c r="F4886" s="1"/>
      <c r="G4886" s="1"/>
      <c r="H4886" s="1"/>
      <c r="I4886" s="2"/>
      <c r="J4886" s="2"/>
      <c r="L4886" s="3"/>
      <c r="M4886" s="3"/>
      <c r="N4886" s="5"/>
      <c r="O4886" s="5"/>
    </row>
    <row r="4887" spans="3:15" x14ac:dyDescent="0.25">
      <c r="C4887" s="1"/>
      <c r="F4887" s="1"/>
      <c r="G4887" s="1"/>
      <c r="H4887" s="1"/>
      <c r="I4887" s="2"/>
      <c r="J4887" s="2"/>
      <c r="L4887" s="3"/>
      <c r="M4887" s="3"/>
      <c r="N4887" s="5"/>
      <c r="O4887" s="5"/>
    </row>
    <row r="4888" spans="3:15" x14ac:dyDescent="0.25">
      <c r="C4888" s="1"/>
      <c r="F4888" s="1"/>
      <c r="G4888" s="1"/>
      <c r="H4888" s="1"/>
      <c r="I4888" s="2"/>
      <c r="J4888" s="2"/>
      <c r="L4888" s="3"/>
      <c r="M4888" s="3"/>
      <c r="N4888" s="5"/>
      <c r="O4888" s="5"/>
    </row>
    <row r="4889" spans="3:15" x14ac:dyDescent="0.25">
      <c r="C4889" s="1"/>
      <c r="F4889" s="1"/>
      <c r="G4889" s="1"/>
      <c r="H4889" s="1"/>
      <c r="I4889" s="2"/>
      <c r="J4889" s="2"/>
      <c r="L4889" s="3"/>
      <c r="M4889" s="3"/>
      <c r="N4889" s="5"/>
      <c r="O4889" s="5"/>
    </row>
    <row r="4890" spans="3:15" x14ac:dyDescent="0.25">
      <c r="C4890" s="1"/>
      <c r="F4890" s="1"/>
      <c r="G4890" s="1"/>
      <c r="H4890" s="1"/>
      <c r="I4890" s="2"/>
      <c r="J4890" s="2"/>
      <c r="L4890" s="3"/>
      <c r="M4890" s="3"/>
      <c r="N4890" s="5"/>
      <c r="O4890" s="5"/>
    </row>
    <row r="4891" spans="3:15" x14ac:dyDescent="0.25">
      <c r="C4891" s="1"/>
      <c r="F4891" s="1"/>
      <c r="G4891" s="1"/>
      <c r="H4891" s="1"/>
      <c r="I4891" s="2"/>
      <c r="J4891" s="2"/>
      <c r="L4891" s="3"/>
      <c r="M4891" s="3"/>
      <c r="N4891" s="5"/>
      <c r="O4891" s="5"/>
    </row>
    <row r="4892" spans="3:15" x14ac:dyDescent="0.25">
      <c r="C4892" s="1"/>
      <c r="F4892" s="1"/>
      <c r="G4892" s="1"/>
      <c r="H4892" s="1"/>
      <c r="I4892" s="2"/>
      <c r="J4892" s="2"/>
      <c r="L4892" s="3"/>
      <c r="M4892" s="3"/>
      <c r="N4892" s="5"/>
      <c r="O4892" s="5"/>
    </row>
    <row r="4893" spans="3:15" x14ac:dyDescent="0.25">
      <c r="C4893" s="1"/>
      <c r="F4893" s="1"/>
      <c r="G4893" s="1"/>
      <c r="H4893" s="1"/>
      <c r="I4893" s="2"/>
      <c r="J4893" s="2"/>
      <c r="L4893" s="3"/>
      <c r="M4893" s="3"/>
      <c r="N4893" s="5"/>
      <c r="O4893" s="5"/>
    </row>
    <row r="4894" spans="3:15" x14ac:dyDescent="0.25">
      <c r="C4894" s="1"/>
      <c r="F4894" s="1"/>
      <c r="G4894" s="1"/>
      <c r="H4894" s="1"/>
      <c r="I4894" s="2"/>
      <c r="J4894" s="2"/>
      <c r="L4894" s="3"/>
      <c r="M4894" s="3"/>
      <c r="N4894" s="5"/>
      <c r="O4894" s="5"/>
    </row>
    <row r="4895" spans="3:15" x14ac:dyDescent="0.25">
      <c r="C4895" s="1"/>
      <c r="F4895" s="1"/>
      <c r="G4895" s="1"/>
      <c r="H4895" s="1"/>
      <c r="I4895" s="2"/>
      <c r="J4895" s="2"/>
      <c r="L4895" s="3"/>
      <c r="M4895" s="3"/>
      <c r="N4895" s="5"/>
      <c r="O4895" s="5"/>
    </row>
    <row r="4896" spans="3:15" x14ac:dyDescent="0.25">
      <c r="C4896" s="1"/>
      <c r="F4896" s="1"/>
      <c r="G4896" s="1"/>
      <c r="H4896" s="1"/>
      <c r="I4896" s="2"/>
      <c r="J4896" s="2"/>
      <c r="L4896" s="3"/>
      <c r="M4896" s="3"/>
      <c r="N4896" s="5"/>
      <c r="O4896" s="5"/>
    </row>
    <row r="4897" spans="3:15" x14ac:dyDescent="0.25">
      <c r="C4897" s="1"/>
      <c r="F4897" s="1"/>
      <c r="G4897" s="1"/>
      <c r="H4897" s="1"/>
      <c r="I4897" s="2"/>
      <c r="J4897" s="2"/>
      <c r="L4897" s="3"/>
      <c r="M4897" s="3"/>
      <c r="N4897" s="5"/>
      <c r="O4897" s="5"/>
    </row>
    <row r="4898" spans="3:15" x14ac:dyDescent="0.25">
      <c r="C4898" s="1"/>
      <c r="F4898" s="1"/>
      <c r="G4898" s="1"/>
      <c r="H4898" s="1"/>
      <c r="I4898" s="2"/>
      <c r="J4898" s="2"/>
      <c r="L4898" s="3"/>
      <c r="M4898" s="3"/>
      <c r="N4898" s="5"/>
      <c r="O4898" s="5"/>
    </row>
    <row r="4899" spans="3:15" x14ac:dyDescent="0.25">
      <c r="C4899" s="1"/>
      <c r="F4899" s="1"/>
      <c r="G4899" s="1"/>
      <c r="H4899" s="1"/>
      <c r="I4899" s="2"/>
      <c r="J4899" s="2"/>
      <c r="L4899" s="3"/>
      <c r="M4899" s="3"/>
      <c r="N4899" s="5"/>
      <c r="O4899" s="5"/>
    </row>
    <row r="4900" spans="3:15" x14ac:dyDescent="0.25">
      <c r="C4900" s="1"/>
      <c r="F4900" s="1"/>
      <c r="G4900" s="1"/>
      <c r="H4900" s="1"/>
      <c r="I4900" s="2"/>
      <c r="J4900" s="2"/>
      <c r="L4900" s="3"/>
      <c r="M4900" s="3"/>
      <c r="N4900" s="5"/>
      <c r="O4900" s="5"/>
    </row>
    <row r="4901" spans="3:15" x14ac:dyDescent="0.25">
      <c r="C4901" s="1"/>
      <c r="F4901" s="1"/>
      <c r="G4901" s="1"/>
      <c r="H4901" s="1"/>
      <c r="I4901" s="2"/>
      <c r="J4901" s="2"/>
      <c r="L4901" s="3"/>
      <c r="M4901" s="3"/>
      <c r="N4901" s="5"/>
      <c r="O4901" s="5"/>
    </row>
    <row r="4902" spans="3:15" x14ac:dyDescent="0.25">
      <c r="C4902" s="1"/>
      <c r="F4902" s="1"/>
      <c r="G4902" s="1"/>
      <c r="H4902" s="1"/>
      <c r="I4902" s="2"/>
      <c r="J4902" s="2"/>
      <c r="L4902" s="3"/>
      <c r="M4902" s="3"/>
      <c r="N4902" s="5"/>
      <c r="O4902" s="5"/>
    </row>
    <row r="4903" spans="3:15" x14ac:dyDescent="0.25">
      <c r="C4903" s="1"/>
      <c r="F4903" s="1"/>
      <c r="G4903" s="1"/>
      <c r="H4903" s="1"/>
      <c r="I4903" s="2"/>
      <c r="J4903" s="2"/>
      <c r="L4903" s="3"/>
      <c r="M4903" s="3"/>
      <c r="N4903" s="5"/>
      <c r="O4903" s="5"/>
    </row>
    <row r="4904" spans="3:15" x14ac:dyDescent="0.25">
      <c r="C4904" s="1"/>
      <c r="F4904" s="1"/>
      <c r="G4904" s="1"/>
      <c r="H4904" s="1"/>
      <c r="I4904" s="2"/>
      <c r="J4904" s="2"/>
      <c r="L4904" s="3"/>
      <c r="M4904" s="3"/>
      <c r="N4904" s="5"/>
      <c r="O4904" s="5"/>
    </row>
    <row r="4905" spans="3:15" x14ac:dyDescent="0.25">
      <c r="C4905" s="1"/>
      <c r="F4905" s="1"/>
      <c r="G4905" s="1"/>
      <c r="H4905" s="1"/>
      <c r="I4905" s="2"/>
      <c r="J4905" s="2"/>
      <c r="L4905" s="3"/>
      <c r="M4905" s="3"/>
      <c r="N4905" s="5"/>
      <c r="O4905" s="5"/>
    </row>
    <row r="4906" spans="3:15" x14ac:dyDescent="0.25">
      <c r="C4906" s="1"/>
      <c r="F4906" s="1"/>
      <c r="G4906" s="1"/>
      <c r="H4906" s="1"/>
      <c r="I4906" s="2"/>
      <c r="J4906" s="2"/>
      <c r="L4906" s="3"/>
      <c r="M4906" s="3"/>
      <c r="N4906" s="5"/>
      <c r="O4906" s="5"/>
    </row>
    <row r="4907" spans="3:15" x14ac:dyDescent="0.25">
      <c r="C4907" s="1"/>
      <c r="F4907" s="1"/>
      <c r="G4907" s="1"/>
      <c r="H4907" s="1"/>
      <c r="I4907" s="2"/>
      <c r="J4907" s="2"/>
      <c r="L4907" s="3"/>
      <c r="M4907" s="3"/>
      <c r="N4907" s="5"/>
      <c r="O4907" s="5"/>
    </row>
    <row r="4908" spans="3:15" x14ac:dyDescent="0.25">
      <c r="C4908" s="1"/>
      <c r="F4908" s="1"/>
      <c r="G4908" s="1"/>
      <c r="H4908" s="1"/>
      <c r="I4908" s="2"/>
      <c r="J4908" s="2"/>
      <c r="L4908" s="3"/>
      <c r="M4908" s="3"/>
      <c r="N4908" s="5"/>
      <c r="O4908" s="5"/>
    </row>
    <row r="4909" spans="3:15" x14ac:dyDescent="0.25">
      <c r="C4909" s="1"/>
      <c r="F4909" s="1"/>
      <c r="G4909" s="1"/>
      <c r="H4909" s="1"/>
      <c r="I4909" s="2"/>
      <c r="J4909" s="2"/>
      <c r="L4909" s="3"/>
      <c r="M4909" s="3"/>
      <c r="N4909" s="5"/>
      <c r="O4909" s="5"/>
    </row>
    <row r="4910" spans="3:15" x14ac:dyDescent="0.25">
      <c r="C4910" s="1"/>
      <c r="F4910" s="1"/>
      <c r="G4910" s="1"/>
      <c r="H4910" s="1"/>
      <c r="I4910" s="2"/>
      <c r="J4910" s="2"/>
      <c r="L4910" s="3"/>
      <c r="M4910" s="3"/>
      <c r="N4910" s="5"/>
      <c r="O4910" s="5"/>
    </row>
    <row r="4911" spans="3:15" x14ac:dyDescent="0.25">
      <c r="C4911" s="1"/>
      <c r="F4911" s="1"/>
      <c r="G4911" s="1"/>
      <c r="H4911" s="1"/>
      <c r="I4911" s="2"/>
      <c r="J4911" s="2"/>
      <c r="L4911" s="3"/>
      <c r="M4911" s="3"/>
      <c r="N4911" s="5"/>
      <c r="O4911" s="5"/>
    </row>
    <row r="4912" spans="3:15" x14ac:dyDescent="0.25">
      <c r="C4912" s="1"/>
      <c r="F4912" s="1"/>
      <c r="G4912" s="1"/>
      <c r="H4912" s="1"/>
      <c r="I4912" s="2"/>
      <c r="J4912" s="2"/>
      <c r="L4912" s="3"/>
      <c r="M4912" s="3"/>
      <c r="N4912" s="5"/>
      <c r="O4912" s="5"/>
    </row>
    <row r="4913" spans="3:15" x14ac:dyDescent="0.25">
      <c r="C4913" s="1"/>
      <c r="F4913" s="1"/>
      <c r="G4913" s="1"/>
      <c r="H4913" s="1"/>
      <c r="I4913" s="2"/>
      <c r="J4913" s="2"/>
      <c r="L4913" s="3"/>
      <c r="M4913" s="3"/>
      <c r="N4913" s="5"/>
      <c r="O4913" s="5"/>
    </row>
    <row r="4914" spans="3:15" x14ac:dyDescent="0.25">
      <c r="C4914" s="1"/>
      <c r="F4914" s="1"/>
      <c r="G4914" s="1"/>
      <c r="H4914" s="1"/>
      <c r="I4914" s="2"/>
      <c r="J4914" s="2"/>
      <c r="L4914" s="3"/>
      <c r="M4914" s="3"/>
      <c r="N4914" s="5"/>
      <c r="O4914" s="5"/>
    </row>
    <row r="4915" spans="3:15" x14ac:dyDescent="0.25">
      <c r="C4915" s="1"/>
      <c r="F4915" s="1"/>
      <c r="G4915" s="1"/>
      <c r="H4915" s="1"/>
      <c r="I4915" s="2"/>
      <c r="J4915" s="2"/>
      <c r="L4915" s="3"/>
      <c r="M4915" s="3"/>
      <c r="N4915" s="5"/>
      <c r="O4915" s="5"/>
    </row>
    <row r="4916" spans="3:15" x14ac:dyDescent="0.25">
      <c r="C4916" s="1"/>
      <c r="F4916" s="1"/>
      <c r="G4916" s="1"/>
      <c r="H4916" s="1"/>
      <c r="I4916" s="2"/>
      <c r="J4916" s="2"/>
      <c r="L4916" s="3"/>
      <c r="M4916" s="3"/>
      <c r="N4916" s="5"/>
      <c r="O4916" s="5"/>
    </row>
    <row r="4917" spans="3:15" x14ac:dyDescent="0.25">
      <c r="C4917" s="1"/>
      <c r="F4917" s="1"/>
      <c r="G4917" s="1"/>
      <c r="H4917" s="1"/>
      <c r="I4917" s="2"/>
      <c r="J4917" s="2"/>
      <c r="L4917" s="3"/>
      <c r="M4917" s="3"/>
      <c r="N4917" s="5"/>
      <c r="O4917" s="5"/>
    </row>
    <row r="4918" spans="3:15" x14ac:dyDescent="0.25">
      <c r="C4918" s="1"/>
      <c r="F4918" s="1"/>
      <c r="G4918" s="1"/>
      <c r="H4918" s="1"/>
      <c r="I4918" s="2"/>
      <c r="J4918" s="2"/>
      <c r="L4918" s="3"/>
      <c r="M4918" s="3"/>
      <c r="N4918" s="5"/>
      <c r="O4918" s="5"/>
    </row>
    <row r="4919" spans="3:15" x14ac:dyDescent="0.25">
      <c r="C4919" s="1"/>
      <c r="F4919" s="1"/>
      <c r="G4919" s="1"/>
      <c r="H4919" s="1"/>
      <c r="I4919" s="2"/>
      <c r="J4919" s="2"/>
      <c r="L4919" s="3"/>
      <c r="M4919" s="3"/>
      <c r="N4919" s="5"/>
      <c r="O4919" s="5"/>
    </row>
    <row r="4920" spans="3:15" x14ac:dyDescent="0.25">
      <c r="C4920" s="1"/>
      <c r="F4920" s="1"/>
      <c r="G4920" s="1"/>
      <c r="H4920" s="1"/>
      <c r="I4920" s="2"/>
      <c r="J4920" s="2"/>
      <c r="L4920" s="3"/>
      <c r="M4920" s="3"/>
      <c r="N4920" s="5"/>
      <c r="O4920" s="5"/>
    </row>
    <row r="4921" spans="3:15" x14ac:dyDescent="0.25">
      <c r="C4921" s="1"/>
      <c r="F4921" s="1"/>
      <c r="G4921" s="1"/>
      <c r="H4921" s="1"/>
      <c r="I4921" s="2"/>
      <c r="J4921" s="2"/>
      <c r="L4921" s="3"/>
      <c r="M4921" s="3"/>
      <c r="N4921" s="5"/>
      <c r="O4921" s="5"/>
    </row>
    <row r="4922" spans="3:15" x14ac:dyDescent="0.25">
      <c r="C4922" s="1"/>
      <c r="F4922" s="1"/>
      <c r="G4922" s="1"/>
      <c r="H4922" s="1"/>
      <c r="I4922" s="2"/>
      <c r="J4922" s="2"/>
      <c r="L4922" s="3"/>
      <c r="M4922" s="3"/>
      <c r="N4922" s="5"/>
      <c r="O4922" s="5"/>
    </row>
    <row r="4923" spans="3:15" x14ac:dyDescent="0.25">
      <c r="C4923" s="1"/>
      <c r="F4923" s="1"/>
      <c r="G4923" s="1"/>
      <c r="H4923" s="1"/>
      <c r="I4923" s="2"/>
      <c r="J4923" s="2"/>
      <c r="L4923" s="3"/>
      <c r="M4923" s="3"/>
      <c r="N4923" s="5"/>
      <c r="O4923" s="5"/>
    </row>
    <row r="4924" spans="3:15" x14ac:dyDescent="0.25">
      <c r="C4924" s="1"/>
      <c r="F4924" s="1"/>
      <c r="G4924" s="1"/>
      <c r="H4924" s="1"/>
      <c r="I4924" s="2"/>
      <c r="J4924" s="2"/>
      <c r="L4924" s="3"/>
      <c r="M4924" s="3"/>
      <c r="N4924" s="5"/>
      <c r="O4924" s="5"/>
    </row>
    <row r="4925" spans="3:15" x14ac:dyDescent="0.25">
      <c r="C4925" s="1"/>
      <c r="F4925" s="1"/>
      <c r="G4925" s="1"/>
      <c r="H4925" s="1"/>
      <c r="I4925" s="2"/>
      <c r="J4925" s="2"/>
      <c r="L4925" s="3"/>
      <c r="M4925" s="3"/>
      <c r="N4925" s="5"/>
      <c r="O4925" s="5"/>
    </row>
    <row r="4926" spans="3:15" x14ac:dyDescent="0.25">
      <c r="C4926" s="1"/>
      <c r="F4926" s="1"/>
      <c r="G4926" s="1"/>
      <c r="H4926" s="1"/>
      <c r="I4926" s="2"/>
      <c r="J4926" s="2"/>
      <c r="L4926" s="3"/>
      <c r="M4926" s="3"/>
      <c r="N4926" s="5"/>
      <c r="O4926" s="5"/>
    </row>
    <row r="4927" spans="3:15" x14ac:dyDescent="0.25">
      <c r="C4927" s="1"/>
      <c r="F4927" s="1"/>
      <c r="G4927" s="1"/>
      <c r="H4927" s="1"/>
      <c r="I4927" s="2"/>
      <c r="J4927" s="2"/>
      <c r="L4927" s="3"/>
      <c r="M4927" s="3"/>
      <c r="N4927" s="5"/>
      <c r="O4927" s="5"/>
    </row>
    <row r="4928" spans="3:15" x14ac:dyDescent="0.25">
      <c r="C4928" s="1"/>
      <c r="F4928" s="1"/>
      <c r="G4928" s="1"/>
      <c r="H4928" s="1"/>
      <c r="I4928" s="2"/>
      <c r="J4928" s="2"/>
      <c r="L4928" s="3"/>
      <c r="M4928" s="3"/>
      <c r="N4928" s="5"/>
      <c r="O4928" s="5"/>
    </row>
    <row r="4929" spans="3:15" x14ac:dyDescent="0.25">
      <c r="C4929" s="1"/>
      <c r="F4929" s="1"/>
      <c r="G4929" s="1"/>
      <c r="H4929" s="1"/>
      <c r="I4929" s="2"/>
      <c r="J4929" s="2"/>
      <c r="L4929" s="3"/>
      <c r="M4929" s="3"/>
      <c r="N4929" s="5"/>
      <c r="O4929" s="5"/>
    </row>
    <row r="4930" spans="3:15" x14ac:dyDescent="0.25">
      <c r="C4930" s="1"/>
      <c r="F4930" s="1"/>
      <c r="G4930" s="1"/>
      <c r="H4930" s="1"/>
      <c r="I4930" s="2"/>
      <c r="J4930" s="2"/>
      <c r="L4930" s="3"/>
      <c r="M4930" s="3"/>
      <c r="N4930" s="5"/>
      <c r="O4930" s="5"/>
    </row>
    <row r="4931" spans="3:15" x14ac:dyDescent="0.25">
      <c r="C4931" s="1"/>
      <c r="F4931" s="1"/>
      <c r="G4931" s="1"/>
      <c r="H4931" s="1"/>
      <c r="I4931" s="2"/>
      <c r="J4931" s="2"/>
      <c r="L4931" s="3"/>
      <c r="M4931" s="3"/>
      <c r="N4931" s="5"/>
      <c r="O4931" s="5"/>
    </row>
    <row r="4932" spans="3:15" x14ac:dyDescent="0.25">
      <c r="C4932" s="1"/>
      <c r="F4932" s="1"/>
      <c r="G4932" s="1"/>
      <c r="H4932" s="1"/>
      <c r="I4932" s="2"/>
      <c r="J4932" s="2"/>
      <c r="L4932" s="3"/>
      <c r="M4932" s="3"/>
      <c r="N4932" s="5"/>
      <c r="O4932" s="5"/>
    </row>
    <row r="4933" spans="3:15" x14ac:dyDescent="0.25">
      <c r="C4933" s="1"/>
      <c r="F4933" s="1"/>
      <c r="G4933" s="1"/>
      <c r="H4933" s="1"/>
      <c r="I4933" s="2"/>
      <c r="J4933" s="2"/>
      <c r="L4933" s="3"/>
      <c r="M4933" s="3"/>
      <c r="N4933" s="5"/>
      <c r="O4933" s="5"/>
    </row>
    <row r="4934" spans="3:15" x14ac:dyDescent="0.25">
      <c r="C4934" s="1"/>
      <c r="F4934" s="1"/>
      <c r="G4934" s="1"/>
      <c r="H4934" s="1"/>
      <c r="I4934" s="2"/>
      <c r="J4934" s="2"/>
      <c r="L4934" s="3"/>
      <c r="M4934" s="3"/>
      <c r="N4934" s="5"/>
      <c r="O4934" s="5"/>
    </row>
    <row r="4935" spans="3:15" x14ac:dyDescent="0.25">
      <c r="C4935" s="1"/>
      <c r="F4935" s="1"/>
      <c r="G4935" s="1"/>
      <c r="H4935" s="1"/>
      <c r="I4935" s="2"/>
      <c r="J4935" s="2"/>
      <c r="L4935" s="3"/>
      <c r="M4935" s="3"/>
      <c r="N4935" s="5"/>
      <c r="O4935" s="5"/>
    </row>
    <row r="4936" spans="3:15" x14ac:dyDescent="0.25">
      <c r="C4936" s="1"/>
      <c r="F4936" s="1"/>
      <c r="G4936" s="1"/>
      <c r="H4936" s="1"/>
      <c r="I4936" s="2"/>
      <c r="J4936" s="2"/>
      <c r="L4936" s="3"/>
      <c r="M4936" s="3"/>
      <c r="N4936" s="5"/>
      <c r="O4936" s="5"/>
    </row>
    <row r="4937" spans="3:15" x14ac:dyDescent="0.25">
      <c r="C4937" s="1"/>
      <c r="F4937" s="1"/>
      <c r="G4937" s="1"/>
      <c r="H4937" s="1"/>
      <c r="I4937" s="2"/>
      <c r="J4937" s="2"/>
      <c r="L4937" s="3"/>
      <c r="M4937" s="3"/>
      <c r="N4937" s="5"/>
      <c r="O4937" s="5"/>
    </row>
    <row r="4938" spans="3:15" x14ac:dyDescent="0.25">
      <c r="C4938" s="1"/>
      <c r="F4938" s="1"/>
      <c r="G4938" s="1"/>
      <c r="H4938" s="1"/>
      <c r="I4938" s="2"/>
      <c r="J4938" s="2"/>
      <c r="L4938" s="3"/>
      <c r="M4938" s="3"/>
      <c r="N4938" s="5"/>
      <c r="O4938" s="5"/>
    </row>
    <row r="4939" spans="3:15" x14ac:dyDescent="0.25">
      <c r="C4939" s="1"/>
      <c r="F4939" s="1"/>
      <c r="G4939" s="1"/>
      <c r="H4939" s="1"/>
      <c r="I4939" s="2"/>
      <c r="J4939" s="2"/>
      <c r="L4939" s="3"/>
      <c r="M4939" s="3"/>
      <c r="N4939" s="5"/>
      <c r="O4939" s="5"/>
    </row>
    <row r="4940" spans="3:15" x14ac:dyDescent="0.25">
      <c r="C4940" s="1"/>
      <c r="F4940" s="1"/>
      <c r="G4940" s="1"/>
      <c r="H4940" s="1"/>
      <c r="I4940" s="2"/>
      <c r="J4940" s="2"/>
      <c r="L4940" s="3"/>
      <c r="M4940" s="3"/>
      <c r="N4940" s="5"/>
      <c r="O4940" s="5"/>
    </row>
    <row r="4941" spans="3:15" x14ac:dyDescent="0.25">
      <c r="C4941" s="1"/>
      <c r="F4941" s="1"/>
      <c r="G4941" s="1"/>
      <c r="H4941" s="1"/>
      <c r="I4941" s="2"/>
      <c r="J4941" s="2"/>
      <c r="L4941" s="3"/>
      <c r="M4941" s="3"/>
      <c r="N4941" s="5"/>
      <c r="O4941" s="5"/>
    </row>
    <row r="4942" spans="3:15" x14ac:dyDescent="0.25">
      <c r="C4942" s="1"/>
      <c r="F4942" s="1"/>
      <c r="G4942" s="1"/>
      <c r="H4942" s="1"/>
      <c r="I4942" s="2"/>
      <c r="J4942" s="2"/>
      <c r="L4942" s="3"/>
      <c r="M4942" s="3"/>
      <c r="N4942" s="5"/>
      <c r="O4942" s="5"/>
    </row>
    <row r="4943" spans="3:15" x14ac:dyDescent="0.25">
      <c r="C4943" s="1"/>
      <c r="F4943" s="1"/>
      <c r="G4943" s="1"/>
      <c r="H4943" s="1"/>
      <c r="I4943" s="2"/>
      <c r="J4943" s="2"/>
      <c r="L4943" s="3"/>
      <c r="M4943" s="3"/>
      <c r="N4943" s="5"/>
      <c r="O4943" s="5"/>
    </row>
    <row r="4944" spans="3:15" x14ac:dyDescent="0.25">
      <c r="C4944" s="1"/>
      <c r="F4944" s="1"/>
      <c r="G4944" s="1"/>
      <c r="H4944" s="1"/>
      <c r="I4944" s="2"/>
      <c r="J4944" s="2"/>
      <c r="L4944" s="3"/>
      <c r="M4944" s="3"/>
      <c r="N4944" s="5"/>
      <c r="O4944" s="5"/>
    </row>
    <row r="4945" spans="3:15" x14ac:dyDescent="0.25">
      <c r="C4945" s="1"/>
      <c r="F4945" s="1"/>
      <c r="G4945" s="1"/>
      <c r="H4945" s="1"/>
      <c r="I4945" s="2"/>
      <c r="J4945" s="2"/>
      <c r="L4945" s="3"/>
      <c r="M4945" s="3"/>
      <c r="N4945" s="5"/>
      <c r="O4945" s="5"/>
    </row>
    <row r="4946" spans="3:15" x14ac:dyDescent="0.25">
      <c r="C4946" s="1"/>
      <c r="F4946" s="1"/>
      <c r="G4946" s="1"/>
      <c r="H4946" s="1"/>
      <c r="I4946" s="2"/>
      <c r="J4946" s="2"/>
      <c r="L4946" s="3"/>
      <c r="M4946" s="3"/>
      <c r="N4946" s="5"/>
      <c r="O4946" s="5"/>
    </row>
    <row r="4947" spans="3:15" x14ac:dyDescent="0.25">
      <c r="C4947" s="1"/>
      <c r="F4947" s="1"/>
      <c r="G4947" s="1"/>
      <c r="H4947" s="1"/>
      <c r="I4947" s="2"/>
      <c r="J4947" s="2"/>
      <c r="L4947" s="3"/>
      <c r="M4947" s="3"/>
      <c r="N4947" s="5"/>
      <c r="O4947" s="5"/>
    </row>
    <row r="4948" spans="3:15" x14ac:dyDescent="0.25">
      <c r="C4948" s="1"/>
      <c r="F4948" s="1"/>
      <c r="G4948" s="1"/>
      <c r="H4948" s="1"/>
      <c r="I4948" s="2"/>
      <c r="J4948" s="2"/>
      <c r="L4948" s="3"/>
      <c r="M4948" s="3"/>
      <c r="N4948" s="5"/>
      <c r="O4948" s="5"/>
    </row>
    <row r="4949" spans="3:15" x14ac:dyDescent="0.25">
      <c r="C4949" s="1"/>
      <c r="F4949" s="1"/>
      <c r="G4949" s="1"/>
      <c r="H4949" s="1"/>
      <c r="I4949" s="2"/>
      <c r="J4949" s="2"/>
      <c r="L4949" s="3"/>
      <c r="M4949" s="3"/>
      <c r="N4949" s="5"/>
      <c r="O4949" s="5"/>
    </row>
    <row r="4950" spans="3:15" x14ac:dyDescent="0.25">
      <c r="C4950" s="1"/>
      <c r="F4950" s="1"/>
      <c r="G4950" s="1"/>
      <c r="H4950" s="1"/>
      <c r="I4950" s="2"/>
      <c r="J4950" s="2"/>
      <c r="L4950" s="3"/>
      <c r="M4950" s="3"/>
      <c r="N4950" s="5"/>
      <c r="O4950" s="5"/>
    </row>
    <row r="4951" spans="3:15" x14ac:dyDescent="0.25">
      <c r="C4951" s="1"/>
      <c r="F4951" s="1"/>
      <c r="G4951" s="1"/>
      <c r="H4951" s="1"/>
      <c r="I4951" s="2"/>
      <c r="J4951" s="2"/>
      <c r="L4951" s="3"/>
      <c r="M4951" s="3"/>
      <c r="N4951" s="5"/>
      <c r="O4951" s="5"/>
    </row>
    <row r="4952" spans="3:15" x14ac:dyDescent="0.25">
      <c r="C4952" s="1"/>
      <c r="F4952" s="1"/>
      <c r="G4952" s="1"/>
      <c r="H4952" s="1"/>
      <c r="I4952" s="2"/>
      <c r="J4952" s="2"/>
      <c r="L4952" s="3"/>
      <c r="M4952" s="3"/>
      <c r="N4952" s="5"/>
      <c r="O4952" s="5"/>
    </row>
    <row r="4953" spans="3:15" x14ac:dyDescent="0.25">
      <c r="C4953" s="1"/>
      <c r="F4953" s="1"/>
      <c r="G4953" s="1"/>
      <c r="H4953" s="1"/>
      <c r="I4953" s="2"/>
      <c r="J4953" s="2"/>
      <c r="L4953" s="3"/>
      <c r="M4953" s="3"/>
      <c r="N4953" s="5"/>
      <c r="O4953" s="5"/>
    </row>
    <row r="4954" spans="3:15" x14ac:dyDescent="0.25">
      <c r="C4954" s="1"/>
      <c r="F4954" s="1"/>
      <c r="G4954" s="1"/>
      <c r="H4954" s="1"/>
      <c r="I4954" s="2"/>
      <c r="J4954" s="2"/>
      <c r="L4954" s="3"/>
      <c r="M4954" s="3"/>
      <c r="N4954" s="5"/>
      <c r="O4954" s="5"/>
    </row>
    <row r="4955" spans="3:15" x14ac:dyDescent="0.25">
      <c r="C4955" s="1"/>
      <c r="F4955" s="1"/>
      <c r="G4955" s="1"/>
      <c r="H4955" s="1"/>
      <c r="I4955" s="2"/>
      <c r="J4955" s="2"/>
      <c r="L4955" s="3"/>
      <c r="M4955" s="3"/>
      <c r="N4955" s="5"/>
      <c r="O4955" s="5"/>
    </row>
    <row r="4956" spans="3:15" x14ac:dyDescent="0.25">
      <c r="C4956" s="1"/>
      <c r="F4956" s="1"/>
      <c r="G4956" s="1"/>
      <c r="H4956" s="1"/>
      <c r="I4956" s="2"/>
      <c r="J4956" s="2"/>
      <c r="L4956" s="3"/>
      <c r="M4956" s="3"/>
      <c r="N4956" s="5"/>
      <c r="O4956" s="5"/>
    </row>
    <row r="4957" spans="3:15" x14ac:dyDescent="0.25">
      <c r="C4957" s="1"/>
      <c r="F4957" s="1"/>
      <c r="G4957" s="1"/>
      <c r="H4957" s="1"/>
      <c r="I4957" s="2"/>
      <c r="J4957" s="2"/>
      <c r="L4957" s="3"/>
      <c r="M4957" s="3"/>
      <c r="N4957" s="5"/>
      <c r="O4957" s="5"/>
    </row>
    <row r="4958" spans="3:15" x14ac:dyDescent="0.25">
      <c r="C4958" s="1"/>
      <c r="F4958" s="1"/>
      <c r="G4958" s="1"/>
      <c r="H4958" s="1"/>
      <c r="I4958" s="2"/>
      <c r="J4958" s="2"/>
      <c r="L4958" s="3"/>
      <c r="M4958" s="3"/>
      <c r="N4958" s="5"/>
      <c r="O4958" s="5"/>
    </row>
    <row r="4959" spans="3:15" x14ac:dyDescent="0.25">
      <c r="C4959" s="1"/>
      <c r="F4959" s="1"/>
      <c r="G4959" s="1"/>
      <c r="H4959" s="1"/>
      <c r="I4959" s="2"/>
      <c r="J4959" s="2"/>
      <c r="L4959" s="3"/>
      <c r="M4959" s="3"/>
      <c r="N4959" s="5"/>
      <c r="O4959" s="5"/>
    </row>
    <row r="4960" spans="3:15" x14ac:dyDescent="0.25">
      <c r="C4960" s="1"/>
      <c r="F4960" s="1"/>
      <c r="G4960" s="1"/>
      <c r="H4960" s="1"/>
      <c r="I4960" s="2"/>
      <c r="J4960" s="2"/>
      <c r="L4960" s="3"/>
      <c r="M4960" s="3"/>
      <c r="N4960" s="5"/>
      <c r="O4960" s="5"/>
    </row>
    <row r="4961" spans="3:15" x14ac:dyDescent="0.25">
      <c r="C4961" s="1"/>
      <c r="F4961" s="1"/>
      <c r="G4961" s="1"/>
      <c r="H4961" s="1"/>
      <c r="I4961" s="2"/>
      <c r="J4961" s="2"/>
      <c r="L4961" s="3"/>
      <c r="M4961" s="3"/>
      <c r="N4961" s="5"/>
      <c r="O4961" s="5"/>
    </row>
    <row r="4962" spans="3:15" x14ac:dyDescent="0.25">
      <c r="C4962" s="1"/>
      <c r="F4962" s="1"/>
      <c r="G4962" s="1"/>
      <c r="H4962" s="1"/>
      <c r="I4962" s="2"/>
      <c r="J4962" s="2"/>
      <c r="L4962" s="3"/>
      <c r="M4962" s="3"/>
      <c r="N4962" s="5"/>
      <c r="O4962" s="5"/>
    </row>
    <row r="4963" spans="3:15" x14ac:dyDescent="0.25">
      <c r="C4963" s="1"/>
      <c r="F4963" s="1"/>
      <c r="G4963" s="1"/>
      <c r="H4963" s="1"/>
      <c r="I4963" s="2"/>
      <c r="J4963" s="2"/>
      <c r="L4963" s="3"/>
      <c r="M4963" s="3"/>
      <c r="N4963" s="5"/>
      <c r="O4963" s="5"/>
    </row>
    <row r="4964" spans="3:15" x14ac:dyDescent="0.25">
      <c r="C4964" s="1"/>
      <c r="F4964" s="1"/>
      <c r="G4964" s="1"/>
      <c r="H4964" s="1"/>
      <c r="I4964" s="2"/>
      <c r="J4964" s="2"/>
      <c r="L4964" s="3"/>
      <c r="M4964" s="3"/>
      <c r="N4964" s="5"/>
      <c r="O4964" s="5"/>
    </row>
    <row r="4965" spans="3:15" x14ac:dyDescent="0.25">
      <c r="C4965" s="1"/>
      <c r="F4965" s="1"/>
      <c r="G4965" s="1"/>
      <c r="H4965" s="1"/>
      <c r="I4965" s="2"/>
      <c r="J4965" s="2"/>
      <c r="L4965" s="3"/>
      <c r="M4965" s="3"/>
      <c r="N4965" s="5"/>
      <c r="O4965" s="5"/>
    </row>
    <row r="4966" spans="3:15" x14ac:dyDescent="0.25">
      <c r="C4966" s="1"/>
      <c r="F4966" s="1"/>
      <c r="G4966" s="1"/>
      <c r="H4966" s="1"/>
      <c r="I4966" s="2"/>
      <c r="J4966" s="2"/>
      <c r="L4966" s="3"/>
      <c r="M4966" s="3"/>
      <c r="N4966" s="5"/>
      <c r="O4966" s="5"/>
    </row>
    <row r="4967" spans="3:15" x14ac:dyDescent="0.25">
      <c r="C4967" s="1"/>
      <c r="F4967" s="1"/>
      <c r="G4967" s="1"/>
      <c r="H4967" s="1"/>
      <c r="I4967" s="2"/>
      <c r="J4967" s="2"/>
      <c r="L4967" s="3"/>
      <c r="M4967" s="3"/>
      <c r="N4967" s="5"/>
      <c r="O4967" s="5"/>
    </row>
    <row r="4968" spans="3:15" x14ac:dyDescent="0.25">
      <c r="C4968" s="1"/>
      <c r="F4968" s="1"/>
      <c r="G4968" s="1"/>
      <c r="H4968" s="1"/>
      <c r="I4968" s="2"/>
      <c r="J4968" s="2"/>
      <c r="L4968" s="3"/>
      <c r="M4968" s="3"/>
      <c r="N4968" s="5"/>
      <c r="O4968" s="5"/>
    </row>
    <row r="4969" spans="3:15" x14ac:dyDescent="0.25">
      <c r="C4969" s="1"/>
      <c r="F4969" s="1"/>
      <c r="G4969" s="1"/>
      <c r="H4969" s="1"/>
      <c r="I4969" s="2"/>
      <c r="J4969" s="2"/>
      <c r="L4969" s="3"/>
      <c r="M4969" s="3"/>
      <c r="N4969" s="5"/>
      <c r="O4969" s="5"/>
    </row>
    <row r="4970" spans="3:15" x14ac:dyDescent="0.25">
      <c r="C4970" s="1"/>
      <c r="F4970" s="1"/>
      <c r="G4970" s="1"/>
      <c r="H4970" s="1"/>
      <c r="I4970" s="2"/>
      <c r="J4970" s="2"/>
      <c r="L4970" s="3"/>
      <c r="M4970" s="3"/>
      <c r="N4970" s="5"/>
      <c r="O4970" s="5"/>
    </row>
    <row r="4971" spans="3:15" x14ac:dyDescent="0.25">
      <c r="C4971" s="1"/>
      <c r="F4971" s="1"/>
      <c r="G4971" s="1"/>
      <c r="H4971" s="1"/>
      <c r="I4971" s="2"/>
      <c r="J4971" s="2"/>
      <c r="L4971" s="3"/>
      <c r="M4971" s="3"/>
      <c r="N4971" s="5"/>
      <c r="O4971" s="5"/>
    </row>
    <row r="4972" spans="3:15" x14ac:dyDescent="0.25">
      <c r="C4972" s="1"/>
      <c r="F4972" s="1"/>
      <c r="G4972" s="1"/>
      <c r="H4972" s="1"/>
      <c r="I4972" s="2"/>
      <c r="J4972" s="2"/>
      <c r="L4972" s="3"/>
      <c r="M4972" s="3"/>
      <c r="N4972" s="5"/>
      <c r="O4972" s="5"/>
    </row>
    <row r="4973" spans="3:15" x14ac:dyDescent="0.25">
      <c r="C4973" s="1"/>
      <c r="F4973" s="1"/>
      <c r="G4973" s="1"/>
      <c r="H4973" s="1"/>
      <c r="I4973" s="2"/>
      <c r="J4973" s="2"/>
      <c r="L4973" s="3"/>
      <c r="M4973" s="3"/>
      <c r="N4973" s="5"/>
      <c r="O4973" s="5"/>
    </row>
    <row r="4974" spans="3:15" x14ac:dyDescent="0.25">
      <c r="C4974" s="1"/>
      <c r="F4974" s="1"/>
      <c r="G4974" s="1"/>
      <c r="H4974" s="1"/>
      <c r="I4974" s="2"/>
      <c r="J4974" s="2"/>
      <c r="L4974" s="3"/>
      <c r="M4974" s="3"/>
      <c r="N4974" s="5"/>
      <c r="O4974" s="5"/>
    </row>
    <row r="4975" spans="3:15" x14ac:dyDescent="0.25">
      <c r="C4975" s="1"/>
      <c r="F4975" s="1"/>
      <c r="G4975" s="1"/>
      <c r="H4975" s="1"/>
      <c r="I4975" s="2"/>
      <c r="J4975" s="2"/>
      <c r="L4975" s="3"/>
      <c r="M4975" s="3"/>
      <c r="N4975" s="5"/>
      <c r="O4975" s="5"/>
    </row>
    <row r="4976" spans="3:15" x14ac:dyDescent="0.25">
      <c r="C4976" s="1"/>
      <c r="F4976" s="1"/>
      <c r="G4976" s="1"/>
      <c r="H4976" s="1"/>
      <c r="I4976" s="2"/>
      <c r="J4976" s="2"/>
      <c r="L4976" s="3"/>
      <c r="M4976" s="3"/>
      <c r="N4976" s="5"/>
      <c r="O4976" s="5"/>
    </row>
    <row r="4977" spans="3:15" x14ac:dyDescent="0.25">
      <c r="C4977" s="1"/>
      <c r="F4977" s="1"/>
      <c r="G4977" s="1"/>
      <c r="H4977" s="1"/>
      <c r="I4977" s="2"/>
      <c r="J4977" s="2"/>
      <c r="L4977" s="3"/>
      <c r="M4977" s="3"/>
      <c r="N4977" s="5"/>
      <c r="O4977" s="5"/>
    </row>
    <row r="4978" spans="3:15" x14ac:dyDescent="0.25">
      <c r="C4978" s="1"/>
      <c r="F4978" s="1"/>
      <c r="G4978" s="1"/>
      <c r="H4978" s="1"/>
      <c r="I4978" s="2"/>
      <c r="J4978" s="2"/>
      <c r="L4978" s="3"/>
      <c r="M4978" s="3"/>
      <c r="N4978" s="5"/>
      <c r="O4978" s="5"/>
    </row>
    <row r="4979" spans="3:15" x14ac:dyDescent="0.25">
      <c r="C4979" s="1"/>
      <c r="F4979" s="1"/>
      <c r="G4979" s="1"/>
      <c r="H4979" s="1"/>
      <c r="I4979" s="2"/>
      <c r="J4979" s="2"/>
      <c r="L4979" s="3"/>
      <c r="M4979" s="3"/>
      <c r="N4979" s="5"/>
      <c r="O4979" s="5"/>
    </row>
    <row r="4980" spans="3:15" x14ac:dyDescent="0.25">
      <c r="C4980" s="1"/>
      <c r="F4980" s="1"/>
      <c r="G4980" s="1"/>
      <c r="H4980" s="1"/>
      <c r="I4980" s="2"/>
      <c r="J4980" s="2"/>
      <c r="L4980" s="3"/>
      <c r="M4980" s="3"/>
      <c r="N4980" s="5"/>
      <c r="O4980" s="5"/>
    </row>
    <row r="4981" spans="3:15" x14ac:dyDescent="0.25">
      <c r="C4981" s="1"/>
      <c r="F4981" s="1"/>
      <c r="G4981" s="1"/>
      <c r="H4981" s="1"/>
      <c r="I4981" s="2"/>
      <c r="J4981" s="2"/>
      <c r="L4981" s="3"/>
      <c r="M4981" s="3"/>
      <c r="N4981" s="5"/>
      <c r="O4981" s="5"/>
    </row>
    <row r="4982" spans="3:15" x14ac:dyDescent="0.25">
      <c r="C4982" s="1"/>
      <c r="F4982" s="1"/>
      <c r="G4982" s="1"/>
      <c r="H4982" s="1"/>
      <c r="I4982" s="2"/>
      <c r="J4982" s="2"/>
      <c r="L4982" s="3"/>
      <c r="M4982" s="3"/>
      <c r="N4982" s="5"/>
      <c r="O4982" s="5"/>
    </row>
    <row r="4983" spans="3:15" x14ac:dyDescent="0.25">
      <c r="C4983" s="1"/>
      <c r="F4983" s="1"/>
      <c r="G4983" s="1"/>
      <c r="H4983" s="1"/>
      <c r="I4983" s="2"/>
      <c r="J4983" s="2"/>
      <c r="L4983" s="3"/>
      <c r="M4983" s="3"/>
      <c r="N4983" s="5"/>
      <c r="O4983" s="5"/>
    </row>
    <row r="4984" spans="3:15" x14ac:dyDescent="0.25">
      <c r="C4984" s="1"/>
      <c r="F4984" s="1"/>
      <c r="G4984" s="1"/>
      <c r="H4984" s="1"/>
      <c r="I4984" s="2"/>
      <c r="J4984" s="2"/>
      <c r="L4984" s="3"/>
      <c r="M4984" s="3"/>
      <c r="N4984" s="5"/>
      <c r="O4984" s="5"/>
    </row>
    <row r="4985" spans="3:15" x14ac:dyDescent="0.25">
      <c r="C4985" s="1"/>
      <c r="F4985" s="1"/>
      <c r="G4985" s="1"/>
      <c r="H4985" s="1"/>
      <c r="I4985" s="2"/>
      <c r="J4985" s="2"/>
      <c r="L4985" s="3"/>
      <c r="M4985" s="3"/>
      <c r="N4985" s="5"/>
      <c r="O4985" s="5"/>
    </row>
    <row r="4986" spans="3:15" x14ac:dyDescent="0.25">
      <c r="C4986" s="1"/>
      <c r="F4986" s="1"/>
      <c r="G4986" s="1"/>
      <c r="H4986" s="1"/>
      <c r="I4986" s="2"/>
      <c r="J4986" s="2"/>
      <c r="L4986" s="3"/>
      <c r="M4986" s="3"/>
      <c r="N4986" s="5"/>
      <c r="O4986" s="5"/>
    </row>
    <row r="4987" spans="3:15" x14ac:dyDescent="0.25">
      <c r="C4987" s="1"/>
      <c r="F4987" s="1"/>
      <c r="G4987" s="1"/>
      <c r="H4987" s="1"/>
      <c r="I4987" s="2"/>
      <c r="J4987" s="2"/>
      <c r="L4987" s="3"/>
      <c r="M4987" s="3"/>
      <c r="N4987" s="5"/>
      <c r="O4987" s="5"/>
    </row>
    <row r="4988" spans="3:15" x14ac:dyDescent="0.25">
      <c r="C4988" s="1"/>
      <c r="F4988" s="1"/>
      <c r="G4988" s="1"/>
      <c r="H4988" s="1"/>
      <c r="I4988" s="2"/>
      <c r="J4988" s="2"/>
      <c r="L4988" s="3"/>
      <c r="M4988" s="3"/>
      <c r="N4988" s="5"/>
      <c r="O4988" s="5"/>
    </row>
    <row r="4989" spans="3:15" x14ac:dyDescent="0.25">
      <c r="C4989" s="1"/>
      <c r="F4989" s="1"/>
      <c r="G4989" s="1"/>
      <c r="H4989" s="1"/>
      <c r="I4989" s="2"/>
      <c r="J4989" s="2"/>
      <c r="L4989" s="3"/>
      <c r="M4989" s="3"/>
      <c r="N4989" s="5"/>
      <c r="O4989" s="5"/>
    </row>
    <row r="4990" spans="3:15" x14ac:dyDescent="0.25">
      <c r="C4990" s="1"/>
      <c r="F4990" s="1"/>
      <c r="G4990" s="1"/>
      <c r="H4990" s="1"/>
      <c r="I4990" s="2"/>
      <c r="J4990" s="2"/>
      <c r="L4990" s="3"/>
      <c r="M4990" s="3"/>
      <c r="N4990" s="5"/>
      <c r="O4990" s="5"/>
    </row>
    <row r="4991" spans="3:15" x14ac:dyDescent="0.25">
      <c r="C4991" s="1"/>
      <c r="F4991" s="1"/>
      <c r="G4991" s="1"/>
      <c r="H4991" s="1"/>
      <c r="I4991" s="2"/>
      <c r="J4991" s="2"/>
      <c r="L4991" s="3"/>
      <c r="M4991" s="3"/>
      <c r="N4991" s="5"/>
      <c r="O4991" s="5"/>
    </row>
    <row r="4992" spans="3:15" x14ac:dyDescent="0.25">
      <c r="C4992" s="1"/>
      <c r="F4992" s="1"/>
      <c r="G4992" s="1"/>
      <c r="H4992" s="1"/>
      <c r="I4992" s="2"/>
      <c r="J4992" s="2"/>
      <c r="L4992" s="3"/>
      <c r="M4992" s="3"/>
      <c r="N4992" s="5"/>
      <c r="O4992" s="5"/>
    </row>
    <row r="4993" spans="3:15" x14ac:dyDescent="0.25">
      <c r="C4993" s="1"/>
      <c r="F4993" s="1"/>
      <c r="G4993" s="1"/>
      <c r="H4993" s="1"/>
      <c r="I4993" s="2"/>
      <c r="J4993" s="2"/>
      <c r="L4993" s="3"/>
      <c r="M4993" s="3"/>
      <c r="N4993" s="5"/>
      <c r="O4993" s="5"/>
    </row>
    <row r="4994" spans="3:15" x14ac:dyDescent="0.25">
      <c r="C4994" s="1"/>
      <c r="F4994" s="1"/>
      <c r="G4994" s="1"/>
      <c r="H4994" s="1"/>
      <c r="I4994" s="2"/>
      <c r="J4994" s="2"/>
      <c r="L4994" s="3"/>
      <c r="M4994" s="3"/>
      <c r="N4994" s="5"/>
      <c r="O4994" s="5"/>
    </row>
    <row r="4995" spans="3:15" x14ac:dyDescent="0.25">
      <c r="C4995" s="1"/>
      <c r="F4995" s="1"/>
      <c r="G4995" s="1"/>
      <c r="H4995" s="1"/>
      <c r="I4995" s="2"/>
      <c r="J4995" s="2"/>
      <c r="L4995" s="3"/>
      <c r="M4995" s="3"/>
      <c r="N4995" s="5"/>
      <c r="O4995" s="5"/>
    </row>
    <row r="4996" spans="3:15" x14ac:dyDescent="0.25">
      <c r="C4996" s="1"/>
      <c r="F4996" s="1"/>
      <c r="G4996" s="1"/>
      <c r="H4996" s="1"/>
      <c r="I4996" s="2"/>
      <c r="J4996" s="2"/>
      <c r="L4996" s="3"/>
      <c r="M4996" s="3"/>
      <c r="N4996" s="5"/>
      <c r="O4996" s="5"/>
    </row>
    <row r="4997" spans="3:15" x14ac:dyDescent="0.25">
      <c r="C4997" s="1"/>
      <c r="F4997" s="1"/>
      <c r="G4997" s="1"/>
      <c r="H4997" s="1"/>
      <c r="I4997" s="2"/>
      <c r="J4997" s="2"/>
      <c r="L4997" s="3"/>
      <c r="M4997" s="3"/>
      <c r="N4997" s="5"/>
      <c r="O4997" s="5"/>
    </row>
    <row r="4998" spans="3:15" x14ac:dyDescent="0.25">
      <c r="C4998" s="1"/>
      <c r="F4998" s="1"/>
      <c r="G4998" s="1"/>
      <c r="H4998" s="1"/>
      <c r="I4998" s="2"/>
      <c r="J4998" s="2"/>
      <c r="L4998" s="3"/>
      <c r="M4998" s="3"/>
      <c r="N4998" s="5"/>
      <c r="O4998" s="5"/>
    </row>
    <row r="4999" spans="3:15" x14ac:dyDescent="0.25">
      <c r="C4999" s="1"/>
      <c r="F4999" s="1"/>
      <c r="G4999" s="1"/>
      <c r="H4999" s="1"/>
      <c r="I4999" s="2"/>
      <c r="J4999" s="2"/>
      <c r="L4999" s="3"/>
      <c r="M4999" s="3"/>
      <c r="N4999" s="5"/>
      <c r="O4999" s="5"/>
    </row>
    <row r="5000" spans="3:15" x14ac:dyDescent="0.25">
      <c r="C5000" s="1"/>
      <c r="F5000" s="1"/>
      <c r="G5000" s="1"/>
      <c r="H5000" s="1"/>
      <c r="I5000" s="2"/>
      <c r="J5000" s="2"/>
      <c r="L5000" s="3"/>
      <c r="M5000" s="3"/>
      <c r="N5000" s="5"/>
      <c r="O5000" s="5"/>
    </row>
    <row r="5001" spans="3:15" x14ac:dyDescent="0.25">
      <c r="C5001" s="1"/>
      <c r="F5001" s="1"/>
      <c r="G5001" s="1"/>
      <c r="H5001" s="1"/>
      <c r="I5001" s="2"/>
      <c r="J5001" s="2"/>
      <c r="L5001" s="3"/>
      <c r="M5001" s="3"/>
      <c r="N5001" s="5"/>
      <c r="O5001" s="5"/>
    </row>
    <row r="5002" spans="3:15" x14ac:dyDescent="0.25">
      <c r="C5002" s="1"/>
      <c r="F5002" s="1"/>
      <c r="G5002" s="1"/>
      <c r="H5002" s="1"/>
      <c r="I5002" s="2"/>
      <c r="J5002" s="2"/>
      <c r="L5002" s="3"/>
      <c r="M5002" s="3"/>
      <c r="N5002" s="5"/>
      <c r="O5002" s="5"/>
    </row>
    <row r="5003" spans="3:15" x14ac:dyDescent="0.25">
      <c r="C5003" s="1"/>
      <c r="F5003" s="1"/>
      <c r="G5003" s="1"/>
      <c r="H5003" s="1"/>
      <c r="I5003" s="2"/>
      <c r="J5003" s="2"/>
      <c r="L5003" s="3"/>
      <c r="M5003" s="3"/>
      <c r="N5003" s="5"/>
      <c r="O5003" s="5"/>
    </row>
    <row r="5004" spans="3:15" x14ac:dyDescent="0.25">
      <c r="C5004" s="1"/>
      <c r="F5004" s="1"/>
      <c r="G5004" s="1"/>
      <c r="H5004" s="1"/>
      <c r="I5004" s="2"/>
      <c r="J5004" s="2"/>
      <c r="L5004" s="3"/>
      <c r="M5004" s="3"/>
      <c r="N5004" s="5"/>
      <c r="O5004" s="5"/>
    </row>
    <row r="5005" spans="3:15" x14ac:dyDescent="0.25">
      <c r="C5005" s="1"/>
      <c r="F5005" s="1"/>
      <c r="G5005" s="1"/>
      <c r="H5005" s="1"/>
      <c r="I5005" s="2"/>
      <c r="J5005" s="2"/>
      <c r="L5005" s="3"/>
      <c r="M5005" s="3"/>
      <c r="N5005" s="5"/>
      <c r="O5005" s="5"/>
    </row>
    <row r="5006" spans="3:15" x14ac:dyDescent="0.25">
      <c r="C5006" s="1"/>
      <c r="F5006" s="1"/>
      <c r="G5006" s="1"/>
      <c r="H5006" s="1"/>
      <c r="I5006" s="2"/>
      <c r="J5006" s="2"/>
      <c r="L5006" s="3"/>
      <c r="M5006" s="3"/>
      <c r="N5006" s="5"/>
      <c r="O5006" s="5"/>
    </row>
    <row r="5007" spans="3:15" x14ac:dyDescent="0.25">
      <c r="C5007" s="1"/>
      <c r="F5007" s="1"/>
      <c r="G5007" s="1"/>
      <c r="H5007" s="1"/>
      <c r="I5007" s="2"/>
      <c r="J5007" s="2"/>
      <c r="L5007" s="3"/>
      <c r="M5007" s="3"/>
      <c r="N5007" s="5"/>
      <c r="O5007" s="5"/>
    </row>
    <row r="5008" spans="3:15" x14ac:dyDescent="0.25">
      <c r="C5008" s="1"/>
      <c r="F5008" s="1"/>
      <c r="G5008" s="1"/>
      <c r="H5008" s="1"/>
      <c r="I5008" s="2"/>
      <c r="J5008" s="2"/>
      <c r="L5008" s="3"/>
      <c r="M5008" s="3"/>
      <c r="N5008" s="5"/>
      <c r="O5008" s="5"/>
    </row>
    <row r="5009" spans="3:15" x14ac:dyDescent="0.25">
      <c r="C5009" s="1"/>
      <c r="F5009" s="1"/>
      <c r="G5009" s="1"/>
      <c r="H5009" s="1"/>
      <c r="I5009" s="2"/>
      <c r="J5009" s="2"/>
      <c r="L5009" s="3"/>
      <c r="M5009" s="3"/>
      <c r="N5009" s="5"/>
      <c r="O5009" s="5"/>
    </row>
    <row r="5010" spans="3:15" x14ac:dyDescent="0.25">
      <c r="C5010" s="1"/>
      <c r="F5010" s="1"/>
      <c r="G5010" s="1"/>
      <c r="H5010" s="1"/>
      <c r="I5010" s="2"/>
      <c r="J5010" s="2"/>
      <c r="L5010" s="3"/>
      <c r="M5010" s="3"/>
      <c r="N5010" s="5"/>
      <c r="O5010" s="5"/>
    </row>
    <row r="5011" spans="3:15" x14ac:dyDescent="0.25">
      <c r="C5011" s="1"/>
      <c r="F5011" s="1"/>
      <c r="G5011" s="1"/>
      <c r="H5011" s="1"/>
      <c r="I5011" s="2"/>
      <c r="J5011" s="2"/>
      <c r="L5011" s="3"/>
      <c r="M5011" s="3"/>
      <c r="N5011" s="5"/>
      <c r="O5011" s="5"/>
    </row>
    <row r="5012" spans="3:15" x14ac:dyDescent="0.25">
      <c r="C5012" s="1"/>
      <c r="F5012" s="1"/>
      <c r="G5012" s="1"/>
      <c r="H5012" s="1"/>
      <c r="I5012" s="2"/>
      <c r="J5012" s="2"/>
      <c r="L5012" s="3"/>
      <c r="M5012" s="3"/>
      <c r="N5012" s="5"/>
      <c r="O5012" s="5"/>
    </row>
    <row r="5013" spans="3:15" x14ac:dyDescent="0.25">
      <c r="C5013" s="1"/>
      <c r="F5013" s="1"/>
      <c r="G5013" s="1"/>
      <c r="H5013" s="1"/>
      <c r="I5013" s="2"/>
      <c r="J5013" s="2"/>
      <c r="L5013" s="3"/>
      <c r="M5013" s="3"/>
      <c r="N5013" s="5"/>
      <c r="O5013" s="5"/>
    </row>
    <row r="5014" spans="3:15" x14ac:dyDescent="0.25">
      <c r="C5014" s="1"/>
      <c r="F5014" s="1"/>
      <c r="G5014" s="1"/>
      <c r="H5014" s="1"/>
      <c r="I5014" s="2"/>
      <c r="J5014" s="2"/>
      <c r="L5014" s="3"/>
      <c r="M5014" s="3"/>
      <c r="N5014" s="5"/>
      <c r="O5014" s="5"/>
    </row>
    <row r="5015" spans="3:15" x14ac:dyDescent="0.25">
      <c r="C5015" s="1"/>
      <c r="F5015" s="1"/>
      <c r="G5015" s="1"/>
      <c r="H5015" s="1"/>
      <c r="I5015" s="2"/>
      <c r="J5015" s="2"/>
      <c r="L5015" s="3"/>
      <c r="M5015" s="3"/>
      <c r="N5015" s="5"/>
      <c r="O5015" s="5"/>
    </row>
    <row r="5016" spans="3:15" x14ac:dyDescent="0.25">
      <c r="C5016" s="1"/>
      <c r="F5016" s="1"/>
      <c r="G5016" s="1"/>
      <c r="H5016" s="1"/>
      <c r="I5016" s="2"/>
      <c r="J5016" s="2"/>
      <c r="L5016" s="3"/>
      <c r="M5016" s="3"/>
      <c r="N5016" s="5"/>
      <c r="O5016" s="5"/>
    </row>
    <row r="5017" spans="3:15" x14ac:dyDescent="0.25">
      <c r="C5017" s="1"/>
      <c r="F5017" s="1"/>
      <c r="G5017" s="1"/>
      <c r="H5017" s="1"/>
      <c r="I5017" s="2"/>
      <c r="J5017" s="2"/>
      <c r="L5017" s="3"/>
      <c r="M5017" s="3"/>
      <c r="N5017" s="5"/>
      <c r="O5017" s="5"/>
    </row>
    <row r="5018" spans="3:15" x14ac:dyDescent="0.25">
      <c r="C5018" s="1"/>
      <c r="F5018" s="1"/>
      <c r="G5018" s="1"/>
      <c r="H5018" s="1"/>
      <c r="I5018" s="2"/>
      <c r="J5018" s="2"/>
      <c r="L5018" s="3"/>
      <c r="M5018" s="3"/>
      <c r="N5018" s="5"/>
      <c r="O5018" s="5"/>
    </row>
    <row r="5019" spans="3:15" x14ac:dyDescent="0.25">
      <c r="C5019" s="1"/>
      <c r="F5019" s="1"/>
      <c r="G5019" s="1"/>
      <c r="H5019" s="1"/>
      <c r="I5019" s="2"/>
      <c r="J5019" s="2"/>
      <c r="L5019" s="3"/>
      <c r="M5019" s="3"/>
      <c r="N5019" s="5"/>
      <c r="O5019" s="5"/>
    </row>
    <row r="5020" spans="3:15" x14ac:dyDescent="0.25">
      <c r="C5020" s="1"/>
      <c r="F5020" s="1"/>
      <c r="G5020" s="1"/>
      <c r="H5020" s="1"/>
      <c r="I5020" s="2"/>
      <c r="J5020" s="2"/>
      <c r="L5020" s="3"/>
      <c r="M5020" s="3"/>
      <c r="N5020" s="5"/>
      <c r="O5020" s="5"/>
    </row>
    <row r="5021" spans="3:15" x14ac:dyDescent="0.25">
      <c r="C5021" s="1"/>
      <c r="F5021" s="1"/>
      <c r="G5021" s="1"/>
      <c r="H5021" s="1"/>
      <c r="I5021" s="2"/>
      <c r="J5021" s="2"/>
      <c r="L5021" s="3"/>
      <c r="M5021" s="3"/>
      <c r="N5021" s="5"/>
      <c r="O5021" s="5"/>
    </row>
    <row r="5022" spans="3:15" x14ac:dyDescent="0.25">
      <c r="C5022" s="1"/>
      <c r="F5022" s="1"/>
      <c r="G5022" s="1"/>
      <c r="H5022" s="1"/>
      <c r="I5022" s="2"/>
      <c r="J5022" s="2"/>
      <c r="L5022" s="3"/>
      <c r="M5022" s="3"/>
      <c r="N5022" s="5"/>
      <c r="O5022" s="5"/>
    </row>
    <row r="5023" spans="3:15" x14ac:dyDescent="0.25">
      <c r="C5023" s="1"/>
      <c r="F5023" s="1"/>
      <c r="G5023" s="1"/>
      <c r="H5023" s="1"/>
      <c r="I5023" s="2"/>
      <c r="J5023" s="2"/>
      <c r="L5023" s="3"/>
      <c r="M5023" s="3"/>
      <c r="N5023" s="5"/>
      <c r="O5023" s="5"/>
    </row>
    <row r="5024" spans="3:15" x14ac:dyDescent="0.25">
      <c r="C5024" s="1"/>
      <c r="F5024" s="1"/>
      <c r="G5024" s="1"/>
      <c r="H5024" s="1"/>
      <c r="I5024" s="2"/>
      <c r="J5024" s="2"/>
      <c r="L5024" s="3"/>
      <c r="M5024" s="3"/>
      <c r="N5024" s="5"/>
      <c r="O5024" s="5"/>
    </row>
    <row r="5025" spans="3:15" x14ac:dyDescent="0.25">
      <c r="C5025" s="1"/>
      <c r="F5025" s="1"/>
      <c r="G5025" s="1"/>
      <c r="H5025" s="1"/>
      <c r="I5025" s="2"/>
      <c r="J5025" s="2"/>
      <c r="L5025" s="3"/>
      <c r="M5025" s="3"/>
      <c r="N5025" s="5"/>
      <c r="O5025" s="5"/>
    </row>
    <row r="5026" spans="3:15" x14ac:dyDescent="0.25">
      <c r="C5026" s="1"/>
      <c r="F5026" s="1"/>
      <c r="G5026" s="1"/>
      <c r="H5026" s="1"/>
      <c r="I5026" s="2"/>
      <c r="J5026" s="2"/>
      <c r="L5026" s="3"/>
      <c r="M5026" s="3"/>
      <c r="N5026" s="5"/>
      <c r="O5026" s="5"/>
    </row>
    <row r="5027" spans="3:15" x14ac:dyDescent="0.25">
      <c r="C5027" s="1"/>
      <c r="F5027" s="1"/>
      <c r="G5027" s="1"/>
      <c r="H5027" s="1"/>
      <c r="I5027" s="2"/>
      <c r="J5027" s="2"/>
      <c r="L5027" s="3"/>
      <c r="M5027" s="3"/>
      <c r="N5027" s="5"/>
      <c r="O5027" s="5"/>
    </row>
    <row r="5028" spans="3:15" x14ac:dyDescent="0.25">
      <c r="C5028" s="1"/>
      <c r="F5028" s="1"/>
      <c r="G5028" s="1"/>
      <c r="H5028" s="1"/>
      <c r="I5028" s="2"/>
      <c r="J5028" s="2"/>
      <c r="L5028" s="3"/>
      <c r="M5028" s="3"/>
      <c r="N5028" s="5"/>
      <c r="O5028" s="5"/>
    </row>
    <row r="5029" spans="3:15" x14ac:dyDescent="0.25">
      <c r="C5029" s="1"/>
      <c r="F5029" s="1"/>
      <c r="G5029" s="1"/>
      <c r="H5029" s="1"/>
      <c r="I5029" s="2"/>
      <c r="J5029" s="2"/>
      <c r="L5029" s="3"/>
      <c r="M5029" s="3"/>
      <c r="N5029" s="5"/>
      <c r="O5029" s="5"/>
    </row>
    <row r="5030" spans="3:15" x14ac:dyDescent="0.25">
      <c r="C5030" s="1"/>
      <c r="F5030" s="1"/>
      <c r="G5030" s="1"/>
      <c r="H5030" s="1"/>
      <c r="I5030" s="2"/>
      <c r="J5030" s="2"/>
      <c r="L5030" s="3"/>
      <c r="M5030" s="3"/>
      <c r="N5030" s="5"/>
      <c r="O5030" s="5"/>
    </row>
    <row r="5031" spans="3:15" x14ac:dyDescent="0.25">
      <c r="C5031" s="1"/>
      <c r="F5031" s="1"/>
      <c r="G5031" s="1"/>
      <c r="H5031" s="1"/>
      <c r="I5031" s="2"/>
      <c r="J5031" s="2"/>
      <c r="L5031" s="3"/>
      <c r="M5031" s="3"/>
      <c r="N5031" s="5"/>
      <c r="O5031" s="5"/>
    </row>
    <row r="5032" spans="3:15" x14ac:dyDescent="0.25">
      <c r="C5032" s="1"/>
      <c r="F5032" s="1"/>
      <c r="G5032" s="1"/>
      <c r="H5032" s="1"/>
      <c r="I5032" s="2"/>
      <c r="J5032" s="2"/>
      <c r="L5032" s="3"/>
      <c r="M5032" s="3"/>
      <c r="N5032" s="5"/>
      <c r="O5032" s="5"/>
    </row>
    <row r="5033" spans="3:15" x14ac:dyDescent="0.25">
      <c r="C5033" s="1"/>
      <c r="F5033" s="1"/>
      <c r="G5033" s="1"/>
      <c r="H5033" s="1"/>
      <c r="I5033" s="2"/>
      <c r="J5033" s="2"/>
      <c r="L5033" s="3"/>
      <c r="M5033" s="3"/>
      <c r="N5033" s="5"/>
      <c r="O5033" s="5"/>
    </row>
    <row r="5034" spans="3:15" x14ac:dyDescent="0.25">
      <c r="C5034" s="1"/>
      <c r="F5034" s="1"/>
      <c r="G5034" s="1"/>
      <c r="H5034" s="1"/>
      <c r="I5034" s="2"/>
      <c r="J5034" s="2"/>
      <c r="L5034" s="3"/>
      <c r="M5034" s="3"/>
      <c r="N5034" s="5"/>
      <c r="O5034" s="5"/>
    </row>
    <row r="5035" spans="3:15" x14ac:dyDescent="0.25">
      <c r="C5035" s="1"/>
      <c r="F5035" s="1"/>
      <c r="G5035" s="1"/>
      <c r="H5035" s="1"/>
      <c r="I5035" s="2"/>
      <c r="J5035" s="2"/>
      <c r="L5035" s="3"/>
      <c r="M5035" s="3"/>
      <c r="N5035" s="5"/>
      <c r="O5035" s="5"/>
    </row>
    <row r="5036" spans="3:15" x14ac:dyDescent="0.25">
      <c r="C5036" s="1"/>
      <c r="F5036" s="1"/>
      <c r="G5036" s="1"/>
      <c r="H5036" s="1"/>
      <c r="I5036" s="2"/>
      <c r="J5036" s="2"/>
      <c r="L5036" s="3"/>
      <c r="M5036" s="3"/>
      <c r="N5036" s="5"/>
      <c r="O5036" s="5"/>
    </row>
    <row r="5037" spans="3:15" x14ac:dyDescent="0.25">
      <c r="C5037" s="1"/>
      <c r="F5037" s="1"/>
      <c r="G5037" s="1"/>
      <c r="H5037" s="1"/>
      <c r="I5037" s="2"/>
      <c r="J5037" s="2"/>
      <c r="L5037" s="3"/>
      <c r="M5037" s="3"/>
      <c r="N5037" s="5"/>
      <c r="O5037" s="5"/>
    </row>
    <row r="5038" spans="3:15" x14ac:dyDescent="0.25">
      <c r="C5038" s="1"/>
      <c r="F5038" s="1"/>
      <c r="G5038" s="1"/>
      <c r="H5038" s="1"/>
      <c r="I5038" s="2"/>
      <c r="J5038" s="2"/>
      <c r="L5038" s="3"/>
      <c r="M5038" s="3"/>
      <c r="N5038" s="5"/>
      <c r="O5038" s="5"/>
    </row>
    <row r="5039" spans="3:15" x14ac:dyDescent="0.25">
      <c r="C5039" s="1"/>
      <c r="F5039" s="1"/>
      <c r="G5039" s="1"/>
      <c r="H5039" s="1"/>
      <c r="I5039" s="2"/>
      <c r="J5039" s="2"/>
      <c r="L5039" s="3"/>
      <c r="M5039" s="3"/>
      <c r="N5039" s="5"/>
      <c r="O5039" s="5"/>
    </row>
    <row r="5040" spans="3:15" x14ac:dyDescent="0.25">
      <c r="C5040" s="1"/>
      <c r="F5040" s="1"/>
      <c r="G5040" s="1"/>
      <c r="H5040" s="1"/>
      <c r="I5040" s="2"/>
      <c r="J5040" s="2"/>
      <c r="L5040" s="3"/>
      <c r="M5040" s="3"/>
      <c r="N5040" s="5"/>
      <c r="O5040" s="5"/>
    </row>
    <row r="5041" spans="3:15" x14ac:dyDescent="0.25">
      <c r="C5041" s="1"/>
      <c r="F5041" s="1"/>
      <c r="G5041" s="1"/>
      <c r="H5041" s="1"/>
      <c r="I5041" s="2"/>
      <c r="J5041" s="2"/>
      <c r="L5041" s="3"/>
      <c r="M5041" s="3"/>
      <c r="N5041" s="5"/>
      <c r="O5041" s="5"/>
    </row>
    <row r="5042" spans="3:15" x14ac:dyDescent="0.25">
      <c r="C5042" s="1"/>
      <c r="F5042" s="1"/>
      <c r="G5042" s="1"/>
      <c r="H5042" s="1"/>
      <c r="I5042" s="2"/>
      <c r="J5042" s="2"/>
      <c r="L5042" s="3"/>
      <c r="M5042" s="3"/>
      <c r="N5042" s="5"/>
      <c r="O5042" s="5"/>
    </row>
    <row r="5043" spans="3:15" x14ac:dyDescent="0.25">
      <c r="C5043" s="1"/>
      <c r="F5043" s="1"/>
      <c r="G5043" s="1"/>
      <c r="H5043" s="1"/>
      <c r="I5043" s="2"/>
      <c r="J5043" s="2"/>
      <c r="L5043" s="3"/>
      <c r="M5043" s="3"/>
      <c r="N5043" s="5"/>
      <c r="O5043" s="5"/>
    </row>
    <row r="5044" spans="3:15" x14ac:dyDescent="0.25">
      <c r="C5044" s="1"/>
      <c r="F5044" s="1"/>
      <c r="G5044" s="1"/>
      <c r="H5044" s="1"/>
      <c r="I5044" s="2"/>
      <c r="J5044" s="2"/>
      <c r="L5044" s="3"/>
      <c r="M5044" s="3"/>
      <c r="N5044" s="5"/>
      <c r="O5044" s="5"/>
    </row>
    <row r="5045" spans="3:15" x14ac:dyDescent="0.25">
      <c r="C5045" s="1"/>
      <c r="F5045" s="1"/>
      <c r="G5045" s="1"/>
      <c r="H5045" s="1"/>
      <c r="I5045" s="2"/>
      <c r="J5045" s="2"/>
      <c r="L5045" s="3"/>
      <c r="M5045" s="3"/>
      <c r="N5045" s="5"/>
      <c r="O5045" s="5"/>
    </row>
    <row r="5046" spans="3:15" x14ac:dyDescent="0.25">
      <c r="C5046" s="1"/>
      <c r="F5046" s="1"/>
      <c r="G5046" s="1"/>
      <c r="H5046" s="1"/>
      <c r="I5046" s="2"/>
      <c r="J5046" s="2"/>
      <c r="L5046" s="3"/>
      <c r="M5046" s="3"/>
      <c r="N5046" s="5"/>
      <c r="O5046" s="5"/>
    </row>
    <row r="5047" spans="3:15" x14ac:dyDescent="0.25">
      <c r="C5047" s="1"/>
      <c r="F5047" s="1"/>
      <c r="G5047" s="1"/>
      <c r="H5047" s="1"/>
      <c r="I5047" s="2"/>
      <c r="J5047" s="2"/>
      <c r="L5047" s="3"/>
      <c r="M5047" s="3"/>
      <c r="N5047" s="5"/>
      <c r="O5047" s="5"/>
    </row>
    <row r="5048" spans="3:15" x14ac:dyDescent="0.25">
      <c r="C5048" s="1"/>
      <c r="F5048" s="1"/>
      <c r="G5048" s="1"/>
      <c r="H5048" s="1"/>
      <c r="I5048" s="2"/>
      <c r="J5048" s="2"/>
      <c r="L5048" s="3"/>
      <c r="M5048" s="3"/>
      <c r="N5048" s="5"/>
      <c r="O5048" s="5"/>
    </row>
    <row r="5049" spans="3:15" x14ac:dyDescent="0.25">
      <c r="C5049" s="1"/>
      <c r="F5049" s="1"/>
      <c r="G5049" s="1"/>
      <c r="H5049" s="1"/>
      <c r="I5049" s="2"/>
      <c r="J5049" s="2"/>
      <c r="L5049" s="3"/>
      <c r="M5049" s="3"/>
      <c r="N5049" s="5"/>
      <c r="O5049" s="5"/>
    </row>
    <row r="5050" spans="3:15" x14ac:dyDescent="0.25">
      <c r="C5050" s="1"/>
      <c r="F5050" s="1"/>
      <c r="G5050" s="1"/>
      <c r="H5050" s="1"/>
      <c r="I5050" s="2"/>
      <c r="J5050" s="2"/>
      <c r="L5050" s="3"/>
      <c r="M5050" s="3"/>
      <c r="N5050" s="5"/>
      <c r="O5050" s="5"/>
    </row>
    <row r="5051" spans="3:15" x14ac:dyDescent="0.25">
      <c r="C5051" s="1"/>
      <c r="F5051" s="1"/>
      <c r="G5051" s="1"/>
      <c r="H5051" s="1"/>
      <c r="I5051" s="2"/>
      <c r="J5051" s="2"/>
      <c r="L5051" s="3"/>
      <c r="M5051" s="3"/>
      <c r="N5051" s="5"/>
      <c r="O5051" s="5"/>
    </row>
    <row r="5052" spans="3:15" x14ac:dyDescent="0.25">
      <c r="C5052" s="1"/>
      <c r="F5052" s="1"/>
      <c r="G5052" s="1"/>
      <c r="H5052" s="1"/>
      <c r="I5052" s="2"/>
      <c r="J5052" s="2"/>
      <c r="L5052" s="3"/>
      <c r="M5052" s="3"/>
      <c r="N5052" s="5"/>
      <c r="O5052" s="5"/>
    </row>
    <row r="5053" spans="3:15" x14ac:dyDescent="0.25">
      <c r="C5053" s="1"/>
      <c r="F5053" s="1"/>
      <c r="G5053" s="1"/>
      <c r="H5053" s="1"/>
      <c r="I5053" s="2"/>
      <c r="J5053" s="2"/>
      <c r="L5053" s="3"/>
      <c r="M5053" s="3"/>
      <c r="N5053" s="5"/>
      <c r="O5053" s="5"/>
    </row>
    <row r="5054" spans="3:15" x14ac:dyDescent="0.25">
      <c r="C5054" s="1"/>
      <c r="F5054" s="1"/>
      <c r="G5054" s="1"/>
      <c r="H5054" s="1"/>
      <c r="I5054" s="2"/>
      <c r="J5054" s="2"/>
      <c r="L5054" s="3"/>
      <c r="M5054" s="3"/>
      <c r="N5054" s="5"/>
      <c r="O5054" s="5"/>
    </row>
    <row r="5055" spans="3:15" x14ac:dyDescent="0.25">
      <c r="C5055" s="1"/>
      <c r="F5055" s="1"/>
      <c r="G5055" s="1"/>
      <c r="H5055" s="1"/>
      <c r="I5055" s="2"/>
      <c r="J5055" s="2"/>
      <c r="L5055" s="3"/>
      <c r="M5055" s="3"/>
      <c r="N5055" s="5"/>
      <c r="O5055" s="5"/>
    </row>
    <row r="5056" spans="3:15" x14ac:dyDescent="0.25">
      <c r="C5056" s="1"/>
      <c r="F5056" s="1"/>
      <c r="G5056" s="1"/>
      <c r="H5056" s="1"/>
      <c r="I5056" s="2"/>
      <c r="J5056" s="2"/>
      <c r="L5056" s="3"/>
      <c r="M5056" s="3"/>
      <c r="N5056" s="5"/>
      <c r="O5056" s="5"/>
    </row>
    <row r="5057" spans="3:15" x14ac:dyDescent="0.25">
      <c r="C5057" s="1"/>
      <c r="F5057" s="1"/>
      <c r="G5057" s="1"/>
      <c r="H5057" s="1"/>
      <c r="I5057" s="2"/>
      <c r="J5057" s="2"/>
      <c r="L5057" s="3"/>
      <c r="M5057" s="3"/>
      <c r="N5057" s="5"/>
      <c r="O5057" s="5"/>
    </row>
    <row r="5058" spans="3:15" x14ac:dyDescent="0.25">
      <c r="C5058" s="1"/>
      <c r="F5058" s="1"/>
      <c r="G5058" s="1"/>
      <c r="H5058" s="1"/>
      <c r="I5058" s="2"/>
      <c r="J5058" s="2"/>
      <c r="L5058" s="3"/>
      <c r="M5058" s="3"/>
      <c r="N5058" s="5"/>
      <c r="O5058" s="5"/>
    </row>
    <row r="5059" spans="3:15" x14ac:dyDescent="0.25">
      <c r="C5059" s="1"/>
      <c r="F5059" s="1"/>
      <c r="G5059" s="1"/>
      <c r="H5059" s="1"/>
      <c r="I5059" s="2"/>
      <c r="J5059" s="2"/>
      <c r="L5059" s="3"/>
      <c r="M5059" s="3"/>
      <c r="N5059" s="5"/>
      <c r="O5059" s="5"/>
    </row>
    <row r="5060" spans="3:15" x14ac:dyDescent="0.25">
      <c r="C5060" s="1"/>
      <c r="F5060" s="1"/>
      <c r="G5060" s="1"/>
      <c r="H5060" s="1"/>
      <c r="I5060" s="2"/>
      <c r="J5060" s="2"/>
      <c r="L5060" s="3"/>
      <c r="M5060" s="3"/>
      <c r="N5060" s="5"/>
      <c r="O5060" s="5"/>
    </row>
    <row r="5061" spans="3:15" x14ac:dyDescent="0.25">
      <c r="C5061" s="1"/>
      <c r="F5061" s="1"/>
      <c r="G5061" s="1"/>
      <c r="H5061" s="1"/>
      <c r="I5061" s="2"/>
      <c r="J5061" s="2"/>
      <c r="L5061" s="3"/>
      <c r="M5061" s="3"/>
      <c r="N5061" s="5"/>
      <c r="O5061" s="5"/>
    </row>
    <row r="5062" spans="3:15" x14ac:dyDescent="0.25">
      <c r="C5062" s="1"/>
      <c r="F5062" s="1"/>
      <c r="G5062" s="1"/>
      <c r="H5062" s="1"/>
      <c r="I5062" s="2"/>
      <c r="J5062" s="2"/>
      <c r="L5062" s="3"/>
      <c r="M5062" s="3"/>
      <c r="N5062" s="5"/>
      <c r="O5062" s="5"/>
    </row>
    <row r="5063" spans="3:15" x14ac:dyDescent="0.25">
      <c r="C5063" s="1"/>
      <c r="F5063" s="1"/>
      <c r="G5063" s="1"/>
      <c r="H5063" s="1"/>
      <c r="I5063" s="2"/>
      <c r="J5063" s="2"/>
      <c r="L5063" s="3"/>
      <c r="M5063" s="3"/>
      <c r="N5063" s="5"/>
      <c r="O5063" s="5"/>
    </row>
    <row r="5064" spans="3:15" x14ac:dyDescent="0.25">
      <c r="C5064" s="1"/>
      <c r="F5064" s="1"/>
      <c r="G5064" s="1"/>
      <c r="H5064" s="1"/>
      <c r="I5064" s="2"/>
      <c r="J5064" s="2"/>
      <c r="L5064" s="3"/>
      <c r="M5064" s="3"/>
      <c r="N5064" s="5"/>
      <c r="O5064" s="5"/>
    </row>
    <row r="5065" spans="3:15" x14ac:dyDescent="0.25">
      <c r="C5065" s="1"/>
      <c r="F5065" s="1"/>
      <c r="G5065" s="1"/>
      <c r="H5065" s="1"/>
      <c r="I5065" s="2"/>
      <c r="J5065" s="2"/>
      <c r="L5065" s="3"/>
      <c r="M5065" s="3"/>
      <c r="N5065" s="5"/>
      <c r="O5065" s="5"/>
    </row>
    <row r="5066" spans="3:15" x14ac:dyDescent="0.25">
      <c r="C5066" s="1"/>
      <c r="F5066" s="1"/>
      <c r="G5066" s="1"/>
      <c r="H5066" s="1"/>
      <c r="I5066" s="2"/>
      <c r="J5066" s="2"/>
      <c r="L5066" s="3"/>
      <c r="M5066" s="3"/>
      <c r="N5066" s="5"/>
      <c r="O5066" s="5"/>
    </row>
    <row r="5067" spans="3:15" x14ac:dyDescent="0.25">
      <c r="C5067" s="1"/>
      <c r="F5067" s="1"/>
      <c r="G5067" s="1"/>
      <c r="H5067" s="1"/>
      <c r="I5067" s="2"/>
      <c r="J5067" s="2"/>
      <c r="L5067" s="3"/>
      <c r="M5067" s="3"/>
      <c r="N5067" s="5"/>
      <c r="O5067" s="5"/>
    </row>
    <row r="5068" spans="3:15" x14ac:dyDescent="0.25">
      <c r="C5068" s="1"/>
      <c r="F5068" s="1"/>
      <c r="G5068" s="1"/>
      <c r="H5068" s="1"/>
      <c r="I5068" s="2"/>
      <c r="J5068" s="2"/>
      <c r="L5068" s="3"/>
      <c r="M5068" s="3"/>
      <c r="N5068" s="5"/>
      <c r="O5068" s="5"/>
    </row>
    <row r="5069" spans="3:15" x14ac:dyDescent="0.25">
      <c r="C5069" s="1"/>
      <c r="F5069" s="1"/>
      <c r="G5069" s="1"/>
      <c r="H5069" s="1"/>
      <c r="I5069" s="2"/>
      <c r="J5069" s="2"/>
      <c r="L5069" s="3"/>
      <c r="M5069" s="3"/>
      <c r="N5069" s="5"/>
      <c r="O5069" s="5"/>
    </row>
    <row r="5070" spans="3:15" x14ac:dyDescent="0.25">
      <c r="C5070" s="1"/>
      <c r="F5070" s="1"/>
      <c r="G5070" s="1"/>
      <c r="H5070" s="1"/>
      <c r="I5070" s="2"/>
      <c r="J5070" s="2"/>
      <c r="L5070" s="3"/>
      <c r="M5070" s="3"/>
      <c r="N5070" s="5"/>
      <c r="O5070" s="5"/>
    </row>
    <row r="5071" spans="3:15" x14ac:dyDescent="0.25">
      <c r="C5071" s="1"/>
      <c r="F5071" s="1"/>
      <c r="G5071" s="1"/>
      <c r="H5071" s="1"/>
      <c r="I5071" s="2"/>
      <c r="J5071" s="2"/>
      <c r="L5071" s="3"/>
      <c r="M5071" s="3"/>
      <c r="N5071" s="5"/>
      <c r="O5071" s="5"/>
    </row>
    <row r="5072" spans="3:15" x14ac:dyDescent="0.25">
      <c r="C5072" s="1"/>
      <c r="F5072" s="1"/>
      <c r="G5072" s="1"/>
      <c r="H5072" s="1"/>
      <c r="I5072" s="2"/>
      <c r="J5072" s="2"/>
      <c r="L5072" s="3"/>
      <c r="M5072" s="3"/>
      <c r="N5072" s="5"/>
      <c r="O5072" s="5"/>
    </row>
    <row r="5073" spans="3:15" x14ac:dyDescent="0.25">
      <c r="C5073" s="1"/>
      <c r="F5073" s="1"/>
      <c r="G5073" s="1"/>
      <c r="H5073" s="1"/>
      <c r="I5073" s="2"/>
      <c r="J5073" s="2"/>
      <c r="L5073" s="3"/>
      <c r="M5073" s="3"/>
      <c r="N5073" s="5"/>
      <c r="O5073" s="5"/>
    </row>
    <row r="5074" spans="3:15" x14ac:dyDescent="0.25">
      <c r="C5074" s="1"/>
      <c r="F5074" s="1"/>
      <c r="G5074" s="1"/>
      <c r="H5074" s="1"/>
      <c r="I5074" s="2"/>
      <c r="J5074" s="2"/>
      <c r="L5074" s="3"/>
      <c r="M5074" s="3"/>
      <c r="N5074" s="5"/>
      <c r="O5074" s="5"/>
    </row>
    <row r="5075" spans="3:15" x14ac:dyDescent="0.25">
      <c r="C5075" s="1"/>
      <c r="F5075" s="1"/>
      <c r="G5075" s="1"/>
      <c r="H5075" s="1"/>
      <c r="I5075" s="2"/>
      <c r="J5075" s="2"/>
      <c r="L5075" s="3"/>
      <c r="M5075" s="3"/>
      <c r="N5075" s="5"/>
      <c r="O5075" s="5"/>
    </row>
    <row r="5076" spans="3:15" x14ac:dyDescent="0.25">
      <c r="C5076" s="1"/>
      <c r="F5076" s="1"/>
      <c r="G5076" s="1"/>
      <c r="H5076" s="1"/>
      <c r="I5076" s="2"/>
      <c r="J5076" s="2"/>
      <c r="L5076" s="3"/>
      <c r="M5076" s="3"/>
      <c r="N5076" s="5"/>
      <c r="O5076" s="5"/>
    </row>
    <row r="5077" spans="3:15" x14ac:dyDescent="0.25">
      <c r="C5077" s="1"/>
      <c r="F5077" s="1"/>
      <c r="G5077" s="1"/>
      <c r="H5077" s="1"/>
      <c r="I5077" s="2"/>
      <c r="J5077" s="2"/>
      <c r="L5077" s="3"/>
      <c r="M5077" s="3"/>
      <c r="N5077" s="5"/>
      <c r="O5077" s="5"/>
    </row>
    <row r="5078" spans="3:15" x14ac:dyDescent="0.25">
      <c r="C5078" s="1"/>
      <c r="F5078" s="1"/>
      <c r="G5078" s="1"/>
      <c r="H5078" s="1"/>
      <c r="I5078" s="2"/>
      <c r="J5078" s="2"/>
      <c r="L5078" s="3"/>
      <c r="M5078" s="3"/>
      <c r="N5078" s="5"/>
      <c r="O5078" s="5"/>
    </row>
    <row r="5079" spans="3:15" x14ac:dyDescent="0.25">
      <c r="C5079" s="1"/>
      <c r="F5079" s="1"/>
      <c r="G5079" s="1"/>
      <c r="H5079" s="1"/>
      <c r="I5079" s="2"/>
      <c r="J5079" s="2"/>
      <c r="L5079" s="3"/>
      <c r="M5079" s="3"/>
      <c r="N5079" s="5"/>
      <c r="O5079" s="5"/>
    </row>
    <row r="5080" spans="3:15" x14ac:dyDescent="0.25">
      <c r="C5080" s="1"/>
      <c r="F5080" s="1"/>
      <c r="G5080" s="1"/>
      <c r="H5080" s="1"/>
      <c r="I5080" s="2"/>
      <c r="J5080" s="2"/>
      <c r="L5080" s="3"/>
      <c r="M5080" s="3"/>
      <c r="N5080" s="5"/>
      <c r="O5080" s="5"/>
    </row>
    <row r="5081" spans="3:15" x14ac:dyDescent="0.25">
      <c r="C5081" s="1"/>
      <c r="F5081" s="1"/>
      <c r="G5081" s="1"/>
      <c r="H5081" s="1"/>
      <c r="I5081" s="2"/>
      <c r="J5081" s="2"/>
      <c r="L5081" s="3"/>
      <c r="M5081" s="3"/>
      <c r="N5081" s="5"/>
      <c r="O5081" s="5"/>
    </row>
    <row r="5082" spans="3:15" x14ac:dyDescent="0.25">
      <c r="C5082" s="1"/>
      <c r="F5082" s="1"/>
      <c r="G5082" s="1"/>
      <c r="H5082" s="1"/>
      <c r="I5082" s="2"/>
      <c r="J5082" s="2"/>
      <c r="L5082" s="3"/>
      <c r="M5082" s="3"/>
      <c r="N5082" s="5"/>
      <c r="O5082" s="5"/>
    </row>
    <row r="5083" spans="3:15" x14ac:dyDescent="0.25">
      <c r="C5083" s="1"/>
      <c r="F5083" s="1"/>
      <c r="G5083" s="1"/>
      <c r="H5083" s="1"/>
      <c r="I5083" s="2"/>
      <c r="J5083" s="2"/>
      <c r="L5083" s="3"/>
      <c r="M5083" s="3"/>
      <c r="N5083" s="5"/>
      <c r="O5083" s="5"/>
    </row>
    <row r="5084" spans="3:15" x14ac:dyDescent="0.25">
      <c r="C5084" s="1"/>
      <c r="F5084" s="1"/>
      <c r="G5084" s="1"/>
      <c r="H5084" s="1"/>
      <c r="I5084" s="2"/>
      <c r="J5084" s="2"/>
      <c r="L5084" s="3"/>
      <c r="M5084" s="3"/>
      <c r="N5084" s="5"/>
      <c r="O5084" s="5"/>
    </row>
    <row r="5085" spans="3:15" x14ac:dyDescent="0.25">
      <c r="C5085" s="1"/>
      <c r="F5085" s="1"/>
      <c r="G5085" s="1"/>
      <c r="H5085" s="1"/>
      <c r="I5085" s="2"/>
      <c r="J5085" s="2"/>
      <c r="L5085" s="3"/>
      <c r="M5085" s="3"/>
      <c r="N5085" s="5"/>
      <c r="O5085" s="5"/>
    </row>
    <row r="5086" spans="3:15" x14ac:dyDescent="0.25">
      <c r="C5086" s="1"/>
      <c r="F5086" s="1"/>
      <c r="G5086" s="1"/>
      <c r="H5086" s="1"/>
      <c r="I5086" s="2"/>
      <c r="J5086" s="2"/>
      <c r="L5086" s="3"/>
      <c r="M5086" s="3"/>
      <c r="N5086" s="5"/>
      <c r="O5086" s="5"/>
    </row>
    <row r="5087" spans="3:15" x14ac:dyDescent="0.25">
      <c r="C5087" s="1"/>
      <c r="F5087" s="1"/>
      <c r="G5087" s="1"/>
      <c r="H5087" s="1"/>
      <c r="I5087" s="2"/>
      <c r="J5087" s="2"/>
      <c r="L5087" s="3"/>
      <c r="M5087" s="3"/>
      <c r="N5087" s="5"/>
      <c r="O5087" s="5"/>
    </row>
    <row r="5088" spans="3:15" x14ac:dyDescent="0.25">
      <c r="C5088" s="1"/>
      <c r="F5088" s="1"/>
      <c r="G5088" s="1"/>
      <c r="H5088" s="1"/>
      <c r="I5088" s="2"/>
      <c r="J5088" s="2"/>
      <c r="L5088" s="3"/>
      <c r="M5088" s="3"/>
      <c r="N5088" s="5"/>
      <c r="O5088" s="5"/>
    </row>
    <row r="5089" spans="3:15" x14ac:dyDescent="0.25">
      <c r="C5089" s="1"/>
      <c r="F5089" s="1"/>
      <c r="G5089" s="1"/>
      <c r="H5089" s="1"/>
      <c r="I5089" s="2"/>
      <c r="J5089" s="2"/>
      <c r="L5089" s="3"/>
      <c r="M5089" s="3"/>
      <c r="N5089" s="5"/>
      <c r="O5089" s="5"/>
    </row>
    <row r="5090" spans="3:15" x14ac:dyDescent="0.25">
      <c r="C5090" s="1"/>
      <c r="F5090" s="1"/>
      <c r="G5090" s="1"/>
      <c r="H5090" s="1"/>
      <c r="I5090" s="2"/>
      <c r="J5090" s="2"/>
      <c r="L5090" s="3"/>
      <c r="M5090" s="3"/>
      <c r="N5090" s="5"/>
      <c r="O5090" s="5"/>
    </row>
    <row r="5091" spans="3:15" x14ac:dyDescent="0.25">
      <c r="C5091" s="1"/>
      <c r="F5091" s="1"/>
      <c r="G5091" s="1"/>
      <c r="H5091" s="1"/>
      <c r="I5091" s="2"/>
      <c r="J5091" s="2"/>
      <c r="L5091" s="3"/>
      <c r="M5091" s="3"/>
      <c r="N5091" s="5"/>
      <c r="O5091" s="5"/>
    </row>
    <row r="5092" spans="3:15" x14ac:dyDescent="0.25">
      <c r="C5092" s="1"/>
      <c r="F5092" s="1"/>
      <c r="G5092" s="1"/>
      <c r="H5092" s="1"/>
      <c r="I5092" s="2"/>
      <c r="J5092" s="2"/>
      <c r="L5092" s="3"/>
      <c r="M5092" s="3"/>
      <c r="N5092" s="5"/>
      <c r="O5092" s="5"/>
    </row>
    <row r="5093" spans="3:15" x14ac:dyDescent="0.25">
      <c r="C5093" s="1"/>
      <c r="F5093" s="1"/>
      <c r="G5093" s="1"/>
      <c r="H5093" s="1"/>
      <c r="I5093" s="2"/>
      <c r="J5093" s="2"/>
      <c r="L5093" s="3"/>
      <c r="M5093" s="3"/>
      <c r="N5093" s="5"/>
      <c r="O5093" s="5"/>
    </row>
    <row r="5094" spans="3:15" x14ac:dyDescent="0.25">
      <c r="C5094" s="1"/>
      <c r="F5094" s="1"/>
      <c r="G5094" s="1"/>
      <c r="H5094" s="1"/>
      <c r="I5094" s="2"/>
      <c r="J5094" s="2"/>
      <c r="L5094" s="3"/>
      <c r="M5094" s="3"/>
      <c r="N5094" s="5"/>
      <c r="O5094" s="5"/>
    </row>
    <row r="5095" spans="3:15" x14ac:dyDescent="0.25">
      <c r="C5095" s="1"/>
      <c r="F5095" s="1"/>
      <c r="G5095" s="1"/>
      <c r="H5095" s="1"/>
      <c r="I5095" s="2"/>
      <c r="J5095" s="2"/>
      <c r="L5095" s="3"/>
      <c r="M5095" s="3"/>
      <c r="N5095" s="5"/>
      <c r="O5095" s="5"/>
    </row>
    <row r="5096" spans="3:15" x14ac:dyDescent="0.25">
      <c r="C5096" s="1"/>
      <c r="F5096" s="1"/>
      <c r="G5096" s="1"/>
      <c r="H5096" s="1"/>
      <c r="I5096" s="2"/>
      <c r="J5096" s="2"/>
      <c r="L5096" s="3"/>
      <c r="M5096" s="3"/>
      <c r="N5096" s="5"/>
      <c r="O5096" s="5"/>
    </row>
    <row r="5097" spans="3:15" x14ac:dyDescent="0.25">
      <c r="C5097" s="1"/>
      <c r="F5097" s="1"/>
      <c r="G5097" s="1"/>
      <c r="H5097" s="1"/>
      <c r="I5097" s="2"/>
      <c r="J5097" s="2"/>
      <c r="L5097" s="3"/>
      <c r="M5097" s="3"/>
      <c r="N5097" s="5"/>
      <c r="O5097" s="5"/>
    </row>
    <row r="5098" spans="3:15" x14ac:dyDescent="0.25">
      <c r="C5098" s="1"/>
      <c r="F5098" s="1"/>
      <c r="G5098" s="1"/>
      <c r="H5098" s="1"/>
      <c r="I5098" s="2"/>
      <c r="J5098" s="2"/>
      <c r="L5098" s="3"/>
      <c r="M5098" s="3"/>
      <c r="N5098" s="5"/>
      <c r="O5098" s="5"/>
    </row>
    <row r="5099" spans="3:15" x14ac:dyDescent="0.25">
      <c r="C5099" s="1"/>
      <c r="F5099" s="1"/>
      <c r="G5099" s="1"/>
      <c r="H5099" s="1"/>
      <c r="I5099" s="2"/>
      <c r="J5099" s="2"/>
      <c r="L5099" s="3"/>
      <c r="M5099" s="3"/>
      <c r="N5099" s="5"/>
      <c r="O5099" s="5"/>
    </row>
    <row r="5100" spans="3:15" x14ac:dyDescent="0.25">
      <c r="C5100" s="1"/>
      <c r="F5100" s="1"/>
      <c r="G5100" s="1"/>
      <c r="H5100" s="1"/>
      <c r="I5100" s="2"/>
      <c r="J5100" s="2"/>
      <c r="L5100" s="3"/>
      <c r="M5100" s="3"/>
      <c r="N5100" s="5"/>
      <c r="O5100" s="5"/>
    </row>
    <row r="5101" spans="3:15" x14ac:dyDescent="0.25">
      <c r="C5101" s="1"/>
      <c r="F5101" s="1"/>
      <c r="G5101" s="1"/>
      <c r="H5101" s="1"/>
      <c r="I5101" s="2"/>
      <c r="J5101" s="2"/>
      <c r="L5101" s="3"/>
      <c r="M5101" s="3"/>
      <c r="N5101" s="5"/>
      <c r="O5101" s="5"/>
    </row>
    <row r="5102" spans="3:15" x14ac:dyDescent="0.25">
      <c r="C5102" s="1"/>
      <c r="F5102" s="1"/>
      <c r="G5102" s="1"/>
      <c r="H5102" s="1"/>
      <c r="I5102" s="2"/>
      <c r="J5102" s="2"/>
      <c r="L5102" s="3"/>
      <c r="M5102" s="3"/>
      <c r="N5102" s="5"/>
      <c r="O5102" s="5"/>
    </row>
    <row r="5103" spans="3:15" x14ac:dyDescent="0.25">
      <c r="C5103" s="1"/>
      <c r="F5103" s="1"/>
      <c r="G5103" s="1"/>
      <c r="H5103" s="1"/>
      <c r="I5103" s="2"/>
      <c r="J5103" s="2"/>
      <c r="L5103" s="3"/>
      <c r="M5103" s="3"/>
      <c r="N5103" s="5"/>
      <c r="O5103" s="5"/>
    </row>
    <row r="5104" spans="3:15" x14ac:dyDescent="0.25">
      <c r="C5104" s="1"/>
      <c r="F5104" s="1"/>
      <c r="G5104" s="1"/>
      <c r="H5104" s="1"/>
      <c r="I5104" s="2"/>
      <c r="J5104" s="2"/>
      <c r="L5104" s="3"/>
      <c r="M5104" s="3"/>
      <c r="N5104" s="5"/>
      <c r="O5104" s="5"/>
    </row>
    <row r="5105" spans="3:15" x14ac:dyDescent="0.25">
      <c r="C5105" s="1"/>
      <c r="F5105" s="1"/>
      <c r="G5105" s="1"/>
      <c r="H5105" s="1"/>
      <c r="I5105" s="2"/>
      <c r="J5105" s="2"/>
      <c r="L5105" s="3"/>
      <c r="M5105" s="3"/>
      <c r="N5105" s="5"/>
      <c r="O5105" s="5"/>
    </row>
    <row r="5106" spans="3:15" x14ac:dyDescent="0.25">
      <c r="C5106" s="1"/>
      <c r="F5106" s="1"/>
      <c r="G5106" s="1"/>
      <c r="H5106" s="1"/>
      <c r="I5106" s="2"/>
      <c r="J5106" s="2"/>
      <c r="L5106" s="3"/>
      <c r="M5106" s="3"/>
      <c r="N5106" s="5"/>
      <c r="O5106" s="5"/>
    </row>
    <row r="5107" spans="3:15" x14ac:dyDescent="0.25">
      <c r="C5107" s="1"/>
      <c r="F5107" s="1"/>
      <c r="G5107" s="1"/>
      <c r="H5107" s="1"/>
      <c r="I5107" s="2"/>
      <c r="J5107" s="2"/>
      <c r="L5107" s="3"/>
      <c r="M5107" s="3"/>
      <c r="N5107" s="5"/>
      <c r="O5107" s="5"/>
    </row>
    <row r="5108" spans="3:15" x14ac:dyDescent="0.25">
      <c r="C5108" s="1"/>
      <c r="F5108" s="1"/>
      <c r="G5108" s="1"/>
      <c r="H5108" s="1"/>
      <c r="I5108" s="2"/>
      <c r="J5108" s="2"/>
      <c r="L5108" s="3"/>
      <c r="M5108" s="3"/>
      <c r="N5108" s="5"/>
      <c r="O5108" s="5"/>
    </row>
    <row r="5109" spans="3:15" x14ac:dyDescent="0.25">
      <c r="C5109" s="1"/>
      <c r="F5109" s="1"/>
      <c r="G5109" s="1"/>
      <c r="H5109" s="1"/>
      <c r="I5109" s="2"/>
      <c r="J5109" s="2"/>
      <c r="L5109" s="3"/>
      <c r="M5109" s="3"/>
      <c r="N5109" s="5"/>
      <c r="O5109" s="5"/>
    </row>
    <row r="5110" spans="3:15" x14ac:dyDescent="0.25">
      <c r="C5110" s="1"/>
      <c r="F5110" s="1"/>
      <c r="G5110" s="1"/>
      <c r="H5110" s="1"/>
      <c r="I5110" s="2"/>
      <c r="J5110" s="2"/>
      <c r="L5110" s="3"/>
      <c r="M5110" s="3"/>
      <c r="N5110" s="5"/>
      <c r="O5110" s="5"/>
    </row>
    <row r="5111" spans="3:15" x14ac:dyDescent="0.25">
      <c r="C5111" s="1"/>
      <c r="F5111" s="1"/>
      <c r="G5111" s="1"/>
      <c r="H5111" s="1"/>
      <c r="I5111" s="2"/>
      <c r="J5111" s="2"/>
      <c r="L5111" s="3"/>
      <c r="M5111" s="3"/>
      <c r="N5111" s="5"/>
      <c r="O5111" s="5"/>
    </row>
    <row r="5112" spans="3:15" x14ac:dyDescent="0.25">
      <c r="C5112" s="1"/>
      <c r="F5112" s="1"/>
      <c r="G5112" s="1"/>
      <c r="H5112" s="1"/>
      <c r="I5112" s="2"/>
      <c r="J5112" s="2"/>
      <c r="L5112" s="3"/>
      <c r="M5112" s="3"/>
      <c r="N5112" s="5"/>
      <c r="O5112" s="5"/>
    </row>
    <row r="5113" spans="3:15" x14ac:dyDescent="0.25">
      <c r="C5113" s="1"/>
      <c r="F5113" s="1"/>
      <c r="G5113" s="1"/>
      <c r="H5113" s="1"/>
      <c r="I5113" s="2"/>
      <c r="J5113" s="2"/>
      <c r="L5113" s="3"/>
      <c r="M5113" s="3"/>
      <c r="N5113" s="5"/>
      <c r="O5113" s="5"/>
    </row>
    <row r="5114" spans="3:15" x14ac:dyDescent="0.25">
      <c r="C5114" s="1"/>
      <c r="F5114" s="1"/>
      <c r="G5114" s="1"/>
      <c r="H5114" s="1"/>
      <c r="I5114" s="2"/>
      <c r="J5114" s="2"/>
      <c r="L5114" s="3"/>
      <c r="M5114" s="3"/>
      <c r="N5114" s="5"/>
      <c r="O5114" s="5"/>
    </row>
    <row r="5115" spans="3:15" x14ac:dyDescent="0.25">
      <c r="C5115" s="1"/>
      <c r="F5115" s="1"/>
      <c r="G5115" s="1"/>
      <c r="H5115" s="1"/>
      <c r="I5115" s="2"/>
      <c r="J5115" s="2"/>
      <c r="L5115" s="3"/>
      <c r="M5115" s="3"/>
      <c r="N5115" s="5"/>
      <c r="O5115" s="5"/>
    </row>
    <row r="5116" spans="3:15" x14ac:dyDescent="0.25">
      <c r="C5116" s="1"/>
      <c r="F5116" s="1"/>
      <c r="G5116" s="1"/>
      <c r="H5116" s="1"/>
      <c r="I5116" s="2"/>
      <c r="J5116" s="2"/>
      <c r="L5116" s="3"/>
      <c r="M5116" s="3"/>
      <c r="N5116" s="5"/>
      <c r="O5116" s="5"/>
    </row>
    <row r="5117" spans="3:15" x14ac:dyDescent="0.25">
      <c r="C5117" s="1"/>
      <c r="F5117" s="1"/>
      <c r="G5117" s="1"/>
      <c r="H5117" s="1"/>
      <c r="I5117" s="2"/>
      <c r="J5117" s="2"/>
      <c r="L5117" s="3"/>
      <c r="M5117" s="3"/>
      <c r="N5117" s="5"/>
      <c r="O5117" s="5"/>
    </row>
    <row r="5118" spans="3:15" x14ac:dyDescent="0.25">
      <c r="C5118" s="1"/>
      <c r="F5118" s="1"/>
      <c r="G5118" s="1"/>
      <c r="H5118" s="1"/>
      <c r="I5118" s="2"/>
      <c r="J5118" s="2"/>
      <c r="L5118" s="3"/>
      <c r="M5118" s="3"/>
      <c r="N5118" s="5"/>
      <c r="O5118" s="5"/>
    </row>
    <row r="5119" spans="3:15" x14ac:dyDescent="0.25">
      <c r="C5119" s="1"/>
      <c r="F5119" s="1"/>
      <c r="G5119" s="1"/>
      <c r="H5119" s="1"/>
      <c r="I5119" s="2"/>
      <c r="J5119" s="2"/>
      <c r="L5119" s="3"/>
      <c r="M5119" s="3"/>
      <c r="N5119" s="5"/>
      <c r="O5119" s="5"/>
    </row>
    <row r="5120" spans="3:15" x14ac:dyDescent="0.25">
      <c r="C5120" s="1"/>
      <c r="F5120" s="1"/>
      <c r="G5120" s="1"/>
      <c r="H5120" s="1"/>
      <c r="I5120" s="2"/>
      <c r="J5120" s="2"/>
      <c r="L5120" s="3"/>
      <c r="M5120" s="3"/>
      <c r="N5120" s="5"/>
      <c r="O5120" s="5"/>
    </row>
    <row r="5121" spans="3:15" x14ac:dyDescent="0.25">
      <c r="C5121" s="1"/>
      <c r="F5121" s="1"/>
      <c r="G5121" s="1"/>
      <c r="H5121" s="1"/>
      <c r="I5121" s="2"/>
      <c r="J5121" s="2"/>
      <c r="L5121" s="3"/>
      <c r="M5121" s="3"/>
      <c r="N5121" s="5"/>
      <c r="O5121" s="5"/>
    </row>
    <row r="5122" spans="3:15" x14ac:dyDescent="0.25">
      <c r="C5122" s="1"/>
      <c r="F5122" s="1"/>
      <c r="G5122" s="1"/>
      <c r="H5122" s="1"/>
      <c r="I5122" s="2"/>
      <c r="J5122" s="2"/>
      <c r="L5122" s="3"/>
      <c r="M5122" s="3"/>
      <c r="N5122" s="5"/>
      <c r="O5122" s="5"/>
    </row>
    <row r="5123" spans="3:15" x14ac:dyDescent="0.25">
      <c r="C5123" s="1"/>
      <c r="F5123" s="1"/>
      <c r="G5123" s="1"/>
      <c r="H5123" s="1"/>
      <c r="I5123" s="2"/>
      <c r="J5123" s="2"/>
      <c r="L5123" s="3"/>
      <c r="M5123" s="3"/>
      <c r="N5123" s="5"/>
      <c r="O5123" s="5"/>
    </row>
    <row r="5124" spans="3:15" x14ac:dyDescent="0.25">
      <c r="C5124" s="1"/>
      <c r="F5124" s="1"/>
      <c r="G5124" s="1"/>
      <c r="H5124" s="1"/>
      <c r="I5124" s="2"/>
      <c r="J5124" s="2"/>
      <c r="L5124" s="3"/>
      <c r="M5124" s="3"/>
      <c r="N5124" s="5"/>
      <c r="O5124" s="5"/>
    </row>
    <row r="5125" spans="3:15" x14ac:dyDescent="0.25">
      <c r="C5125" s="1"/>
      <c r="F5125" s="1"/>
      <c r="G5125" s="1"/>
      <c r="H5125" s="1"/>
      <c r="I5125" s="2"/>
      <c r="J5125" s="2"/>
      <c r="L5125" s="3"/>
      <c r="M5125" s="3"/>
      <c r="N5125" s="5"/>
      <c r="O5125" s="5"/>
    </row>
    <row r="5126" spans="3:15" x14ac:dyDescent="0.25">
      <c r="C5126" s="1"/>
      <c r="F5126" s="1"/>
      <c r="G5126" s="1"/>
      <c r="H5126" s="1"/>
      <c r="I5126" s="2"/>
      <c r="J5126" s="2"/>
      <c r="L5126" s="3"/>
      <c r="M5126" s="3"/>
      <c r="N5126" s="5"/>
      <c r="O5126" s="5"/>
    </row>
    <row r="5127" spans="3:15" x14ac:dyDescent="0.25">
      <c r="C5127" s="1"/>
      <c r="F5127" s="1"/>
      <c r="G5127" s="1"/>
      <c r="H5127" s="1"/>
      <c r="I5127" s="2"/>
      <c r="J5127" s="2"/>
      <c r="L5127" s="3"/>
      <c r="M5127" s="3"/>
      <c r="N5127" s="5"/>
      <c r="O5127" s="5"/>
    </row>
    <row r="5128" spans="3:15" x14ac:dyDescent="0.25">
      <c r="C5128" s="1"/>
      <c r="F5128" s="1"/>
      <c r="G5128" s="1"/>
      <c r="H5128" s="1"/>
      <c r="I5128" s="2"/>
      <c r="J5128" s="2"/>
      <c r="L5128" s="3"/>
      <c r="M5128" s="3"/>
      <c r="N5128" s="5"/>
      <c r="O5128" s="5"/>
    </row>
    <row r="5129" spans="3:15" x14ac:dyDescent="0.25">
      <c r="C5129" s="1"/>
      <c r="F5129" s="1"/>
      <c r="G5129" s="1"/>
      <c r="H5129" s="1"/>
      <c r="I5129" s="2"/>
      <c r="J5129" s="2"/>
      <c r="L5129" s="3"/>
      <c r="M5129" s="3"/>
      <c r="N5129" s="5"/>
      <c r="O5129" s="5"/>
    </row>
    <row r="5130" spans="3:15" x14ac:dyDescent="0.25">
      <c r="C5130" s="1"/>
      <c r="F5130" s="1"/>
      <c r="G5130" s="1"/>
      <c r="H5130" s="1"/>
      <c r="I5130" s="2"/>
      <c r="J5130" s="2"/>
      <c r="L5130" s="3"/>
      <c r="M5130" s="3"/>
      <c r="N5130" s="5"/>
      <c r="O5130" s="5"/>
    </row>
    <row r="5131" spans="3:15" x14ac:dyDescent="0.25">
      <c r="C5131" s="1"/>
      <c r="F5131" s="1"/>
      <c r="G5131" s="1"/>
      <c r="H5131" s="1"/>
      <c r="I5131" s="2"/>
      <c r="J5131" s="2"/>
      <c r="L5131" s="3"/>
      <c r="M5131" s="3"/>
      <c r="N5131" s="5"/>
      <c r="O5131" s="5"/>
    </row>
    <row r="5132" spans="3:15" x14ac:dyDescent="0.25">
      <c r="C5132" s="1"/>
      <c r="F5132" s="1"/>
      <c r="G5132" s="1"/>
      <c r="H5132" s="1"/>
      <c r="I5132" s="2"/>
      <c r="J5132" s="2"/>
      <c r="L5132" s="3"/>
      <c r="M5132" s="3"/>
      <c r="N5132" s="5"/>
      <c r="O5132" s="5"/>
    </row>
    <row r="5133" spans="3:15" x14ac:dyDescent="0.25">
      <c r="C5133" s="1"/>
      <c r="F5133" s="1"/>
      <c r="G5133" s="1"/>
      <c r="H5133" s="1"/>
      <c r="I5133" s="2"/>
      <c r="J5133" s="2"/>
      <c r="L5133" s="3"/>
      <c r="M5133" s="3"/>
      <c r="N5133" s="5"/>
      <c r="O5133" s="5"/>
    </row>
    <row r="5134" spans="3:15" x14ac:dyDescent="0.25">
      <c r="C5134" s="1"/>
      <c r="F5134" s="1"/>
      <c r="G5134" s="1"/>
      <c r="H5134" s="1"/>
      <c r="I5134" s="2"/>
      <c r="J5134" s="2"/>
      <c r="L5134" s="3"/>
      <c r="M5134" s="3"/>
      <c r="N5134" s="5"/>
      <c r="O5134" s="5"/>
    </row>
    <row r="5135" spans="3:15" x14ac:dyDescent="0.25">
      <c r="C5135" s="1"/>
      <c r="F5135" s="1"/>
      <c r="G5135" s="1"/>
      <c r="H5135" s="1"/>
      <c r="I5135" s="2"/>
      <c r="J5135" s="2"/>
      <c r="L5135" s="3"/>
      <c r="M5135" s="3"/>
      <c r="N5135" s="5"/>
      <c r="O5135" s="5"/>
    </row>
    <row r="5136" spans="3:15" x14ac:dyDescent="0.25">
      <c r="C5136" s="1"/>
      <c r="F5136" s="1"/>
      <c r="G5136" s="1"/>
      <c r="H5136" s="1"/>
      <c r="I5136" s="2"/>
      <c r="J5136" s="2"/>
      <c r="L5136" s="3"/>
      <c r="M5136" s="3"/>
      <c r="N5136" s="5"/>
      <c r="O5136" s="5"/>
    </row>
    <row r="5137" spans="3:15" x14ac:dyDescent="0.25">
      <c r="C5137" s="1"/>
      <c r="F5137" s="1"/>
      <c r="G5137" s="1"/>
      <c r="H5137" s="1"/>
      <c r="I5137" s="2"/>
      <c r="J5137" s="2"/>
      <c r="L5137" s="3"/>
      <c r="M5137" s="3"/>
      <c r="N5137" s="5"/>
      <c r="O5137" s="5"/>
    </row>
    <row r="5138" spans="3:15" x14ac:dyDescent="0.25">
      <c r="C5138" s="1"/>
      <c r="F5138" s="1"/>
      <c r="G5138" s="1"/>
      <c r="H5138" s="1"/>
      <c r="I5138" s="2"/>
      <c r="J5138" s="2"/>
      <c r="L5138" s="3"/>
      <c r="M5138" s="3"/>
      <c r="N5138" s="5"/>
      <c r="O5138" s="5"/>
    </row>
    <row r="5139" spans="3:15" x14ac:dyDescent="0.25">
      <c r="C5139" s="1"/>
      <c r="F5139" s="1"/>
      <c r="G5139" s="1"/>
      <c r="H5139" s="1"/>
      <c r="I5139" s="2"/>
      <c r="J5139" s="2"/>
      <c r="L5139" s="3"/>
      <c r="M5139" s="3"/>
      <c r="N5139" s="5"/>
      <c r="O5139" s="5"/>
    </row>
    <row r="5140" spans="3:15" x14ac:dyDescent="0.25">
      <c r="C5140" s="1"/>
      <c r="F5140" s="1"/>
      <c r="G5140" s="1"/>
      <c r="H5140" s="1"/>
      <c r="I5140" s="2"/>
      <c r="J5140" s="2"/>
      <c r="L5140" s="3"/>
      <c r="M5140" s="3"/>
      <c r="N5140" s="5"/>
      <c r="O5140" s="5"/>
    </row>
    <row r="5141" spans="3:15" x14ac:dyDescent="0.25">
      <c r="C5141" s="1"/>
      <c r="F5141" s="1"/>
      <c r="G5141" s="1"/>
      <c r="H5141" s="1"/>
      <c r="I5141" s="2"/>
      <c r="J5141" s="2"/>
      <c r="L5141" s="3"/>
      <c r="M5141" s="3"/>
      <c r="N5141" s="5"/>
      <c r="O5141" s="5"/>
    </row>
    <row r="5142" spans="3:15" x14ac:dyDescent="0.25">
      <c r="C5142" s="1"/>
      <c r="F5142" s="1"/>
      <c r="G5142" s="1"/>
      <c r="H5142" s="1"/>
      <c r="I5142" s="2"/>
      <c r="J5142" s="2"/>
      <c r="L5142" s="3"/>
      <c r="M5142" s="3"/>
      <c r="N5142" s="5"/>
      <c r="O5142" s="5"/>
    </row>
    <row r="5143" spans="3:15" x14ac:dyDescent="0.25">
      <c r="C5143" s="1"/>
      <c r="F5143" s="1"/>
      <c r="G5143" s="1"/>
      <c r="H5143" s="1"/>
      <c r="I5143" s="2"/>
      <c r="J5143" s="2"/>
      <c r="L5143" s="3"/>
      <c r="M5143" s="3"/>
      <c r="N5143" s="5"/>
      <c r="O5143" s="5"/>
    </row>
    <row r="5144" spans="3:15" x14ac:dyDescent="0.25">
      <c r="C5144" s="1"/>
      <c r="F5144" s="1"/>
      <c r="G5144" s="1"/>
      <c r="H5144" s="1"/>
      <c r="I5144" s="2"/>
      <c r="J5144" s="2"/>
      <c r="L5144" s="3"/>
      <c r="M5144" s="3"/>
      <c r="N5144" s="5"/>
      <c r="O5144" s="5"/>
    </row>
    <row r="5145" spans="3:15" x14ac:dyDescent="0.25">
      <c r="C5145" s="1"/>
      <c r="F5145" s="1"/>
      <c r="G5145" s="1"/>
      <c r="H5145" s="1"/>
      <c r="I5145" s="2"/>
      <c r="J5145" s="2"/>
      <c r="L5145" s="3"/>
      <c r="M5145" s="3"/>
      <c r="N5145" s="5"/>
      <c r="O5145" s="5"/>
    </row>
    <row r="5146" spans="3:15" x14ac:dyDescent="0.25">
      <c r="C5146" s="1"/>
      <c r="F5146" s="1"/>
      <c r="G5146" s="1"/>
      <c r="H5146" s="1"/>
      <c r="I5146" s="2"/>
      <c r="J5146" s="2"/>
      <c r="L5146" s="3"/>
      <c r="M5146" s="3"/>
      <c r="N5146" s="5"/>
      <c r="O5146" s="5"/>
    </row>
    <row r="5147" spans="3:15" x14ac:dyDescent="0.25">
      <c r="C5147" s="1"/>
      <c r="F5147" s="1"/>
      <c r="G5147" s="1"/>
      <c r="H5147" s="1"/>
      <c r="I5147" s="2"/>
      <c r="J5147" s="2"/>
      <c r="L5147" s="3"/>
      <c r="M5147" s="3"/>
      <c r="N5147" s="5"/>
      <c r="O5147" s="5"/>
    </row>
    <row r="5148" spans="3:15" x14ac:dyDescent="0.25">
      <c r="C5148" s="1"/>
      <c r="F5148" s="1"/>
      <c r="G5148" s="1"/>
      <c r="H5148" s="1"/>
      <c r="I5148" s="2"/>
      <c r="J5148" s="2"/>
      <c r="L5148" s="3"/>
      <c r="M5148" s="3"/>
      <c r="N5148" s="5"/>
      <c r="O5148" s="5"/>
    </row>
    <row r="5149" spans="3:15" x14ac:dyDescent="0.25">
      <c r="C5149" s="1"/>
      <c r="F5149" s="1"/>
      <c r="G5149" s="1"/>
      <c r="H5149" s="1"/>
      <c r="I5149" s="2"/>
      <c r="J5149" s="2"/>
      <c r="L5149" s="3"/>
      <c r="M5149" s="3"/>
      <c r="N5149" s="5"/>
      <c r="O5149" s="5"/>
    </row>
    <row r="5150" spans="3:15" x14ac:dyDescent="0.25">
      <c r="C5150" s="1"/>
      <c r="F5150" s="1"/>
      <c r="G5150" s="1"/>
      <c r="H5150" s="1"/>
      <c r="I5150" s="2"/>
      <c r="J5150" s="2"/>
      <c r="L5150" s="3"/>
      <c r="M5150" s="3"/>
      <c r="N5150" s="5"/>
      <c r="O5150" s="5"/>
    </row>
    <row r="5151" spans="3:15" x14ac:dyDescent="0.25">
      <c r="C5151" s="1"/>
      <c r="F5151" s="1"/>
      <c r="G5151" s="1"/>
      <c r="H5151" s="1"/>
      <c r="I5151" s="2"/>
      <c r="J5151" s="2"/>
      <c r="L5151" s="3"/>
      <c r="M5151" s="3"/>
      <c r="N5151" s="5"/>
      <c r="O5151" s="5"/>
    </row>
    <row r="5152" spans="3:15" x14ac:dyDescent="0.25">
      <c r="C5152" s="1"/>
      <c r="F5152" s="1"/>
      <c r="G5152" s="1"/>
      <c r="H5152" s="1"/>
      <c r="I5152" s="2"/>
      <c r="J5152" s="2"/>
      <c r="L5152" s="3"/>
      <c r="M5152" s="3"/>
      <c r="N5152" s="5"/>
      <c r="O5152" s="5"/>
    </row>
    <row r="5153" spans="3:15" x14ac:dyDescent="0.25">
      <c r="C5153" s="1"/>
      <c r="F5153" s="1"/>
      <c r="G5153" s="1"/>
      <c r="H5153" s="1"/>
      <c r="I5153" s="2"/>
      <c r="J5153" s="2"/>
      <c r="L5153" s="3"/>
      <c r="M5153" s="3"/>
      <c r="N5153" s="5"/>
      <c r="O5153" s="5"/>
    </row>
    <row r="5154" spans="3:15" x14ac:dyDescent="0.25">
      <c r="C5154" s="1"/>
      <c r="F5154" s="1"/>
      <c r="G5154" s="1"/>
      <c r="H5154" s="1"/>
      <c r="I5154" s="2"/>
      <c r="J5154" s="2"/>
      <c r="L5154" s="3"/>
      <c r="M5154" s="3"/>
      <c r="N5154" s="5"/>
      <c r="O5154" s="5"/>
    </row>
    <row r="5155" spans="3:15" x14ac:dyDescent="0.25">
      <c r="C5155" s="1"/>
      <c r="F5155" s="1"/>
      <c r="G5155" s="1"/>
      <c r="H5155" s="1"/>
      <c r="I5155" s="2"/>
      <c r="J5155" s="2"/>
      <c r="L5155" s="3"/>
      <c r="M5155" s="3"/>
      <c r="N5155" s="5"/>
      <c r="O5155" s="5"/>
    </row>
    <row r="5156" spans="3:15" x14ac:dyDescent="0.25">
      <c r="C5156" s="1"/>
      <c r="F5156" s="1"/>
      <c r="G5156" s="1"/>
      <c r="H5156" s="1"/>
      <c r="I5156" s="2"/>
      <c r="J5156" s="2"/>
      <c r="L5156" s="3"/>
      <c r="M5156" s="3"/>
      <c r="N5156" s="5"/>
      <c r="O5156" s="5"/>
    </row>
    <row r="5157" spans="3:15" x14ac:dyDescent="0.25">
      <c r="C5157" s="1"/>
      <c r="F5157" s="1"/>
      <c r="G5157" s="1"/>
      <c r="H5157" s="1"/>
      <c r="I5157" s="2"/>
      <c r="J5157" s="2"/>
      <c r="L5157" s="3"/>
      <c r="M5157" s="3"/>
      <c r="N5157" s="5"/>
      <c r="O5157" s="5"/>
    </row>
    <row r="5158" spans="3:15" x14ac:dyDescent="0.25">
      <c r="C5158" s="1"/>
      <c r="F5158" s="1"/>
      <c r="G5158" s="1"/>
      <c r="H5158" s="1"/>
      <c r="I5158" s="2"/>
      <c r="J5158" s="2"/>
      <c r="L5158" s="3"/>
      <c r="M5158" s="3"/>
      <c r="N5158" s="5"/>
      <c r="O5158" s="5"/>
    </row>
    <row r="5159" spans="3:15" x14ac:dyDescent="0.25">
      <c r="C5159" s="1"/>
      <c r="F5159" s="1"/>
      <c r="G5159" s="1"/>
      <c r="H5159" s="1"/>
      <c r="I5159" s="2"/>
      <c r="J5159" s="2"/>
      <c r="L5159" s="3"/>
      <c r="M5159" s="3"/>
      <c r="N5159" s="5"/>
      <c r="O5159" s="5"/>
    </row>
    <row r="5160" spans="3:15" x14ac:dyDescent="0.25">
      <c r="C5160" s="1"/>
      <c r="F5160" s="1"/>
      <c r="G5160" s="1"/>
      <c r="H5160" s="1"/>
      <c r="I5160" s="2"/>
      <c r="J5160" s="2"/>
      <c r="L5160" s="3"/>
      <c r="M5160" s="3"/>
      <c r="N5160" s="5"/>
      <c r="O5160" s="5"/>
    </row>
    <row r="5161" spans="3:15" x14ac:dyDescent="0.25">
      <c r="C5161" s="1"/>
      <c r="F5161" s="1"/>
      <c r="G5161" s="1"/>
      <c r="H5161" s="1"/>
      <c r="I5161" s="2"/>
      <c r="J5161" s="2"/>
      <c r="L5161" s="3"/>
      <c r="M5161" s="3"/>
      <c r="N5161" s="5"/>
      <c r="O5161" s="5"/>
    </row>
    <row r="5162" spans="3:15" x14ac:dyDescent="0.25">
      <c r="C5162" s="1"/>
      <c r="F5162" s="1"/>
      <c r="G5162" s="1"/>
      <c r="H5162" s="1"/>
      <c r="I5162" s="2"/>
      <c r="J5162" s="2"/>
      <c r="L5162" s="3"/>
      <c r="M5162" s="3"/>
      <c r="N5162" s="5"/>
      <c r="O5162" s="5"/>
    </row>
    <row r="5163" spans="3:15" x14ac:dyDescent="0.25">
      <c r="C5163" s="1"/>
      <c r="F5163" s="1"/>
      <c r="G5163" s="1"/>
      <c r="H5163" s="1"/>
      <c r="I5163" s="2"/>
      <c r="J5163" s="2"/>
      <c r="L5163" s="3"/>
      <c r="M5163" s="3"/>
      <c r="N5163" s="5"/>
      <c r="O5163" s="5"/>
    </row>
    <row r="5164" spans="3:15" x14ac:dyDescent="0.25">
      <c r="C5164" s="1"/>
      <c r="F5164" s="1"/>
      <c r="G5164" s="1"/>
      <c r="H5164" s="1"/>
      <c r="I5164" s="2"/>
      <c r="J5164" s="2"/>
      <c r="L5164" s="3"/>
      <c r="M5164" s="3"/>
      <c r="N5164" s="5"/>
      <c r="O5164" s="5"/>
    </row>
    <row r="5165" spans="3:15" x14ac:dyDescent="0.25">
      <c r="C5165" s="1"/>
      <c r="F5165" s="1"/>
      <c r="G5165" s="1"/>
      <c r="H5165" s="1"/>
      <c r="I5165" s="2"/>
      <c r="J5165" s="2"/>
      <c r="L5165" s="3"/>
      <c r="M5165" s="3"/>
      <c r="N5165" s="5"/>
      <c r="O5165" s="5"/>
    </row>
    <row r="5166" spans="3:15" x14ac:dyDescent="0.25">
      <c r="C5166" s="1"/>
      <c r="F5166" s="1"/>
      <c r="G5166" s="1"/>
      <c r="H5166" s="1"/>
      <c r="I5166" s="2"/>
      <c r="J5166" s="2"/>
      <c r="L5166" s="3"/>
      <c r="M5166" s="3"/>
      <c r="N5166" s="5"/>
      <c r="O5166" s="5"/>
    </row>
    <row r="5167" spans="3:15" x14ac:dyDescent="0.25">
      <c r="C5167" s="1"/>
      <c r="F5167" s="1"/>
      <c r="G5167" s="1"/>
      <c r="H5167" s="1"/>
      <c r="I5167" s="2"/>
      <c r="J5167" s="2"/>
      <c r="L5167" s="3"/>
      <c r="M5167" s="3"/>
      <c r="N5167" s="5"/>
      <c r="O5167" s="5"/>
    </row>
    <row r="5168" spans="3:15" x14ac:dyDescent="0.25">
      <c r="C5168" s="1"/>
      <c r="F5168" s="1"/>
      <c r="G5168" s="1"/>
      <c r="H5168" s="1"/>
      <c r="I5168" s="2"/>
      <c r="J5168" s="2"/>
      <c r="L5168" s="3"/>
      <c r="M5168" s="3"/>
      <c r="N5168" s="5"/>
      <c r="O5168" s="5"/>
    </row>
    <row r="5169" spans="3:15" x14ac:dyDescent="0.25">
      <c r="C5169" s="1"/>
      <c r="F5169" s="1"/>
      <c r="G5169" s="1"/>
      <c r="H5169" s="1"/>
      <c r="I5169" s="2"/>
      <c r="J5169" s="2"/>
      <c r="L5169" s="3"/>
      <c r="M5169" s="3"/>
      <c r="N5169" s="5"/>
      <c r="O5169" s="5"/>
    </row>
    <row r="5170" spans="3:15" x14ac:dyDescent="0.25">
      <c r="C5170" s="1"/>
      <c r="F5170" s="1"/>
      <c r="G5170" s="1"/>
      <c r="H5170" s="1"/>
      <c r="I5170" s="2"/>
      <c r="J5170" s="2"/>
      <c r="L5170" s="3"/>
      <c r="M5170" s="3"/>
      <c r="N5170" s="5"/>
      <c r="O5170" s="5"/>
    </row>
    <row r="5171" spans="3:15" x14ac:dyDescent="0.25">
      <c r="C5171" s="1"/>
      <c r="F5171" s="1"/>
      <c r="G5171" s="1"/>
      <c r="H5171" s="1"/>
      <c r="I5171" s="2"/>
      <c r="J5171" s="2"/>
      <c r="L5171" s="3"/>
      <c r="M5171" s="3"/>
      <c r="N5171" s="5"/>
      <c r="O5171" s="5"/>
    </row>
    <row r="5172" spans="3:15" x14ac:dyDescent="0.25">
      <c r="C5172" s="1"/>
      <c r="F5172" s="1"/>
      <c r="G5172" s="1"/>
      <c r="H5172" s="1"/>
      <c r="I5172" s="2"/>
      <c r="J5172" s="2"/>
      <c r="L5172" s="3"/>
      <c r="M5172" s="3"/>
      <c r="N5172" s="5"/>
      <c r="O5172" s="5"/>
    </row>
    <row r="5173" spans="3:15" x14ac:dyDescent="0.25">
      <c r="C5173" s="1"/>
      <c r="F5173" s="1"/>
      <c r="G5173" s="1"/>
      <c r="H5173" s="1"/>
      <c r="I5173" s="2"/>
      <c r="J5173" s="2"/>
      <c r="L5173" s="3"/>
      <c r="M5173" s="3"/>
      <c r="N5173" s="5"/>
      <c r="O5173" s="5"/>
    </row>
    <row r="5174" spans="3:15" x14ac:dyDescent="0.25">
      <c r="C5174" s="1"/>
      <c r="F5174" s="1"/>
      <c r="G5174" s="1"/>
      <c r="H5174" s="1"/>
      <c r="I5174" s="2"/>
      <c r="J5174" s="2"/>
      <c r="L5174" s="3"/>
      <c r="M5174" s="3"/>
      <c r="N5174" s="5"/>
      <c r="O5174" s="5"/>
    </row>
    <row r="5175" spans="3:15" x14ac:dyDescent="0.25">
      <c r="C5175" s="1"/>
      <c r="F5175" s="1"/>
      <c r="G5175" s="1"/>
      <c r="H5175" s="1"/>
      <c r="I5175" s="2"/>
      <c r="J5175" s="2"/>
      <c r="L5175" s="3"/>
      <c r="M5175" s="3"/>
      <c r="N5175" s="5"/>
      <c r="O5175" s="5"/>
    </row>
    <row r="5176" spans="3:15" x14ac:dyDescent="0.25">
      <c r="C5176" s="1"/>
      <c r="F5176" s="1"/>
      <c r="G5176" s="1"/>
      <c r="H5176" s="1"/>
      <c r="I5176" s="2"/>
      <c r="J5176" s="2"/>
      <c r="L5176" s="3"/>
      <c r="M5176" s="3"/>
      <c r="N5176" s="5"/>
      <c r="O5176" s="5"/>
    </row>
    <row r="5177" spans="3:15" x14ac:dyDescent="0.25">
      <c r="C5177" s="1"/>
      <c r="F5177" s="1"/>
      <c r="G5177" s="1"/>
      <c r="H5177" s="1"/>
      <c r="I5177" s="2"/>
      <c r="J5177" s="2"/>
      <c r="L5177" s="3"/>
      <c r="M5177" s="3"/>
      <c r="N5177" s="5"/>
      <c r="O5177" s="5"/>
    </row>
    <row r="5178" spans="3:15" x14ac:dyDescent="0.25">
      <c r="C5178" s="1"/>
      <c r="F5178" s="1"/>
      <c r="G5178" s="1"/>
      <c r="H5178" s="1"/>
      <c r="I5178" s="2"/>
      <c r="J5178" s="2"/>
      <c r="L5178" s="3"/>
      <c r="M5178" s="3"/>
      <c r="N5178" s="5"/>
      <c r="O5178" s="5"/>
    </row>
    <row r="5179" spans="3:15" x14ac:dyDescent="0.25">
      <c r="C5179" s="1"/>
      <c r="F5179" s="1"/>
      <c r="G5179" s="1"/>
      <c r="H5179" s="1"/>
      <c r="I5179" s="2"/>
      <c r="J5179" s="2"/>
      <c r="L5179" s="3"/>
      <c r="M5179" s="3"/>
      <c r="N5179" s="5"/>
      <c r="O5179" s="5"/>
    </row>
    <row r="5180" spans="3:15" x14ac:dyDescent="0.25">
      <c r="C5180" s="1"/>
      <c r="F5180" s="1"/>
      <c r="G5180" s="1"/>
      <c r="H5180" s="1"/>
      <c r="I5180" s="2"/>
      <c r="J5180" s="2"/>
      <c r="L5180" s="3"/>
      <c r="M5180" s="3"/>
      <c r="N5180" s="5"/>
      <c r="O5180" s="5"/>
    </row>
    <row r="5181" spans="3:15" x14ac:dyDescent="0.25">
      <c r="C5181" s="1"/>
      <c r="F5181" s="1"/>
      <c r="G5181" s="1"/>
      <c r="H5181" s="1"/>
      <c r="I5181" s="2"/>
      <c r="J5181" s="2"/>
      <c r="L5181" s="3"/>
      <c r="M5181" s="3"/>
      <c r="N5181" s="5"/>
      <c r="O5181" s="5"/>
    </row>
    <row r="5182" spans="3:15" x14ac:dyDescent="0.25">
      <c r="C5182" s="1"/>
      <c r="F5182" s="1"/>
      <c r="G5182" s="1"/>
      <c r="H5182" s="1"/>
      <c r="I5182" s="2"/>
      <c r="J5182" s="2"/>
      <c r="L5182" s="3"/>
      <c r="M5182" s="3"/>
      <c r="N5182" s="5"/>
      <c r="O5182" s="5"/>
    </row>
    <row r="5183" spans="3:15" x14ac:dyDescent="0.25">
      <c r="C5183" s="1"/>
      <c r="F5183" s="1"/>
      <c r="G5183" s="1"/>
      <c r="H5183" s="1"/>
      <c r="I5183" s="2"/>
      <c r="J5183" s="2"/>
      <c r="L5183" s="3"/>
      <c r="M5183" s="3"/>
      <c r="N5183" s="5"/>
      <c r="O5183" s="5"/>
    </row>
    <row r="5184" spans="3:15" x14ac:dyDescent="0.25">
      <c r="C5184" s="1"/>
      <c r="F5184" s="1"/>
      <c r="G5184" s="1"/>
      <c r="H5184" s="1"/>
      <c r="I5184" s="2"/>
      <c r="J5184" s="2"/>
      <c r="L5184" s="3"/>
      <c r="M5184" s="3"/>
      <c r="N5184" s="5"/>
      <c r="O5184" s="5"/>
    </row>
    <row r="5185" spans="3:15" x14ac:dyDescent="0.25">
      <c r="C5185" s="1"/>
      <c r="F5185" s="1"/>
      <c r="G5185" s="1"/>
      <c r="H5185" s="1"/>
      <c r="I5185" s="2"/>
      <c r="J5185" s="2"/>
      <c r="L5185" s="3"/>
      <c r="M5185" s="3"/>
      <c r="N5185" s="5"/>
      <c r="O5185" s="5"/>
    </row>
    <row r="5186" spans="3:15" x14ac:dyDescent="0.25">
      <c r="C5186" s="1"/>
      <c r="F5186" s="1"/>
      <c r="G5186" s="1"/>
      <c r="H5186" s="1"/>
      <c r="I5186" s="2"/>
      <c r="J5186" s="2"/>
      <c r="L5186" s="3"/>
      <c r="M5186" s="3"/>
      <c r="N5186" s="5"/>
      <c r="O5186" s="5"/>
    </row>
    <row r="5187" spans="3:15" x14ac:dyDescent="0.25">
      <c r="C5187" s="1"/>
      <c r="F5187" s="1"/>
      <c r="G5187" s="1"/>
      <c r="H5187" s="1"/>
      <c r="I5187" s="2"/>
      <c r="J5187" s="2"/>
      <c r="L5187" s="3"/>
      <c r="M5187" s="3"/>
      <c r="N5187" s="5"/>
      <c r="O5187" s="5"/>
    </row>
    <row r="5188" spans="3:15" x14ac:dyDescent="0.25">
      <c r="C5188" s="1"/>
      <c r="F5188" s="1"/>
      <c r="G5188" s="1"/>
      <c r="H5188" s="1"/>
      <c r="I5188" s="2"/>
      <c r="J5188" s="2"/>
      <c r="L5188" s="3"/>
      <c r="M5188" s="3"/>
      <c r="N5188" s="5"/>
      <c r="O5188" s="5"/>
    </row>
    <row r="5189" spans="3:15" x14ac:dyDescent="0.25">
      <c r="C5189" s="1"/>
      <c r="F5189" s="1"/>
      <c r="G5189" s="1"/>
      <c r="H5189" s="1"/>
      <c r="I5189" s="2"/>
      <c r="J5189" s="2"/>
      <c r="L5189" s="3"/>
      <c r="M5189" s="3"/>
      <c r="N5189" s="5"/>
      <c r="O5189" s="5"/>
    </row>
    <row r="5190" spans="3:15" x14ac:dyDescent="0.25">
      <c r="C5190" s="1"/>
      <c r="F5190" s="1"/>
      <c r="G5190" s="1"/>
      <c r="H5190" s="1"/>
      <c r="I5190" s="2"/>
      <c r="J5190" s="2"/>
      <c r="L5190" s="3"/>
      <c r="M5190" s="3"/>
      <c r="N5190" s="5"/>
      <c r="O5190" s="5"/>
    </row>
    <row r="5191" spans="3:15" x14ac:dyDescent="0.25">
      <c r="C5191" s="1"/>
      <c r="F5191" s="1"/>
      <c r="G5191" s="1"/>
      <c r="H5191" s="1"/>
      <c r="I5191" s="2"/>
      <c r="J5191" s="2"/>
      <c r="L5191" s="3"/>
      <c r="M5191" s="3"/>
      <c r="N5191" s="5"/>
      <c r="O5191" s="5"/>
    </row>
    <row r="5192" spans="3:15" x14ac:dyDescent="0.25">
      <c r="C5192" s="1"/>
      <c r="F5192" s="1"/>
      <c r="G5192" s="1"/>
      <c r="H5192" s="1"/>
      <c r="I5192" s="2"/>
      <c r="J5192" s="2"/>
      <c r="L5192" s="3"/>
      <c r="M5192" s="3"/>
      <c r="N5192" s="5"/>
      <c r="O5192" s="5"/>
    </row>
    <row r="5193" spans="3:15" x14ac:dyDescent="0.25">
      <c r="C5193" s="1"/>
      <c r="F5193" s="1"/>
      <c r="G5193" s="1"/>
      <c r="H5193" s="1"/>
      <c r="I5193" s="2"/>
      <c r="J5193" s="2"/>
      <c r="L5193" s="3"/>
      <c r="M5193" s="3"/>
      <c r="N5193" s="5"/>
      <c r="O5193" s="5"/>
    </row>
    <row r="5194" spans="3:15" x14ac:dyDescent="0.25">
      <c r="C5194" s="1"/>
      <c r="F5194" s="1"/>
      <c r="G5194" s="1"/>
      <c r="H5194" s="1"/>
      <c r="I5194" s="2"/>
      <c r="J5194" s="2"/>
      <c r="L5194" s="3"/>
      <c r="M5194" s="3"/>
      <c r="N5194" s="5"/>
      <c r="O5194" s="5"/>
    </row>
    <row r="5195" spans="3:15" x14ac:dyDescent="0.25">
      <c r="C5195" s="1"/>
      <c r="F5195" s="1"/>
      <c r="G5195" s="1"/>
      <c r="H5195" s="1"/>
      <c r="I5195" s="2"/>
      <c r="J5195" s="2"/>
      <c r="L5195" s="3"/>
      <c r="M5195" s="3"/>
      <c r="N5195" s="5"/>
      <c r="O5195" s="5"/>
    </row>
    <row r="5196" spans="3:15" x14ac:dyDescent="0.25">
      <c r="C5196" s="1"/>
      <c r="F5196" s="1"/>
      <c r="G5196" s="1"/>
      <c r="H5196" s="1"/>
      <c r="I5196" s="2"/>
      <c r="J5196" s="2"/>
      <c r="L5196" s="3"/>
      <c r="M5196" s="3"/>
      <c r="N5196" s="5"/>
      <c r="O5196" s="5"/>
    </row>
    <row r="5197" spans="3:15" x14ac:dyDescent="0.25">
      <c r="C5197" s="1"/>
      <c r="F5197" s="1"/>
      <c r="G5197" s="1"/>
      <c r="H5197" s="1"/>
      <c r="I5197" s="2"/>
      <c r="J5197" s="2"/>
      <c r="L5197" s="3"/>
      <c r="M5197" s="3"/>
      <c r="N5197" s="5"/>
      <c r="O5197" s="5"/>
    </row>
    <row r="5198" spans="3:15" x14ac:dyDescent="0.25">
      <c r="C5198" s="1"/>
      <c r="F5198" s="1"/>
      <c r="G5198" s="1"/>
      <c r="H5198" s="1"/>
      <c r="I5198" s="2"/>
      <c r="J5198" s="2"/>
      <c r="L5198" s="3"/>
      <c r="M5198" s="3"/>
      <c r="N5198" s="5"/>
      <c r="O5198" s="5"/>
    </row>
    <row r="5199" spans="3:15" x14ac:dyDescent="0.25">
      <c r="C5199" s="1"/>
      <c r="F5199" s="1"/>
      <c r="G5199" s="1"/>
      <c r="H5199" s="1"/>
      <c r="I5199" s="2"/>
      <c r="J5199" s="2"/>
      <c r="L5199" s="3"/>
      <c r="M5199" s="3"/>
      <c r="N5199" s="5"/>
      <c r="O5199" s="5"/>
    </row>
    <row r="5200" spans="3:15" x14ac:dyDescent="0.25">
      <c r="C5200" s="1"/>
      <c r="F5200" s="1"/>
      <c r="G5200" s="1"/>
      <c r="H5200" s="1"/>
      <c r="I5200" s="2"/>
      <c r="J5200" s="2"/>
      <c r="L5200" s="3"/>
      <c r="M5200" s="3"/>
      <c r="N5200" s="5"/>
      <c r="O5200" s="5"/>
    </row>
    <row r="5201" spans="3:15" x14ac:dyDescent="0.25">
      <c r="C5201" s="1"/>
      <c r="F5201" s="1"/>
      <c r="G5201" s="1"/>
      <c r="H5201" s="1"/>
      <c r="I5201" s="2"/>
      <c r="J5201" s="2"/>
      <c r="L5201" s="3"/>
      <c r="M5201" s="3"/>
      <c r="N5201" s="5"/>
      <c r="O5201" s="5"/>
    </row>
    <row r="5202" spans="3:15" x14ac:dyDescent="0.25">
      <c r="C5202" s="1"/>
      <c r="F5202" s="1"/>
      <c r="G5202" s="1"/>
      <c r="H5202" s="1"/>
      <c r="I5202" s="2"/>
      <c r="J5202" s="2"/>
      <c r="L5202" s="3"/>
      <c r="M5202" s="3"/>
      <c r="N5202" s="5"/>
      <c r="O5202" s="5"/>
    </row>
    <row r="5203" spans="3:15" x14ac:dyDescent="0.25">
      <c r="C5203" s="1"/>
      <c r="F5203" s="1"/>
      <c r="G5203" s="1"/>
      <c r="H5203" s="1"/>
      <c r="I5203" s="2"/>
      <c r="J5203" s="2"/>
      <c r="L5203" s="3"/>
      <c r="M5203" s="3"/>
      <c r="N5203" s="5"/>
      <c r="O5203" s="5"/>
    </row>
    <row r="5204" spans="3:15" x14ac:dyDescent="0.25">
      <c r="C5204" s="1"/>
      <c r="F5204" s="1"/>
      <c r="G5204" s="1"/>
      <c r="H5204" s="1"/>
      <c r="I5204" s="2"/>
      <c r="J5204" s="2"/>
      <c r="L5204" s="3"/>
      <c r="M5204" s="3"/>
      <c r="N5204" s="5"/>
      <c r="O5204" s="5"/>
    </row>
    <row r="5205" spans="3:15" x14ac:dyDescent="0.25">
      <c r="C5205" s="1"/>
      <c r="F5205" s="1"/>
      <c r="G5205" s="1"/>
      <c r="H5205" s="1"/>
      <c r="I5205" s="2"/>
      <c r="J5205" s="2"/>
      <c r="L5205" s="3"/>
      <c r="M5205" s="3"/>
      <c r="N5205" s="5"/>
      <c r="O5205" s="5"/>
    </row>
    <row r="5206" spans="3:15" x14ac:dyDescent="0.25">
      <c r="C5206" s="1"/>
      <c r="F5206" s="1"/>
      <c r="G5206" s="1"/>
      <c r="H5206" s="1"/>
      <c r="I5206" s="2"/>
      <c r="J5206" s="2"/>
      <c r="L5206" s="3"/>
      <c r="M5206" s="3"/>
      <c r="N5206" s="5"/>
      <c r="O5206" s="5"/>
    </row>
    <row r="5207" spans="3:15" x14ac:dyDescent="0.25">
      <c r="C5207" s="1"/>
      <c r="F5207" s="1"/>
      <c r="G5207" s="1"/>
      <c r="H5207" s="1"/>
      <c r="I5207" s="2"/>
      <c r="J5207" s="2"/>
      <c r="L5207" s="3"/>
      <c r="M5207" s="3"/>
      <c r="N5207" s="5"/>
      <c r="O5207" s="5"/>
    </row>
    <row r="5208" spans="3:15" x14ac:dyDescent="0.25">
      <c r="C5208" s="1"/>
      <c r="F5208" s="1"/>
      <c r="G5208" s="1"/>
      <c r="H5208" s="1"/>
      <c r="I5208" s="2"/>
      <c r="J5208" s="2"/>
      <c r="L5208" s="3"/>
      <c r="M5208" s="3"/>
      <c r="N5208" s="5"/>
      <c r="O5208" s="5"/>
    </row>
    <row r="5209" spans="3:15" x14ac:dyDescent="0.25">
      <c r="C5209" s="1"/>
      <c r="F5209" s="1"/>
      <c r="G5209" s="1"/>
      <c r="H5209" s="1"/>
      <c r="I5209" s="2"/>
      <c r="J5209" s="2"/>
      <c r="L5209" s="3"/>
      <c r="M5209" s="3"/>
      <c r="N5209" s="5"/>
      <c r="O5209" s="5"/>
    </row>
    <row r="5210" spans="3:15" x14ac:dyDescent="0.25">
      <c r="C5210" s="1"/>
      <c r="F5210" s="1"/>
      <c r="G5210" s="1"/>
      <c r="H5210" s="1"/>
      <c r="I5210" s="2"/>
      <c r="J5210" s="2"/>
      <c r="L5210" s="3"/>
      <c r="M5210" s="3"/>
      <c r="N5210" s="5"/>
      <c r="O5210" s="5"/>
    </row>
    <row r="5211" spans="3:15" x14ac:dyDescent="0.25">
      <c r="C5211" s="1"/>
      <c r="F5211" s="1"/>
      <c r="G5211" s="1"/>
      <c r="H5211" s="1"/>
      <c r="I5211" s="2"/>
      <c r="J5211" s="2"/>
      <c r="L5211" s="3"/>
      <c r="M5211" s="3"/>
      <c r="N5211" s="5"/>
      <c r="O5211" s="5"/>
    </row>
    <row r="5212" spans="3:15" x14ac:dyDescent="0.25">
      <c r="C5212" s="1"/>
      <c r="F5212" s="1"/>
      <c r="G5212" s="1"/>
      <c r="H5212" s="1"/>
      <c r="I5212" s="2"/>
      <c r="J5212" s="2"/>
      <c r="L5212" s="3"/>
      <c r="M5212" s="3"/>
      <c r="N5212" s="5"/>
      <c r="O5212" s="5"/>
    </row>
    <row r="5213" spans="3:15" x14ac:dyDescent="0.25">
      <c r="C5213" s="1"/>
      <c r="F5213" s="1"/>
      <c r="G5213" s="1"/>
      <c r="H5213" s="1"/>
      <c r="I5213" s="2"/>
      <c r="J5213" s="2"/>
      <c r="L5213" s="3"/>
      <c r="M5213" s="3"/>
      <c r="N5213" s="5"/>
      <c r="O5213" s="5"/>
    </row>
    <row r="5214" spans="3:15" x14ac:dyDescent="0.25">
      <c r="C5214" s="1"/>
      <c r="F5214" s="1"/>
      <c r="G5214" s="1"/>
      <c r="H5214" s="1"/>
      <c r="I5214" s="2"/>
      <c r="J5214" s="2"/>
      <c r="L5214" s="3"/>
      <c r="M5214" s="3"/>
      <c r="N5214" s="5"/>
      <c r="O5214" s="5"/>
    </row>
    <row r="5215" spans="3:15" x14ac:dyDescent="0.25">
      <c r="C5215" s="1"/>
      <c r="F5215" s="1"/>
      <c r="G5215" s="1"/>
      <c r="H5215" s="1"/>
      <c r="I5215" s="2"/>
      <c r="J5215" s="2"/>
      <c r="L5215" s="3"/>
      <c r="M5215" s="3"/>
      <c r="N5215" s="5"/>
      <c r="O5215" s="5"/>
    </row>
    <row r="5216" spans="3:15" x14ac:dyDescent="0.25">
      <c r="C5216" s="1"/>
      <c r="F5216" s="1"/>
      <c r="G5216" s="1"/>
      <c r="H5216" s="1"/>
      <c r="I5216" s="2"/>
      <c r="J5216" s="2"/>
      <c r="L5216" s="3"/>
      <c r="M5216" s="3"/>
      <c r="N5216" s="5"/>
      <c r="O5216" s="5"/>
    </row>
    <row r="5217" spans="3:15" x14ac:dyDescent="0.25">
      <c r="C5217" s="1"/>
      <c r="F5217" s="1"/>
      <c r="G5217" s="1"/>
      <c r="H5217" s="1"/>
      <c r="I5217" s="2"/>
      <c r="J5217" s="2"/>
      <c r="L5217" s="3"/>
      <c r="M5217" s="3"/>
      <c r="N5217" s="5"/>
      <c r="O5217" s="5"/>
    </row>
    <row r="5218" spans="3:15" x14ac:dyDescent="0.25">
      <c r="C5218" s="1"/>
      <c r="F5218" s="1"/>
      <c r="G5218" s="1"/>
      <c r="H5218" s="1"/>
      <c r="I5218" s="2"/>
      <c r="J5218" s="2"/>
      <c r="L5218" s="3"/>
      <c r="M5218" s="3"/>
      <c r="N5218" s="5"/>
      <c r="O5218" s="5"/>
    </row>
    <row r="5219" spans="3:15" x14ac:dyDescent="0.25">
      <c r="C5219" s="1"/>
      <c r="F5219" s="1"/>
      <c r="G5219" s="1"/>
      <c r="H5219" s="1"/>
      <c r="I5219" s="2"/>
      <c r="J5219" s="2"/>
      <c r="L5219" s="3"/>
      <c r="M5219" s="3"/>
      <c r="N5219" s="5"/>
      <c r="O5219" s="5"/>
    </row>
    <row r="5220" spans="3:15" x14ac:dyDescent="0.25">
      <c r="C5220" s="1"/>
      <c r="F5220" s="1"/>
      <c r="G5220" s="1"/>
      <c r="H5220" s="1"/>
      <c r="I5220" s="2"/>
      <c r="J5220" s="2"/>
      <c r="L5220" s="3"/>
      <c r="M5220" s="3"/>
      <c r="N5220" s="5"/>
      <c r="O5220" s="5"/>
    </row>
    <row r="5221" spans="3:15" x14ac:dyDescent="0.25">
      <c r="C5221" s="1"/>
      <c r="F5221" s="1"/>
      <c r="G5221" s="1"/>
      <c r="H5221" s="1"/>
      <c r="I5221" s="2"/>
      <c r="J5221" s="2"/>
      <c r="L5221" s="3"/>
      <c r="M5221" s="3"/>
      <c r="N5221" s="5"/>
      <c r="O5221" s="5"/>
    </row>
    <row r="5222" spans="3:15" x14ac:dyDescent="0.25">
      <c r="C5222" s="1"/>
      <c r="F5222" s="1"/>
      <c r="G5222" s="1"/>
      <c r="H5222" s="1"/>
      <c r="I5222" s="2"/>
      <c r="J5222" s="2"/>
      <c r="L5222" s="3"/>
      <c r="M5222" s="3"/>
      <c r="N5222" s="5"/>
      <c r="O5222" s="5"/>
    </row>
    <row r="5223" spans="3:15" x14ac:dyDescent="0.25">
      <c r="C5223" s="1"/>
      <c r="F5223" s="1"/>
      <c r="G5223" s="1"/>
      <c r="H5223" s="1"/>
      <c r="I5223" s="2"/>
      <c r="J5223" s="2"/>
      <c r="L5223" s="3"/>
      <c r="M5223" s="3"/>
      <c r="N5223" s="5"/>
      <c r="O5223" s="5"/>
    </row>
    <row r="5224" spans="3:15" x14ac:dyDescent="0.25">
      <c r="C5224" s="1"/>
      <c r="F5224" s="1"/>
      <c r="G5224" s="1"/>
      <c r="H5224" s="1"/>
      <c r="I5224" s="2"/>
      <c r="J5224" s="2"/>
      <c r="L5224" s="3"/>
      <c r="M5224" s="3"/>
      <c r="N5224" s="5"/>
      <c r="O5224" s="5"/>
    </row>
    <row r="5225" spans="3:15" x14ac:dyDescent="0.25">
      <c r="C5225" s="1"/>
      <c r="F5225" s="1"/>
      <c r="G5225" s="1"/>
      <c r="H5225" s="1"/>
      <c r="I5225" s="2"/>
      <c r="J5225" s="2"/>
      <c r="L5225" s="3"/>
      <c r="M5225" s="3"/>
      <c r="N5225" s="5"/>
      <c r="O5225" s="5"/>
    </row>
    <row r="5226" spans="3:15" x14ac:dyDescent="0.25">
      <c r="C5226" s="1"/>
      <c r="F5226" s="1"/>
      <c r="G5226" s="1"/>
      <c r="H5226" s="1"/>
      <c r="I5226" s="2"/>
      <c r="J5226" s="2"/>
      <c r="L5226" s="3"/>
      <c r="M5226" s="3"/>
      <c r="N5226" s="5"/>
      <c r="O5226" s="5"/>
    </row>
    <row r="5227" spans="3:15" x14ac:dyDescent="0.25">
      <c r="C5227" s="1"/>
      <c r="F5227" s="1"/>
      <c r="G5227" s="1"/>
      <c r="H5227" s="1"/>
      <c r="I5227" s="2"/>
      <c r="J5227" s="2"/>
      <c r="L5227" s="3"/>
      <c r="M5227" s="3"/>
      <c r="N5227" s="5"/>
      <c r="O5227" s="5"/>
    </row>
    <row r="5228" spans="3:15" x14ac:dyDescent="0.25">
      <c r="C5228" s="1"/>
      <c r="F5228" s="1"/>
      <c r="G5228" s="1"/>
      <c r="H5228" s="1"/>
      <c r="I5228" s="2"/>
      <c r="J5228" s="2"/>
      <c r="L5228" s="3"/>
      <c r="M5228" s="3"/>
      <c r="N5228" s="5"/>
      <c r="O5228" s="5"/>
    </row>
    <row r="5229" spans="3:15" x14ac:dyDescent="0.25">
      <c r="C5229" s="1"/>
      <c r="F5229" s="1"/>
      <c r="G5229" s="1"/>
      <c r="H5229" s="1"/>
      <c r="I5229" s="2"/>
      <c r="J5229" s="2"/>
      <c r="L5229" s="3"/>
      <c r="M5229" s="3"/>
      <c r="N5229" s="5"/>
      <c r="O5229" s="5"/>
    </row>
    <row r="5230" spans="3:15" x14ac:dyDescent="0.25">
      <c r="C5230" s="1"/>
      <c r="F5230" s="1"/>
      <c r="G5230" s="1"/>
      <c r="H5230" s="1"/>
      <c r="I5230" s="2"/>
      <c r="J5230" s="2"/>
      <c r="L5230" s="3"/>
      <c r="M5230" s="3"/>
      <c r="N5230" s="5"/>
      <c r="O5230" s="5"/>
    </row>
    <row r="5231" spans="3:15" x14ac:dyDescent="0.25">
      <c r="C5231" s="1"/>
      <c r="F5231" s="1"/>
      <c r="G5231" s="1"/>
      <c r="H5231" s="1"/>
      <c r="I5231" s="2"/>
      <c r="J5231" s="2"/>
      <c r="L5231" s="3"/>
      <c r="M5231" s="3"/>
      <c r="N5231" s="5"/>
      <c r="O5231" s="5"/>
    </row>
    <row r="5232" spans="3:15" x14ac:dyDescent="0.25">
      <c r="C5232" s="1"/>
      <c r="F5232" s="1"/>
      <c r="G5232" s="1"/>
      <c r="H5232" s="1"/>
      <c r="I5232" s="2"/>
      <c r="J5232" s="2"/>
      <c r="L5232" s="3"/>
      <c r="M5232" s="3"/>
      <c r="N5232" s="5"/>
      <c r="O5232" s="5"/>
    </row>
    <row r="5233" spans="3:15" x14ac:dyDescent="0.25">
      <c r="C5233" s="1"/>
      <c r="F5233" s="1"/>
      <c r="G5233" s="1"/>
      <c r="H5233" s="1"/>
      <c r="I5233" s="2"/>
      <c r="J5233" s="2"/>
      <c r="L5233" s="3"/>
      <c r="M5233" s="3"/>
      <c r="N5233" s="5"/>
      <c r="O5233" s="5"/>
    </row>
    <row r="5234" spans="3:15" x14ac:dyDescent="0.25">
      <c r="C5234" s="1"/>
      <c r="F5234" s="1"/>
      <c r="G5234" s="1"/>
      <c r="H5234" s="1"/>
      <c r="I5234" s="2"/>
      <c r="J5234" s="2"/>
      <c r="L5234" s="3"/>
      <c r="M5234" s="3"/>
      <c r="N5234" s="5"/>
      <c r="O5234" s="5"/>
    </row>
    <row r="5235" spans="3:15" x14ac:dyDescent="0.25">
      <c r="C5235" s="1"/>
      <c r="F5235" s="1"/>
      <c r="G5235" s="1"/>
      <c r="H5235" s="1"/>
      <c r="I5235" s="2"/>
      <c r="J5235" s="2"/>
      <c r="L5235" s="3"/>
      <c r="M5235" s="3"/>
      <c r="N5235" s="5"/>
      <c r="O5235" s="5"/>
    </row>
    <row r="5236" spans="3:15" x14ac:dyDescent="0.25">
      <c r="C5236" s="1"/>
      <c r="F5236" s="1"/>
      <c r="G5236" s="1"/>
      <c r="H5236" s="1"/>
      <c r="I5236" s="2"/>
      <c r="J5236" s="2"/>
      <c r="L5236" s="3"/>
      <c r="M5236" s="3"/>
      <c r="N5236" s="5"/>
      <c r="O5236" s="5"/>
    </row>
    <row r="5237" spans="3:15" x14ac:dyDescent="0.25">
      <c r="C5237" s="1"/>
      <c r="F5237" s="1"/>
      <c r="G5237" s="1"/>
      <c r="H5237" s="1"/>
      <c r="I5237" s="2"/>
      <c r="J5237" s="2"/>
      <c r="L5237" s="3"/>
      <c r="M5237" s="3"/>
      <c r="N5237" s="5"/>
      <c r="O5237" s="5"/>
    </row>
    <row r="5238" spans="3:15" x14ac:dyDescent="0.25">
      <c r="C5238" s="1"/>
      <c r="F5238" s="1"/>
      <c r="G5238" s="1"/>
      <c r="H5238" s="1"/>
      <c r="I5238" s="2"/>
      <c r="J5238" s="2"/>
      <c r="L5238" s="3"/>
      <c r="M5238" s="3"/>
      <c r="N5238" s="5"/>
      <c r="O5238" s="5"/>
    </row>
    <row r="5239" spans="3:15" x14ac:dyDescent="0.25">
      <c r="C5239" s="1"/>
      <c r="F5239" s="1"/>
      <c r="G5239" s="1"/>
      <c r="H5239" s="1"/>
      <c r="I5239" s="2"/>
      <c r="J5239" s="2"/>
      <c r="L5239" s="3"/>
      <c r="M5239" s="3"/>
      <c r="N5239" s="5"/>
      <c r="O5239" s="5"/>
    </row>
    <row r="5240" spans="3:15" x14ac:dyDescent="0.25">
      <c r="C5240" s="1"/>
      <c r="F5240" s="1"/>
      <c r="G5240" s="1"/>
      <c r="H5240" s="1"/>
      <c r="I5240" s="2"/>
      <c r="J5240" s="2"/>
      <c r="L5240" s="3"/>
      <c r="M5240" s="3"/>
      <c r="N5240" s="5"/>
      <c r="O5240" s="5"/>
    </row>
    <row r="5241" spans="3:15" x14ac:dyDescent="0.25">
      <c r="C5241" s="1"/>
      <c r="F5241" s="1"/>
      <c r="G5241" s="1"/>
      <c r="H5241" s="1"/>
      <c r="I5241" s="2"/>
      <c r="J5241" s="2"/>
      <c r="L5241" s="3"/>
      <c r="M5241" s="3"/>
      <c r="N5241" s="5"/>
      <c r="O5241" s="5"/>
    </row>
    <row r="5242" spans="3:15" x14ac:dyDescent="0.25">
      <c r="C5242" s="1"/>
      <c r="F5242" s="1"/>
      <c r="G5242" s="1"/>
      <c r="H5242" s="1"/>
      <c r="I5242" s="2"/>
      <c r="J5242" s="2"/>
      <c r="L5242" s="3"/>
      <c r="M5242" s="3"/>
      <c r="N5242" s="5"/>
      <c r="O5242" s="5"/>
    </row>
    <row r="5243" spans="3:15" x14ac:dyDescent="0.25">
      <c r="C5243" s="1"/>
      <c r="F5243" s="1"/>
      <c r="G5243" s="1"/>
      <c r="H5243" s="1"/>
      <c r="I5243" s="2"/>
      <c r="J5243" s="2"/>
      <c r="L5243" s="3"/>
      <c r="M5243" s="3"/>
      <c r="N5243" s="5"/>
      <c r="O5243" s="5"/>
    </row>
    <row r="5244" spans="3:15" x14ac:dyDescent="0.25">
      <c r="C5244" s="1"/>
      <c r="F5244" s="1"/>
      <c r="G5244" s="1"/>
      <c r="H5244" s="1"/>
      <c r="I5244" s="2"/>
      <c r="J5244" s="2"/>
      <c r="L5244" s="3"/>
      <c r="M5244" s="3"/>
      <c r="N5244" s="5"/>
      <c r="O5244" s="5"/>
    </row>
    <row r="5245" spans="3:15" x14ac:dyDescent="0.25">
      <c r="C5245" s="1"/>
      <c r="F5245" s="1"/>
      <c r="G5245" s="1"/>
      <c r="H5245" s="1"/>
      <c r="I5245" s="2"/>
      <c r="J5245" s="2"/>
      <c r="L5245" s="3"/>
      <c r="M5245" s="3"/>
      <c r="N5245" s="5"/>
      <c r="O5245" s="5"/>
    </row>
    <row r="5246" spans="3:15" x14ac:dyDescent="0.25">
      <c r="C5246" s="1"/>
      <c r="F5246" s="1"/>
      <c r="G5246" s="1"/>
      <c r="H5246" s="1"/>
      <c r="I5246" s="2"/>
      <c r="J5246" s="2"/>
      <c r="L5246" s="3"/>
      <c r="M5246" s="3"/>
      <c r="N5246" s="5"/>
      <c r="O5246" s="5"/>
    </row>
    <row r="5247" spans="3:15" x14ac:dyDescent="0.25">
      <c r="C5247" s="1"/>
      <c r="F5247" s="1"/>
      <c r="G5247" s="1"/>
      <c r="H5247" s="1"/>
      <c r="I5247" s="2"/>
      <c r="J5247" s="2"/>
      <c r="L5247" s="3"/>
      <c r="M5247" s="3"/>
      <c r="N5247" s="5"/>
      <c r="O5247" s="5"/>
    </row>
    <row r="5248" spans="3:15" x14ac:dyDescent="0.25">
      <c r="C5248" s="1"/>
      <c r="F5248" s="1"/>
      <c r="G5248" s="1"/>
      <c r="H5248" s="1"/>
      <c r="I5248" s="2"/>
      <c r="J5248" s="2"/>
      <c r="L5248" s="3"/>
      <c r="M5248" s="3"/>
      <c r="N5248" s="5"/>
      <c r="O5248" s="5"/>
    </row>
    <row r="5249" spans="3:15" x14ac:dyDescent="0.25">
      <c r="C5249" s="1"/>
      <c r="F5249" s="1"/>
      <c r="G5249" s="1"/>
      <c r="H5249" s="1"/>
      <c r="I5249" s="2"/>
      <c r="J5249" s="2"/>
      <c r="L5249" s="3"/>
      <c r="M5249" s="3"/>
      <c r="N5249" s="5"/>
      <c r="O5249" s="5"/>
    </row>
    <row r="5250" spans="3:15" x14ac:dyDescent="0.25">
      <c r="C5250" s="1"/>
      <c r="F5250" s="1"/>
      <c r="G5250" s="1"/>
      <c r="H5250" s="1"/>
      <c r="I5250" s="2"/>
      <c r="J5250" s="2"/>
      <c r="L5250" s="3"/>
      <c r="M5250" s="3"/>
      <c r="N5250" s="5"/>
      <c r="O5250" s="5"/>
    </row>
    <row r="5251" spans="3:15" x14ac:dyDescent="0.25">
      <c r="C5251" s="1"/>
      <c r="F5251" s="1"/>
      <c r="G5251" s="1"/>
      <c r="H5251" s="1"/>
      <c r="I5251" s="2"/>
      <c r="J5251" s="2"/>
      <c r="L5251" s="3"/>
      <c r="M5251" s="3"/>
      <c r="N5251" s="5"/>
      <c r="O5251" s="5"/>
    </row>
    <row r="5252" spans="3:15" x14ac:dyDescent="0.25">
      <c r="C5252" s="1"/>
      <c r="F5252" s="1"/>
      <c r="G5252" s="1"/>
      <c r="H5252" s="1"/>
      <c r="I5252" s="2"/>
      <c r="J5252" s="2"/>
      <c r="L5252" s="3"/>
      <c r="M5252" s="3"/>
      <c r="N5252" s="5"/>
      <c r="O5252" s="5"/>
    </row>
    <row r="5253" spans="3:15" x14ac:dyDescent="0.25">
      <c r="C5253" s="1"/>
      <c r="F5253" s="1"/>
      <c r="G5253" s="1"/>
      <c r="H5253" s="1"/>
      <c r="I5253" s="2"/>
      <c r="J5253" s="2"/>
      <c r="L5253" s="3"/>
      <c r="M5253" s="3"/>
      <c r="N5253" s="5"/>
      <c r="O5253" s="5"/>
    </row>
    <row r="5254" spans="3:15" x14ac:dyDescent="0.25">
      <c r="C5254" s="1"/>
      <c r="F5254" s="1"/>
      <c r="G5254" s="1"/>
      <c r="H5254" s="1"/>
      <c r="I5254" s="2"/>
      <c r="J5254" s="2"/>
      <c r="L5254" s="3"/>
      <c r="M5254" s="3"/>
      <c r="N5254" s="5"/>
      <c r="O5254" s="5"/>
    </row>
    <row r="5255" spans="3:15" x14ac:dyDescent="0.25">
      <c r="C5255" s="1"/>
      <c r="F5255" s="1"/>
      <c r="G5255" s="1"/>
      <c r="H5255" s="1"/>
      <c r="I5255" s="2"/>
      <c r="J5255" s="2"/>
      <c r="L5255" s="3"/>
      <c r="M5255" s="3"/>
      <c r="N5255" s="5"/>
      <c r="O5255" s="5"/>
    </row>
    <row r="5256" spans="3:15" x14ac:dyDescent="0.25">
      <c r="C5256" s="1"/>
      <c r="F5256" s="1"/>
      <c r="G5256" s="1"/>
      <c r="H5256" s="1"/>
      <c r="I5256" s="2"/>
      <c r="J5256" s="2"/>
      <c r="L5256" s="3"/>
      <c r="M5256" s="3"/>
      <c r="N5256" s="5"/>
      <c r="O5256" s="5"/>
    </row>
    <row r="5257" spans="3:15" x14ac:dyDescent="0.25">
      <c r="C5257" s="1"/>
      <c r="F5257" s="1"/>
      <c r="G5257" s="1"/>
      <c r="H5257" s="1"/>
      <c r="I5257" s="2"/>
      <c r="J5257" s="2"/>
      <c r="L5257" s="3"/>
      <c r="M5257" s="3"/>
      <c r="N5257" s="5"/>
      <c r="O5257" s="5"/>
    </row>
    <row r="5258" spans="3:15" x14ac:dyDescent="0.25">
      <c r="C5258" s="1"/>
      <c r="F5258" s="1"/>
      <c r="G5258" s="1"/>
      <c r="H5258" s="1"/>
      <c r="I5258" s="2"/>
      <c r="J5258" s="2"/>
      <c r="L5258" s="3"/>
      <c r="M5258" s="3"/>
      <c r="N5258" s="5"/>
      <c r="O5258" s="5"/>
    </row>
    <row r="5259" spans="3:15" x14ac:dyDescent="0.25">
      <c r="C5259" s="1"/>
      <c r="F5259" s="1"/>
      <c r="G5259" s="1"/>
      <c r="H5259" s="1"/>
      <c r="I5259" s="2"/>
      <c r="J5259" s="2"/>
      <c r="L5259" s="3"/>
      <c r="M5259" s="3"/>
      <c r="N5259" s="5"/>
      <c r="O5259" s="5"/>
    </row>
    <row r="5260" spans="3:15" x14ac:dyDescent="0.25">
      <c r="C5260" s="1"/>
      <c r="F5260" s="1"/>
      <c r="G5260" s="1"/>
      <c r="H5260" s="1"/>
      <c r="I5260" s="2"/>
      <c r="J5260" s="2"/>
      <c r="L5260" s="3"/>
      <c r="M5260" s="3"/>
      <c r="N5260" s="5"/>
      <c r="O5260" s="5"/>
    </row>
    <row r="5261" spans="3:15" x14ac:dyDescent="0.25">
      <c r="C5261" s="1"/>
      <c r="F5261" s="1"/>
      <c r="G5261" s="1"/>
      <c r="H5261" s="1"/>
      <c r="I5261" s="2"/>
      <c r="J5261" s="2"/>
      <c r="L5261" s="3"/>
      <c r="M5261" s="3"/>
      <c r="N5261" s="5"/>
      <c r="O5261" s="5"/>
    </row>
    <row r="5262" spans="3:15" x14ac:dyDescent="0.25">
      <c r="C5262" s="1"/>
      <c r="F5262" s="1"/>
      <c r="G5262" s="1"/>
      <c r="H5262" s="1"/>
      <c r="I5262" s="2"/>
      <c r="J5262" s="2"/>
      <c r="L5262" s="3"/>
      <c r="M5262" s="3"/>
      <c r="N5262" s="5"/>
      <c r="O5262" s="5"/>
    </row>
    <row r="5263" spans="3:15" x14ac:dyDescent="0.25">
      <c r="C5263" s="1"/>
      <c r="F5263" s="1"/>
      <c r="G5263" s="1"/>
      <c r="H5263" s="1"/>
      <c r="I5263" s="2"/>
      <c r="J5263" s="2"/>
      <c r="L5263" s="3"/>
      <c r="M5263" s="3"/>
      <c r="N5263" s="5"/>
      <c r="O5263" s="5"/>
    </row>
    <row r="5264" spans="3:15" x14ac:dyDescent="0.25">
      <c r="C5264" s="1"/>
      <c r="F5264" s="1"/>
      <c r="G5264" s="1"/>
      <c r="H5264" s="1"/>
      <c r="I5264" s="2"/>
      <c r="J5264" s="2"/>
      <c r="L5264" s="3"/>
      <c r="M5264" s="3"/>
      <c r="N5264" s="5"/>
      <c r="O5264" s="5"/>
    </row>
    <row r="5265" spans="3:15" x14ac:dyDescent="0.25">
      <c r="C5265" s="1"/>
      <c r="F5265" s="1"/>
      <c r="G5265" s="1"/>
      <c r="H5265" s="1"/>
      <c r="I5265" s="2"/>
      <c r="J5265" s="2"/>
      <c r="L5265" s="3"/>
      <c r="M5265" s="3"/>
      <c r="N5265" s="5"/>
      <c r="O5265" s="5"/>
    </row>
    <row r="5266" spans="3:15" x14ac:dyDescent="0.25">
      <c r="C5266" s="1"/>
      <c r="F5266" s="1"/>
      <c r="G5266" s="1"/>
      <c r="H5266" s="1"/>
      <c r="I5266" s="2"/>
      <c r="J5266" s="2"/>
      <c r="L5266" s="3"/>
      <c r="M5266" s="3"/>
      <c r="N5266" s="5"/>
      <c r="O5266" s="5"/>
    </row>
    <row r="5267" spans="3:15" x14ac:dyDescent="0.25">
      <c r="C5267" s="1"/>
      <c r="F5267" s="1"/>
      <c r="G5267" s="1"/>
      <c r="H5267" s="1"/>
      <c r="I5267" s="2"/>
      <c r="J5267" s="2"/>
      <c r="L5267" s="3"/>
      <c r="M5267" s="3"/>
      <c r="N5267" s="5"/>
      <c r="O5267" s="5"/>
    </row>
    <row r="5268" spans="3:15" x14ac:dyDescent="0.25">
      <c r="C5268" s="1"/>
      <c r="F5268" s="1"/>
      <c r="G5268" s="1"/>
      <c r="H5268" s="1"/>
      <c r="I5268" s="2"/>
      <c r="J5268" s="2"/>
      <c r="L5268" s="3"/>
      <c r="M5268" s="3"/>
      <c r="N5268" s="5"/>
      <c r="O5268" s="5"/>
    </row>
    <row r="5269" spans="3:15" x14ac:dyDescent="0.25">
      <c r="C5269" s="1"/>
      <c r="F5269" s="1"/>
      <c r="G5269" s="1"/>
      <c r="H5269" s="1"/>
      <c r="I5269" s="2"/>
      <c r="J5269" s="2"/>
      <c r="L5269" s="3"/>
      <c r="M5269" s="3"/>
      <c r="N5269" s="5"/>
      <c r="O5269" s="5"/>
    </row>
    <row r="5270" spans="3:15" x14ac:dyDescent="0.25">
      <c r="C5270" s="1"/>
      <c r="F5270" s="1"/>
      <c r="G5270" s="1"/>
      <c r="H5270" s="1"/>
      <c r="I5270" s="2"/>
      <c r="J5270" s="2"/>
      <c r="L5270" s="3"/>
      <c r="M5270" s="3"/>
      <c r="N5270" s="5"/>
      <c r="O5270" s="5"/>
    </row>
    <row r="5271" spans="3:15" x14ac:dyDescent="0.25">
      <c r="C5271" s="1"/>
      <c r="F5271" s="1"/>
      <c r="G5271" s="1"/>
      <c r="H5271" s="1"/>
      <c r="I5271" s="2"/>
      <c r="J5271" s="2"/>
      <c r="L5271" s="3"/>
      <c r="M5271" s="3"/>
      <c r="N5271" s="5"/>
      <c r="O5271" s="5"/>
    </row>
    <row r="5272" spans="3:15" x14ac:dyDescent="0.25">
      <c r="C5272" s="1"/>
      <c r="F5272" s="1"/>
      <c r="G5272" s="1"/>
      <c r="H5272" s="1"/>
      <c r="I5272" s="2"/>
      <c r="J5272" s="2"/>
      <c r="L5272" s="3"/>
      <c r="M5272" s="3"/>
      <c r="N5272" s="5"/>
      <c r="O5272" s="5"/>
    </row>
    <row r="5273" spans="3:15" x14ac:dyDescent="0.25">
      <c r="C5273" s="1"/>
      <c r="F5273" s="1"/>
      <c r="G5273" s="1"/>
      <c r="H5273" s="1"/>
      <c r="I5273" s="2"/>
      <c r="J5273" s="2"/>
      <c r="L5273" s="3"/>
      <c r="M5273" s="3"/>
      <c r="N5273" s="5"/>
      <c r="O5273" s="5"/>
    </row>
    <row r="5274" spans="3:15" x14ac:dyDescent="0.25">
      <c r="C5274" s="1"/>
      <c r="F5274" s="1"/>
      <c r="G5274" s="1"/>
      <c r="H5274" s="1"/>
      <c r="I5274" s="2"/>
      <c r="J5274" s="2"/>
      <c r="L5274" s="3"/>
      <c r="M5274" s="3"/>
      <c r="N5274" s="5"/>
      <c r="O5274" s="5"/>
    </row>
    <row r="5275" spans="3:15" x14ac:dyDescent="0.25">
      <c r="C5275" s="1"/>
      <c r="F5275" s="1"/>
      <c r="G5275" s="1"/>
      <c r="H5275" s="1"/>
      <c r="I5275" s="2"/>
      <c r="J5275" s="2"/>
      <c r="L5275" s="3"/>
      <c r="M5275" s="3"/>
      <c r="N5275" s="5"/>
      <c r="O5275" s="5"/>
    </row>
    <row r="5276" spans="3:15" x14ac:dyDescent="0.25">
      <c r="C5276" s="1"/>
      <c r="F5276" s="1"/>
      <c r="G5276" s="1"/>
      <c r="H5276" s="1"/>
      <c r="I5276" s="2"/>
      <c r="J5276" s="2"/>
      <c r="L5276" s="3"/>
      <c r="M5276" s="3"/>
      <c r="N5276" s="5"/>
      <c r="O5276" s="5"/>
    </row>
    <row r="5277" spans="3:15" x14ac:dyDescent="0.25">
      <c r="C5277" s="1"/>
      <c r="F5277" s="1"/>
      <c r="G5277" s="1"/>
      <c r="H5277" s="1"/>
      <c r="I5277" s="2"/>
      <c r="J5277" s="2"/>
      <c r="L5277" s="3"/>
      <c r="M5277" s="3"/>
      <c r="N5277" s="5"/>
      <c r="O5277" s="5"/>
    </row>
    <row r="5278" spans="3:15" x14ac:dyDescent="0.25">
      <c r="C5278" s="1"/>
      <c r="F5278" s="1"/>
      <c r="G5278" s="1"/>
      <c r="H5278" s="1"/>
      <c r="I5278" s="2"/>
      <c r="J5278" s="2"/>
      <c r="L5278" s="3"/>
      <c r="M5278" s="3"/>
      <c r="N5278" s="5"/>
      <c r="O5278" s="5"/>
    </row>
    <row r="5279" spans="3:15" x14ac:dyDescent="0.25">
      <c r="C5279" s="1"/>
      <c r="F5279" s="1"/>
      <c r="G5279" s="1"/>
      <c r="H5279" s="1"/>
      <c r="I5279" s="2"/>
      <c r="J5279" s="2"/>
      <c r="L5279" s="3"/>
      <c r="M5279" s="3"/>
      <c r="N5279" s="5"/>
      <c r="O5279" s="5"/>
    </row>
    <row r="5280" spans="3:15" x14ac:dyDescent="0.25">
      <c r="C5280" s="1"/>
      <c r="F5280" s="1"/>
      <c r="G5280" s="1"/>
      <c r="H5280" s="1"/>
      <c r="I5280" s="2"/>
      <c r="J5280" s="2"/>
      <c r="L5280" s="3"/>
      <c r="M5280" s="3"/>
      <c r="N5280" s="5"/>
      <c r="O5280" s="5"/>
    </row>
    <row r="5281" spans="3:15" x14ac:dyDescent="0.25">
      <c r="C5281" s="1"/>
      <c r="F5281" s="1"/>
      <c r="G5281" s="1"/>
      <c r="H5281" s="1"/>
      <c r="I5281" s="2"/>
      <c r="J5281" s="2"/>
      <c r="L5281" s="3"/>
      <c r="M5281" s="3"/>
      <c r="N5281" s="5"/>
      <c r="O5281" s="5"/>
    </row>
    <row r="5282" spans="3:15" x14ac:dyDescent="0.25">
      <c r="C5282" s="1"/>
      <c r="F5282" s="1"/>
      <c r="G5282" s="1"/>
      <c r="H5282" s="1"/>
      <c r="I5282" s="2"/>
      <c r="J5282" s="2"/>
      <c r="L5282" s="3"/>
      <c r="M5282" s="3"/>
      <c r="N5282" s="5"/>
      <c r="O5282" s="5"/>
    </row>
    <row r="5283" spans="3:15" x14ac:dyDescent="0.25">
      <c r="C5283" s="1"/>
      <c r="F5283" s="1"/>
      <c r="G5283" s="1"/>
      <c r="H5283" s="1"/>
      <c r="I5283" s="2"/>
      <c r="J5283" s="2"/>
      <c r="L5283" s="3"/>
      <c r="M5283" s="3"/>
      <c r="N5283" s="5"/>
      <c r="O5283" s="5"/>
    </row>
    <row r="5284" spans="3:15" x14ac:dyDescent="0.25">
      <c r="C5284" s="1"/>
      <c r="F5284" s="1"/>
      <c r="G5284" s="1"/>
      <c r="H5284" s="1"/>
      <c r="I5284" s="2"/>
      <c r="J5284" s="2"/>
      <c r="L5284" s="3"/>
      <c r="M5284" s="3"/>
      <c r="N5284" s="5"/>
      <c r="O5284" s="5"/>
    </row>
    <row r="5285" spans="3:15" x14ac:dyDescent="0.25">
      <c r="C5285" s="1"/>
      <c r="F5285" s="1"/>
      <c r="G5285" s="1"/>
      <c r="H5285" s="1"/>
      <c r="I5285" s="2"/>
      <c r="J5285" s="2"/>
      <c r="L5285" s="3"/>
      <c r="M5285" s="3"/>
      <c r="N5285" s="5"/>
      <c r="O5285" s="5"/>
    </row>
    <row r="5286" spans="3:15" x14ac:dyDescent="0.25">
      <c r="C5286" s="1"/>
      <c r="F5286" s="1"/>
      <c r="G5286" s="1"/>
      <c r="H5286" s="1"/>
      <c r="I5286" s="2"/>
      <c r="J5286" s="2"/>
      <c r="L5286" s="3"/>
      <c r="M5286" s="3"/>
      <c r="N5286" s="5"/>
      <c r="O5286" s="5"/>
    </row>
    <row r="5287" spans="3:15" x14ac:dyDescent="0.25">
      <c r="C5287" s="1"/>
      <c r="F5287" s="1"/>
      <c r="G5287" s="1"/>
      <c r="H5287" s="1"/>
      <c r="I5287" s="2"/>
      <c r="J5287" s="2"/>
      <c r="L5287" s="3"/>
      <c r="M5287" s="3"/>
      <c r="N5287" s="5"/>
      <c r="O5287" s="5"/>
    </row>
    <row r="5288" spans="3:15" x14ac:dyDescent="0.25">
      <c r="C5288" s="1"/>
      <c r="F5288" s="1"/>
      <c r="G5288" s="1"/>
      <c r="H5288" s="1"/>
      <c r="I5288" s="2"/>
      <c r="J5288" s="2"/>
      <c r="L5288" s="3"/>
      <c r="M5288" s="3"/>
      <c r="N5288" s="5"/>
      <c r="O5288" s="5"/>
    </row>
    <row r="5289" spans="3:15" x14ac:dyDescent="0.25">
      <c r="C5289" s="1"/>
      <c r="F5289" s="1"/>
      <c r="G5289" s="1"/>
      <c r="H5289" s="1"/>
      <c r="I5289" s="2"/>
      <c r="J5289" s="2"/>
      <c r="L5289" s="3"/>
      <c r="M5289" s="3"/>
      <c r="N5289" s="5"/>
      <c r="O5289" s="5"/>
    </row>
    <row r="5290" spans="3:15" x14ac:dyDescent="0.25">
      <c r="C5290" s="1"/>
      <c r="F5290" s="1"/>
      <c r="G5290" s="1"/>
      <c r="H5290" s="1"/>
      <c r="I5290" s="2"/>
      <c r="J5290" s="2"/>
      <c r="L5290" s="3"/>
      <c r="M5290" s="3"/>
      <c r="N5290" s="5"/>
      <c r="O5290" s="5"/>
    </row>
    <row r="5291" spans="3:15" x14ac:dyDescent="0.25">
      <c r="C5291" s="1"/>
      <c r="F5291" s="1"/>
      <c r="G5291" s="1"/>
      <c r="H5291" s="1"/>
      <c r="I5291" s="2"/>
      <c r="J5291" s="2"/>
      <c r="L5291" s="3"/>
      <c r="M5291" s="3"/>
      <c r="N5291" s="5"/>
      <c r="O5291" s="5"/>
    </row>
    <row r="5292" spans="3:15" x14ac:dyDescent="0.25">
      <c r="C5292" s="1"/>
      <c r="F5292" s="1"/>
      <c r="G5292" s="1"/>
      <c r="H5292" s="1"/>
      <c r="I5292" s="2"/>
      <c r="J5292" s="2"/>
      <c r="L5292" s="3"/>
      <c r="M5292" s="3"/>
      <c r="N5292" s="5"/>
      <c r="O5292" s="5"/>
    </row>
    <row r="5293" spans="3:15" x14ac:dyDescent="0.25">
      <c r="C5293" s="1"/>
      <c r="F5293" s="1"/>
      <c r="G5293" s="1"/>
      <c r="H5293" s="1"/>
      <c r="I5293" s="2"/>
      <c r="J5293" s="2"/>
      <c r="L5293" s="3"/>
      <c r="M5293" s="3"/>
      <c r="N5293" s="5"/>
      <c r="O5293" s="5"/>
    </row>
    <row r="5294" spans="3:15" x14ac:dyDescent="0.25">
      <c r="C5294" s="1"/>
      <c r="F5294" s="1"/>
      <c r="G5294" s="1"/>
      <c r="H5294" s="1"/>
      <c r="I5294" s="2"/>
      <c r="J5294" s="2"/>
      <c r="L5294" s="3"/>
      <c r="M5294" s="3"/>
      <c r="N5294" s="5"/>
      <c r="O5294" s="5"/>
    </row>
    <row r="5295" spans="3:15" x14ac:dyDescent="0.25">
      <c r="C5295" s="1"/>
      <c r="F5295" s="1"/>
      <c r="G5295" s="1"/>
      <c r="H5295" s="1"/>
      <c r="I5295" s="2"/>
      <c r="J5295" s="2"/>
      <c r="L5295" s="3"/>
      <c r="M5295" s="3"/>
      <c r="N5295" s="5"/>
      <c r="O5295" s="5"/>
    </row>
    <row r="5296" spans="3:15" x14ac:dyDescent="0.25">
      <c r="C5296" s="1"/>
      <c r="F5296" s="1"/>
      <c r="G5296" s="1"/>
      <c r="H5296" s="1"/>
      <c r="I5296" s="2"/>
      <c r="J5296" s="2"/>
      <c r="L5296" s="3"/>
      <c r="M5296" s="3"/>
      <c r="N5296" s="5"/>
      <c r="O5296" s="5"/>
    </row>
    <row r="5297" spans="3:15" x14ac:dyDescent="0.25">
      <c r="C5297" s="1"/>
      <c r="F5297" s="1"/>
      <c r="G5297" s="1"/>
      <c r="H5297" s="1"/>
      <c r="I5297" s="2"/>
      <c r="J5297" s="2"/>
      <c r="L5297" s="3"/>
      <c r="M5297" s="3"/>
      <c r="N5297" s="5"/>
      <c r="O5297" s="5"/>
    </row>
    <row r="5298" spans="3:15" x14ac:dyDescent="0.25">
      <c r="C5298" s="1"/>
      <c r="F5298" s="1"/>
      <c r="G5298" s="1"/>
      <c r="H5298" s="1"/>
      <c r="I5298" s="2"/>
      <c r="J5298" s="2"/>
      <c r="L5298" s="3"/>
      <c r="M5298" s="3"/>
      <c r="N5298" s="5"/>
      <c r="O5298" s="5"/>
    </row>
    <row r="5299" spans="3:15" x14ac:dyDescent="0.25">
      <c r="C5299" s="1"/>
      <c r="F5299" s="1"/>
      <c r="G5299" s="1"/>
      <c r="H5299" s="1"/>
      <c r="I5299" s="2"/>
      <c r="J5299" s="2"/>
      <c r="L5299" s="3"/>
      <c r="M5299" s="3"/>
      <c r="N5299" s="5"/>
      <c r="O5299" s="5"/>
    </row>
    <row r="5300" spans="3:15" x14ac:dyDescent="0.25">
      <c r="C5300" s="1"/>
      <c r="F5300" s="1"/>
      <c r="G5300" s="1"/>
      <c r="H5300" s="1"/>
      <c r="I5300" s="2"/>
      <c r="J5300" s="2"/>
      <c r="L5300" s="3"/>
      <c r="M5300" s="3"/>
      <c r="N5300" s="5"/>
      <c r="O5300" s="5"/>
    </row>
    <row r="5301" spans="3:15" x14ac:dyDescent="0.25">
      <c r="C5301" s="1"/>
      <c r="F5301" s="1"/>
      <c r="G5301" s="1"/>
      <c r="H5301" s="1"/>
      <c r="I5301" s="2"/>
      <c r="J5301" s="2"/>
      <c r="L5301" s="3"/>
      <c r="M5301" s="3"/>
      <c r="N5301" s="5"/>
      <c r="O5301" s="5"/>
    </row>
    <row r="5302" spans="3:15" x14ac:dyDescent="0.25">
      <c r="C5302" s="1"/>
      <c r="F5302" s="1"/>
      <c r="G5302" s="1"/>
      <c r="H5302" s="1"/>
      <c r="I5302" s="2"/>
      <c r="J5302" s="2"/>
      <c r="L5302" s="3"/>
      <c r="M5302" s="3"/>
      <c r="N5302" s="5"/>
      <c r="O5302" s="5"/>
    </row>
    <row r="5303" spans="3:15" x14ac:dyDescent="0.25">
      <c r="C5303" s="1"/>
      <c r="F5303" s="1"/>
      <c r="G5303" s="1"/>
      <c r="H5303" s="1"/>
      <c r="I5303" s="2"/>
      <c r="J5303" s="2"/>
      <c r="L5303" s="3"/>
      <c r="M5303" s="3"/>
      <c r="N5303" s="5"/>
      <c r="O5303" s="5"/>
    </row>
    <row r="5304" spans="3:15" x14ac:dyDescent="0.25">
      <c r="C5304" s="1"/>
      <c r="F5304" s="1"/>
      <c r="G5304" s="1"/>
      <c r="H5304" s="1"/>
      <c r="I5304" s="2"/>
      <c r="J5304" s="2"/>
      <c r="L5304" s="3"/>
      <c r="M5304" s="3"/>
      <c r="N5304" s="5"/>
      <c r="O5304" s="5"/>
    </row>
    <row r="5305" spans="3:15" x14ac:dyDescent="0.25">
      <c r="C5305" s="1"/>
      <c r="F5305" s="1"/>
      <c r="G5305" s="1"/>
      <c r="H5305" s="1"/>
      <c r="I5305" s="2"/>
      <c r="J5305" s="2"/>
      <c r="L5305" s="3"/>
      <c r="M5305" s="3"/>
      <c r="N5305" s="5"/>
      <c r="O5305" s="5"/>
    </row>
    <row r="5306" spans="3:15" x14ac:dyDescent="0.25">
      <c r="C5306" s="1"/>
      <c r="F5306" s="1"/>
      <c r="G5306" s="1"/>
      <c r="H5306" s="1"/>
      <c r="I5306" s="2"/>
      <c r="J5306" s="2"/>
      <c r="L5306" s="3"/>
      <c r="M5306" s="3"/>
      <c r="N5306" s="5"/>
      <c r="O5306" s="5"/>
    </row>
    <row r="5307" spans="3:15" x14ac:dyDescent="0.25">
      <c r="C5307" s="1"/>
      <c r="F5307" s="1"/>
      <c r="G5307" s="1"/>
      <c r="H5307" s="1"/>
      <c r="I5307" s="2"/>
      <c r="J5307" s="2"/>
      <c r="L5307" s="3"/>
      <c r="M5307" s="3"/>
      <c r="N5307" s="5"/>
      <c r="O5307" s="5"/>
    </row>
    <row r="5308" spans="3:15" x14ac:dyDescent="0.25">
      <c r="C5308" s="1"/>
      <c r="F5308" s="1"/>
      <c r="G5308" s="1"/>
      <c r="H5308" s="1"/>
      <c r="I5308" s="2"/>
      <c r="J5308" s="2"/>
      <c r="L5308" s="3"/>
      <c r="M5308" s="3"/>
      <c r="N5308" s="5"/>
      <c r="O5308" s="5"/>
    </row>
    <row r="5309" spans="3:15" x14ac:dyDescent="0.25">
      <c r="C5309" s="1"/>
      <c r="F5309" s="1"/>
      <c r="G5309" s="1"/>
      <c r="H5309" s="1"/>
      <c r="I5309" s="2"/>
      <c r="J5309" s="2"/>
      <c r="L5309" s="3"/>
      <c r="M5309" s="3"/>
      <c r="N5309" s="5"/>
      <c r="O5309" s="5"/>
    </row>
    <row r="5310" spans="3:15" x14ac:dyDescent="0.25">
      <c r="C5310" s="1"/>
      <c r="F5310" s="1"/>
      <c r="G5310" s="1"/>
      <c r="H5310" s="1"/>
      <c r="I5310" s="2"/>
      <c r="J5310" s="2"/>
      <c r="L5310" s="3"/>
      <c r="M5310" s="3"/>
      <c r="N5310" s="5"/>
      <c r="O5310" s="5"/>
    </row>
    <row r="5311" spans="3:15" x14ac:dyDescent="0.25">
      <c r="C5311" s="1"/>
      <c r="F5311" s="1"/>
      <c r="G5311" s="1"/>
      <c r="H5311" s="1"/>
      <c r="I5311" s="2"/>
      <c r="J5311" s="2"/>
      <c r="L5311" s="3"/>
      <c r="M5311" s="3"/>
      <c r="N5311" s="5"/>
      <c r="O5311" s="5"/>
    </row>
    <row r="5312" spans="3:15" x14ac:dyDescent="0.25">
      <c r="C5312" s="1"/>
      <c r="F5312" s="1"/>
      <c r="G5312" s="1"/>
      <c r="H5312" s="1"/>
      <c r="I5312" s="2"/>
      <c r="J5312" s="2"/>
      <c r="L5312" s="3"/>
      <c r="M5312" s="3"/>
      <c r="N5312" s="5"/>
      <c r="O5312" s="5"/>
    </row>
    <row r="5313" spans="3:15" x14ac:dyDescent="0.25">
      <c r="C5313" s="1"/>
      <c r="F5313" s="1"/>
      <c r="G5313" s="1"/>
      <c r="H5313" s="1"/>
      <c r="I5313" s="2"/>
      <c r="J5313" s="2"/>
      <c r="L5313" s="3"/>
      <c r="M5313" s="3"/>
      <c r="N5313" s="5"/>
      <c r="O5313" s="5"/>
    </row>
    <row r="5314" spans="3:15" x14ac:dyDescent="0.25">
      <c r="C5314" s="1"/>
      <c r="F5314" s="1"/>
      <c r="G5314" s="1"/>
      <c r="H5314" s="1"/>
      <c r="I5314" s="2"/>
      <c r="J5314" s="2"/>
      <c r="L5314" s="3"/>
      <c r="M5314" s="3"/>
      <c r="N5314" s="5"/>
      <c r="O5314" s="5"/>
    </row>
    <row r="5315" spans="3:15" x14ac:dyDescent="0.25">
      <c r="C5315" s="1"/>
      <c r="F5315" s="1"/>
      <c r="G5315" s="1"/>
      <c r="H5315" s="1"/>
      <c r="I5315" s="2"/>
      <c r="J5315" s="2"/>
      <c r="L5315" s="3"/>
      <c r="M5315" s="3"/>
      <c r="N5315" s="5"/>
      <c r="O5315" s="5"/>
    </row>
    <row r="5316" spans="3:15" x14ac:dyDescent="0.25">
      <c r="C5316" s="1"/>
      <c r="F5316" s="1"/>
      <c r="G5316" s="1"/>
      <c r="H5316" s="1"/>
      <c r="I5316" s="2"/>
      <c r="J5316" s="2"/>
      <c r="L5316" s="3"/>
      <c r="M5316" s="3"/>
      <c r="N5316" s="5"/>
      <c r="O5316" s="5"/>
    </row>
    <row r="5317" spans="3:15" x14ac:dyDescent="0.25">
      <c r="C5317" s="1"/>
      <c r="F5317" s="1"/>
      <c r="G5317" s="1"/>
      <c r="H5317" s="1"/>
      <c r="I5317" s="2"/>
      <c r="J5317" s="2"/>
      <c r="L5317" s="3"/>
      <c r="M5317" s="3"/>
      <c r="N5317" s="5"/>
      <c r="O5317" s="5"/>
    </row>
    <row r="5318" spans="3:15" x14ac:dyDescent="0.25">
      <c r="C5318" s="1"/>
      <c r="F5318" s="1"/>
      <c r="G5318" s="1"/>
      <c r="H5318" s="1"/>
      <c r="I5318" s="2"/>
      <c r="J5318" s="2"/>
      <c r="L5318" s="3"/>
      <c r="M5318" s="3"/>
      <c r="N5318" s="5"/>
      <c r="O5318" s="5"/>
    </row>
    <row r="5319" spans="3:15" x14ac:dyDescent="0.25">
      <c r="C5319" s="1"/>
      <c r="F5319" s="1"/>
      <c r="G5319" s="1"/>
      <c r="H5319" s="1"/>
      <c r="I5319" s="2"/>
      <c r="J5319" s="2"/>
      <c r="L5319" s="3"/>
      <c r="M5319" s="3"/>
      <c r="N5319" s="5"/>
      <c r="O5319" s="5"/>
    </row>
    <row r="5320" spans="3:15" x14ac:dyDescent="0.25">
      <c r="C5320" s="1"/>
      <c r="F5320" s="1"/>
      <c r="G5320" s="1"/>
      <c r="H5320" s="1"/>
      <c r="I5320" s="2"/>
      <c r="J5320" s="2"/>
      <c r="L5320" s="3"/>
      <c r="M5320" s="3"/>
      <c r="N5320" s="5"/>
      <c r="O5320" s="5"/>
    </row>
    <row r="5321" spans="3:15" x14ac:dyDescent="0.25">
      <c r="C5321" s="1"/>
      <c r="F5321" s="1"/>
      <c r="G5321" s="1"/>
      <c r="H5321" s="1"/>
      <c r="I5321" s="2"/>
      <c r="J5321" s="2"/>
      <c r="L5321" s="3"/>
      <c r="M5321" s="3"/>
      <c r="N5321" s="5"/>
      <c r="O5321" s="5"/>
    </row>
    <row r="5322" spans="3:15" x14ac:dyDescent="0.25">
      <c r="C5322" s="1"/>
      <c r="F5322" s="1"/>
      <c r="G5322" s="1"/>
      <c r="H5322" s="1"/>
      <c r="I5322" s="2"/>
      <c r="J5322" s="2"/>
      <c r="L5322" s="3"/>
      <c r="M5322" s="3"/>
      <c r="N5322" s="5"/>
      <c r="O5322" s="5"/>
    </row>
    <row r="5323" spans="3:15" x14ac:dyDescent="0.25">
      <c r="C5323" s="1"/>
      <c r="F5323" s="1"/>
      <c r="G5323" s="1"/>
      <c r="H5323" s="1"/>
      <c r="I5323" s="2"/>
      <c r="J5323" s="2"/>
      <c r="L5323" s="3"/>
      <c r="M5323" s="3"/>
      <c r="N5323" s="5"/>
      <c r="O5323" s="5"/>
    </row>
    <row r="5324" spans="3:15" x14ac:dyDescent="0.25">
      <c r="C5324" s="1"/>
      <c r="F5324" s="1"/>
      <c r="G5324" s="1"/>
      <c r="H5324" s="1"/>
      <c r="I5324" s="2"/>
      <c r="J5324" s="2"/>
      <c r="L5324" s="3"/>
      <c r="M5324" s="3"/>
      <c r="N5324" s="5"/>
      <c r="O5324" s="5"/>
    </row>
    <row r="5325" spans="3:15" x14ac:dyDescent="0.25">
      <c r="C5325" s="1"/>
      <c r="F5325" s="1"/>
      <c r="G5325" s="1"/>
      <c r="H5325" s="1"/>
      <c r="I5325" s="2"/>
      <c r="J5325" s="2"/>
      <c r="L5325" s="3"/>
      <c r="M5325" s="3"/>
      <c r="N5325" s="5"/>
      <c r="O5325" s="5"/>
    </row>
    <row r="5326" spans="3:15" x14ac:dyDescent="0.25">
      <c r="C5326" s="1"/>
      <c r="F5326" s="1"/>
      <c r="G5326" s="1"/>
      <c r="H5326" s="1"/>
      <c r="I5326" s="2"/>
      <c r="J5326" s="2"/>
      <c r="L5326" s="3"/>
      <c r="M5326" s="3"/>
      <c r="N5326" s="5"/>
      <c r="O5326" s="5"/>
    </row>
    <row r="5327" spans="3:15" x14ac:dyDescent="0.25">
      <c r="C5327" s="1"/>
      <c r="F5327" s="1"/>
      <c r="G5327" s="1"/>
      <c r="H5327" s="1"/>
      <c r="I5327" s="2"/>
      <c r="J5327" s="2"/>
      <c r="L5327" s="3"/>
      <c r="M5327" s="3"/>
      <c r="N5327" s="5"/>
      <c r="O5327" s="5"/>
    </row>
    <row r="5328" spans="3:15" x14ac:dyDescent="0.25">
      <c r="C5328" s="1"/>
      <c r="F5328" s="1"/>
      <c r="G5328" s="1"/>
      <c r="H5328" s="1"/>
      <c r="I5328" s="2"/>
      <c r="J5328" s="2"/>
      <c r="L5328" s="3"/>
      <c r="M5328" s="3"/>
      <c r="N5328" s="5"/>
      <c r="O5328" s="5"/>
    </row>
    <row r="5329" spans="3:15" x14ac:dyDescent="0.25">
      <c r="C5329" s="1"/>
      <c r="F5329" s="1"/>
      <c r="G5329" s="1"/>
      <c r="H5329" s="1"/>
      <c r="I5329" s="2"/>
      <c r="J5329" s="2"/>
      <c r="L5329" s="3"/>
      <c r="M5329" s="3"/>
      <c r="N5329" s="5"/>
      <c r="O5329" s="5"/>
    </row>
    <row r="5330" spans="3:15" x14ac:dyDescent="0.25">
      <c r="C5330" s="1"/>
      <c r="F5330" s="1"/>
      <c r="G5330" s="1"/>
      <c r="H5330" s="1"/>
      <c r="I5330" s="2"/>
      <c r="J5330" s="2"/>
      <c r="L5330" s="3"/>
      <c r="M5330" s="3"/>
      <c r="N5330" s="5"/>
      <c r="O5330" s="5"/>
    </row>
    <row r="5331" spans="3:15" x14ac:dyDescent="0.25">
      <c r="C5331" s="1"/>
      <c r="F5331" s="1"/>
      <c r="G5331" s="1"/>
      <c r="H5331" s="1"/>
      <c r="I5331" s="2"/>
      <c r="J5331" s="2"/>
      <c r="L5331" s="3"/>
      <c r="M5331" s="3"/>
      <c r="N5331" s="5"/>
      <c r="O5331" s="5"/>
    </row>
    <row r="5332" spans="3:15" x14ac:dyDescent="0.25">
      <c r="C5332" s="1"/>
      <c r="F5332" s="1"/>
      <c r="G5332" s="1"/>
      <c r="H5332" s="1"/>
      <c r="I5332" s="2"/>
      <c r="J5332" s="2"/>
      <c r="L5332" s="3"/>
      <c r="M5332" s="3"/>
      <c r="N5332" s="5"/>
      <c r="O5332" s="5"/>
    </row>
    <row r="5333" spans="3:15" x14ac:dyDescent="0.25">
      <c r="C5333" s="1"/>
      <c r="F5333" s="1"/>
      <c r="G5333" s="1"/>
      <c r="H5333" s="1"/>
      <c r="I5333" s="2"/>
      <c r="J5333" s="2"/>
      <c r="L5333" s="3"/>
      <c r="M5333" s="3"/>
      <c r="N5333" s="5"/>
      <c r="O5333" s="5"/>
    </row>
    <row r="5334" spans="3:15" x14ac:dyDescent="0.25">
      <c r="C5334" s="1"/>
      <c r="F5334" s="1"/>
      <c r="G5334" s="1"/>
      <c r="H5334" s="1"/>
      <c r="I5334" s="2"/>
      <c r="J5334" s="2"/>
      <c r="L5334" s="3"/>
      <c r="M5334" s="3"/>
      <c r="N5334" s="5"/>
      <c r="O5334" s="5"/>
    </row>
    <row r="5335" spans="3:15" x14ac:dyDescent="0.25">
      <c r="C5335" s="1"/>
      <c r="F5335" s="1"/>
      <c r="G5335" s="1"/>
      <c r="H5335" s="1"/>
      <c r="I5335" s="2"/>
      <c r="J5335" s="2"/>
      <c r="L5335" s="3"/>
      <c r="M5335" s="3"/>
      <c r="N5335" s="5"/>
      <c r="O5335" s="5"/>
    </row>
    <row r="5336" spans="3:15" x14ac:dyDescent="0.25">
      <c r="C5336" s="1"/>
      <c r="F5336" s="1"/>
      <c r="G5336" s="1"/>
      <c r="H5336" s="1"/>
      <c r="I5336" s="2"/>
      <c r="J5336" s="2"/>
      <c r="L5336" s="3"/>
      <c r="M5336" s="3"/>
      <c r="N5336" s="5"/>
      <c r="O5336" s="5"/>
    </row>
    <row r="5337" spans="3:15" x14ac:dyDescent="0.25">
      <c r="C5337" s="1"/>
      <c r="F5337" s="1"/>
      <c r="G5337" s="1"/>
      <c r="H5337" s="1"/>
      <c r="I5337" s="2"/>
      <c r="J5337" s="2"/>
      <c r="L5337" s="3"/>
      <c r="M5337" s="3"/>
      <c r="N5337" s="5"/>
      <c r="O5337" s="5"/>
    </row>
    <row r="5338" spans="3:15" x14ac:dyDescent="0.25">
      <c r="C5338" s="1"/>
      <c r="F5338" s="1"/>
      <c r="G5338" s="1"/>
      <c r="H5338" s="1"/>
      <c r="I5338" s="2"/>
      <c r="J5338" s="2"/>
      <c r="L5338" s="3"/>
      <c r="M5338" s="3"/>
      <c r="N5338" s="5"/>
      <c r="O5338" s="5"/>
    </row>
    <row r="5339" spans="3:15" x14ac:dyDescent="0.25">
      <c r="C5339" s="1"/>
      <c r="F5339" s="1"/>
      <c r="G5339" s="1"/>
      <c r="H5339" s="1"/>
      <c r="I5339" s="2"/>
      <c r="J5339" s="2"/>
      <c r="L5339" s="3"/>
      <c r="M5339" s="3"/>
      <c r="N5339" s="5"/>
      <c r="O5339" s="5"/>
    </row>
    <row r="5340" spans="3:15" x14ac:dyDescent="0.25">
      <c r="C5340" s="1"/>
      <c r="F5340" s="1"/>
      <c r="G5340" s="1"/>
      <c r="H5340" s="1"/>
      <c r="I5340" s="2"/>
      <c r="J5340" s="2"/>
      <c r="L5340" s="3"/>
      <c r="M5340" s="3"/>
      <c r="N5340" s="5"/>
      <c r="O5340" s="5"/>
    </row>
    <row r="5341" spans="3:15" x14ac:dyDescent="0.25">
      <c r="C5341" s="1"/>
      <c r="F5341" s="1"/>
      <c r="G5341" s="1"/>
      <c r="H5341" s="1"/>
      <c r="I5341" s="2"/>
      <c r="J5341" s="2"/>
      <c r="L5341" s="3"/>
      <c r="M5341" s="3"/>
      <c r="N5341" s="5"/>
      <c r="O5341" s="5"/>
    </row>
    <row r="5342" spans="3:15" x14ac:dyDescent="0.25">
      <c r="C5342" s="1"/>
      <c r="F5342" s="1"/>
      <c r="G5342" s="1"/>
      <c r="H5342" s="1"/>
      <c r="I5342" s="2"/>
      <c r="J5342" s="2"/>
      <c r="L5342" s="3"/>
      <c r="M5342" s="3"/>
      <c r="N5342" s="5"/>
      <c r="O5342" s="5"/>
    </row>
    <row r="5343" spans="3:15" x14ac:dyDescent="0.25">
      <c r="C5343" s="1"/>
      <c r="F5343" s="1"/>
      <c r="G5343" s="1"/>
      <c r="H5343" s="1"/>
      <c r="I5343" s="2"/>
      <c r="J5343" s="2"/>
      <c r="L5343" s="3"/>
      <c r="M5343" s="3"/>
      <c r="N5343" s="5"/>
      <c r="O5343" s="5"/>
    </row>
    <row r="5344" spans="3:15" x14ac:dyDescent="0.25">
      <c r="C5344" s="1"/>
      <c r="F5344" s="1"/>
      <c r="G5344" s="1"/>
      <c r="H5344" s="1"/>
      <c r="I5344" s="2"/>
      <c r="J5344" s="2"/>
      <c r="L5344" s="3"/>
      <c r="M5344" s="3"/>
      <c r="N5344" s="5"/>
      <c r="O5344" s="5"/>
    </row>
    <row r="5345" spans="3:15" x14ac:dyDescent="0.25">
      <c r="C5345" s="1"/>
      <c r="F5345" s="1"/>
      <c r="G5345" s="1"/>
      <c r="H5345" s="1"/>
      <c r="I5345" s="2"/>
      <c r="J5345" s="2"/>
      <c r="L5345" s="3"/>
      <c r="M5345" s="3"/>
      <c r="N5345" s="5"/>
      <c r="O5345" s="5"/>
    </row>
    <row r="5346" spans="3:15" x14ac:dyDescent="0.25">
      <c r="C5346" s="1"/>
      <c r="F5346" s="1"/>
      <c r="G5346" s="1"/>
      <c r="H5346" s="1"/>
      <c r="I5346" s="2"/>
      <c r="J5346" s="2"/>
      <c r="L5346" s="3"/>
      <c r="M5346" s="3"/>
      <c r="N5346" s="5"/>
      <c r="O5346" s="5"/>
    </row>
    <row r="5347" spans="3:15" x14ac:dyDescent="0.25">
      <c r="C5347" s="1"/>
      <c r="F5347" s="1"/>
      <c r="G5347" s="1"/>
      <c r="H5347" s="1"/>
      <c r="I5347" s="2"/>
      <c r="J5347" s="2"/>
      <c r="L5347" s="3"/>
      <c r="M5347" s="3"/>
      <c r="N5347" s="5"/>
      <c r="O5347" s="5"/>
    </row>
    <row r="5348" spans="3:15" x14ac:dyDescent="0.25">
      <c r="C5348" s="1"/>
      <c r="F5348" s="1"/>
      <c r="G5348" s="1"/>
      <c r="H5348" s="1"/>
      <c r="I5348" s="2"/>
      <c r="J5348" s="2"/>
      <c r="L5348" s="3"/>
      <c r="M5348" s="3"/>
      <c r="N5348" s="5"/>
      <c r="O5348" s="5"/>
    </row>
    <row r="5349" spans="3:15" x14ac:dyDescent="0.25">
      <c r="C5349" s="1"/>
      <c r="F5349" s="1"/>
      <c r="G5349" s="1"/>
      <c r="H5349" s="1"/>
      <c r="I5349" s="2"/>
      <c r="J5349" s="2"/>
      <c r="L5349" s="3"/>
      <c r="M5349" s="3"/>
      <c r="N5349" s="5"/>
      <c r="O5349" s="5"/>
    </row>
    <row r="5350" spans="3:15" x14ac:dyDescent="0.25">
      <c r="C5350" s="1"/>
      <c r="F5350" s="1"/>
      <c r="G5350" s="1"/>
      <c r="H5350" s="1"/>
      <c r="I5350" s="2"/>
      <c r="J5350" s="2"/>
      <c r="L5350" s="3"/>
      <c r="M5350" s="3"/>
      <c r="N5350" s="5"/>
      <c r="O5350" s="5"/>
    </row>
    <row r="5351" spans="3:15" x14ac:dyDescent="0.25">
      <c r="C5351" s="1"/>
      <c r="F5351" s="1"/>
      <c r="G5351" s="1"/>
      <c r="H5351" s="1"/>
      <c r="I5351" s="2"/>
      <c r="J5351" s="2"/>
      <c r="L5351" s="3"/>
      <c r="M5351" s="3"/>
      <c r="N5351" s="5"/>
      <c r="O5351" s="5"/>
    </row>
    <row r="5352" spans="3:15" x14ac:dyDescent="0.25">
      <c r="C5352" s="1"/>
      <c r="F5352" s="1"/>
      <c r="G5352" s="1"/>
      <c r="H5352" s="1"/>
      <c r="I5352" s="2"/>
      <c r="J5352" s="2"/>
      <c r="L5352" s="3"/>
      <c r="M5352" s="3"/>
      <c r="N5352" s="5"/>
      <c r="O5352" s="5"/>
    </row>
    <row r="5353" spans="3:15" x14ac:dyDescent="0.25">
      <c r="C5353" s="1"/>
      <c r="F5353" s="1"/>
      <c r="G5353" s="1"/>
      <c r="H5353" s="1"/>
      <c r="I5353" s="2"/>
      <c r="J5353" s="2"/>
      <c r="L5353" s="3"/>
      <c r="M5353" s="3"/>
      <c r="N5353" s="5"/>
      <c r="O5353" s="5"/>
    </row>
    <row r="5354" spans="3:15" x14ac:dyDescent="0.25">
      <c r="C5354" s="1"/>
      <c r="F5354" s="1"/>
      <c r="G5354" s="1"/>
      <c r="H5354" s="1"/>
      <c r="I5354" s="2"/>
      <c r="J5354" s="2"/>
      <c r="L5354" s="3"/>
      <c r="M5354" s="3"/>
      <c r="N5354" s="5"/>
      <c r="O5354" s="5"/>
    </row>
    <row r="5355" spans="3:15" x14ac:dyDescent="0.25">
      <c r="C5355" s="1"/>
      <c r="F5355" s="1"/>
      <c r="G5355" s="1"/>
      <c r="H5355" s="1"/>
      <c r="I5355" s="2"/>
      <c r="J5355" s="2"/>
      <c r="L5355" s="3"/>
      <c r="M5355" s="3"/>
      <c r="N5355" s="5"/>
      <c r="O5355" s="5"/>
    </row>
    <row r="5356" spans="3:15" x14ac:dyDescent="0.25">
      <c r="C5356" s="1"/>
      <c r="F5356" s="1"/>
      <c r="G5356" s="1"/>
      <c r="H5356" s="1"/>
      <c r="I5356" s="2"/>
      <c r="J5356" s="2"/>
      <c r="L5356" s="3"/>
      <c r="M5356" s="3"/>
      <c r="N5356" s="5"/>
      <c r="O5356" s="5"/>
    </row>
    <row r="5357" spans="3:15" x14ac:dyDescent="0.25">
      <c r="C5357" s="1"/>
      <c r="F5357" s="1"/>
      <c r="G5357" s="1"/>
      <c r="H5357" s="1"/>
      <c r="I5357" s="2"/>
      <c r="J5357" s="2"/>
      <c r="L5357" s="3"/>
      <c r="M5357" s="3"/>
      <c r="N5357" s="5"/>
      <c r="O5357" s="5"/>
    </row>
    <row r="5358" spans="3:15" x14ac:dyDescent="0.25">
      <c r="C5358" s="1"/>
      <c r="F5358" s="1"/>
      <c r="G5358" s="1"/>
      <c r="H5358" s="1"/>
      <c r="I5358" s="2"/>
      <c r="J5358" s="2"/>
      <c r="L5358" s="3"/>
      <c r="M5358" s="3"/>
      <c r="N5358" s="5"/>
      <c r="O5358" s="5"/>
    </row>
    <row r="5359" spans="3:15" x14ac:dyDescent="0.25">
      <c r="C5359" s="1"/>
      <c r="F5359" s="1"/>
      <c r="G5359" s="1"/>
      <c r="H5359" s="1"/>
      <c r="I5359" s="2"/>
      <c r="J5359" s="2"/>
      <c r="L5359" s="3"/>
      <c r="M5359" s="3"/>
      <c r="N5359" s="5"/>
      <c r="O5359" s="5"/>
    </row>
    <row r="5360" spans="3:15" x14ac:dyDescent="0.25">
      <c r="C5360" s="1"/>
      <c r="F5360" s="1"/>
      <c r="G5360" s="1"/>
      <c r="H5360" s="1"/>
      <c r="I5360" s="2"/>
      <c r="J5360" s="2"/>
      <c r="L5360" s="3"/>
      <c r="M5360" s="3"/>
      <c r="N5360" s="5"/>
      <c r="O5360" s="5"/>
    </row>
    <row r="5361" spans="3:15" x14ac:dyDescent="0.25">
      <c r="C5361" s="1"/>
      <c r="F5361" s="1"/>
      <c r="G5361" s="1"/>
      <c r="H5361" s="1"/>
      <c r="I5361" s="2"/>
      <c r="J5361" s="2"/>
      <c r="L5361" s="3"/>
      <c r="M5361" s="3"/>
      <c r="N5361" s="5"/>
      <c r="O5361" s="5"/>
    </row>
    <row r="5362" spans="3:15" x14ac:dyDescent="0.25">
      <c r="C5362" s="1"/>
      <c r="F5362" s="1"/>
      <c r="G5362" s="1"/>
      <c r="H5362" s="1"/>
      <c r="I5362" s="2"/>
      <c r="J5362" s="2"/>
      <c r="L5362" s="3"/>
      <c r="M5362" s="3"/>
      <c r="N5362" s="5"/>
      <c r="O5362" s="5"/>
    </row>
    <row r="5363" spans="3:15" x14ac:dyDescent="0.25">
      <c r="C5363" s="1"/>
      <c r="F5363" s="1"/>
      <c r="G5363" s="1"/>
      <c r="H5363" s="1"/>
      <c r="I5363" s="2"/>
      <c r="J5363" s="2"/>
      <c r="L5363" s="3"/>
      <c r="M5363" s="3"/>
      <c r="N5363" s="5"/>
      <c r="O5363" s="5"/>
    </row>
    <row r="5364" spans="3:15" x14ac:dyDescent="0.25">
      <c r="C5364" s="1"/>
      <c r="F5364" s="1"/>
      <c r="G5364" s="1"/>
      <c r="H5364" s="1"/>
      <c r="I5364" s="2"/>
      <c r="J5364" s="2"/>
      <c r="L5364" s="3"/>
      <c r="M5364" s="3"/>
      <c r="N5364" s="5"/>
      <c r="O5364" s="5"/>
    </row>
    <row r="5365" spans="3:15" x14ac:dyDescent="0.25">
      <c r="C5365" s="1"/>
      <c r="F5365" s="1"/>
      <c r="G5365" s="1"/>
      <c r="H5365" s="1"/>
      <c r="I5365" s="2"/>
      <c r="J5365" s="2"/>
      <c r="L5365" s="3"/>
      <c r="M5365" s="3"/>
      <c r="N5365" s="5"/>
      <c r="O5365" s="5"/>
    </row>
    <row r="5366" spans="3:15" x14ac:dyDescent="0.25">
      <c r="C5366" s="1"/>
      <c r="F5366" s="1"/>
      <c r="G5366" s="1"/>
      <c r="H5366" s="1"/>
      <c r="I5366" s="2"/>
      <c r="J5366" s="2"/>
      <c r="L5366" s="3"/>
      <c r="M5366" s="3"/>
      <c r="N5366" s="5"/>
      <c r="O5366" s="5"/>
    </row>
    <row r="5367" spans="3:15" x14ac:dyDescent="0.25">
      <c r="C5367" s="1"/>
      <c r="F5367" s="1"/>
      <c r="G5367" s="1"/>
      <c r="H5367" s="1"/>
      <c r="I5367" s="2"/>
      <c r="J5367" s="2"/>
      <c r="L5367" s="3"/>
      <c r="M5367" s="3"/>
      <c r="N5367" s="5"/>
      <c r="O5367" s="5"/>
    </row>
    <row r="5368" spans="3:15" x14ac:dyDescent="0.25">
      <c r="C5368" s="1"/>
      <c r="F5368" s="1"/>
      <c r="G5368" s="1"/>
      <c r="H5368" s="1"/>
      <c r="I5368" s="2"/>
      <c r="J5368" s="2"/>
      <c r="L5368" s="3"/>
      <c r="M5368" s="3"/>
      <c r="N5368" s="5"/>
      <c r="O5368" s="5"/>
    </row>
    <row r="5369" spans="3:15" x14ac:dyDescent="0.25">
      <c r="C5369" s="1"/>
      <c r="F5369" s="1"/>
      <c r="G5369" s="1"/>
      <c r="H5369" s="1"/>
      <c r="I5369" s="2"/>
      <c r="J5369" s="2"/>
      <c r="L5369" s="3"/>
      <c r="M5369" s="3"/>
      <c r="N5369" s="5"/>
      <c r="O5369" s="5"/>
    </row>
    <row r="5370" spans="3:15" x14ac:dyDescent="0.25">
      <c r="C5370" s="1"/>
      <c r="F5370" s="1"/>
      <c r="G5370" s="1"/>
      <c r="H5370" s="1"/>
      <c r="I5370" s="2"/>
      <c r="J5370" s="2"/>
      <c r="L5370" s="3"/>
      <c r="M5370" s="3"/>
      <c r="N5370" s="5"/>
      <c r="O5370" s="5"/>
    </row>
    <row r="5371" spans="3:15" x14ac:dyDescent="0.25">
      <c r="C5371" s="1"/>
      <c r="F5371" s="1"/>
      <c r="G5371" s="1"/>
      <c r="H5371" s="1"/>
      <c r="I5371" s="2"/>
      <c r="J5371" s="2"/>
      <c r="L5371" s="3"/>
      <c r="M5371" s="3"/>
      <c r="N5371" s="5"/>
      <c r="O5371" s="5"/>
    </row>
    <row r="5372" spans="3:15" x14ac:dyDescent="0.25">
      <c r="C5372" s="1"/>
      <c r="F5372" s="1"/>
      <c r="G5372" s="1"/>
      <c r="H5372" s="1"/>
      <c r="I5372" s="2"/>
      <c r="J5372" s="2"/>
      <c r="L5372" s="3"/>
      <c r="M5372" s="3"/>
      <c r="N5372" s="5"/>
      <c r="O5372" s="5"/>
    </row>
    <row r="5373" spans="3:15" x14ac:dyDescent="0.25">
      <c r="C5373" s="1"/>
      <c r="F5373" s="1"/>
      <c r="G5373" s="1"/>
      <c r="H5373" s="1"/>
      <c r="I5373" s="2"/>
      <c r="J5373" s="2"/>
      <c r="L5373" s="3"/>
      <c r="M5373" s="3"/>
      <c r="N5373" s="5"/>
      <c r="O5373" s="5"/>
    </row>
    <row r="5374" spans="3:15" x14ac:dyDescent="0.25">
      <c r="C5374" s="1"/>
      <c r="F5374" s="1"/>
      <c r="G5374" s="1"/>
      <c r="H5374" s="1"/>
      <c r="I5374" s="2"/>
      <c r="J5374" s="2"/>
      <c r="L5374" s="3"/>
      <c r="M5374" s="3"/>
      <c r="N5374" s="5"/>
      <c r="O5374" s="5"/>
    </row>
    <row r="5375" spans="3:15" x14ac:dyDescent="0.25">
      <c r="C5375" s="1"/>
      <c r="F5375" s="1"/>
      <c r="G5375" s="1"/>
      <c r="H5375" s="1"/>
      <c r="I5375" s="2"/>
      <c r="J5375" s="2"/>
      <c r="L5375" s="3"/>
      <c r="M5375" s="3"/>
      <c r="N5375" s="5"/>
      <c r="O5375" s="5"/>
    </row>
    <row r="5376" spans="3:15" x14ac:dyDescent="0.25">
      <c r="C5376" s="1"/>
      <c r="F5376" s="1"/>
      <c r="G5376" s="1"/>
      <c r="H5376" s="1"/>
      <c r="I5376" s="2"/>
      <c r="J5376" s="2"/>
      <c r="L5376" s="3"/>
      <c r="M5376" s="3"/>
      <c r="N5376" s="5"/>
      <c r="O5376" s="5"/>
    </row>
    <row r="5377" spans="3:15" x14ac:dyDescent="0.25">
      <c r="C5377" s="1"/>
      <c r="F5377" s="1"/>
      <c r="G5377" s="1"/>
      <c r="H5377" s="1"/>
      <c r="I5377" s="2"/>
      <c r="J5377" s="2"/>
      <c r="L5377" s="3"/>
      <c r="M5377" s="3"/>
      <c r="N5377" s="5"/>
      <c r="O5377" s="5"/>
    </row>
    <row r="5378" spans="3:15" x14ac:dyDescent="0.25">
      <c r="C5378" s="1"/>
      <c r="F5378" s="1"/>
      <c r="G5378" s="1"/>
      <c r="H5378" s="1"/>
      <c r="I5378" s="2"/>
      <c r="J5378" s="2"/>
      <c r="L5378" s="3"/>
      <c r="M5378" s="3"/>
      <c r="N5378" s="5"/>
      <c r="O5378" s="5"/>
    </row>
    <row r="5379" spans="3:15" x14ac:dyDescent="0.25">
      <c r="C5379" s="1"/>
      <c r="F5379" s="1"/>
      <c r="G5379" s="1"/>
      <c r="H5379" s="1"/>
      <c r="I5379" s="2"/>
      <c r="J5379" s="2"/>
      <c r="L5379" s="3"/>
      <c r="M5379" s="3"/>
      <c r="N5379" s="5"/>
      <c r="O5379" s="5"/>
    </row>
    <row r="5380" spans="3:15" x14ac:dyDescent="0.25">
      <c r="C5380" s="1"/>
      <c r="F5380" s="1"/>
      <c r="G5380" s="1"/>
      <c r="H5380" s="1"/>
      <c r="I5380" s="2"/>
      <c r="J5380" s="2"/>
      <c r="L5380" s="3"/>
      <c r="M5380" s="3"/>
      <c r="N5380" s="5"/>
      <c r="O5380" s="5"/>
    </row>
    <row r="5381" spans="3:15" x14ac:dyDescent="0.25">
      <c r="C5381" s="1"/>
      <c r="F5381" s="1"/>
      <c r="G5381" s="1"/>
      <c r="H5381" s="1"/>
      <c r="I5381" s="2"/>
      <c r="J5381" s="2"/>
      <c r="L5381" s="3"/>
      <c r="M5381" s="3"/>
      <c r="N5381" s="5"/>
      <c r="O5381" s="5"/>
    </row>
    <row r="5382" spans="3:15" x14ac:dyDescent="0.25">
      <c r="C5382" s="1"/>
      <c r="F5382" s="1"/>
      <c r="G5382" s="1"/>
      <c r="H5382" s="1"/>
      <c r="I5382" s="2"/>
      <c r="J5382" s="2"/>
      <c r="L5382" s="3"/>
      <c r="M5382" s="3"/>
      <c r="N5382" s="5"/>
      <c r="O5382" s="5"/>
    </row>
    <row r="5383" spans="3:15" x14ac:dyDescent="0.25">
      <c r="C5383" s="1"/>
      <c r="F5383" s="1"/>
      <c r="G5383" s="1"/>
      <c r="H5383" s="1"/>
      <c r="I5383" s="2"/>
      <c r="J5383" s="2"/>
      <c r="L5383" s="3"/>
      <c r="M5383" s="3"/>
      <c r="N5383" s="5"/>
      <c r="O5383" s="5"/>
    </row>
    <row r="5384" spans="3:15" x14ac:dyDescent="0.25">
      <c r="C5384" s="1"/>
      <c r="F5384" s="1"/>
      <c r="G5384" s="1"/>
      <c r="H5384" s="1"/>
      <c r="I5384" s="2"/>
      <c r="J5384" s="2"/>
      <c r="L5384" s="3"/>
      <c r="M5384" s="3"/>
      <c r="N5384" s="5"/>
      <c r="O5384" s="5"/>
    </row>
    <row r="5385" spans="3:15" x14ac:dyDescent="0.25">
      <c r="C5385" s="1"/>
      <c r="F5385" s="1"/>
      <c r="G5385" s="1"/>
      <c r="H5385" s="1"/>
      <c r="I5385" s="2"/>
      <c r="J5385" s="2"/>
      <c r="L5385" s="3"/>
      <c r="M5385" s="3"/>
      <c r="N5385" s="5"/>
      <c r="O5385" s="5"/>
    </row>
    <row r="5386" spans="3:15" x14ac:dyDescent="0.25">
      <c r="C5386" s="1"/>
      <c r="F5386" s="1"/>
      <c r="G5386" s="1"/>
      <c r="H5386" s="1"/>
      <c r="I5386" s="2"/>
      <c r="J5386" s="2"/>
      <c r="L5386" s="3"/>
      <c r="M5386" s="3"/>
      <c r="N5386" s="5"/>
      <c r="O5386" s="5"/>
    </row>
    <row r="5387" spans="3:15" x14ac:dyDescent="0.25">
      <c r="C5387" s="1"/>
      <c r="F5387" s="1"/>
      <c r="G5387" s="1"/>
      <c r="H5387" s="1"/>
      <c r="I5387" s="2"/>
      <c r="J5387" s="2"/>
      <c r="L5387" s="3"/>
      <c r="M5387" s="3"/>
      <c r="N5387" s="5"/>
      <c r="O5387" s="5"/>
    </row>
    <row r="5388" spans="3:15" x14ac:dyDescent="0.25">
      <c r="C5388" s="1"/>
      <c r="F5388" s="1"/>
      <c r="G5388" s="1"/>
      <c r="H5388" s="1"/>
      <c r="I5388" s="2"/>
      <c r="J5388" s="2"/>
      <c r="L5388" s="3"/>
      <c r="M5388" s="3"/>
      <c r="N5388" s="5"/>
      <c r="O5388" s="5"/>
    </row>
    <row r="5389" spans="3:15" x14ac:dyDescent="0.25">
      <c r="C5389" s="1"/>
      <c r="F5389" s="1"/>
      <c r="G5389" s="1"/>
      <c r="H5389" s="1"/>
      <c r="I5389" s="2"/>
      <c r="J5389" s="2"/>
      <c r="L5389" s="3"/>
      <c r="M5389" s="3"/>
      <c r="N5389" s="5"/>
      <c r="O5389" s="5"/>
    </row>
    <row r="5390" spans="3:15" x14ac:dyDescent="0.25">
      <c r="C5390" s="1"/>
      <c r="F5390" s="1"/>
      <c r="G5390" s="1"/>
      <c r="H5390" s="1"/>
      <c r="I5390" s="2"/>
      <c r="J5390" s="2"/>
      <c r="L5390" s="3"/>
      <c r="M5390" s="3"/>
      <c r="N5390" s="5"/>
      <c r="O5390" s="5"/>
    </row>
    <row r="5391" spans="3:15" x14ac:dyDescent="0.25">
      <c r="C5391" s="1"/>
      <c r="F5391" s="1"/>
      <c r="G5391" s="1"/>
      <c r="H5391" s="1"/>
      <c r="I5391" s="2"/>
      <c r="J5391" s="2"/>
      <c r="L5391" s="3"/>
      <c r="M5391" s="3"/>
      <c r="N5391" s="5"/>
      <c r="O5391" s="5"/>
    </row>
    <row r="5392" spans="3:15" x14ac:dyDescent="0.25">
      <c r="C5392" s="1"/>
      <c r="F5392" s="1"/>
      <c r="G5392" s="1"/>
      <c r="H5392" s="1"/>
      <c r="I5392" s="2"/>
      <c r="J5392" s="2"/>
      <c r="L5392" s="3"/>
      <c r="M5392" s="3"/>
      <c r="N5392" s="5"/>
      <c r="O5392" s="5"/>
    </row>
    <row r="5393" spans="3:15" x14ac:dyDescent="0.25">
      <c r="C5393" s="1"/>
      <c r="F5393" s="1"/>
      <c r="G5393" s="1"/>
      <c r="H5393" s="1"/>
      <c r="I5393" s="2"/>
      <c r="J5393" s="2"/>
      <c r="L5393" s="3"/>
      <c r="M5393" s="3"/>
      <c r="N5393" s="5"/>
      <c r="O5393" s="5"/>
    </row>
    <row r="5394" spans="3:15" x14ac:dyDescent="0.25">
      <c r="C5394" s="1"/>
      <c r="F5394" s="1"/>
      <c r="G5394" s="1"/>
      <c r="H5394" s="1"/>
      <c r="I5394" s="2"/>
      <c r="J5394" s="2"/>
      <c r="L5394" s="3"/>
      <c r="M5394" s="3"/>
      <c r="N5394" s="5"/>
      <c r="O5394" s="5"/>
    </row>
    <row r="5395" spans="3:15" x14ac:dyDescent="0.25">
      <c r="C5395" s="1"/>
      <c r="F5395" s="1"/>
      <c r="G5395" s="1"/>
      <c r="H5395" s="1"/>
      <c r="I5395" s="2"/>
      <c r="J5395" s="2"/>
      <c r="L5395" s="3"/>
      <c r="M5395" s="3"/>
      <c r="N5395" s="5"/>
      <c r="O5395" s="5"/>
    </row>
    <row r="5396" spans="3:15" x14ac:dyDescent="0.25">
      <c r="C5396" s="1"/>
      <c r="F5396" s="1"/>
      <c r="G5396" s="1"/>
      <c r="H5396" s="1"/>
      <c r="I5396" s="2"/>
      <c r="J5396" s="2"/>
      <c r="L5396" s="3"/>
      <c r="M5396" s="3"/>
      <c r="N5396" s="5"/>
      <c r="O5396" s="5"/>
    </row>
    <row r="5397" spans="3:15" x14ac:dyDescent="0.25">
      <c r="C5397" s="1"/>
      <c r="F5397" s="1"/>
      <c r="G5397" s="1"/>
      <c r="H5397" s="1"/>
      <c r="I5397" s="2"/>
      <c r="J5397" s="2"/>
      <c r="L5397" s="3"/>
      <c r="M5397" s="3"/>
      <c r="N5397" s="5"/>
      <c r="O5397" s="5"/>
    </row>
    <row r="5398" spans="3:15" x14ac:dyDescent="0.25">
      <c r="C5398" s="1"/>
      <c r="F5398" s="1"/>
      <c r="G5398" s="1"/>
      <c r="H5398" s="1"/>
      <c r="I5398" s="2"/>
      <c r="J5398" s="2"/>
      <c r="L5398" s="3"/>
      <c r="M5398" s="3"/>
      <c r="N5398" s="5"/>
      <c r="O5398" s="5"/>
    </row>
    <row r="5399" spans="3:15" x14ac:dyDescent="0.25">
      <c r="C5399" s="1"/>
      <c r="F5399" s="1"/>
      <c r="G5399" s="1"/>
      <c r="H5399" s="1"/>
      <c r="I5399" s="2"/>
      <c r="J5399" s="2"/>
      <c r="L5399" s="3"/>
      <c r="M5399" s="3"/>
      <c r="N5399" s="5"/>
      <c r="O5399" s="5"/>
    </row>
    <row r="5400" spans="3:15" x14ac:dyDescent="0.25">
      <c r="C5400" s="1"/>
      <c r="F5400" s="1"/>
      <c r="G5400" s="1"/>
      <c r="H5400" s="1"/>
      <c r="I5400" s="2"/>
      <c r="J5400" s="2"/>
      <c r="L5400" s="3"/>
      <c r="M5400" s="3"/>
      <c r="N5400" s="5"/>
      <c r="O5400" s="5"/>
    </row>
    <row r="5401" spans="3:15" x14ac:dyDescent="0.25">
      <c r="C5401" s="1"/>
      <c r="F5401" s="1"/>
      <c r="G5401" s="1"/>
      <c r="H5401" s="1"/>
      <c r="I5401" s="2"/>
      <c r="J5401" s="2"/>
      <c r="L5401" s="3"/>
      <c r="M5401" s="3"/>
      <c r="N5401" s="5"/>
      <c r="O5401" s="5"/>
    </row>
    <row r="5402" spans="3:15" x14ac:dyDescent="0.25">
      <c r="C5402" s="1"/>
      <c r="F5402" s="1"/>
      <c r="G5402" s="1"/>
      <c r="H5402" s="1"/>
      <c r="I5402" s="2"/>
      <c r="J5402" s="2"/>
      <c r="L5402" s="3"/>
      <c r="M5402" s="3"/>
      <c r="N5402" s="5"/>
      <c r="O5402" s="5"/>
    </row>
    <row r="5403" spans="3:15" x14ac:dyDescent="0.25">
      <c r="C5403" s="1"/>
      <c r="F5403" s="1"/>
      <c r="G5403" s="1"/>
      <c r="H5403" s="1"/>
      <c r="I5403" s="2"/>
      <c r="J5403" s="2"/>
      <c r="L5403" s="3"/>
      <c r="M5403" s="3"/>
      <c r="N5403" s="5"/>
      <c r="O5403" s="5"/>
    </row>
    <row r="5404" spans="3:15" x14ac:dyDescent="0.25">
      <c r="C5404" s="1"/>
      <c r="F5404" s="1"/>
      <c r="G5404" s="1"/>
      <c r="H5404" s="1"/>
      <c r="I5404" s="2"/>
      <c r="J5404" s="2"/>
      <c r="L5404" s="3"/>
      <c r="M5404" s="3"/>
      <c r="N5404" s="5"/>
      <c r="O5404" s="5"/>
    </row>
    <row r="5405" spans="3:15" x14ac:dyDescent="0.25">
      <c r="C5405" s="1"/>
      <c r="F5405" s="1"/>
      <c r="G5405" s="1"/>
      <c r="H5405" s="1"/>
      <c r="I5405" s="2"/>
      <c r="J5405" s="2"/>
      <c r="L5405" s="3"/>
      <c r="M5405" s="3"/>
      <c r="N5405" s="5"/>
      <c r="O5405" s="5"/>
    </row>
    <row r="5406" spans="3:15" x14ac:dyDescent="0.25">
      <c r="C5406" s="1"/>
      <c r="F5406" s="1"/>
      <c r="G5406" s="1"/>
      <c r="H5406" s="1"/>
      <c r="I5406" s="2"/>
      <c r="J5406" s="2"/>
      <c r="L5406" s="3"/>
      <c r="M5406" s="3"/>
      <c r="N5406" s="5"/>
      <c r="O5406" s="5"/>
    </row>
    <row r="5407" spans="3:15" x14ac:dyDescent="0.25">
      <c r="C5407" s="1"/>
      <c r="F5407" s="1"/>
      <c r="G5407" s="1"/>
      <c r="H5407" s="1"/>
      <c r="I5407" s="2"/>
      <c r="J5407" s="2"/>
      <c r="L5407" s="3"/>
      <c r="M5407" s="3"/>
      <c r="N5407" s="5"/>
      <c r="O5407" s="5"/>
    </row>
    <row r="5408" spans="3:15" x14ac:dyDescent="0.25">
      <c r="C5408" s="1"/>
      <c r="F5408" s="1"/>
      <c r="G5408" s="1"/>
      <c r="H5408" s="1"/>
      <c r="I5408" s="2"/>
      <c r="J5408" s="2"/>
      <c r="L5408" s="3"/>
      <c r="M5408" s="3"/>
      <c r="N5408" s="5"/>
      <c r="O5408" s="5"/>
    </row>
    <row r="5409" spans="3:15" x14ac:dyDescent="0.25">
      <c r="C5409" s="1"/>
      <c r="F5409" s="1"/>
      <c r="G5409" s="1"/>
      <c r="H5409" s="1"/>
      <c r="I5409" s="2"/>
      <c r="J5409" s="2"/>
      <c r="L5409" s="3"/>
      <c r="M5409" s="3"/>
      <c r="N5409" s="5"/>
      <c r="O5409" s="5"/>
    </row>
    <row r="5410" spans="3:15" x14ac:dyDescent="0.25">
      <c r="C5410" s="1"/>
      <c r="F5410" s="1"/>
      <c r="G5410" s="1"/>
      <c r="H5410" s="1"/>
      <c r="I5410" s="2"/>
      <c r="J5410" s="2"/>
      <c r="L5410" s="3"/>
      <c r="M5410" s="3"/>
      <c r="N5410" s="5"/>
      <c r="O5410" s="5"/>
    </row>
    <row r="5411" spans="3:15" x14ac:dyDescent="0.25">
      <c r="C5411" s="1"/>
      <c r="F5411" s="1"/>
      <c r="G5411" s="1"/>
      <c r="H5411" s="1"/>
      <c r="I5411" s="2"/>
      <c r="J5411" s="2"/>
      <c r="L5411" s="3"/>
      <c r="M5411" s="3"/>
      <c r="N5411" s="5"/>
      <c r="O5411" s="5"/>
    </row>
    <row r="5412" spans="3:15" x14ac:dyDescent="0.25">
      <c r="C5412" s="1"/>
      <c r="F5412" s="1"/>
      <c r="G5412" s="1"/>
      <c r="H5412" s="1"/>
      <c r="I5412" s="2"/>
      <c r="J5412" s="2"/>
      <c r="L5412" s="3"/>
      <c r="M5412" s="3"/>
      <c r="N5412" s="5"/>
      <c r="O5412" s="5"/>
    </row>
    <row r="5413" spans="3:15" x14ac:dyDescent="0.25">
      <c r="C5413" s="1"/>
      <c r="F5413" s="1"/>
      <c r="G5413" s="1"/>
      <c r="H5413" s="1"/>
      <c r="I5413" s="2"/>
      <c r="J5413" s="2"/>
      <c r="L5413" s="3"/>
      <c r="M5413" s="3"/>
      <c r="N5413" s="5"/>
      <c r="O5413" s="5"/>
    </row>
    <row r="5414" spans="3:15" x14ac:dyDescent="0.25">
      <c r="C5414" s="1"/>
      <c r="F5414" s="1"/>
      <c r="G5414" s="1"/>
      <c r="H5414" s="1"/>
      <c r="I5414" s="2"/>
      <c r="J5414" s="2"/>
      <c r="L5414" s="3"/>
      <c r="M5414" s="3"/>
      <c r="N5414" s="5"/>
      <c r="O5414" s="5"/>
    </row>
    <row r="5415" spans="3:15" x14ac:dyDescent="0.25">
      <c r="C5415" s="1"/>
      <c r="F5415" s="1"/>
      <c r="G5415" s="1"/>
      <c r="H5415" s="1"/>
      <c r="I5415" s="2"/>
      <c r="J5415" s="2"/>
      <c r="L5415" s="3"/>
      <c r="M5415" s="3"/>
      <c r="N5415" s="5"/>
      <c r="O5415" s="5"/>
    </row>
    <row r="5416" spans="3:15" x14ac:dyDescent="0.25">
      <c r="C5416" s="1"/>
      <c r="F5416" s="1"/>
      <c r="G5416" s="1"/>
      <c r="H5416" s="1"/>
      <c r="I5416" s="2"/>
      <c r="J5416" s="2"/>
      <c r="L5416" s="3"/>
      <c r="M5416" s="3"/>
      <c r="N5416" s="5"/>
      <c r="O5416" s="5"/>
    </row>
    <row r="5417" spans="3:15" x14ac:dyDescent="0.25">
      <c r="C5417" s="1"/>
      <c r="F5417" s="1"/>
      <c r="G5417" s="1"/>
      <c r="H5417" s="1"/>
      <c r="I5417" s="2"/>
      <c r="J5417" s="2"/>
      <c r="L5417" s="3"/>
      <c r="M5417" s="3"/>
      <c r="N5417" s="5"/>
      <c r="O5417" s="5"/>
    </row>
    <row r="5418" spans="3:15" x14ac:dyDescent="0.25">
      <c r="C5418" s="1"/>
      <c r="F5418" s="1"/>
      <c r="G5418" s="1"/>
      <c r="H5418" s="1"/>
      <c r="I5418" s="2"/>
      <c r="J5418" s="2"/>
      <c r="L5418" s="3"/>
      <c r="M5418" s="3"/>
      <c r="N5418" s="5"/>
      <c r="O5418" s="5"/>
    </row>
    <row r="5419" spans="3:15" x14ac:dyDescent="0.25">
      <c r="C5419" s="1"/>
      <c r="F5419" s="1"/>
      <c r="G5419" s="1"/>
      <c r="H5419" s="1"/>
      <c r="I5419" s="2"/>
      <c r="J5419" s="2"/>
      <c r="L5419" s="3"/>
      <c r="M5419" s="3"/>
      <c r="N5419" s="5"/>
      <c r="O5419" s="5"/>
    </row>
    <row r="5420" spans="3:15" x14ac:dyDescent="0.25">
      <c r="C5420" s="1"/>
      <c r="F5420" s="1"/>
      <c r="G5420" s="1"/>
      <c r="H5420" s="1"/>
      <c r="I5420" s="2"/>
      <c r="J5420" s="2"/>
      <c r="L5420" s="3"/>
      <c r="M5420" s="3"/>
      <c r="N5420" s="5"/>
      <c r="O5420" s="5"/>
    </row>
    <row r="5421" spans="3:15" x14ac:dyDescent="0.25">
      <c r="C5421" s="1"/>
      <c r="F5421" s="1"/>
      <c r="G5421" s="1"/>
      <c r="H5421" s="1"/>
      <c r="I5421" s="2"/>
      <c r="J5421" s="2"/>
      <c r="L5421" s="3"/>
      <c r="M5421" s="3"/>
      <c r="N5421" s="5"/>
      <c r="O5421" s="5"/>
    </row>
    <row r="5422" spans="3:15" x14ac:dyDescent="0.25">
      <c r="C5422" s="1"/>
      <c r="F5422" s="1"/>
      <c r="G5422" s="1"/>
      <c r="H5422" s="1"/>
      <c r="I5422" s="2"/>
      <c r="J5422" s="2"/>
      <c r="L5422" s="3"/>
      <c r="M5422" s="3"/>
      <c r="N5422" s="5"/>
      <c r="O5422" s="5"/>
    </row>
    <row r="5423" spans="3:15" x14ac:dyDescent="0.25">
      <c r="C5423" s="1"/>
      <c r="F5423" s="1"/>
      <c r="G5423" s="1"/>
      <c r="H5423" s="1"/>
      <c r="I5423" s="2"/>
      <c r="J5423" s="2"/>
      <c r="L5423" s="3"/>
      <c r="M5423" s="3"/>
      <c r="N5423" s="5"/>
      <c r="O5423" s="5"/>
    </row>
    <row r="5424" spans="3:15" x14ac:dyDescent="0.25">
      <c r="C5424" s="1"/>
      <c r="F5424" s="1"/>
      <c r="G5424" s="1"/>
      <c r="H5424" s="1"/>
      <c r="I5424" s="2"/>
      <c r="J5424" s="2"/>
      <c r="L5424" s="3"/>
      <c r="M5424" s="3"/>
      <c r="N5424" s="5"/>
      <c r="O5424" s="5"/>
    </row>
    <row r="5425" spans="3:15" x14ac:dyDescent="0.25">
      <c r="C5425" s="1"/>
      <c r="F5425" s="1"/>
      <c r="G5425" s="1"/>
      <c r="H5425" s="1"/>
      <c r="I5425" s="2"/>
      <c r="J5425" s="2"/>
      <c r="L5425" s="3"/>
      <c r="M5425" s="3"/>
      <c r="N5425" s="5"/>
      <c r="O5425" s="5"/>
    </row>
    <row r="5426" spans="3:15" x14ac:dyDescent="0.25">
      <c r="C5426" s="1"/>
      <c r="F5426" s="1"/>
      <c r="G5426" s="1"/>
      <c r="H5426" s="1"/>
      <c r="I5426" s="2"/>
      <c r="J5426" s="2"/>
      <c r="L5426" s="3"/>
      <c r="M5426" s="3"/>
      <c r="N5426" s="5"/>
      <c r="O5426" s="5"/>
    </row>
    <row r="5427" spans="3:15" x14ac:dyDescent="0.25">
      <c r="C5427" s="1"/>
      <c r="F5427" s="1"/>
      <c r="G5427" s="1"/>
      <c r="H5427" s="1"/>
      <c r="I5427" s="2"/>
      <c r="J5427" s="2"/>
      <c r="L5427" s="3"/>
      <c r="M5427" s="3"/>
      <c r="N5427" s="5"/>
      <c r="O5427" s="5"/>
    </row>
    <row r="5428" spans="3:15" x14ac:dyDescent="0.25">
      <c r="C5428" s="1"/>
      <c r="F5428" s="1"/>
      <c r="G5428" s="1"/>
      <c r="H5428" s="1"/>
      <c r="I5428" s="2"/>
      <c r="J5428" s="2"/>
      <c r="L5428" s="3"/>
      <c r="M5428" s="3"/>
      <c r="N5428" s="5"/>
      <c r="O5428" s="5"/>
    </row>
    <row r="5429" spans="3:15" x14ac:dyDescent="0.25">
      <c r="C5429" s="1"/>
      <c r="F5429" s="1"/>
      <c r="G5429" s="1"/>
      <c r="H5429" s="1"/>
      <c r="I5429" s="2"/>
      <c r="J5429" s="2"/>
      <c r="L5429" s="3"/>
      <c r="M5429" s="3"/>
      <c r="N5429" s="5"/>
      <c r="O5429" s="5"/>
    </row>
    <row r="5430" spans="3:15" x14ac:dyDescent="0.25">
      <c r="C5430" s="1"/>
      <c r="F5430" s="1"/>
      <c r="G5430" s="1"/>
      <c r="H5430" s="1"/>
      <c r="I5430" s="2"/>
      <c r="J5430" s="2"/>
      <c r="L5430" s="3"/>
      <c r="M5430" s="3"/>
      <c r="N5430" s="5"/>
      <c r="O5430" s="5"/>
    </row>
    <row r="5431" spans="3:15" x14ac:dyDescent="0.25">
      <c r="C5431" s="1"/>
      <c r="F5431" s="1"/>
      <c r="G5431" s="1"/>
      <c r="H5431" s="1"/>
      <c r="I5431" s="2"/>
      <c r="J5431" s="2"/>
      <c r="L5431" s="3"/>
      <c r="M5431" s="3"/>
      <c r="N5431" s="5"/>
      <c r="O5431" s="5"/>
    </row>
    <row r="5432" spans="3:15" x14ac:dyDescent="0.25">
      <c r="C5432" s="1"/>
      <c r="F5432" s="1"/>
      <c r="G5432" s="1"/>
      <c r="H5432" s="1"/>
      <c r="I5432" s="2"/>
      <c r="J5432" s="2"/>
      <c r="L5432" s="3"/>
      <c r="M5432" s="3"/>
      <c r="N5432" s="5"/>
      <c r="O5432" s="5"/>
    </row>
    <row r="5433" spans="3:15" x14ac:dyDescent="0.25">
      <c r="C5433" s="1"/>
      <c r="F5433" s="1"/>
      <c r="G5433" s="1"/>
      <c r="H5433" s="1"/>
      <c r="I5433" s="2"/>
      <c r="J5433" s="2"/>
      <c r="L5433" s="3"/>
      <c r="M5433" s="3"/>
      <c r="N5433" s="5"/>
      <c r="O5433" s="5"/>
    </row>
    <row r="5434" spans="3:15" x14ac:dyDescent="0.25">
      <c r="C5434" s="1"/>
      <c r="F5434" s="1"/>
      <c r="G5434" s="1"/>
      <c r="H5434" s="1"/>
      <c r="I5434" s="2"/>
      <c r="J5434" s="2"/>
      <c r="L5434" s="3"/>
      <c r="M5434" s="3"/>
      <c r="N5434" s="5"/>
      <c r="O5434" s="5"/>
    </row>
    <row r="5435" spans="3:15" x14ac:dyDescent="0.25">
      <c r="C5435" s="1"/>
      <c r="F5435" s="1"/>
      <c r="G5435" s="1"/>
      <c r="H5435" s="1"/>
      <c r="I5435" s="2"/>
      <c r="J5435" s="2"/>
      <c r="L5435" s="3"/>
      <c r="M5435" s="3"/>
      <c r="N5435" s="5"/>
      <c r="O5435" s="5"/>
    </row>
    <row r="5436" spans="3:15" x14ac:dyDescent="0.25">
      <c r="C5436" s="1"/>
      <c r="F5436" s="1"/>
      <c r="G5436" s="1"/>
      <c r="H5436" s="1"/>
      <c r="I5436" s="2"/>
      <c r="J5436" s="2"/>
      <c r="L5436" s="3"/>
      <c r="M5436" s="3"/>
      <c r="N5436" s="5"/>
      <c r="O5436" s="5"/>
    </row>
    <row r="5437" spans="3:15" x14ac:dyDescent="0.25">
      <c r="C5437" s="1"/>
      <c r="F5437" s="1"/>
      <c r="G5437" s="1"/>
      <c r="H5437" s="1"/>
      <c r="I5437" s="2"/>
      <c r="J5437" s="2"/>
      <c r="L5437" s="3"/>
      <c r="M5437" s="3"/>
      <c r="N5437" s="5"/>
      <c r="O5437" s="5"/>
    </row>
    <row r="5438" spans="3:15" x14ac:dyDescent="0.25">
      <c r="C5438" s="1"/>
      <c r="F5438" s="1"/>
      <c r="G5438" s="1"/>
      <c r="H5438" s="1"/>
      <c r="I5438" s="2"/>
      <c r="J5438" s="2"/>
      <c r="L5438" s="3"/>
      <c r="M5438" s="3"/>
      <c r="N5438" s="5"/>
      <c r="O5438" s="5"/>
    </row>
    <row r="5439" spans="3:15" x14ac:dyDescent="0.25">
      <c r="C5439" s="1"/>
      <c r="F5439" s="1"/>
      <c r="G5439" s="1"/>
      <c r="H5439" s="1"/>
      <c r="I5439" s="2"/>
      <c r="J5439" s="2"/>
      <c r="L5439" s="3"/>
      <c r="M5439" s="3"/>
      <c r="N5439" s="5"/>
      <c r="O5439" s="5"/>
    </row>
    <row r="5440" spans="3:15" x14ac:dyDescent="0.25">
      <c r="C5440" s="1"/>
      <c r="F5440" s="1"/>
      <c r="G5440" s="1"/>
      <c r="H5440" s="1"/>
      <c r="I5440" s="2"/>
      <c r="J5440" s="2"/>
      <c r="L5440" s="3"/>
      <c r="M5440" s="3"/>
      <c r="N5440" s="5"/>
      <c r="O5440" s="5"/>
    </row>
    <row r="5441" spans="3:15" x14ac:dyDescent="0.25">
      <c r="C5441" s="1"/>
      <c r="F5441" s="1"/>
      <c r="G5441" s="1"/>
      <c r="H5441" s="1"/>
      <c r="I5441" s="2"/>
      <c r="J5441" s="2"/>
      <c r="L5441" s="3"/>
      <c r="M5441" s="3"/>
      <c r="N5441" s="5"/>
      <c r="O5441" s="5"/>
    </row>
    <row r="5442" spans="3:15" x14ac:dyDescent="0.25">
      <c r="C5442" s="1"/>
      <c r="F5442" s="1"/>
      <c r="G5442" s="1"/>
      <c r="H5442" s="1"/>
      <c r="I5442" s="2"/>
      <c r="J5442" s="2"/>
      <c r="L5442" s="3"/>
      <c r="M5442" s="3"/>
      <c r="N5442" s="5"/>
      <c r="O5442" s="5"/>
    </row>
    <row r="5443" spans="3:15" x14ac:dyDescent="0.25">
      <c r="C5443" s="1"/>
      <c r="F5443" s="1"/>
      <c r="G5443" s="1"/>
      <c r="H5443" s="1"/>
      <c r="I5443" s="2"/>
      <c r="J5443" s="2"/>
      <c r="L5443" s="3"/>
      <c r="M5443" s="3"/>
      <c r="N5443" s="5"/>
      <c r="O5443" s="5"/>
    </row>
    <row r="5444" spans="3:15" x14ac:dyDescent="0.25">
      <c r="C5444" s="1"/>
      <c r="F5444" s="1"/>
      <c r="G5444" s="1"/>
      <c r="H5444" s="1"/>
      <c r="I5444" s="2"/>
      <c r="J5444" s="2"/>
      <c r="L5444" s="3"/>
      <c r="M5444" s="3"/>
      <c r="N5444" s="5"/>
      <c r="O5444" s="5"/>
    </row>
    <row r="5445" spans="3:15" x14ac:dyDescent="0.25">
      <c r="C5445" s="1"/>
      <c r="F5445" s="1"/>
      <c r="G5445" s="1"/>
      <c r="H5445" s="1"/>
      <c r="I5445" s="2"/>
      <c r="J5445" s="2"/>
      <c r="L5445" s="3"/>
      <c r="M5445" s="3"/>
      <c r="N5445" s="5"/>
      <c r="O5445" s="5"/>
    </row>
    <row r="5446" spans="3:15" x14ac:dyDescent="0.25">
      <c r="C5446" s="1"/>
      <c r="F5446" s="1"/>
      <c r="G5446" s="1"/>
      <c r="H5446" s="1"/>
      <c r="I5446" s="2"/>
      <c r="J5446" s="2"/>
      <c r="L5446" s="3"/>
      <c r="M5446" s="3"/>
      <c r="N5446" s="5"/>
      <c r="O5446" s="5"/>
    </row>
    <row r="5447" spans="3:15" x14ac:dyDescent="0.25">
      <c r="C5447" s="1"/>
      <c r="F5447" s="1"/>
      <c r="G5447" s="1"/>
      <c r="H5447" s="1"/>
      <c r="I5447" s="2"/>
      <c r="J5447" s="2"/>
      <c r="L5447" s="3"/>
      <c r="M5447" s="3"/>
      <c r="N5447" s="5"/>
      <c r="O5447" s="5"/>
    </row>
    <row r="5448" spans="3:15" x14ac:dyDescent="0.25">
      <c r="C5448" s="1"/>
      <c r="F5448" s="1"/>
      <c r="G5448" s="1"/>
      <c r="H5448" s="1"/>
      <c r="I5448" s="2"/>
      <c r="J5448" s="2"/>
      <c r="L5448" s="3"/>
      <c r="M5448" s="3"/>
      <c r="N5448" s="5"/>
      <c r="O5448" s="5"/>
    </row>
    <row r="5449" spans="3:15" x14ac:dyDescent="0.25">
      <c r="C5449" s="1"/>
      <c r="F5449" s="1"/>
      <c r="G5449" s="1"/>
      <c r="H5449" s="1"/>
      <c r="I5449" s="2"/>
      <c r="J5449" s="2"/>
      <c r="L5449" s="3"/>
      <c r="M5449" s="3"/>
      <c r="N5449" s="5"/>
      <c r="O5449" s="5"/>
    </row>
    <row r="5450" spans="3:15" x14ac:dyDescent="0.25">
      <c r="C5450" s="1"/>
      <c r="F5450" s="1"/>
      <c r="G5450" s="1"/>
      <c r="H5450" s="1"/>
      <c r="I5450" s="2"/>
      <c r="J5450" s="2"/>
      <c r="L5450" s="3"/>
      <c r="M5450" s="3"/>
      <c r="N5450" s="5"/>
      <c r="O5450" s="5"/>
    </row>
    <row r="5451" spans="3:15" x14ac:dyDescent="0.25">
      <c r="C5451" s="1"/>
      <c r="F5451" s="1"/>
      <c r="G5451" s="1"/>
      <c r="H5451" s="1"/>
      <c r="I5451" s="2"/>
      <c r="J5451" s="2"/>
      <c r="L5451" s="3"/>
      <c r="M5451" s="3"/>
      <c r="N5451" s="5"/>
      <c r="O5451" s="5"/>
    </row>
    <row r="5452" spans="3:15" x14ac:dyDescent="0.25">
      <c r="C5452" s="1"/>
      <c r="F5452" s="1"/>
      <c r="G5452" s="1"/>
      <c r="H5452" s="1"/>
      <c r="I5452" s="2"/>
      <c r="J5452" s="2"/>
      <c r="L5452" s="3"/>
      <c r="M5452" s="3"/>
      <c r="N5452" s="5"/>
      <c r="O5452" s="5"/>
    </row>
    <row r="5453" spans="3:15" x14ac:dyDescent="0.25">
      <c r="C5453" s="1"/>
      <c r="F5453" s="1"/>
      <c r="G5453" s="1"/>
      <c r="H5453" s="1"/>
      <c r="I5453" s="2"/>
      <c r="J5453" s="2"/>
      <c r="L5453" s="3"/>
      <c r="M5453" s="3"/>
      <c r="N5453" s="5"/>
      <c r="O5453" s="5"/>
    </row>
    <row r="5454" spans="3:15" x14ac:dyDescent="0.25">
      <c r="C5454" s="1"/>
      <c r="F5454" s="1"/>
      <c r="G5454" s="1"/>
      <c r="H5454" s="1"/>
      <c r="I5454" s="2"/>
      <c r="J5454" s="2"/>
      <c r="L5454" s="3"/>
      <c r="M5454" s="3"/>
      <c r="N5454" s="5"/>
      <c r="O5454" s="5"/>
    </row>
    <row r="5455" spans="3:15" x14ac:dyDescent="0.25">
      <c r="C5455" s="1"/>
      <c r="F5455" s="1"/>
      <c r="G5455" s="1"/>
      <c r="H5455" s="1"/>
      <c r="I5455" s="2"/>
      <c r="J5455" s="2"/>
      <c r="L5455" s="3"/>
      <c r="M5455" s="3"/>
      <c r="N5455" s="5"/>
      <c r="O5455" s="5"/>
    </row>
    <row r="5456" spans="3:15" x14ac:dyDescent="0.25">
      <c r="C5456" s="1"/>
      <c r="F5456" s="1"/>
      <c r="G5456" s="1"/>
      <c r="H5456" s="1"/>
      <c r="I5456" s="2"/>
      <c r="J5456" s="2"/>
      <c r="L5456" s="3"/>
      <c r="M5456" s="3"/>
      <c r="N5456" s="5"/>
      <c r="O5456" s="5"/>
    </row>
    <row r="5457" spans="3:15" x14ac:dyDescent="0.25">
      <c r="C5457" s="1"/>
      <c r="F5457" s="1"/>
      <c r="G5457" s="1"/>
      <c r="H5457" s="1"/>
      <c r="I5457" s="2"/>
      <c r="J5457" s="2"/>
      <c r="L5457" s="3"/>
      <c r="M5457" s="3"/>
      <c r="N5457" s="5"/>
      <c r="O5457" s="5"/>
    </row>
    <row r="5458" spans="3:15" x14ac:dyDescent="0.25">
      <c r="C5458" s="1"/>
      <c r="F5458" s="1"/>
      <c r="G5458" s="1"/>
      <c r="H5458" s="1"/>
      <c r="I5458" s="2"/>
      <c r="J5458" s="2"/>
      <c r="L5458" s="3"/>
      <c r="M5458" s="3"/>
      <c r="N5458" s="5"/>
      <c r="O5458" s="5"/>
    </row>
    <row r="5459" spans="3:15" x14ac:dyDescent="0.25">
      <c r="C5459" s="1"/>
      <c r="F5459" s="1"/>
      <c r="G5459" s="1"/>
      <c r="H5459" s="1"/>
      <c r="I5459" s="2"/>
      <c r="J5459" s="2"/>
      <c r="L5459" s="3"/>
      <c r="M5459" s="3"/>
      <c r="N5459" s="5"/>
      <c r="O5459" s="5"/>
    </row>
    <row r="5460" spans="3:15" x14ac:dyDescent="0.25">
      <c r="C5460" s="1"/>
      <c r="F5460" s="1"/>
      <c r="G5460" s="1"/>
      <c r="H5460" s="1"/>
      <c r="I5460" s="2"/>
      <c r="J5460" s="2"/>
      <c r="L5460" s="3"/>
      <c r="M5460" s="3"/>
      <c r="N5460" s="5"/>
      <c r="O5460" s="5"/>
    </row>
    <row r="5461" spans="3:15" x14ac:dyDescent="0.25">
      <c r="C5461" s="1"/>
      <c r="F5461" s="1"/>
      <c r="G5461" s="1"/>
      <c r="H5461" s="1"/>
      <c r="I5461" s="2"/>
      <c r="J5461" s="2"/>
      <c r="L5461" s="3"/>
      <c r="M5461" s="3"/>
      <c r="N5461" s="5"/>
      <c r="O5461" s="5"/>
    </row>
    <row r="5462" spans="3:15" x14ac:dyDescent="0.25">
      <c r="C5462" s="1"/>
      <c r="F5462" s="1"/>
      <c r="G5462" s="1"/>
      <c r="H5462" s="1"/>
      <c r="I5462" s="2"/>
      <c r="J5462" s="2"/>
      <c r="L5462" s="3"/>
      <c r="M5462" s="3"/>
      <c r="N5462" s="5"/>
      <c r="O5462" s="5"/>
    </row>
    <row r="5463" spans="3:15" x14ac:dyDescent="0.25">
      <c r="C5463" s="1"/>
      <c r="F5463" s="1"/>
      <c r="G5463" s="1"/>
      <c r="H5463" s="1"/>
      <c r="I5463" s="2"/>
      <c r="J5463" s="2"/>
      <c r="L5463" s="3"/>
      <c r="M5463" s="3"/>
      <c r="N5463" s="5"/>
      <c r="O5463" s="5"/>
    </row>
    <row r="5464" spans="3:15" x14ac:dyDescent="0.25">
      <c r="C5464" s="1"/>
      <c r="F5464" s="1"/>
      <c r="G5464" s="1"/>
      <c r="H5464" s="1"/>
      <c r="I5464" s="2"/>
      <c r="J5464" s="2"/>
      <c r="L5464" s="3"/>
      <c r="M5464" s="3"/>
      <c r="N5464" s="5"/>
      <c r="O5464" s="5"/>
    </row>
    <row r="5465" spans="3:15" x14ac:dyDescent="0.25">
      <c r="C5465" s="1"/>
      <c r="F5465" s="1"/>
      <c r="G5465" s="1"/>
      <c r="H5465" s="1"/>
      <c r="I5465" s="2"/>
      <c r="J5465" s="2"/>
      <c r="L5465" s="3"/>
      <c r="M5465" s="3"/>
      <c r="N5465" s="5"/>
      <c r="O5465" s="5"/>
    </row>
    <row r="5466" spans="3:15" x14ac:dyDescent="0.25">
      <c r="C5466" s="1"/>
      <c r="F5466" s="1"/>
      <c r="G5466" s="1"/>
      <c r="H5466" s="1"/>
      <c r="I5466" s="2"/>
      <c r="J5466" s="2"/>
      <c r="L5466" s="3"/>
      <c r="M5466" s="3"/>
      <c r="N5466" s="5"/>
      <c r="O5466" s="5"/>
    </row>
    <row r="5467" spans="3:15" x14ac:dyDescent="0.25">
      <c r="C5467" s="1"/>
      <c r="F5467" s="1"/>
      <c r="G5467" s="1"/>
      <c r="H5467" s="1"/>
      <c r="I5467" s="2"/>
      <c r="J5467" s="2"/>
      <c r="L5467" s="3"/>
      <c r="M5467" s="3"/>
      <c r="N5467" s="5"/>
      <c r="O5467" s="5"/>
    </row>
    <row r="5468" spans="3:15" x14ac:dyDescent="0.25">
      <c r="C5468" s="1"/>
      <c r="F5468" s="1"/>
      <c r="G5468" s="1"/>
      <c r="H5468" s="1"/>
      <c r="I5468" s="2"/>
      <c r="J5468" s="2"/>
      <c r="L5468" s="3"/>
      <c r="M5468" s="3"/>
      <c r="N5468" s="5"/>
      <c r="O5468" s="5"/>
    </row>
    <row r="5469" spans="3:15" x14ac:dyDescent="0.25">
      <c r="C5469" s="1"/>
      <c r="F5469" s="1"/>
      <c r="G5469" s="1"/>
      <c r="H5469" s="1"/>
      <c r="I5469" s="2"/>
      <c r="J5469" s="2"/>
      <c r="L5469" s="3"/>
      <c r="M5469" s="3"/>
      <c r="N5469" s="5"/>
      <c r="O5469" s="5"/>
    </row>
    <row r="5470" spans="3:15" x14ac:dyDescent="0.25">
      <c r="C5470" s="1"/>
      <c r="F5470" s="1"/>
      <c r="G5470" s="1"/>
      <c r="H5470" s="1"/>
      <c r="I5470" s="2"/>
      <c r="J5470" s="2"/>
      <c r="L5470" s="3"/>
      <c r="M5470" s="3"/>
      <c r="N5470" s="5"/>
      <c r="O5470" s="5"/>
    </row>
    <row r="5471" spans="3:15" x14ac:dyDescent="0.25">
      <c r="C5471" s="1"/>
      <c r="F5471" s="1"/>
      <c r="G5471" s="1"/>
      <c r="H5471" s="1"/>
      <c r="I5471" s="2"/>
      <c r="J5471" s="2"/>
      <c r="L5471" s="3"/>
      <c r="M5471" s="3"/>
      <c r="N5471" s="5"/>
      <c r="O5471" s="5"/>
    </row>
    <row r="5472" spans="3:15" x14ac:dyDescent="0.25">
      <c r="C5472" s="1"/>
      <c r="F5472" s="1"/>
      <c r="G5472" s="1"/>
      <c r="H5472" s="1"/>
      <c r="I5472" s="2"/>
      <c r="J5472" s="2"/>
      <c r="L5472" s="3"/>
      <c r="M5472" s="3"/>
      <c r="N5472" s="5"/>
      <c r="O5472" s="5"/>
    </row>
    <row r="5473" spans="3:15" x14ac:dyDescent="0.25">
      <c r="C5473" s="1"/>
      <c r="F5473" s="1"/>
      <c r="G5473" s="1"/>
      <c r="H5473" s="1"/>
      <c r="I5473" s="2"/>
      <c r="J5473" s="2"/>
      <c r="L5473" s="3"/>
      <c r="M5473" s="3"/>
      <c r="N5473" s="5"/>
      <c r="O5473" s="5"/>
    </row>
    <row r="5474" spans="3:15" x14ac:dyDescent="0.25">
      <c r="C5474" s="1"/>
      <c r="F5474" s="1"/>
      <c r="G5474" s="1"/>
      <c r="H5474" s="1"/>
      <c r="I5474" s="2"/>
      <c r="J5474" s="2"/>
      <c r="L5474" s="3"/>
      <c r="M5474" s="3"/>
      <c r="N5474" s="5"/>
      <c r="O5474" s="5"/>
    </row>
    <row r="5475" spans="3:15" x14ac:dyDescent="0.25">
      <c r="C5475" s="1"/>
      <c r="F5475" s="1"/>
      <c r="G5475" s="1"/>
      <c r="H5475" s="1"/>
      <c r="I5475" s="2"/>
      <c r="J5475" s="2"/>
      <c r="L5475" s="3"/>
      <c r="M5475" s="3"/>
      <c r="N5475" s="5"/>
      <c r="O5475" s="5"/>
    </row>
    <row r="5476" spans="3:15" x14ac:dyDescent="0.25">
      <c r="C5476" s="1"/>
      <c r="F5476" s="1"/>
      <c r="G5476" s="1"/>
      <c r="H5476" s="1"/>
      <c r="I5476" s="2"/>
      <c r="J5476" s="2"/>
      <c r="L5476" s="3"/>
      <c r="M5476" s="3"/>
      <c r="N5476" s="5"/>
      <c r="O5476" s="5"/>
    </row>
    <row r="5477" spans="3:15" x14ac:dyDescent="0.25">
      <c r="C5477" s="1"/>
      <c r="F5477" s="1"/>
      <c r="G5477" s="1"/>
      <c r="H5477" s="1"/>
      <c r="I5477" s="2"/>
      <c r="J5477" s="2"/>
      <c r="L5477" s="3"/>
      <c r="M5477" s="3"/>
      <c r="N5477" s="5"/>
      <c r="O5477" s="5"/>
    </row>
    <row r="5478" spans="3:15" x14ac:dyDescent="0.25">
      <c r="C5478" s="1"/>
      <c r="F5478" s="1"/>
      <c r="G5478" s="1"/>
      <c r="H5478" s="1"/>
      <c r="I5478" s="2"/>
      <c r="J5478" s="2"/>
      <c r="L5478" s="3"/>
      <c r="M5478" s="3"/>
      <c r="N5478" s="5"/>
      <c r="O5478" s="5"/>
    </row>
    <row r="5479" spans="3:15" x14ac:dyDescent="0.25">
      <c r="C5479" s="1"/>
      <c r="F5479" s="1"/>
      <c r="G5479" s="1"/>
      <c r="H5479" s="1"/>
      <c r="I5479" s="2"/>
      <c r="J5479" s="2"/>
      <c r="L5479" s="3"/>
      <c r="M5479" s="3"/>
      <c r="N5479" s="5"/>
      <c r="O5479" s="5"/>
    </row>
    <row r="5480" spans="3:15" x14ac:dyDescent="0.25">
      <c r="C5480" s="1"/>
      <c r="F5480" s="1"/>
      <c r="G5480" s="1"/>
      <c r="H5480" s="1"/>
      <c r="I5480" s="2"/>
      <c r="J5480" s="2"/>
      <c r="L5480" s="3"/>
      <c r="M5480" s="3"/>
      <c r="N5480" s="5"/>
      <c r="O5480" s="5"/>
    </row>
    <row r="5481" spans="3:15" x14ac:dyDescent="0.25">
      <c r="C5481" s="1"/>
      <c r="F5481" s="1"/>
      <c r="G5481" s="1"/>
      <c r="H5481" s="1"/>
      <c r="I5481" s="2"/>
      <c r="J5481" s="2"/>
      <c r="L5481" s="3"/>
      <c r="M5481" s="3"/>
      <c r="N5481" s="5"/>
      <c r="O5481" s="5"/>
    </row>
    <row r="5482" spans="3:15" x14ac:dyDescent="0.25">
      <c r="C5482" s="1"/>
      <c r="F5482" s="1"/>
      <c r="G5482" s="1"/>
      <c r="H5482" s="1"/>
      <c r="I5482" s="2"/>
      <c r="J5482" s="2"/>
      <c r="L5482" s="3"/>
      <c r="M5482" s="3"/>
      <c r="N5482" s="5"/>
      <c r="O5482" s="5"/>
    </row>
    <row r="5483" spans="3:15" x14ac:dyDescent="0.25">
      <c r="C5483" s="1"/>
      <c r="F5483" s="1"/>
      <c r="G5483" s="1"/>
      <c r="H5483" s="1"/>
      <c r="I5483" s="2"/>
      <c r="J5483" s="2"/>
      <c r="L5483" s="3"/>
      <c r="M5483" s="3"/>
      <c r="N5483" s="5"/>
      <c r="O5483" s="5"/>
    </row>
    <row r="5484" spans="3:15" x14ac:dyDescent="0.25">
      <c r="C5484" s="1"/>
      <c r="F5484" s="1"/>
      <c r="G5484" s="1"/>
      <c r="H5484" s="1"/>
      <c r="I5484" s="2"/>
      <c r="J5484" s="2"/>
      <c r="L5484" s="3"/>
      <c r="M5484" s="3"/>
      <c r="N5484" s="5"/>
      <c r="O5484" s="5"/>
    </row>
    <row r="5485" spans="3:15" x14ac:dyDescent="0.25">
      <c r="C5485" s="1"/>
      <c r="F5485" s="1"/>
      <c r="G5485" s="1"/>
      <c r="H5485" s="1"/>
      <c r="I5485" s="2"/>
      <c r="J5485" s="2"/>
      <c r="L5485" s="3"/>
      <c r="M5485" s="3"/>
      <c r="N5485" s="5"/>
      <c r="O5485" s="5"/>
    </row>
    <row r="5486" spans="3:15" x14ac:dyDescent="0.25">
      <c r="C5486" s="1"/>
      <c r="F5486" s="1"/>
      <c r="G5486" s="1"/>
      <c r="H5486" s="1"/>
      <c r="I5486" s="2"/>
      <c r="J5486" s="2"/>
      <c r="L5486" s="3"/>
      <c r="M5486" s="3"/>
      <c r="N5486" s="5"/>
      <c r="O5486" s="5"/>
    </row>
    <row r="5487" spans="3:15" x14ac:dyDescent="0.25">
      <c r="C5487" s="1"/>
      <c r="F5487" s="1"/>
      <c r="G5487" s="1"/>
      <c r="H5487" s="1"/>
      <c r="I5487" s="2"/>
      <c r="J5487" s="2"/>
      <c r="L5487" s="3"/>
      <c r="M5487" s="3"/>
      <c r="N5487" s="5"/>
      <c r="O5487" s="5"/>
    </row>
    <row r="5488" spans="3:15" x14ac:dyDescent="0.25">
      <c r="C5488" s="1"/>
      <c r="F5488" s="1"/>
      <c r="G5488" s="1"/>
      <c r="H5488" s="1"/>
      <c r="I5488" s="2"/>
      <c r="J5488" s="2"/>
      <c r="L5488" s="3"/>
      <c r="M5488" s="3"/>
      <c r="N5488" s="5"/>
      <c r="O5488" s="5"/>
    </row>
    <row r="5489" spans="3:15" x14ac:dyDescent="0.25">
      <c r="C5489" s="1"/>
      <c r="F5489" s="1"/>
      <c r="G5489" s="1"/>
      <c r="H5489" s="1"/>
      <c r="I5489" s="2"/>
      <c r="J5489" s="2"/>
      <c r="L5489" s="3"/>
      <c r="M5489" s="3"/>
      <c r="N5489" s="5"/>
      <c r="O5489" s="5"/>
    </row>
    <row r="5490" spans="3:15" x14ac:dyDescent="0.25">
      <c r="C5490" s="1"/>
      <c r="F5490" s="1"/>
      <c r="G5490" s="1"/>
      <c r="H5490" s="1"/>
      <c r="I5490" s="2"/>
      <c r="J5490" s="2"/>
      <c r="L5490" s="3"/>
      <c r="M5490" s="3"/>
      <c r="N5490" s="5"/>
      <c r="O5490" s="5"/>
    </row>
    <row r="5491" spans="3:15" x14ac:dyDescent="0.25">
      <c r="C5491" s="1"/>
      <c r="F5491" s="1"/>
      <c r="G5491" s="1"/>
      <c r="H5491" s="1"/>
      <c r="I5491" s="2"/>
      <c r="J5491" s="2"/>
      <c r="L5491" s="3"/>
      <c r="M5491" s="3"/>
      <c r="N5491" s="5"/>
      <c r="O5491" s="5"/>
    </row>
    <row r="5492" spans="3:15" x14ac:dyDescent="0.25">
      <c r="C5492" s="1"/>
      <c r="F5492" s="1"/>
      <c r="G5492" s="1"/>
      <c r="H5492" s="1"/>
      <c r="I5492" s="2"/>
      <c r="J5492" s="2"/>
      <c r="L5492" s="3"/>
      <c r="M5492" s="3"/>
      <c r="N5492" s="5"/>
      <c r="O5492" s="5"/>
    </row>
    <row r="5493" spans="3:15" x14ac:dyDescent="0.25">
      <c r="C5493" s="1"/>
      <c r="F5493" s="1"/>
      <c r="G5493" s="1"/>
      <c r="H5493" s="1"/>
      <c r="I5493" s="2"/>
      <c r="J5493" s="2"/>
      <c r="L5493" s="3"/>
      <c r="M5493" s="3"/>
      <c r="N5493" s="5"/>
      <c r="O5493" s="5"/>
    </row>
    <row r="5494" spans="3:15" x14ac:dyDescent="0.25">
      <c r="C5494" s="1"/>
      <c r="F5494" s="1"/>
      <c r="G5494" s="1"/>
      <c r="H5494" s="1"/>
      <c r="I5494" s="2"/>
      <c r="J5494" s="2"/>
      <c r="L5494" s="3"/>
      <c r="M5494" s="3"/>
      <c r="N5494" s="5"/>
      <c r="O5494" s="5"/>
    </row>
    <row r="5495" spans="3:15" x14ac:dyDescent="0.25">
      <c r="C5495" s="1"/>
      <c r="F5495" s="1"/>
      <c r="G5495" s="1"/>
      <c r="H5495" s="1"/>
      <c r="I5495" s="2"/>
      <c r="J5495" s="2"/>
      <c r="L5495" s="3"/>
      <c r="M5495" s="3"/>
      <c r="N5495" s="5"/>
      <c r="O5495" s="5"/>
    </row>
    <row r="5496" spans="3:15" x14ac:dyDescent="0.25">
      <c r="C5496" s="1"/>
      <c r="F5496" s="1"/>
      <c r="G5496" s="1"/>
      <c r="H5496" s="1"/>
      <c r="I5496" s="2"/>
      <c r="J5496" s="2"/>
      <c r="L5496" s="3"/>
      <c r="M5496" s="3"/>
      <c r="N5496" s="5"/>
      <c r="O5496" s="5"/>
    </row>
    <row r="5497" spans="3:15" x14ac:dyDescent="0.25">
      <c r="C5497" s="1"/>
      <c r="F5497" s="1"/>
      <c r="G5497" s="1"/>
      <c r="H5497" s="1"/>
      <c r="I5497" s="2"/>
      <c r="J5497" s="2"/>
      <c r="L5497" s="3"/>
      <c r="M5497" s="3"/>
      <c r="N5497" s="5"/>
      <c r="O5497" s="5"/>
    </row>
    <row r="5498" spans="3:15" x14ac:dyDescent="0.25">
      <c r="C5498" s="1"/>
      <c r="F5498" s="1"/>
      <c r="G5498" s="1"/>
      <c r="H5498" s="1"/>
      <c r="I5498" s="2"/>
      <c r="J5498" s="2"/>
      <c r="L5498" s="3"/>
      <c r="M5498" s="3"/>
      <c r="N5498" s="5"/>
      <c r="O5498" s="5"/>
    </row>
    <row r="5499" spans="3:15" x14ac:dyDescent="0.25">
      <c r="C5499" s="1"/>
      <c r="F5499" s="1"/>
      <c r="G5499" s="1"/>
      <c r="H5499" s="1"/>
      <c r="I5499" s="2"/>
      <c r="J5499" s="2"/>
      <c r="L5499" s="3"/>
      <c r="M5499" s="3"/>
      <c r="N5499" s="5"/>
      <c r="O5499" s="5"/>
    </row>
    <row r="5500" spans="3:15" x14ac:dyDescent="0.25">
      <c r="C5500" s="1"/>
      <c r="F5500" s="1"/>
      <c r="G5500" s="1"/>
      <c r="H5500" s="1"/>
      <c r="I5500" s="2"/>
      <c r="J5500" s="2"/>
      <c r="L5500" s="3"/>
      <c r="M5500" s="3"/>
      <c r="N5500" s="5"/>
      <c r="O5500" s="5"/>
    </row>
    <row r="5501" spans="3:15" x14ac:dyDescent="0.25">
      <c r="C5501" s="1"/>
      <c r="F5501" s="1"/>
      <c r="G5501" s="1"/>
      <c r="H5501" s="1"/>
      <c r="I5501" s="2"/>
      <c r="J5501" s="2"/>
      <c r="L5501" s="3"/>
      <c r="M5501" s="3"/>
      <c r="N5501" s="5"/>
      <c r="O5501" s="5"/>
    </row>
    <row r="5502" spans="3:15" x14ac:dyDescent="0.25">
      <c r="C5502" s="1"/>
      <c r="F5502" s="1"/>
      <c r="G5502" s="1"/>
      <c r="H5502" s="1"/>
      <c r="I5502" s="2"/>
      <c r="J5502" s="2"/>
      <c r="L5502" s="3"/>
      <c r="M5502" s="3"/>
      <c r="N5502" s="5"/>
      <c r="O5502" s="5"/>
    </row>
    <row r="5503" spans="3:15" x14ac:dyDescent="0.25">
      <c r="C5503" s="1"/>
      <c r="F5503" s="1"/>
      <c r="G5503" s="1"/>
      <c r="H5503" s="1"/>
      <c r="I5503" s="2"/>
      <c r="J5503" s="2"/>
      <c r="L5503" s="3"/>
      <c r="M5503" s="3"/>
      <c r="N5503" s="5"/>
      <c r="O5503" s="5"/>
    </row>
    <row r="5504" spans="3:15" x14ac:dyDescent="0.25">
      <c r="C5504" s="1"/>
      <c r="F5504" s="1"/>
      <c r="G5504" s="1"/>
      <c r="H5504" s="1"/>
      <c r="I5504" s="2"/>
      <c r="J5504" s="2"/>
      <c r="L5504" s="3"/>
      <c r="M5504" s="3"/>
      <c r="N5504" s="5"/>
      <c r="O5504" s="5"/>
    </row>
    <row r="5505" spans="3:15" x14ac:dyDescent="0.25">
      <c r="C5505" s="1"/>
      <c r="F5505" s="1"/>
      <c r="G5505" s="1"/>
      <c r="H5505" s="1"/>
      <c r="I5505" s="2"/>
      <c r="J5505" s="2"/>
      <c r="L5505" s="3"/>
      <c r="M5505" s="3"/>
      <c r="N5505" s="5"/>
      <c r="O5505" s="5"/>
    </row>
    <row r="5506" spans="3:15" x14ac:dyDescent="0.25">
      <c r="C5506" s="1"/>
      <c r="F5506" s="1"/>
      <c r="G5506" s="1"/>
      <c r="H5506" s="1"/>
      <c r="I5506" s="2"/>
      <c r="J5506" s="2"/>
      <c r="L5506" s="3"/>
      <c r="M5506" s="3"/>
      <c r="N5506" s="5"/>
      <c r="O5506" s="5"/>
    </row>
    <row r="5507" spans="3:15" x14ac:dyDescent="0.25">
      <c r="C5507" s="1"/>
      <c r="F5507" s="1"/>
      <c r="G5507" s="1"/>
      <c r="H5507" s="1"/>
      <c r="I5507" s="2"/>
      <c r="J5507" s="2"/>
      <c r="L5507" s="3"/>
      <c r="M5507" s="3"/>
      <c r="N5507" s="5"/>
      <c r="O5507" s="5"/>
    </row>
    <row r="5508" spans="3:15" x14ac:dyDescent="0.25">
      <c r="C5508" s="1"/>
      <c r="F5508" s="1"/>
      <c r="G5508" s="1"/>
      <c r="H5508" s="1"/>
      <c r="I5508" s="2"/>
      <c r="J5508" s="2"/>
      <c r="L5508" s="3"/>
      <c r="M5508" s="3"/>
      <c r="N5508" s="5"/>
      <c r="O5508" s="5"/>
    </row>
    <row r="5509" spans="3:15" x14ac:dyDescent="0.25">
      <c r="C5509" s="1"/>
      <c r="F5509" s="1"/>
      <c r="G5509" s="1"/>
      <c r="H5509" s="1"/>
      <c r="I5509" s="2"/>
      <c r="J5509" s="2"/>
      <c r="L5509" s="3"/>
      <c r="M5509" s="3"/>
      <c r="N5509" s="5"/>
      <c r="O5509" s="5"/>
    </row>
    <row r="5510" spans="3:15" x14ac:dyDescent="0.25">
      <c r="C5510" s="1"/>
      <c r="F5510" s="1"/>
      <c r="G5510" s="1"/>
      <c r="H5510" s="1"/>
      <c r="I5510" s="2"/>
      <c r="J5510" s="2"/>
      <c r="L5510" s="3"/>
      <c r="M5510" s="3"/>
      <c r="N5510" s="5"/>
      <c r="O5510" s="5"/>
    </row>
    <row r="5511" spans="3:15" x14ac:dyDescent="0.25">
      <c r="C5511" s="1"/>
      <c r="F5511" s="1"/>
      <c r="G5511" s="1"/>
      <c r="H5511" s="1"/>
      <c r="I5511" s="2"/>
      <c r="J5511" s="2"/>
      <c r="L5511" s="3"/>
      <c r="M5511" s="3"/>
      <c r="N5511" s="5"/>
      <c r="O5511" s="5"/>
    </row>
    <row r="5512" spans="3:15" x14ac:dyDescent="0.25">
      <c r="C5512" s="1"/>
      <c r="F5512" s="1"/>
      <c r="G5512" s="1"/>
      <c r="H5512" s="1"/>
      <c r="I5512" s="2"/>
      <c r="J5512" s="2"/>
      <c r="L5512" s="3"/>
      <c r="M5512" s="3"/>
      <c r="N5512" s="5"/>
      <c r="O5512" s="5"/>
    </row>
    <row r="5513" spans="3:15" x14ac:dyDescent="0.25">
      <c r="C5513" s="1"/>
      <c r="F5513" s="1"/>
      <c r="G5513" s="1"/>
      <c r="H5513" s="1"/>
      <c r="I5513" s="2"/>
      <c r="J5513" s="2"/>
      <c r="L5513" s="3"/>
      <c r="M5513" s="3"/>
      <c r="N5513" s="5"/>
      <c r="O5513" s="5"/>
    </row>
    <row r="5514" spans="3:15" x14ac:dyDescent="0.25">
      <c r="C5514" s="1"/>
      <c r="F5514" s="1"/>
      <c r="G5514" s="1"/>
      <c r="H5514" s="1"/>
      <c r="I5514" s="2"/>
      <c r="J5514" s="2"/>
      <c r="L5514" s="3"/>
      <c r="M5514" s="3"/>
      <c r="N5514" s="5"/>
      <c r="O5514" s="5"/>
    </row>
    <row r="5515" spans="3:15" x14ac:dyDescent="0.25">
      <c r="C5515" s="1"/>
      <c r="F5515" s="1"/>
      <c r="G5515" s="1"/>
      <c r="H5515" s="1"/>
      <c r="I5515" s="2"/>
      <c r="J5515" s="2"/>
      <c r="L5515" s="3"/>
      <c r="M5515" s="3"/>
      <c r="N5515" s="5"/>
      <c r="O5515" s="5"/>
    </row>
    <row r="5516" spans="3:15" x14ac:dyDescent="0.25">
      <c r="C5516" s="1"/>
      <c r="F5516" s="1"/>
      <c r="G5516" s="1"/>
      <c r="H5516" s="1"/>
      <c r="I5516" s="2"/>
      <c r="J5516" s="2"/>
      <c r="L5516" s="3"/>
      <c r="M5516" s="3"/>
      <c r="N5516" s="5"/>
      <c r="O5516" s="5"/>
    </row>
    <row r="5517" spans="3:15" x14ac:dyDescent="0.25">
      <c r="C5517" s="1"/>
      <c r="F5517" s="1"/>
      <c r="G5517" s="1"/>
      <c r="H5517" s="1"/>
      <c r="I5517" s="2"/>
      <c r="J5517" s="2"/>
      <c r="L5517" s="3"/>
      <c r="M5517" s="3"/>
      <c r="N5517" s="5"/>
      <c r="O5517" s="5"/>
    </row>
    <row r="5518" spans="3:15" x14ac:dyDescent="0.25">
      <c r="C5518" s="1"/>
      <c r="F5518" s="1"/>
      <c r="G5518" s="1"/>
      <c r="H5518" s="1"/>
      <c r="I5518" s="2"/>
      <c r="J5518" s="2"/>
      <c r="L5518" s="3"/>
      <c r="M5518" s="3"/>
      <c r="N5518" s="5"/>
      <c r="O5518" s="5"/>
    </row>
    <row r="5519" spans="3:15" x14ac:dyDescent="0.25">
      <c r="C5519" s="1"/>
      <c r="F5519" s="1"/>
      <c r="G5519" s="1"/>
      <c r="H5519" s="1"/>
      <c r="I5519" s="2"/>
      <c r="J5519" s="2"/>
      <c r="L5519" s="3"/>
      <c r="M5519" s="3"/>
      <c r="N5519" s="5"/>
      <c r="O5519" s="5"/>
    </row>
    <row r="5520" spans="3:15" x14ac:dyDescent="0.25">
      <c r="C5520" s="1"/>
      <c r="F5520" s="1"/>
      <c r="G5520" s="1"/>
      <c r="H5520" s="1"/>
      <c r="I5520" s="2"/>
      <c r="J5520" s="2"/>
      <c r="L5520" s="3"/>
      <c r="M5520" s="3"/>
      <c r="N5520" s="5"/>
      <c r="O5520" s="5"/>
    </row>
    <row r="5521" spans="3:15" x14ac:dyDescent="0.25">
      <c r="C5521" s="1"/>
      <c r="F5521" s="1"/>
      <c r="G5521" s="1"/>
      <c r="H5521" s="1"/>
      <c r="I5521" s="2"/>
      <c r="J5521" s="2"/>
      <c r="L5521" s="3"/>
      <c r="M5521" s="3"/>
      <c r="N5521" s="5"/>
      <c r="O5521" s="5"/>
    </row>
    <row r="5522" spans="3:15" x14ac:dyDescent="0.25">
      <c r="C5522" s="1"/>
      <c r="F5522" s="1"/>
      <c r="G5522" s="1"/>
      <c r="H5522" s="1"/>
      <c r="I5522" s="2"/>
      <c r="J5522" s="2"/>
      <c r="L5522" s="3"/>
      <c r="M5522" s="3"/>
      <c r="N5522" s="5"/>
      <c r="O5522" s="5"/>
    </row>
    <row r="5523" spans="3:15" x14ac:dyDescent="0.25">
      <c r="C5523" s="1"/>
      <c r="F5523" s="1"/>
      <c r="G5523" s="1"/>
      <c r="H5523" s="1"/>
      <c r="I5523" s="2"/>
      <c r="J5523" s="2"/>
      <c r="L5523" s="3"/>
      <c r="M5523" s="3"/>
      <c r="N5523" s="5"/>
      <c r="O5523" s="5"/>
    </row>
    <row r="5524" spans="3:15" x14ac:dyDescent="0.25">
      <c r="C5524" s="1"/>
      <c r="F5524" s="1"/>
      <c r="G5524" s="1"/>
      <c r="H5524" s="1"/>
      <c r="I5524" s="2"/>
      <c r="J5524" s="2"/>
      <c r="L5524" s="3"/>
      <c r="M5524" s="3"/>
      <c r="N5524" s="5"/>
      <c r="O5524" s="5"/>
    </row>
    <row r="5525" spans="3:15" x14ac:dyDescent="0.25">
      <c r="C5525" s="1"/>
      <c r="F5525" s="1"/>
      <c r="G5525" s="1"/>
      <c r="H5525" s="1"/>
      <c r="I5525" s="2"/>
      <c r="J5525" s="2"/>
      <c r="L5525" s="3"/>
      <c r="M5525" s="3"/>
      <c r="N5525" s="5"/>
      <c r="O5525" s="5"/>
    </row>
    <row r="5526" spans="3:15" x14ac:dyDescent="0.25">
      <c r="C5526" s="1"/>
      <c r="F5526" s="1"/>
      <c r="G5526" s="1"/>
      <c r="H5526" s="1"/>
      <c r="I5526" s="2"/>
      <c r="J5526" s="2"/>
      <c r="L5526" s="3"/>
      <c r="M5526" s="3"/>
      <c r="N5526" s="5"/>
      <c r="O5526" s="5"/>
    </row>
    <row r="5527" spans="3:15" x14ac:dyDescent="0.25">
      <c r="C5527" s="1"/>
      <c r="F5527" s="1"/>
      <c r="G5527" s="1"/>
      <c r="H5527" s="1"/>
      <c r="I5527" s="2"/>
      <c r="J5527" s="2"/>
      <c r="L5527" s="3"/>
      <c r="M5527" s="3"/>
      <c r="N5527" s="5"/>
      <c r="O5527" s="5"/>
    </row>
    <row r="5528" spans="3:15" x14ac:dyDescent="0.25">
      <c r="C5528" s="1"/>
      <c r="F5528" s="1"/>
      <c r="G5528" s="1"/>
      <c r="H5528" s="1"/>
      <c r="I5528" s="2"/>
      <c r="J5528" s="2"/>
      <c r="L5528" s="3"/>
      <c r="M5528" s="3"/>
      <c r="N5528" s="5"/>
      <c r="O5528" s="5"/>
    </row>
    <row r="5529" spans="3:15" x14ac:dyDescent="0.25">
      <c r="C5529" s="1"/>
      <c r="F5529" s="1"/>
      <c r="G5529" s="1"/>
      <c r="H5529" s="1"/>
      <c r="I5529" s="2"/>
      <c r="J5529" s="2"/>
      <c r="L5529" s="3"/>
      <c r="M5529" s="3"/>
      <c r="N5529" s="5"/>
      <c r="O5529" s="5"/>
    </row>
    <row r="5530" spans="3:15" x14ac:dyDescent="0.25">
      <c r="C5530" s="1"/>
      <c r="F5530" s="1"/>
      <c r="G5530" s="1"/>
      <c r="H5530" s="1"/>
      <c r="I5530" s="2"/>
      <c r="J5530" s="2"/>
      <c r="L5530" s="3"/>
      <c r="M5530" s="3"/>
      <c r="N5530" s="5"/>
      <c r="O5530" s="5"/>
    </row>
    <row r="5531" spans="3:15" x14ac:dyDescent="0.25">
      <c r="C5531" s="1"/>
      <c r="F5531" s="1"/>
      <c r="G5531" s="1"/>
      <c r="H5531" s="1"/>
      <c r="I5531" s="2"/>
      <c r="J5531" s="2"/>
      <c r="L5531" s="3"/>
      <c r="M5531" s="3"/>
      <c r="N5531" s="5"/>
      <c r="O5531" s="5"/>
    </row>
    <row r="5532" spans="3:15" x14ac:dyDescent="0.25">
      <c r="C5532" s="1"/>
      <c r="F5532" s="1"/>
      <c r="G5532" s="1"/>
      <c r="H5532" s="1"/>
      <c r="I5532" s="2"/>
      <c r="J5532" s="2"/>
      <c r="L5532" s="3"/>
      <c r="M5532" s="3"/>
      <c r="N5532" s="5"/>
      <c r="O5532" s="5"/>
    </row>
    <row r="5533" spans="3:15" x14ac:dyDescent="0.25">
      <c r="C5533" s="1"/>
      <c r="F5533" s="1"/>
      <c r="G5533" s="1"/>
      <c r="H5533" s="1"/>
      <c r="I5533" s="2"/>
      <c r="J5533" s="2"/>
      <c r="L5533" s="3"/>
      <c r="M5533" s="3"/>
      <c r="N5533" s="5"/>
      <c r="O5533" s="5"/>
    </row>
    <row r="5534" spans="3:15" x14ac:dyDescent="0.25">
      <c r="C5534" s="1"/>
      <c r="F5534" s="1"/>
      <c r="G5534" s="1"/>
      <c r="H5534" s="1"/>
      <c r="I5534" s="2"/>
      <c r="J5534" s="2"/>
      <c r="L5534" s="3"/>
      <c r="M5534" s="3"/>
      <c r="N5534" s="5"/>
      <c r="O5534" s="5"/>
    </row>
    <row r="5535" spans="3:15" x14ac:dyDescent="0.25">
      <c r="C5535" s="1"/>
      <c r="F5535" s="1"/>
      <c r="G5535" s="1"/>
      <c r="H5535" s="1"/>
      <c r="I5535" s="2"/>
      <c r="J5535" s="2"/>
      <c r="L5535" s="3"/>
      <c r="M5535" s="3"/>
      <c r="N5535" s="5"/>
      <c r="O5535" s="5"/>
    </row>
    <row r="5536" spans="3:15" x14ac:dyDescent="0.25">
      <c r="C5536" s="1"/>
      <c r="F5536" s="1"/>
      <c r="G5536" s="1"/>
      <c r="H5536" s="1"/>
      <c r="I5536" s="2"/>
      <c r="J5536" s="2"/>
      <c r="L5536" s="3"/>
      <c r="M5536" s="3"/>
      <c r="N5536" s="5"/>
      <c r="O5536" s="5"/>
    </row>
    <row r="5537" spans="3:15" x14ac:dyDescent="0.25">
      <c r="C5537" s="1"/>
      <c r="F5537" s="1"/>
      <c r="G5537" s="1"/>
      <c r="H5537" s="1"/>
      <c r="I5537" s="2"/>
      <c r="J5537" s="2"/>
      <c r="L5537" s="3"/>
      <c r="M5537" s="3"/>
      <c r="N5537" s="5"/>
      <c r="O5537" s="5"/>
    </row>
    <row r="5538" spans="3:15" x14ac:dyDescent="0.25">
      <c r="C5538" s="1"/>
      <c r="F5538" s="1"/>
      <c r="G5538" s="1"/>
      <c r="H5538" s="1"/>
      <c r="I5538" s="2"/>
      <c r="J5538" s="2"/>
      <c r="L5538" s="3"/>
      <c r="M5538" s="3"/>
      <c r="N5538" s="5"/>
      <c r="O5538" s="5"/>
    </row>
    <row r="5539" spans="3:15" x14ac:dyDescent="0.25">
      <c r="C5539" s="1"/>
      <c r="F5539" s="1"/>
      <c r="G5539" s="1"/>
      <c r="H5539" s="1"/>
      <c r="I5539" s="2"/>
      <c r="J5539" s="2"/>
      <c r="L5539" s="3"/>
      <c r="M5539" s="3"/>
      <c r="N5539" s="5"/>
      <c r="O5539" s="5"/>
    </row>
    <row r="5540" spans="3:15" x14ac:dyDescent="0.25">
      <c r="C5540" s="1"/>
      <c r="F5540" s="1"/>
      <c r="G5540" s="1"/>
      <c r="H5540" s="1"/>
      <c r="I5540" s="2"/>
      <c r="J5540" s="2"/>
      <c r="L5540" s="3"/>
      <c r="M5540" s="3"/>
      <c r="N5540" s="5"/>
      <c r="O5540" s="5"/>
    </row>
    <row r="5541" spans="3:15" x14ac:dyDescent="0.25">
      <c r="C5541" s="1"/>
      <c r="F5541" s="1"/>
      <c r="G5541" s="1"/>
      <c r="H5541" s="1"/>
      <c r="I5541" s="2"/>
      <c r="J5541" s="2"/>
      <c r="L5541" s="3"/>
      <c r="M5541" s="3"/>
      <c r="N5541" s="5"/>
      <c r="O5541" s="5"/>
    </row>
    <row r="5542" spans="3:15" x14ac:dyDescent="0.25">
      <c r="C5542" s="1"/>
      <c r="F5542" s="1"/>
      <c r="G5542" s="1"/>
      <c r="H5542" s="1"/>
      <c r="I5542" s="2"/>
      <c r="J5542" s="2"/>
      <c r="L5542" s="3"/>
      <c r="M5542" s="3"/>
      <c r="N5542" s="5"/>
      <c r="O5542" s="5"/>
    </row>
    <row r="5543" spans="3:15" x14ac:dyDescent="0.25">
      <c r="C5543" s="1"/>
      <c r="F5543" s="1"/>
      <c r="G5543" s="1"/>
      <c r="H5543" s="1"/>
      <c r="I5543" s="2"/>
      <c r="J5543" s="2"/>
      <c r="L5543" s="3"/>
      <c r="M5543" s="3"/>
      <c r="N5543" s="5"/>
      <c r="O5543" s="5"/>
    </row>
    <row r="5544" spans="3:15" x14ac:dyDescent="0.25">
      <c r="C5544" s="1"/>
      <c r="F5544" s="1"/>
      <c r="G5544" s="1"/>
      <c r="H5544" s="1"/>
      <c r="I5544" s="2"/>
      <c r="J5544" s="2"/>
      <c r="L5544" s="3"/>
      <c r="M5544" s="3"/>
      <c r="N5544" s="5"/>
      <c r="O5544" s="5"/>
    </row>
    <row r="5545" spans="3:15" x14ac:dyDescent="0.25">
      <c r="C5545" s="1"/>
      <c r="F5545" s="1"/>
      <c r="G5545" s="1"/>
      <c r="H5545" s="1"/>
      <c r="I5545" s="2"/>
      <c r="J5545" s="2"/>
      <c r="L5545" s="3"/>
      <c r="M5545" s="3"/>
      <c r="N5545" s="5"/>
      <c r="O5545" s="5"/>
    </row>
    <row r="5546" spans="3:15" x14ac:dyDescent="0.25">
      <c r="C5546" s="1"/>
      <c r="F5546" s="1"/>
      <c r="G5546" s="1"/>
      <c r="H5546" s="1"/>
      <c r="I5546" s="2"/>
      <c r="J5546" s="2"/>
      <c r="L5546" s="3"/>
      <c r="M5546" s="3"/>
      <c r="N5546" s="5"/>
      <c r="O5546" s="5"/>
    </row>
    <row r="5547" spans="3:15" x14ac:dyDescent="0.25">
      <c r="C5547" s="1"/>
      <c r="F5547" s="1"/>
      <c r="G5547" s="1"/>
      <c r="H5547" s="1"/>
      <c r="I5547" s="2"/>
      <c r="J5547" s="2"/>
      <c r="L5547" s="3"/>
      <c r="M5547" s="3"/>
      <c r="N5547" s="5"/>
      <c r="O5547" s="5"/>
    </row>
    <row r="5548" spans="3:15" x14ac:dyDescent="0.25">
      <c r="C5548" s="1"/>
      <c r="F5548" s="1"/>
      <c r="G5548" s="1"/>
      <c r="H5548" s="1"/>
      <c r="I5548" s="2"/>
      <c r="J5548" s="2"/>
      <c r="L5548" s="3"/>
      <c r="M5548" s="3"/>
      <c r="N5548" s="5"/>
      <c r="O5548" s="5"/>
    </row>
    <row r="5549" spans="3:15" x14ac:dyDescent="0.25">
      <c r="C5549" s="1"/>
      <c r="F5549" s="1"/>
      <c r="G5549" s="1"/>
      <c r="H5549" s="1"/>
      <c r="I5549" s="2"/>
      <c r="J5549" s="2"/>
      <c r="L5549" s="3"/>
      <c r="M5549" s="3"/>
      <c r="N5549" s="5"/>
      <c r="O5549" s="5"/>
    </row>
    <row r="5550" spans="3:15" x14ac:dyDescent="0.25">
      <c r="C5550" s="1"/>
      <c r="F5550" s="1"/>
      <c r="G5550" s="1"/>
      <c r="H5550" s="1"/>
      <c r="I5550" s="2"/>
      <c r="J5550" s="2"/>
      <c r="L5550" s="3"/>
      <c r="M5550" s="3"/>
      <c r="N5550" s="5"/>
      <c r="O5550" s="5"/>
    </row>
    <row r="5551" spans="3:15" x14ac:dyDescent="0.25">
      <c r="C5551" s="1"/>
      <c r="F5551" s="1"/>
      <c r="G5551" s="1"/>
      <c r="H5551" s="1"/>
      <c r="I5551" s="2"/>
      <c r="J5551" s="2"/>
      <c r="L5551" s="3"/>
      <c r="M5551" s="3"/>
      <c r="N5551" s="5"/>
      <c r="O5551" s="5"/>
    </row>
    <row r="5552" spans="3:15" x14ac:dyDescent="0.25">
      <c r="C5552" s="1"/>
      <c r="F5552" s="1"/>
      <c r="G5552" s="1"/>
      <c r="H5552" s="1"/>
      <c r="I5552" s="2"/>
      <c r="J5552" s="2"/>
      <c r="L5552" s="3"/>
      <c r="M5552" s="3"/>
      <c r="N5552" s="5"/>
      <c r="O5552" s="5"/>
    </row>
    <row r="5553" spans="3:15" x14ac:dyDescent="0.25">
      <c r="C5553" s="1"/>
      <c r="F5553" s="1"/>
      <c r="G5553" s="1"/>
      <c r="H5553" s="1"/>
      <c r="I5553" s="2"/>
      <c r="J5553" s="2"/>
      <c r="L5553" s="3"/>
      <c r="M5553" s="3"/>
      <c r="N5553" s="5"/>
      <c r="O5553" s="5"/>
    </row>
    <row r="5554" spans="3:15" x14ac:dyDescent="0.25">
      <c r="C5554" s="1"/>
      <c r="F5554" s="1"/>
      <c r="G5554" s="1"/>
      <c r="H5554" s="1"/>
      <c r="I5554" s="2"/>
      <c r="J5554" s="2"/>
      <c r="L5554" s="3"/>
      <c r="M5554" s="3"/>
      <c r="N5554" s="5"/>
      <c r="O5554" s="5"/>
    </row>
    <row r="5555" spans="3:15" x14ac:dyDescent="0.25">
      <c r="C5555" s="1"/>
      <c r="F5555" s="1"/>
      <c r="G5555" s="1"/>
      <c r="H5555" s="1"/>
      <c r="I5555" s="2"/>
      <c r="J5555" s="2"/>
      <c r="L5555" s="3"/>
      <c r="M5555" s="3"/>
      <c r="N5555" s="5"/>
      <c r="O5555" s="5"/>
    </row>
    <row r="5556" spans="3:15" x14ac:dyDescent="0.25">
      <c r="C5556" s="1"/>
      <c r="F5556" s="1"/>
      <c r="G5556" s="1"/>
      <c r="H5556" s="1"/>
      <c r="I5556" s="2"/>
      <c r="J5556" s="2"/>
      <c r="L5556" s="3"/>
      <c r="M5556" s="3"/>
      <c r="N5556" s="5"/>
      <c r="O5556" s="5"/>
    </row>
    <row r="5557" spans="3:15" x14ac:dyDescent="0.25">
      <c r="C5557" s="1"/>
      <c r="F5557" s="1"/>
      <c r="G5557" s="1"/>
      <c r="H5557" s="1"/>
      <c r="I5557" s="2"/>
      <c r="J5557" s="2"/>
      <c r="L5557" s="3"/>
      <c r="M5557" s="3"/>
      <c r="N5557" s="5"/>
      <c r="O5557" s="5"/>
    </row>
    <row r="5558" spans="3:15" x14ac:dyDescent="0.25">
      <c r="C5558" s="1"/>
      <c r="F5558" s="1"/>
      <c r="G5558" s="1"/>
      <c r="H5558" s="1"/>
      <c r="I5558" s="2"/>
      <c r="J5558" s="2"/>
      <c r="L5558" s="3"/>
      <c r="M5558" s="3"/>
      <c r="N5558" s="5"/>
      <c r="O5558" s="5"/>
    </row>
    <row r="5559" spans="3:15" x14ac:dyDescent="0.25">
      <c r="C5559" s="1"/>
      <c r="F5559" s="1"/>
      <c r="G5559" s="1"/>
      <c r="H5559" s="1"/>
      <c r="I5559" s="2"/>
      <c r="J5559" s="2"/>
      <c r="L5559" s="3"/>
      <c r="M5559" s="3"/>
      <c r="N5559" s="5"/>
      <c r="O5559" s="5"/>
    </row>
    <row r="5560" spans="3:15" x14ac:dyDescent="0.25">
      <c r="C5560" s="1"/>
      <c r="F5560" s="1"/>
      <c r="G5560" s="1"/>
      <c r="H5560" s="1"/>
      <c r="I5560" s="2"/>
      <c r="J5560" s="2"/>
      <c r="L5560" s="3"/>
      <c r="M5560" s="3"/>
      <c r="N5560" s="5"/>
      <c r="O5560" s="5"/>
    </row>
    <row r="5561" spans="3:15" x14ac:dyDescent="0.25">
      <c r="C5561" s="1"/>
      <c r="F5561" s="1"/>
      <c r="G5561" s="1"/>
      <c r="H5561" s="1"/>
      <c r="I5561" s="2"/>
      <c r="J5561" s="2"/>
      <c r="L5561" s="3"/>
      <c r="M5561" s="3"/>
      <c r="N5561" s="5"/>
      <c r="O5561" s="5"/>
    </row>
    <row r="5562" spans="3:15" x14ac:dyDescent="0.25">
      <c r="C5562" s="1"/>
      <c r="F5562" s="1"/>
      <c r="G5562" s="1"/>
      <c r="H5562" s="1"/>
      <c r="I5562" s="2"/>
      <c r="J5562" s="2"/>
      <c r="L5562" s="3"/>
      <c r="M5562" s="3"/>
      <c r="N5562" s="5"/>
      <c r="O5562" s="5"/>
    </row>
    <row r="5563" spans="3:15" x14ac:dyDescent="0.25">
      <c r="C5563" s="1"/>
      <c r="F5563" s="1"/>
      <c r="G5563" s="1"/>
      <c r="H5563" s="1"/>
      <c r="I5563" s="2"/>
      <c r="J5563" s="2"/>
      <c r="L5563" s="3"/>
      <c r="M5563" s="3"/>
      <c r="N5563" s="5"/>
      <c r="O5563" s="5"/>
    </row>
    <row r="5564" spans="3:15" x14ac:dyDescent="0.25">
      <c r="C5564" s="1"/>
      <c r="F5564" s="1"/>
      <c r="G5564" s="1"/>
      <c r="H5564" s="1"/>
      <c r="I5564" s="2"/>
      <c r="J5564" s="2"/>
      <c r="L5564" s="3"/>
      <c r="M5564" s="3"/>
      <c r="N5564" s="5"/>
      <c r="O5564" s="5"/>
    </row>
    <row r="5565" spans="3:15" x14ac:dyDescent="0.25">
      <c r="C5565" s="1"/>
      <c r="F5565" s="1"/>
      <c r="G5565" s="1"/>
      <c r="H5565" s="1"/>
      <c r="I5565" s="2"/>
      <c r="J5565" s="2"/>
      <c r="L5565" s="3"/>
      <c r="M5565" s="3"/>
      <c r="N5565" s="5"/>
      <c r="O5565" s="5"/>
    </row>
    <row r="5566" spans="3:15" x14ac:dyDescent="0.25">
      <c r="C5566" s="1"/>
      <c r="F5566" s="1"/>
      <c r="G5566" s="1"/>
      <c r="H5566" s="1"/>
      <c r="I5566" s="2"/>
      <c r="J5566" s="2"/>
      <c r="L5566" s="3"/>
      <c r="M5566" s="3"/>
      <c r="N5566" s="5"/>
      <c r="O5566" s="5"/>
    </row>
    <row r="5567" spans="3:15" x14ac:dyDescent="0.25">
      <c r="C5567" s="1"/>
      <c r="F5567" s="1"/>
      <c r="G5567" s="1"/>
      <c r="H5567" s="1"/>
      <c r="I5567" s="2"/>
      <c r="J5567" s="2"/>
      <c r="L5567" s="3"/>
      <c r="M5567" s="3"/>
      <c r="N5567" s="5"/>
      <c r="O5567" s="5"/>
    </row>
    <row r="5568" spans="3:15" x14ac:dyDescent="0.25">
      <c r="C5568" s="1"/>
      <c r="F5568" s="1"/>
      <c r="G5568" s="1"/>
      <c r="H5568" s="1"/>
      <c r="I5568" s="2"/>
      <c r="J5568" s="2"/>
      <c r="L5568" s="3"/>
      <c r="M5568" s="3"/>
      <c r="N5568" s="5"/>
      <c r="O5568" s="5"/>
    </row>
    <row r="5569" spans="3:15" x14ac:dyDescent="0.25">
      <c r="C5569" s="1"/>
      <c r="F5569" s="1"/>
      <c r="G5569" s="1"/>
      <c r="H5569" s="1"/>
      <c r="I5569" s="2"/>
      <c r="J5569" s="2"/>
      <c r="L5569" s="3"/>
      <c r="M5569" s="3"/>
      <c r="N5569" s="5"/>
      <c r="O5569" s="5"/>
    </row>
    <row r="5570" spans="3:15" x14ac:dyDescent="0.25">
      <c r="C5570" s="1"/>
      <c r="F5570" s="1"/>
      <c r="G5570" s="1"/>
      <c r="H5570" s="1"/>
      <c r="I5570" s="2"/>
      <c r="J5570" s="2"/>
      <c r="L5570" s="3"/>
      <c r="M5570" s="3"/>
      <c r="N5570" s="5"/>
      <c r="O5570" s="5"/>
    </row>
    <row r="5571" spans="3:15" x14ac:dyDescent="0.25">
      <c r="C5571" s="1"/>
      <c r="F5571" s="1"/>
      <c r="G5571" s="1"/>
      <c r="H5571" s="1"/>
      <c r="I5571" s="2"/>
      <c r="J5571" s="2"/>
      <c r="L5571" s="3"/>
      <c r="M5571" s="3"/>
      <c r="N5571" s="5"/>
      <c r="O5571" s="5"/>
    </row>
    <row r="5572" spans="3:15" x14ac:dyDescent="0.25">
      <c r="C5572" s="1"/>
      <c r="F5572" s="1"/>
      <c r="G5572" s="1"/>
      <c r="H5572" s="1"/>
      <c r="I5572" s="2"/>
      <c r="J5572" s="2"/>
      <c r="L5572" s="3"/>
      <c r="M5572" s="3"/>
      <c r="N5572" s="5"/>
      <c r="O5572" s="5"/>
    </row>
    <row r="5573" spans="3:15" x14ac:dyDescent="0.25">
      <c r="C5573" s="1"/>
      <c r="F5573" s="1"/>
      <c r="G5573" s="1"/>
      <c r="H5573" s="1"/>
      <c r="I5573" s="2"/>
      <c r="J5573" s="2"/>
      <c r="L5573" s="3"/>
      <c r="M5573" s="3"/>
      <c r="N5573" s="5"/>
      <c r="O5573" s="5"/>
    </row>
    <row r="5574" spans="3:15" x14ac:dyDescent="0.25">
      <c r="C5574" s="1"/>
      <c r="F5574" s="1"/>
      <c r="G5574" s="1"/>
      <c r="H5574" s="1"/>
      <c r="I5574" s="2"/>
      <c r="J5574" s="2"/>
      <c r="L5574" s="3"/>
      <c r="M5574" s="3"/>
      <c r="N5574" s="5"/>
      <c r="O5574" s="5"/>
    </row>
    <row r="5575" spans="3:15" x14ac:dyDescent="0.25">
      <c r="C5575" s="1"/>
      <c r="F5575" s="1"/>
      <c r="G5575" s="1"/>
      <c r="H5575" s="1"/>
      <c r="I5575" s="2"/>
      <c r="J5575" s="2"/>
      <c r="L5575" s="3"/>
      <c r="M5575" s="3"/>
      <c r="N5575" s="5"/>
      <c r="O5575" s="5"/>
    </row>
    <row r="5576" spans="3:15" x14ac:dyDescent="0.25">
      <c r="C5576" s="1"/>
      <c r="F5576" s="1"/>
      <c r="G5576" s="1"/>
      <c r="H5576" s="1"/>
      <c r="I5576" s="2"/>
      <c r="J5576" s="2"/>
      <c r="L5576" s="3"/>
      <c r="M5576" s="3"/>
      <c r="N5576" s="5"/>
      <c r="O5576" s="5"/>
    </row>
    <row r="5577" spans="3:15" x14ac:dyDescent="0.25">
      <c r="C5577" s="1"/>
      <c r="F5577" s="1"/>
      <c r="G5577" s="1"/>
      <c r="H5577" s="1"/>
      <c r="I5577" s="2"/>
      <c r="J5577" s="2"/>
      <c r="L5577" s="3"/>
      <c r="M5577" s="3"/>
      <c r="N5577" s="5"/>
      <c r="O5577" s="5"/>
    </row>
    <row r="5578" spans="3:15" x14ac:dyDescent="0.25">
      <c r="C5578" s="1"/>
      <c r="F5578" s="1"/>
      <c r="G5578" s="1"/>
      <c r="H5578" s="1"/>
      <c r="I5578" s="2"/>
      <c r="J5578" s="2"/>
      <c r="L5578" s="3"/>
      <c r="M5578" s="3"/>
      <c r="N5578" s="5"/>
      <c r="O5578" s="5"/>
    </row>
    <row r="5579" spans="3:15" x14ac:dyDescent="0.25">
      <c r="C5579" s="1"/>
      <c r="F5579" s="1"/>
      <c r="G5579" s="1"/>
      <c r="H5579" s="1"/>
      <c r="I5579" s="2"/>
      <c r="J5579" s="2"/>
      <c r="L5579" s="3"/>
      <c r="M5579" s="3"/>
      <c r="N5579" s="5"/>
      <c r="O5579" s="5"/>
    </row>
    <row r="5580" spans="3:15" x14ac:dyDescent="0.25">
      <c r="C5580" s="1"/>
      <c r="F5580" s="1"/>
      <c r="G5580" s="1"/>
      <c r="H5580" s="1"/>
      <c r="I5580" s="2"/>
      <c r="J5580" s="2"/>
      <c r="L5580" s="3"/>
      <c r="M5580" s="3"/>
      <c r="N5580" s="5"/>
      <c r="O5580" s="5"/>
    </row>
    <row r="5581" spans="3:15" x14ac:dyDescent="0.25">
      <c r="C5581" s="1"/>
      <c r="F5581" s="1"/>
      <c r="G5581" s="1"/>
      <c r="H5581" s="1"/>
      <c r="I5581" s="2"/>
      <c r="J5581" s="2"/>
      <c r="L5581" s="3"/>
      <c r="M5581" s="3"/>
      <c r="N5581" s="5"/>
      <c r="O5581" s="5"/>
    </row>
    <row r="5582" spans="3:15" x14ac:dyDescent="0.25">
      <c r="C5582" s="1"/>
      <c r="F5582" s="1"/>
      <c r="G5582" s="1"/>
      <c r="H5582" s="1"/>
      <c r="I5582" s="2"/>
      <c r="J5582" s="2"/>
      <c r="L5582" s="3"/>
      <c r="M5582" s="3"/>
      <c r="N5582" s="5"/>
      <c r="O5582" s="5"/>
    </row>
    <row r="5583" spans="3:15" x14ac:dyDescent="0.25">
      <c r="C5583" s="1"/>
      <c r="F5583" s="1"/>
      <c r="G5583" s="1"/>
      <c r="H5583" s="1"/>
      <c r="I5583" s="2"/>
      <c r="J5583" s="2"/>
      <c r="L5583" s="3"/>
      <c r="M5583" s="3"/>
      <c r="N5583" s="5"/>
      <c r="O5583" s="5"/>
    </row>
    <row r="5584" spans="3:15" x14ac:dyDescent="0.25">
      <c r="C5584" s="1"/>
      <c r="F5584" s="1"/>
      <c r="G5584" s="1"/>
      <c r="H5584" s="1"/>
      <c r="I5584" s="2"/>
      <c r="J5584" s="2"/>
      <c r="L5584" s="3"/>
      <c r="M5584" s="3"/>
      <c r="N5584" s="5"/>
      <c r="O5584" s="5"/>
    </row>
    <row r="5585" spans="3:15" x14ac:dyDescent="0.25">
      <c r="C5585" s="1"/>
      <c r="F5585" s="1"/>
      <c r="G5585" s="1"/>
      <c r="H5585" s="1"/>
      <c r="I5585" s="2"/>
      <c r="J5585" s="2"/>
      <c r="L5585" s="3"/>
      <c r="M5585" s="3"/>
      <c r="N5585" s="5"/>
      <c r="O5585" s="5"/>
    </row>
    <row r="5586" spans="3:15" x14ac:dyDescent="0.25">
      <c r="C5586" s="1"/>
      <c r="F5586" s="1"/>
      <c r="G5586" s="1"/>
      <c r="H5586" s="1"/>
      <c r="I5586" s="2"/>
      <c r="J5586" s="2"/>
      <c r="L5586" s="3"/>
      <c r="M5586" s="3"/>
      <c r="N5586" s="5"/>
      <c r="O5586" s="5"/>
    </row>
    <row r="5587" spans="3:15" x14ac:dyDescent="0.25">
      <c r="C5587" s="1"/>
      <c r="F5587" s="1"/>
      <c r="G5587" s="1"/>
      <c r="H5587" s="1"/>
      <c r="I5587" s="2"/>
      <c r="J5587" s="2"/>
      <c r="L5587" s="3"/>
      <c r="M5587" s="3"/>
      <c r="N5587" s="5"/>
      <c r="O5587" s="5"/>
    </row>
    <row r="5588" spans="3:15" x14ac:dyDescent="0.25">
      <c r="C5588" s="1"/>
      <c r="F5588" s="1"/>
      <c r="G5588" s="1"/>
      <c r="H5588" s="1"/>
      <c r="I5588" s="2"/>
      <c r="J5588" s="2"/>
      <c r="L5588" s="3"/>
      <c r="M5588" s="3"/>
      <c r="N5588" s="5"/>
      <c r="O5588" s="5"/>
    </row>
    <row r="5589" spans="3:15" x14ac:dyDescent="0.25">
      <c r="C5589" s="1"/>
      <c r="F5589" s="1"/>
      <c r="G5589" s="1"/>
      <c r="H5589" s="1"/>
      <c r="I5589" s="2"/>
      <c r="J5589" s="2"/>
      <c r="L5589" s="3"/>
      <c r="M5589" s="3"/>
      <c r="N5589" s="5"/>
      <c r="O5589" s="5"/>
    </row>
    <row r="5590" spans="3:15" x14ac:dyDescent="0.25">
      <c r="C5590" s="1"/>
      <c r="F5590" s="1"/>
      <c r="G5590" s="1"/>
      <c r="H5590" s="1"/>
      <c r="I5590" s="2"/>
      <c r="J5590" s="2"/>
      <c r="L5590" s="3"/>
      <c r="M5590" s="3"/>
      <c r="N5590" s="5"/>
      <c r="O5590" s="5"/>
    </row>
    <row r="5591" spans="3:15" x14ac:dyDescent="0.25">
      <c r="C5591" s="1"/>
      <c r="F5591" s="1"/>
      <c r="G5591" s="1"/>
      <c r="H5591" s="1"/>
      <c r="I5591" s="2"/>
      <c r="J5591" s="2"/>
      <c r="L5591" s="3"/>
      <c r="M5591" s="3"/>
      <c r="N5591" s="5"/>
      <c r="O5591" s="5"/>
    </row>
    <row r="5592" spans="3:15" x14ac:dyDescent="0.25">
      <c r="C5592" s="1"/>
      <c r="F5592" s="1"/>
      <c r="G5592" s="1"/>
      <c r="H5592" s="1"/>
      <c r="I5592" s="2"/>
      <c r="J5592" s="2"/>
      <c r="L5592" s="3"/>
      <c r="M5592" s="3"/>
      <c r="N5592" s="5"/>
      <c r="O5592" s="5"/>
    </row>
    <row r="5593" spans="3:15" x14ac:dyDescent="0.25">
      <c r="C5593" s="1"/>
      <c r="F5593" s="1"/>
      <c r="G5593" s="1"/>
      <c r="H5593" s="1"/>
      <c r="I5593" s="2"/>
      <c r="J5593" s="2"/>
      <c r="L5593" s="3"/>
      <c r="M5593" s="3"/>
      <c r="N5593" s="5"/>
      <c r="O5593" s="5"/>
    </row>
    <row r="5594" spans="3:15" x14ac:dyDescent="0.25">
      <c r="C5594" s="1"/>
      <c r="F5594" s="1"/>
      <c r="G5594" s="1"/>
      <c r="H5594" s="1"/>
      <c r="I5594" s="2"/>
      <c r="J5594" s="2"/>
      <c r="L5594" s="3"/>
      <c r="M5594" s="3"/>
      <c r="N5594" s="5"/>
      <c r="O5594" s="5"/>
    </row>
    <row r="5595" spans="3:15" x14ac:dyDescent="0.25">
      <c r="C5595" s="1"/>
      <c r="F5595" s="1"/>
      <c r="G5595" s="1"/>
      <c r="H5595" s="1"/>
      <c r="I5595" s="2"/>
      <c r="J5595" s="2"/>
      <c r="L5595" s="3"/>
      <c r="M5595" s="3"/>
      <c r="N5595" s="5"/>
      <c r="O5595" s="5"/>
    </row>
    <row r="5596" spans="3:15" x14ac:dyDescent="0.25">
      <c r="C5596" s="1"/>
      <c r="F5596" s="1"/>
      <c r="G5596" s="1"/>
      <c r="H5596" s="1"/>
      <c r="I5596" s="2"/>
      <c r="J5596" s="2"/>
      <c r="L5596" s="3"/>
      <c r="M5596" s="3"/>
      <c r="N5596" s="5"/>
      <c r="O5596" s="5"/>
    </row>
    <row r="5597" spans="3:15" x14ac:dyDescent="0.25">
      <c r="C5597" s="1"/>
      <c r="F5597" s="1"/>
      <c r="G5597" s="1"/>
      <c r="H5597" s="1"/>
      <c r="I5597" s="2"/>
      <c r="J5597" s="2"/>
      <c r="L5597" s="3"/>
      <c r="M5597" s="3"/>
      <c r="N5597" s="5"/>
      <c r="O5597" s="5"/>
    </row>
    <row r="5598" spans="3:15" x14ac:dyDescent="0.25">
      <c r="C5598" s="1"/>
      <c r="F5598" s="1"/>
      <c r="G5598" s="1"/>
      <c r="H5598" s="1"/>
      <c r="I5598" s="2"/>
      <c r="J5598" s="2"/>
      <c r="L5598" s="3"/>
      <c r="M5598" s="3"/>
      <c r="N5598" s="5"/>
      <c r="O5598" s="5"/>
    </row>
    <row r="5599" spans="3:15" x14ac:dyDescent="0.25">
      <c r="C5599" s="1"/>
      <c r="F5599" s="1"/>
      <c r="G5599" s="1"/>
      <c r="H5599" s="1"/>
      <c r="I5599" s="2"/>
      <c r="J5599" s="2"/>
      <c r="L5599" s="3"/>
      <c r="M5599" s="3"/>
      <c r="N5599" s="5"/>
      <c r="O5599" s="5"/>
    </row>
    <row r="5600" spans="3:15" x14ac:dyDescent="0.25">
      <c r="C5600" s="1"/>
      <c r="F5600" s="1"/>
      <c r="G5600" s="1"/>
      <c r="H5600" s="1"/>
      <c r="I5600" s="2"/>
      <c r="J5600" s="2"/>
      <c r="L5600" s="3"/>
      <c r="M5600" s="3"/>
      <c r="N5600" s="5"/>
      <c r="O5600" s="5"/>
    </row>
    <row r="5601" spans="3:15" x14ac:dyDescent="0.25">
      <c r="C5601" s="1"/>
      <c r="F5601" s="1"/>
      <c r="G5601" s="1"/>
      <c r="H5601" s="1"/>
      <c r="I5601" s="2"/>
      <c r="J5601" s="2"/>
      <c r="L5601" s="3"/>
      <c r="M5601" s="3"/>
      <c r="N5601" s="5"/>
      <c r="O5601" s="5"/>
    </row>
    <row r="5602" spans="3:15" x14ac:dyDescent="0.25">
      <c r="C5602" s="1"/>
      <c r="F5602" s="1"/>
      <c r="G5602" s="1"/>
      <c r="H5602" s="1"/>
      <c r="I5602" s="2"/>
      <c r="J5602" s="2"/>
      <c r="L5602" s="3"/>
      <c r="M5602" s="3"/>
      <c r="N5602" s="5"/>
      <c r="O5602" s="5"/>
    </row>
    <row r="5603" spans="3:15" x14ac:dyDescent="0.25">
      <c r="C5603" s="1"/>
      <c r="F5603" s="1"/>
      <c r="G5603" s="1"/>
      <c r="H5603" s="1"/>
      <c r="I5603" s="2"/>
      <c r="J5603" s="2"/>
      <c r="L5603" s="3"/>
      <c r="M5603" s="3"/>
      <c r="N5603" s="5"/>
      <c r="O5603" s="5"/>
    </row>
    <row r="5604" spans="3:15" x14ac:dyDescent="0.25">
      <c r="C5604" s="1"/>
      <c r="F5604" s="1"/>
      <c r="G5604" s="1"/>
      <c r="H5604" s="1"/>
      <c r="I5604" s="2"/>
      <c r="J5604" s="2"/>
      <c r="L5604" s="3"/>
      <c r="M5604" s="3"/>
      <c r="N5604" s="5"/>
      <c r="O5604" s="5"/>
    </row>
    <row r="5605" spans="3:15" x14ac:dyDescent="0.25">
      <c r="C5605" s="1"/>
      <c r="F5605" s="1"/>
      <c r="G5605" s="1"/>
      <c r="H5605" s="1"/>
      <c r="I5605" s="2"/>
      <c r="J5605" s="2"/>
      <c r="L5605" s="3"/>
      <c r="M5605" s="3"/>
      <c r="N5605" s="5"/>
      <c r="O5605" s="5"/>
    </row>
    <row r="5606" spans="3:15" x14ac:dyDescent="0.25">
      <c r="C5606" s="1"/>
      <c r="F5606" s="1"/>
      <c r="G5606" s="1"/>
      <c r="H5606" s="1"/>
      <c r="I5606" s="2"/>
      <c r="J5606" s="2"/>
      <c r="L5606" s="3"/>
      <c r="M5606" s="3"/>
      <c r="N5606" s="5"/>
      <c r="O5606" s="5"/>
    </row>
    <row r="5607" spans="3:15" x14ac:dyDescent="0.25">
      <c r="C5607" s="1"/>
      <c r="F5607" s="1"/>
      <c r="G5607" s="1"/>
      <c r="H5607" s="1"/>
      <c r="I5607" s="2"/>
      <c r="J5607" s="2"/>
      <c r="L5607" s="3"/>
      <c r="M5607" s="3"/>
      <c r="N5607" s="5"/>
      <c r="O5607" s="5"/>
    </row>
    <row r="5608" spans="3:15" x14ac:dyDescent="0.25">
      <c r="C5608" s="1"/>
      <c r="F5608" s="1"/>
      <c r="G5608" s="1"/>
      <c r="H5608" s="1"/>
      <c r="I5608" s="2"/>
      <c r="J5608" s="2"/>
      <c r="L5608" s="3"/>
      <c r="M5608" s="3"/>
      <c r="N5608" s="5"/>
      <c r="O5608" s="5"/>
    </row>
    <row r="5609" spans="3:15" x14ac:dyDescent="0.25">
      <c r="C5609" s="1"/>
      <c r="F5609" s="1"/>
      <c r="G5609" s="1"/>
      <c r="H5609" s="1"/>
      <c r="I5609" s="2"/>
      <c r="J5609" s="2"/>
      <c r="L5609" s="3"/>
      <c r="M5609" s="3"/>
      <c r="N5609" s="5"/>
      <c r="O5609" s="5"/>
    </row>
    <row r="5610" spans="3:15" x14ac:dyDescent="0.25">
      <c r="C5610" s="1"/>
      <c r="F5610" s="1"/>
      <c r="G5610" s="1"/>
      <c r="H5610" s="1"/>
      <c r="I5610" s="2"/>
      <c r="J5610" s="2"/>
      <c r="L5610" s="3"/>
      <c r="M5610" s="3"/>
      <c r="N5610" s="5"/>
      <c r="O5610" s="5"/>
    </row>
    <row r="5611" spans="3:15" x14ac:dyDescent="0.25">
      <c r="C5611" s="1"/>
      <c r="F5611" s="1"/>
      <c r="G5611" s="1"/>
      <c r="H5611" s="1"/>
      <c r="I5611" s="2"/>
      <c r="J5611" s="2"/>
      <c r="L5611" s="3"/>
      <c r="M5611" s="3"/>
      <c r="N5611" s="5"/>
      <c r="O5611" s="5"/>
    </row>
    <row r="5612" spans="3:15" x14ac:dyDescent="0.25">
      <c r="C5612" s="1"/>
      <c r="F5612" s="1"/>
      <c r="G5612" s="1"/>
      <c r="H5612" s="1"/>
      <c r="I5612" s="2"/>
      <c r="J5612" s="2"/>
      <c r="L5612" s="3"/>
      <c r="M5612" s="3"/>
      <c r="N5612" s="5"/>
      <c r="O5612" s="5"/>
    </row>
    <row r="5613" spans="3:15" x14ac:dyDescent="0.25">
      <c r="C5613" s="1"/>
      <c r="F5613" s="1"/>
      <c r="G5613" s="1"/>
      <c r="H5613" s="1"/>
      <c r="I5613" s="2"/>
      <c r="J5613" s="2"/>
      <c r="L5613" s="3"/>
      <c r="M5613" s="3"/>
      <c r="N5613" s="5"/>
      <c r="O5613" s="5"/>
    </row>
    <row r="5614" spans="3:15" x14ac:dyDescent="0.25">
      <c r="C5614" s="1"/>
      <c r="F5614" s="1"/>
      <c r="G5614" s="1"/>
      <c r="H5614" s="1"/>
      <c r="I5614" s="2"/>
      <c r="J5614" s="2"/>
      <c r="L5614" s="3"/>
      <c r="M5614" s="3"/>
      <c r="N5614" s="5"/>
      <c r="O5614" s="5"/>
    </row>
    <row r="5615" spans="3:15" x14ac:dyDescent="0.25">
      <c r="C5615" s="1"/>
      <c r="F5615" s="1"/>
      <c r="G5615" s="1"/>
      <c r="H5615" s="1"/>
      <c r="I5615" s="2"/>
      <c r="J5615" s="2"/>
      <c r="L5615" s="3"/>
      <c r="M5615" s="3"/>
      <c r="N5615" s="5"/>
      <c r="O5615" s="5"/>
    </row>
    <row r="5616" spans="3:15" x14ac:dyDescent="0.25">
      <c r="C5616" s="1"/>
      <c r="F5616" s="1"/>
      <c r="G5616" s="1"/>
      <c r="H5616" s="1"/>
      <c r="I5616" s="2"/>
      <c r="J5616" s="2"/>
      <c r="L5616" s="3"/>
      <c r="M5616" s="3"/>
      <c r="N5616" s="5"/>
      <c r="O5616" s="5"/>
    </row>
    <row r="5617" spans="3:15" x14ac:dyDescent="0.25">
      <c r="C5617" s="1"/>
      <c r="F5617" s="1"/>
      <c r="G5617" s="1"/>
      <c r="H5617" s="1"/>
      <c r="I5617" s="2"/>
      <c r="J5617" s="2"/>
      <c r="L5617" s="3"/>
      <c r="M5617" s="3"/>
      <c r="N5617" s="5"/>
      <c r="O5617" s="5"/>
    </row>
    <row r="5618" spans="3:15" x14ac:dyDescent="0.25">
      <c r="C5618" s="1"/>
      <c r="F5618" s="1"/>
      <c r="G5618" s="1"/>
      <c r="H5618" s="1"/>
      <c r="I5618" s="2"/>
      <c r="J5618" s="2"/>
      <c r="L5618" s="3"/>
      <c r="M5618" s="3"/>
      <c r="N5618" s="5"/>
      <c r="O5618" s="5"/>
    </row>
    <row r="5619" spans="3:15" x14ac:dyDescent="0.25">
      <c r="C5619" s="1"/>
      <c r="F5619" s="1"/>
      <c r="G5619" s="1"/>
      <c r="H5619" s="1"/>
      <c r="I5619" s="2"/>
      <c r="J5619" s="2"/>
      <c r="L5619" s="3"/>
      <c r="M5619" s="3"/>
      <c r="N5619" s="5"/>
      <c r="O5619" s="5"/>
    </row>
    <row r="5620" spans="3:15" x14ac:dyDescent="0.25">
      <c r="C5620" s="1"/>
      <c r="F5620" s="1"/>
      <c r="G5620" s="1"/>
      <c r="H5620" s="1"/>
      <c r="I5620" s="2"/>
      <c r="J5620" s="2"/>
      <c r="L5620" s="3"/>
      <c r="M5620" s="3"/>
      <c r="N5620" s="5"/>
      <c r="O5620" s="5"/>
    </row>
    <row r="5621" spans="3:15" x14ac:dyDescent="0.25">
      <c r="C5621" s="1"/>
      <c r="F5621" s="1"/>
      <c r="G5621" s="1"/>
      <c r="H5621" s="1"/>
      <c r="I5621" s="2"/>
      <c r="J5621" s="2"/>
      <c r="L5621" s="3"/>
      <c r="M5621" s="3"/>
      <c r="N5621" s="5"/>
      <c r="O5621" s="5"/>
    </row>
    <row r="5622" spans="3:15" x14ac:dyDescent="0.25">
      <c r="C5622" s="1"/>
      <c r="F5622" s="1"/>
      <c r="G5622" s="1"/>
      <c r="H5622" s="1"/>
      <c r="I5622" s="2"/>
      <c r="J5622" s="2"/>
      <c r="L5622" s="3"/>
      <c r="M5622" s="3"/>
      <c r="N5622" s="5"/>
      <c r="O5622" s="5"/>
    </row>
    <row r="5623" spans="3:15" x14ac:dyDescent="0.25">
      <c r="C5623" s="1"/>
      <c r="F5623" s="1"/>
      <c r="G5623" s="1"/>
      <c r="H5623" s="1"/>
      <c r="I5623" s="2"/>
      <c r="J5623" s="2"/>
      <c r="L5623" s="3"/>
      <c r="M5623" s="3"/>
      <c r="N5623" s="5"/>
      <c r="O5623" s="5"/>
    </row>
    <row r="5624" spans="3:15" x14ac:dyDescent="0.25">
      <c r="C5624" s="1"/>
      <c r="F5624" s="1"/>
      <c r="G5624" s="1"/>
      <c r="H5624" s="1"/>
      <c r="I5624" s="2"/>
      <c r="J5624" s="2"/>
      <c r="L5624" s="3"/>
      <c r="M5624" s="3"/>
      <c r="N5624" s="5"/>
      <c r="O5624" s="5"/>
    </row>
    <row r="5625" spans="3:15" x14ac:dyDescent="0.25">
      <c r="C5625" s="1"/>
      <c r="F5625" s="1"/>
      <c r="G5625" s="1"/>
      <c r="H5625" s="1"/>
      <c r="I5625" s="2"/>
      <c r="J5625" s="2"/>
      <c r="L5625" s="3"/>
      <c r="M5625" s="3"/>
      <c r="N5625" s="5"/>
      <c r="O5625" s="5"/>
    </row>
    <row r="5626" spans="3:15" x14ac:dyDescent="0.25">
      <c r="C5626" s="1"/>
      <c r="F5626" s="1"/>
      <c r="G5626" s="1"/>
      <c r="H5626" s="1"/>
      <c r="I5626" s="2"/>
      <c r="J5626" s="2"/>
      <c r="L5626" s="3"/>
      <c r="M5626" s="3"/>
      <c r="N5626" s="5"/>
      <c r="O5626" s="5"/>
    </row>
    <row r="5627" spans="3:15" x14ac:dyDescent="0.25">
      <c r="C5627" s="1"/>
      <c r="F5627" s="1"/>
      <c r="G5627" s="1"/>
      <c r="H5627" s="1"/>
      <c r="I5627" s="2"/>
      <c r="J5627" s="2"/>
      <c r="L5627" s="3"/>
      <c r="M5627" s="3"/>
      <c r="N5627" s="5"/>
      <c r="O5627" s="5"/>
    </row>
    <row r="5628" spans="3:15" x14ac:dyDescent="0.25">
      <c r="C5628" s="1"/>
      <c r="F5628" s="1"/>
      <c r="G5628" s="1"/>
      <c r="H5628" s="1"/>
      <c r="I5628" s="2"/>
      <c r="J5628" s="2"/>
      <c r="L5628" s="3"/>
      <c r="M5628" s="3"/>
      <c r="N5628" s="5"/>
      <c r="O5628" s="5"/>
    </row>
    <row r="5629" spans="3:15" x14ac:dyDescent="0.25">
      <c r="C5629" s="1"/>
      <c r="F5629" s="1"/>
      <c r="G5629" s="1"/>
      <c r="H5629" s="1"/>
      <c r="I5629" s="2"/>
      <c r="J5629" s="2"/>
      <c r="L5629" s="3"/>
      <c r="M5629" s="3"/>
      <c r="N5629" s="5"/>
      <c r="O5629" s="5"/>
    </row>
    <row r="5630" spans="3:15" x14ac:dyDescent="0.25">
      <c r="C5630" s="1"/>
      <c r="F5630" s="1"/>
      <c r="G5630" s="1"/>
      <c r="H5630" s="1"/>
      <c r="I5630" s="2"/>
      <c r="J5630" s="2"/>
      <c r="L5630" s="3"/>
      <c r="M5630" s="3"/>
      <c r="N5630" s="5"/>
      <c r="O5630" s="5"/>
    </row>
    <row r="5631" spans="3:15" x14ac:dyDescent="0.25">
      <c r="C5631" s="1"/>
      <c r="F5631" s="1"/>
      <c r="G5631" s="1"/>
      <c r="H5631" s="1"/>
      <c r="I5631" s="2"/>
      <c r="J5631" s="2"/>
      <c r="L5631" s="3"/>
      <c r="M5631" s="3"/>
      <c r="N5631" s="5"/>
      <c r="O5631" s="5"/>
    </row>
    <row r="5632" spans="3:15" x14ac:dyDescent="0.25">
      <c r="C5632" s="1"/>
      <c r="F5632" s="1"/>
      <c r="G5632" s="1"/>
      <c r="H5632" s="1"/>
      <c r="I5632" s="2"/>
      <c r="J5632" s="2"/>
      <c r="L5632" s="3"/>
      <c r="M5632" s="3"/>
      <c r="N5632" s="5"/>
      <c r="O5632" s="5"/>
    </row>
    <row r="5633" spans="3:15" x14ac:dyDescent="0.25">
      <c r="C5633" s="1"/>
      <c r="F5633" s="1"/>
      <c r="G5633" s="1"/>
      <c r="H5633" s="1"/>
      <c r="I5633" s="2"/>
      <c r="J5633" s="2"/>
      <c r="L5633" s="3"/>
      <c r="M5633" s="3"/>
      <c r="N5633" s="5"/>
      <c r="O5633" s="5"/>
    </row>
    <row r="5634" spans="3:15" x14ac:dyDescent="0.25">
      <c r="C5634" s="1"/>
      <c r="F5634" s="1"/>
      <c r="G5634" s="1"/>
      <c r="H5634" s="1"/>
      <c r="I5634" s="2"/>
      <c r="J5634" s="2"/>
      <c r="L5634" s="3"/>
      <c r="M5634" s="3"/>
      <c r="N5634" s="5"/>
      <c r="O5634" s="5"/>
    </row>
    <row r="5635" spans="3:15" x14ac:dyDescent="0.25">
      <c r="C5635" s="1"/>
      <c r="F5635" s="1"/>
      <c r="G5635" s="1"/>
      <c r="H5635" s="1"/>
      <c r="I5635" s="2"/>
      <c r="J5635" s="2"/>
      <c r="L5635" s="3"/>
      <c r="M5635" s="3"/>
      <c r="N5635" s="5"/>
      <c r="O5635" s="5"/>
    </row>
    <row r="5636" spans="3:15" x14ac:dyDescent="0.25">
      <c r="C5636" s="1"/>
      <c r="F5636" s="1"/>
      <c r="G5636" s="1"/>
      <c r="H5636" s="1"/>
      <c r="I5636" s="2"/>
      <c r="J5636" s="2"/>
      <c r="L5636" s="3"/>
      <c r="M5636" s="3"/>
      <c r="N5636" s="5"/>
      <c r="O5636" s="5"/>
    </row>
    <row r="5637" spans="3:15" x14ac:dyDescent="0.25">
      <c r="C5637" s="1"/>
      <c r="F5637" s="1"/>
      <c r="G5637" s="1"/>
      <c r="H5637" s="1"/>
      <c r="I5637" s="2"/>
      <c r="J5637" s="2"/>
      <c r="L5637" s="3"/>
      <c r="M5637" s="3"/>
      <c r="N5637" s="5"/>
      <c r="O5637" s="5"/>
    </row>
    <row r="5638" spans="3:15" x14ac:dyDescent="0.25">
      <c r="C5638" s="1"/>
      <c r="F5638" s="1"/>
      <c r="G5638" s="1"/>
      <c r="H5638" s="1"/>
      <c r="I5638" s="2"/>
      <c r="J5638" s="2"/>
      <c r="L5638" s="3"/>
      <c r="M5638" s="3"/>
      <c r="N5638" s="5"/>
      <c r="O5638" s="5"/>
    </row>
    <row r="5639" spans="3:15" x14ac:dyDescent="0.25">
      <c r="C5639" s="1"/>
      <c r="F5639" s="1"/>
      <c r="G5639" s="1"/>
      <c r="H5639" s="1"/>
      <c r="I5639" s="2"/>
      <c r="J5639" s="2"/>
      <c r="L5639" s="3"/>
      <c r="M5639" s="3"/>
      <c r="N5639" s="5"/>
      <c r="O5639" s="5"/>
    </row>
    <row r="5640" spans="3:15" x14ac:dyDescent="0.25">
      <c r="C5640" s="1"/>
      <c r="F5640" s="1"/>
      <c r="G5640" s="1"/>
      <c r="H5640" s="1"/>
      <c r="I5640" s="2"/>
      <c r="J5640" s="2"/>
      <c r="L5640" s="3"/>
      <c r="M5640" s="3"/>
      <c r="N5640" s="5"/>
      <c r="O5640" s="5"/>
    </row>
    <row r="5641" spans="3:15" x14ac:dyDescent="0.25">
      <c r="C5641" s="1"/>
      <c r="F5641" s="1"/>
      <c r="G5641" s="1"/>
      <c r="H5641" s="1"/>
      <c r="I5641" s="2"/>
      <c r="J5641" s="2"/>
      <c r="L5641" s="3"/>
      <c r="M5641" s="3"/>
      <c r="N5641" s="5"/>
      <c r="O5641" s="5"/>
    </row>
    <row r="5642" spans="3:15" x14ac:dyDescent="0.25">
      <c r="C5642" s="1"/>
      <c r="F5642" s="1"/>
      <c r="G5642" s="1"/>
      <c r="H5642" s="1"/>
      <c r="I5642" s="2"/>
      <c r="J5642" s="2"/>
      <c r="L5642" s="3"/>
      <c r="M5642" s="3"/>
      <c r="N5642" s="5"/>
      <c r="O5642" s="5"/>
    </row>
    <row r="5643" spans="3:15" x14ac:dyDescent="0.25">
      <c r="C5643" s="1"/>
      <c r="F5643" s="1"/>
      <c r="G5643" s="1"/>
      <c r="H5643" s="1"/>
      <c r="I5643" s="2"/>
      <c r="J5643" s="2"/>
      <c r="L5643" s="3"/>
      <c r="M5643" s="3"/>
      <c r="N5643" s="5"/>
      <c r="O5643" s="5"/>
    </row>
    <row r="5644" spans="3:15" x14ac:dyDescent="0.25">
      <c r="C5644" s="1"/>
      <c r="F5644" s="1"/>
      <c r="G5644" s="1"/>
      <c r="H5644" s="1"/>
      <c r="I5644" s="2"/>
      <c r="J5644" s="2"/>
      <c r="L5644" s="3"/>
      <c r="M5644" s="3"/>
      <c r="N5644" s="5"/>
      <c r="O5644" s="5"/>
    </row>
    <row r="5645" spans="3:15" x14ac:dyDescent="0.25">
      <c r="C5645" s="1"/>
      <c r="F5645" s="1"/>
      <c r="G5645" s="1"/>
      <c r="H5645" s="1"/>
      <c r="I5645" s="2"/>
      <c r="J5645" s="2"/>
      <c r="L5645" s="3"/>
      <c r="M5645" s="3"/>
      <c r="N5645" s="5"/>
      <c r="O5645" s="5"/>
    </row>
    <row r="5646" spans="3:15" x14ac:dyDescent="0.25">
      <c r="C5646" s="1"/>
      <c r="F5646" s="1"/>
      <c r="G5646" s="1"/>
      <c r="H5646" s="1"/>
      <c r="I5646" s="2"/>
      <c r="J5646" s="2"/>
      <c r="L5646" s="3"/>
      <c r="M5646" s="3"/>
      <c r="N5646" s="5"/>
      <c r="O5646" s="5"/>
    </row>
    <row r="5647" spans="3:15" x14ac:dyDescent="0.25">
      <c r="C5647" s="1"/>
      <c r="F5647" s="1"/>
      <c r="G5647" s="1"/>
      <c r="H5647" s="1"/>
      <c r="I5647" s="2"/>
      <c r="J5647" s="2"/>
      <c r="L5647" s="3"/>
      <c r="M5647" s="3"/>
      <c r="N5647" s="5"/>
      <c r="O5647" s="5"/>
    </row>
    <row r="5648" spans="3:15" x14ac:dyDescent="0.25">
      <c r="C5648" s="1"/>
      <c r="F5648" s="1"/>
      <c r="G5648" s="1"/>
      <c r="H5648" s="1"/>
      <c r="I5648" s="2"/>
      <c r="J5648" s="2"/>
      <c r="L5648" s="3"/>
      <c r="M5648" s="3"/>
      <c r="N5648" s="5"/>
      <c r="O5648" s="5"/>
    </row>
    <row r="5649" spans="3:15" x14ac:dyDescent="0.25">
      <c r="C5649" s="1"/>
      <c r="F5649" s="1"/>
      <c r="G5649" s="1"/>
      <c r="H5649" s="1"/>
      <c r="I5649" s="2"/>
      <c r="J5649" s="2"/>
      <c r="L5649" s="3"/>
      <c r="M5649" s="3"/>
      <c r="N5649" s="5"/>
      <c r="O5649" s="5"/>
    </row>
    <row r="5650" spans="3:15" x14ac:dyDescent="0.25">
      <c r="C5650" s="1"/>
      <c r="F5650" s="1"/>
      <c r="G5650" s="1"/>
      <c r="H5650" s="1"/>
      <c r="I5650" s="2"/>
      <c r="J5650" s="2"/>
      <c r="L5650" s="3"/>
      <c r="M5650" s="3"/>
      <c r="N5650" s="5"/>
      <c r="O5650" s="5"/>
    </row>
    <row r="5651" spans="3:15" x14ac:dyDescent="0.25">
      <c r="C5651" s="1"/>
      <c r="F5651" s="1"/>
      <c r="G5651" s="1"/>
      <c r="H5651" s="1"/>
      <c r="I5651" s="2"/>
      <c r="J5651" s="2"/>
      <c r="L5651" s="3"/>
      <c r="M5651" s="3"/>
      <c r="N5651" s="5"/>
      <c r="O5651" s="5"/>
    </row>
    <row r="5652" spans="3:15" x14ac:dyDescent="0.25">
      <c r="C5652" s="1"/>
      <c r="F5652" s="1"/>
      <c r="G5652" s="1"/>
      <c r="H5652" s="1"/>
      <c r="I5652" s="2"/>
      <c r="J5652" s="2"/>
      <c r="L5652" s="3"/>
      <c r="M5652" s="3"/>
      <c r="N5652" s="5"/>
      <c r="O5652" s="5"/>
    </row>
    <row r="5653" spans="3:15" x14ac:dyDescent="0.25">
      <c r="C5653" s="1"/>
      <c r="F5653" s="1"/>
      <c r="G5653" s="1"/>
      <c r="H5653" s="1"/>
      <c r="I5653" s="2"/>
      <c r="J5653" s="2"/>
      <c r="L5653" s="3"/>
      <c r="M5653" s="3"/>
      <c r="N5653" s="5"/>
      <c r="O5653" s="5"/>
    </row>
    <row r="5654" spans="3:15" x14ac:dyDescent="0.25">
      <c r="C5654" s="1"/>
      <c r="F5654" s="1"/>
      <c r="G5654" s="1"/>
      <c r="H5654" s="1"/>
      <c r="I5654" s="2"/>
      <c r="J5654" s="2"/>
      <c r="L5654" s="3"/>
      <c r="M5654" s="3"/>
      <c r="N5654" s="5"/>
      <c r="O5654" s="5"/>
    </row>
    <row r="5655" spans="3:15" x14ac:dyDescent="0.25">
      <c r="C5655" s="1"/>
      <c r="F5655" s="1"/>
      <c r="G5655" s="1"/>
      <c r="H5655" s="1"/>
      <c r="I5655" s="2"/>
      <c r="J5655" s="2"/>
      <c r="L5655" s="3"/>
      <c r="M5655" s="3"/>
      <c r="N5655" s="5"/>
      <c r="O5655" s="5"/>
    </row>
    <row r="5656" spans="3:15" x14ac:dyDescent="0.25">
      <c r="C5656" s="1"/>
      <c r="F5656" s="1"/>
      <c r="G5656" s="1"/>
      <c r="H5656" s="1"/>
      <c r="I5656" s="2"/>
      <c r="J5656" s="2"/>
      <c r="L5656" s="3"/>
      <c r="M5656" s="3"/>
      <c r="N5656" s="5"/>
      <c r="O5656" s="5"/>
    </row>
    <row r="5657" spans="3:15" x14ac:dyDescent="0.25">
      <c r="C5657" s="1"/>
      <c r="F5657" s="1"/>
      <c r="G5657" s="1"/>
      <c r="H5657" s="1"/>
      <c r="I5657" s="2"/>
      <c r="J5657" s="2"/>
      <c r="L5657" s="3"/>
      <c r="M5657" s="3"/>
      <c r="N5657" s="5"/>
      <c r="O5657" s="5"/>
    </row>
    <row r="5658" spans="3:15" x14ac:dyDescent="0.25">
      <c r="C5658" s="1"/>
      <c r="F5658" s="1"/>
      <c r="G5658" s="1"/>
      <c r="H5658" s="1"/>
      <c r="I5658" s="2"/>
      <c r="J5658" s="2"/>
      <c r="L5658" s="3"/>
      <c r="M5658" s="3"/>
      <c r="N5658" s="5"/>
      <c r="O5658" s="5"/>
    </row>
    <row r="5659" spans="3:15" x14ac:dyDescent="0.25">
      <c r="C5659" s="1"/>
      <c r="F5659" s="1"/>
      <c r="G5659" s="1"/>
      <c r="H5659" s="1"/>
      <c r="I5659" s="2"/>
      <c r="J5659" s="2"/>
      <c r="L5659" s="3"/>
      <c r="M5659" s="3"/>
      <c r="N5659" s="5"/>
      <c r="O5659" s="5"/>
    </row>
    <row r="5660" spans="3:15" x14ac:dyDescent="0.25">
      <c r="C5660" s="1"/>
      <c r="F5660" s="1"/>
      <c r="G5660" s="1"/>
      <c r="H5660" s="1"/>
      <c r="I5660" s="2"/>
      <c r="J5660" s="2"/>
      <c r="L5660" s="3"/>
      <c r="M5660" s="3"/>
      <c r="N5660" s="5"/>
      <c r="O5660" s="5"/>
    </row>
    <row r="5661" spans="3:15" x14ac:dyDescent="0.25">
      <c r="C5661" s="1"/>
      <c r="F5661" s="1"/>
      <c r="G5661" s="1"/>
      <c r="H5661" s="1"/>
      <c r="I5661" s="2"/>
      <c r="J5661" s="2"/>
      <c r="L5661" s="3"/>
      <c r="M5661" s="3"/>
      <c r="N5661" s="5"/>
      <c r="O5661" s="5"/>
    </row>
    <row r="5662" spans="3:15" x14ac:dyDescent="0.25">
      <c r="C5662" s="1"/>
      <c r="F5662" s="1"/>
      <c r="G5662" s="1"/>
      <c r="H5662" s="1"/>
      <c r="I5662" s="2"/>
      <c r="J5662" s="2"/>
      <c r="L5662" s="3"/>
      <c r="M5662" s="3"/>
      <c r="N5662" s="5"/>
      <c r="O5662" s="5"/>
    </row>
    <row r="5663" spans="3:15" x14ac:dyDescent="0.25">
      <c r="C5663" s="1"/>
      <c r="F5663" s="1"/>
      <c r="G5663" s="1"/>
      <c r="H5663" s="1"/>
      <c r="I5663" s="2"/>
      <c r="J5663" s="2"/>
      <c r="L5663" s="3"/>
      <c r="M5663" s="3"/>
      <c r="N5663" s="5"/>
      <c r="O5663" s="5"/>
    </row>
    <row r="5664" spans="3:15" x14ac:dyDescent="0.25">
      <c r="C5664" s="1"/>
      <c r="F5664" s="1"/>
      <c r="G5664" s="1"/>
      <c r="H5664" s="1"/>
      <c r="I5664" s="2"/>
      <c r="J5664" s="2"/>
      <c r="L5664" s="3"/>
      <c r="M5664" s="3"/>
      <c r="N5664" s="5"/>
      <c r="O5664" s="5"/>
    </row>
    <row r="5665" spans="3:15" x14ac:dyDescent="0.25">
      <c r="C5665" s="1"/>
      <c r="F5665" s="1"/>
      <c r="G5665" s="1"/>
      <c r="H5665" s="1"/>
      <c r="I5665" s="2"/>
      <c r="J5665" s="2"/>
      <c r="L5665" s="3"/>
      <c r="M5665" s="3"/>
      <c r="N5665" s="5"/>
      <c r="O5665" s="5"/>
    </row>
    <row r="5666" spans="3:15" x14ac:dyDescent="0.25">
      <c r="C5666" s="1"/>
      <c r="F5666" s="1"/>
      <c r="G5666" s="1"/>
      <c r="H5666" s="1"/>
      <c r="I5666" s="2"/>
      <c r="J5666" s="2"/>
      <c r="L5666" s="3"/>
      <c r="M5666" s="3"/>
      <c r="N5666" s="5"/>
      <c r="O5666" s="5"/>
    </row>
    <row r="5667" spans="3:15" x14ac:dyDescent="0.25">
      <c r="C5667" s="1"/>
      <c r="F5667" s="1"/>
      <c r="G5667" s="1"/>
      <c r="H5667" s="1"/>
      <c r="I5667" s="2"/>
      <c r="J5667" s="2"/>
      <c r="L5667" s="3"/>
      <c r="M5667" s="3"/>
      <c r="N5667" s="5"/>
      <c r="O5667" s="5"/>
    </row>
    <row r="5668" spans="3:15" x14ac:dyDescent="0.25">
      <c r="C5668" s="1"/>
      <c r="F5668" s="1"/>
      <c r="G5668" s="1"/>
      <c r="H5668" s="1"/>
      <c r="I5668" s="2"/>
      <c r="J5668" s="2"/>
      <c r="L5668" s="3"/>
      <c r="M5668" s="3"/>
      <c r="N5668" s="5"/>
      <c r="O5668" s="5"/>
    </row>
    <row r="5669" spans="3:15" x14ac:dyDescent="0.25">
      <c r="C5669" s="1"/>
      <c r="F5669" s="1"/>
      <c r="G5669" s="1"/>
      <c r="H5669" s="1"/>
      <c r="I5669" s="2"/>
      <c r="J5669" s="2"/>
      <c r="L5669" s="3"/>
      <c r="M5669" s="3"/>
      <c r="N5669" s="5"/>
      <c r="O5669" s="5"/>
    </row>
    <row r="5670" spans="3:15" x14ac:dyDescent="0.25">
      <c r="C5670" s="1"/>
      <c r="F5670" s="1"/>
      <c r="G5670" s="1"/>
      <c r="H5670" s="1"/>
      <c r="I5670" s="2"/>
      <c r="J5670" s="2"/>
      <c r="L5670" s="3"/>
      <c r="M5670" s="3"/>
      <c r="N5670" s="5"/>
      <c r="O5670" s="5"/>
    </row>
    <row r="5671" spans="3:15" x14ac:dyDescent="0.25">
      <c r="C5671" s="1"/>
      <c r="F5671" s="1"/>
      <c r="G5671" s="1"/>
      <c r="H5671" s="1"/>
      <c r="I5671" s="2"/>
      <c r="J5671" s="2"/>
      <c r="L5671" s="3"/>
      <c r="M5671" s="3"/>
      <c r="N5671" s="5"/>
      <c r="O5671" s="5"/>
    </row>
    <row r="5672" spans="3:15" x14ac:dyDescent="0.25">
      <c r="C5672" s="1"/>
      <c r="F5672" s="1"/>
      <c r="G5672" s="1"/>
      <c r="H5672" s="1"/>
      <c r="I5672" s="2"/>
      <c r="J5672" s="2"/>
      <c r="L5672" s="3"/>
      <c r="M5672" s="3"/>
      <c r="N5672" s="5"/>
      <c r="O5672" s="5"/>
    </row>
    <row r="5673" spans="3:15" x14ac:dyDescent="0.25">
      <c r="C5673" s="1"/>
      <c r="F5673" s="1"/>
      <c r="G5673" s="1"/>
      <c r="H5673" s="1"/>
      <c r="I5673" s="2"/>
      <c r="J5673" s="2"/>
      <c r="L5673" s="3"/>
      <c r="M5673" s="3"/>
      <c r="N5673" s="5"/>
      <c r="O5673" s="5"/>
    </row>
    <row r="5674" spans="3:15" x14ac:dyDescent="0.25">
      <c r="C5674" s="1"/>
      <c r="F5674" s="1"/>
      <c r="G5674" s="1"/>
      <c r="H5674" s="1"/>
      <c r="I5674" s="2"/>
      <c r="J5674" s="2"/>
      <c r="L5674" s="3"/>
      <c r="M5674" s="3"/>
      <c r="N5674" s="5"/>
      <c r="O5674" s="5"/>
    </row>
    <row r="5675" spans="3:15" x14ac:dyDescent="0.25">
      <c r="C5675" s="1"/>
      <c r="F5675" s="1"/>
      <c r="G5675" s="1"/>
      <c r="H5675" s="1"/>
      <c r="I5675" s="2"/>
      <c r="J5675" s="2"/>
      <c r="L5675" s="3"/>
      <c r="M5675" s="3"/>
      <c r="N5675" s="5"/>
      <c r="O5675" s="5"/>
    </row>
    <row r="5676" spans="3:15" x14ac:dyDescent="0.25">
      <c r="C5676" s="1"/>
      <c r="F5676" s="1"/>
      <c r="G5676" s="1"/>
      <c r="H5676" s="1"/>
      <c r="I5676" s="2"/>
      <c r="J5676" s="2"/>
      <c r="L5676" s="3"/>
      <c r="M5676" s="3"/>
      <c r="N5676" s="5"/>
      <c r="O5676" s="5"/>
    </row>
    <row r="5677" spans="3:15" x14ac:dyDescent="0.25">
      <c r="C5677" s="1"/>
      <c r="F5677" s="1"/>
      <c r="G5677" s="1"/>
      <c r="H5677" s="1"/>
      <c r="I5677" s="2"/>
      <c r="J5677" s="2"/>
      <c r="L5677" s="3"/>
      <c r="M5677" s="3"/>
      <c r="N5677" s="5"/>
      <c r="O5677" s="5"/>
    </row>
    <row r="5678" spans="3:15" x14ac:dyDescent="0.25">
      <c r="C5678" s="1"/>
      <c r="F5678" s="1"/>
      <c r="G5678" s="1"/>
      <c r="H5678" s="1"/>
      <c r="I5678" s="2"/>
      <c r="J5678" s="2"/>
      <c r="L5678" s="3"/>
      <c r="M5678" s="3"/>
      <c r="N5678" s="5"/>
      <c r="O5678" s="5"/>
    </row>
    <row r="5679" spans="3:15" x14ac:dyDescent="0.25">
      <c r="C5679" s="1"/>
      <c r="F5679" s="1"/>
      <c r="G5679" s="1"/>
      <c r="H5679" s="1"/>
      <c r="I5679" s="2"/>
      <c r="J5679" s="2"/>
      <c r="L5679" s="3"/>
      <c r="M5679" s="3"/>
      <c r="N5679" s="5"/>
      <c r="O5679" s="5"/>
    </row>
    <row r="5680" spans="3:15" x14ac:dyDescent="0.25">
      <c r="C5680" s="1"/>
      <c r="F5680" s="1"/>
      <c r="G5680" s="1"/>
      <c r="H5680" s="1"/>
      <c r="I5680" s="2"/>
      <c r="J5680" s="2"/>
      <c r="L5680" s="3"/>
      <c r="M5680" s="3"/>
      <c r="N5680" s="5"/>
      <c r="O5680" s="5"/>
    </row>
    <row r="5681" spans="3:15" x14ac:dyDescent="0.25">
      <c r="C5681" s="1"/>
      <c r="F5681" s="1"/>
      <c r="G5681" s="1"/>
      <c r="H5681" s="1"/>
      <c r="I5681" s="2"/>
      <c r="J5681" s="2"/>
      <c r="L5681" s="3"/>
      <c r="M5681" s="3"/>
      <c r="N5681" s="5"/>
      <c r="O5681" s="5"/>
    </row>
    <row r="5682" spans="3:15" x14ac:dyDescent="0.25">
      <c r="C5682" s="1"/>
      <c r="F5682" s="1"/>
      <c r="G5682" s="1"/>
      <c r="H5682" s="1"/>
      <c r="I5682" s="2"/>
      <c r="J5682" s="2"/>
      <c r="L5682" s="3"/>
      <c r="M5682" s="3"/>
      <c r="N5682" s="5"/>
      <c r="O5682" s="5"/>
    </row>
    <row r="5683" spans="3:15" x14ac:dyDescent="0.25">
      <c r="C5683" s="1"/>
      <c r="F5683" s="1"/>
      <c r="G5683" s="1"/>
      <c r="H5683" s="1"/>
      <c r="I5683" s="2"/>
      <c r="J5683" s="2"/>
      <c r="L5683" s="3"/>
      <c r="M5683" s="3"/>
      <c r="N5683" s="5"/>
      <c r="O5683" s="5"/>
    </row>
    <row r="5684" spans="3:15" x14ac:dyDescent="0.25">
      <c r="C5684" s="1"/>
      <c r="F5684" s="1"/>
      <c r="G5684" s="1"/>
      <c r="H5684" s="1"/>
      <c r="I5684" s="2"/>
      <c r="J5684" s="2"/>
      <c r="L5684" s="3"/>
      <c r="M5684" s="3"/>
      <c r="N5684" s="5"/>
      <c r="O5684" s="5"/>
    </row>
    <row r="5685" spans="3:15" x14ac:dyDescent="0.25">
      <c r="C5685" s="1"/>
      <c r="F5685" s="1"/>
      <c r="G5685" s="1"/>
      <c r="H5685" s="1"/>
      <c r="I5685" s="2"/>
      <c r="J5685" s="2"/>
      <c r="L5685" s="3"/>
      <c r="M5685" s="3"/>
      <c r="N5685" s="5"/>
      <c r="O5685" s="5"/>
    </row>
    <row r="5686" spans="3:15" x14ac:dyDescent="0.25">
      <c r="C5686" s="1"/>
      <c r="F5686" s="1"/>
      <c r="G5686" s="1"/>
      <c r="H5686" s="1"/>
      <c r="I5686" s="2"/>
      <c r="J5686" s="2"/>
      <c r="L5686" s="3"/>
      <c r="M5686" s="3"/>
      <c r="N5686" s="5"/>
      <c r="O5686" s="5"/>
    </row>
    <row r="5687" spans="3:15" x14ac:dyDescent="0.25">
      <c r="C5687" s="1"/>
      <c r="F5687" s="1"/>
      <c r="G5687" s="1"/>
      <c r="H5687" s="1"/>
      <c r="I5687" s="2"/>
      <c r="J5687" s="2"/>
      <c r="L5687" s="3"/>
      <c r="M5687" s="3"/>
      <c r="N5687" s="5"/>
      <c r="O5687" s="5"/>
    </row>
    <row r="5688" spans="3:15" x14ac:dyDescent="0.25">
      <c r="C5688" s="1"/>
      <c r="F5688" s="1"/>
      <c r="G5688" s="1"/>
      <c r="H5688" s="1"/>
      <c r="I5688" s="2"/>
      <c r="J5688" s="2"/>
      <c r="L5688" s="3"/>
      <c r="M5688" s="3"/>
      <c r="N5688" s="5"/>
      <c r="O5688" s="5"/>
    </row>
    <row r="5689" spans="3:15" x14ac:dyDescent="0.25">
      <c r="C5689" s="1"/>
      <c r="F5689" s="1"/>
      <c r="G5689" s="1"/>
      <c r="H5689" s="1"/>
      <c r="I5689" s="2"/>
      <c r="J5689" s="2"/>
      <c r="L5689" s="3"/>
      <c r="M5689" s="3"/>
      <c r="N5689" s="5"/>
      <c r="O5689" s="5"/>
    </row>
    <row r="5690" spans="3:15" x14ac:dyDescent="0.25">
      <c r="C5690" s="1"/>
      <c r="F5690" s="1"/>
      <c r="G5690" s="1"/>
      <c r="H5690" s="1"/>
      <c r="I5690" s="2"/>
      <c r="J5690" s="2"/>
      <c r="L5690" s="3"/>
      <c r="M5690" s="3"/>
      <c r="N5690" s="5"/>
      <c r="O5690" s="5"/>
    </row>
    <row r="5691" spans="3:15" x14ac:dyDescent="0.25">
      <c r="C5691" s="1"/>
      <c r="F5691" s="1"/>
      <c r="G5691" s="1"/>
      <c r="H5691" s="1"/>
      <c r="I5691" s="2"/>
      <c r="J5691" s="2"/>
      <c r="L5691" s="3"/>
      <c r="M5691" s="3"/>
      <c r="N5691" s="5"/>
      <c r="O5691" s="5"/>
    </row>
    <row r="5692" spans="3:15" x14ac:dyDescent="0.25">
      <c r="C5692" s="1"/>
      <c r="F5692" s="1"/>
      <c r="G5692" s="1"/>
      <c r="H5692" s="1"/>
      <c r="I5692" s="2"/>
      <c r="J5692" s="2"/>
      <c r="L5692" s="3"/>
      <c r="M5692" s="3"/>
      <c r="N5692" s="5"/>
      <c r="O5692" s="5"/>
    </row>
    <row r="5693" spans="3:15" x14ac:dyDescent="0.25">
      <c r="C5693" s="1"/>
      <c r="F5693" s="1"/>
      <c r="G5693" s="1"/>
      <c r="H5693" s="1"/>
      <c r="I5693" s="2"/>
      <c r="J5693" s="2"/>
      <c r="L5693" s="3"/>
      <c r="M5693" s="3"/>
      <c r="N5693" s="5"/>
      <c r="O5693" s="5"/>
    </row>
    <row r="5694" spans="3:15" x14ac:dyDescent="0.25">
      <c r="C5694" s="1"/>
      <c r="F5694" s="1"/>
      <c r="G5694" s="1"/>
      <c r="H5694" s="1"/>
      <c r="I5694" s="2"/>
      <c r="J5694" s="2"/>
      <c r="L5694" s="3"/>
      <c r="M5694" s="3"/>
      <c r="N5694" s="5"/>
      <c r="O5694" s="5"/>
    </row>
    <row r="5695" spans="3:15" x14ac:dyDescent="0.25">
      <c r="C5695" s="1"/>
      <c r="F5695" s="1"/>
      <c r="G5695" s="1"/>
      <c r="H5695" s="1"/>
      <c r="I5695" s="2"/>
      <c r="J5695" s="2"/>
      <c r="L5695" s="3"/>
      <c r="M5695" s="3"/>
      <c r="N5695" s="5"/>
      <c r="O5695" s="5"/>
    </row>
    <row r="5696" spans="3:15" x14ac:dyDescent="0.25">
      <c r="C5696" s="1"/>
      <c r="F5696" s="1"/>
      <c r="G5696" s="1"/>
      <c r="H5696" s="1"/>
      <c r="I5696" s="2"/>
      <c r="J5696" s="2"/>
      <c r="L5696" s="3"/>
      <c r="M5696" s="3"/>
      <c r="N5696" s="5"/>
      <c r="O5696" s="5"/>
    </row>
    <row r="5697" spans="3:15" x14ac:dyDescent="0.25">
      <c r="C5697" s="1"/>
      <c r="F5697" s="1"/>
      <c r="G5697" s="1"/>
      <c r="H5697" s="1"/>
      <c r="I5697" s="2"/>
      <c r="J5697" s="2"/>
      <c r="L5697" s="3"/>
      <c r="M5697" s="3"/>
      <c r="N5697" s="5"/>
      <c r="O5697" s="5"/>
    </row>
    <row r="5698" spans="3:15" x14ac:dyDescent="0.25">
      <c r="C5698" s="1"/>
      <c r="F5698" s="1"/>
      <c r="G5698" s="1"/>
      <c r="H5698" s="1"/>
      <c r="I5698" s="2"/>
      <c r="J5698" s="2"/>
      <c r="L5698" s="3"/>
      <c r="M5698" s="3"/>
      <c r="N5698" s="5"/>
      <c r="O5698" s="5"/>
    </row>
    <row r="5699" spans="3:15" x14ac:dyDescent="0.25">
      <c r="C5699" s="1"/>
      <c r="F5699" s="1"/>
      <c r="G5699" s="1"/>
      <c r="H5699" s="1"/>
      <c r="I5699" s="2"/>
      <c r="J5699" s="2"/>
      <c r="L5699" s="3"/>
      <c r="M5699" s="3"/>
      <c r="N5699" s="5"/>
      <c r="O5699" s="5"/>
    </row>
    <row r="5700" spans="3:15" x14ac:dyDescent="0.25">
      <c r="C5700" s="1"/>
      <c r="F5700" s="1"/>
      <c r="G5700" s="1"/>
      <c r="H5700" s="1"/>
      <c r="I5700" s="2"/>
      <c r="J5700" s="2"/>
      <c r="L5700" s="3"/>
      <c r="M5700" s="3"/>
      <c r="N5700" s="5"/>
      <c r="O5700" s="5"/>
    </row>
    <row r="5701" spans="3:15" x14ac:dyDescent="0.25">
      <c r="C5701" s="1"/>
      <c r="F5701" s="1"/>
      <c r="G5701" s="1"/>
      <c r="H5701" s="1"/>
      <c r="I5701" s="2"/>
      <c r="J5701" s="2"/>
      <c r="L5701" s="3"/>
      <c r="M5701" s="3"/>
      <c r="N5701" s="5"/>
      <c r="O5701" s="5"/>
    </row>
    <row r="5702" spans="3:15" x14ac:dyDescent="0.25">
      <c r="C5702" s="1"/>
      <c r="F5702" s="1"/>
      <c r="G5702" s="1"/>
      <c r="H5702" s="1"/>
      <c r="I5702" s="2"/>
      <c r="J5702" s="2"/>
      <c r="L5702" s="3"/>
      <c r="M5702" s="3"/>
      <c r="N5702" s="5"/>
      <c r="O5702" s="5"/>
    </row>
    <row r="5703" spans="3:15" x14ac:dyDescent="0.25">
      <c r="C5703" s="1"/>
      <c r="F5703" s="1"/>
      <c r="G5703" s="1"/>
      <c r="H5703" s="1"/>
      <c r="I5703" s="2"/>
      <c r="J5703" s="2"/>
      <c r="L5703" s="3"/>
      <c r="M5703" s="3"/>
      <c r="N5703" s="5"/>
      <c r="O5703" s="5"/>
    </row>
    <row r="5704" spans="3:15" x14ac:dyDescent="0.25">
      <c r="C5704" s="1"/>
      <c r="F5704" s="1"/>
      <c r="G5704" s="1"/>
      <c r="H5704" s="1"/>
      <c r="I5704" s="2"/>
      <c r="J5704" s="2"/>
      <c r="L5704" s="3"/>
      <c r="M5704" s="3"/>
      <c r="N5704" s="5"/>
      <c r="O5704" s="5"/>
    </row>
    <row r="5705" spans="3:15" x14ac:dyDescent="0.25">
      <c r="C5705" s="1"/>
      <c r="F5705" s="1"/>
      <c r="G5705" s="1"/>
      <c r="H5705" s="1"/>
      <c r="I5705" s="2"/>
      <c r="J5705" s="2"/>
      <c r="L5705" s="3"/>
      <c r="M5705" s="3"/>
      <c r="N5705" s="5"/>
      <c r="O5705" s="5"/>
    </row>
    <row r="5706" spans="3:15" x14ac:dyDescent="0.25">
      <c r="C5706" s="1"/>
      <c r="F5706" s="1"/>
      <c r="G5706" s="1"/>
      <c r="H5706" s="1"/>
      <c r="I5706" s="2"/>
      <c r="J5706" s="2"/>
      <c r="L5706" s="3"/>
      <c r="M5706" s="3"/>
      <c r="N5706" s="5"/>
      <c r="O5706" s="5"/>
    </row>
    <row r="5707" spans="3:15" x14ac:dyDescent="0.25">
      <c r="C5707" s="1"/>
      <c r="F5707" s="1"/>
      <c r="G5707" s="1"/>
      <c r="H5707" s="1"/>
      <c r="I5707" s="2"/>
      <c r="J5707" s="2"/>
      <c r="L5707" s="3"/>
      <c r="M5707" s="3"/>
      <c r="N5707" s="5"/>
      <c r="O5707" s="5"/>
    </row>
    <row r="5708" spans="3:15" x14ac:dyDescent="0.25">
      <c r="C5708" s="1"/>
      <c r="F5708" s="1"/>
      <c r="G5708" s="1"/>
      <c r="H5708" s="1"/>
      <c r="I5708" s="2"/>
      <c r="J5708" s="2"/>
      <c r="L5708" s="3"/>
      <c r="M5708" s="3"/>
      <c r="N5708" s="5"/>
      <c r="O5708" s="5"/>
    </row>
    <row r="5709" spans="3:15" x14ac:dyDescent="0.25">
      <c r="C5709" s="1"/>
      <c r="F5709" s="1"/>
      <c r="G5709" s="1"/>
      <c r="H5709" s="1"/>
      <c r="I5709" s="2"/>
      <c r="J5709" s="2"/>
      <c r="L5709" s="3"/>
      <c r="M5709" s="3"/>
      <c r="N5709" s="5"/>
      <c r="O5709" s="5"/>
    </row>
    <row r="5710" spans="3:15" x14ac:dyDescent="0.25">
      <c r="C5710" s="1"/>
      <c r="F5710" s="1"/>
      <c r="G5710" s="1"/>
      <c r="H5710" s="1"/>
      <c r="I5710" s="2"/>
      <c r="J5710" s="2"/>
      <c r="L5710" s="3"/>
      <c r="M5710" s="3"/>
      <c r="N5710" s="5"/>
      <c r="O5710" s="5"/>
    </row>
    <row r="5711" spans="3:15" x14ac:dyDescent="0.25">
      <c r="C5711" s="1"/>
      <c r="F5711" s="1"/>
      <c r="G5711" s="1"/>
      <c r="H5711" s="1"/>
      <c r="I5711" s="2"/>
      <c r="J5711" s="2"/>
      <c r="L5711" s="3"/>
      <c r="M5711" s="3"/>
      <c r="N5711" s="5"/>
      <c r="O5711" s="5"/>
    </row>
    <row r="5712" spans="3:15" x14ac:dyDescent="0.25">
      <c r="C5712" s="1"/>
      <c r="F5712" s="1"/>
      <c r="G5712" s="1"/>
      <c r="H5712" s="1"/>
      <c r="I5712" s="2"/>
      <c r="J5712" s="2"/>
      <c r="L5712" s="3"/>
      <c r="M5712" s="3"/>
      <c r="N5712" s="5"/>
      <c r="O5712" s="5"/>
    </row>
    <row r="5713" spans="3:15" x14ac:dyDescent="0.25">
      <c r="C5713" s="1"/>
      <c r="F5713" s="1"/>
      <c r="G5713" s="1"/>
      <c r="H5713" s="1"/>
      <c r="I5713" s="2"/>
      <c r="J5713" s="2"/>
      <c r="L5713" s="3"/>
      <c r="M5713" s="3"/>
      <c r="N5713" s="5"/>
      <c r="O5713" s="5"/>
    </row>
    <row r="5714" spans="3:15" x14ac:dyDescent="0.25">
      <c r="C5714" s="1"/>
      <c r="F5714" s="1"/>
      <c r="G5714" s="1"/>
      <c r="H5714" s="1"/>
      <c r="I5714" s="2"/>
      <c r="J5714" s="2"/>
      <c r="L5714" s="3"/>
      <c r="M5714" s="3"/>
      <c r="N5714" s="5"/>
      <c r="O5714" s="5"/>
    </row>
    <row r="5715" spans="3:15" x14ac:dyDescent="0.25">
      <c r="C5715" s="1"/>
      <c r="F5715" s="1"/>
      <c r="G5715" s="1"/>
      <c r="H5715" s="1"/>
      <c r="I5715" s="2"/>
      <c r="J5715" s="2"/>
      <c r="L5715" s="3"/>
      <c r="M5715" s="3"/>
      <c r="N5715" s="5"/>
      <c r="O5715" s="5"/>
    </row>
    <row r="5716" spans="3:15" x14ac:dyDescent="0.25">
      <c r="C5716" s="1"/>
      <c r="F5716" s="1"/>
      <c r="G5716" s="1"/>
      <c r="H5716" s="1"/>
      <c r="I5716" s="2"/>
      <c r="J5716" s="2"/>
      <c r="L5716" s="3"/>
      <c r="M5716" s="3"/>
      <c r="N5716" s="5"/>
      <c r="O5716" s="5"/>
    </row>
    <row r="5717" spans="3:15" x14ac:dyDescent="0.25">
      <c r="C5717" s="1"/>
      <c r="F5717" s="1"/>
      <c r="G5717" s="1"/>
      <c r="H5717" s="1"/>
      <c r="I5717" s="2"/>
      <c r="J5717" s="2"/>
      <c r="L5717" s="3"/>
      <c r="M5717" s="3"/>
      <c r="N5717" s="5"/>
      <c r="O5717" s="5"/>
    </row>
    <row r="5718" spans="3:15" x14ac:dyDescent="0.25">
      <c r="C5718" s="1"/>
      <c r="F5718" s="1"/>
      <c r="G5718" s="1"/>
      <c r="H5718" s="1"/>
      <c r="I5718" s="2"/>
      <c r="J5718" s="2"/>
      <c r="L5718" s="3"/>
      <c r="M5718" s="3"/>
      <c r="N5718" s="5"/>
      <c r="O5718" s="5"/>
    </row>
    <row r="5719" spans="3:15" x14ac:dyDescent="0.25">
      <c r="C5719" s="1"/>
      <c r="F5719" s="1"/>
      <c r="G5719" s="1"/>
      <c r="H5719" s="1"/>
      <c r="I5719" s="2"/>
      <c r="J5719" s="2"/>
      <c r="L5719" s="3"/>
      <c r="M5719" s="3"/>
      <c r="N5719" s="5"/>
      <c r="O5719" s="5"/>
    </row>
    <row r="5720" spans="3:15" x14ac:dyDescent="0.25">
      <c r="C5720" s="1"/>
      <c r="F5720" s="1"/>
      <c r="G5720" s="1"/>
      <c r="H5720" s="1"/>
      <c r="I5720" s="2"/>
      <c r="J5720" s="2"/>
      <c r="L5720" s="3"/>
      <c r="M5720" s="3"/>
      <c r="N5720" s="5"/>
      <c r="O5720" s="5"/>
    </row>
    <row r="5721" spans="3:15" x14ac:dyDescent="0.25">
      <c r="C5721" s="1"/>
      <c r="F5721" s="1"/>
      <c r="G5721" s="1"/>
      <c r="H5721" s="1"/>
      <c r="I5721" s="2"/>
      <c r="J5721" s="2"/>
      <c r="L5721" s="3"/>
      <c r="M5721" s="3"/>
      <c r="N5721" s="5"/>
      <c r="O5721" s="5"/>
    </row>
    <row r="5722" spans="3:15" x14ac:dyDescent="0.25">
      <c r="C5722" s="1"/>
      <c r="F5722" s="1"/>
      <c r="G5722" s="1"/>
      <c r="H5722" s="1"/>
      <c r="I5722" s="2"/>
      <c r="J5722" s="2"/>
      <c r="L5722" s="3"/>
      <c r="M5722" s="3"/>
      <c r="N5722" s="5"/>
      <c r="O5722" s="5"/>
    </row>
    <row r="5723" spans="3:15" x14ac:dyDescent="0.25">
      <c r="C5723" s="1"/>
      <c r="F5723" s="1"/>
      <c r="G5723" s="1"/>
      <c r="H5723" s="1"/>
      <c r="I5723" s="2"/>
      <c r="J5723" s="2"/>
      <c r="L5723" s="3"/>
      <c r="M5723" s="3"/>
      <c r="N5723" s="5"/>
      <c r="O5723" s="5"/>
    </row>
    <row r="5724" spans="3:15" x14ac:dyDescent="0.25">
      <c r="C5724" s="1"/>
      <c r="F5724" s="1"/>
      <c r="G5724" s="1"/>
      <c r="H5724" s="1"/>
      <c r="I5724" s="2"/>
      <c r="J5724" s="2"/>
      <c r="L5724" s="3"/>
      <c r="M5724" s="3"/>
      <c r="N5724" s="5"/>
      <c r="O5724" s="5"/>
    </row>
    <row r="5725" spans="3:15" x14ac:dyDescent="0.25">
      <c r="C5725" s="1"/>
      <c r="F5725" s="1"/>
      <c r="G5725" s="1"/>
      <c r="H5725" s="1"/>
      <c r="I5725" s="2"/>
      <c r="J5725" s="2"/>
      <c r="L5725" s="3"/>
      <c r="M5725" s="3"/>
      <c r="N5725" s="5"/>
      <c r="O5725" s="5"/>
    </row>
    <row r="5726" spans="3:15" x14ac:dyDescent="0.25">
      <c r="C5726" s="1"/>
      <c r="F5726" s="1"/>
      <c r="G5726" s="1"/>
      <c r="H5726" s="1"/>
      <c r="I5726" s="2"/>
      <c r="J5726" s="2"/>
      <c r="L5726" s="3"/>
      <c r="M5726" s="3"/>
      <c r="N5726" s="5"/>
      <c r="O5726" s="5"/>
    </row>
    <row r="5727" spans="3:15" x14ac:dyDescent="0.25">
      <c r="C5727" s="1"/>
      <c r="F5727" s="1"/>
      <c r="G5727" s="1"/>
      <c r="H5727" s="1"/>
      <c r="I5727" s="2"/>
      <c r="J5727" s="2"/>
      <c r="L5727" s="3"/>
      <c r="M5727" s="3"/>
      <c r="N5727" s="5"/>
      <c r="O5727" s="5"/>
    </row>
    <row r="5728" spans="3:15" x14ac:dyDescent="0.25">
      <c r="C5728" s="1"/>
      <c r="F5728" s="1"/>
      <c r="G5728" s="1"/>
      <c r="H5728" s="1"/>
      <c r="I5728" s="2"/>
      <c r="J5728" s="2"/>
      <c r="L5728" s="3"/>
      <c r="M5728" s="3"/>
      <c r="N5728" s="5"/>
      <c r="O5728" s="5"/>
    </row>
    <row r="5729" spans="3:15" x14ac:dyDescent="0.25">
      <c r="C5729" s="1"/>
      <c r="F5729" s="1"/>
      <c r="G5729" s="1"/>
      <c r="H5729" s="1"/>
      <c r="I5729" s="2"/>
      <c r="J5729" s="2"/>
      <c r="L5729" s="3"/>
      <c r="M5729" s="3"/>
      <c r="N5729" s="5"/>
      <c r="O5729" s="5"/>
    </row>
    <row r="5730" spans="3:15" x14ac:dyDescent="0.25">
      <c r="C5730" s="1"/>
      <c r="F5730" s="1"/>
      <c r="G5730" s="1"/>
      <c r="H5730" s="1"/>
      <c r="I5730" s="2"/>
      <c r="J5730" s="2"/>
      <c r="L5730" s="3"/>
      <c r="M5730" s="3"/>
      <c r="N5730" s="5"/>
      <c r="O5730" s="5"/>
    </row>
    <row r="5731" spans="3:15" x14ac:dyDescent="0.25">
      <c r="C5731" s="1"/>
      <c r="F5731" s="1"/>
      <c r="G5731" s="1"/>
      <c r="H5731" s="1"/>
      <c r="I5731" s="2"/>
      <c r="J5731" s="2"/>
      <c r="L5731" s="3"/>
      <c r="M5731" s="3"/>
      <c r="N5731" s="5"/>
      <c r="O5731" s="5"/>
    </row>
    <row r="5732" spans="3:15" x14ac:dyDescent="0.25">
      <c r="C5732" s="1"/>
      <c r="F5732" s="1"/>
      <c r="G5732" s="1"/>
      <c r="H5732" s="1"/>
      <c r="I5732" s="2"/>
      <c r="J5732" s="2"/>
      <c r="L5732" s="3"/>
      <c r="M5732" s="3"/>
      <c r="N5732" s="5"/>
      <c r="O5732" s="5"/>
    </row>
    <row r="5733" spans="3:15" x14ac:dyDescent="0.25">
      <c r="C5733" s="1"/>
      <c r="F5733" s="1"/>
      <c r="G5733" s="1"/>
      <c r="H5733" s="1"/>
      <c r="I5733" s="2"/>
      <c r="J5733" s="2"/>
      <c r="L5733" s="3"/>
      <c r="M5733" s="3"/>
      <c r="N5733" s="5"/>
      <c r="O5733" s="5"/>
    </row>
    <row r="5734" spans="3:15" x14ac:dyDescent="0.25">
      <c r="C5734" s="1"/>
      <c r="F5734" s="1"/>
      <c r="G5734" s="1"/>
      <c r="H5734" s="1"/>
      <c r="I5734" s="2"/>
      <c r="J5734" s="2"/>
      <c r="L5734" s="3"/>
      <c r="M5734" s="3"/>
      <c r="N5734" s="5"/>
      <c r="O5734" s="5"/>
    </row>
    <row r="5735" spans="3:15" x14ac:dyDescent="0.25">
      <c r="C5735" s="1"/>
      <c r="F5735" s="1"/>
      <c r="G5735" s="1"/>
      <c r="H5735" s="1"/>
      <c r="I5735" s="2"/>
      <c r="J5735" s="2"/>
      <c r="L5735" s="3"/>
      <c r="M5735" s="3"/>
      <c r="N5735" s="5"/>
      <c r="O5735" s="5"/>
    </row>
    <row r="5736" spans="3:15" x14ac:dyDescent="0.25">
      <c r="C5736" s="1"/>
      <c r="F5736" s="1"/>
      <c r="G5736" s="1"/>
      <c r="H5736" s="1"/>
      <c r="I5736" s="2"/>
      <c r="J5736" s="2"/>
      <c r="L5736" s="3"/>
      <c r="M5736" s="3"/>
      <c r="N5736" s="5"/>
      <c r="O5736" s="5"/>
    </row>
    <row r="5737" spans="3:15" x14ac:dyDescent="0.25">
      <c r="C5737" s="1"/>
      <c r="F5737" s="1"/>
      <c r="G5737" s="1"/>
      <c r="H5737" s="1"/>
      <c r="I5737" s="2"/>
      <c r="J5737" s="2"/>
      <c r="L5737" s="3"/>
      <c r="M5737" s="3"/>
      <c r="N5737" s="5"/>
      <c r="O5737" s="5"/>
    </row>
    <row r="5738" spans="3:15" x14ac:dyDescent="0.25">
      <c r="C5738" s="1"/>
      <c r="F5738" s="1"/>
      <c r="G5738" s="1"/>
      <c r="H5738" s="1"/>
      <c r="I5738" s="2"/>
      <c r="J5738" s="2"/>
      <c r="L5738" s="3"/>
      <c r="M5738" s="3"/>
      <c r="N5738" s="5"/>
      <c r="O5738" s="5"/>
    </row>
    <row r="5739" spans="3:15" x14ac:dyDescent="0.25">
      <c r="C5739" s="1"/>
      <c r="F5739" s="1"/>
      <c r="G5739" s="1"/>
      <c r="H5739" s="1"/>
      <c r="I5739" s="2"/>
      <c r="J5739" s="2"/>
      <c r="L5739" s="3"/>
      <c r="M5739" s="3"/>
      <c r="N5739" s="5"/>
      <c r="O5739" s="5"/>
    </row>
    <row r="5740" spans="3:15" x14ac:dyDescent="0.25">
      <c r="C5740" s="1"/>
      <c r="F5740" s="1"/>
      <c r="G5740" s="1"/>
      <c r="H5740" s="1"/>
      <c r="I5740" s="2"/>
      <c r="J5740" s="2"/>
      <c r="L5740" s="3"/>
      <c r="M5740" s="3"/>
      <c r="N5740" s="5"/>
      <c r="O5740" s="5"/>
    </row>
    <row r="5741" spans="3:15" x14ac:dyDescent="0.25">
      <c r="C5741" s="1"/>
      <c r="F5741" s="1"/>
      <c r="G5741" s="1"/>
      <c r="H5741" s="1"/>
      <c r="I5741" s="2"/>
      <c r="J5741" s="2"/>
      <c r="L5741" s="3"/>
      <c r="M5741" s="3"/>
      <c r="N5741" s="5"/>
      <c r="O5741" s="5"/>
    </row>
    <row r="5742" spans="3:15" x14ac:dyDescent="0.25">
      <c r="C5742" s="1"/>
      <c r="F5742" s="1"/>
      <c r="G5742" s="1"/>
      <c r="H5742" s="1"/>
      <c r="I5742" s="2"/>
      <c r="J5742" s="2"/>
      <c r="L5742" s="3"/>
      <c r="M5742" s="3"/>
      <c r="N5742" s="5"/>
      <c r="O5742" s="5"/>
    </row>
    <row r="5743" spans="3:15" x14ac:dyDescent="0.25">
      <c r="C5743" s="1"/>
      <c r="F5743" s="1"/>
      <c r="G5743" s="1"/>
      <c r="H5743" s="1"/>
      <c r="I5743" s="2"/>
      <c r="J5743" s="2"/>
      <c r="L5743" s="3"/>
      <c r="M5743" s="3"/>
      <c r="N5743" s="5"/>
      <c r="O5743" s="5"/>
    </row>
    <row r="5744" spans="3:15" x14ac:dyDescent="0.25">
      <c r="C5744" s="1"/>
      <c r="F5744" s="1"/>
      <c r="G5744" s="1"/>
      <c r="H5744" s="1"/>
      <c r="I5744" s="2"/>
      <c r="J5744" s="2"/>
      <c r="L5744" s="3"/>
      <c r="M5744" s="3"/>
      <c r="N5744" s="5"/>
      <c r="O5744" s="5"/>
    </row>
    <row r="5745" spans="3:15" x14ac:dyDescent="0.25">
      <c r="C5745" s="1"/>
      <c r="F5745" s="1"/>
      <c r="G5745" s="1"/>
      <c r="H5745" s="1"/>
      <c r="I5745" s="2"/>
      <c r="J5745" s="2"/>
      <c r="L5745" s="3"/>
      <c r="M5745" s="3"/>
      <c r="N5745" s="5"/>
      <c r="O5745" s="5"/>
    </row>
    <row r="5746" spans="3:15" x14ac:dyDescent="0.25">
      <c r="C5746" s="1"/>
      <c r="F5746" s="1"/>
      <c r="G5746" s="1"/>
      <c r="H5746" s="1"/>
      <c r="I5746" s="2"/>
      <c r="J5746" s="2"/>
      <c r="L5746" s="3"/>
      <c r="M5746" s="3"/>
      <c r="N5746" s="5"/>
      <c r="O5746" s="5"/>
    </row>
    <row r="5747" spans="3:15" x14ac:dyDescent="0.25">
      <c r="C5747" s="1"/>
      <c r="F5747" s="1"/>
      <c r="G5747" s="1"/>
      <c r="H5747" s="1"/>
      <c r="I5747" s="2"/>
      <c r="J5747" s="2"/>
      <c r="L5747" s="3"/>
      <c r="M5747" s="3"/>
      <c r="N5747" s="5"/>
      <c r="O5747" s="5"/>
    </row>
    <row r="5748" spans="3:15" x14ac:dyDescent="0.25">
      <c r="C5748" s="1"/>
      <c r="F5748" s="1"/>
      <c r="G5748" s="1"/>
      <c r="H5748" s="1"/>
      <c r="I5748" s="2"/>
      <c r="J5748" s="2"/>
      <c r="L5748" s="3"/>
      <c r="M5748" s="3"/>
      <c r="N5748" s="5"/>
      <c r="O5748" s="5"/>
    </row>
    <row r="5749" spans="3:15" x14ac:dyDescent="0.25">
      <c r="C5749" s="1"/>
      <c r="F5749" s="1"/>
      <c r="G5749" s="1"/>
      <c r="H5749" s="1"/>
      <c r="I5749" s="2"/>
      <c r="J5749" s="2"/>
      <c r="L5749" s="3"/>
      <c r="M5749" s="3"/>
      <c r="N5749" s="5"/>
      <c r="O5749" s="5"/>
    </row>
    <row r="5750" spans="3:15" x14ac:dyDescent="0.25">
      <c r="C5750" s="1"/>
      <c r="F5750" s="1"/>
      <c r="G5750" s="1"/>
      <c r="H5750" s="1"/>
      <c r="I5750" s="2"/>
      <c r="J5750" s="2"/>
      <c r="L5750" s="3"/>
      <c r="M5750" s="3"/>
      <c r="N5750" s="5"/>
      <c r="O5750" s="5"/>
    </row>
    <row r="5751" spans="3:15" x14ac:dyDescent="0.25">
      <c r="C5751" s="1"/>
      <c r="F5751" s="1"/>
      <c r="G5751" s="1"/>
      <c r="H5751" s="1"/>
      <c r="I5751" s="2"/>
      <c r="J5751" s="2"/>
      <c r="L5751" s="3"/>
      <c r="M5751" s="3"/>
      <c r="N5751" s="5"/>
      <c r="O5751" s="5"/>
    </row>
    <row r="5752" spans="3:15" x14ac:dyDescent="0.25">
      <c r="C5752" s="1"/>
      <c r="F5752" s="1"/>
      <c r="G5752" s="1"/>
      <c r="H5752" s="1"/>
      <c r="I5752" s="2"/>
      <c r="J5752" s="2"/>
      <c r="L5752" s="3"/>
      <c r="M5752" s="3"/>
      <c r="N5752" s="5"/>
      <c r="O5752" s="5"/>
    </row>
    <row r="5753" spans="3:15" x14ac:dyDescent="0.25">
      <c r="C5753" s="1"/>
      <c r="F5753" s="1"/>
      <c r="G5753" s="1"/>
      <c r="H5753" s="1"/>
      <c r="I5753" s="2"/>
      <c r="J5753" s="2"/>
      <c r="L5753" s="3"/>
      <c r="M5753" s="3"/>
      <c r="N5753" s="5"/>
      <c r="O5753" s="5"/>
    </row>
    <row r="5754" spans="3:15" x14ac:dyDescent="0.25">
      <c r="C5754" s="1"/>
      <c r="F5754" s="1"/>
      <c r="G5754" s="1"/>
      <c r="H5754" s="1"/>
      <c r="I5754" s="2"/>
      <c r="J5754" s="2"/>
      <c r="L5754" s="3"/>
      <c r="M5754" s="3"/>
      <c r="N5754" s="5"/>
      <c r="O5754" s="5"/>
    </row>
    <row r="5755" spans="3:15" x14ac:dyDescent="0.25">
      <c r="C5755" s="1"/>
      <c r="F5755" s="1"/>
      <c r="G5755" s="1"/>
      <c r="H5755" s="1"/>
      <c r="I5755" s="2"/>
      <c r="J5755" s="2"/>
      <c r="L5755" s="3"/>
      <c r="M5755" s="3"/>
      <c r="N5755" s="5"/>
      <c r="O5755" s="5"/>
    </row>
    <row r="5756" spans="3:15" x14ac:dyDescent="0.25">
      <c r="C5756" s="1"/>
      <c r="F5756" s="1"/>
      <c r="G5756" s="1"/>
      <c r="H5756" s="1"/>
      <c r="I5756" s="2"/>
      <c r="J5756" s="2"/>
      <c r="L5756" s="3"/>
      <c r="M5756" s="3"/>
      <c r="N5756" s="5"/>
      <c r="O5756" s="5"/>
    </row>
    <row r="5757" spans="3:15" x14ac:dyDescent="0.25">
      <c r="C5757" s="1"/>
      <c r="F5757" s="1"/>
      <c r="G5757" s="1"/>
      <c r="H5757" s="1"/>
      <c r="I5757" s="2"/>
      <c r="J5757" s="2"/>
      <c r="L5757" s="3"/>
      <c r="M5757" s="3"/>
      <c r="N5757" s="5"/>
      <c r="O5757" s="5"/>
    </row>
    <row r="5758" spans="3:15" x14ac:dyDescent="0.25">
      <c r="C5758" s="1"/>
      <c r="F5758" s="1"/>
      <c r="G5758" s="1"/>
      <c r="H5758" s="1"/>
      <c r="I5758" s="2"/>
      <c r="J5758" s="2"/>
      <c r="L5758" s="3"/>
      <c r="M5758" s="3"/>
      <c r="N5758" s="5"/>
      <c r="O5758" s="5"/>
    </row>
    <row r="5759" spans="3:15" x14ac:dyDescent="0.25">
      <c r="C5759" s="1"/>
      <c r="F5759" s="1"/>
      <c r="G5759" s="1"/>
      <c r="H5759" s="1"/>
      <c r="I5759" s="2"/>
      <c r="J5759" s="2"/>
      <c r="L5759" s="3"/>
      <c r="M5759" s="3"/>
      <c r="N5759" s="5"/>
      <c r="O5759" s="5"/>
    </row>
    <row r="5760" spans="3:15" x14ac:dyDescent="0.25">
      <c r="C5760" s="1"/>
      <c r="F5760" s="1"/>
      <c r="G5760" s="1"/>
      <c r="H5760" s="1"/>
      <c r="I5760" s="2"/>
      <c r="J5760" s="2"/>
      <c r="L5760" s="3"/>
      <c r="M5760" s="3"/>
      <c r="N5760" s="5"/>
      <c r="O5760" s="5"/>
    </row>
    <row r="5761" spans="3:15" x14ac:dyDescent="0.25">
      <c r="C5761" s="1"/>
      <c r="F5761" s="1"/>
      <c r="G5761" s="1"/>
      <c r="H5761" s="1"/>
      <c r="I5761" s="2"/>
      <c r="J5761" s="2"/>
      <c r="L5761" s="3"/>
      <c r="M5761" s="3"/>
      <c r="N5761" s="5"/>
      <c r="O5761" s="5"/>
    </row>
    <row r="5762" spans="3:15" x14ac:dyDescent="0.25">
      <c r="C5762" s="1"/>
      <c r="F5762" s="1"/>
      <c r="G5762" s="1"/>
      <c r="H5762" s="1"/>
      <c r="I5762" s="2"/>
      <c r="J5762" s="2"/>
      <c r="L5762" s="3"/>
      <c r="M5762" s="3"/>
      <c r="N5762" s="5"/>
      <c r="O5762" s="5"/>
    </row>
    <row r="5763" spans="3:15" x14ac:dyDescent="0.25">
      <c r="C5763" s="1"/>
      <c r="F5763" s="1"/>
      <c r="G5763" s="1"/>
      <c r="H5763" s="1"/>
      <c r="I5763" s="2"/>
      <c r="J5763" s="2"/>
      <c r="L5763" s="3"/>
      <c r="M5763" s="3"/>
      <c r="N5763" s="5"/>
      <c r="O5763" s="5"/>
    </row>
    <row r="5764" spans="3:15" x14ac:dyDescent="0.25">
      <c r="C5764" s="1"/>
      <c r="F5764" s="1"/>
      <c r="G5764" s="1"/>
      <c r="H5764" s="1"/>
      <c r="I5764" s="2"/>
      <c r="J5764" s="2"/>
      <c r="L5764" s="3"/>
      <c r="M5764" s="3"/>
      <c r="N5764" s="5"/>
      <c r="O5764" s="5"/>
    </row>
    <row r="5765" spans="3:15" x14ac:dyDescent="0.25">
      <c r="C5765" s="1"/>
      <c r="F5765" s="1"/>
      <c r="G5765" s="1"/>
      <c r="H5765" s="1"/>
      <c r="I5765" s="2"/>
      <c r="J5765" s="2"/>
      <c r="L5765" s="3"/>
      <c r="M5765" s="3"/>
      <c r="N5765" s="5"/>
      <c r="O5765" s="5"/>
    </row>
    <row r="5766" spans="3:15" x14ac:dyDescent="0.25">
      <c r="C5766" s="1"/>
      <c r="F5766" s="1"/>
      <c r="G5766" s="1"/>
      <c r="H5766" s="1"/>
      <c r="I5766" s="2"/>
      <c r="J5766" s="2"/>
      <c r="L5766" s="3"/>
      <c r="M5766" s="3"/>
      <c r="N5766" s="5"/>
      <c r="O5766" s="5"/>
    </row>
    <row r="5767" spans="3:15" x14ac:dyDescent="0.25">
      <c r="C5767" s="1"/>
      <c r="F5767" s="1"/>
      <c r="G5767" s="1"/>
      <c r="H5767" s="1"/>
      <c r="I5767" s="2"/>
      <c r="J5767" s="2"/>
      <c r="L5767" s="3"/>
      <c r="M5767" s="3"/>
      <c r="N5767" s="5"/>
      <c r="O5767" s="5"/>
    </row>
    <row r="5768" spans="3:15" x14ac:dyDescent="0.25">
      <c r="C5768" s="1"/>
      <c r="F5768" s="1"/>
      <c r="G5768" s="1"/>
      <c r="H5768" s="1"/>
      <c r="I5768" s="2"/>
      <c r="J5768" s="2"/>
      <c r="L5768" s="3"/>
      <c r="M5768" s="3"/>
      <c r="N5768" s="5"/>
      <c r="O5768" s="5"/>
    </row>
    <row r="5769" spans="3:15" x14ac:dyDescent="0.25">
      <c r="C5769" s="1"/>
      <c r="F5769" s="1"/>
      <c r="G5769" s="1"/>
      <c r="H5769" s="1"/>
      <c r="I5769" s="2"/>
      <c r="J5769" s="2"/>
      <c r="L5769" s="3"/>
      <c r="M5769" s="3"/>
      <c r="N5769" s="5"/>
      <c r="O5769" s="5"/>
    </row>
    <row r="5770" spans="3:15" x14ac:dyDescent="0.25">
      <c r="C5770" s="1"/>
      <c r="F5770" s="1"/>
      <c r="G5770" s="1"/>
      <c r="H5770" s="1"/>
      <c r="I5770" s="2"/>
      <c r="J5770" s="2"/>
      <c r="L5770" s="3"/>
      <c r="M5770" s="3"/>
      <c r="N5770" s="5"/>
      <c r="O5770" s="5"/>
    </row>
    <row r="5771" spans="3:15" x14ac:dyDescent="0.25">
      <c r="C5771" s="1"/>
      <c r="F5771" s="1"/>
      <c r="G5771" s="1"/>
      <c r="H5771" s="1"/>
      <c r="I5771" s="2"/>
      <c r="J5771" s="2"/>
      <c r="L5771" s="3"/>
      <c r="M5771" s="3"/>
      <c r="N5771" s="5"/>
      <c r="O5771" s="5"/>
    </row>
    <row r="5772" spans="3:15" x14ac:dyDescent="0.25">
      <c r="C5772" s="1"/>
      <c r="F5772" s="1"/>
      <c r="G5772" s="1"/>
      <c r="H5772" s="1"/>
      <c r="I5772" s="2"/>
      <c r="J5772" s="2"/>
      <c r="L5772" s="3"/>
      <c r="M5772" s="3"/>
      <c r="N5772" s="5"/>
      <c r="O5772" s="5"/>
    </row>
    <row r="5773" spans="3:15" x14ac:dyDescent="0.25">
      <c r="C5773" s="1"/>
      <c r="F5773" s="1"/>
      <c r="G5773" s="1"/>
      <c r="H5773" s="1"/>
      <c r="I5773" s="2"/>
      <c r="J5773" s="2"/>
      <c r="L5773" s="3"/>
      <c r="M5773" s="3"/>
      <c r="N5773" s="5"/>
      <c r="O5773" s="5"/>
    </row>
    <row r="5774" spans="3:15" x14ac:dyDescent="0.25">
      <c r="C5774" s="1"/>
      <c r="F5774" s="1"/>
      <c r="G5774" s="1"/>
      <c r="H5774" s="1"/>
      <c r="I5774" s="2"/>
      <c r="J5774" s="2"/>
      <c r="L5774" s="3"/>
      <c r="M5774" s="3"/>
      <c r="N5774" s="5"/>
      <c r="O5774" s="5"/>
    </row>
    <row r="5775" spans="3:15" x14ac:dyDescent="0.25">
      <c r="C5775" s="1"/>
      <c r="F5775" s="1"/>
      <c r="G5775" s="1"/>
      <c r="H5775" s="1"/>
      <c r="I5775" s="2"/>
      <c r="J5775" s="2"/>
      <c r="L5775" s="3"/>
      <c r="M5775" s="3"/>
      <c r="N5775" s="5"/>
      <c r="O5775" s="5"/>
    </row>
    <row r="5776" spans="3:15" x14ac:dyDescent="0.25">
      <c r="C5776" s="1"/>
      <c r="F5776" s="1"/>
      <c r="G5776" s="1"/>
      <c r="H5776" s="1"/>
      <c r="I5776" s="2"/>
      <c r="J5776" s="2"/>
      <c r="L5776" s="3"/>
      <c r="M5776" s="3"/>
      <c r="N5776" s="5"/>
      <c r="O5776" s="5"/>
    </row>
    <row r="5777" spans="3:15" x14ac:dyDescent="0.25">
      <c r="C5777" s="1"/>
      <c r="F5777" s="1"/>
      <c r="G5777" s="1"/>
      <c r="H5777" s="1"/>
      <c r="I5777" s="2"/>
      <c r="J5777" s="2"/>
      <c r="L5777" s="3"/>
      <c r="M5777" s="3"/>
      <c r="N5777" s="5"/>
      <c r="O5777" s="5"/>
    </row>
    <row r="5778" spans="3:15" x14ac:dyDescent="0.25">
      <c r="C5778" s="1"/>
      <c r="F5778" s="1"/>
      <c r="G5778" s="1"/>
      <c r="H5778" s="1"/>
      <c r="I5778" s="2"/>
      <c r="J5778" s="2"/>
      <c r="L5778" s="3"/>
      <c r="M5778" s="3"/>
      <c r="N5778" s="5"/>
      <c r="O5778" s="5"/>
    </row>
    <row r="5779" spans="3:15" x14ac:dyDescent="0.25">
      <c r="C5779" s="1"/>
      <c r="F5779" s="1"/>
      <c r="G5779" s="1"/>
      <c r="H5779" s="1"/>
      <c r="I5779" s="2"/>
      <c r="J5779" s="2"/>
      <c r="L5779" s="3"/>
      <c r="M5779" s="3"/>
      <c r="N5779" s="5"/>
      <c r="O5779" s="5"/>
    </row>
    <row r="5780" spans="3:15" x14ac:dyDescent="0.25">
      <c r="C5780" s="1"/>
      <c r="F5780" s="1"/>
      <c r="G5780" s="1"/>
      <c r="H5780" s="1"/>
      <c r="I5780" s="2"/>
      <c r="J5780" s="2"/>
      <c r="L5780" s="3"/>
      <c r="M5780" s="3"/>
      <c r="N5780" s="5"/>
      <c r="O5780" s="5"/>
    </row>
    <row r="5781" spans="3:15" x14ac:dyDescent="0.25">
      <c r="C5781" s="1"/>
      <c r="F5781" s="1"/>
      <c r="G5781" s="1"/>
      <c r="H5781" s="1"/>
      <c r="I5781" s="2"/>
      <c r="J5781" s="2"/>
      <c r="L5781" s="3"/>
      <c r="M5781" s="3"/>
      <c r="N5781" s="5"/>
      <c r="O5781" s="5"/>
    </row>
    <row r="5782" spans="3:15" x14ac:dyDescent="0.25">
      <c r="C5782" s="1"/>
      <c r="F5782" s="1"/>
      <c r="G5782" s="1"/>
      <c r="H5782" s="1"/>
      <c r="I5782" s="2"/>
      <c r="J5782" s="2"/>
      <c r="L5782" s="3"/>
      <c r="M5782" s="3"/>
      <c r="N5782" s="5"/>
      <c r="O5782" s="5"/>
    </row>
    <row r="5783" spans="3:15" x14ac:dyDescent="0.25">
      <c r="C5783" s="1"/>
      <c r="F5783" s="1"/>
      <c r="G5783" s="1"/>
      <c r="H5783" s="1"/>
      <c r="I5783" s="2"/>
      <c r="J5783" s="2"/>
      <c r="L5783" s="3"/>
      <c r="M5783" s="3"/>
      <c r="N5783" s="5"/>
      <c r="O5783" s="5"/>
    </row>
    <row r="5784" spans="3:15" x14ac:dyDescent="0.25">
      <c r="C5784" s="1"/>
      <c r="F5784" s="1"/>
      <c r="G5784" s="1"/>
      <c r="H5784" s="1"/>
      <c r="I5784" s="2"/>
      <c r="J5784" s="2"/>
      <c r="L5784" s="3"/>
      <c r="M5784" s="3"/>
      <c r="N5784" s="5"/>
      <c r="O5784" s="5"/>
    </row>
    <row r="5785" spans="3:15" x14ac:dyDescent="0.25">
      <c r="C5785" s="1"/>
      <c r="F5785" s="1"/>
      <c r="G5785" s="1"/>
      <c r="H5785" s="1"/>
      <c r="I5785" s="2"/>
      <c r="J5785" s="2"/>
      <c r="L5785" s="3"/>
      <c r="M5785" s="3"/>
      <c r="N5785" s="5"/>
      <c r="O5785" s="5"/>
    </row>
    <row r="5786" spans="3:15" x14ac:dyDescent="0.25">
      <c r="C5786" s="1"/>
      <c r="F5786" s="1"/>
      <c r="G5786" s="1"/>
      <c r="H5786" s="1"/>
      <c r="I5786" s="2"/>
      <c r="J5786" s="2"/>
      <c r="L5786" s="3"/>
      <c r="M5786" s="3"/>
      <c r="N5786" s="5"/>
      <c r="O5786" s="5"/>
    </row>
    <row r="5787" spans="3:15" x14ac:dyDescent="0.25">
      <c r="C5787" s="1"/>
      <c r="F5787" s="1"/>
      <c r="G5787" s="1"/>
      <c r="H5787" s="1"/>
      <c r="I5787" s="2"/>
      <c r="J5787" s="2"/>
      <c r="L5787" s="3"/>
      <c r="M5787" s="3"/>
      <c r="N5787" s="5"/>
      <c r="O5787" s="5"/>
    </row>
    <row r="5788" spans="3:15" x14ac:dyDescent="0.25">
      <c r="C5788" s="1"/>
      <c r="F5788" s="1"/>
      <c r="G5788" s="1"/>
      <c r="H5788" s="1"/>
      <c r="I5788" s="2"/>
      <c r="J5788" s="2"/>
      <c r="L5788" s="3"/>
      <c r="M5788" s="3"/>
      <c r="N5788" s="5"/>
      <c r="O5788" s="5"/>
    </row>
    <row r="5789" spans="3:15" x14ac:dyDescent="0.25">
      <c r="C5789" s="1"/>
      <c r="F5789" s="1"/>
      <c r="G5789" s="1"/>
      <c r="H5789" s="1"/>
      <c r="I5789" s="2"/>
      <c r="J5789" s="2"/>
      <c r="L5789" s="3"/>
      <c r="M5789" s="3"/>
      <c r="N5789" s="5"/>
      <c r="O5789" s="5"/>
    </row>
    <row r="5790" spans="3:15" x14ac:dyDescent="0.25">
      <c r="C5790" s="1"/>
      <c r="F5790" s="1"/>
      <c r="G5790" s="1"/>
      <c r="H5790" s="1"/>
      <c r="I5790" s="2"/>
      <c r="J5790" s="2"/>
      <c r="L5790" s="3"/>
      <c r="M5790" s="3"/>
      <c r="N5790" s="5"/>
      <c r="O5790" s="5"/>
    </row>
    <row r="5791" spans="3:15" x14ac:dyDescent="0.25">
      <c r="C5791" s="1"/>
      <c r="F5791" s="1"/>
      <c r="G5791" s="1"/>
      <c r="H5791" s="1"/>
      <c r="I5791" s="2"/>
      <c r="J5791" s="2"/>
      <c r="L5791" s="3"/>
      <c r="M5791" s="3"/>
      <c r="N5791" s="5"/>
      <c r="O5791" s="5"/>
    </row>
    <row r="5792" spans="3:15" x14ac:dyDescent="0.25">
      <c r="C5792" s="1"/>
      <c r="F5792" s="1"/>
      <c r="G5792" s="1"/>
      <c r="H5792" s="1"/>
      <c r="I5792" s="2"/>
      <c r="J5792" s="2"/>
      <c r="L5792" s="3"/>
      <c r="M5792" s="3"/>
      <c r="N5792" s="5"/>
      <c r="O5792" s="5"/>
    </row>
    <row r="5793" spans="3:15" x14ac:dyDescent="0.25">
      <c r="C5793" s="1"/>
      <c r="F5793" s="1"/>
      <c r="G5793" s="1"/>
      <c r="H5793" s="1"/>
      <c r="I5793" s="2"/>
      <c r="J5793" s="2"/>
      <c r="L5793" s="3"/>
      <c r="M5793" s="3"/>
      <c r="N5793" s="5"/>
      <c r="O5793" s="5"/>
    </row>
    <row r="5794" spans="3:15" x14ac:dyDescent="0.25">
      <c r="C5794" s="1"/>
      <c r="F5794" s="1"/>
      <c r="G5794" s="1"/>
      <c r="H5794" s="1"/>
      <c r="I5794" s="2"/>
      <c r="J5794" s="2"/>
      <c r="L5794" s="3"/>
      <c r="M5794" s="3"/>
      <c r="N5794" s="5"/>
      <c r="O5794" s="5"/>
    </row>
    <row r="5795" spans="3:15" x14ac:dyDescent="0.25">
      <c r="C5795" s="1"/>
      <c r="F5795" s="1"/>
      <c r="G5795" s="1"/>
      <c r="H5795" s="1"/>
      <c r="I5795" s="2"/>
      <c r="J5795" s="2"/>
      <c r="L5795" s="3"/>
      <c r="M5795" s="3"/>
      <c r="N5795" s="5"/>
      <c r="O5795" s="5"/>
    </row>
    <row r="5796" spans="3:15" x14ac:dyDescent="0.25">
      <c r="C5796" s="1"/>
      <c r="F5796" s="1"/>
      <c r="G5796" s="1"/>
      <c r="H5796" s="1"/>
      <c r="I5796" s="2"/>
      <c r="J5796" s="2"/>
      <c r="L5796" s="3"/>
      <c r="M5796" s="3"/>
      <c r="N5796" s="5"/>
      <c r="O5796" s="5"/>
    </row>
    <row r="5797" spans="3:15" x14ac:dyDescent="0.25">
      <c r="C5797" s="1"/>
      <c r="F5797" s="1"/>
      <c r="G5797" s="1"/>
      <c r="H5797" s="1"/>
      <c r="I5797" s="2"/>
      <c r="J5797" s="2"/>
      <c r="L5797" s="3"/>
      <c r="M5797" s="3"/>
      <c r="N5797" s="5"/>
      <c r="O5797" s="5"/>
    </row>
    <row r="5798" spans="3:15" x14ac:dyDescent="0.25">
      <c r="C5798" s="1"/>
      <c r="F5798" s="1"/>
      <c r="G5798" s="1"/>
      <c r="H5798" s="1"/>
      <c r="I5798" s="2"/>
      <c r="J5798" s="2"/>
      <c r="L5798" s="3"/>
      <c r="M5798" s="3"/>
      <c r="N5798" s="5"/>
      <c r="O5798" s="5"/>
    </row>
    <row r="5799" spans="3:15" x14ac:dyDescent="0.25">
      <c r="C5799" s="1"/>
      <c r="F5799" s="1"/>
      <c r="G5799" s="1"/>
      <c r="H5799" s="1"/>
      <c r="I5799" s="2"/>
      <c r="J5799" s="2"/>
      <c r="L5799" s="3"/>
      <c r="M5799" s="3"/>
      <c r="N5799" s="5"/>
      <c r="O5799" s="5"/>
    </row>
    <row r="5800" spans="3:15" x14ac:dyDescent="0.25">
      <c r="C5800" s="1"/>
      <c r="F5800" s="1"/>
      <c r="G5800" s="1"/>
      <c r="H5800" s="1"/>
      <c r="I5800" s="2"/>
      <c r="J5800" s="2"/>
      <c r="L5800" s="3"/>
      <c r="M5800" s="3"/>
      <c r="N5800" s="5"/>
      <c r="O5800" s="5"/>
    </row>
    <row r="5801" spans="3:15" x14ac:dyDescent="0.25">
      <c r="C5801" s="1"/>
      <c r="F5801" s="1"/>
      <c r="G5801" s="1"/>
      <c r="H5801" s="1"/>
      <c r="I5801" s="2"/>
      <c r="J5801" s="2"/>
      <c r="L5801" s="3"/>
      <c r="M5801" s="3"/>
      <c r="N5801" s="5"/>
      <c r="O5801" s="5"/>
    </row>
    <row r="5802" spans="3:15" x14ac:dyDescent="0.25">
      <c r="C5802" s="1"/>
      <c r="F5802" s="1"/>
      <c r="G5802" s="1"/>
      <c r="H5802" s="1"/>
      <c r="I5802" s="2"/>
      <c r="J5802" s="2"/>
      <c r="L5802" s="3"/>
      <c r="M5802" s="3"/>
      <c r="N5802" s="5"/>
      <c r="O5802" s="5"/>
    </row>
    <row r="5803" spans="3:15" x14ac:dyDescent="0.25">
      <c r="C5803" s="1"/>
      <c r="F5803" s="1"/>
      <c r="G5803" s="1"/>
      <c r="H5803" s="1"/>
      <c r="I5803" s="2"/>
      <c r="J5803" s="2"/>
      <c r="L5803" s="3"/>
      <c r="M5803" s="3"/>
      <c r="N5803" s="5"/>
      <c r="O5803" s="5"/>
    </row>
    <row r="5804" spans="3:15" x14ac:dyDescent="0.25">
      <c r="C5804" s="1"/>
      <c r="F5804" s="1"/>
      <c r="G5804" s="1"/>
      <c r="H5804" s="1"/>
      <c r="I5804" s="2"/>
      <c r="J5804" s="2"/>
      <c r="L5804" s="3"/>
      <c r="M5804" s="3"/>
      <c r="N5804" s="5"/>
      <c r="O5804" s="5"/>
    </row>
    <row r="5805" spans="3:15" x14ac:dyDescent="0.25">
      <c r="C5805" s="1"/>
      <c r="F5805" s="1"/>
      <c r="G5805" s="1"/>
      <c r="H5805" s="1"/>
      <c r="I5805" s="2"/>
      <c r="J5805" s="2"/>
      <c r="L5805" s="3"/>
      <c r="M5805" s="3"/>
      <c r="N5805" s="5"/>
      <c r="O5805" s="5"/>
    </row>
    <row r="5806" spans="3:15" x14ac:dyDescent="0.25">
      <c r="C5806" s="1"/>
      <c r="F5806" s="1"/>
      <c r="G5806" s="1"/>
      <c r="H5806" s="1"/>
      <c r="I5806" s="2"/>
      <c r="J5806" s="2"/>
      <c r="L5806" s="3"/>
      <c r="M5806" s="3"/>
      <c r="N5806" s="5"/>
      <c r="O5806" s="5"/>
    </row>
    <row r="5807" spans="3:15" x14ac:dyDescent="0.25">
      <c r="C5807" s="1"/>
      <c r="F5807" s="1"/>
      <c r="G5807" s="1"/>
      <c r="H5807" s="1"/>
      <c r="I5807" s="2"/>
      <c r="J5807" s="2"/>
      <c r="L5807" s="3"/>
      <c r="M5807" s="3"/>
      <c r="N5807" s="5"/>
      <c r="O5807" s="5"/>
    </row>
    <row r="5808" spans="3:15" x14ac:dyDescent="0.25">
      <c r="C5808" s="1"/>
      <c r="F5808" s="1"/>
      <c r="G5808" s="1"/>
      <c r="H5808" s="1"/>
      <c r="I5808" s="2"/>
      <c r="J5808" s="2"/>
      <c r="L5808" s="3"/>
      <c r="M5808" s="3"/>
      <c r="N5808" s="5"/>
      <c r="O5808" s="5"/>
    </row>
    <row r="5809" spans="3:15" x14ac:dyDescent="0.25">
      <c r="C5809" s="1"/>
      <c r="F5809" s="1"/>
      <c r="G5809" s="1"/>
      <c r="H5809" s="1"/>
      <c r="I5809" s="2"/>
      <c r="J5809" s="2"/>
      <c r="L5809" s="3"/>
      <c r="M5809" s="3"/>
      <c r="N5809" s="5"/>
      <c r="O5809" s="5"/>
    </row>
    <row r="5810" spans="3:15" x14ac:dyDescent="0.25">
      <c r="C5810" s="1"/>
      <c r="F5810" s="1"/>
      <c r="G5810" s="1"/>
      <c r="H5810" s="1"/>
      <c r="I5810" s="2"/>
      <c r="J5810" s="2"/>
      <c r="L5810" s="3"/>
      <c r="M5810" s="3"/>
      <c r="N5810" s="5"/>
      <c r="O5810" s="5"/>
    </row>
    <row r="5811" spans="3:15" x14ac:dyDescent="0.25">
      <c r="C5811" s="1"/>
      <c r="F5811" s="1"/>
      <c r="G5811" s="1"/>
      <c r="H5811" s="1"/>
      <c r="I5811" s="2"/>
      <c r="J5811" s="2"/>
      <c r="L5811" s="3"/>
      <c r="M5811" s="3"/>
      <c r="N5811" s="5"/>
      <c r="O5811" s="5"/>
    </row>
    <row r="5812" spans="3:15" x14ac:dyDescent="0.25">
      <c r="C5812" s="1"/>
      <c r="F5812" s="1"/>
      <c r="G5812" s="1"/>
      <c r="H5812" s="1"/>
      <c r="I5812" s="2"/>
      <c r="J5812" s="2"/>
      <c r="L5812" s="3"/>
      <c r="M5812" s="3"/>
      <c r="N5812" s="5"/>
      <c r="O5812" s="5"/>
    </row>
    <row r="5813" spans="3:15" x14ac:dyDescent="0.25">
      <c r="C5813" s="1"/>
      <c r="F5813" s="1"/>
      <c r="G5813" s="1"/>
      <c r="H5813" s="1"/>
      <c r="I5813" s="2"/>
      <c r="J5813" s="2"/>
      <c r="L5813" s="3"/>
      <c r="M5813" s="3"/>
      <c r="N5813" s="5"/>
      <c r="O5813" s="5"/>
    </row>
    <row r="5814" spans="3:15" x14ac:dyDescent="0.25">
      <c r="C5814" s="1"/>
      <c r="F5814" s="1"/>
      <c r="G5814" s="1"/>
      <c r="H5814" s="1"/>
      <c r="I5814" s="2"/>
      <c r="J5814" s="2"/>
      <c r="L5814" s="3"/>
      <c r="M5814" s="3"/>
      <c r="N5814" s="5"/>
      <c r="O5814" s="5"/>
    </row>
    <row r="5815" spans="3:15" x14ac:dyDescent="0.25">
      <c r="C5815" s="1"/>
      <c r="F5815" s="1"/>
      <c r="G5815" s="1"/>
      <c r="H5815" s="1"/>
      <c r="I5815" s="2"/>
      <c r="J5815" s="2"/>
      <c r="L5815" s="3"/>
      <c r="M5815" s="3"/>
      <c r="N5815" s="5"/>
      <c r="O5815" s="5"/>
    </row>
    <row r="5816" spans="3:15" x14ac:dyDescent="0.25">
      <c r="C5816" s="1"/>
      <c r="F5816" s="1"/>
      <c r="G5816" s="1"/>
      <c r="H5816" s="1"/>
      <c r="I5816" s="2"/>
      <c r="J5816" s="2"/>
      <c r="L5816" s="3"/>
      <c r="M5816" s="3"/>
      <c r="N5816" s="5"/>
      <c r="O5816" s="5"/>
    </row>
    <row r="5817" spans="3:15" x14ac:dyDescent="0.25">
      <c r="C5817" s="1"/>
      <c r="F5817" s="1"/>
      <c r="G5817" s="1"/>
      <c r="H5817" s="1"/>
      <c r="I5817" s="2"/>
      <c r="J5817" s="2"/>
      <c r="L5817" s="3"/>
      <c r="M5817" s="3"/>
      <c r="N5817" s="5"/>
      <c r="O5817" s="5"/>
    </row>
    <row r="5818" spans="3:15" x14ac:dyDescent="0.25">
      <c r="C5818" s="1"/>
      <c r="F5818" s="1"/>
      <c r="G5818" s="1"/>
      <c r="H5818" s="1"/>
      <c r="I5818" s="2"/>
      <c r="J5818" s="2"/>
      <c r="L5818" s="3"/>
      <c r="M5818" s="3"/>
      <c r="N5818" s="5"/>
      <c r="O5818" s="5"/>
    </row>
    <row r="5819" spans="3:15" x14ac:dyDescent="0.25">
      <c r="C5819" s="1"/>
      <c r="F5819" s="1"/>
      <c r="G5819" s="1"/>
      <c r="H5819" s="1"/>
      <c r="I5819" s="2"/>
      <c r="J5819" s="2"/>
      <c r="L5819" s="3"/>
      <c r="M5819" s="3"/>
      <c r="N5819" s="5"/>
      <c r="O5819" s="5"/>
    </row>
    <row r="5820" spans="3:15" x14ac:dyDescent="0.25">
      <c r="C5820" s="1"/>
      <c r="F5820" s="1"/>
      <c r="G5820" s="1"/>
      <c r="H5820" s="1"/>
      <c r="I5820" s="2"/>
      <c r="J5820" s="2"/>
      <c r="L5820" s="3"/>
      <c r="M5820" s="3"/>
      <c r="N5820" s="5"/>
      <c r="O5820" s="5"/>
    </row>
    <row r="5821" spans="3:15" x14ac:dyDescent="0.25">
      <c r="C5821" s="1"/>
      <c r="F5821" s="1"/>
      <c r="G5821" s="1"/>
      <c r="H5821" s="1"/>
      <c r="I5821" s="2"/>
      <c r="J5821" s="2"/>
      <c r="L5821" s="3"/>
      <c r="M5821" s="3"/>
      <c r="N5821" s="5"/>
      <c r="O5821" s="5"/>
    </row>
    <row r="5822" spans="3:15" x14ac:dyDescent="0.25">
      <c r="C5822" s="1"/>
      <c r="F5822" s="1"/>
      <c r="G5822" s="1"/>
      <c r="H5822" s="1"/>
      <c r="I5822" s="2"/>
      <c r="J5822" s="2"/>
      <c r="L5822" s="3"/>
      <c r="M5822" s="3"/>
      <c r="N5822" s="5"/>
      <c r="O5822" s="5"/>
    </row>
    <row r="5823" spans="3:15" x14ac:dyDescent="0.25">
      <c r="C5823" s="1"/>
      <c r="F5823" s="1"/>
      <c r="G5823" s="1"/>
      <c r="H5823" s="1"/>
      <c r="I5823" s="2"/>
      <c r="J5823" s="2"/>
      <c r="L5823" s="3"/>
      <c r="M5823" s="3"/>
      <c r="N5823" s="5"/>
      <c r="O5823" s="5"/>
    </row>
    <row r="5824" spans="3:15" x14ac:dyDescent="0.25">
      <c r="C5824" s="1"/>
      <c r="F5824" s="1"/>
      <c r="G5824" s="1"/>
      <c r="H5824" s="1"/>
      <c r="I5824" s="2"/>
      <c r="J5824" s="2"/>
      <c r="L5824" s="3"/>
      <c r="M5824" s="3"/>
      <c r="N5824" s="5"/>
      <c r="O5824" s="5"/>
    </row>
    <row r="5825" spans="3:15" x14ac:dyDescent="0.25">
      <c r="C5825" s="1"/>
      <c r="F5825" s="1"/>
      <c r="G5825" s="1"/>
      <c r="H5825" s="1"/>
      <c r="I5825" s="2"/>
      <c r="J5825" s="2"/>
      <c r="L5825" s="3"/>
      <c r="M5825" s="3"/>
      <c r="N5825" s="5"/>
      <c r="O5825" s="5"/>
    </row>
    <row r="5826" spans="3:15" x14ac:dyDescent="0.25">
      <c r="C5826" s="1"/>
      <c r="F5826" s="1"/>
      <c r="G5826" s="1"/>
      <c r="H5826" s="1"/>
      <c r="I5826" s="2"/>
      <c r="J5826" s="2"/>
      <c r="L5826" s="3"/>
      <c r="M5826" s="3"/>
      <c r="N5826" s="5"/>
      <c r="O5826" s="5"/>
    </row>
    <row r="5827" spans="3:15" x14ac:dyDescent="0.25">
      <c r="C5827" s="1"/>
      <c r="F5827" s="1"/>
      <c r="G5827" s="1"/>
      <c r="H5827" s="1"/>
      <c r="I5827" s="2"/>
      <c r="J5827" s="2"/>
      <c r="L5827" s="3"/>
      <c r="M5827" s="3"/>
      <c r="N5827" s="5"/>
      <c r="O5827" s="5"/>
    </row>
    <row r="5828" spans="3:15" x14ac:dyDescent="0.25">
      <c r="C5828" s="1"/>
      <c r="F5828" s="1"/>
      <c r="G5828" s="1"/>
      <c r="H5828" s="1"/>
      <c r="I5828" s="2"/>
      <c r="J5828" s="2"/>
      <c r="L5828" s="3"/>
      <c r="M5828" s="3"/>
      <c r="N5828" s="5"/>
      <c r="O5828" s="5"/>
    </row>
    <row r="5829" spans="3:15" x14ac:dyDescent="0.25">
      <c r="C5829" s="1"/>
      <c r="F5829" s="1"/>
      <c r="G5829" s="1"/>
      <c r="H5829" s="1"/>
      <c r="I5829" s="2"/>
      <c r="J5829" s="2"/>
      <c r="L5829" s="3"/>
      <c r="M5829" s="3"/>
      <c r="N5829" s="5"/>
      <c r="O5829" s="5"/>
    </row>
    <row r="5830" spans="3:15" x14ac:dyDescent="0.25">
      <c r="C5830" s="1"/>
      <c r="F5830" s="1"/>
      <c r="G5830" s="1"/>
      <c r="H5830" s="1"/>
      <c r="I5830" s="2"/>
      <c r="J5830" s="2"/>
      <c r="L5830" s="3"/>
      <c r="M5830" s="3"/>
      <c r="N5830" s="5"/>
      <c r="O5830" s="5"/>
    </row>
    <row r="5831" spans="3:15" x14ac:dyDescent="0.25">
      <c r="C5831" s="1"/>
      <c r="F5831" s="1"/>
      <c r="G5831" s="1"/>
      <c r="H5831" s="1"/>
      <c r="I5831" s="2"/>
      <c r="J5831" s="2"/>
      <c r="L5831" s="3"/>
      <c r="M5831" s="3"/>
      <c r="N5831" s="5"/>
      <c r="O5831" s="5"/>
    </row>
    <row r="5832" spans="3:15" x14ac:dyDescent="0.25">
      <c r="C5832" s="1"/>
      <c r="F5832" s="1"/>
      <c r="G5832" s="1"/>
      <c r="H5832" s="1"/>
      <c r="I5832" s="2"/>
      <c r="J5832" s="2"/>
      <c r="L5832" s="3"/>
      <c r="M5832" s="3"/>
      <c r="N5832" s="5"/>
      <c r="O5832" s="5"/>
    </row>
    <row r="5833" spans="3:15" x14ac:dyDescent="0.25">
      <c r="C5833" s="1"/>
      <c r="F5833" s="1"/>
      <c r="G5833" s="1"/>
      <c r="H5833" s="1"/>
      <c r="I5833" s="2"/>
      <c r="J5833" s="2"/>
      <c r="L5833" s="3"/>
      <c r="M5833" s="3"/>
      <c r="N5833" s="5"/>
      <c r="O5833" s="5"/>
    </row>
    <row r="5834" spans="3:15" x14ac:dyDescent="0.25">
      <c r="C5834" s="1"/>
      <c r="F5834" s="1"/>
      <c r="G5834" s="1"/>
      <c r="H5834" s="1"/>
      <c r="I5834" s="2"/>
      <c r="J5834" s="2"/>
      <c r="L5834" s="3"/>
      <c r="M5834" s="3"/>
      <c r="N5834" s="5"/>
      <c r="O5834" s="5"/>
    </row>
    <row r="5835" spans="3:15" x14ac:dyDescent="0.25">
      <c r="C5835" s="1"/>
      <c r="F5835" s="1"/>
      <c r="G5835" s="1"/>
      <c r="H5835" s="1"/>
      <c r="I5835" s="2"/>
      <c r="J5835" s="2"/>
      <c r="L5835" s="3"/>
      <c r="M5835" s="3"/>
      <c r="N5835" s="5"/>
      <c r="O5835" s="5"/>
    </row>
    <row r="5836" spans="3:15" x14ac:dyDescent="0.25">
      <c r="C5836" s="1"/>
      <c r="F5836" s="1"/>
      <c r="G5836" s="1"/>
      <c r="H5836" s="1"/>
      <c r="I5836" s="2"/>
      <c r="J5836" s="2"/>
      <c r="L5836" s="3"/>
      <c r="M5836" s="3"/>
      <c r="N5836" s="5"/>
      <c r="O5836" s="5"/>
    </row>
    <row r="5837" spans="3:15" x14ac:dyDescent="0.25">
      <c r="C5837" s="1"/>
      <c r="F5837" s="1"/>
      <c r="G5837" s="1"/>
      <c r="H5837" s="1"/>
      <c r="I5837" s="2"/>
      <c r="J5837" s="2"/>
      <c r="L5837" s="3"/>
      <c r="M5837" s="3"/>
      <c r="N5837" s="5"/>
      <c r="O5837" s="5"/>
    </row>
    <row r="5838" spans="3:15" x14ac:dyDescent="0.25">
      <c r="C5838" s="1"/>
      <c r="F5838" s="1"/>
      <c r="G5838" s="1"/>
      <c r="H5838" s="1"/>
      <c r="I5838" s="2"/>
      <c r="J5838" s="2"/>
      <c r="L5838" s="3"/>
      <c r="M5838" s="3"/>
      <c r="N5838" s="5"/>
      <c r="O5838" s="5"/>
    </row>
    <row r="5839" spans="3:15" x14ac:dyDescent="0.25">
      <c r="C5839" s="1"/>
      <c r="F5839" s="1"/>
      <c r="G5839" s="1"/>
      <c r="H5839" s="1"/>
      <c r="I5839" s="2"/>
      <c r="J5839" s="2"/>
      <c r="L5839" s="3"/>
      <c r="M5839" s="3"/>
      <c r="N5839" s="5"/>
      <c r="O5839" s="5"/>
    </row>
    <row r="5840" spans="3:15" x14ac:dyDescent="0.25">
      <c r="C5840" s="1"/>
      <c r="F5840" s="1"/>
      <c r="G5840" s="1"/>
      <c r="H5840" s="1"/>
      <c r="I5840" s="2"/>
      <c r="J5840" s="2"/>
      <c r="L5840" s="3"/>
      <c r="M5840" s="3"/>
      <c r="N5840" s="5"/>
      <c r="O5840" s="5"/>
    </row>
    <row r="5841" spans="3:15" x14ac:dyDescent="0.25">
      <c r="C5841" s="1"/>
      <c r="F5841" s="1"/>
      <c r="G5841" s="1"/>
      <c r="H5841" s="1"/>
      <c r="I5841" s="2"/>
      <c r="J5841" s="2"/>
      <c r="L5841" s="3"/>
      <c r="M5841" s="3"/>
      <c r="N5841" s="5"/>
      <c r="O5841" s="5"/>
    </row>
    <row r="5842" spans="3:15" x14ac:dyDescent="0.25">
      <c r="C5842" s="1"/>
      <c r="F5842" s="1"/>
      <c r="G5842" s="1"/>
      <c r="H5842" s="1"/>
      <c r="I5842" s="2"/>
      <c r="J5842" s="2"/>
      <c r="L5842" s="3"/>
      <c r="M5842" s="3"/>
      <c r="N5842" s="5"/>
      <c r="O5842" s="5"/>
    </row>
    <row r="5843" spans="3:15" x14ac:dyDescent="0.25">
      <c r="C5843" s="1"/>
      <c r="F5843" s="1"/>
      <c r="G5843" s="1"/>
      <c r="H5843" s="1"/>
      <c r="I5843" s="2"/>
      <c r="J5843" s="2"/>
      <c r="L5843" s="3"/>
      <c r="M5843" s="3"/>
      <c r="N5843" s="5"/>
      <c r="O5843" s="5"/>
    </row>
    <row r="5844" spans="3:15" x14ac:dyDescent="0.25">
      <c r="C5844" s="1"/>
      <c r="F5844" s="1"/>
      <c r="G5844" s="1"/>
      <c r="H5844" s="1"/>
      <c r="I5844" s="2"/>
      <c r="J5844" s="2"/>
      <c r="L5844" s="3"/>
      <c r="M5844" s="3"/>
      <c r="N5844" s="5"/>
      <c r="O5844" s="5"/>
    </row>
    <row r="5845" spans="3:15" x14ac:dyDescent="0.25">
      <c r="C5845" s="1"/>
      <c r="F5845" s="1"/>
      <c r="G5845" s="1"/>
      <c r="H5845" s="1"/>
      <c r="I5845" s="2"/>
      <c r="J5845" s="2"/>
      <c r="L5845" s="3"/>
      <c r="M5845" s="3"/>
      <c r="N5845" s="5"/>
      <c r="O5845" s="5"/>
    </row>
    <row r="5846" spans="3:15" x14ac:dyDescent="0.25">
      <c r="C5846" s="1"/>
      <c r="F5846" s="1"/>
      <c r="G5846" s="1"/>
      <c r="H5846" s="1"/>
      <c r="I5846" s="2"/>
      <c r="J5846" s="2"/>
      <c r="L5846" s="3"/>
      <c r="M5846" s="3"/>
      <c r="N5846" s="5"/>
      <c r="O5846" s="5"/>
    </row>
    <row r="5847" spans="3:15" x14ac:dyDescent="0.25">
      <c r="C5847" s="1"/>
      <c r="F5847" s="1"/>
      <c r="G5847" s="1"/>
      <c r="H5847" s="1"/>
      <c r="I5847" s="2"/>
      <c r="J5847" s="2"/>
      <c r="L5847" s="3"/>
      <c r="M5847" s="3"/>
      <c r="N5847" s="5"/>
      <c r="O5847" s="5"/>
    </row>
    <row r="5848" spans="3:15" x14ac:dyDescent="0.25">
      <c r="C5848" s="1"/>
      <c r="F5848" s="1"/>
      <c r="G5848" s="1"/>
      <c r="H5848" s="1"/>
      <c r="I5848" s="2"/>
      <c r="J5848" s="2"/>
      <c r="L5848" s="3"/>
      <c r="M5848" s="3"/>
      <c r="N5848" s="5"/>
      <c r="O5848" s="5"/>
    </row>
    <row r="5849" spans="3:15" x14ac:dyDescent="0.25">
      <c r="C5849" s="1"/>
      <c r="F5849" s="1"/>
      <c r="G5849" s="1"/>
      <c r="H5849" s="1"/>
      <c r="I5849" s="2"/>
      <c r="J5849" s="2"/>
      <c r="L5849" s="3"/>
      <c r="M5849" s="3"/>
      <c r="N5849" s="5"/>
      <c r="O5849" s="5"/>
    </row>
    <row r="5850" spans="3:15" x14ac:dyDescent="0.25">
      <c r="C5850" s="1"/>
      <c r="F5850" s="1"/>
      <c r="G5850" s="1"/>
      <c r="H5850" s="1"/>
      <c r="I5850" s="2"/>
      <c r="J5850" s="2"/>
      <c r="L5850" s="3"/>
      <c r="M5850" s="3"/>
      <c r="N5850" s="5"/>
      <c r="O5850" s="5"/>
    </row>
    <row r="5851" spans="3:15" x14ac:dyDescent="0.25">
      <c r="C5851" s="1"/>
      <c r="F5851" s="1"/>
      <c r="G5851" s="1"/>
      <c r="H5851" s="1"/>
      <c r="I5851" s="2"/>
      <c r="J5851" s="2"/>
      <c r="L5851" s="3"/>
      <c r="M5851" s="3"/>
      <c r="N5851" s="5"/>
      <c r="O5851" s="5"/>
    </row>
    <row r="5852" spans="3:15" x14ac:dyDescent="0.25">
      <c r="C5852" s="1"/>
      <c r="F5852" s="1"/>
      <c r="G5852" s="1"/>
      <c r="H5852" s="1"/>
      <c r="I5852" s="2"/>
      <c r="J5852" s="2"/>
      <c r="L5852" s="3"/>
      <c r="M5852" s="3"/>
      <c r="N5852" s="5"/>
      <c r="O5852" s="5"/>
    </row>
    <row r="5853" spans="3:15" x14ac:dyDescent="0.25">
      <c r="C5853" s="1"/>
      <c r="F5853" s="1"/>
      <c r="G5853" s="1"/>
      <c r="H5853" s="1"/>
      <c r="I5853" s="2"/>
      <c r="J5853" s="2"/>
      <c r="L5853" s="3"/>
      <c r="M5853" s="3"/>
      <c r="N5853" s="5"/>
      <c r="O5853" s="5"/>
    </row>
    <row r="5854" spans="3:15" x14ac:dyDescent="0.25">
      <c r="C5854" s="1"/>
      <c r="F5854" s="1"/>
      <c r="G5854" s="1"/>
      <c r="H5854" s="1"/>
      <c r="I5854" s="2"/>
      <c r="J5854" s="2"/>
      <c r="L5854" s="3"/>
      <c r="M5854" s="3"/>
      <c r="N5854" s="5"/>
      <c r="O5854" s="5"/>
    </row>
    <row r="5855" spans="3:15" x14ac:dyDescent="0.25">
      <c r="C5855" s="1"/>
      <c r="F5855" s="1"/>
      <c r="G5855" s="1"/>
      <c r="H5855" s="1"/>
      <c r="I5855" s="2"/>
      <c r="J5855" s="2"/>
      <c r="L5855" s="3"/>
      <c r="M5855" s="3"/>
      <c r="N5855" s="5"/>
      <c r="O5855" s="5"/>
    </row>
    <row r="5856" spans="3:15" x14ac:dyDescent="0.25">
      <c r="C5856" s="1"/>
      <c r="F5856" s="1"/>
      <c r="G5856" s="1"/>
      <c r="H5856" s="1"/>
      <c r="I5856" s="2"/>
      <c r="J5856" s="2"/>
      <c r="L5856" s="3"/>
      <c r="M5856" s="3"/>
      <c r="N5856" s="5"/>
      <c r="O5856" s="5"/>
    </row>
    <row r="5857" spans="3:15" x14ac:dyDescent="0.25">
      <c r="C5857" s="1"/>
      <c r="F5857" s="1"/>
      <c r="G5857" s="1"/>
      <c r="H5857" s="1"/>
      <c r="I5857" s="2"/>
      <c r="J5857" s="2"/>
      <c r="L5857" s="3"/>
      <c r="M5857" s="3"/>
      <c r="N5857" s="5"/>
      <c r="O5857" s="5"/>
    </row>
    <row r="5858" spans="3:15" x14ac:dyDescent="0.25">
      <c r="C5858" s="1"/>
      <c r="F5858" s="1"/>
      <c r="G5858" s="1"/>
      <c r="H5858" s="1"/>
      <c r="I5858" s="2"/>
      <c r="J5858" s="2"/>
      <c r="L5858" s="3"/>
      <c r="M5858" s="3"/>
      <c r="N5858" s="5"/>
      <c r="O5858" s="5"/>
    </row>
    <row r="5859" spans="3:15" x14ac:dyDescent="0.25">
      <c r="C5859" s="1"/>
      <c r="F5859" s="1"/>
      <c r="G5859" s="1"/>
      <c r="H5859" s="1"/>
      <c r="I5859" s="2"/>
      <c r="J5859" s="2"/>
      <c r="L5859" s="3"/>
      <c r="M5859" s="3"/>
      <c r="N5859" s="5"/>
      <c r="O5859" s="5"/>
    </row>
    <row r="5860" spans="3:15" x14ac:dyDescent="0.25">
      <c r="C5860" s="1"/>
      <c r="F5860" s="1"/>
      <c r="G5860" s="1"/>
      <c r="H5860" s="1"/>
      <c r="I5860" s="2"/>
      <c r="J5860" s="2"/>
      <c r="L5860" s="3"/>
      <c r="M5860" s="3"/>
      <c r="N5860" s="5"/>
      <c r="O5860" s="5"/>
    </row>
    <row r="5861" spans="3:15" x14ac:dyDescent="0.25">
      <c r="C5861" s="1"/>
      <c r="F5861" s="1"/>
      <c r="G5861" s="1"/>
      <c r="H5861" s="1"/>
      <c r="I5861" s="2"/>
      <c r="J5861" s="2"/>
      <c r="L5861" s="3"/>
      <c r="M5861" s="3"/>
      <c r="N5861" s="5"/>
      <c r="O5861" s="5"/>
    </row>
    <row r="5862" spans="3:15" x14ac:dyDescent="0.25">
      <c r="C5862" s="1"/>
      <c r="F5862" s="1"/>
      <c r="G5862" s="1"/>
      <c r="H5862" s="1"/>
      <c r="I5862" s="2"/>
      <c r="J5862" s="2"/>
      <c r="L5862" s="3"/>
      <c r="M5862" s="3"/>
      <c r="N5862" s="5"/>
      <c r="O5862" s="5"/>
    </row>
    <row r="5863" spans="3:15" x14ac:dyDescent="0.25">
      <c r="C5863" s="1"/>
      <c r="F5863" s="1"/>
      <c r="G5863" s="1"/>
      <c r="H5863" s="1"/>
      <c r="I5863" s="2"/>
      <c r="J5863" s="2"/>
      <c r="L5863" s="3"/>
      <c r="M5863" s="3"/>
      <c r="N5863" s="5"/>
      <c r="O5863" s="5"/>
    </row>
    <row r="5864" spans="3:15" x14ac:dyDescent="0.25">
      <c r="C5864" s="1"/>
      <c r="F5864" s="1"/>
      <c r="G5864" s="1"/>
      <c r="H5864" s="1"/>
      <c r="I5864" s="2"/>
      <c r="J5864" s="2"/>
      <c r="L5864" s="3"/>
      <c r="M5864" s="3"/>
      <c r="N5864" s="5"/>
      <c r="O5864" s="5"/>
    </row>
    <row r="5865" spans="3:15" x14ac:dyDescent="0.25">
      <c r="C5865" s="1"/>
      <c r="F5865" s="1"/>
      <c r="G5865" s="1"/>
      <c r="H5865" s="1"/>
      <c r="I5865" s="2"/>
      <c r="J5865" s="2"/>
      <c r="L5865" s="3"/>
      <c r="M5865" s="3"/>
      <c r="N5865" s="5"/>
      <c r="O5865" s="5"/>
    </row>
    <row r="5866" spans="3:15" x14ac:dyDescent="0.25">
      <c r="C5866" s="1"/>
      <c r="F5866" s="1"/>
      <c r="G5866" s="1"/>
      <c r="H5866" s="1"/>
      <c r="I5866" s="2"/>
      <c r="J5866" s="2"/>
      <c r="L5866" s="3"/>
      <c r="M5866" s="3"/>
      <c r="N5866" s="5"/>
      <c r="O5866" s="5"/>
    </row>
    <row r="5867" spans="3:15" x14ac:dyDescent="0.25">
      <c r="C5867" s="1"/>
      <c r="F5867" s="1"/>
      <c r="G5867" s="1"/>
      <c r="H5867" s="1"/>
      <c r="I5867" s="2"/>
      <c r="J5867" s="2"/>
      <c r="L5867" s="3"/>
      <c r="M5867" s="3"/>
      <c r="N5867" s="5"/>
      <c r="O5867" s="5"/>
    </row>
    <row r="5868" spans="3:15" x14ac:dyDescent="0.25">
      <c r="C5868" s="1"/>
      <c r="F5868" s="1"/>
      <c r="G5868" s="1"/>
      <c r="H5868" s="1"/>
      <c r="I5868" s="2"/>
      <c r="J5868" s="2"/>
      <c r="L5868" s="3"/>
      <c r="M5868" s="3"/>
      <c r="N5868" s="5"/>
      <c r="O5868" s="5"/>
    </row>
    <row r="5869" spans="3:15" x14ac:dyDescent="0.25">
      <c r="C5869" s="1"/>
      <c r="F5869" s="1"/>
      <c r="G5869" s="1"/>
      <c r="H5869" s="1"/>
      <c r="I5869" s="2"/>
      <c r="J5869" s="2"/>
      <c r="L5869" s="3"/>
      <c r="M5869" s="3"/>
      <c r="N5869" s="5"/>
      <c r="O5869" s="5"/>
    </row>
    <row r="5870" spans="3:15" x14ac:dyDescent="0.25">
      <c r="C5870" s="1"/>
      <c r="F5870" s="1"/>
      <c r="G5870" s="1"/>
      <c r="H5870" s="1"/>
      <c r="I5870" s="2"/>
      <c r="J5870" s="2"/>
      <c r="L5870" s="3"/>
      <c r="M5870" s="3"/>
      <c r="N5870" s="5"/>
      <c r="O5870" s="5"/>
    </row>
    <row r="5871" spans="3:15" x14ac:dyDescent="0.25">
      <c r="C5871" s="1"/>
      <c r="F5871" s="1"/>
      <c r="G5871" s="1"/>
      <c r="H5871" s="1"/>
      <c r="I5871" s="2"/>
      <c r="J5871" s="2"/>
      <c r="L5871" s="3"/>
      <c r="M5871" s="3"/>
      <c r="N5871" s="5"/>
      <c r="O5871" s="5"/>
    </row>
    <row r="5872" spans="3:15" x14ac:dyDescent="0.25">
      <c r="C5872" s="1"/>
      <c r="F5872" s="1"/>
      <c r="G5872" s="1"/>
      <c r="H5872" s="1"/>
      <c r="I5872" s="2"/>
      <c r="J5872" s="2"/>
      <c r="L5872" s="3"/>
      <c r="M5872" s="3"/>
      <c r="N5872" s="5"/>
      <c r="O5872" s="5"/>
    </row>
    <row r="5873" spans="3:15" x14ac:dyDescent="0.25">
      <c r="C5873" s="1"/>
      <c r="F5873" s="1"/>
      <c r="G5873" s="1"/>
      <c r="H5873" s="1"/>
      <c r="I5873" s="2"/>
      <c r="J5873" s="2"/>
      <c r="L5873" s="3"/>
      <c r="M5873" s="3"/>
      <c r="N5873" s="5"/>
      <c r="O5873" s="5"/>
    </row>
    <row r="5874" spans="3:15" x14ac:dyDescent="0.25">
      <c r="C5874" s="1"/>
      <c r="F5874" s="1"/>
      <c r="G5874" s="1"/>
      <c r="H5874" s="1"/>
      <c r="I5874" s="2"/>
      <c r="J5874" s="2"/>
      <c r="L5874" s="3"/>
      <c r="M5874" s="3"/>
      <c r="N5874" s="5"/>
      <c r="O5874" s="5"/>
    </row>
    <row r="5875" spans="3:15" x14ac:dyDescent="0.25">
      <c r="C5875" s="1"/>
      <c r="F5875" s="1"/>
      <c r="G5875" s="1"/>
      <c r="H5875" s="1"/>
      <c r="I5875" s="2"/>
      <c r="J5875" s="2"/>
      <c r="L5875" s="3"/>
      <c r="M5875" s="3"/>
      <c r="N5875" s="5"/>
      <c r="O5875" s="5"/>
    </row>
    <row r="5876" spans="3:15" x14ac:dyDescent="0.25">
      <c r="C5876" s="1"/>
      <c r="F5876" s="1"/>
      <c r="G5876" s="1"/>
      <c r="H5876" s="1"/>
      <c r="I5876" s="2"/>
      <c r="J5876" s="2"/>
      <c r="L5876" s="3"/>
      <c r="M5876" s="3"/>
      <c r="N5876" s="5"/>
      <c r="O5876" s="5"/>
    </row>
    <row r="5877" spans="3:15" x14ac:dyDescent="0.25">
      <c r="C5877" s="1"/>
      <c r="F5877" s="1"/>
      <c r="G5877" s="1"/>
      <c r="H5877" s="1"/>
      <c r="I5877" s="2"/>
      <c r="J5877" s="2"/>
      <c r="L5877" s="3"/>
      <c r="M5877" s="3"/>
      <c r="N5877" s="5"/>
      <c r="O5877" s="5"/>
    </row>
    <row r="5878" spans="3:15" x14ac:dyDescent="0.25">
      <c r="C5878" s="1"/>
      <c r="F5878" s="1"/>
      <c r="G5878" s="1"/>
      <c r="H5878" s="1"/>
      <c r="I5878" s="2"/>
      <c r="J5878" s="2"/>
      <c r="L5878" s="3"/>
      <c r="M5878" s="3"/>
      <c r="N5878" s="5"/>
      <c r="O5878" s="5"/>
    </row>
    <row r="5879" spans="3:15" x14ac:dyDescent="0.25">
      <c r="C5879" s="1"/>
      <c r="F5879" s="1"/>
      <c r="G5879" s="1"/>
      <c r="H5879" s="1"/>
      <c r="I5879" s="2"/>
      <c r="J5879" s="2"/>
      <c r="L5879" s="3"/>
      <c r="M5879" s="3"/>
      <c r="N5879" s="5"/>
      <c r="O5879" s="5"/>
    </row>
    <row r="5880" spans="3:15" x14ac:dyDescent="0.25">
      <c r="C5880" s="1"/>
      <c r="F5880" s="1"/>
      <c r="G5880" s="1"/>
      <c r="H5880" s="1"/>
      <c r="I5880" s="2"/>
      <c r="J5880" s="2"/>
      <c r="L5880" s="3"/>
      <c r="M5880" s="3"/>
      <c r="N5880" s="5"/>
      <c r="O5880" s="5"/>
    </row>
    <row r="5881" spans="3:15" x14ac:dyDescent="0.25">
      <c r="C5881" s="1"/>
      <c r="F5881" s="1"/>
      <c r="G5881" s="1"/>
      <c r="H5881" s="1"/>
      <c r="I5881" s="2"/>
      <c r="J5881" s="2"/>
      <c r="L5881" s="3"/>
      <c r="M5881" s="3"/>
      <c r="N5881" s="5"/>
      <c r="O5881" s="5"/>
    </row>
    <row r="5882" spans="3:15" x14ac:dyDescent="0.25">
      <c r="C5882" s="1"/>
      <c r="F5882" s="1"/>
      <c r="G5882" s="1"/>
      <c r="H5882" s="1"/>
      <c r="I5882" s="2"/>
      <c r="J5882" s="2"/>
      <c r="L5882" s="3"/>
      <c r="M5882" s="3"/>
      <c r="N5882" s="5"/>
      <c r="O5882" s="5"/>
    </row>
    <row r="5883" spans="3:15" x14ac:dyDescent="0.25">
      <c r="C5883" s="1"/>
      <c r="F5883" s="1"/>
      <c r="G5883" s="1"/>
      <c r="H5883" s="1"/>
      <c r="I5883" s="2"/>
      <c r="J5883" s="2"/>
      <c r="L5883" s="3"/>
      <c r="M5883" s="3"/>
      <c r="N5883" s="5"/>
      <c r="O5883" s="5"/>
    </row>
    <row r="5884" spans="3:15" x14ac:dyDescent="0.25">
      <c r="C5884" s="1"/>
      <c r="F5884" s="1"/>
      <c r="G5884" s="1"/>
      <c r="H5884" s="1"/>
      <c r="I5884" s="2"/>
      <c r="J5884" s="2"/>
      <c r="L5884" s="3"/>
      <c r="M5884" s="3"/>
      <c r="N5884" s="5"/>
      <c r="O5884" s="5"/>
    </row>
    <row r="5885" spans="3:15" x14ac:dyDescent="0.25">
      <c r="C5885" s="1"/>
      <c r="F5885" s="1"/>
      <c r="G5885" s="1"/>
      <c r="H5885" s="1"/>
      <c r="I5885" s="2"/>
      <c r="J5885" s="2"/>
      <c r="L5885" s="3"/>
      <c r="M5885" s="3"/>
      <c r="N5885" s="5"/>
      <c r="O5885" s="5"/>
    </row>
    <row r="5886" spans="3:15" x14ac:dyDescent="0.25">
      <c r="C5886" s="1"/>
      <c r="F5886" s="1"/>
      <c r="G5886" s="1"/>
      <c r="H5886" s="1"/>
      <c r="I5886" s="2"/>
      <c r="J5886" s="2"/>
      <c r="L5886" s="3"/>
      <c r="M5886" s="3"/>
      <c r="N5886" s="5"/>
      <c r="O5886" s="5"/>
    </row>
    <row r="5887" spans="3:15" x14ac:dyDescent="0.25">
      <c r="C5887" s="1"/>
      <c r="F5887" s="1"/>
      <c r="G5887" s="1"/>
      <c r="H5887" s="1"/>
      <c r="I5887" s="2"/>
      <c r="J5887" s="2"/>
      <c r="L5887" s="3"/>
      <c r="M5887" s="3"/>
      <c r="N5887" s="5"/>
      <c r="O5887" s="5"/>
    </row>
    <row r="5888" spans="3:15" x14ac:dyDescent="0.25">
      <c r="C5888" s="1"/>
      <c r="F5888" s="1"/>
      <c r="G5888" s="1"/>
      <c r="H5888" s="1"/>
      <c r="I5888" s="2"/>
      <c r="J5888" s="2"/>
      <c r="L5888" s="3"/>
      <c r="M5888" s="3"/>
      <c r="N5888" s="5"/>
      <c r="O5888" s="5"/>
    </row>
    <row r="5889" spans="3:15" x14ac:dyDescent="0.25">
      <c r="C5889" s="1"/>
      <c r="F5889" s="1"/>
      <c r="G5889" s="1"/>
      <c r="H5889" s="1"/>
      <c r="I5889" s="2"/>
      <c r="J5889" s="2"/>
      <c r="L5889" s="3"/>
      <c r="M5889" s="3"/>
      <c r="N5889" s="5"/>
      <c r="O5889" s="5"/>
    </row>
    <row r="5890" spans="3:15" x14ac:dyDescent="0.25">
      <c r="C5890" s="1"/>
      <c r="F5890" s="1"/>
      <c r="G5890" s="1"/>
      <c r="H5890" s="1"/>
      <c r="I5890" s="2"/>
      <c r="J5890" s="2"/>
      <c r="L5890" s="3"/>
      <c r="M5890" s="3"/>
      <c r="N5890" s="5"/>
      <c r="O5890" s="5"/>
    </row>
    <row r="5891" spans="3:15" x14ac:dyDescent="0.25">
      <c r="C5891" s="1"/>
      <c r="F5891" s="1"/>
      <c r="G5891" s="1"/>
      <c r="H5891" s="1"/>
      <c r="I5891" s="2"/>
      <c r="J5891" s="2"/>
      <c r="L5891" s="3"/>
      <c r="M5891" s="3"/>
      <c r="N5891" s="5"/>
      <c r="O5891" s="5"/>
    </row>
    <row r="5892" spans="3:15" x14ac:dyDescent="0.25">
      <c r="C5892" s="1"/>
      <c r="F5892" s="1"/>
      <c r="G5892" s="1"/>
      <c r="H5892" s="1"/>
      <c r="I5892" s="2"/>
      <c r="J5892" s="2"/>
      <c r="L5892" s="3"/>
      <c r="M5892" s="3"/>
      <c r="N5892" s="5"/>
      <c r="O5892" s="5"/>
    </row>
    <row r="5893" spans="3:15" x14ac:dyDescent="0.25">
      <c r="C5893" s="1"/>
      <c r="F5893" s="1"/>
      <c r="G5893" s="1"/>
      <c r="H5893" s="1"/>
      <c r="I5893" s="2"/>
      <c r="J5893" s="2"/>
      <c r="L5893" s="3"/>
      <c r="M5893" s="3"/>
      <c r="N5893" s="5"/>
      <c r="O5893" s="5"/>
    </row>
    <row r="5894" spans="3:15" x14ac:dyDescent="0.25">
      <c r="C5894" s="1"/>
      <c r="F5894" s="1"/>
      <c r="G5894" s="1"/>
      <c r="H5894" s="1"/>
      <c r="I5894" s="2"/>
      <c r="J5894" s="2"/>
      <c r="L5894" s="3"/>
      <c r="M5894" s="3"/>
      <c r="N5894" s="5"/>
      <c r="O5894" s="5"/>
    </row>
    <row r="5895" spans="3:15" x14ac:dyDescent="0.25">
      <c r="C5895" s="1"/>
      <c r="F5895" s="1"/>
      <c r="G5895" s="1"/>
      <c r="H5895" s="1"/>
      <c r="I5895" s="2"/>
      <c r="J5895" s="2"/>
      <c r="L5895" s="3"/>
      <c r="M5895" s="3"/>
      <c r="N5895" s="5"/>
      <c r="O5895" s="5"/>
    </row>
    <row r="5896" spans="3:15" x14ac:dyDescent="0.25">
      <c r="C5896" s="1"/>
      <c r="F5896" s="1"/>
      <c r="G5896" s="1"/>
      <c r="H5896" s="1"/>
      <c r="I5896" s="2"/>
      <c r="J5896" s="2"/>
      <c r="L5896" s="3"/>
      <c r="M5896" s="3"/>
      <c r="N5896" s="5"/>
      <c r="O5896" s="5"/>
    </row>
    <row r="5897" spans="3:15" x14ac:dyDescent="0.25">
      <c r="C5897" s="1"/>
      <c r="F5897" s="1"/>
      <c r="G5897" s="1"/>
      <c r="H5897" s="1"/>
      <c r="I5897" s="2"/>
      <c r="J5897" s="2"/>
      <c r="L5897" s="3"/>
      <c r="M5897" s="3"/>
      <c r="N5897" s="5"/>
      <c r="O5897" s="5"/>
    </row>
    <row r="5898" spans="3:15" x14ac:dyDescent="0.25">
      <c r="C5898" s="1"/>
      <c r="F5898" s="1"/>
      <c r="G5898" s="1"/>
      <c r="H5898" s="1"/>
      <c r="I5898" s="2"/>
      <c r="J5898" s="2"/>
      <c r="L5898" s="3"/>
      <c r="M5898" s="3"/>
      <c r="N5898" s="5"/>
      <c r="O5898" s="5"/>
    </row>
    <row r="5899" spans="3:15" x14ac:dyDescent="0.25">
      <c r="C5899" s="1"/>
      <c r="F5899" s="1"/>
      <c r="G5899" s="1"/>
      <c r="H5899" s="1"/>
      <c r="I5899" s="2"/>
      <c r="J5899" s="2"/>
      <c r="L5899" s="3"/>
      <c r="M5899" s="3"/>
      <c r="N5899" s="5"/>
      <c r="O5899" s="5"/>
    </row>
    <row r="5900" spans="3:15" x14ac:dyDescent="0.25">
      <c r="C5900" s="1"/>
      <c r="F5900" s="1"/>
      <c r="G5900" s="1"/>
      <c r="H5900" s="1"/>
      <c r="I5900" s="2"/>
      <c r="J5900" s="2"/>
      <c r="L5900" s="3"/>
      <c r="M5900" s="3"/>
      <c r="N5900" s="5"/>
      <c r="O5900" s="5"/>
    </row>
    <row r="5901" spans="3:15" x14ac:dyDescent="0.25">
      <c r="C5901" s="1"/>
      <c r="F5901" s="1"/>
      <c r="G5901" s="1"/>
      <c r="H5901" s="1"/>
      <c r="I5901" s="2"/>
      <c r="J5901" s="2"/>
      <c r="L5901" s="3"/>
      <c r="M5901" s="3"/>
      <c r="N5901" s="5"/>
      <c r="O5901" s="5"/>
    </row>
    <row r="5902" spans="3:15" x14ac:dyDescent="0.25">
      <c r="C5902" s="1"/>
      <c r="F5902" s="1"/>
      <c r="G5902" s="1"/>
      <c r="H5902" s="1"/>
      <c r="I5902" s="2"/>
      <c r="J5902" s="2"/>
      <c r="L5902" s="3"/>
      <c r="M5902" s="3"/>
      <c r="N5902" s="5"/>
      <c r="O5902" s="5"/>
    </row>
    <row r="5903" spans="3:15" x14ac:dyDescent="0.25">
      <c r="C5903" s="1"/>
      <c r="F5903" s="1"/>
      <c r="G5903" s="1"/>
      <c r="H5903" s="1"/>
      <c r="I5903" s="2"/>
      <c r="J5903" s="2"/>
      <c r="L5903" s="3"/>
      <c r="M5903" s="3"/>
      <c r="N5903" s="5"/>
      <c r="O5903" s="5"/>
    </row>
    <row r="5904" spans="3:15" x14ac:dyDescent="0.25">
      <c r="C5904" s="1"/>
      <c r="F5904" s="1"/>
      <c r="G5904" s="1"/>
      <c r="H5904" s="1"/>
      <c r="I5904" s="2"/>
      <c r="J5904" s="2"/>
      <c r="L5904" s="3"/>
      <c r="M5904" s="3"/>
      <c r="N5904" s="5"/>
      <c r="O5904" s="5"/>
    </row>
    <row r="5905" spans="3:15" x14ac:dyDescent="0.25">
      <c r="C5905" s="1"/>
      <c r="F5905" s="1"/>
      <c r="G5905" s="1"/>
      <c r="H5905" s="1"/>
      <c r="I5905" s="2"/>
      <c r="J5905" s="2"/>
      <c r="L5905" s="3"/>
      <c r="M5905" s="3"/>
      <c r="N5905" s="5"/>
      <c r="O5905" s="5"/>
    </row>
    <row r="5906" spans="3:15" x14ac:dyDescent="0.25">
      <c r="C5906" s="1"/>
      <c r="F5906" s="1"/>
      <c r="G5906" s="1"/>
      <c r="H5906" s="1"/>
      <c r="I5906" s="2"/>
      <c r="J5906" s="2"/>
      <c r="L5906" s="3"/>
      <c r="M5906" s="3"/>
      <c r="N5906" s="5"/>
      <c r="O5906" s="5"/>
    </row>
    <row r="5907" spans="3:15" x14ac:dyDescent="0.25">
      <c r="C5907" s="1"/>
      <c r="F5907" s="1"/>
      <c r="G5907" s="1"/>
      <c r="H5907" s="1"/>
      <c r="I5907" s="2"/>
      <c r="J5907" s="2"/>
      <c r="L5907" s="3"/>
      <c r="M5907" s="3"/>
      <c r="N5907" s="5"/>
      <c r="O5907" s="5"/>
    </row>
    <row r="5908" spans="3:15" x14ac:dyDescent="0.25">
      <c r="C5908" s="1"/>
      <c r="F5908" s="1"/>
      <c r="G5908" s="1"/>
      <c r="H5908" s="1"/>
      <c r="I5908" s="2"/>
      <c r="J5908" s="2"/>
      <c r="L5908" s="3"/>
      <c r="M5908" s="3"/>
      <c r="N5908" s="5"/>
      <c r="O5908" s="5"/>
    </row>
    <row r="5909" spans="3:15" x14ac:dyDescent="0.25">
      <c r="C5909" s="1"/>
      <c r="F5909" s="1"/>
      <c r="G5909" s="1"/>
      <c r="H5909" s="1"/>
      <c r="I5909" s="2"/>
      <c r="J5909" s="2"/>
      <c r="L5909" s="3"/>
      <c r="M5909" s="3"/>
      <c r="N5909" s="5"/>
      <c r="O5909" s="5"/>
    </row>
    <row r="5910" spans="3:15" x14ac:dyDescent="0.25">
      <c r="C5910" s="1"/>
      <c r="F5910" s="1"/>
      <c r="G5910" s="1"/>
      <c r="H5910" s="1"/>
      <c r="I5910" s="2"/>
      <c r="J5910" s="2"/>
      <c r="L5910" s="3"/>
      <c r="M5910" s="3"/>
      <c r="N5910" s="5"/>
      <c r="O5910" s="5"/>
    </row>
    <row r="5911" spans="3:15" x14ac:dyDescent="0.25">
      <c r="C5911" s="1"/>
      <c r="F5911" s="1"/>
      <c r="G5911" s="1"/>
      <c r="H5911" s="1"/>
      <c r="I5911" s="2"/>
      <c r="J5911" s="2"/>
      <c r="L5911" s="3"/>
      <c r="M5911" s="3"/>
      <c r="N5911" s="5"/>
      <c r="O5911" s="5"/>
    </row>
    <row r="5912" spans="3:15" x14ac:dyDescent="0.25">
      <c r="C5912" s="1"/>
      <c r="F5912" s="1"/>
      <c r="G5912" s="1"/>
      <c r="H5912" s="1"/>
      <c r="I5912" s="2"/>
      <c r="J5912" s="2"/>
      <c r="L5912" s="3"/>
      <c r="M5912" s="3"/>
      <c r="N5912" s="5"/>
      <c r="O5912" s="5"/>
    </row>
    <row r="5913" spans="3:15" x14ac:dyDescent="0.25">
      <c r="C5913" s="1"/>
      <c r="F5913" s="1"/>
      <c r="G5913" s="1"/>
      <c r="H5913" s="1"/>
      <c r="I5913" s="2"/>
      <c r="J5913" s="2"/>
      <c r="L5913" s="3"/>
      <c r="M5913" s="3"/>
      <c r="N5913" s="5"/>
      <c r="O5913" s="5"/>
    </row>
    <row r="5914" spans="3:15" x14ac:dyDescent="0.25">
      <c r="C5914" s="1"/>
      <c r="F5914" s="1"/>
      <c r="G5914" s="1"/>
      <c r="H5914" s="1"/>
      <c r="I5914" s="2"/>
      <c r="J5914" s="2"/>
      <c r="L5914" s="3"/>
      <c r="M5914" s="3"/>
      <c r="N5914" s="5"/>
      <c r="O5914" s="5"/>
    </row>
    <row r="5915" spans="3:15" x14ac:dyDescent="0.25">
      <c r="C5915" s="1"/>
      <c r="F5915" s="1"/>
      <c r="G5915" s="1"/>
      <c r="H5915" s="1"/>
      <c r="I5915" s="2"/>
      <c r="J5915" s="2"/>
      <c r="L5915" s="3"/>
      <c r="M5915" s="3"/>
      <c r="N5915" s="5"/>
      <c r="O5915" s="5"/>
    </row>
    <row r="5916" spans="3:15" x14ac:dyDescent="0.25">
      <c r="C5916" s="1"/>
      <c r="F5916" s="1"/>
      <c r="G5916" s="1"/>
      <c r="H5916" s="1"/>
      <c r="I5916" s="2"/>
      <c r="J5916" s="2"/>
      <c r="L5916" s="3"/>
      <c r="M5916" s="3"/>
      <c r="N5916" s="5"/>
      <c r="O5916" s="5"/>
    </row>
    <row r="5917" spans="3:15" x14ac:dyDescent="0.25">
      <c r="C5917" s="1"/>
      <c r="F5917" s="1"/>
      <c r="G5917" s="1"/>
      <c r="H5917" s="1"/>
      <c r="I5917" s="2"/>
      <c r="J5917" s="2"/>
      <c r="L5917" s="3"/>
      <c r="M5917" s="3"/>
      <c r="N5917" s="5"/>
      <c r="O5917" s="5"/>
    </row>
    <row r="5918" spans="3:15" x14ac:dyDescent="0.25">
      <c r="C5918" s="1"/>
      <c r="F5918" s="1"/>
      <c r="G5918" s="1"/>
      <c r="H5918" s="1"/>
      <c r="I5918" s="2"/>
      <c r="J5918" s="2"/>
      <c r="L5918" s="3"/>
      <c r="M5918" s="3"/>
      <c r="N5918" s="5"/>
      <c r="O5918" s="5"/>
    </row>
    <row r="5919" spans="3:15" x14ac:dyDescent="0.25">
      <c r="C5919" s="1"/>
      <c r="F5919" s="1"/>
      <c r="G5919" s="1"/>
      <c r="H5919" s="1"/>
      <c r="I5919" s="2"/>
      <c r="J5919" s="2"/>
      <c r="L5919" s="3"/>
      <c r="M5919" s="3"/>
      <c r="N5919" s="5"/>
      <c r="O5919" s="5"/>
    </row>
    <row r="5920" spans="3:15" x14ac:dyDescent="0.25">
      <c r="C5920" s="1"/>
      <c r="F5920" s="1"/>
      <c r="G5920" s="1"/>
      <c r="H5920" s="1"/>
      <c r="I5920" s="2"/>
      <c r="J5920" s="2"/>
      <c r="L5920" s="3"/>
      <c r="M5920" s="3"/>
      <c r="N5920" s="5"/>
      <c r="O5920" s="5"/>
    </row>
    <row r="5921" spans="3:15" x14ac:dyDescent="0.25">
      <c r="C5921" s="1"/>
      <c r="F5921" s="1"/>
      <c r="G5921" s="1"/>
      <c r="H5921" s="1"/>
      <c r="I5921" s="2"/>
      <c r="J5921" s="2"/>
      <c r="L5921" s="3"/>
      <c r="M5921" s="3"/>
      <c r="N5921" s="5"/>
      <c r="O5921" s="5"/>
    </row>
    <row r="5922" spans="3:15" x14ac:dyDescent="0.25">
      <c r="C5922" s="1"/>
      <c r="F5922" s="1"/>
      <c r="G5922" s="1"/>
      <c r="H5922" s="1"/>
      <c r="I5922" s="2"/>
      <c r="J5922" s="2"/>
      <c r="L5922" s="3"/>
      <c r="M5922" s="3"/>
      <c r="N5922" s="5"/>
      <c r="O5922" s="5"/>
    </row>
    <row r="5923" spans="3:15" x14ac:dyDescent="0.25">
      <c r="C5923" s="1"/>
      <c r="F5923" s="1"/>
      <c r="G5923" s="1"/>
      <c r="H5923" s="1"/>
      <c r="I5923" s="2"/>
      <c r="J5923" s="2"/>
      <c r="L5923" s="3"/>
      <c r="M5923" s="3"/>
      <c r="N5923" s="5"/>
      <c r="O5923" s="5"/>
    </row>
    <row r="5924" spans="3:15" x14ac:dyDescent="0.25">
      <c r="C5924" s="1"/>
      <c r="F5924" s="1"/>
      <c r="G5924" s="1"/>
      <c r="H5924" s="1"/>
      <c r="I5924" s="2"/>
      <c r="J5924" s="2"/>
      <c r="L5924" s="3"/>
      <c r="M5924" s="3"/>
      <c r="N5924" s="5"/>
      <c r="O5924" s="5"/>
    </row>
    <row r="5925" spans="3:15" x14ac:dyDescent="0.25">
      <c r="C5925" s="1"/>
      <c r="F5925" s="1"/>
      <c r="G5925" s="1"/>
      <c r="H5925" s="1"/>
      <c r="I5925" s="2"/>
      <c r="J5925" s="2"/>
      <c r="L5925" s="3"/>
      <c r="M5925" s="3"/>
      <c r="N5925" s="5"/>
      <c r="O5925" s="5"/>
    </row>
    <row r="5926" spans="3:15" x14ac:dyDescent="0.25">
      <c r="C5926" s="1"/>
      <c r="F5926" s="1"/>
      <c r="G5926" s="1"/>
      <c r="H5926" s="1"/>
      <c r="I5926" s="2"/>
      <c r="J5926" s="2"/>
      <c r="L5926" s="3"/>
      <c r="M5926" s="3"/>
      <c r="N5926" s="5"/>
      <c r="O5926" s="5"/>
    </row>
    <row r="5927" spans="3:15" x14ac:dyDescent="0.25">
      <c r="C5927" s="1"/>
      <c r="F5927" s="1"/>
      <c r="G5927" s="1"/>
      <c r="H5927" s="1"/>
      <c r="I5927" s="2"/>
      <c r="J5927" s="2"/>
      <c r="L5927" s="3"/>
      <c r="M5927" s="3"/>
      <c r="N5927" s="5"/>
      <c r="O5927" s="5"/>
    </row>
    <row r="5928" spans="3:15" x14ac:dyDescent="0.25">
      <c r="C5928" s="1"/>
      <c r="F5928" s="1"/>
      <c r="G5928" s="1"/>
      <c r="H5928" s="1"/>
      <c r="I5928" s="2"/>
      <c r="J5928" s="2"/>
      <c r="L5928" s="3"/>
      <c r="M5928" s="3"/>
      <c r="N5928" s="5"/>
      <c r="O5928" s="5"/>
    </row>
    <row r="5929" spans="3:15" x14ac:dyDescent="0.25">
      <c r="C5929" s="1"/>
      <c r="F5929" s="1"/>
      <c r="G5929" s="1"/>
      <c r="H5929" s="1"/>
      <c r="I5929" s="2"/>
      <c r="J5929" s="2"/>
      <c r="L5929" s="3"/>
      <c r="M5929" s="3"/>
      <c r="N5929" s="5"/>
      <c r="O5929" s="5"/>
    </row>
    <row r="5930" spans="3:15" x14ac:dyDescent="0.25">
      <c r="C5930" s="1"/>
      <c r="F5930" s="1"/>
      <c r="G5930" s="1"/>
      <c r="H5930" s="1"/>
      <c r="I5930" s="2"/>
      <c r="J5930" s="2"/>
      <c r="L5930" s="3"/>
      <c r="M5930" s="3"/>
      <c r="N5930" s="5"/>
      <c r="O5930" s="5"/>
    </row>
    <row r="5931" spans="3:15" x14ac:dyDescent="0.25">
      <c r="C5931" s="1"/>
      <c r="F5931" s="1"/>
      <c r="G5931" s="1"/>
      <c r="H5931" s="1"/>
      <c r="I5931" s="2"/>
      <c r="J5931" s="2"/>
      <c r="L5931" s="3"/>
      <c r="M5931" s="3"/>
      <c r="N5931" s="5"/>
      <c r="O5931" s="5"/>
    </row>
    <row r="5932" spans="3:15" x14ac:dyDescent="0.25">
      <c r="C5932" s="1"/>
      <c r="F5932" s="1"/>
      <c r="G5932" s="1"/>
      <c r="H5932" s="1"/>
      <c r="I5932" s="2"/>
      <c r="J5932" s="2"/>
      <c r="L5932" s="3"/>
      <c r="M5932" s="3"/>
      <c r="N5932" s="5"/>
      <c r="O5932" s="5"/>
    </row>
    <row r="5933" spans="3:15" x14ac:dyDescent="0.25">
      <c r="C5933" s="1"/>
      <c r="F5933" s="1"/>
      <c r="G5933" s="1"/>
      <c r="H5933" s="1"/>
      <c r="I5933" s="2"/>
      <c r="J5933" s="2"/>
      <c r="L5933" s="3"/>
      <c r="M5933" s="3"/>
      <c r="N5933" s="5"/>
      <c r="O5933" s="5"/>
    </row>
    <row r="5934" spans="3:15" x14ac:dyDescent="0.25">
      <c r="C5934" s="1"/>
      <c r="F5934" s="1"/>
      <c r="G5934" s="1"/>
      <c r="H5934" s="1"/>
      <c r="I5934" s="2"/>
      <c r="J5934" s="2"/>
      <c r="L5934" s="3"/>
      <c r="M5934" s="3"/>
      <c r="N5934" s="5"/>
      <c r="O5934" s="5"/>
    </row>
    <row r="5935" spans="3:15" x14ac:dyDescent="0.25">
      <c r="C5935" s="1"/>
      <c r="F5935" s="1"/>
      <c r="G5935" s="1"/>
      <c r="H5935" s="1"/>
      <c r="I5935" s="2"/>
      <c r="J5935" s="2"/>
      <c r="L5935" s="3"/>
      <c r="M5935" s="3"/>
      <c r="N5935" s="5"/>
      <c r="O5935" s="5"/>
    </row>
    <row r="5936" spans="3:15" x14ac:dyDescent="0.25">
      <c r="C5936" s="1"/>
      <c r="F5936" s="1"/>
      <c r="G5936" s="1"/>
      <c r="H5936" s="1"/>
      <c r="I5936" s="2"/>
      <c r="J5936" s="2"/>
      <c r="L5936" s="3"/>
      <c r="M5936" s="3"/>
      <c r="N5936" s="5"/>
      <c r="O5936" s="5"/>
    </row>
    <row r="5937" spans="3:15" x14ac:dyDescent="0.25">
      <c r="C5937" s="1"/>
      <c r="F5937" s="1"/>
      <c r="G5937" s="1"/>
      <c r="H5937" s="1"/>
      <c r="I5937" s="2"/>
      <c r="J5937" s="2"/>
      <c r="L5937" s="3"/>
      <c r="M5937" s="3"/>
      <c r="N5937" s="5"/>
      <c r="O5937" s="5"/>
    </row>
    <row r="5938" spans="3:15" x14ac:dyDescent="0.25">
      <c r="C5938" s="1"/>
      <c r="F5938" s="1"/>
      <c r="G5938" s="1"/>
      <c r="H5938" s="1"/>
      <c r="I5938" s="2"/>
      <c r="J5938" s="2"/>
      <c r="L5938" s="3"/>
      <c r="M5938" s="3"/>
      <c r="N5938" s="5"/>
      <c r="O5938" s="5"/>
    </row>
    <row r="5939" spans="3:15" x14ac:dyDescent="0.25">
      <c r="C5939" s="1"/>
      <c r="F5939" s="1"/>
      <c r="G5939" s="1"/>
      <c r="H5939" s="1"/>
      <c r="I5939" s="2"/>
      <c r="J5939" s="2"/>
      <c r="L5939" s="3"/>
      <c r="M5939" s="3"/>
      <c r="N5939" s="5"/>
      <c r="O5939" s="5"/>
    </row>
    <row r="5940" spans="3:15" x14ac:dyDescent="0.25">
      <c r="C5940" s="1"/>
      <c r="F5940" s="1"/>
      <c r="G5940" s="1"/>
      <c r="H5940" s="1"/>
      <c r="I5940" s="2"/>
      <c r="J5940" s="2"/>
      <c r="L5940" s="3"/>
      <c r="M5940" s="3"/>
      <c r="N5940" s="5"/>
      <c r="O5940" s="5"/>
    </row>
    <row r="5941" spans="3:15" x14ac:dyDescent="0.25">
      <c r="C5941" s="1"/>
      <c r="F5941" s="1"/>
      <c r="G5941" s="1"/>
      <c r="H5941" s="1"/>
      <c r="I5941" s="2"/>
      <c r="J5941" s="2"/>
      <c r="L5941" s="3"/>
      <c r="M5941" s="3"/>
      <c r="N5941" s="5"/>
      <c r="O5941" s="5"/>
    </row>
    <row r="5942" spans="3:15" x14ac:dyDescent="0.25">
      <c r="C5942" s="1"/>
      <c r="F5942" s="1"/>
      <c r="G5942" s="1"/>
      <c r="H5942" s="1"/>
      <c r="I5942" s="2"/>
      <c r="J5942" s="2"/>
      <c r="L5942" s="3"/>
      <c r="M5942" s="3"/>
      <c r="N5942" s="5"/>
      <c r="O5942" s="5"/>
    </row>
    <row r="5943" spans="3:15" x14ac:dyDescent="0.25">
      <c r="C5943" s="1"/>
      <c r="F5943" s="1"/>
      <c r="G5943" s="1"/>
      <c r="H5943" s="1"/>
      <c r="I5943" s="2"/>
      <c r="J5943" s="2"/>
      <c r="L5943" s="3"/>
      <c r="M5943" s="3"/>
      <c r="N5943" s="5"/>
      <c r="O5943" s="5"/>
    </row>
    <row r="5944" spans="3:15" x14ac:dyDescent="0.25">
      <c r="C5944" s="1"/>
      <c r="F5944" s="1"/>
      <c r="G5944" s="1"/>
      <c r="H5944" s="1"/>
      <c r="I5944" s="2"/>
      <c r="J5944" s="2"/>
      <c r="L5944" s="3"/>
      <c r="M5944" s="3"/>
      <c r="N5944" s="5"/>
      <c r="O5944" s="5"/>
    </row>
    <row r="5945" spans="3:15" x14ac:dyDescent="0.25">
      <c r="C5945" s="1"/>
      <c r="F5945" s="1"/>
      <c r="G5945" s="1"/>
      <c r="H5945" s="1"/>
      <c r="I5945" s="2"/>
      <c r="J5945" s="2"/>
      <c r="L5945" s="3"/>
      <c r="M5945" s="3"/>
      <c r="N5945" s="5"/>
      <c r="O5945" s="5"/>
    </row>
    <row r="5946" spans="3:15" x14ac:dyDescent="0.25">
      <c r="C5946" s="1"/>
      <c r="F5946" s="1"/>
      <c r="G5946" s="1"/>
      <c r="H5946" s="1"/>
      <c r="I5946" s="2"/>
      <c r="J5946" s="2"/>
      <c r="L5946" s="3"/>
      <c r="M5946" s="3"/>
      <c r="N5946" s="5"/>
      <c r="O5946" s="5"/>
    </row>
    <row r="5947" spans="3:15" x14ac:dyDescent="0.25">
      <c r="C5947" s="1"/>
      <c r="F5947" s="1"/>
      <c r="G5947" s="1"/>
      <c r="H5947" s="1"/>
      <c r="I5947" s="2"/>
      <c r="J5947" s="2"/>
      <c r="L5947" s="3"/>
      <c r="M5947" s="3"/>
      <c r="N5947" s="5"/>
      <c r="O5947" s="5"/>
    </row>
    <row r="5948" spans="3:15" x14ac:dyDescent="0.25">
      <c r="C5948" s="1"/>
      <c r="F5948" s="1"/>
      <c r="G5948" s="1"/>
      <c r="H5948" s="1"/>
      <c r="I5948" s="2"/>
      <c r="J5948" s="2"/>
      <c r="L5948" s="3"/>
      <c r="M5948" s="3"/>
      <c r="N5948" s="5"/>
      <c r="O5948" s="5"/>
    </row>
    <row r="5949" spans="3:15" x14ac:dyDescent="0.25">
      <c r="C5949" s="1"/>
      <c r="F5949" s="1"/>
      <c r="G5949" s="1"/>
      <c r="H5949" s="1"/>
      <c r="I5949" s="2"/>
      <c r="J5949" s="2"/>
      <c r="L5949" s="3"/>
      <c r="M5949" s="3"/>
      <c r="N5949" s="5"/>
      <c r="O5949" s="5"/>
    </row>
    <row r="5950" spans="3:15" x14ac:dyDescent="0.25">
      <c r="C5950" s="1"/>
      <c r="F5950" s="1"/>
      <c r="G5950" s="1"/>
      <c r="H5950" s="1"/>
      <c r="I5950" s="2"/>
      <c r="J5950" s="2"/>
      <c r="L5950" s="3"/>
      <c r="M5950" s="3"/>
      <c r="N5950" s="5"/>
      <c r="O5950" s="5"/>
    </row>
    <row r="5951" spans="3:15" x14ac:dyDescent="0.25">
      <c r="C5951" s="1"/>
      <c r="F5951" s="1"/>
      <c r="G5951" s="1"/>
      <c r="H5951" s="1"/>
      <c r="I5951" s="2"/>
      <c r="J5951" s="2"/>
      <c r="L5951" s="3"/>
      <c r="M5951" s="3"/>
      <c r="N5951" s="5"/>
      <c r="O5951" s="5"/>
    </row>
    <row r="5952" spans="3:15" x14ac:dyDescent="0.25">
      <c r="C5952" s="1"/>
      <c r="F5952" s="1"/>
      <c r="G5952" s="1"/>
      <c r="H5952" s="1"/>
      <c r="I5952" s="2"/>
      <c r="J5952" s="2"/>
      <c r="L5952" s="3"/>
      <c r="M5952" s="3"/>
      <c r="N5952" s="5"/>
      <c r="O5952" s="5"/>
    </row>
    <row r="5953" spans="3:15" x14ac:dyDescent="0.25">
      <c r="C5953" s="1"/>
      <c r="F5953" s="1"/>
      <c r="G5953" s="1"/>
      <c r="H5953" s="1"/>
      <c r="I5953" s="2"/>
      <c r="J5953" s="2"/>
      <c r="L5953" s="3"/>
      <c r="M5953" s="3"/>
      <c r="N5953" s="5"/>
      <c r="O5953" s="5"/>
    </row>
    <row r="5954" spans="3:15" x14ac:dyDescent="0.25">
      <c r="C5954" s="1"/>
      <c r="F5954" s="1"/>
      <c r="G5954" s="1"/>
      <c r="H5954" s="1"/>
      <c r="I5954" s="2"/>
      <c r="J5954" s="2"/>
      <c r="L5954" s="3"/>
      <c r="M5954" s="3"/>
      <c r="N5954" s="5"/>
      <c r="O5954" s="5"/>
    </row>
    <row r="5955" spans="3:15" x14ac:dyDescent="0.25">
      <c r="C5955" s="1"/>
      <c r="F5955" s="1"/>
      <c r="G5955" s="1"/>
      <c r="H5955" s="1"/>
      <c r="I5955" s="2"/>
      <c r="J5955" s="2"/>
      <c r="L5955" s="3"/>
      <c r="M5955" s="3"/>
      <c r="N5955" s="5"/>
      <c r="O5955" s="5"/>
    </row>
    <row r="5956" spans="3:15" x14ac:dyDescent="0.25">
      <c r="C5956" s="1"/>
      <c r="F5956" s="1"/>
      <c r="G5956" s="1"/>
      <c r="H5956" s="1"/>
      <c r="I5956" s="2"/>
      <c r="J5956" s="2"/>
      <c r="L5956" s="3"/>
      <c r="M5956" s="3"/>
      <c r="N5956" s="5"/>
      <c r="O5956" s="5"/>
    </row>
    <row r="5957" spans="3:15" x14ac:dyDescent="0.25">
      <c r="C5957" s="1"/>
      <c r="F5957" s="1"/>
      <c r="G5957" s="1"/>
      <c r="H5957" s="1"/>
      <c r="I5957" s="2"/>
      <c r="J5957" s="2"/>
      <c r="L5957" s="3"/>
      <c r="M5957" s="3"/>
      <c r="N5957" s="5"/>
      <c r="O5957" s="5"/>
    </row>
    <row r="5958" spans="3:15" x14ac:dyDescent="0.25">
      <c r="C5958" s="1"/>
      <c r="F5958" s="1"/>
      <c r="G5958" s="1"/>
      <c r="H5958" s="1"/>
      <c r="I5958" s="2"/>
      <c r="J5958" s="2"/>
      <c r="L5958" s="3"/>
      <c r="M5958" s="3"/>
      <c r="N5958" s="5"/>
      <c r="O5958" s="5"/>
    </row>
    <row r="5959" spans="3:15" x14ac:dyDescent="0.25">
      <c r="C5959" s="1"/>
      <c r="F5959" s="1"/>
      <c r="G5959" s="1"/>
      <c r="H5959" s="1"/>
      <c r="I5959" s="2"/>
      <c r="J5959" s="2"/>
      <c r="L5959" s="3"/>
      <c r="M5959" s="3"/>
      <c r="N5959" s="5"/>
      <c r="O5959" s="5"/>
    </row>
    <row r="5960" spans="3:15" x14ac:dyDescent="0.25">
      <c r="C5960" s="1"/>
      <c r="F5960" s="1"/>
      <c r="G5960" s="1"/>
      <c r="H5960" s="1"/>
      <c r="I5960" s="2"/>
      <c r="J5960" s="2"/>
      <c r="L5960" s="3"/>
      <c r="M5960" s="3"/>
      <c r="N5960" s="5"/>
      <c r="O5960" s="5"/>
    </row>
    <row r="5961" spans="3:15" x14ac:dyDescent="0.25">
      <c r="C5961" s="1"/>
      <c r="F5961" s="1"/>
      <c r="G5961" s="1"/>
      <c r="H5961" s="1"/>
      <c r="I5961" s="2"/>
      <c r="J5961" s="2"/>
      <c r="L5961" s="3"/>
      <c r="M5961" s="3"/>
      <c r="N5961" s="5"/>
      <c r="O5961" s="5"/>
    </row>
    <row r="5962" spans="3:15" x14ac:dyDescent="0.25">
      <c r="C5962" s="1"/>
      <c r="F5962" s="1"/>
      <c r="G5962" s="1"/>
      <c r="H5962" s="1"/>
      <c r="I5962" s="2"/>
      <c r="J5962" s="2"/>
      <c r="L5962" s="3"/>
      <c r="M5962" s="3"/>
      <c r="N5962" s="5"/>
      <c r="O5962" s="5"/>
    </row>
    <row r="5963" spans="3:15" x14ac:dyDescent="0.25">
      <c r="C5963" s="1"/>
      <c r="F5963" s="1"/>
      <c r="G5963" s="1"/>
      <c r="H5963" s="1"/>
      <c r="I5963" s="2"/>
      <c r="J5963" s="2"/>
      <c r="L5963" s="3"/>
      <c r="M5963" s="3"/>
      <c r="N5963" s="5"/>
      <c r="O5963" s="5"/>
    </row>
    <row r="5964" spans="3:15" x14ac:dyDescent="0.25">
      <c r="C5964" s="1"/>
      <c r="F5964" s="1"/>
      <c r="G5964" s="1"/>
      <c r="H5964" s="1"/>
      <c r="I5964" s="2"/>
      <c r="J5964" s="2"/>
      <c r="L5964" s="3"/>
      <c r="M5964" s="3"/>
      <c r="N5964" s="5"/>
      <c r="O5964" s="5"/>
    </row>
    <row r="5965" spans="3:15" x14ac:dyDescent="0.25">
      <c r="C5965" s="1"/>
      <c r="F5965" s="1"/>
      <c r="G5965" s="1"/>
      <c r="H5965" s="1"/>
      <c r="I5965" s="2"/>
      <c r="J5965" s="2"/>
      <c r="L5965" s="3"/>
      <c r="M5965" s="3"/>
      <c r="N5965" s="5"/>
      <c r="O5965" s="5"/>
    </row>
    <row r="5966" spans="3:15" x14ac:dyDescent="0.25">
      <c r="C5966" s="1"/>
      <c r="F5966" s="1"/>
      <c r="G5966" s="1"/>
      <c r="H5966" s="1"/>
      <c r="I5966" s="2"/>
      <c r="J5966" s="2"/>
      <c r="L5966" s="3"/>
      <c r="M5966" s="3"/>
      <c r="N5966" s="5"/>
      <c r="O5966" s="5"/>
    </row>
    <row r="5967" spans="3:15" x14ac:dyDescent="0.25">
      <c r="C5967" s="1"/>
      <c r="F5967" s="1"/>
      <c r="G5967" s="1"/>
      <c r="H5967" s="1"/>
      <c r="I5967" s="2"/>
      <c r="J5967" s="2"/>
      <c r="L5967" s="3"/>
      <c r="M5967" s="3"/>
      <c r="N5967" s="5"/>
      <c r="O5967" s="5"/>
    </row>
    <row r="5968" spans="3:15" x14ac:dyDescent="0.25">
      <c r="C5968" s="1"/>
      <c r="F5968" s="1"/>
      <c r="G5968" s="1"/>
      <c r="H5968" s="1"/>
      <c r="I5968" s="2"/>
      <c r="J5968" s="2"/>
      <c r="L5968" s="3"/>
      <c r="M5968" s="3"/>
      <c r="N5968" s="5"/>
      <c r="O5968" s="5"/>
    </row>
    <row r="5969" spans="3:15" x14ac:dyDescent="0.25">
      <c r="C5969" s="1"/>
      <c r="F5969" s="1"/>
      <c r="G5969" s="1"/>
      <c r="H5969" s="1"/>
      <c r="I5969" s="2"/>
      <c r="J5969" s="2"/>
      <c r="L5969" s="3"/>
      <c r="M5969" s="3"/>
      <c r="N5969" s="5"/>
      <c r="O5969" s="5"/>
    </row>
    <row r="5970" spans="3:15" x14ac:dyDescent="0.25">
      <c r="C5970" s="1"/>
      <c r="F5970" s="1"/>
      <c r="G5970" s="1"/>
      <c r="H5970" s="1"/>
      <c r="I5970" s="2"/>
      <c r="J5970" s="2"/>
      <c r="L5970" s="3"/>
      <c r="M5970" s="3"/>
      <c r="N5970" s="5"/>
      <c r="O5970" s="5"/>
    </row>
    <row r="5971" spans="3:15" x14ac:dyDescent="0.25">
      <c r="C5971" s="1"/>
      <c r="F5971" s="1"/>
      <c r="G5971" s="1"/>
      <c r="H5971" s="1"/>
      <c r="I5971" s="2"/>
      <c r="J5971" s="2"/>
      <c r="L5971" s="3"/>
      <c r="M5971" s="3"/>
      <c r="N5971" s="5"/>
      <c r="O5971" s="5"/>
    </row>
    <row r="5972" spans="3:15" x14ac:dyDescent="0.25">
      <c r="C5972" s="1"/>
      <c r="F5972" s="1"/>
      <c r="G5972" s="1"/>
      <c r="H5972" s="1"/>
      <c r="I5972" s="2"/>
      <c r="J5972" s="2"/>
      <c r="L5972" s="3"/>
      <c r="M5972" s="3"/>
      <c r="N5972" s="5"/>
      <c r="O5972" s="5"/>
    </row>
    <row r="5973" spans="3:15" x14ac:dyDescent="0.25">
      <c r="C5973" s="1"/>
      <c r="F5973" s="1"/>
      <c r="G5973" s="1"/>
      <c r="H5973" s="1"/>
      <c r="I5973" s="2"/>
      <c r="J5973" s="2"/>
      <c r="L5973" s="3"/>
      <c r="M5973" s="3"/>
      <c r="N5973" s="5"/>
      <c r="O5973" s="5"/>
    </row>
    <row r="5974" spans="3:15" x14ac:dyDescent="0.25">
      <c r="C5974" s="1"/>
      <c r="F5974" s="1"/>
      <c r="G5974" s="1"/>
      <c r="H5974" s="1"/>
      <c r="I5974" s="2"/>
      <c r="J5974" s="2"/>
      <c r="L5974" s="3"/>
      <c r="M5974" s="3"/>
      <c r="N5974" s="5"/>
      <c r="O5974" s="5"/>
    </row>
    <row r="5975" spans="3:15" x14ac:dyDescent="0.25">
      <c r="C5975" s="1"/>
      <c r="F5975" s="1"/>
      <c r="G5975" s="1"/>
      <c r="H5975" s="1"/>
      <c r="I5975" s="2"/>
      <c r="J5975" s="2"/>
      <c r="L5975" s="3"/>
      <c r="M5975" s="3"/>
      <c r="N5975" s="5"/>
      <c r="O5975" s="5"/>
    </row>
    <row r="5976" spans="3:15" x14ac:dyDescent="0.25">
      <c r="C5976" s="1"/>
      <c r="F5976" s="1"/>
      <c r="G5976" s="1"/>
      <c r="H5976" s="1"/>
      <c r="I5976" s="2"/>
      <c r="J5976" s="2"/>
      <c r="L5976" s="3"/>
      <c r="M5976" s="3"/>
      <c r="N5976" s="5"/>
      <c r="O5976" s="5"/>
    </row>
    <row r="5977" spans="3:15" x14ac:dyDescent="0.25">
      <c r="C5977" s="1"/>
      <c r="F5977" s="1"/>
      <c r="G5977" s="1"/>
      <c r="H5977" s="1"/>
      <c r="I5977" s="2"/>
      <c r="J5977" s="2"/>
      <c r="L5977" s="3"/>
      <c r="M5977" s="3"/>
      <c r="N5977" s="5"/>
      <c r="O5977" s="5"/>
    </row>
    <row r="5978" spans="3:15" x14ac:dyDescent="0.25">
      <c r="C5978" s="1"/>
      <c r="F5978" s="1"/>
      <c r="G5978" s="1"/>
      <c r="H5978" s="1"/>
      <c r="I5978" s="2"/>
      <c r="J5978" s="2"/>
      <c r="L5978" s="3"/>
      <c r="M5978" s="3"/>
      <c r="N5978" s="5"/>
      <c r="O5978" s="5"/>
    </row>
    <row r="5979" spans="3:15" x14ac:dyDescent="0.25">
      <c r="C5979" s="1"/>
      <c r="F5979" s="1"/>
      <c r="G5979" s="1"/>
      <c r="H5979" s="1"/>
      <c r="I5979" s="2"/>
      <c r="J5979" s="2"/>
      <c r="L5979" s="3"/>
      <c r="M5979" s="3"/>
      <c r="N5979" s="5"/>
      <c r="O5979" s="5"/>
    </row>
    <row r="5980" spans="3:15" x14ac:dyDescent="0.25">
      <c r="C5980" s="1"/>
      <c r="F5980" s="1"/>
      <c r="G5980" s="1"/>
      <c r="H5980" s="1"/>
      <c r="I5980" s="2"/>
      <c r="J5980" s="2"/>
      <c r="L5980" s="3"/>
      <c r="M5980" s="3"/>
      <c r="N5980" s="5"/>
      <c r="O5980" s="5"/>
    </row>
    <row r="5981" spans="3:15" x14ac:dyDescent="0.25">
      <c r="C5981" s="1"/>
      <c r="F5981" s="1"/>
      <c r="G5981" s="1"/>
      <c r="H5981" s="1"/>
      <c r="I5981" s="2"/>
      <c r="J5981" s="2"/>
      <c r="L5981" s="3"/>
      <c r="M5981" s="3"/>
      <c r="N5981" s="5"/>
      <c r="O5981" s="5"/>
    </row>
    <row r="5982" spans="3:15" x14ac:dyDescent="0.25">
      <c r="C5982" s="1"/>
      <c r="F5982" s="1"/>
      <c r="G5982" s="1"/>
      <c r="H5982" s="1"/>
      <c r="I5982" s="2"/>
      <c r="J5982" s="2"/>
      <c r="L5982" s="3"/>
      <c r="M5982" s="3"/>
      <c r="N5982" s="5"/>
      <c r="O5982" s="5"/>
    </row>
    <row r="5983" spans="3:15" x14ac:dyDescent="0.25">
      <c r="C5983" s="1"/>
      <c r="F5983" s="1"/>
      <c r="G5983" s="1"/>
      <c r="H5983" s="1"/>
      <c r="I5983" s="2"/>
      <c r="J5983" s="2"/>
      <c r="L5983" s="3"/>
      <c r="M5983" s="3"/>
      <c r="N5983" s="5"/>
      <c r="O5983" s="5"/>
    </row>
    <row r="5984" spans="3:15" x14ac:dyDescent="0.25">
      <c r="C5984" s="1"/>
      <c r="F5984" s="1"/>
      <c r="G5984" s="1"/>
      <c r="H5984" s="1"/>
      <c r="I5984" s="2"/>
      <c r="J5984" s="2"/>
      <c r="L5984" s="3"/>
      <c r="M5984" s="3"/>
      <c r="N5984" s="5"/>
      <c r="O5984" s="5"/>
    </row>
    <row r="5985" spans="3:15" x14ac:dyDescent="0.25">
      <c r="C5985" s="1"/>
      <c r="F5985" s="1"/>
      <c r="G5985" s="1"/>
      <c r="H5985" s="1"/>
      <c r="I5985" s="2"/>
      <c r="J5985" s="2"/>
      <c r="L5985" s="3"/>
      <c r="M5985" s="3"/>
      <c r="N5985" s="5"/>
      <c r="O5985" s="5"/>
    </row>
    <row r="5986" spans="3:15" x14ac:dyDescent="0.25">
      <c r="C5986" s="1"/>
      <c r="F5986" s="1"/>
      <c r="G5986" s="1"/>
      <c r="H5986" s="1"/>
      <c r="I5986" s="2"/>
      <c r="J5986" s="2"/>
      <c r="L5986" s="3"/>
      <c r="M5986" s="3"/>
      <c r="N5986" s="5"/>
      <c r="O5986" s="5"/>
    </row>
    <row r="5987" spans="3:15" x14ac:dyDescent="0.25">
      <c r="C5987" s="1"/>
      <c r="F5987" s="1"/>
      <c r="G5987" s="1"/>
      <c r="H5987" s="1"/>
      <c r="I5987" s="2"/>
      <c r="J5987" s="2"/>
      <c r="L5987" s="3"/>
      <c r="M5987" s="3"/>
      <c r="N5987" s="5"/>
      <c r="O5987" s="5"/>
    </row>
    <row r="5988" spans="3:15" x14ac:dyDescent="0.25">
      <c r="C5988" s="1"/>
      <c r="F5988" s="1"/>
      <c r="G5988" s="1"/>
      <c r="H5988" s="1"/>
      <c r="I5988" s="2"/>
      <c r="J5988" s="2"/>
      <c r="L5988" s="3"/>
      <c r="M5988" s="3"/>
      <c r="N5988" s="5"/>
      <c r="O5988" s="5"/>
    </row>
    <row r="5989" spans="3:15" x14ac:dyDescent="0.25">
      <c r="C5989" s="1"/>
      <c r="F5989" s="1"/>
      <c r="G5989" s="1"/>
      <c r="H5989" s="1"/>
      <c r="I5989" s="2"/>
      <c r="J5989" s="2"/>
      <c r="L5989" s="3"/>
      <c r="M5989" s="3"/>
      <c r="N5989" s="5"/>
      <c r="O5989" s="5"/>
    </row>
    <row r="5990" spans="3:15" x14ac:dyDescent="0.25">
      <c r="C5990" s="1"/>
      <c r="F5990" s="1"/>
      <c r="G5990" s="1"/>
      <c r="H5990" s="1"/>
      <c r="I5990" s="2"/>
      <c r="J5990" s="2"/>
      <c r="L5990" s="3"/>
      <c r="M5990" s="3"/>
      <c r="N5990" s="5"/>
      <c r="O5990" s="5"/>
    </row>
    <row r="5991" spans="3:15" x14ac:dyDescent="0.25">
      <c r="C5991" s="1"/>
      <c r="F5991" s="1"/>
      <c r="G5991" s="1"/>
      <c r="H5991" s="1"/>
      <c r="I5991" s="2"/>
      <c r="J5991" s="2"/>
      <c r="L5991" s="3"/>
      <c r="M5991" s="3"/>
      <c r="N5991" s="5"/>
      <c r="O5991" s="5"/>
    </row>
    <row r="5992" spans="3:15" x14ac:dyDescent="0.25">
      <c r="C5992" s="1"/>
      <c r="F5992" s="1"/>
      <c r="G5992" s="1"/>
      <c r="H5992" s="1"/>
      <c r="I5992" s="2"/>
      <c r="J5992" s="2"/>
      <c r="L5992" s="3"/>
      <c r="M5992" s="3"/>
      <c r="N5992" s="5"/>
      <c r="O5992" s="5"/>
    </row>
    <row r="5993" spans="3:15" x14ac:dyDescent="0.25">
      <c r="C5993" s="1"/>
      <c r="F5993" s="1"/>
      <c r="G5993" s="1"/>
      <c r="H5993" s="1"/>
      <c r="I5993" s="2"/>
      <c r="J5993" s="2"/>
      <c r="L5993" s="3"/>
      <c r="M5993" s="3"/>
      <c r="N5993" s="5"/>
      <c r="O5993" s="5"/>
    </row>
    <row r="5994" spans="3:15" x14ac:dyDescent="0.25">
      <c r="C5994" s="1"/>
      <c r="F5994" s="1"/>
      <c r="G5994" s="1"/>
      <c r="H5994" s="1"/>
      <c r="I5994" s="2"/>
      <c r="J5994" s="2"/>
      <c r="L5994" s="3"/>
      <c r="M5994" s="3"/>
      <c r="N5994" s="5"/>
      <c r="O5994" s="5"/>
    </row>
    <row r="5995" spans="3:15" x14ac:dyDescent="0.25">
      <c r="C5995" s="1"/>
      <c r="F5995" s="1"/>
      <c r="G5995" s="1"/>
      <c r="H5995" s="1"/>
      <c r="I5995" s="2"/>
      <c r="J5995" s="2"/>
      <c r="L5995" s="3"/>
      <c r="M5995" s="3"/>
      <c r="N5995" s="5"/>
      <c r="O5995" s="5"/>
    </row>
    <row r="5996" spans="3:15" x14ac:dyDescent="0.25">
      <c r="C5996" s="1"/>
      <c r="F5996" s="1"/>
      <c r="G5996" s="1"/>
      <c r="H5996" s="1"/>
      <c r="I5996" s="2"/>
      <c r="J5996" s="2"/>
      <c r="L5996" s="3"/>
      <c r="M5996" s="3"/>
      <c r="N5996" s="5"/>
      <c r="O5996" s="5"/>
    </row>
    <row r="5997" spans="3:15" x14ac:dyDescent="0.25">
      <c r="C5997" s="1"/>
      <c r="F5997" s="1"/>
      <c r="G5997" s="1"/>
      <c r="H5997" s="1"/>
      <c r="I5997" s="2"/>
      <c r="J5997" s="2"/>
      <c r="L5997" s="3"/>
      <c r="M5997" s="3"/>
      <c r="N5997" s="5"/>
      <c r="O5997" s="5"/>
    </row>
    <row r="5998" spans="3:15" x14ac:dyDescent="0.25">
      <c r="C5998" s="1"/>
      <c r="F5998" s="1"/>
      <c r="G5998" s="1"/>
      <c r="H5998" s="1"/>
      <c r="I5998" s="2"/>
      <c r="J5998" s="2"/>
      <c r="L5998" s="3"/>
      <c r="M5998" s="3"/>
      <c r="N5998" s="5"/>
      <c r="O5998" s="5"/>
    </row>
    <row r="5999" spans="3:15" x14ac:dyDescent="0.25">
      <c r="C5999" s="1"/>
      <c r="F5999" s="1"/>
      <c r="G5999" s="1"/>
      <c r="H5999" s="1"/>
      <c r="I5999" s="2"/>
      <c r="J5999" s="2"/>
      <c r="L5999" s="3"/>
      <c r="M5999" s="3"/>
      <c r="N5999" s="5"/>
      <c r="O5999" s="5"/>
    </row>
    <row r="6000" spans="3:15" x14ac:dyDescent="0.25">
      <c r="C6000" s="1"/>
      <c r="F6000" s="1"/>
      <c r="G6000" s="1"/>
      <c r="H6000" s="1"/>
      <c r="I6000" s="2"/>
      <c r="J6000" s="2"/>
      <c r="L6000" s="3"/>
      <c r="M6000" s="3"/>
      <c r="N6000" s="5"/>
      <c r="O6000" s="5"/>
    </row>
    <row r="6001" spans="3:15" x14ac:dyDescent="0.25">
      <c r="C6001" s="1"/>
      <c r="F6001" s="1"/>
      <c r="G6001" s="1"/>
      <c r="H6001" s="1"/>
      <c r="I6001" s="2"/>
      <c r="J6001" s="2"/>
      <c r="L6001" s="3"/>
      <c r="M6001" s="3"/>
      <c r="N6001" s="5"/>
      <c r="O6001" s="5"/>
    </row>
    <row r="6002" spans="3:15" x14ac:dyDescent="0.25">
      <c r="C6002" s="1"/>
      <c r="F6002" s="1"/>
      <c r="G6002" s="1"/>
      <c r="H6002" s="1"/>
      <c r="I6002" s="2"/>
      <c r="J6002" s="2"/>
      <c r="L6002" s="3"/>
      <c r="M6002" s="3"/>
      <c r="N6002" s="5"/>
      <c r="O6002" s="5"/>
    </row>
    <row r="6003" spans="3:15" x14ac:dyDescent="0.25">
      <c r="C6003" s="1"/>
      <c r="F6003" s="1"/>
      <c r="G6003" s="1"/>
      <c r="H6003" s="1"/>
      <c r="I6003" s="2"/>
      <c r="J6003" s="2"/>
      <c r="L6003" s="3"/>
      <c r="M6003" s="3"/>
      <c r="N6003" s="5"/>
      <c r="O6003" s="5"/>
    </row>
    <row r="6004" spans="3:15" x14ac:dyDescent="0.25">
      <c r="C6004" s="1"/>
      <c r="F6004" s="1"/>
      <c r="G6004" s="1"/>
      <c r="H6004" s="1"/>
      <c r="I6004" s="2"/>
      <c r="J6004" s="2"/>
      <c r="L6004" s="3"/>
      <c r="M6004" s="3"/>
      <c r="N6004" s="5"/>
      <c r="O6004" s="5"/>
    </row>
    <row r="6005" spans="3:15" x14ac:dyDescent="0.25">
      <c r="C6005" s="1"/>
      <c r="F6005" s="1"/>
      <c r="G6005" s="1"/>
      <c r="H6005" s="1"/>
      <c r="I6005" s="2"/>
      <c r="J6005" s="2"/>
      <c r="L6005" s="3"/>
      <c r="M6005" s="3"/>
      <c r="N6005" s="5"/>
      <c r="O6005" s="5"/>
    </row>
    <row r="6006" spans="3:15" x14ac:dyDescent="0.25">
      <c r="C6006" s="1"/>
      <c r="F6006" s="1"/>
      <c r="G6006" s="1"/>
      <c r="H6006" s="1"/>
      <c r="I6006" s="2"/>
      <c r="J6006" s="2"/>
      <c r="L6006" s="3"/>
      <c r="M6006" s="3"/>
      <c r="N6006" s="5"/>
      <c r="O6006" s="5"/>
    </row>
    <row r="6007" spans="3:15" x14ac:dyDescent="0.25">
      <c r="C6007" s="1"/>
      <c r="F6007" s="1"/>
      <c r="G6007" s="1"/>
      <c r="H6007" s="1"/>
      <c r="I6007" s="2"/>
      <c r="J6007" s="2"/>
      <c r="L6007" s="3"/>
      <c r="M6007" s="3"/>
      <c r="N6007" s="5"/>
      <c r="O6007" s="5"/>
    </row>
    <row r="6008" spans="3:15" x14ac:dyDescent="0.25">
      <c r="C6008" s="1"/>
      <c r="F6008" s="1"/>
      <c r="G6008" s="1"/>
      <c r="H6008" s="1"/>
      <c r="I6008" s="2"/>
      <c r="J6008" s="2"/>
      <c r="L6008" s="3"/>
      <c r="M6008" s="3"/>
      <c r="N6008" s="5"/>
      <c r="O6008" s="5"/>
    </row>
    <row r="6009" spans="3:15" x14ac:dyDescent="0.25">
      <c r="C6009" s="1"/>
      <c r="F6009" s="1"/>
      <c r="G6009" s="1"/>
      <c r="H6009" s="1"/>
      <c r="I6009" s="2"/>
      <c r="J6009" s="2"/>
      <c r="L6009" s="3"/>
      <c r="M6009" s="3"/>
      <c r="N6009" s="5"/>
      <c r="O6009" s="5"/>
    </row>
    <row r="6010" spans="3:15" x14ac:dyDescent="0.25">
      <c r="C6010" s="1"/>
      <c r="F6010" s="1"/>
      <c r="G6010" s="1"/>
      <c r="H6010" s="1"/>
      <c r="I6010" s="2"/>
      <c r="J6010" s="2"/>
      <c r="L6010" s="3"/>
      <c r="M6010" s="3"/>
      <c r="N6010" s="5"/>
      <c r="O6010" s="5"/>
    </row>
    <row r="6011" spans="3:15" x14ac:dyDescent="0.25">
      <c r="C6011" s="1"/>
      <c r="F6011" s="1"/>
      <c r="G6011" s="1"/>
      <c r="H6011" s="1"/>
      <c r="I6011" s="2"/>
      <c r="J6011" s="2"/>
      <c r="L6011" s="3"/>
      <c r="M6011" s="3"/>
      <c r="N6011" s="5"/>
      <c r="O6011" s="5"/>
    </row>
    <row r="6012" spans="3:15" x14ac:dyDescent="0.25">
      <c r="C6012" s="1"/>
      <c r="F6012" s="1"/>
      <c r="G6012" s="1"/>
      <c r="H6012" s="1"/>
      <c r="I6012" s="2"/>
      <c r="J6012" s="2"/>
      <c r="L6012" s="3"/>
      <c r="M6012" s="3"/>
      <c r="N6012" s="5"/>
      <c r="O6012" s="5"/>
    </row>
    <row r="6013" spans="3:15" x14ac:dyDescent="0.25">
      <c r="C6013" s="1"/>
      <c r="F6013" s="1"/>
      <c r="G6013" s="1"/>
      <c r="H6013" s="1"/>
      <c r="I6013" s="2"/>
      <c r="J6013" s="2"/>
      <c r="L6013" s="3"/>
      <c r="M6013" s="3"/>
      <c r="N6013" s="5"/>
      <c r="O6013" s="5"/>
    </row>
    <row r="6014" spans="3:15" x14ac:dyDescent="0.25">
      <c r="C6014" s="1"/>
      <c r="F6014" s="1"/>
      <c r="G6014" s="1"/>
      <c r="H6014" s="1"/>
      <c r="I6014" s="2"/>
      <c r="J6014" s="2"/>
      <c r="L6014" s="3"/>
      <c r="M6014" s="3"/>
      <c r="N6014" s="5"/>
      <c r="O6014" s="5"/>
    </row>
    <row r="6015" spans="3:15" x14ac:dyDescent="0.25">
      <c r="C6015" s="1"/>
      <c r="F6015" s="1"/>
      <c r="G6015" s="1"/>
      <c r="H6015" s="1"/>
      <c r="I6015" s="2"/>
      <c r="J6015" s="2"/>
      <c r="L6015" s="3"/>
      <c r="M6015" s="3"/>
      <c r="N6015" s="5"/>
      <c r="O6015" s="5"/>
    </row>
    <row r="6016" spans="3:15" x14ac:dyDescent="0.25">
      <c r="C6016" s="1"/>
      <c r="F6016" s="1"/>
      <c r="G6016" s="1"/>
      <c r="H6016" s="1"/>
      <c r="I6016" s="2"/>
      <c r="J6016" s="2"/>
      <c r="L6016" s="3"/>
      <c r="M6016" s="3"/>
      <c r="N6016" s="5"/>
      <c r="O6016" s="5"/>
    </row>
    <row r="6017" spans="3:15" x14ac:dyDescent="0.25">
      <c r="C6017" s="1"/>
      <c r="F6017" s="1"/>
      <c r="G6017" s="1"/>
      <c r="H6017" s="1"/>
      <c r="I6017" s="2"/>
      <c r="J6017" s="2"/>
      <c r="L6017" s="3"/>
      <c r="M6017" s="3"/>
      <c r="N6017" s="5"/>
      <c r="O6017" s="5"/>
    </row>
    <row r="6018" spans="3:15" x14ac:dyDescent="0.25">
      <c r="C6018" s="1"/>
      <c r="F6018" s="1"/>
      <c r="G6018" s="1"/>
      <c r="H6018" s="1"/>
      <c r="I6018" s="2"/>
      <c r="J6018" s="2"/>
      <c r="L6018" s="3"/>
      <c r="M6018" s="3"/>
      <c r="N6018" s="5"/>
      <c r="O6018" s="5"/>
    </row>
    <row r="6019" spans="3:15" x14ac:dyDescent="0.25">
      <c r="C6019" s="1"/>
      <c r="F6019" s="1"/>
      <c r="G6019" s="1"/>
      <c r="H6019" s="1"/>
      <c r="I6019" s="2"/>
      <c r="J6019" s="2"/>
      <c r="L6019" s="3"/>
      <c r="M6019" s="3"/>
      <c r="N6019" s="5"/>
      <c r="O6019" s="5"/>
    </row>
    <row r="6020" spans="3:15" x14ac:dyDescent="0.25">
      <c r="C6020" s="1"/>
      <c r="F6020" s="1"/>
      <c r="G6020" s="1"/>
      <c r="H6020" s="1"/>
      <c r="I6020" s="2"/>
      <c r="J6020" s="2"/>
      <c r="L6020" s="3"/>
      <c r="M6020" s="3"/>
      <c r="N6020" s="5"/>
      <c r="O6020" s="5"/>
    </row>
    <row r="6021" spans="3:15" x14ac:dyDescent="0.25">
      <c r="C6021" s="1"/>
      <c r="F6021" s="1"/>
      <c r="G6021" s="1"/>
      <c r="H6021" s="1"/>
      <c r="I6021" s="2"/>
      <c r="J6021" s="2"/>
      <c r="L6021" s="3"/>
      <c r="M6021" s="3"/>
      <c r="N6021" s="5"/>
      <c r="O6021" s="5"/>
    </row>
    <row r="6022" spans="3:15" x14ac:dyDescent="0.25">
      <c r="C6022" s="1"/>
      <c r="F6022" s="1"/>
      <c r="G6022" s="1"/>
      <c r="H6022" s="1"/>
      <c r="I6022" s="2"/>
      <c r="J6022" s="2"/>
      <c r="L6022" s="3"/>
      <c r="M6022" s="3"/>
      <c r="N6022" s="5"/>
      <c r="O6022" s="5"/>
    </row>
    <row r="6023" spans="3:15" x14ac:dyDescent="0.25">
      <c r="C6023" s="1"/>
      <c r="F6023" s="1"/>
      <c r="G6023" s="1"/>
      <c r="H6023" s="1"/>
      <c r="I6023" s="2"/>
      <c r="J6023" s="2"/>
      <c r="L6023" s="3"/>
      <c r="M6023" s="3"/>
      <c r="N6023" s="5"/>
      <c r="O6023" s="5"/>
    </row>
    <row r="6024" spans="3:15" x14ac:dyDescent="0.25">
      <c r="C6024" s="1"/>
      <c r="F6024" s="1"/>
      <c r="G6024" s="1"/>
      <c r="H6024" s="1"/>
      <c r="I6024" s="2"/>
      <c r="J6024" s="2"/>
      <c r="L6024" s="3"/>
      <c r="M6024" s="3"/>
      <c r="N6024" s="5"/>
      <c r="O6024" s="5"/>
    </row>
    <row r="6025" spans="3:15" x14ac:dyDescent="0.25">
      <c r="C6025" s="1"/>
      <c r="F6025" s="1"/>
      <c r="G6025" s="1"/>
      <c r="H6025" s="1"/>
      <c r="I6025" s="2"/>
      <c r="J6025" s="2"/>
      <c r="L6025" s="3"/>
      <c r="M6025" s="3"/>
      <c r="N6025" s="5"/>
      <c r="O6025" s="5"/>
    </row>
    <row r="6026" spans="3:15" x14ac:dyDescent="0.25">
      <c r="C6026" s="1"/>
      <c r="F6026" s="1"/>
      <c r="G6026" s="1"/>
      <c r="H6026" s="1"/>
      <c r="I6026" s="2"/>
      <c r="J6026" s="2"/>
      <c r="L6026" s="3"/>
      <c r="M6026" s="3"/>
      <c r="N6026" s="5"/>
      <c r="O6026" s="5"/>
    </row>
    <row r="6027" spans="3:15" x14ac:dyDescent="0.25">
      <c r="C6027" s="1"/>
      <c r="F6027" s="1"/>
      <c r="G6027" s="1"/>
      <c r="H6027" s="1"/>
      <c r="I6027" s="2"/>
      <c r="J6027" s="2"/>
      <c r="L6027" s="3"/>
      <c r="M6027" s="3"/>
      <c r="N6027" s="5"/>
      <c r="O6027" s="5"/>
    </row>
    <row r="6028" spans="3:15" x14ac:dyDescent="0.25">
      <c r="C6028" s="1"/>
      <c r="F6028" s="1"/>
      <c r="G6028" s="1"/>
      <c r="H6028" s="1"/>
      <c r="I6028" s="2"/>
      <c r="J6028" s="2"/>
      <c r="L6028" s="3"/>
      <c r="M6028" s="3"/>
      <c r="N6028" s="5"/>
      <c r="O6028" s="5"/>
    </row>
    <row r="6029" spans="3:15" x14ac:dyDescent="0.25">
      <c r="C6029" s="1"/>
      <c r="F6029" s="1"/>
      <c r="G6029" s="1"/>
      <c r="H6029" s="1"/>
      <c r="I6029" s="2"/>
      <c r="J6029" s="2"/>
      <c r="L6029" s="3"/>
      <c r="M6029" s="3"/>
      <c r="N6029" s="5"/>
      <c r="O6029" s="5"/>
    </row>
    <row r="6030" spans="3:15" x14ac:dyDescent="0.25">
      <c r="C6030" s="1"/>
      <c r="F6030" s="1"/>
      <c r="G6030" s="1"/>
      <c r="H6030" s="1"/>
      <c r="I6030" s="2"/>
      <c r="J6030" s="2"/>
      <c r="L6030" s="3"/>
      <c r="M6030" s="3"/>
      <c r="N6030" s="5"/>
      <c r="O6030" s="5"/>
    </row>
    <row r="6031" spans="3:15" x14ac:dyDescent="0.25">
      <c r="C6031" s="1"/>
      <c r="F6031" s="1"/>
      <c r="G6031" s="1"/>
      <c r="H6031" s="1"/>
      <c r="I6031" s="2"/>
      <c r="J6031" s="2"/>
      <c r="L6031" s="3"/>
      <c r="M6031" s="3"/>
      <c r="N6031" s="5"/>
      <c r="O6031" s="5"/>
    </row>
    <row r="6032" spans="3:15" x14ac:dyDescent="0.25">
      <c r="C6032" s="1"/>
      <c r="F6032" s="1"/>
      <c r="G6032" s="1"/>
      <c r="H6032" s="1"/>
      <c r="I6032" s="2"/>
      <c r="J6032" s="2"/>
      <c r="L6032" s="3"/>
      <c r="M6032" s="3"/>
      <c r="N6032" s="5"/>
      <c r="O6032" s="5"/>
    </row>
    <row r="6033" spans="3:15" x14ac:dyDescent="0.25">
      <c r="C6033" s="1"/>
      <c r="F6033" s="1"/>
      <c r="G6033" s="1"/>
      <c r="H6033" s="1"/>
      <c r="I6033" s="2"/>
      <c r="J6033" s="2"/>
      <c r="L6033" s="3"/>
      <c r="M6033" s="3"/>
      <c r="N6033" s="5"/>
      <c r="O6033" s="5"/>
    </row>
    <row r="6034" spans="3:15" x14ac:dyDescent="0.25">
      <c r="C6034" s="1"/>
      <c r="F6034" s="1"/>
      <c r="G6034" s="1"/>
      <c r="H6034" s="1"/>
      <c r="I6034" s="2"/>
      <c r="J6034" s="2"/>
      <c r="L6034" s="3"/>
      <c r="M6034" s="3"/>
      <c r="N6034" s="5"/>
      <c r="O6034" s="5"/>
    </row>
    <row r="6035" spans="3:15" x14ac:dyDescent="0.25">
      <c r="C6035" s="1"/>
      <c r="F6035" s="1"/>
      <c r="G6035" s="1"/>
      <c r="H6035" s="1"/>
      <c r="I6035" s="2"/>
      <c r="J6035" s="2"/>
      <c r="L6035" s="3"/>
      <c r="M6035" s="3"/>
      <c r="N6035" s="5"/>
      <c r="O6035" s="5"/>
    </row>
    <row r="6036" spans="3:15" x14ac:dyDescent="0.25">
      <c r="C6036" s="1"/>
      <c r="F6036" s="1"/>
      <c r="G6036" s="1"/>
      <c r="H6036" s="1"/>
      <c r="I6036" s="2"/>
      <c r="J6036" s="2"/>
      <c r="L6036" s="3"/>
      <c r="M6036" s="3"/>
      <c r="N6036" s="5"/>
      <c r="O6036" s="5"/>
    </row>
    <row r="6037" spans="3:15" x14ac:dyDescent="0.25">
      <c r="C6037" s="1"/>
      <c r="F6037" s="1"/>
      <c r="G6037" s="1"/>
      <c r="H6037" s="1"/>
      <c r="I6037" s="2"/>
      <c r="J6037" s="2"/>
      <c r="L6037" s="3"/>
      <c r="M6037" s="3"/>
      <c r="N6037" s="5"/>
      <c r="O6037" s="5"/>
    </row>
    <row r="6038" spans="3:15" x14ac:dyDescent="0.25">
      <c r="C6038" s="1"/>
      <c r="F6038" s="1"/>
      <c r="G6038" s="1"/>
      <c r="H6038" s="1"/>
      <c r="I6038" s="2"/>
      <c r="J6038" s="2"/>
      <c r="L6038" s="3"/>
      <c r="M6038" s="3"/>
      <c r="N6038" s="5"/>
      <c r="O6038" s="5"/>
    </row>
    <row r="6039" spans="3:15" x14ac:dyDescent="0.25">
      <c r="C6039" s="1"/>
      <c r="F6039" s="1"/>
      <c r="G6039" s="1"/>
      <c r="H6039" s="1"/>
      <c r="I6039" s="2"/>
      <c r="J6039" s="2"/>
      <c r="L6039" s="3"/>
      <c r="M6039" s="3"/>
      <c r="N6039" s="5"/>
      <c r="O6039" s="5"/>
    </row>
    <row r="6040" spans="3:15" x14ac:dyDescent="0.25">
      <c r="C6040" s="1"/>
      <c r="F6040" s="1"/>
      <c r="G6040" s="1"/>
      <c r="H6040" s="1"/>
      <c r="I6040" s="2"/>
      <c r="J6040" s="2"/>
      <c r="L6040" s="3"/>
      <c r="M6040" s="3"/>
      <c r="N6040" s="5"/>
      <c r="O6040" s="5"/>
    </row>
    <row r="6041" spans="3:15" x14ac:dyDescent="0.25">
      <c r="C6041" s="1"/>
      <c r="F6041" s="1"/>
      <c r="G6041" s="1"/>
      <c r="H6041" s="1"/>
      <c r="I6041" s="2"/>
      <c r="J6041" s="2"/>
      <c r="L6041" s="3"/>
      <c r="M6041" s="3"/>
      <c r="N6041" s="5"/>
      <c r="O6041" s="5"/>
    </row>
    <row r="6042" spans="3:15" x14ac:dyDescent="0.25">
      <c r="C6042" s="1"/>
      <c r="F6042" s="1"/>
      <c r="G6042" s="1"/>
      <c r="H6042" s="1"/>
      <c r="I6042" s="2"/>
      <c r="J6042" s="2"/>
      <c r="L6042" s="3"/>
      <c r="M6042" s="3"/>
      <c r="N6042" s="5"/>
      <c r="O6042" s="5"/>
    </row>
    <row r="6043" spans="3:15" x14ac:dyDescent="0.25">
      <c r="C6043" s="1"/>
      <c r="F6043" s="1"/>
      <c r="G6043" s="1"/>
      <c r="H6043" s="1"/>
      <c r="I6043" s="2"/>
      <c r="J6043" s="2"/>
      <c r="L6043" s="3"/>
      <c r="M6043" s="3"/>
      <c r="N6043" s="5"/>
      <c r="O6043" s="5"/>
    </row>
    <row r="6044" spans="3:15" x14ac:dyDescent="0.25">
      <c r="C6044" s="1"/>
      <c r="F6044" s="1"/>
      <c r="G6044" s="1"/>
      <c r="H6044" s="1"/>
      <c r="I6044" s="2"/>
      <c r="J6044" s="2"/>
      <c r="L6044" s="3"/>
      <c r="M6044" s="3"/>
      <c r="N6044" s="5"/>
      <c r="O6044" s="5"/>
    </row>
    <row r="6045" spans="3:15" x14ac:dyDescent="0.25">
      <c r="C6045" s="1"/>
      <c r="F6045" s="1"/>
      <c r="G6045" s="1"/>
      <c r="H6045" s="1"/>
      <c r="I6045" s="2"/>
      <c r="J6045" s="2"/>
      <c r="L6045" s="3"/>
      <c r="M6045" s="3"/>
      <c r="N6045" s="5"/>
      <c r="O6045" s="5"/>
    </row>
    <row r="6046" spans="3:15" x14ac:dyDescent="0.25">
      <c r="C6046" s="1"/>
      <c r="F6046" s="1"/>
      <c r="G6046" s="1"/>
      <c r="H6046" s="1"/>
      <c r="I6046" s="2"/>
      <c r="J6046" s="2"/>
      <c r="L6046" s="3"/>
      <c r="M6046" s="3"/>
      <c r="N6046" s="5"/>
      <c r="O6046" s="5"/>
    </row>
    <row r="6047" spans="3:15" x14ac:dyDescent="0.25">
      <c r="C6047" s="1"/>
      <c r="F6047" s="1"/>
      <c r="G6047" s="1"/>
      <c r="H6047" s="1"/>
      <c r="I6047" s="2"/>
      <c r="J6047" s="2"/>
      <c r="L6047" s="3"/>
      <c r="M6047" s="3"/>
      <c r="N6047" s="5"/>
      <c r="O6047" s="5"/>
    </row>
    <row r="6048" spans="3:15" x14ac:dyDescent="0.25">
      <c r="C6048" s="1"/>
      <c r="F6048" s="1"/>
      <c r="G6048" s="1"/>
      <c r="H6048" s="1"/>
      <c r="I6048" s="2"/>
      <c r="J6048" s="2"/>
      <c r="L6048" s="3"/>
      <c r="M6048" s="3"/>
      <c r="N6048" s="5"/>
      <c r="O6048" s="5"/>
    </row>
    <row r="6049" spans="3:15" x14ac:dyDescent="0.25">
      <c r="C6049" s="1"/>
      <c r="F6049" s="1"/>
      <c r="G6049" s="1"/>
      <c r="H6049" s="1"/>
      <c r="I6049" s="2"/>
      <c r="J6049" s="2"/>
      <c r="L6049" s="3"/>
      <c r="M6049" s="3"/>
      <c r="N6049" s="5"/>
      <c r="O6049" s="5"/>
    </row>
    <row r="6050" spans="3:15" x14ac:dyDescent="0.25">
      <c r="C6050" s="1"/>
      <c r="F6050" s="1"/>
      <c r="G6050" s="1"/>
      <c r="H6050" s="1"/>
      <c r="I6050" s="2"/>
      <c r="J6050" s="2"/>
      <c r="L6050" s="3"/>
      <c r="M6050" s="3"/>
      <c r="N6050" s="5"/>
      <c r="O6050" s="5"/>
    </row>
    <row r="6051" spans="3:15" x14ac:dyDescent="0.25">
      <c r="C6051" s="1"/>
      <c r="F6051" s="1"/>
      <c r="G6051" s="1"/>
      <c r="H6051" s="1"/>
      <c r="I6051" s="2"/>
      <c r="J6051" s="2"/>
      <c r="L6051" s="3"/>
      <c r="M6051" s="3"/>
      <c r="N6051" s="5"/>
      <c r="O6051" s="5"/>
    </row>
    <row r="6052" spans="3:15" x14ac:dyDescent="0.25">
      <c r="C6052" s="1"/>
      <c r="F6052" s="1"/>
      <c r="G6052" s="1"/>
      <c r="H6052" s="1"/>
      <c r="I6052" s="2"/>
      <c r="J6052" s="2"/>
      <c r="L6052" s="3"/>
      <c r="M6052" s="3"/>
      <c r="N6052" s="5"/>
      <c r="O6052" s="5"/>
    </row>
    <row r="6053" spans="3:15" x14ac:dyDescent="0.25">
      <c r="C6053" s="1"/>
      <c r="F6053" s="1"/>
      <c r="G6053" s="1"/>
      <c r="H6053" s="1"/>
      <c r="I6053" s="2"/>
      <c r="J6053" s="2"/>
      <c r="L6053" s="3"/>
      <c r="M6053" s="3"/>
      <c r="N6053" s="5"/>
      <c r="O6053" s="5"/>
    </row>
    <row r="6054" spans="3:15" x14ac:dyDescent="0.25">
      <c r="C6054" s="1"/>
      <c r="F6054" s="1"/>
      <c r="G6054" s="1"/>
      <c r="H6054" s="1"/>
      <c r="I6054" s="2"/>
      <c r="J6054" s="2"/>
      <c r="L6054" s="3"/>
      <c r="M6054" s="3"/>
      <c r="N6054" s="5"/>
      <c r="O6054" s="5"/>
    </row>
    <row r="6055" spans="3:15" x14ac:dyDescent="0.25">
      <c r="C6055" s="1"/>
      <c r="F6055" s="1"/>
      <c r="G6055" s="1"/>
      <c r="H6055" s="1"/>
      <c r="I6055" s="2"/>
      <c r="J6055" s="2"/>
      <c r="L6055" s="3"/>
      <c r="M6055" s="3"/>
      <c r="N6055" s="5"/>
      <c r="O6055" s="5"/>
    </row>
    <row r="6056" spans="3:15" x14ac:dyDescent="0.25">
      <c r="C6056" s="1"/>
      <c r="F6056" s="1"/>
      <c r="G6056" s="1"/>
      <c r="H6056" s="1"/>
      <c r="I6056" s="2"/>
      <c r="J6056" s="2"/>
      <c r="L6056" s="3"/>
      <c r="M6056" s="3"/>
      <c r="N6056" s="5"/>
      <c r="O6056" s="5"/>
    </row>
    <row r="6057" spans="3:15" x14ac:dyDescent="0.25">
      <c r="C6057" s="1"/>
      <c r="F6057" s="1"/>
      <c r="G6057" s="1"/>
      <c r="H6057" s="1"/>
      <c r="I6057" s="2"/>
      <c r="J6057" s="2"/>
      <c r="L6057" s="3"/>
      <c r="M6057" s="3"/>
      <c r="N6057" s="5"/>
      <c r="O6057" s="5"/>
    </row>
    <row r="6058" spans="3:15" x14ac:dyDescent="0.25">
      <c r="C6058" s="1"/>
      <c r="F6058" s="1"/>
      <c r="G6058" s="1"/>
      <c r="H6058" s="1"/>
      <c r="I6058" s="2"/>
      <c r="J6058" s="2"/>
      <c r="L6058" s="3"/>
      <c r="M6058" s="3"/>
      <c r="N6058" s="5"/>
      <c r="O6058" s="5"/>
    </row>
    <row r="6059" spans="3:15" x14ac:dyDescent="0.25">
      <c r="C6059" s="1"/>
      <c r="F6059" s="1"/>
      <c r="G6059" s="1"/>
      <c r="H6059" s="1"/>
      <c r="I6059" s="2"/>
      <c r="J6059" s="2"/>
      <c r="L6059" s="3"/>
      <c r="M6059" s="3"/>
      <c r="N6059" s="5"/>
      <c r="O6059" s="5"/>
    </row>
    <row r="6060" spans="3:15" x14ac:dyDescent="0.25">
      <c r="C6060" s="1"/>
      <c r="F6060" s="1"/>
      <c r="G6060" s="1"/>
      <c r="H6060" s="1"/>
      <c r="I6060" s="2"/>
      <c r="J6060" s="2"/>
      <c r="L6060" s="3"/>
      <c r="M6060" s="3"/>
      <c r="N6060" s="5"/>
      <c r="O6060" s="5"/>
    </row>
    <row r="6061" spans="3:15" x14ac:dyDescent="0.25">
      <c r="C6061" s="1"/>
      <c r="F6061" s="1"/>
      <c r="G6061" s="1"/>
      <c r="H6061" s="1"/>
      <c r="I6061" s="2"/>
      <c r="J6061" s="2"/>
      <c r="L6061" s="3"/>
      <c r="M6061" s="3"/>
      <c r="N6061" s="5"/>
      <c r="O6061" s="5"/>
    </row>
    <row r="6062" spans="3:15" x14ac:dyDescent="0.25">
      <c r="C6062" s="1"/>
      <c r="F6062" s="1"/>
      <c r="G6062" s="1"/>
      <c r="H6062" s="1"/>
      <c r="I6062" s="2"/>
      <c r="J6062" s="2"/>
      <c r="L6062" s="3"/>
      <c r="M6062" s="3"/>
      <c r="N6062" s="5"/>
      <c r="O6062" s="5"/>
    </row>
    <row r="6063" spans="3:15" x14ac:dyDescent="0.25">
      <c r="C6063" s="1"/>
      <c r="F6063" s="1"/>
      <c r="G6063" s="1"/>
      <c r="H6063" s="1"/>
      <c r="I6063" s="2"/>
      <c r="J6063" s="2"/>
      <c r="L6063" s="3"/>
      <c r="M6063" s="3"/>
      <c r="N6063" s="5"/>
      <c r="O6063" s="5"/>
    </row>
    <row r="6064" spans="3:15" x14ac:dyDescent="0.25">
      <c r="C6064" s="1"/>
      <c r="F6064" s="1"/>
      <c r="G6064" s="1"/>
      <c r="H6064" s="1"/>
      <c r="I6064" s="2"/>
      <c r="J6064" s="2"/>
      <c r="L6064" s="3"/>
      <c r="M6064" s="3"/>
      <c r="N6064" s="5"/>
      <c r="O6064" s="5"/>
    </row>
    <row r="6065" spans="3:15" x14ac:dyDescent="0.25">
      <c r="C6065" s="1"/>
      <c r="F6065" s="1"/>
      <c r="G6065" s="1"/>
      <c r="H6065" s="1"/>
      <c r="I6065" s="2"/>
      <c r="J6065" s="2"/>
      <c r="L6065" s="3"/>
      <c r="M6065" s="3"/>
      <c r="N6065" s="5"/>
      <c r="O6065" s="5"/>
    </row>
    <row r="6066" spans="3:15" x14ac:dyDescent="0.25">
      <c r="C6066" s="1"/>
      <c r="F6066" s="1"/>
      <c r="G6066" s="1"/>
      <c r="H6066" s="1"/>
      <c r="I6066" s="2"/>
      <c r="J6066" s="2"/>
      <c r="L6066" s="3"/>
      <c r="M6066" s="3"/>
      <c r="N6066" s="5"/>
      <c r="O6066" s="5"/>
    </row>
    <row r="6067" spans="3:15" x14ac:dyDescent="0.25">
      <c r="C6067" s="1"/>
      <c r="F6067" s="1"/>
      <c r="G6067" s="1"/>
      <c r="H6067" s="1"/>
      <c r="I6067" s="2"/>
      <c r="J6067" s="2"/>
      <c r="L6067" s="3"/>
      <c r="M6067" s="3"/>
      <c r="N6067" s="5"/>
      <c r="O6067" s="5"/>
    </row>
    <row r="6068" spans="3:15" x14ac:dyDescent="0.25">
      <c r="C6068" s="1"/>
      <c r="F6068" s="1"/>
      <c r="G6068" s="1"/>
      <c r="H6068" s="1"/>
      <c r="I6068" s="2"/>
      <c r="J6068" s="2"/>
      <c r="L6068" s="3"/>
      <c r="M6068" s="3"/>
      <c r="N6068" s="5"/>
      <c r="O6068" s="5"/>
    </row>
    <row r="6069" spans="3:15" x14ac:dyDescent="0.25">
      <c r="C6069" s="1"/>
      <c r="F6069" s="1"/>
      <c r="G6069" s="1"/>
      <c r="H6069" s="1"/>
      <c r="I6069" s="2"/>
      <c r="J6069" s="2"/>
      <c r="L6069" s="3"/>
      <c r="M6069" s="3"/>
      <c r="N6069" s="5"/>
      <c r="O6069" s="5"/>
    </row>
    <row r="6070" spans="3:15" x14ac:dyDescent="0.25">
      <c r="C6070" s="1"/>
      <c r="F6070" s="1"/>
      <c r="G6070" s="1"/>
      <c r="H6070" s="1"/>
      <c r="I6070" s="2"/>
      <c r="J6070" s="2"/>
      <c r="L6070" s="3"/>
      <c r="M6070" s="3"/>
      <c r="N6070" s="5"/>
      <c r="O6070" s="5"/>
    </row>
    <row r="6071" spans="3:15" x14ac:dyDescent="0.25">
      <c r="C6071" s="1"/>
      <c r="F6071" s="1"/>
      <c r="G6071" s="1"/>
      <c r="H6071" s="1"/>
      <c r="I6071" s="2"/>
      <c r="J6071" s="2"/>
      <c r="L6071" s="3"/>
      <c r="M6071" s="3"/>
      <c r="N6071" s="5"/>
      <c r="O6071" s="5"/>
    </row>
    <row r="6072" spans="3:15" x14ac:dyDescent="0.25">
      <c r="C6072" s="1"/>
      <c r="F6072" s="1"/>
      <c r="G6072" s="1"/>
      <c r="H6072" s="1"/>
      <c r="I6072" s="2"/>
      <c r="J6072" s="2"/>
      <c r="L6072" s="3"/>
      <c r="M6072" s="3"/>
      <c r="N6072" s="5"/>
      <c r="O6072" s="5"/>
    </row>
    <row r="6073" spans="3:15" x14ac:dyDescent="0.25">
      <c r="C6073" s="1"/>
      <c r="F6073" s="1"/>
      <c r="G6073" s="1"/>
      <c r="H6073" s="1"/>
      <c r="I6073" s="2"/>
      <c r="J6073" s="2"/>
      <c r="L6073" s="3"/>
      <c r="M6073" s="3"/>
      <c r="N6073" s="5"/>
      <c r="O6073" s="5"/>
    </row>
    <row r="6074" spans="3:15" x14ac:dyDescent="0.25">
      <c r="C6074" s="1"/>
      <c r="F6074" s="1"/>
      <c r="G6074" s="1"/>
      <c r="H6074" s="1"/>
      <c r="I6074" s="2"/>
      <c r="J6074" s="2"/>
      <c r="L6074" s="3"/>
      <c r="M6074" s="3"/>
      <c r="N6074" s="5"/>
      <c r="O6074" s="5"/>
    </row>
    <row r="6075" spans="3:15" x14ac:dyDescent="0.25">
      <c r="C6075" s="1"/>
      <c r="F6075" s="1"/>
      <c r="G6075" s="1"/>
      <c r="H6075" s="1"/>
      <c r="I6075" s="2"/>
      <c r="J6075" s="2"/>
      <c r="L6075" s="3"/>
      <c r="M6075" s="3"/>
      <c r="N6075" s="5"/>
      <c r="O6075" s="5"/>
    </row>
    <row r="6076" spans="3:15" x14ac:dyDescent="0.25">
      <c r="C6076" s="1"/>
      <c r="F6076" s="1"/>
      <c r="G6076" s="1"/>
      <c r="H6076" s="1"/>
      <c r="I6076" s="2"/>
      <c r="J6076" s="2"/>
      <c r="L6076" s="3"/>
      <c r="M6076" s="3"/>
      <c r="N6076" s="5"/>
      <c r="O6076" s="5"/>
    </row>
    <row r="6077" spans="3:15" x14ac:dyDescent="0.25">
      <c r="C6077" s="1"/>
      <c r="F6077" s="1"/>
      <c r="G6077" s="1"/>
      <c r="H6077" s="1"/>
      <c r="I6077" s="2"/>
      <c r="J6077" s="2"/>
      <c r="L6077" s="3"/>
      <c r="M6077" s="3"/>
      <c r="N6077" s="5"/>
      <c r="O6077" s="5"/>
    </row>
    <row r="6078" spans="3:15" x14ac:dyDescent="0.25">
      <c r="C6078" s="1"/>
      <c r="F6078" s="1"/>
      <c r="G6078" s="1"/>
      <c r="H6078" s="1"/>
      <c r="I6078" s="2"/>
      <c r="J6078" s="2"/>
      <c r="L6078" s="3"/>
      <c r="M6078" s="3"/>
      <c r="N6078" s="5"/>
      <c r="O6078" s="5"/>
    </row>
    <row r="6079" spans="3:15" x14ac:dyDescent="0.25">
      <c r="C6079" s="1"/>
      <c r="F6079" s="1"/>
      <c r="G6079" s="1"/>
      <c r="H6079" s="1"/>
      <c r="I6079" s="2"/>
      <c r="J6079" s="2"/>
      <c r="L6079" s="3"/>
      <c r="M6079" s="3"/>
      <c r="N6079" s="5"/>
      <c r="O6079" s="5"/>
    </row>
    <row r="6080" spans="3:15" x14ac:dyDescent="0.25">
      <c r="C6080" s="1"/>
      <c r="F6080" s="1"/>
      <c r="G6080" s="1"/>
      <c r="H6080" s="1"/>
      <c r="I6080" s="2"/>
      <c r="J6080" s="2"/>
      <c r="L6080" s="3"/>
      <c r="M6080" s="3"/>
      <c r="N6080" s="5"/>
      <c r="O6080" s="5"/>
    </row>
    <row r="6081" spans="3:15" x14ac:dyDescent="0.25">
      <c r="C6081" s="1"/>
      <c r="F6081" s="1"/>
      <c r="G6081" s="1"/>
      <c r="H6081" s="1"/>
      <c r="I6081" s="2"/>
      <c r="J6081" s="2"/>
      <c r="L6081" s="3"/>
      <c r="M6081" s="3"/>
      <c r="N6081" s="5"/>
      <c r="O6081" s="5"/>
    </row>
    <row r="6082" spans="3:15" x14ac:dyDescent="0.25">
      <c r="C6082" s="1"/>
      <c r="F6082" s="1"/>
      <c r="G6082" s="1"/>
      <c r="H6082" s="1"/>
      <c r="I6082" s="2"/>
      <c r="J6082" s="2"/>
      <c r="L6082" s="3"/>
      <c r="M6082" s="3"/>
      <c r="N6082" s="5"/>
      <c r="O6082" s="5"/>
    </row>
    <row r="6083" spans="3:15" x14ac:dyDescent="0.25">
      <c r="C6083" s="1"/>
      <c r="F6083" s="1"/>
      <c r="G6083" s="1"/>
      <c r="H6083" s="1"/>
      <c r="I6083" s="2"/>
      <c r="J6083" s="2"/>
      <c r="L6083" s="3"/>
      <c r="M6083" s="3"/>
      <c r="N6083" s="5"/>
      <c r="O6083" s="5"/>
    </row>
    <row r="6084" spans="3:15" x14ac:dyDescent="0.25">
      <c r="C6084" s="1"/>
      <c r="F6084" s="1"/>
      <c r="G6084" s="1"/>
      <c r="H6084" s="1"/>
      <c r="I6084" s="2"/>
      <c r="J6084" s="2"/>
      <c r="L6084" s="3"/>
      <c r="M6084" s="3"/>
      <c r="N6084" s="5"/>
      <c r="O6084" s="5"/>
    </row>
    <row r="6085" spans="3:15" x14ac:dyDescent="0.25">
      <c r="C6085" s="1"/>
      <c r="F6085" s="1"/>
      <c r="G6085" s="1"/>
      <c r="H6085" s="1"/>
      <c r="I6085" s="2"/>
      <c r="J6085" s="2"/>
      <c r="L6085" s="3"/>
      <c r="M6085" s="3"/>
      <c r="N6085" s="5"/>
      <c r="O6085" s="5"/>
    </row>
    <row r="6086" spans="3:15" x14ac:dyDescent="0.25">
      <c r="C6086" s="1"/>
      <c r="F6086" s="1"/>
      <c r="G6086" s="1"/>
      <c r="H6086" s="1"/>
      <c r="I6086" s="2"/>
      <c r="J6086" s="2"/>
      <c r="L6086" s="3"/>
      <c r="M6086" s="3"/>
      <c r="N6086" s="5"/>
      <c r="O6086" s="5"/>
    </row>
    <row r="6087" spans="3:15" x14ac:dyDescent="0.25">
      <c r="C6087" s="1"/>
      <c r="F6087" s="1"/>
      <c r="G6087" s="1"/>
      <c r="H6087" s="1"/>
      <c r="I6087" s="2"/>
      <c r="J6087" s="2"/>
      <c r="L6087" s="3"/>
      <c r="M6087" s="3"/>
      <c r="N6087" s="5"/>
      <c r="O6087" s="5"/>
    </row>
    <row r="6088" spans="3:15" x14ac:dyDescent="0.25">
      <c r="C6088" s="1"/>
      <c r="F6088" s="1"/>
      <c r="G6088" s="1"/>
      <c r="H6088" s="1"/>
      <c r="I6088" s="2"/>
      <c r="J6088" s="2"/>
      <c r="L6088" s="3"/>
      <c r="M6088" s="3"/>
      <c r="N6088" s="5"/>
      <c r="O6088" s="5"/>
    </row>
    <row r="6089" spans="3:15" x14ac:dyDescent="0.25">
      <c r="C6089" s="1"/>
      <c r="F6089" s="1"/>
      <c r="G6089" s="1"/>
      <c r="H6089" s="1"/>
      <c r="I6089" s="2"/>
      <c r="J6089" s="2"/>
      <c r="L6089" s="3"/>
      <c r="M6089" s="3"/>
      <c r="N6089" s="5"/>
      <c r="O6089" s="5"/>
    </row>
    <row r="6090" spans="3:15" x14ac:dyDescent="0.25">
      <c r="C6090" s="1"/>
      <c r="F6090" s="1"/>
      <c r="G6090" s="1"/>
      <c r="H6090" s="1"/>
      <c r="I6090" s="2"/>
      <c r="J6090" s="2"/>
      <c r="L6090" s="3"/>
      <c r="M6090" s="3"/>
      <c r="N6090" s="5"/>
      <c r="O6090" s="5"/>
    </row>
    <row r="6091" spans="3:15" x14ac:dyDescent="0.25">
      <c r="C6091" s="1"/>
      <c r="F6091" s="1"/>
      <c r="G6091" s="1"/>
      <c r="H6091" s="1"/>
      <c r="I6091" s="2"/>
      <c r="J6091" s="2"/>
      <c r="L6091" s="3"/>
      <c r="M6091" s="3"/>
      <c r="N6091" s="5"/>
      <c r="O6091" s="5"/>
    </row>
    <row r="6092" spans="3:15" x14ac:dyDescent="0.25">
      <c r="C6092" s="1"/>
      <c r="F6092" s="1"/>
      <c r="G6092" s="1"/>
      <c r="H6092" s="1"/>
      <c r="I6092" s="2"/>
      <c r="J6092" s="2"/>
      <c r="L6092" s="3"/>
      <c r="M6092" s="3"/>
      <c r="N6092" s="5"/>
      <c r="O6092" s="5"/>
    </row>
    <row r="6093" spans="3:15" x14ac:dyDescent="0.25">
      <c r="C6093" s="1"/>
      <c r="F6093" s="1"/>
      <c r="G6093" s="1"/>
      <c r="H6093" s="1"/>
      <c r="I6093" s="2"/>
      <c r="J6093" s="2"/>
      <c r="L6093" s="3"/>
      <c r="M6093" s="3"/>
      <c r="N6093" s="5"/>
      <c r="O6093" s="5"/>
    </row>
    <row r="6094" spans="3:15" x14ac:dyDescent="0.25">
      <c r="C6094" s="1"/>
      <c r="F6094" s="1"/>
      <c r="G6094" s="1"/>
      <c r="H6094" s="1"/>
      <c r="I6094" s="2"/>
      <c r="J6094" s="2"/>
      <c r="L6094" s="3"/>
      <c r="M6094" s="3"/>
      <c r="N6094" s="5"/>
      <c r="O6094" s="5"/>
    </row>
    <row r="6095" spans="3:15" x14ac:dyDescent="0.25">
      <c r="C6095" s="1"/>
      <c r="F6095" s="1"/>
      <c r="G6095" s="1"/>
      <c r="H6095" s="1"/>
      <c r="I6095" s="2"/>
      <c r="J6095" s="2"/>
      <c r="L6095" s="3"/>
      <c r="M6095" s="3"/>
      <c r="N6095" s="5"/>
      <c r="O6095" s="5"/>
    </row>
    <row r="6096" spans="3:15" x14ac:dyDescent="0.25">
      <c r="C6096" s="1"/>
      <c r="F6096" s="1"/>
      <c r="G6096" s="1"/>
      <c r="H6096" s="1"/>
      <c r="I6096" s="2"/>
      <c r="J6096" s="2"/>
      <c r="L6096" s="3"/>
      <c r="M6096" s="3"/>
      <c r="N6096" s="5"/>
      <c r="O6096" s="5"/>
    </row>
    <row r="6097" spans="3:15" x14ac:dyDescent="0.25">
      <c r="C6097" s="1"/>
      <c r="F6097" s="1"/>
      <c r="G6097" s="1"/>
      <c r="H6097" s="1"/>
      <c r="I6097" s="2"/>
      <c r="J6097" s="2"/>
      <c r="L6097" s="3"/>
      <c r="M6097" s="3"/>
      <c r="N6097" s="5"/>
      <c r="O6097" s="5"/>
    </row>
    <row r="6098" spans="3:15" x14ac:dyDescent="0.25">
      <c r="C6098" s="1"/>
      <c r="F6098" s="1"/>
      <c r="G6098" s="1"/>
      <c r="H6098" s="1"/>
      <c r="I6098" s="2"/>
      <c r="J6098" s="2"/>
      <c r="L6098" s="3"/>
      <c r="M6098" s="3"/>
      <c r="N6098" s="5"/>
      <c r="O6098" s="5"/>
    </row>
    <row r="6099" spans="3:15" x14ac:dyDescent="0.25">
      <c r="C6099" s="1"/>
      <c r="F6099" s="1"/>
      <c r="G6099" s="1"/>
      <c r="H6099" s="1"/>
      <c r="I6099" s="2"/>
      <c r="J6099" s="2"/>
      <c r="L6099" s="3"/>
      <c r="M6099" s="3"/>
      <c r="N6099" s="5"/>
      <c r="O6099" s="5"/>
    </row>
    <row r="6100" spans="3:15" x14ac:dyDescent="0.25">
      <c r="C6100" s="1"/>
      <c r="F6100" s="1"/>
      <c r="G6100" s="1"/>
      <c r="H6100" s="1"/>
      <c r="I6100" s="2"/>
      <c r="J6100" s="2"/>
      <c r="L6100" s="3"/>
      <c r="M6100" s="3"/>
      <c r="N6100" s="5"/>
      <c r="O6100" s="5"/>
    </row>
    <row r="6101" spans="3:15" x14ac:dyDescent="0.25">
      <c r="C6101" s="1"/>
      <c r="F6101" s="1"/>
      <c r="G6101" s="1"/>
      <c r="H6101" s="1"/>
      <c r="I6101" s="2"/>
      <c r="J6101" s="2"/>
      <c r="L6101" s="3"/>
      <c r="M6101" s="3"/>
      <c r="N6101" s="5"/>
      <c r="O6101" s="5"/>
    </row>
    <row r="6102" spans="3:15" x14ac:dyDescent="0.25">
      <c r="C6102" s="1"/>
      <c r="F6102" s="1"/>
      <c r="G6102" s="1"/>
      <c r="H6102" s="1"/>
      <c r="I6102" s="2"/>
      <c r="J6102" s="2"/>
      <c r="L6102" s="3"/>
      <c r="M6102" s="3"/>
      <c r="N6102" s="5"/>
      <c r="O6102" s="5"/>
    </row>
    <row r="6103" spans="3:15" x14ac:dyDescent="0.25">
      <c r="C6103" s="1"/>
      <c r="F6103" s="1"/>
      <c r="G6103" s="1"/>
      <c r="H6103" s="1"/>
      <c r="I6103" s="2"/>
      <c r="J6103" s="2"/>
      <c r="L6103" s="3"/>
      <c r="M6103" s="3"/>
      <c r="N6103" s="5"/>
      <c r="O6103" s="5"/>
    </row>
    <row r="6104" spans="3:15" x14ac:dyDescent="0.25">
      <c r="C6104" s="1"/>
      <c r="F6104" s="1"/>
      <c r="G6104" s="1"/>
      <c r="H6104" s="1"/>
      <c r="I6104" s="2"/>
      <c r="J6104" s="2"/>
      <c r="L6104" s="3"/>
      <c r="M6104" s="3"/>
      <c r="N6104" s="5"/>
      <c r="O6104" s="5"/>
    </row>
    <row r="6105" spans="3:15" x14ac:dyDescent="0.25">
      <c r="C6105" s="1"/>
      <c r="F6105" s="1"/>
      <c r="G6105" s="1"/>
      <c r="H6105" s="1"/>
      <c r="I6105" s="2"/>
      <c r="J6105" s="2"/>
      <c r="L6105" s="3"/>
      <c r="M6105" s="3"/>
      <c r="N6105" s="5"/>
      <c r="O6105" s="5"/>
    </row>
    <row r="6106" spans="3:15" x14ac:dyDescent="0.25">
      <c r="C6106" s="1"/>
      <c r="F6106" s="1"/>
      <c r="G6106" s="1"/>
      <c r="H6106" s="1"/>
      <c r="I6106" s="2"/>
      <c r="J6106" s="2"/>
      <c r="L6106" s="3"/>
      <c r="M6106" s="3"/>
      <c r="N6106" s="5"/>
      <c r="O6106" s="5"/>
    </row>
    <row r="6107" spans="3:15" x14ac:dyDescent="0.25">
      <c r="C6107" s="1"/>
      <c r="F6107" s="1"/>
      <c r="G6107" s="1"/>
      <c r="H6107" s="1"/>
      <c r="I6107" s="2"/>
      <c r="J6107" s="2"/>
      <c r="L6107" s="3"/>
      <c r="M6107" s="3"/>
      <c r="N6107" s="5"/>
      <c r="O6107" s="5"/>
    </row>
    <row r="6108" spans="3:15" x14ac:dyDescent="0.25">
      <c r="C6108" s="1"/>
      <c r="F6108" s="1"/>
      <c r="G6108" s="1"/>
      <c r="H6108" s="1"/>
      <c r="I6108" s="2"/>
      <c r="J6108" s="2"/>
      <c r="L6108" s="3"/>
      <c r="M6108" s="3"/>
      <c r="N6108" s="5"/>
      <c r="O6108" s="5"/>
    </row>
    <row r="6109" spans="3:15" x14ac:dyDescent="0.25">
      <c r="C6109" s="1"/>
      <c r="F6109" s="1"/>
      <c r="G6109" s="1"/>
      <c r="H6109" s="1"/>
      <c r="I6109" s="2"/>
      <c r="J6109" s="2"/>
      <c r="L6109" s="3"/>
      <c r="M6109" s="3"/>
      <c r="N6109" s="5"/>
      <c r="O6109" s="5"/>
    </row>
    <row r="6110" spans="3:15" x14ac:dyDescent="0.25">
      <c r="C6110" s="1"/>
      <c r="F6110" s="1"/>
      <c r="G6110" s="1"/>
      <c r="H6110" s="1"/>
      <c r="I6110" s="2"/>
      <c r="J6110" s="2"/>
      <c r="L6110" s="3"/>
      <c r="M6110" s="3"/>
      <c r="N6110" s="5"/>
      <c r="O6110" s="5"/>
    </row>
    <row r="6111" spans="3:15" x14ac:dyDescent="0.25">
      <c r="C6111" s="1"/>
      <c r="F6111" s="1"/>
      <c r="G6111" s="1"/>
      <c r="H6111" s="1"/>
      <c r="I6111" s="2"/>
      <c r="J6111" s="2"/>
      <c r="L6111" s="3"/>
      <c r="M6111" s="3"/>
      <c r="N6111" s="5"/>
      <c r="O6111" s="5"/>
    </row>
    <row r="6112" spans="3:15" x14ac:dyDescent="0.25">
      <c r="C6112" s="1"/>
      <c r="F6112" s="1"/>
      <c r="G6112" s="1"/>
      <c r="H6112" s="1"/>
      <c r="I6112" s="2"/>
      <c r="J6112" s="2"/>
      <c r="L6112" s="3"/>
      <c r="M6112" s="3"/>
      <c r="N6112" s="5"/>
      <c r="O6112" s="5"/>
    </row>
    <row r="6113" spans="3:15" x14ac:dyDescent="0.25">
      <c r="C6113" s="1"/>
      <c r="F6113" s="1"/>
      <c r="G6113" s="1"/>
      <c r="H6113" s="1"/>
      <c r="I6113" s="2"/>
      <c r="J6113" s="2"/>
      <c r="L6113" s="3"/>
      <c r="M6113" s="3"/>
      <c r="N6113" s="5"/>
      <c r="O6113" s="5"/>
    </row>
    <row r="6114" spans="3:15" x14ac:dyDescent="0.25">
      <c r="C6114" s="1"/>
      <c r="F6114" s="1"/>
      <c r="G6114" s="1"/>
      <c r="H6114" s="1"/>
      <c r="I6114" s="2"/>
      <c r="J6114" s="2"/>
      <c r="L6114" s="3"/>
      <c r="M6114" s="3"/>
      <c r="N6114" s="5"/>
      <c r="O6114" s="5"/>
    </row>
    <row r="6115" spans="3:15" x14ac:dyDescent="0.25">
      <c r="C6115" s="1"/>
      <c r="F6115" s="1"/>
      <c r="G6115" s="1"/>
      <c r="H6115" s="1"/>
      <c r="I6115" s="2"/>
      <c r="J6115" s="2"/>
      <c r="L6115" s="3"/>
      <c r="M6115" s="3"/>
      <c r="N6115" s="5"/>
      <c r="O6115" s="5"/>
    </row>
    <row r="6116" spans="3:15" x14ac:dyDescent="0.25">
      <c r="C6116" s="1"/>
      <c r="F6116" s="1"/>
      <c r="G6116" s="1"/>
      <c r="H6116" s="1"/>
      <c r="I6116" s="2"/>
      <c r="J6116" s="2"/>
      <c r="L6116" s="3"/>
      <c r="M6116" s="3"/>
      <c r="N6116" s="5"/>
      <c r="O6116" s="5"/>
    </row>
    <row r="6117" spans="3:15" x14ac:dyDescent="0.25">
      <c r="C6117" s="1"/>
      <c r="F6117" s="1"/>
      <c r="G6117" s="1"/>
      <c r="H6117" s="1"/>
      <c r="I6117" s="2"/>
      <c r="J6117" s="2"/>
      <c r="L6117" s="3"/>
      <c r="M6117" s="3"/>
      <c r="N6117" s="5"/>
      <c r="O6117" s="5"/>
    </row>
    <row r="6118" spans="3:15" x14ac:dyDescent="0.25">
      <c r="C6118" s="1"/>
      <c r="F6118" s="1"/>
      <c r="G6118" s="1"/>
      <c r="H6118" s="1"/>
      <c r="I6118" s="2"/>
      <c r="J6118" s="2"/>
      <c r="L6118" s="3"/>
      <c r="M6118" s="3"/>
      <c r="N6118" s="5"/>
      <c r="O6118" s="5"/>
    </row>
    <row r="6119" spans="3:15" x14ac:dyDescent="0.25">
      <c r="C6119" s="1"/>
      <c r="F6119" s="1"/>
      <c r="G6119" s="1"/>
      <c r="H6119" s="1"/>
      <c r="I6119" s="2"/>
      <c r="J6119" s="2"/>
      <c r="L6119" s="3"/>
      <c r="M6119" s="3"/>
      <c r="N6119" s="5"/>
      <c r="O6119" s="5"/>
    </row>
    <row r="6120" spans="3:15" x14ac:dyDescent="0.25">
      <c r="C6120" s="1"/>
      <c r="F6120" s="1"/>
      <c r="G6120" s="1"/>
      <c r="H6120" s="1"/>
      <c r="I6120" s="2"/>
      <c r="J6120" s="2"/>
      <c r="L6120" s="3"/>
      <c r="M6120" s="3"/>
      <c r="N6120" s="5"/>
      <c r="O6120" s="5"/>
    </row>
    <row r="6121" spans="3:15" x14ac:dyDescent="0.25">
      <c r="C6121" s="1"/>
      <c r="F6121" s="1"/>
      <c r="G6121" s="1"/>
      <c r="H6121" s="1"/>
      <c r="I6121" s="2"/>
      <c r="J6121" s="2"/>
      <c r="L6121" s="3"/>
      <c r="M6121" s="3"/>
      <c r="N6121" s="5"/>
      <c r="O6121" s="5"/>
    </row>
    <row r="6122" spans="3:15" x14ac:dyDescent="0.25">
      <c r="C6122" s="1"/>
      <c r="F6122" s="1"/>
      <c r="G6122" s="1"/>
      <c r="H6122" s="1"/>
      <c r="I6122" s="2"/>
      <c r="J6122" s="2"/>
      <c r="L6122" s="3"/>
      <c r="M6122" s="3"/>
      <c r="N6122" s="5"/>
      <c r="O6122" s="5"/>
    </row>
    <row r="6123" spans="3:15" x14ac:dyDescent="0.25">
      <c r="C6123" s="1"/>
      <c r="F6123" s="1"/>
      <c r="G6123" s="1"/>
      <c r="H6123" s="1"/>
      <c r="I6123" s="2"/>
      <c r="J6123" s="2"/>
      <c r="L6123" s="3"/>
      <c r="M6123" s="3"/>
      <c r="N6123" s="5"/>
      <c r="O6123" s="5"/>
    </row>
    <row r="6124" spans="3:15" x14ac:dyDescent="0.25">
      <c r="C6124" s="1"/>
      <c r="F6124" s="1"/>
      <c r="G6124" s="1"/>
      <c r="H6124" s="1"/>
      <c r="I6124" s="2"/>
      <c r="J6124" s="2"/>
      <c r="L6124" s="3"/>
      <c r="M6124" s="3"/>
      <c r="N6124" s="5"/>
      <c r="O6124" s="5"/>
    </row>
    <row r="6125" spans="3:15" x14ac:dyDescent="0.25">
      <c r="C6125" s="1"/>
      <c r="F6125" s="1"/>
      <c r="G6125" s="1"/>
      <c r="H6125" s="1"/>
      <c r="I6125" s="2"/>
      <c r="J6125" s="2"/>
      <c r="L6125" s="3"/>
      <c r="M6125" s="3"/>
      <c r="N6125" s="5"/>
      <c r="O6125" s="5"/>
    </row>
    <row r="6126" spans="3:15" x14ac:dyDescent="0.25">
      <c r="C6126" s="1"/>
      <c r="F6126" s="1"/>
      <c r="G6126" s="1"/>
      <c r="H6126" s="1"/>
      <c r="I6126" s="2"/>
      <c r="J6126" s="2"/>
      <c r="L6126" s="3"/>
      <c r="M6126" s="3"/>
      <c r="N6126" s="5"/>
      <c r="O6126" s="5"/>
    </row>
    <row r="6127" spans="3:15" x14ac:dyDescent="0.25">
      <c r="C6127" s="1"/>
      <c r="F6127" s="1"/>
      <c r="G6127" s="1"/>
      <c r="H6127" s="1"/>
      <c r="I6127" s="2"/>
      <c r="J6127" s="2"/>
      <c r="L6127" s="3"/>
      <c r="M6127" s="3"/>
      <c r="N6127" s="5"/>
      <c r="O6127" s="5"/>
    </row>
    <row r="6128" spans="3:15" x14ac:dyDescent="0.25">
      <c r="C6128" s="1"/>
      <c r="F6128" s="1"/>
      <c r="G6128" s="1"/>
      <c r="H6128" s="1"/>
      <c r="I6128" s="2"/>
      <c r="J6128" s="2"/>
      <c r="L6128" s="3"/>
      <c r="M6128" s="3"/>
      <c r="N6128" s="5"/>
      <c r="O6128" s="5"/>
    </row>
    <row r="6129" spans="3:15" x14ac:dyDescent="0.25">
      <c r="C6129" s="1"/>
      <c r="F6129" s="1"/>
      <c r="G6129" s="1"/>
      <c r="H6129" s="1"/>
      <c r="I6129" s="2"/>
      <c r="J6129" s="2"/>
      <c r="L6129" s="3"/>
      <c r="M6129" s="3"/>
      <c r="N6129" s="5"/>
      <c r="O6129" s="5"/>
    </row>
    <row r="6130" spans="3:15" x14ac:dyDescent="0.25">
      <c r="C6130" s="1"/>
      <c r="F6130" s="1"/>
      <c r="G6130" s="1"/>
      <c r="H6130" s="1"/>
      <c r="I6130" s="2"/>
      <c r="J6130" s="2"/>
      <c r="L6130" s="3"/>
      <c r="M6130" s="3"/>
      <c r="N6130" s="5"/>
      <c r="O6130" s="5"/>
    </row>
    <row r="6131" spans="3:15" x14ac:dyDescent="0.25">
      <c r="C6131" s="1"/>
      <c r="F6131" s="1"/>
      <c r="G6131" s="1"/>
      <c r="H6131" s="1"/>
      <c r="I6131" s="2"/>
      <c r="J6131" s="2"/>
      <c r="L6131" s="3"/>
      <c r="M6131" s="3"/>
      <c r="N6131" s="5"/>
      <c r="O6131" s="5"/>
    </row>
    <row r="6132" spans="3:15" x14ac:dyDescent="0.25">
      <c r="C6132" s="1"/>
      <c r="F6132" s="1"/>
      <c r="G6132" s="1"/>
      <c r="H6132" s="1"/>
      <c r="I6132" s="2"/>
      <c r="J6132" s="2"/>
      <c r="L6132" s="3"/>
      <c r="M6132" s="3"/>
      <c r="N6132" s="5"/>
      <c r="O6132" s="5"/>
    </row>
    <row r="6133" spans="3:15" x14ac:dyDescent="0.25">
      <c r="C6133" s="1"/>
      <c r="F6133" s="1"/>
      <c r="G6133" s="1"/>
      <c r="H6133" s="1"/>
      <c r="I6133" s="2"/>
      <c r="J6133" s="2"/>
      <c r="L6133" s="3"/>
      <c r="M6133" s="3"/>
      <c r="N6133" s="5"/>
      <c r="O6133" s="5"/>
    </row>
    <row r="6134" spans="3:15" x14ac:dyDescent="0.25">
      <c r="C6134" s="1"/>
      <c r="F6134" s="1"/>
      <c r="G6134" s="1"/>
      <c r="H6134" s="1"/>
      <c r="I6134" s="2"/>
      <c r="J6134" s="2"/>
      <c r="L6134" s="3"/>
      <c r="M6134" s="3"/>
      <c r="N6134" s="5"/>
      <c r="O6134" s="5"/>
    </row>
    <row r="6135" spans="3:15" x14ac:dyDescent="0.25">
      <c r="C6135" s="1"/>
      <c r="F6135" s="1"/>
      <c r="G6135" s="1"/>
      <c r="H6135" s="1"/>
      <c r="I6135" s="2"/>
      <c r="J6135" s="2"/>
      <c r="L6135" s="3"/>
      <c r="M6135" s="3"/>
      <c r="N6135" s="5"/>
      <c r="O6135" s="5"/>
    </row>
    <row r="6136" spans="3:15" x14ac:dyDescent="0.25">
      <c r="C6136" s="1"/>
      <c r="F6136" s="1"/>
      <c r="G6136" s="1"/>
      <c r="H6136" s="1"/>
      <c r="I6136" s="2"/>
      <c r="J6136" s="2"/>
      <c r="L6136" s="3"/>
      <c r="M6136" s="3"/>
      <c r="N6136" s="5"/>
      <c r="O6136" s="5"/>
    </row>
    <row r="6137" spans="3:15" x14ac:dyDescent="0.25">
      <c r="C6137" s="1"/>
      <c r="F6137" s="1"/>
      <c r="G6137" s="1"/>
      <c r="H6137" s="1"/>
      <c r="I6137" s="2"/>
      <c r="J6137" s="2"/>
      <c r="L6137" s="3"/>
      <c r="M6137" s="3"/>
      <c r="N6137" s="5"/>
      <c r="O6137" s="5"/>
    </row>
    <row r="6138" spans="3:15" x14ac:dyDescent="0.25">
      <c r="C6138" s="1"/>
      <c r="F6138" s="1"/>
      <c r="G6138" s="1"/>
      <c r="H6138" s="1"/>
      <c r="I6138" s="2"/>
      <c r="J6138" s="2"/>
      <c r="L6138" s="3"/>
      <c r="M6138" s="3"/>
      <c r="N6138" s="5"/>
      <c r="O6138" s="5"/>
    </row>
    <row r="6139" spans="3:15" x14ac:dyDescent="0.25">
      <c r="C6139" s="1"/>
      <c r="F6139" s="1"/>
      <c r="G6139" s="1"/>
      <c r="H6139" s="1"/>
      <c r="I6139" s="2"/>
      <c r="J6139" s="2"/>
      <c r="L6139" s="3"/>
      <c r="M6139" s="3"/>
      <c r="N6139" s="5"/>
      <c r="O6139" s="5"/>
    </row>
    <row r="6140" spans="3:15" x14ac:dyDescent="0.25">
      <c r="C6140" s="1"/>
      <c r="F6140" s="1"/>
      <c r="G6140" s="1"/>
      <c r="H6140" s="1"/>
      <c r="I6140" s="2"/>
      <c r="J6140" s="2"/>
      <c r="L6140" s="3"/>
      <c r="M6140" s="3"/>
      <c r="N6140" s="5"/>
      <c r="O6140" s="5"/>
    </row>
    <row r="6141" spans="3:15" x14ac:dyDescent="0.25">
      <c r="C6141" s="1"/>
      <c r="F6141" s="1"/>
      <c r="G6141" s="1"/>
      <c r="H6141" s="1"/>
      <c r="I6141" s="2"/>
      <c r="J6141" s="2"/>
      <c r="L6141" s="3"/>
      <c r="M6141" s="3"/>
      <c r="N6141" s="5"/>
      <c r="O6141" s="5"/>
    </row>
    <row r="6142" spans="3:15" x14ac:dyDescent="0.25">
      <c r="C6142" s="1"/>
      <c r="F6142" s="1"/>
      <c r="G6142" s="1"/>
      <c r="H6142" s="1"/>
      <c r="I6142" s="2"/>
      <c r="J6142" s="2"/>
      <c r="L6142" s="3"/>
      <c r="M6142" s="3"/>
      <c r="N6142" s="5"/>
      <c r="O6142" s="5"/>
    </row>
    <row r="6143" spans="3:15" x14ac:dyDescent="0.25">
      <c r="C6143" s="1"/>
      <c r="F6143" s="1"/>
      <c r="G6143" s="1"/>
      <c r="H6143" s="1"/>
      <c r="I6143" s="2"/>
      <c r="J6143" s="2"/>
      <c r="L6143" s="3"/>
      <c r="M6143" s="3"/>
      <c r="N6143" s="5"/>
      <c r="O6143" s="5"/>
    </row>
    <row r="6144" spans="3:15" x14ac:dyDescent="0.25">
      <c r="C6144" s="1"/>
      <c r="F6144" s="1"/>
      <c r="G6144" s="1"/>
      <c r="H6144" s="1"/>
      <c r="I6144" s="2"/>
      <c r="J6144" s="2"/>
      <c r="L6144" s="3"/>
      <c r="M6144" s="3"/>
      <c r="N6144" s="5"/>
      <c r="O6144" s="5"/>
    </row>
    <row r="6145" spans="3:15" x14ac:dyDescent="0.25">
      <c r="C6145" s="1"/>
      <c r="F6145" s="1"/>
      <c r="G6145" s="1"/>
      <c r="H6145" s="1"/>
      <c r="I6145" s="2"/>
      <c r="J6145" s="2"/>
      <c r="L6145" s="3"/>
      <c r="M6145" s="3"/>
      <c r="N6145" s="5"/>
      <c r="O6145" s="5"/>
    </row>
    <row r="6146" spans="3:15" x14ac:dyDescent="0.25">
      <c r="C6146" s="1"/>
      <c r="F6146" s="1"/>
      <c r="G6146" s="1"/>
      <c r="H6146" s="1"/>
      <c r="I6146" s="2"/>
      <c r="J6146" s="2"/>
      <c r="L6146" s="3"/>
      <c r="M6146" s="3"/>
      <c r="N6146" s="5"/>
      <c r="O6146" s="5"/>
    </row>
    <row r="6147" spans="3:15" x14ac:dyDescent="0.25">
      <c r="C6147" s="1"/>
      <c r="F6147" s="1"/>
      <c r="G6147" s="1"/>
      <c r="H6147" s="1"/>
      <c r="I6147" s="2"/>
      <c r="J6147" s="2"/>
      <c r="L6147" s="3"/>
      <c r="M6147" s="3"/>
      <c r="N6147" s="5"/>
      <c r="O6147" s="5"/>
    </row>
    <row r="6148" spans="3:15" x14ac:dyDescent="0.25">
      <c r="C6148" s="1"/>
      <c r="F6148" s="1"/>
      <c r="G6148" s="1"/>
      <c r="H6148" s="1"/>
      <c r="I6148" s="2"/>
      <c r="J6148" s="2"/>
      <c r="L6148" s="3"/>
      <c r="M6148" s="3"/>
      <c r="N6148" s="5"/>
      <c r="O6148" s="5"/>
    </row>
    <row r="6149" spans="3:15" x14ac:dyDescent="0.25">
      <c r="C6149" s="1"/>
      <c r="F6149" s="1"/>
      <c r="G6149" s="1"/>
      <c r="H6149" s="1"/>
      <c r="I6149" s="2"/>
      <c r="J6149" s="2"/>
      <c r="L6149" s="3"/>
      <c r="M6149" s="3"/>
      <c r="N6149" s="5"/>
      <c r="O6149" s="5"/>
    </row>
    <row r="6150" spans="3:15" x14ac:dyDescent="0.25">
      <c r="C6150" s="1"/>
      <c r="F6150" s="1"/>
      <c r="G6150" s="1"/>
      <c r="H6150" s="1"/>
      <c r="I6150" s="2"/>
      <c r="J6150" s="2"/>
      <c r="L6150" s="3"/>
      <c r="M6150" s="3"/>
      <c r="N6150" s="5"/>
      <c r="O6150" s="5"/>
    </row>
    <row r="6151" spans="3:15" x14ac:dyDescent="0.25">
      <c r="C6151" s="1"/>
      <c r="F6151" s="1"/>
      <c r="G6151" s="1"/>
      <c r="H6151" s="1"/>
      <c r="I6151" s="2"/>
      <c r="J6151" s="2"/>
      <c r="L6151" s="3"/>
      <c r="M6151" s="3"/>
      <c r="N6151" s="5"/>
      <c r="O6151" s="5"/>
    </row>
    <row r="6152" spans="3:15" x14ac:dyDescent="0.25">
      <c r="C6152" s="1"/>
      <c r="F6152" s="1"/>
      <c r="G6152" s="1"/>
      <c r="H6152" s="1"/>
      <c r="I6152" s="2"/>
      <c r="J6152" s="2"/>
      <c r="L6152" s="3"/>
      <c r="M6152" s="3"/>
      <c r="N6152" s="5"/>
      <c r="O6152" s="5"/>
    </row>
    <row r="6153" spans="3:15" x14ac:dyDescent="0.25">
      <c r="C6153" s="1"/>
      <c r="F6153" s="1"/>
      <c r="G6153" s="1"/>
      <c r="H6153" s="1"/>
      <c r="I6153" s="2"/>
      <c r="J6153" s="2"/>
      <c r="L6153" s="3"/>
      <c r="M6153" s="3"/>
      <c r="N6153" s="5"/>
      <c r="O6153" s="5"/>
    </row>
    <row r="6154" spans="3:15" x14ac:dyDescent="0.25">
      <c r="C6154" s="1"/>
      <c r="F6154" s="1"/>
      <c r="G6154" s="1"/>
      <c r="H6154" s="1"/>
      <c r="I6154" s="2"/>
      <c r="J6154" s="2"/>
      <c r="L6154" s="3"/>
      <c r="M6154" s="3"/>
      <c r="N6154" s="5"/>
      <c r="O6154" s="5"/>
    </row>
    <row r="6155" spans="3:15" x14ac:dyDescent="0.25">
      <c r="C6155" s="1"/>
      <c r="F6155" s="1"/>
      <c r="G6155" s="1"/>
      <c r="H6155" s="1"/>
      <c r="I6155" s="2"/>
      <c r="J6155" s="2"/>
      <c r="L6155" s="3"/>
      <c r="M6155" s="3"/>
      <c r="N6155" s="5"/>
      <c r="O6155" s="5"/>
    </row>
    <row r="6156" spans="3:15" x14ac:dyDescent="0.25">
      <c r="C6156" s="1"/>
      <c r="F6156" s="1"/>
      <c r="G6156" s="1"/>
      <c r="H6156" s="1"/>
      <c r="I6156" s="2"/>
      <c r="J6156" s="2"/>
      <c r="L6156" s="3"/>
      <c r="M6156" s="3"/>
      <c r="N6156" s="5"/>
      <c r="O6156" s="5"/>
    </row>
    <row r="6157" spans="3:15" x14ac:dyDescent="0.25">
      <c r="C6157" s="1"/>
      <c r="F6157" s="1"/>
      <c r="G6157" s="1"/>
      <c r="H6157" s="1"/>
      <c r="I6157" s="2"/>
      <c r="J6157" s="2"/>
      <c r="L6157" s="3"/>
      <c r="M6157" s="3"/>
      <c r="N6157" s="5"/>
      <c r="O6157" s="5"/>
    </row>
    <row r="6158" spans="3:15" x14ac:dyDescent="0.25">
      <c r="C6158" s="1"/>
      <c r="F6158" s="1"/>
      <c r="G6158" s="1"/>
      <c r="H6158" s="1"/>
      <c r="I6158" s="2"/>
      <c r="J6158" s="2"/>
      <c r="L6158" s="3"/>
      <c r="M6158" s="3"/>
      <c r="N6158" s="5"/>
      <c r="O6158" s="5"/>
    </row>
    <row r="6159" spans="3:15" x14ac:dyDescent="0.25">
      <c r="C6159" s="1"/>
      <c r="F6159" s="1"/>
      <c r="G6159" s="1"/>
      <c r="H6159" s="1"/>
      <c r="I6159" s="2"/>
      <c r="J6159" s="2"/>
      <c r="L6159" s="3"/>
      <c r="M6159" s="3"/>
      <c r="N6159" s="5"/>
      <c r="O6159" s="5"/>
    </row>
    <row r="6160" spans="3:15" x14ac:dyDescent="0.25">
      <c r="C6160" s="1"/>
      <c r="F6160" s="1"/>
      <c r="G6160" s="1"/>
      <c r="H6160" s="1"/>
      <c r="I6160" s="2"/>
      <c r="J6160" s="2"/>
      <c r="L6160" s="3"/>
      <c r="M6160" s="3"/>
      <c r="N6160" s="5"/>
      <c r="O6160" s="5"/>
    </row>
    <row r="6161" spans="3:15" x14ac:dyDescent="0.25">
      <c r="C6161" s="1"/>
      <c r="F6161" s="1"/>
      <c r="G6161" s="1"/>
      <c r="H6161" s="1"/>
      <c r="I6161" s="2"/>
      <c r="J6161" s="2"/>
      <c r="L6161" s="3"/>
      <c r="M6161" s="3"/>
      <c r="N6161" s="5"/>
      <c r="O6161" s="5"/>
    </row>
    <row r="6162" spans="3:15" x14ac:dyDescent="0.25">
      <c r="C6162" s="1"/>
      <c r="F6162" s="1"/>
      <c r="G6162" s="1"/>
      <c r="H6162" s="1"/>
      <c r="I6162" s="2"/>
      <c r="J6162" s="2"/>
      <c r="L6162" s="3"/>
      <c r="M6162" s="3"/>
      <c r="N6162" s="5"/>
      <c r="O6162" s="5"/>
    </row>
    <row r="6163" spans="3:15" x14ac:dyDescent="0.25">
      <c r="C6163" s="1"/>
      <c r="F6163" s="1"/>
      <c r="G6163" s="1"/>
      <c r="H6163" s="1"/>
      <c r="I6163" s="2"/>
      <c r="J6163" s="2"/>
      <c r="L6163" s="3"/>
      <c r="M6163" s="3"/>
      <c r="N6163" s="5"/>
      <c r="O6163" s="5"/>
    </row>
    <row r="6164" spans="3:15" x14ac:dyDescent="0.25">
      <c r="C6164" s="1"/>
      <c r="F6164" s="1"/>
      <c r="G6164" s="1"/>
      <c r="H6164" s="1"/>
      <c r="I6164" s="2"/>
      <c r="J6164" s="2"/>
      <c r="L6164" s="3"/>
      <c r="M6164" s="3"/>
      <c r="N6164" s="5"/>
      <c r="O6164" s="5"/>
    </row>
    <row r="6165" spans="3:15" x14ac:dyDescent="0.25">
      <c r="C6165" s="1"/>
      <c r="F6165" s="1"/>
      <c r="G6165" s="1"/>
      <c r="H6165" s="1"/>
      <c r="I6165" s="2"/>
      <c r="J6165" s="2"/>
      <c r="L6165" s="3"/>
      <c r="M6165" s="3"/>
      <c r="N6165" s="5"/>
      <c r="O6165" s="5"/>
    </row>
    <row r="6166" spans="3:15" x14ac:dyDescent="0.25">
      <c r="C6166" s="1"/>
      <c r="F6166" s="1"/>
      <c r="G6166" s="1"/>
      <c r="H6166" s="1"/>
      <c r="I6166" s="2"/>
      <c r="J6166" s="2"/>
      <c r="L6166" s="3"/>
      <c r="M6166" s="3"/>
      <c r="N6166" s="5"/>
      <c r="O6166" s="5"/>
    </row>
    <row r="6167" spans="3:15" x14ac:dyDescent="0.25">
      <c r="C6167" s="1"/>
      <c r="F6167" s="1"/>
      <c r="G6167" s="1"/>
      <c r="H6167" s="1"/>
      <c r="I6167" s="2"/>
      <c r="J6167" s="2"/>
      <c r="L6167" s="3"/>
      <c r="M6167" s="3"/>
      <c r="N6167" s="5"/>
      <c r="O6167" s="5"/>
    </row>
    <row r="6168" spans="3:15" x14ac:dyDescent="0.25">
      <c r="C6168" s="1"/>
      <c r="F6168" s="1"/>
      <c r="G6168" s="1"/>
      <c r="H6168" s="1"/>
      <c r="I6168" s="2"/>
      <c r="J6168" s="2"/>
      <c r="L6168" s="3"/>
      <c r="M6168" s="3"/>
      <c r="N6168" s="5"/>
      <c r="O6168" s="5"/>
    </row>
    <row r="6169" spans="3:15" x14ac:dyDescent="0.25">
      <c r="C6169" s="1"/>
      <c r="F6169" s="1"/>
      <c r="G6169" s="1"/>
      <c r="H6169" s="1"/>
      <c r="I6169" s="2"/>
      <c r="J6169" s="2"/>
      <c r="L6169" s="3"/>
      <c r="M6169" s="3"/>
      <c r="N6169" s="5"/>
      <c r="O6169" s="5"/>
    </row>
    <row r="6170" spans="3:15" x14ac:dyDescent="0.25">
      <c r="C6170" s="1"/>
      <c r="F6170" s="1"/>
      <c r="G6170" s="1"/>
      <c r="H6170" s="1"/>
      <c r="I6170" s="2"/>
      <c r="J6170" s="2"/>
      <c r="L6170" s="3"/>
      <c r="M6170" s="3"/>
      <c r="N6170" s="5"/>
      <c r="O6170" s="5"/>
    </row>
    <row r="6171" spans="3:15" x14ac:dyDescent="0.25">
      <c r="C6171" s="1"/>
      <c r="F6171" s="1"/>
      <c r="G6171" s="1"/>
      <c r="H6171" s="1"/>
      <c r="I6171" s="2"/>
      <c r="J6171" s="2"/>
      <c r="L6171" s="3"/>
      <c r="M6171" s="3"/>
      <c r="N6171" s="5"/>
      <c r="O6171" s="5"/>
    </row>
    <row r="6172" spans="3:15" x14ac:dyDescent="0.25">
      <c r="C6172" s="1"/>
      <c r="F6172" s="1"/>
      <c r="G6172" s="1"/>
      <c r="H6172" s="1"/>
      <c r="I6172" s="2"/>
      <c r="J6172" s="2"/>
      <c r="L6172" s="3"/>
      <c r="M6172" s="3"/>
      <c r="N6172" s="5"/>
      <c r="O6172" s="5"/>
    </row>
    <row r="6173" spans="3:15" x14ac:dyDescent="0.25">
      <c r="C6173" s="1"/>
      <c r="F6173" s="1"/>
      <c r="G6173" s="1"/>
      <c r="H6173" s="1"/>
      <c r="I6173" s="2"/>
      <c r="J6173" s="2"/>
      <c r="L6173" s="3"/>
      <c r="M6173" s="3"/>
      <c r="N6173" s="5"/>
      <c r="O6173" s="5"/>
    </row>
    <row r="6174" spans="3:15" x14ac:dyDescent="0.25">
      <c r="C6174" s="1"/>
      <c r="F6174" s="1"/>
      <c r="G6174" s="1"/>
      <c r="H6174" s="1"/>
      <c r="I6174" s="2"/>
      <c r="J6174" s="2"/>
      <c r="L6174" s="3"/>
      <c r="M6174" s="3"/>
      <c r="N6174" s="5"/>
      <c r="O6174" s="5"/>
    </row>
    <row r="6175" spans="3:15" x14ac:dyDescent="0.25">
      <c r="C6175" s="1"/>
      <c r="F6175" s="1"/>
      <c r="G6175" s="1"/>
      <c r="H6175" s="1"/>
      <c r="I6175" s="2"/>
      <c r="J6175" s="2"/>
      <c r="L6175" s="3"/>
      <c r="M6175" s="3"/>
      <c r="N6175" s="5"/>
      <c r="O6175" s="5"/>
    </row>
    <row r="6176" spans="3:15" x14ac:dyDescent="0.25">
      <c r="C6176" s="1"/>
      <c r="F6176" s="1"/>
      <c r="G6176" s="1"/>
      <c r="H6176" s="1"/>
      <c r="I6176" s="2"/>
      <c r="J6176" s="2"/>
      <c r="L6176" s="3"/>
      <c r="M6176" s="3"/>
      <c r="N6176" s="5"/>
      <c r="O6176" s="5"/>
    </row>
    <row r="6177" spans="3:15" x14ac:dyDescent="0.25">
      <c r="C6177" s="1"/>
      <c r="F6177" s="1"/>
      <c r="G6177" s="1"/>
      <c r="H6177" s="1"/>
      <c r="I6177" s="2"/>
      <c r="J6177" s="2"/>
      <c r="L6177" s="3"/>
      <c r="M6177" s="3"/>
      <c r="N6177" s="5"/>
      <c r="O6177" s="5"/>
    </row>
    <row r="6178" spans="3:15" x14ac:dyDescent="0.25">
      <c r="C6178" s="1"/>
      <c r="F6178" s="1"/>
      <c r="G6178" s="1"/>
      <c r="H6178" s="1"/>
      <c r="I6178" s="2"/>
      <c r="J6178" s="2"/>
      <c r="L6178" s="3"/>
      <c r="M6178" s="3"/>
      <c r="N6178" s="5"/>
      <c r="O6178" s="5"/>
    </row>
    <row r="6179" spans="3:15" x14ac:dyDescent="0.25">
      <c r="C6179" s="1"/>
      <c r="F6179" s="1"/>
      <c r="G6179" s="1"/>
      <c r="H6179" s="1"/>
      <c r="I6179" s="2"/>
      <c r="J6179" s="2"/>
      <c r="L6179" s="3"/>
      <c r="M6179" s="3"/>
      <c r="N6179" s="5"/>
      <c r="O6179" s="5"/>
    </row>
    <row r="6180" spans="3:15" x14ac:dyDescent="0.25">
      <c r="C6180" s="1"/>
      <c r="F6180" s="1"/>
      <c r="G6180" s="1"/>
      <c r="H6180" s="1"/>
      <c r="I6180" s="2"/>
      <c r="J6180" s="2"/>
      <c r="L6180" s="3"/>
      <c r="M6180" s="3"/>
      <c r="N6180" s="5"/>
      <c r="O6180" s="5"/>
    </row>
    <row r="6181" spans="3:15" x14ac:dyDescent="0.25">
      <c r="C6181" s="1"/>
      <c r="F6181" s="1"/>
      <c r="G6181" s="1"/>
      <c r="H6181" s="1"/>
      <c r="I6181" s="2"/>
      <c r="J6181" s="2"/>
      <c r="L6181" s="3"/>
      <c r="M6181" s="3"/>
      <c r="N6181" s="5"/>
      <c r="O6181" s="5"/>
    </row>
    <row r="6182" spans="3:15" x14ac:dyDescent="0.25">
      <c r="C6182" s="1"/>
      <c r="F6182" s="1"/>
      <c r="G6182" s="1"/>
      <c r="H6182" s="1"/>
      <c r="I6182" s="2"/>
      <c r="J6182" s="2"/>
      <c r="L6182" s="3"/>
      <c r="M6182" s="3"/>
      <c r="N6182" s="5"/>
      <c r="O6182" s="5"/>
    </row>
    <row r="6183" spans="3:15" x14ac:dyDescent="0.25">
      <c r="C6183" s="1"/>
      <c r="F6183" s="1"/>
      <c r="G6183" s="1"/>
      <c r="H6183" s="1"/>
      <c r="I6183" s="2"/>
      <c r="J6183" s="2"/>
      <c r="L6183" s="3"/>
      <c r="M6183" s="3"/>
      <c r="N6183" s="5"/>
      <c r="O6183" s="5"/>
    </row>
    <row r="6184" spans="3:15" x14ac:dyDescent="0.25">
      <c r="C6184" s="1"/>
      <c r="F6184" s="1"/>
      <c r="G6184" s="1"/>
      <c r="H6184" s="1"/>
      <c r="I6184" s="2"/>
      <c r="J6184" s="2"/>
      <c r="L6184" s="3"/>
      <c r="M6184" s="3"/>
      <c r="N6184" s="5"/>
      <c r="O6184" s="5"/>
    </row>
    <row r="6185" spans="3:15" x14ac:dyDescent="0.25">
      <c r="C6185" s="1"/>
      <c r="F6185" s="1"/>
      <c r="G6185" s="1"/>
      <c r="H6185" s="1"/>
      <c r="I6185" s="2"/>
      <c r="J6185" s="2"/>
      <c r="L6185" s="3"/>
      <c r="M6185" s="3"/>
      <c r="N6185" s="5"/>
      <c r="O6185" s="5"/>
    </row>
    <row r="6186" spans="3:15" x14ac:dyDescent="0.25">
      <c r="C6186" s="1"/>
      <c r="F6186" s="1"/>
      <c r="G6186" s="1"/>
      <c r="H6186" s="1"/>
      <c r="I6186" s="2"/>
      <c r="J6186" s="2"/>
      <c r="L6186" s="3"/>
      <c r="M6186" s="3"/>
      <c r="N6186" s="5"/>
      <c r="O6186" s="5"/>
    </row>
    <row r="6187" spans="3:15" x14ac:dyDescent="0.25">
      <c r="C6187" s="1"/>
      <c r="F6187" s="1"/>
      <c r="G6187" s="1"/>
      <c r="H6187" s="1"/>
      <c r="I6187" s="2"/>
      <c r="J6187" s="2"/>
      <c r="L6187" s="3"/>
      <c r="M6187" s="3"/>
      <c r="N6187" s="5"/>
      <c r="O6187" s="5"/>
    </row>
    <row r="6188" spans="3:15" x14ac:dyDescent="0.25">
      <c r="C6188" s="1"/>
      <c r="F6188" s="1"/>
      <c r="G6188" s="1"/>
      <c r="H6188" s="1"/>
      <c r="I6188" s="2"/>
      <c r="J6188" s="2"/>
      <c r="L6188" s="3"/>
      <c r="M6188" s="3"/>
      <c r="N6188" s="5"/>
      <c r="O6188" s="5"/>
    </row>
    <row r="6189" spans="3:15" x14ac:dyDescent="0.25">
      <c r="C6189" s="1"/>
      <c r="F6189" s="1"/>
      <c r="G6189" s="1"/>
      <c r="H6189" s="1"/>
      <c r="I6189" s="2"/>
      <c r="J6189" s="2"/>
      <c r="L6189" s="3"/>
      <c r="M6189" s="3"/>
      <c r="N6189" s="5"/>
      <c r="O6189" s="5"/>
    </row>
    <row r="6190" spans="3:15" x14ac:dyDescent="0.25">
      <c r="C6190" s="1"/>
      <c r="F6190" s="1"/>
      <c r="G6190" s="1"/>
      <c r="H6190" s="1"/>
      <c r="I6190" s="2"/>
      <c r="J6190" s="2"/>
      <c r="L6190" s="3"/>
      <c r="M6190" s="3"/>
      <c r="N6190" s="5"/>
      <c r="O6190" s="5"/>
    </row>
    <row r="6191" spans="3:15" x14ac:dyDescent="0.25">
      <c r="C6191" s="1"/>
      <c r="F6191" s="1"/>
      <c r="G6191" s="1"/>
      <c r="H6191" s="1"/>
      <c r="I6191" s="2"/>
      <c r="J6191" s="2"/>
      <c r="L6191" s="3"/>
      <c r="M6191" s="3"/>
      <c r="N6191" s="5"/>
      <c r="O6191" s="5"/>
    </row>
    <row r="6192" spans="3:15" x14ac:dyDescent="0.25">
      <c r="C6192" s="1"/>
      <c r="F6192" s="1"/>
      <c r="G6192" s="1"/>
      <c r="H6192" s="1"/>
      <c r="I6192" s="2"/>
      <c r="J6192" s="2"/>
      <c r="L6192" s="3"/>
      <c r="M6192" s="3"/>
      <c r="N6192" s="5"/>
      <c r="O6192" s="5"/>
    </row>
    <row r="6193" spans="3:15" x14ac:dyDescent="0.25">
      <c r="C6193" s="1"/>
      <c r="F6193" s="1"/>
      <c r="G6193" s="1"/>
      <c r="H6193" s="1"/>
      <c r="I6193" s="2"/>
      <c r="J6193" s="2"/>
      <c r="L6193" s="3"/>
      <c r="M6193" s="3"/>
      <c r="N6193" s="5"/>
      <c r="O6193" s="5"/>
    </row>
    <row r="6194" spans="3:15" x14ac:dyDescent="0.25">
      <c r="C6194" s="1"/>
      <c r="F6194" s="1"/>
      <c r="G6194" s="1"/>
      <c r="H6194" s="1"/>
      <c r="I6194" s="2"/>
      <c r="J6194" s="2"/>
      <c r="L6194" s="3"/>
      <c r="M6194" s="3"/>
      <c r="N6194" s="5"/>
      <c r="O6194" s="5"/>
    </row>
    <row r="6195" spans="3:15" x14ac:dyDescent="0.25">
      <c r="C6195" s="1"/>
      <c r="F6195" s="1"/>
      <c r="G6195" s="1"/>
      <c r="H6195" s="1"/>
      <c r="I6195" s="2"/>
      <c r="J6195" s="2"/>
      <c r="L6195" s="3"/>
      <c r="M6195" s="3"/>
      <c r="N6195" s="5"/>
      <c r="O6195" s="5"/>
    </row>
    <row r="6196" spans="3:15" x14ac:dyDescent="0.25">
      <c r="C6196" s="1"/>
      <c r="F6196" s="1"/>
      <c r="G6196" s="1"/>
      <c r="H6196" s="1"/>
      <c r="I6196" s="2"/>
      <c r="J6196" s="2"/>
      <c r="L6196" s="3"/>
      <c r="M6196" s="3"/>
      <c r="N6196" s="5"/>
      <c r="O6196" s="5"/>
    </row>
    <row r="6197" spans="3:15" x14ac:dyDescent="0.25">
      <c r="C6197" s="1"/>
      <c r="F6197" s="1"/>
      <c r="G6197" s="1"/>
      <c r="H6197" s="1"/>
      <c r="I6197" s="2"/>
      <c r="J6197" s="2"/>
      <c r="L6197" s="3"/>
      <c r="M6197" s="3"/>
      <c r="N6197" s="5"/>
      <c r="O6197" s="5"/>
    </row>
    <row r="6198" spans="3:15" x14ac:dyDescent="0.25">
      <c r="C6198" s="1"/>
      <c r="F6198" s="1"/>
      <c r="G6198" s="1"/>
      <c r="H6198" s="1"/>
      <c r="I6198" s="2"/>
      <c r="J6198" s="2"/>
      <c r="L6198" s="3"/>
      <c r="M6198" s="3"/>
      <c r="N6198" s="5"/>
      <c r="O6198" s="5"/>
    </row>
    <row r="6199" spans="3:15" x14ac:dyDescent="0.25">
      <c r="C6199" s="1"/>
      <c r="F6199" s="1"/>
      <c r="G6199" s="1"/>
      <c r="H6199" s="1"/>
      <c r="I6199" s="2"/>
      <c r="J6199" s="2"/>
      <c r="L6199" s="3"/>
      <c r="M6199" s="3"/>
      <c r="N6199" s="5"/>
      <c r="O6199" s="5"/>
    </row>
    <row r="6200" spans="3:15" x14ac:dyDescent="0.25">
      <c r="C6200" s="1"/>
      <c r="F6200" s="1"/>
      <c r="G6200" s="1"/>
      <c r="H6200" s="1"/>
      <c r="I6200" s="2"/>
      <c r="J6200" s="2"/>
      <c r="L6200" s="3"/>
      <c r="M6200" s="3"/>
      <c r="N6200" s="5"/>
      <c r="O6200" s="5"/>
    </row>
    <row r="6201" spans="3:15" x14ac:dyDescent="0.25">
      <c r="C6201" s="1"/>
      <c r="F6201" s="1"/>
      <c r="G6201" s="1"/>
      <c r="H6201" s="1"/>
      <c r="I6201" s="2"/>
      <c r="J6201" s="2"/>
      <c r="L6201" s="3"/>
      <c r="M6201" s="3"/>
      <c r="N6201" s="5"/>
      <c r="O6201" s="5"/>
    </row>
    <row r="6202" spans="3:15" x14ac:dyDescent="0.25">
      <c r="C6202" s="1"/>
      <c r="F6202" s="1"/>
      <c r="G6202" s="1"/>
      <c r="H6202" s="1"/>
      <c r="I6202" s="2"/>
      <c r="J6202" s="2"/>
      <c r="L6202" s="3"/>
      <c r="M6202" s="3"/>
      <c r="N6202" s="5"/>
      <c r="O6202" s="5"/>
    </row>
    <row r="6203" spans="3:15" x14ac:dyDescent="0.25">
      <c r="C6203" s="1"/>
      <c r="F6203" s="1"/>
      <c r="G6203" s="1"/>
      <c r="H6203" s="1"/>
      <c r="I6203" s="2"/>
      <c r="J6203" s="2"/>
      <c r="L6203" s="3"/>
      <c r="M6203" s="3"/>
      <c r="N6203" s="5"/>
      <c r="O6203" s="5"/>
    </row>
    <row r="6204" spans="3:15" x14ac:dyDescent="0.25">
      <c r="C6204" s="1"/>
      <c r="F6204" s="1"/>
      <c r="G6204" s="1"/>
      <c r="H6204" s="1"/>
      <c r="I6204" s="2"/>
      <c r="J6204" s="2"/>
      <c r="L6204" s="3"/>
      <c r="M6204" s="3"/>
      <c r="N6204" s="5"/>
      <c r="O6204" s="5"/>
    </row>
    <row r="6205" spans="3:15" x14ac:dyDescent="0.25">
      <c r="C6205" s="1"/>
      <c r="F6205" s="1"/>
      <c r="G6205" s="1"/>
      <c r="H6205" s="1"/>
      <c r="I6205" s="2"/>
      <c r="J6205" s="2"/>
      <c r="L6205" s="3"/>
      <c r="M6205" s="3"/>
      <c r="N6205" s="5"/>
      <c r="O6205" s="5"/>
    </row>
    <row r="6206" spans="3:15" x14ac:dyDescent="0.25">
      <c r="C6206" s="1"/>
      <c r="F6206" s="1"/>
      <c r="G6206" s="1"/>
      <c r="H6206" s="1"/>
      <c r="I6206" s="2"/>
      <c r="J6206" s="2"/>
      <c r="L6206" s="3"/>
      <c r="M6206" s="3"/>
      <c r="N6206" s="5"/>
      <c r="O6206" s="5"/>
    </row>
    <row r="6207" spans="3:15" x14ac:dyDescent="0.25">
      <c r="C6207" s="1"/>
      <c r="F6207" s="1"/>
      <c r="G6207" s="1"/>
      <c r="H6207" s="1"/>
      <c r="I6207" s="2"/>
      <c r="J6207" s="2"/>
      <c r="L6207" s="3"/>
      <c r="M6207" s="3"/>
      <c r="N6207" s="5"/>
      <c r="O6207" s="5"/>
    </row>
    <row r="6208" spans="3:15" x14ac:dyDescent="0.25">
      <c r="C6208" s="1"/>
      <c r="F6208" s="1"/>
      <c r="G6208" s="1"/>
      <c r="H6208" s="1"/>
      <c r="I6208" s="2"/>
      <c r="J6208" s="2"/>
      <c r="L6208" s="3"/>
      <c r="M6208" s="3"/>
      <c r="N6208" s="5"/>
      <c r="O6208" s="5"/>
    </row>
    <row r="6209" spans="3:15" x14ac:dyDescent="0.25">
      <c r="C6209" s="1"/>
      <c r="F6209" s="1"/>
      <c r="G6209" s="1"/>
      <c r="H6209" s="1"/>
      <c r="I6209" s="2"/>
      <c r="J6209" s="2"/>
      <c r="L6209" s="3"/>
      <c r="M6209" s="3"/>
      <c r="N6209" s="5"/>
      <c r="O6209" s="5"/>
    </row>
    <row r="6210" spans="3:15" x14ac:dyDescent="0.25">
      <c r="C6210" s="1"/>
      <c r="F6210" s="1"/>
      <c r="G6210" s="1"/>
      <c r="H6210" s="1"/>
      <c r="I6210" s="2"/>
      <c r="J6210" s="2"/>
      <c r="L6210" s="3"/>
      <c r="M6210" s="3"/>
      <c r="N6210" s="5"/>
      <c r="O6210" s="5"/>
    </row>
    <row r="6211" spans="3:15" x14ac:dyDescent="0.25">
      <c r="C6211" s="1"/>
      <c r="F6211" s="1"/>
      <c r="G6211" s="1"/>
      <c r="H6211" s="1"/>
      <c r="I6211" s="2"/>
      <c r="J6211" s="2"/>
      <c r="L6211" s="3"/>
      <c r="M6211" s="3"/>
      <c r="N6211" s="5"/>
      <c r="O6211" s="5"/>
    </row>
    <row r="6212" spans="3:15" x14ac:dyDescent="0.25">
      <c r="C6212" s="1"/>
      <c r="F6212" s="1"/>
      <c r="G6212" s="1"/>
      <c r="H6212" s="1"/>
      <c r="I6212" s="2"/>
      <c r="J6212" s="2"/>
      <c r="L6212" s="3"/>
      <c r="M6212" s="3"/>
      <c r="N6212" s="5"/>
      <c r="O6212" s="5"/>
    </row>
    <row r="6213" spans="3:15" x14ac:dyDescent="0.25">
      <c r="C6213" s="1"/>
      <c r="F6213" s="1"/>
      <c r="G6213" s="1"/>
      <c r="H6213" s="1"/>
      <c r="I6213" s="2"/>
      <c r="J6213" s="2"/>
      <c r="L6213" s="3"/>
      <c r="M6213" s="3"/>
      <c r="N6213" s="5"/>
      <c r="O6213" s="5"/>
    </row>
    <row r="6214" spans="3:15" x14ac:dyDescent="0.25">
      <c r="C6214" s="1"/>
      <c r="F6214" s="1"/>
      <c r="G6214" s="1"/>
      <c r="H6214" s="1"/>
      <c r="I6214" s="2"/>
      <c r="J6214" s="2"/>
      <c r="L6214" s="3"/>
      <c r="M6214" s="3"/>
      <c r="N6214" s="5"/>
      <c r="O6214" s="5"/>
    </row>
    <row r="6215" spans="3:15" x14ac:dyDescent="0.25">
      <c r="C6215" s="1"/>
      <c r="F6215" s="1"/>
      <c r="G6215" s="1"/>
      <c r="H6215" s="1"/>
      <c r="I6215" s="2"/>
      <c r="J6215" s="2"/>
      <c r="L6215" s="3"/>
      <c r="M6215" s="3"/>
      <c r="N6215" s="5"/>
      <c r="O6215" s="5"/>
    </row>
    <row r="6216" spans="3:15" x14ac:dyDescent="0.25">
      <c r="C6216" s="1"/>
      <c r="F6216" s="1"/>
      <c r="G6216" s="1"/>
      <c r="H6216" s="1"/>
      <c r="I6216" s="2"/>
      <c r="J6216" s="2"/>
      <c r="L6216" s="3"/>
      <c r="M6216" s="3"/>
      <c r="N6216" s="5"/>
      <c r="O6216" s="5"/>
    </row>
    <row r="6217" spans="3:15" x14ac:dyDescent="0.25">
      <c r="C6217" s="1"/>
      <c r="F6217" s="1"/>
      <c r="G6217" s="1"/>
      <c r="H6217" s="1"/>
      <c r="I6217" s="2"/>
      <c r="J6217" s="2"/>
      <c r="L6217" s="3"/>
      <c r="M6217" s="3"/>
      <c r="N6217" s="5"/>
      <c r="O6217" s="5"/>
    </row>
    <row r="6218" spans="3:15" x14ac:dyDescent="0.25">
      <c r="C6218" s="1"/>
      <c r="F6218" s="1"/>
      <c r="G6218" s="1"/>
      <c r="H6218" s="1"/>
      <c r="I6218" s="2"/>
      <c r="J6218" s="2"/>
      <c r="L6218" s="3"/>
      <c r="M6218" s="3"/>
      <c r="N6218" s="5"/>
      <c r="O6218" s="5"/>
    </row>
  </sheetData>
  <mergeCells count="2">
    <mergeCell ref="F1:J1"/>
    <mergeCell ref="A1: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D83217-8D53-4B63-A000-9F273E5E7CE1}">
  <dimension ref="A1:Z12768"/>
  <sheetViews>
    <sheetView topLeftCell="H1" workbookViewId="0">
      <selection activeCell="Z2" sqref="Z2"/>
    </sheetView>
  </sheetViews>
  <sheetFormatPr defaultRowHeight="15" x14ac:dyDescent="0.25"/>
  <cols>
    <col min="2" max="2" width="9.7109375" bestFit="1" customWidth="1"/>
    <col min="3" max="3" width="8.140625" bestFit="1" customWidth="1"/>
    <col min="19" max="19" width="9.7109375" bestFit="1" customWidth="1"/>
    <col min="20" max="20" width="10.42578125" bestFit="1" customWidth="1"/>
    <col min="22" max="23" width="11.85546875" bestFit="1" customWidth="1"/>
    <col min="25" max="25" width="15.28515625" bestFit="1" customWidth="1"/>
  </cols>
  <sheetData>
    <row r="1" spans="1:26" x14ac:dyDescent="0.25">
      <c r="A1" s="21" t="s">
        <v>112</v>
      </c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</row>
    <row r="2" spans="1:26" ht="18.75" x14ac:dyDescent="0.35">
      <c r="H2" s="19" t="s">
        <v>121</v>
      </c>
      <c r="S2" t="s">
        <v>113</v>
      </c>
      <c r="T2" t="s">
        <v>114</v>
      </c>
      <c r="U2" t="s">
        <v>115</v>
      </c>
      <c r="V2" t="s">
        <v>116</v>
      </c>
      <c r="W2" t="s">
        <v>117</v>
      </c>
      <c r="X2" t="s">
        <v>118</v>
      </c>
      <c r="Y2" t="s">
        <v>119</v>
      </c>
      <c r="Z2" t="s">
        <v>120</v>
      </c>
    </row>
    <row r="5" spans="1:26" x14ac:dyDescent="0.25">
      <c r="A5" t="s">
        <v>12</v>
      </c>
      <c r="B5" t="s">
        <v>13</v>
      </c>
      <c r="C5" t="s">
        <v>14</v>
      </c>
      <c r="D5" t="s">
        <v>15</v>
      </c>
      <c r="E5" t="s">
        <v>16</v>
      </c>
      <c r="F5" t="s">
        <v>17</v>
      </c>
      <c r="G5" t="s">
        <v>18</v>
      </c>
      <c r="H5" t="s">
        <v>19</v>
      </c>
      <c r="I5" t="s">
        <v>20</v>
      </c>
      <c r="J5" t="s">
        <v>21</v>
      </c>
      <c r="K5" t="s">
        <v>22</v>
      </c>
      <c r="L5" t="s">
        <v>23</v>
      </c>
      <c r="M5" t="s">
        <v>24</v>
      </c>
      <c r="N5" t="s">
        <v>16</v>
      </c>
      <c r="O5" t="s">
        <v>25</v>
      </c>
      <c r="P5" t="s">
        <v>26</v>
      </c>
      <c r="S5" t="s">
        <v>13</v>
      </c>
      <c r="T5" t="s">
        <v>14</v>
      </c>
      <c r="U5" t="s">
        <v>7</v>
      </c>
      <c r="V5" t="s">
        <v>8</v>
      </c>
      <c r="W5" t="s">
        <v>27</v>
      </c>
      <c r="X5" t="s">
        <v>28</v>
      </c>
      <c r="Y5" t="s">
        <v>29</v>
      </c>
      <c r="Z5" t="s">
        <v>30</v>
      </c>
    </row>
    <row r="6" spans="1:26" x14ac:dyDescent="0.25">
      <c r="A6">
        <v>1</v>
      </c>
      <c r="B6" s="4">
        <v>43158</v>
      </c>
      <c r="C6" s="5">
        <v>0.67954861111111109</v>
      </c>
      <c r="D6">
        <v>353</v>
      </c>
      <c r="E6">
        <v>230.29</v>
      </c>
      <c r="F6">
        <v>2.4750999999999999</v>
      </c>
      <c r="G6" s="8">
        <v>535</v>
      </c>
      <c r="H6" s="8">
        <v>570</v>
      </c>
      <c r="I6" s="8">
        <v>-196.5</v>
      </c>
      <c r="J6">
        <v>0.93869999999999998</v>
      </c>
      <c r="K6">
        <v>-20.170000000000002</v>
      </c>
      <c r="L6">
        <v>60.002000000000002</v>
      </c>
      <c r="M6">
        <v>60.003</v>
      </c>
      <c r="N6">
        <v>230.29</v>
      </c>
      <c r="O6">
        <v>0.439</v>
      </c>
      <c r="P6">
        <v>13.76</v>
      </c>
      <c r="S6" s="4">
        <f>B6</f>
        <v>43158</v>
      </c>
      <c r="T6" s="6">
        <f>C6</f>
        <v>0.67954861111111109</v>
      </c>
      <c r="U6">
        <f>HOUR(C6)</f>
        <v>16</v>
      </c>
      <c r="V6">
        <f>MINUTE(C6)</f>
        <v>18</v>
      </c>
      <c r="W6">
        <f>SECOND(C6)</f>
        <v>33</v>
      </c>
      <c r="X6" s="1">
        <f>G6</f>
        <v>535</v>
      </c>
      <c r="Z6">
        <v>0</v>
      </c>
    </row>
    <row r="7" spans="1:26" x14ac:dyDescent="0.25">
      <c r="A7">
        <v>2</v>
      </c>
      <c r="B7" s="4">
        <v>43158</v>
      </c>
      <c r="C7" s="7">
        <v>0.67960648148148151</v>
      </c>
      <c r="D7">
        <v>353</v>
      </c>
      <c r="E7">
        <v>230.29</v>
      </c>
      <c r="F7">
        <v>2.4622000000000002</v>
      </c>
      <c r="G7" s="8">
        <v>532.1</v>
      </c>
      <c r="H7" s="8">
        <v>567</v>
      </c>
      <c r="I7" s="8">
        <v>-196.1</v>
      </c>
      <c r="J7">
        <v>0.93830000000000002</v>
      </c>
      <c r="K7">
        <v>-20.23</v>
      </c>
      <c r="L7">
        <v>60.002000000000002</v>
      </c>
      <c r="M7">
        <v>60.002000000000002</v>
      </c>
      <c r="N7">
        <v>230.29</v>
      </c>
      <c r="O7">
        <v>0.42199999999999999</v>
      </c>
      <c r="P7">
        <v>12.256</v>
      </c>
      <c r="S7" s="4">
        <f t="shared" ref="S7:S70" si="0">B7</f>
        <v>43158</v>
      </c>
      <c r="T7" s="6">
        <f t="shared" ref="T7:T70" si="1">C7</f>
        <v>0.67960648148148151</v>
      </c>
      <c r="U7">
        <f t="shared" ref="U7:U70" si="2">HOUR(C7)</f>
        <v>16</v>
      </c>
      <c r="V7">
        <f t="shared" ref="V7:V70" si="3">MINUTE(C7)</f>
        <v>18</v>
      </c>
      <c r="W7">
        <f t="shared" ref="W7:W70" si="4">SECOND(C7)</f>
        <v>38</v>
      </c>
      <c r="X7" s="1">
        <f t="shared" ref="X7:X70" si="5">G7</f>
        <v>532.1</v>
      </c>
      <c r="Y7" s="1">
        <f t="shared" ref="Y7:Y13" si="6">AVERAGE(X6:X7)</f>
        <v>533.54999999999995</v>
      </c>
      <c r="Z7">
        <v>0</v>
      </c>
    </row>
    <row r="8" spans="1:26" x14ac:dyDescent="0.25">
      <c r="A8">
        <v>3</v>
      </c>
      <c r="B8" s="4">
        <v>43158</v>
      </c>
      <c r="C8" s="7">
        <v>0.67966435185185192</v>
      </c>
      <c r="D8">
        <v>353</v>
      </c>
      <c r="E8">
        <v>230.29</v>
      </c>
      <c r="F8">
        <v>2.4735</v>
      </c>
      <c r="G8" s="8">
        <v>534.6</v>
      </c>
      <c r="H8" s="8">
        <v>569.6</v>
      </c>
      <c r="I8" s="8">
        <v>-196.6</v>
      </c>
      <c r="J8">
        <v>0.9385</v>
      </c>
      <c r="K8">
        <v>-20.190000000000001</v>
      </c>
      <c r="L8">
        <v>60.002000000000002</v>
      </c>
      <c r="M8">
        <v>60.002000000000002</v>
      </c>
      <c r="N8">
        <v>230.29</v>
      </c>
      <c r="O8">
        <v>0.43099999999999999</v>
      </c>
      <c r="P8">
        <v>13.894</v>
      </c>
      <c r="S8" s="4">
        <f t="shared" si="0"/>
        <v>43158</v>
      </c>
      <c r="T8" s="6">
        <f t="shared" si="1"/>
        <v>0.67966435185185192</v>
      </c>
      <c r="U8">
        <f t="shared" si="2"/>
        <v>16</v>
      </c>
      <c r="V8">
        <f t="shared" si="3"/>
        <v>18</v>
      </c>
      <c r="W8">
        <f t="shared" si="4"/>
        <v>43</v>
      </c>
      <c r="X8" s="1">
        <f t="shared" si="5"/>
        <v>534.6</v>
      </c>
      <c r="Y8" s="1">
        <f t="shared" si="6"/>
        <v>533.35</v>
      </c>
      <c r="Z8">
        <v>1</v>
      </c>
    </row>
    <row r="9" spans="1:26" x14ac:dyDescent="0.25">
      <c r="A9">
        <v>4</v>
      </c>
      <c r="B9" s="4">
        <v>43158</v>
      </c>
      <c r="C9" s="7">
        <v>0.67972222222222223</v>
      </c>
      <c r="D9">
        <v>354</v>
      </c>
      <c r="E9">
        <v>230.3</v>
      </c>
      <c r="F9">
        <v>2.4497</v>
      </c>
      <c r="G9" s="8">
        <v>528.9</v>
      </c>
      <c r="H9" s="8">
        <v>564.20000000000005</v>
      </c>
      <c r="I9" s="8">
        <v>-196.3</v>
      </c>
      <c r="J9">
        <v>0.9375</v>
      </c>
      <c r="K9">
        <v>-20.36</v>
      </c>
      <c r="L9">
        <v>60.003</v>
      </c>
      <c r="M9">
        <v>60.002000000000002</v>
      </c>
      <c r="N9">
        <v>230.3</v>
      </c>
      <c r="O9">
        <v>0.442</v>
      </c>
      <c r="P9">
        <v>12.420999999999999</v>
      </c>
      <c r="S9" s="4">
        <f t="shared" si="0"/>
        <v>43158</v>
      </c>
      <c r="T9" s="6">
        <f t="shared" si="1"/>
        <v>0.67972222222222223</v>
      </c>
      <c r="U9">
        <f t="shared" si="2"/>
        <v>16</v>
      </c>
      <c r="V9">
        <f t="shared" si="3"/>
        <v>18</v>
      </c>
      <c r="W9">
        <f t="shared" si="4"/>
        <v>48</v>
      </c>
      <c r="X9" s="1">
        <f t="shared" si="5"/>
        <v>528.9</v>
      </c>
      <c r="Y9" s="1">
        <f t="shared" si="6"/>
        <v>531.75</v>
      </c>
      <c r="Z9">
        <v>0</v>
      </c>
    </row>
    <row r="10" spans="1:26" x14ac:dyDescent="0.25">
      <c r="A10">
        <v>5</v>
      </c>
      <c r="B10" s="4">
        <v>43158</v>
      </c>
      <c r="C10" s="7">
        <v>0.67978009259259264</v>
      </c>
      <c r="D10">
        <v>354</v>
      </c>
      <c r="E10">
        <v>230.31</v>
      </c>
      <c r="F10">
        <v>2.2486000000000002</v>
      </c>
      <c r="G10" s="8">
        <v>482.9</v>
      </c>
      <c r="H10" s="8">
        <v>517.9</v>
      </c>
      <c r="I10" s="8">
        <v>-187</v>
      </c>
      <c r="J10">
        <v>0.9325</v>
      </c>
      <c r="K10">
        <v>-21.17</v>
      </c>
      <c r="L10">
        <v>60.002000000000002</v>
      </c>
      <c r="M10">
        <v>60.002000000000002</v>
      </c>
      <c r="N10">
        <v>230.31</v>
      </c>
      <c r="O10">
        <v>0.28799999999999998</v>
      </c>
      <c r="P10">
        <v>11.179</v>
      </c>
      <c r="S10" s="4">
        <f t="shared" si="0"/>
        <v>43158</v>
      </c>
      <c r="T10" s="6">
        <f t="shared" si="1"/>
        <v>0.67978009259259264</v>
      </c>
      <c r="U10">
        <f t="shared" si="2"/>
        <v>16</v>
      </c>
      <c r="V10">
        <f t="shared" si="3"/>
        <v>18</v>
      </c>
      <c r="W10">
        <f t="shared" si="4"/>
        <v>53</v>
      </c>
      <c r="X10" s="1">
        <f t="shared" si="5"/>
        <v>482.9</v>
      </c>
      <c r="Y10" s="1">
        <f t="shared" si="6"/>
        <v>505.9</v>
      </c>
      <c r="Z10">
        <v>1</v>
      </c>
    </row>
    <row r="11" spans="1:26" x14ac:dyDescent="0.25">
      <c r="A11">
        <v>6</v>
      </c>
      <c r="B11" s="4">
        <v>43158</v>
      </c>
      <c r="C11" s="7">
        <v>0.67983796296296306</v>
      </c>
      <c r="D11">
        <v>354</v>
      </c>
      <c r="E11">
        <v>230.31</v>
      </c>
      <c r="F11">
        <v>2.2097000000000002</v>
      </c>
      <c r="G11" s="8">
        <v>474.4</v>
      </c>
      <c r="H11" s="8">
        <v>508.9</v>
      </c>
      <c r="I11" s="8">
        <v>-184.3</v>
      </c>
      <c r="J11">
        <v>0.93210000000000004</v>
      </c>
      <c r="K11">
        <v>-21.23</v>
      </c>
      <c r="L11">
        <v>60.002000000000002</v>
      </c>
      <c r="M11">
        <v>60.002000000000002</v>
      </c>
      <c r="N11">
        <v>230.31</v>
      </c>
      <c r="O11">
        <v>0.28899999999999998</v>
      </c>
      <c r="P11">
        <v>11.62</v>
      </c>
      <c r="S11" s="4">
        <f t="shared" si="0"/>
        <v>43158</v>
      </c>
      <c r="T11" s="6">
        <f t="shared" si="1"/>
        <v>0.67983796296296306</v>
      </c>
      <c r="U11">
        <f t="shared" si="2"/>
        <v>16</v>
      </c>
      <c r="V11">
        <f t="shared" si="3"/>
        <v>18</v>
      </c>
      <c r="W11">
        <f t="shared" si="4"/>
        <v>58</v>
      </c>
      <c r="X11" s="1">
        <f t="shared" si="5"/>
        <v>474.4</v>
      </c>
      <c r="Y11" s="1">
        <f t="shared" si="6"/>
        <v>478.65</v>
      </c>
      <c r="Z11">
        <v>0</v>
      </c>
    </row>
    <row r="12" spans="1:26" x14ac:dyDescent="0.25">
      <c r="A12">
        <v>7</v>
      </c>
      <c r="B12" s="4">
        <v>43158</v>
      </c>
      <c r="C12" s="7">
        <v>0.67989583333333325</v>
      </c>
      <c r="D12">
        <v>354</v>
      </c>
      <c r="E12">
        <v>230.32</v>
      </c>
      <c r="F12">
        <v>2.1558000000000002</v>
      </c>
      <c r="G12" s="8">
        <v>462.6</v>
      </c>
      <c r="H12" s="8">
        <v>496.5</v>
      </c>
      <c r="I12" s="8">
        <v>-180.2</v>
      </c>
      <c r="J12">
        <v>0.93179999999999996</v>
      </c>
      <c r="K12">
        <v>-21.29</v>
      </c>
      <c r="L12">
        <v>60.003</v>
      </c>
      <c r="M12">
        <v>60.003</v>
      </c>
      <c r="N12">
        <v>230.32</v>
      </c>
      <c r="O12">
        <v>0.42</v>
      </c>
      <c r="P12">
        <v>13.949</v>
      </c>
      <c r="S12" s="4">
        <f t="shared" si="0"/>
        <v>43158</v>
      </c>
      <c r="T12" s="6">
        <f t="shared" si="1"/>
        <v>0.67989583333333325</v>
      </c>
      <c r="U12">
        <f t="shared" si="2"/>
        <v>16</v>
      </c>
      <c r="V12">
        <f t="shared" si="3"/>
        <v>19</v>
      </c>
      <c r="W12">
        <f t="shared" si="4"/>
        <v>3</v>
      </c>
      <c r="X12" s="1">
        <f t="shared" si="5"/>
        <v>462.6</v>
      </c>
      <c r="Y12" s="1">
        <f t="shared" si="6"/>
        <v>468.5</v>
      </c>
      <c r="Z12">
        <v>1</v>
      </c>
    </row>
    <row r="13" spans="1:26" x14ac:dyDescent="0.25">
      <c r="A13">
        <v>8</v>
      </c>
      <c r="B13" s="4">
        <v>43158</v>
      </c>
      <c r="C13" s="7">
        <v>0.67995370370370367</v>
      </c>
      <c r="D13">
        <v>354</v>
      </c>
      <c r="E13">
        <v>230.32</v>
      </c>
      <c r="F13">
        <v>2.1600999999999999</v>
      </c>
      <c r="G13" s="8">
        <v>463.6</v>
      </c>
      <c r="H13" s="8">
        <v>497.5</v>
      </c>
      <c r="I13" s="8">
        <v>-180.6</v>
      </c>
      <c r="J13">
        <v>0.93179999999999996</v>
      </c>
      <c r="K13">
        <v>-21.29</v>
      </c>
      <c r="L13">
        <v>60.002000000000002</v>
      </c>
      <c r="M13">
        <v>60.002000000000002</v>
      </c>
      <c r="N13">
        <v>230.32</v>
      </c>
      <c r="O13">
        <v>0.24199999999999999</v>
      </c>
      <c r="P13">
        <v>11.135</v>
      </c>
      <c r="S13" s="4">
        <f t="shared" si="0"/>
        <v>43158</v>
      </c>
      <c r="T13" s="6">
        <f t="shared" si="1"/>
        <v>0.67995370370370367</v>
      </c>
      <c r="U13">
        <f t="shared" si="2"/>
        <v>16</v>
      </c>
      <c r="V13">
        <f t="shared" si="3"/>
        <v>19</v>
      </c>
      <c r="W13">
        <f t="shared" si="4"/>
        <v>8</v>
      </c>
      <c r="X13" s="1">
        <f t="shared" si="5"/>
        <v>463.6</v>
      </c>
      <c r="Y13" s="1">
        <f t="shared" si="6"/>
        <v>463.1</v>
      </c>
      <c r="Z13">
        <v>0</v>
      </c>
    </row>
    <row r="14" spans="1:26" x14ac:dyDescent="0.25">
      <c r="A14">
        <v>9</v>
      </c>
      <c r="B14" s="4">
        <v>43158</v>
      </c>
      <c r="C14" s="7">
        <v>0.68001157407407409</v>
      </c>
      <c r="D14">
        <v>355</v>
      </c>
      <c r="E14">
        <v>230.32</v>
      </c>
      <c r="F14">
        <v>2.1757</v>
      </c>
      <c r="G14" s="8">
        <v>467</v>
      </c>
      <c r="H14" s="8">
        <v>501.1</v>
      </c>
      <c r="I14" s="8">
        <v>-181.7</v>
      </c>
      <c r="J14">
        <v>0.93200000000000005</v>
      </c>
      <c r="K14">
        <v>-21.26</v>
      </c>
      <c r="L14">
        <v>60.002000000000002</v>
      </c>
      <c r="M14">
        <v>60.003</v>
      </c>
      <c r="N14">
        <v>230.32</v>
      </c>
      <c r="O14">
        <v>0.39400000000000002</v>
      </c>
      <c r="P14">
        <v>12.295</v>
      </c>
      <c r="S14" s="4">
        <f t="shared" si="0"/>
        <v>43158</v>
      </c>
      <c r="T14" s="6">
        <f t="shared" si="1"/>
        <v>0.68001157407407409</v>
      </c>
      <c r="U14">
        <f t="shared" si="2"/>
        <v>16</v>
      </c>
      <c r="V14">
        <f t="shared" si="3"/>
        <v>19</v>
      </c>
      <c r="W14">
        <f t="shared" si="4"/>
        <v>13</v>
      </c>
      <c r="X14" s="1">
        <f t="shared" si="5"/>
        <v>467</v>
      </c>
      <c r="Y14" s="1">
        <f t="shared" ref="Y14:Y77" si="7">AVERAGE(X13:X14)</f>
        <v>465.3</v>
      </c>
      <c r="Z14">
        <v>1</v>
      </c>
    </row>
    <row r="15" spans="1:26" x14ac:dyDescent="0.25">
      <c r="A15">
        <v>10</v>
      </c>
      <c r="B15" s="4">
        <v>43158</v>
      </c>
      <c r="C15" s="7">
        <v>0.68006944444444439</v>
      </c>
      <c r="D15">
        <v>355</v>
      </c>
      <c r="E15">
        <v>230.32</v>
      </c>
      <c r="F15">
        <v>2.1597</v>
      </c>
      <c r="G15" s="8">
        <v>463.5</v>
      </c>
      <c r="H15" s="8">
        <v>497.4</v>
      </c>
      <c r="I15" s="8">
        <v>-180.6</v>
      </c>
      <c r="J15">
        <v>0.93169999999999997</v>
      </c>
      <c r="K15">
        <v>-21.29</v>
      </c>
      <c r="L15">
        <v>60.002000000000002</v>
      </c>
      <c r="M15">
        <v>60.002000000000002</v>
      </c>
      <c r="N15">
        <v>230.32</v>
      </c>
      <c r="O15">
        <v>0.22</v>
      </c>
      <c r="P15">
        <v>10.821999999999999</v>
      </c>
      <c r="S15" s="4">
        <f t="shared" si="0"/>
        <v>43158</v>
      </c>
      <c r="T15" s="6">
        <f t="shared" si="1"/>
        <v>0.68006944444444439</v>
      </c>
      <c r="U15">
        <f t="shared" si="2"/>
        <v>16</v>
      </c>
      <c r="V15">
        <f t="shared" si="3"/>
        <v>19</v>
      </c>
      <c r="W15">
        <f t="shared" si="4"/>
        <v>18</v>
      </c>
      <c r="X15" s="1">
        <f t="shared" si="5"/>
        <v>463.5</v>
      </c>
      <c r="Y15" s="1">
        <f t="shared" si="7"/>
        <v>465.25</v>
      </c>
      <c r="Z15">
        <v>0</v>
      </c>
    </row>
    <row r="16" spans="1:26" x14ac:dyDescent="0.25">
      <c r="A16">
        <v>11</v>
      </c>
      <c r="B16" s="4">
        <v>43158</v>
      </c>
      <c r="C16" s="7">
        <v>0.68012731481481481</v>
      </c>
      <c r="D16">
        <v>354</v>
      </c>
      <c r="E16">
        <v>230.32</v>
      </c>
      <c r="F16">
        <v>2.2216</v>
      </c>
      <c r="G16" s="8">
        <v>477</v>
      </c>
      <c r="H16" s="8">
        <v>511.7</v>
      </c>
      <c r="I16" s="8">
        <v>-185.2</v>
      </c>
      <c r="J16">
        <v>0.93220000000000003</v>
      </c>
      <c r="K16">
        <v>-21.22</v>
      </c>
      <c r="L16">
        <v>60.002000000000002</v>
      </c>
      <c r="M16">
        <v>60.002000000000002</v>
      </c>
      <c r="N16">
        <v>230.32</v>
      </c>
      <c r="O16">
        <v>0.33600000000000002</v>
      </c>
      <c r="P16">
        <v>11.874000000000001</v>
      </c>
      <c r="S16" s="4">
        <f t="shared" si="0"/>
        <v>43158</v>
      </c>
      <c r="T16" s="6">
        <f t="shared" si="1"/>
        <v>0.68012731481481481</v>
      </c>
      <c r="U16">
        <f t="shared" si="2"/>
        <v>16</v>
      </c>
      <c r="V16">
        <f t="shared" si="3"/>
        <v>19</v>
      </c>
      <c r="W16">
        <f t="shared" si="4"/>
        <v>23</v>
      </c>
      <c r="X16" s="1">
        <f t="shared" si="5"/>
        <v>477</v>
      </c>
      <c r="Y16" s="1">
        <f t="shared" si="7"/>
        <v>470.25</v>
      </c>
      <c r="Z16">
        <v>1</v>
      </c>
    </row>
    <row r="17" spans="1:26" x14ac:dyDescent="0.25">
      <c r="A17">
        <v>12</v>
      </c>
      <c r="B17" s="4">
        <v>43158</v>
      </c>
      <c r="C17" s="7">
        <v>0.68018518518518523</v>
      </c>
      <c r="D17">
        <v>355</v>
      </c>
      <c r="E17">
        <v>230.32</v>
      </c>
      <c r="F17">
        <v>2.1558999999999999</v>
      </c>
      <c r="G17" s="8">
        <v>462.6</v>
      </c>
      <c r="H17" s="8">
        <v>496.6</v>
      </c>
      <c r="I17" s="8">
        <v>-180.5</v>
      </c>
      <c r="J17">
        <v>0.93159999999999998</v>
      </c>
      <c r="K17">
        <v>-21.32</v>
      </c>
      <c r="L17">
        <v>60.002000000000002</v>
      </c>
      <c r="M17">
        <v>60.003</v>
      </c>
      <c r="N17">
        <v>230.32</v>
      </c>
      <c r="O17">
        <v>0.27</v>
      </c>
      <c r="P17">
        <v>13.329000000000001</v>
      </c>
      <c r="S17" s="4">
        <f t="shared" si="0"/>
        <v>43158</v>
      </c>
      <c r="T17" s="6">
        <f t="shared" si="1"/>
        <v>0.68018518518518523</v>
      </c>
      <c r="U17">
        <f t="shared" si="2"/>
        <v>16</v>
      </c>
      <c r="V17">
        <f t="shared" si="3"/>
        <v>19</v>
      </c>
      <c r="W17">
        <f t="shared" si="4"/>
        <v>28</v>
      </c>
      <c r="X17" s="1">
        <f t="shared" si="5"/>
        <v>462.6</v>
      </c>
      <c r="Y17" s="1">
        <f t="shared" si="7"/>
        <v>469.8</v>
      </c>
      <c r="Z17">
        <v>0</v>
      </c>
    </row>
    <row r="18" spans="1:26" x14ac:dyDescent="0.25">
      <c r="A18">
        <v>13</v>
      </c>
      <c r="B18" s="4">
        <v>43158</v>
      </c>
      <c r="C18" s="7">
        <v>0.68024305555555553</v>
      </c>
      <c r="D18">
        <v>355</v>
      </c>
      <c r="E18">
        <v>230.32</v>
      </c>
      <c r="F18">
        <v>2.1537999999999999</v>
      </c>
      <c r="G18" s="8">
        <v>462.2</v>
      </c>
      <c r="H18" s="8">
        <v>496.1</v>
      </c>
      <c r="I18" s="8">
        <v>-180.1</v>
      </c>
      <c r="J18">
        <v>0.93179999999999996</v>
      </c>
      <c r="K18">
        <v>-21.29</v>
      </c>
      <c r="L18">
        <v>60.002000000000002</v>
      </c>
      <c r="M18">
        <v>60.002000000000002</v>
      </c>
      <c r="N18">
        <v>230.32</v>
      </c>
      <c r="O18">
        <v>0.221</v>
      </c>
      <c r="P18">
        <v>10.675000000000001</v>
      </c>
      <c r="S18" s="4">
        <f t="shared" si="0"/>
        <v>43158</v>
      </c>
      <c r="T18" s="6">
        <f t="shared" si="1"/>
        <v>0.68024305555555553</v>
      </c>
      <c r="U18">
        <f t="shared" si="2"/>
        <v>16</v>
      </c>
      <c r="V18">
        <f t="shared" si="3"/>
        <v>19</v>
      </c>
      <c r="W18">
        <f t="shared" si="4"/>
        <v>33</v>
      </c>
      <c r="X18" s="1">
        <f t="shared" si="5"/>
        <v>462.2</v>
      </c>
      <c r="Y18" s="1">
        <f t="shared" si="7"/>
        <v>462.4</v>
      </c>
      <c r="Z18">
        <v>1</v>
      </c>
    </row>
    <row r="19" spans="1:26" x14ac:dyDescent="0.25">
      <c r="A19">
        <v>14</v>
      </c>
      <c r="B19" s="4">
        <v>43158</v>
      </c>
      <c r="C19" s="7">
        <v>0.68030092592592595</v>
      </c>
      <c r="D19">
        <v>355</v>
      </c>
      <c r="E19">
        <v>230.32</v>
      </c>
      <c r="F19">
        <v>2.1520999999999999</v>
      </c>
      <c r="G19" s="8">
        <v>461.8</v>
      </c>
      <c r="H19" s="8">
        <v>495.7</v>
      </c>
      <c r="I19" s="8">
        <v>-180.2</v>
      </c>
      <c r="J19">
        <v>0.93159999999999998</v>
      </c>
      <c r="K19">
        <v>-21.32</v>
      </c>
      <c r="L19">
        <v>60.002000000000002</v>
      </c>
      <c r="M19">
        <v>60.003</v>
      </c>
      <c r="N19">
        <v>230.32</v>
      </c>
      <c r="O19">
        <v>0.26500000000000001</v>
      </c>
      <c r="P19">
        <v>13.178000000000001</v>
      </c>
      <c r="S19" s="4">
        <f t="shared" si="0"/>
        <v>43158</v>
      </c>
      <c r="T19" s="6">
        <f t="shared" si="1"/>
        <v>0.68030092592592595</v>
      </c>
      <c r="U19">
        <f t="shared" si="2"/>
        <v>16</v>
      </c>
      <c r="V19">
        <f t="shared" si="3"/>
        <v>19</v>
      </c>
      <c r="W19">
        <f t="shared" si="4"/>
        <v>38</v>
      </c>
      <c r="X19" s="1">
        <f t="shared" si="5"/>
        <v>461.8</v>
      </c>
      <c r="Y19" s="1">
        <f t="shared" si="7"/>
        <v>462</v>
      </c>
      <c r="Z19">
        <v>0</v>
      </c>
    </row>
    <row r="20" spans="1:26" x14ac:dyDescent="0.25">
      <c r="A20">
        <v>15</v>
      </c>
      <c r="B20" s="4">
        <v>43158</v>
      </c>
      <c r="C20" s="7">
        <v>0.68035879629629636</v>
      </c>
      <c r="D20">
        <v>355</v>
      </c>
      <c r="E20">
        <v>230.32</v>
      </c>
      <c r="F20">
        <v>2.1520999999999999</v>
      </c>
      <c r="G20" s="8">
        <v>461.8</v>
      </c>
      <c r="H20" s="8">
        <v>495.7</v>
      </c>
      <c r="I20" s="8">
        <v>-180</v>
      </c>
      <c r="J20">
        <v>0.93169999999999997</v>
      </c>
      <c r="K20">
        <v>-21.3</v>
      </c>
      <c r="L20">
        <v>60.002000000000002</v>
      </c>
      <c r="M20">
        <v>60.003</v>
      </c>
      <c r="N20">
        <v>230.32</v>
      </c>
      <c r="O20">
        <v>0.25800000000000001</v>
      </c>
      <c r="P20">
        <v>15.382</v>
      </c>
      <c r="S20" s="4">
        <f t="shared" si="0"/>
        <v>43158</v>
      </c>
      <c r="T20" s="6">
        <f t="shared" si="1"/>
        <v>0.68035879629629636</v>
      </c>
      <c r="U20">
        <f t="shared" si="2"/>
        <v>16</v>
      </c>
      <c r="V20">
        <f t="shared" si="3"/>
        <v>19</v>
      </c>
      <c r="W20">
        <f t="shared" si="4"/>
        <v>43</v>
      </c>
      <c r="X20" s="1">
        <f t="shared" si="5"/>
        <v>461.8</v>
      </c>
      <c r="Y20" s="1">
        <f t="shared" si="7"/>
        <v>461.8</v>
      </c>
      <c r="Z20">
        <v>1</v>
      </c>
    </row>
    <row r="21" spans="1:26" x14ac:dyDescent="0.25">
      <c r="A21">
        <v>16</v>
      </c>
      <c r="B21" s="4">
        <v>43158</v>
      </c>
      <c r="C21" s="7">
        <v>0.68041666666666656</v>
      </c>
      <c r="D21">
        <v>356</v>
      </c>
      <c r="E21">
        <v>230.32</v>
      </c>
      <c r="F21">
        <v>2.1553</v>
      </c>
      <c r="G21" s="8">
        <v>462.5</v>
      </c>
      <c r="H21" s="8">
        <v>496.4</v>
      </c>
      <c r="I21" s="8">
        <v>-180.2</v>
      </c>
      <c r="J21">
        <v>0.93179999999999996</v>
      </c>
      <c r="K21">
        <v>-21.29</v>
      </c>
      <c r="L21">
        <v>60.002000000000002</v>
      </c>
      <c r="M21">
        <v>60.002000000000002</v>
      </c>
      <c r="N21">
        <v>230.32</v>
      </c>
      <c r="O21">
        <v>0.24299999999999999</v>
      </c>
      <c r="P21">
        <v>11.226000000000001</v>
      </c>
      <c r="S21" s="4">
        <f t="shared" si="0"/>
        <v>43158</v>
      </c>
      <c r="T21" s="6">
        <f t="shared" si="1"/>
        <v>0.68041666666666656</v>
      </c>
      <c r="U21">
        <f t="shared" si="2"/>
        <v>16</v>
      </c>
      <c r="V21">
        <f t="shared" si="3"/>
        <v>19</v>
      </c>
      <c r="W21">
        <f t="shared" si="4"/>
        <v>48</v>
      </c>
      <c r="X21" s="1">
        <f t="shared" si="5"/>
        <v>462.5</v>
      </c>
      <c r="Y21" s="1">
        <f t="shared" si="7"/>
        <v>462.15</v>
      </c>
      <c r="Z21">
        <v>0</v>
      </c>
    </row>
    <row r="22" spans="1:26" x14ac:dyDescent="0.25">
      <c r="A22">
        <v>17</v>
      </c>
      <c r="B22" s="4">
        <v>43158</v>
      </c>
      <c r="C22" s="7">
        <v>0.68047453703703698</v>
      </c>
      <c r="D22">
        <v>356</v>
      </c>
      <c r="E22">
        <v>230.32</v>
      </c>
      <c r="F22">
        <v>2.1562000000000001</v>
      </c>
      <c r="G22" s="8">
        <v>462.7</v>
      </c>
      <c r="H22" s="8">
        <v>496.6</v>
      </c>
      <c r="I22" s="8">
        <v>-180.3</v>
      </c>
      <c r="J22">
        <v>0.93179999999999996</v>
      </c>
      <c r="K22">
        <v>-21.29</v>
      </c>
      <c r="L22">
        <v>60.002000000000002</v>
      </c>
      <c r="M22">
        <v>60.002000000000002</v>
      </c>
      <c r="N22">
        <v>230.32</v>
      </c>
      <c r="O22">
        <v>0.253</v>
      </c>
      <c r="P22">
        <v>14.018000000000001</v>
      </c>
      <c r="S22" s="4">
        <f t="shared" si="0"/>
        <v>43158</v>
      </c>
      <c r="T22" s="6">
        <f t="shared" si="1"/>
        <v>0.68047453703703698</v>
      </c>
      <c r="U22">
        <f t="shared" si="2"/>
        <v>16</v>
      </c>
      <c r="V22">
        <f t="shared" si="3"/>
        <v>19</v>
      </c>
      <c r="W22">
        <f t="shared" si="4"/>
        <v>53</v>
      </c>
      <c r="X22" s="1">
        <f t="shared" si="5"/>
        <v>462.7</v>
      </c>
      <c r="Y22" s="1">
        <f t="shared" si="7"/>
        <v>462.6</v>
      </c>
      <c r="Z22">
        <v>1</v>
      </c>
    </row>
    <row r="23" spans="1:26" x14ac:dyDescent="0.25">
      <c r="A23">
        <v>18</v>
      </c>
      <c r="B23" s="4">
        <v>43158</v>
      </c>
      <c r="C23" s="7">
        <v>0.68053240740740739</v>
      </c>
      <c r="D23">
        <v>356</v>
      </c>
      <c r="E23">
        <v>230.32</v>
      </c>
      <c r="F23">
        <v>2.1493000000000002</v>
      </c>
      <c r="G23" s="8">
        <v>461.3</v>
      </c>
      <c r="H23" s="8">
        <v>495</v>
      </c>
      <c r="I23" s="8">
        <v>-179.6</v>
      </c>
      <c r="J23">
        <v>0.93179999999999996</v>
      </c>
      <c r="K23">
        <v>-21.28</v>
      </c>
      <c r="L23">
        <v>60.002000000000002</v>
      </c>
      <c r="M23">
        <v>60.003</v>
      </c>
      <c r="N23">
        <v>230.32</v>
      </c>
      <c r="O23">
        <v>0.23899999999999999</v>
      </c>
      <c r="P23">
        <v>11.487</v>
      </c>
      <c r="S23" s="4">
        <f t="shared" si="0"/>
        <v>43158</v>
      </c>
      <c r="T23" s="6">
        <f t="shared" si="1"/>
        <v>0.68053240740740739</v>
      </c>
      <c r="U23">
        <f t="shared" si="2"/>
        <v>16</v>
      </c>
      <c r="V23">
        <f t="shared" si="3"/>
        <v>19</v>
      </c>
      <c r="W23">
        <f t="shared" si="4"/>
        <v>58</v>
      </c>
      <c r="X23" s="1">
        <f t="shared" si="5"/>
        <v>461.3</v>
      </c>
      <c r="Y23" s="1">
        <f t="shared" si="7"/>
        <v>462</v>
      </c>
      <c r="Z23">
        <v>0</v>
      </c>
    </row>
    <row r="24" spans="1:26" x14ac:dyDescent="0.25">
      <c r="A24">
        <v>19</v>
      </c>
      <c r="B24" s="4">
        <v>43158</v>
      </c>
      <c r="C24" s="7">
        <v>0.68059027777777781</v>
      </c>
      <c r="D24">
        <v>356</v>
      </c>
      <c r="E24">
        <v>230.32</v>
      </c>
      <c r="F24">
        <v>2.1497999999999999</v>
      </c>
      <c r="G24" s="8">
        <v>461.4</v>
      </c>
      <c r="H24" s="8">
        <v>495.1</v>
      </c>
      <c r="I24" s="8">
        <v>-179.8</v>
      </c>
      <c r="J24">
        <v>0.93179999999999996</v>
      </c>
      <c r="K24">
        <v>-21.29</v>
      </c>
      <c r="L24">
        <v>60.002000000000002</v>
      </c>
      <c r="M24">
        <v>60.002000000000002</v>
      </c>
      <c r="N24">
        <v>230.32</v>
      </c>
      <c r="O24">
        <v>0.22700000000000001</v>
      </c>
      <c r="P24">
        <v>11.295999999999999</v>
      </c>
      <c r="S24" s="4">
        <f t="shared" si="0"/>
        <v>43158</v>
      </c>
      <c r="T24" s="6">
        <f t="shared" si="1"/>
        <v>0.68059027777777781</v>
      </c>
      <c r="U24">
        <f t="shared" si="2"/>
        <v>16</v>
      </c>
      <c r="V24">
        <f t="shared" si="3"/>
        <v>20</v>
      </c>
      <c r="W24">
        <f t="shared" si="4"/>
        <v>3</v>
      </c>
      <c r="X24" s="1">
        <f t="shared" si="5"/>
        <v>461.4</v>
      </c>
      <c r="Y24" s="1">
        <f t="shared" si="7"/>
        <v>461.35</v>
      </c>
      <c r="Z24">
        <v>1</v>
      </c>
    </row>
    <row r="25" spans="1:26" x14ac:dyDescent="0.25">
      <c r="A25">
        <v>20</v>
      </c>
      <c r="B25" s="4">
        <v>43158</v>
      </c>
      <c r="C25" s="7">
        <v>0.68064814814814811</v>
      </c>
      <c r="D25">
        <v>356</v>
      </c>
      <c r="E25">
        <v>230.32</v>
      </c>
      <c r="F25">
        <v>2.1493000000000002</v>
      </c>
      <c r="G25" s="8">
        <v>461.3</v>
      </c>
      <c r="H25" s="8">
        <v>495</v>
      </c>
      <c r="I25" s="8">
        <v>-179.6</v>
      </c>
      <c r="J25">
        <v>0.93189999999999995</v>
      </c>
      <c r="K25">
        <v>-21.27</v>
      </c>
      <c r="L25">
        <v>60.002000000000002</v>
      </c>
      <c r="M25">
        <v>60.002000000000002</v>
      </c>
      <c r="N25">
        <v>230.32</v>
      </c>
      <c r="O25">
        <v>0.216</v>
      </c>
      <c r="P25">
        <v>11.23</v>
      </c>
      <c r="S25" s="4">
        <f t="shared" si="0"/>
        <v>43158</v>
      </c>
      <c r="T25" s="6">
        <f t="shared" si="1"/>
        <v>0.68064814814814811</v>
      </c>
      <c r="U25">
        <f t="shared" si="2"/>
        <v>16</v>
      </c>
      <c r="V25">
        <f t="shared" si="3"/>
        <v>20</v>
      </c>
      <c r="W25">
        <f t="shared" si="4"/>
        <v>8</v>
      </c>
      <c r="X25" s="1">
        <f t="shared" si="5"/>
        <v>461.3</v>
      </c>
      <c r="Y25" s="1">
        <f t="shared" si="7"/>
        <v>461.35</v>
      </c>
      <c r="Z25">
        <v>0</v>
      </c>
    </row>
    <row r="26" spans="1:26" x14ac:dyDescent="0.25">
      <c r="A26">
        <v>21</v>
      </c>
      <c r="B26" s="4">
        <v>43158</v>
      </c>
      <c r="C26" s="7">
        <v>0.68070601851851853</v>
      </c>
      <c r="D26">
        <v>357</v>
      </c>
      <c r="E26">
        <v>230.32</v>
      </c>
      <c r="F26">
        <v>2.1486999999999998</v>
      </c>
      <c r="G26" s="8">
        <v>461.1</v>
      </c>
      <c r="H26" s="8">
        <v>494.9</v>
      </c>
      <c r="I26" s="8">
        <v>-179.8</v>
      </c>
      <c r="J26">
        <v>0.93169999999999997</v>
      </c>
      <c r="K26">
        <v>-21.3</v>
      </c>
      <c r="L26">
        <v>60.002000000000002</v>
      </c>
      <c r="M26">
        <v>60.003</v>
      </c>
      <c r="N26">
        <v>230.32</v>
      </c>
      <c r="O26">
        <v>0.253</v>
      </c>
      <c r="P26">
        <v>14.536</v>
      </c>
      <c r="S26" s="4">
        <f t="shared" si="0"/>
        <v>43158</v>
      </c>
      <c r="T26" s="6">
        <f t="shared" si="1"/>
        <v>0.68070601851851853</v>
      </c>
      <c r="U26">
        <f t="shared" si="2"/>
        <v>16</v>
      </c>
      <c r="V26">
        <f t="shared" si="3"/>
        <v>20</v>
      </c>
      <c r="W26">
        <f t="shared" si="4"/>
        <v>13</v>
      </c>
      <c r="X26" s="1">
        <f t="shared" si="5"/>
        <v>461.1</v>
      </c>
      <c r="Y26" s="1">
        <f t="shared" si="7"/>
        <v>461.20000000000005</v>
      </c>
      <c r="Z26">
        <v>1</v>
      </c>
    </row>
    <row r="27" spans="1:26" x14ac:dyDescent="0.25">
      <c r="A27">
        <v>22</v>
      </c>
      <c r="B27" s="4">
        <v>43158</v>
      </c>
      <c r="C27" s="7">
        <v>0.68076388888888895</v>
      </c>
      <c r="D27">
        <v>356</v>
      </c>
      <c r="E27">
        <v>230.32</v>
      </c>
      <c r="F27">
        <v>2.1482000000000001</v>
      </c>
      <c r="G27" s="8">
        <v>461</v>
      </c>
      <c r="H27" s="8">
        <v>494.8</v>
      </c>
      <c r="I27" s="8">
        <v>-179.7</v>
      </c>
      <c r="J27">
        <v>0.93169999999999997</v>
      </c>
      <c r="K27">
        <v>-21.29</v>
      </c>
      <c r="L27">
        <v>60.002000000000002</v>
      </c>
      <c r="M27">
        <v>60.003</v>
      </c>
      <c r="N27">
        <v>230.32</v>
      </c>
      <c r="O27">
        <v>0.20799999999999999</v>
      </c>
      <c r="P27">
        <v>12.025</v>
      </c>
      <c r="S27" s="4">
        <f t="shared" si="0"/>
        <v>43158</v>
      </c>
      <c r="T27" s="6">
        <f t="shared" si="1"/>
        <v>0.68076388888888895</v>
      </c>
      <c r="U27">
        <f t="shared" si="2"/>
        <v>16</v>
      </c>
      <c r="V27">
        <f t="shared" si="3"/>
        <v>20</v>
      </c>
      <c r="W27">
        <f t="shared" si="4"/>
        <v>18</v>
      </c>
      <c r="X27" s="1">
        <f t="shared" si="5"/>
        <v>461</v>
      </c>
      <c r="Y27" s="1">
        <f t="shared" si="7"/>
        <v>461.05</v>
      </c>
      <c r="Z27">
        <v>0</v>
      </c>
    </row>
    <row r="28" spans="1:26" x14ac:dyDescent="0.25">
      <c r="A28">
        <v>23</v>
      </c>
      <c r="B28" s="4">
        <v>43158</v>
      </c>
      <c r="C28" s="7">
        <v>0.68082175925925925</v>
      </c>
      <c r="D28">
        <v>357</v>
      </c>
      <c r="E28">
        <v>230.32</v>
      </c>
      <c r="F28">
        <v>2.1507000000000001</v>
      </c>
      <c r="G28" s="8">
        <v>461.5</v>
      </c>
      <c r="H28" s="8">
        <v>495.4</v>
      </c>
      <c r="I28" s="8">
        <v>-180</v>
      </c>
      <c r="J28">
        <v>0.93159999999999998</v>
      </c>
      <c r="K28">
        <v>-21.31</v>
      </c>
      <c r="L28">
        <v>60.002000000000002</v>
      </c>
      <c r="M28">
        <v>60.002000000000002</v>
      </c>
      <c r="N28">
        <v>230.32</v>
      </c>
      <c r="O28">
        <v>0.27900000000000003</v>
      </c>
      <c r="P28">
        <v>13.871</v>
      </c>
      <c r="S28" s="4">
        <f t="shared" si="0"/>
        <v>43158</v>
      </c>
      <c r="T28" s="6">
        <f t="shared" si="1"/>
        <v>0.68082175925925925</v>
      </c>
      <c r="U28">
        <f t="shared" si="2"/>
        <v>16</v>
      </c>
      <c r="V28">
        <f t="shared" si="3"/>
        <v>20</v>
      </c>
      <c r="W28">
        <f t="shared" si="4"/>
        <v>23</v>
      </c>
      <c r="X28" s="1">
        <f t="shared" si="5"/>
        <v>461.5</v>
      </c>
      <c r="Y28" s="1">
        <f t="shared" si="7"/>
        <v>461.25</v>
      </c>
      <c r="Z28">
        <v>1</v>
      </c>
    </row>
    <row r="29" spans="1:26" x14ac:dyDescent="0.25">
      <c r="A29">
        <v>24</v>
      </c>
      <c r="B29" s="4">
        <v>43158</v>
      </c>
      <c r="C29" s="7">
        <v>0.68087962962962967</v>
      </c>
      <c r="D29">
        <v>357</v>
      </c>
      <c r="E29">
        <v>230.32</v>
      </c>
      <c r="F29">
        <v>2.1574</v>
      </c>
      <c r="G29" s="8">
        <v>462.9</v>
      </c>
      <c r="H29" s="8">
        <v>496.9</v>
      </c>
      <c r="I29" s="8">
        <v>-180.7</v>
      </c>
      <c r="J29">
        <v>0.93149999999999999</v>
      </c>
      <c r="K29">
        <v>-21.32</v>
      </c>
      <c r="L29">
        <v>60.002000000000002</v>
      </c>
      <c r="M29">
        <v>60.003</v>
      </c>
      <c r="N29">
        <v>230.32</v>
      </c>
      <c r="O29">
        <v>0.28399999999999997</v>
      </c>
      <c r="P29">
        <v>14.285</v>
      </c>
      <c r="S29" s="4">
        <f t="shared" si="0"/>
        <v>43158</v>
      </c>
      <c r="T29" s="6">
        <f t="shared" si="1"/>
        <v>0.68087962962962967</v>
      </c>
      <c r="U29">
        <f t="shared" si="2"/>
        <v>16</v>
      </c>
      <c r="V29">
        <f t="shared" si="3"/>
        <v>20</v>
      </c>
      <c r="W29">
        <f t="shared" si="4"/>
        <v>28</v>
      </c>
      <c r="X29" s="1">
        <f t="shared" si="5"/>
        <v>462.9</v>
      </c>
      <c r="Y29" s="1">
        <f t="shared" si="7"/>
        <v>462.2</v>
      </c>
      <c r="Z29">
        <v>0</v>
      </c>
    </row>
    <row r="30" spans="1:26" x14ac:dyDescent="0.25">
      <c r="A30">
        <v>25</v>
      </c>
      <c r="B30" s="4">
        <v>43158</v>
      </c>
      <c r="C30" s="7">
        <v>0.68093750000000008</v>
      </c>
      <c r="D30">
        <v>357</v>
      </c>
      <c r="E30">
        <v>230.32</v>
      </c>
      <c r="F30">
        <v>2.1488999999999998</v>
      </c>
      <c r="G30" s="8">
        <v>461.1</v>
      </c>
      <c r="H30" s="8">
        <v>494.9</v>
      </c>
      <c r="I30" s="8">
        <v>-179.9</v>
      </c>
      <c r="J30">
        <v>0.93159999999999998</v>
      </c>
      <c r="K30">
        <v>-21.32</v>
      </c>
      <c r="L30">
        <v>60.002000000000002</v>
      </c>
      <c r="M30">
        <v>60.002000000000002</v>
      </c>
      <c r="N30">
        <v>230.32</v>
      </c>
      <c r="O30">
        <v>0.252</v>
      </c>
      <c r="P30">
        <v>10.897</v>
      </c>
      <c r="S30" s="4">
        <f t="shared" si="0"/>
        <v>43158</v>
      </c>
      <c r="T30" s="6">
        <f t="shared" si="1"/>
        <v>0.68093750000000008</v>
      </c>
      <c r="U30">
        <f t="shared" si="2"/>
        <v>16</v>
      </c>
      <c r="V30">
        <f t="shared" si="3"/>
        <v>20</v>
      </c>
      <c r="W30">
        <f t="shared" si="4"/>
        <v>33</v>
      </c>
      <c r="X30" s="1">
        <f t="shared" si="5"/>
        <v>461.1</v>
      </c>
      <c r="Y30" s="1">
        <f t="shared" si="7"/>
        <v>462</v>
      </c>
      <c r="Z30">
        <v>1</v>
      </c>
    </row>
    <row r="31" spans="1:26" x14ac:dyDescent="0.25">
      <c r="A31">
        <v>26</v>
      </c>
      <c r="B31" s="4">
        <v>43158</v>
      </c>
      <c r="C31" s="7">
        <v>0.68099537037037028</v>
      </c>
      <c r="D31">
        <v>357</v>
      </c>
      <c r="E31">
        <v>230.32</v>
      </c>
      <c r="F31">
        <v>2.1497000000000002</v>
      </c>
      <c r="G31" s="8">
        <v>461.2</v>
      </c>
      <c r="H31" s="8">
        <v>495.1</v>
      </c>
      <c r="I31" s="8">
        <v>-180.2</v>
      </c>
      <c r="J31">
        <v>0.93140000000000001</v>
      </c>
      <c r="K31">
        <v>-21.35</v>
      </c>
      <c r="L31">
        <v>60.002000000000002</v>
      </c>
      <c r="M31">
        <v>60.003</v>
      </c>
      <c r="N31">
        <v>230.32</v>
      </c>
      <c r="O31">
        <v>0.23699999999999999</v>
      </c>
      <c r="P31">
        <v>14.621</v>
      </c>
      <c r="S31" s="4">
        <f t="shared" si="0"/>
        <v>43158</v>
      </c>
      <c r="T31" s="6">
        <f t="shared" si="1"/>
        <v>0.68099537037037028</v>
      </c>
      <c r="U31">
        <f t="shared" si="2"/>
        <v>16</v>
      </c>
      <c r="V31">
        <f t="shared" si="3"/>
        <v>20</v>
      </c>
      <c r="W31">
        <f t="shared" si="4"/>
        <v>38</v>
      </c>
      <c r="X31" s="1">
        <f t="shared" si="5"/>
        <v>461.2</v>
      </c>
      <c r="Y31" s="1">
        <f t="shared" si="7"/>
        <v>461.15</v>
      </c>
      <c r="Z31">
        <v>0</v>
      </c>
    </row>
    <row r="32" spans="1:26" x14ac:dyDescent="0.25">
      <c r="A32">
        <v>27</v>
      </c>
      <c r="B32" s="4">
        <v>43158</v>
      </c>
      <c r="C32" s="7">
        <v>0.6810532407407407</v>
      </c>
      <c r="D32">
        <v>358</v>
      </c>
      <c r="E32">
        <v>230.32</v>
      </c>
      <c r="F32">
        <v>2.1463999999999999</v>
      </c>
      <c r="G32" s="8">
        <v>460.6</v>
      </c>
      <c r="H32" s="8">
        <v>494.4</v>
      </c>
      <c r="I32" s="8">
        <v>-179.6</v>
      </c>
      <c r="J32">
        <v>0.93169999999999997</v>
      </c>
      <c r="K32">
        <v>-21.3</v>
      </c>
      <c r="L32">
        <v>60.002000000000002</v>
      </c>
      <c r="M32">
        <v>60.002000000000002</v>
      </c>
      <c r="N32">
        <v>230.32</v>
      </c>
      <c r="O32">
        <v>0.26800000000000002</v>
      </c>
      <c r="P32">
        <v>11.625999999999999</v>
      </c>
      <c r="S32" s="4">
        <f t="shared" si="0"/>
        <v>43158</v>
      </c>
      <c r="T32" s="6">
        <f t="shared" si="1"/>
        <v>0.6810532407407407</v>
      </c>
      <c r="U32">
        <f t="shared" si="2"/>
        <v>16</v>
      </c>
      <c r="V32">
        <f t="shared" si="3"/>
        <v>20</v>
      </c>
      <c r="W32">
        <f t="shared" si="4"/>
        <v>43</v>
      </c>
      <c r="X32" s="1">
        <f t="shared" si="5"/>
        <v>460.6</v>
      </c>
      <c r="Y32" s="1">
        <f t="shared" si="7"/>
        <v>460.9</v>
      </c>
      <c r="Z32">
        <v>1</v>
      </c>
    </row>
    <row r="33" spans="1:26" x14ac:dyDescent="0.25">
      <c r="A33">
        <v>28</v>
      </c>
      <c r="B33" s="4">
        <v>43158</v>
      </c>
      <c r="C33" s="7">
        <v>0.68111111111111111</v>
      </c>
      <c r="D33">
        <v>358</v>
      </c>
      <c r="E33">
        <v>230.32</v>
      </c>
      <c r="F33">
        <v>2.1644000000000001</v>
      </c>
      <c r="G33" s="8">
        <v>464.6</v>
      </c>
      <c r="H33" s="8">
        <v>498.5</v>
      </c>
      <c r="I33" s="8">
        <v>-180.6</v>
      </c>
      <c r="J33">
        <v>0.93210000000000004</v>
      </c>
      <c r="K33">
        <v>-21.24</v>
      </c>
      <c r="L33">
        <v>60.002000000000002</v>
      </c>
      <c r="M33">
        <v>60.002000000000002</v>
      </c>
      <c r="N33">
        <v>230.32</v>
      </c>
      <c r="O33">
        <v>0.23799999999999999</v>
      </c>
      <c r="P33">
        <v>10.874000000000001</v>
      </c>
      <c r="S33" s="4">
        <f t="shared" si="0"/>
        <v>43158</v>
      </c>
      <c r="T33" s="6">
        <f t="shared" si="1"/>
        <v>0.68111111111111111</v>
      </c>
      <c r="U33">
        <f t="shared" si="2"/>
        <v>16</v>
      </c>
      <c r="V33">
        <f t="shared" si="3"/>
        <v>20</v>
      </c>
      <c r="W33">
        <f t="shared" si="4"/>
        <v>48</v>
      </c>
      <c r="X33" s="1">
        <f t="shared" si="5"/>
        <v>464.6</v>
      </c>
      <c r="Y33" s="1">
        <f t="shared" si="7"/>
        <v>462.6</v>
      </c>
      <c r="Z33">
        <v>0</v>
      </c>
    </row>
    <row r="34" spans="1:26" x14ac:dyDescent="0.25">
      <c r="A34">
        <v>29</v>
      </c>
      <c r="B34" s="4">
        <v>43158</v>
      </c>
      <c r="C34" s="7">
        <v>0.68116898148148142</v>
      </c>
      <c r="D34">
        <v>357</v>
      </c>
      <c r="E34">
        <v>230.32</v>
      </c>
      <c r="F34">
        <v>2.1652</v>
      </c>
      <c r="G34" s="8">
        <v>464.7</v>
      </c>
      <c r="H34" s="8">
        <v>498.7</v>
      </c>
      <c r="I34" s="8">
        <v>-180.9</v>
      </c>
      <c r="J34">
        <v>0.93189999999999995</v>
      </c>
      <c r="K34">
        <v>-21.27</v>
      </c>
      <c r="L34">
        <v>60.002000000000002</v>
      </c>
      <c r="M34">
        <v>60.002000000000002</v>
      </c>
      <c r="N34">
        <v>230.32</v>
      </c>
      <c r="O34">
        <v>0.28899999999999998</v>
      </c>
      <c r="P34">
        <v>12.073</v>
      </c>
      <c r="S34" s="4">
        <f t="shared" si="0"/>
        <v>43158</v>
      </c>
      <c r="T34" s="6">
        <f t="shared" si="1"/>
        <v>0.68116898148148142</v>
      </c>
      <c r="U34">
        <f t="shared" si="2"/>
        <v>16</v>
      </c>
      <c r="V34">
        <f t="shared" si="3"/>
        <v>20</v>
      </c>
      <c r="W34">
        <f t="shared" si="4"/>
        <v>53</v>
      </c>
      <c r="X34" s="1">
        <f t="shared" si="5"/>
        <v>464.7</v>
      </c>
      <c r="Y34" s="1">
        <f t="shared" si="7"/>
        <v>464.65</v>
      </c>
      <c r="Z34">
        <v>1</v>
      </c>
    </row>
    <row r="35" spans="1:26" x14ac:dyDescent="0.25">
      <c r="A35">
        <v>30</v>
      </c>
      <c r="B35" s="4">
        <v>43158</v>
      </c>
      <c r="C35" s="7">
        <v>0.68122685185185183</v>
      </c>
      <c r="D35">
        <v>358</v>
      </c>
      <c r="E35">
        <v>230.32</v>
      </c>
      <c r="F35">
        <v>2.1728000000000001</v>
      </c>
      <c r="G35" s="8">
        <v>466.4</v>
      </c>
      <c r="H35" s="8">
        <v>500.4</v>
      </c>
      <c r="I35" s="8">
        <v>-181.5</v>
      </c>
      <c r="J35">
        <v>0.93189999999999995</v>
      </c>
      <c r="K35">
        <v>-21.27</v>
      </c>
      <c r="L35">
        <v>60.002000000000002</v>
      </c>
      <c r="M35">
        <v>60.002000000000002</v>
      </c>
      <c r="N35">
        <v>230.32</v>
      </c>
      <c r="O35">
        <v>0.33800000000000002</v>
      </c>
      <c r="P35">
        <v>11.722</v>
      </c>
      <c r="S35" s="4">
        <f t="shared" si="0"/>
        <v>43158</v>
      </c>
      <c r="T35" s="6">
        <f t="shared" si="1"/>
        <v>0.68122685185185183</v>
      </c>
      <c r="U35">
        <f t="shared" si="2"/>
        <v>16</v>
      </c>
      <c r="V35">
        <f t="shared" si="3"/>
        <v>20</v>
      </c>
      <c r="W35">
        <f t="shared" si="4"/>
        <v>58</v>
      </c>
      <c r="X35" s="1">
        <f t="shared" si="5"/>
        <v>466.4</v>
      </c>
      <c r="Y35" s="1">
        <f t="shared" si="7"/>
        <v>465.54999999999995</v>
      </c>
      <c r="Z35">
        <v>0</v>
      </c>
    </row>
    <row r="36" spans="1:26" x14ac:dyDescent="0.25">
      <c r="A36">
        <v>31</v>
      </c>
      <c r="B36" s="4">
        <v>43158</v>
      </c>
      <c r="C36" s="7">
        <v>0.68128472222222225</v>
      </c>
      <c r="D36">
        <v>358</v>
      </c>
      <c r="E36">
        <v>230.32</v>
      </c>
      <c r="F36">
        <v>2.1726999999999999</v>
      </c>
      <c r="G36" s="8">
        <v>466.4</v>
      </c>
      <c r="H36" s="8">
        <v>500.4</v>
      </c>
      <c r="I36" s="8">
        <v>-181.2</v>
      </c>
      <c r="J36">
        <v>0.93210000000000004</v>
      </c>
      <c r="K36">
        <v>-21.23</v>
      </c>
      <c r="L36">
        <v>60.002000000000002</v>
      </c>
      <c r="M36">
        <v>60.002000000000002</v>
      </c>
      <c r="N36">
        <v>230.32</v>
      </c>
      <c r="O36">
        <v>0.28899999999999998</v>
      </c>
      <c r="P36">
        <v>10.826000000000001</v>
      </c>
      <c r="S36" s="4">
        <f t="shared" si="0"/>
        <v>43158</v>
      </c>
      <c r="T36" s="6">
        <f t="shared" si="1"/>
        <v>0.68128472222222225</v>
      </c>
      <c r="U36">
        <f t="shared" si="2"/>
        <v>16</v>
      </c>
      <c r="V36">
        <f t="shared" si="3"/>
        <v>21</v>
      </c>
      <c r="W36">
        <f t="shared" si="4"/>
        <v>3</v>
      </c>
      <c r="X36" s="1">
        <f t="shared" si="5"/>
        <v>466.4</v>
      </c>
      <c r="Y36" s="1">
        <f t="shared" si="7"/>
        <v>466.4</v>
      </c>
      <c r="Z36">
        <v>1</v>
      </c>
    </row>
    <row r="37" spans="1:26" x14ac:dyDescent="0.25">
      <c r="A37">
        <v>32</v>
      </c>
      <c r="B37" s="4">
        <v>43158</v>
      </c>
      <c r="C37" s="7">
        <v>0.68134259259259267</v>
      </c>
      <c r="D37">
        <v>358</v>
      </c>
      <c r="E37">
        <v>230.32</v>
      </c>
      <c r="F37">
        <v>2.1726000000000001</v>
      </c>
      <c r="G37" s="8">
        <v>466.4</v>
      </c>
      <c r="H37" s="8">
        <v>500.4</v>
      </c>
      <c r="I37" s="8">
        <v>-181.1</v>
      </c>
      <c r="J37">
        <v>0.93220000000000003</v>
      </c>
      <c r="K37">
        <v>-21.22</v>
      </c>
      <c r="L37">
        <v>60.002000000000002</v>
      </c>
      <c r="M37">
        <v>60.002000000000002</v>
      </c>
      <c r="N37">
        <v>230.32</v>
      </c>
      <c r="O37">
        <v>0.255</v>
      </c>
      <c r="P37">
        <v>11.068</v>
      </c>
      <c r="S37" s="4">
        <f t="shared" si="0"/>
        <v>43158</v>
      </c>
      <c r="T37" s="6">
        <f t="shared" si="1"/>
        <v>0.68134259259259267</v>
      </c>
      <c r="U37">
        <f t="shared" si="2"/>
        <v>16</v>
      </c>
      <c r="V37">
        <f t="shared" si="3"/>
        <v>21</v>
      </c>
      <c r="W37">
        <f t="shared" si="4"/>
        <v>8</v>
      </c>
      <c r="X37" s="1">
        <f t="shared" si="5"/>
        <v>466.4</v>
      </c>
      <c r="Y37" s="1">
        <f t="shared" si="7"/>
        <v>466.4</v>
      </c>
      <c r="Z37">
        <v>0</v>
      </c>
    </row>
    <row r="38" spans="1:26" x14ac:dyDescent="0.25">
      <c r="A38">
        <v>33</v>
      </c>
      <c r="B38" s="4">
        <v>43158</v>
      </c>
      <c r="C38" s="7">
        <v>0.68140046296296297</v>
      </c>
      <c r="D38">
        <v>358</v>
      </c>
      <c r="E38">
        <v>230.31</v>
      </c>
      <c r="F38">
        <v>2.1698</v>
      </c>
      <c r="G38" s="8">
        <v>465.9</v>
      </c>
      <c r="H38" s="8">
        <v>499.7</v>
      </c>
      <c r="I38" s="8">
        <v>-180.8</v>
      </c>
      <c r="J38">
        <v>0.93230000000000002</v>
      </c>
      <c r="K38">
        <v>-21.21</v>
      </c>
      <c r="L38">
        <v>60.002000000000002</v>
      </c>
      <c r="M38">
        <v>60.003</v>
      </c>
      <c r="N38">
        <v>230.31</v>
      </c>
      <c r="O38">
        <v>0.22500000000000001</v>
      </c>
      <c r="P38">
        <v>15.058</v>
      </c>
      <c r="S38" s="4">
        <f t="shared" si="0"/>
        <v>43158</v>
      </c>
      <c r="T38" s="6">
        <f t="shared" si="1"/>
        <v>0.68140046296296297</v>
      </c>
      <c r="U38">
        <f t="shared" si="2"/>
        <v>16</v>
      </c>
      <c r="V38">
        <f t="shared" si="3"/>
        <v>21</v>
      </c>
      <c r="W38">
        <f t="shared" si="4"/>
        <v>13</v>
      </c>
      <c r="X38" s="1">
        <f t="shared" si="5"/>
        <v>465.9</v>
      </c>
      <c r="Y38" s="1">
        <f t="shared" si="7"/>
        <v>466.15</v>
      </c>
      <c r="Z38">
        <v>1</v>
      </c>
    </row>
    <row r="39" spans="1:26" x14ac:dyDescent="0.25">
      <c r="A39">
        <v>34</v>
      </c>
      <c r="B39" s="4">
        <v>43158</v>
      </c>
      <c r="C39" s="7">
        <v>0.68145833333333339</v>
      </c>
      <c r="D39">
        <v>359</v>
      </c>
      <c r="E39">
        <v>230.31</v>
      </c>
      <c r="F39">
        <v>2.1715</v>
      </c>
      <c r="G39" s="8">
        <v>466.3</v>
      </c>
      <c r="H39" s="8">
        <v>500.1</v>
      </c>
      <c r="I39" s="8">
        <v>-180.8</v>
      </c>
      <c r="J39">
        <v>0.93240000000000001</v>
      </c>
      <c r="K39">
        <v>-21.2</v>
      </c>
      <c r="L39">
        <v>60.002000000000002</v>
      </c>
      <c r="M39">
        <v>60.002000000000002</v>
      </c>
      <c r="N39">
        <v>230.31</v>
      </c>
      <c r="O39">
        <v>0.24299999999999999</v>
      </c>
      <c r="P39">
        <v>12.941000000000001</v>
      </c>
      <c r="S39" s="4">
        <f t="shared" si="0"/>
        <v>43158</v>
      </c>
      <c r="T39" s="6">
        <f t="shared" si="1"/>
        <v>0.68145833333333339</v>
      </c>
      <c r="U39">
        <f t="shared" si="2"/>
        <v>16</v>
      </c>
      <c r="V39">
        <f t="shared" si="3"/>
        <v>21</v>
      </c>
      <c r="W39">
        <f t="shared" si="4"/>
        <v>18</v>
      </c>
      <c r="X39" s="1">
        <f t="shared" si="5"/>
        <v>466.3</v>
      </c>
      <c r="Y39" s="1">
        <f t="shared" si="7"/>
        <v>466.1</v>
      </c>
      <c r="Z39">
        <v>0</v>
      </c>
    </row>
    <row r="40" spans="1:26" x14ac:dyDescent="0.25">
      <c r="A40">
        <v>35</v>
      </c>
      <c r="B40" s="4">
        <v>43158</v>
      </c>
      <c r="C40" s="7">
        <v>0.6815162037037038</v>
      </c>
      <c r="D40">
        <v>359</v>
      </c>
      <c r="E40">
        <v>230.31</v>
      </c>
      <c r="F40">
        <v>2.1686999999999999</v>
      </c>
      <c r="G40" s="8">
        <v>465.7</v>
      </c>
      <c r="H40" s="8">
        <v>499.5</v>
      </c>
      <c r="I40" s="8">
        <v>-180.5</v>
      </c>
      <c r="J40">
        <v>0.93240000000000001</v>
      </c>
      <c r="K40">
        <v>-21.19</v>
      </c>
      <c r="L40">
        <v>60.002000000000002</v>
      </c>
      <c r="M40">
        <v>60.003</v>
      </c>
      <c r="N40">
        <v>230.31</v>
      </c>
      <c r="O40">
        <v>0.255</v>
      </c>
      <c r="P40">
        <v>13.356</v>
      </c>
      <c r="S40" s="4">
        <f t="shared" si="0"/>
        <v>43158</v>
      </c>
      <c r="T40" s="6">
        <f t="shared" si="1"/>
        <v>0.6815162037037038</v>
      </c>
      <c r="U40">
        <f t="shared" si="2"/>
        <v>16</v>
      </c>
      <c r="V40">
        <f t="shared" si="3"/>
        <v>21</v>
      </c>
      <c r="W40">
        <f t="shared" si="4"/>
        <v>23</v>
      </c>
      <c r="X40" s="1">
        <f t="shared" si="5"/>
        <v>465.7</v>
      </c>
      <c r="Y40" s="1">
        <f t="shared" si="7"/>
        <v>466</v>
      </c>
      <c r="Z40">
        <v>1</v>
      </c>
    </row>
    <row r="41" spans="1:26" x14ac:dyDescent="0.25">
      <c r="A41">
        <v>36</v>
      </c>
      <c r="B41" s="4">
        <v>43158</v>
      </c>
      <c r="C41" s="7">
        <v>0.681574074074074</v>
      </c>
      <c r="D41">
        <v>359</v>
      </c>
      <c r="E41">
        <v>230.31</v>
      </c>
      <c r="F41">
        <v>2.1720999999999999</v>
      </c>
      <c r="G41" s="8">
        <v>466.4</v>
      </c>
      <c r="H41" s="8">
        <v>500.3</v>
      </c>
      <c r="I41" s="8">
        <v>-181</v>
      </c>
      <c r="J41">
        <v>0.93220000000000003</v>
      </c>
      <c r="K41">
        <v>-21.21</v>
      </c>
      <c r="L41">
        <v>60.002000000000002</v>
      </c>
      <c r="M41">
        <v>60.002000000000002</v>
      </c>
      <c r="N41">
        <v>230.31</v>
      </c>
      <c r="O41">
        <v>0.27100000000000002</v>
      </c>
      <c r="P41">
        <v>10.829000000000001</v>
      </c>
      <c r="S41" s="4">
        <f t="shared" si="0"/>
        <v>43158</v>
      </c>
      <c r="T41" s="6">
        <f t="shared" si="1"/>
        <v>0.681574074074074</v>
      </c>
      <c r="U41">
        <f t="shared" si="2"/>
        <v>16</v>
      </c>
      <c r="V41">
        <f t="shared" si="3"/>
        <v>21</v>
      </c>
      <c r="W41">
        <f t="shared" si="4"/>
        <v>28</v>
      </c>
      <c r="X41" s="1">
        <f t="shared" si="5"/>
        <v>466.4</v>
      </c>
      <c r="Y41" s="1">
        <f t="shared" si="7"/>
        <v>466.04999999999995</v>
      </c>
      <c r="Z41">
        <v>0</v>
      </c>
    </row>
    <row r="42" spans="1:26" x14ac:dyDescent="0.25">
      <c r="A42">
        <v>37</v>
      </c>
      <c r="B42" s="4">
        <v>43158</v>
      </c>
      <c r="C42" s="7">
        <v>0.68163194444444442</v>
      </c>
      <c r="D42">
        <v>359</v>
      </c>
      <c r="E42">
        <v>230.31</v>
      </c>
      <c r="F42">
        <v>2.1692999999999998</v>
      </c>
      <c r="G42" s="8">
        <v>465.8</v>
      </c>
      <c r="H42" s="8">
        <v>499.6</v>
      </c>
      <c r="I42" s="8">
        <v>-180.8</v>
      </c>
      <c r="J42">
        <v>0.93220000000000003</v>
      </c>
      <c r="K42">
        <v>-21.22</v>
      </c>
      <c r="L42">
        <v>60.002000000000002</v>
      </c>
      <c r="M42">
        <v>60.002000000000002</v>
      </c>
      <c r="N42">
        <v>230.31</v>
      </c>
      <c r="O42">
        <v>0.33</v>
      </c>
      <c r="P42">
        <v>11.148</v>
      </c>
      <c r="S42" s="4">
        <f t="shared" si="0"/>
        <v>43158</v>
      </c>
      <c r="T42" s="6">
        <f t="shared" si="1"/>
        <v>0.68163194444444442</v>
      </c>
      <c r="U42">
        <f t="shared" si="2"/>
        <v>16</v>
      </c>
      <c r="V42">
        <f t="shared" si="3"/>
        <v>21</v>
      </c>
      <c r="W42">
        <f t="shared" si="4"/>
        <v>33</v>
      </c>
      <c r="X42" s="1">
        <f t="shared" si="5"/>
        <v>465.8</v>
      </c>
      <c r="Y42" s="1">
        <f t="shared" si="7"/>
        <v>466.1</v>
      </c>
      <c r="Z42">
        <v>1</v>
      </c>
    </row>
    <row r="43" spans="1:26" x14ac:dyDescent="0.25">
      <c r="A43">
        <v>38</v>
      </c>
      <c r="B43" s="4">
        <v>43158</v>
      </c>
      <c r="C43" s="7">
        <v>0.68168981481481483</v>
      </c>
      <c r="D43">
        <v>359</v>
      </c>
      <c r="E43">
        <v>230.31</v>
      </c>
      <c r="F43">
        <v>2.1718999999999999</v>
      </c>
      <c r="G43" s="8">
        <v>466.3</v>
      </c>
      <c r="H43" s="8">
        <v>500.2</v>
      </c>
      <c r="I43" s="8">
        <v>-181</v>
      </c>
      <c r="J43">
        <v>0.93220000000000003</v>
      </c>
      <c r="K43">
        <v>-21.22</v>
      </c>
      <c r="L43">
        <v>60.002000000000002</v>
      </c>
      <c r="M43">
        <v>60.003</v>
      </c>
      <c r="N43">
        <v>230.31</v>
      </c>
      <c r="O43">
        <v>0.248</v>
      </c>
      <c r="P43">
        <v>11.817</v>
      </c>
      <c r="S43" s="4">
        <f t="shared" si="0"/>
        <v>43158</v>
      </c>
      <c r="T43" s="6">
        <f t="shared" si="1"/>
        <v>0.68168981481481483</v>
      </c>
      <c r="U43">
        <f t="shared" si="2"/>
        <v>16</v>
      </c>
      <c r="V43">
        <f t="shared" si="3"/>
        <v>21</v>
      </c>
      <c r="W43">
        <f t="shared" si="4"/>
        <v>38</v>
      </c>
      <c r="X43" s="1">
        <f t="shared" si="5"/>
        <v>466.3</v>
      </c>
      <c r="Y43" s="1">
        <f t="shared" si="7"/>
        <v>466.05</v>
      </c>
      <c r="Z43">
        <v>0</v>
      </c>
    </row>
    <row r="44" spans="1:26" x14ac:dyDescent="0.25">
      <c r="A44">
        <v>39</v>
      </c>
      <c r="B44" s="4">
        <v>43158</v>
      </c>
      <c r="C44" s="7">
        <v>0.68174768518518514</v>
      </c>
      <c r="D44">
        <v>359</v>
      </c>
      <c r="E44">
        <v>230.31</v>
      </c>
      <c r="F44">
        <v>2.1669</v>
      </c>
      <c r="G44" s="8">
        <v>465.3</v>
      </c>
      <c r="H44" s="8">
        <v>499.1</v>
      </c>
      <c r="I44" s="8">
        <v>-180.5</v>
      </c>
      <c r="J44">
        <v>0.93230000000000002</v>
      </c>
      <c r="K44">
        <v>-21.2</v>
      </c>
      <c r="L44">
        <v>60.002000000000002</v>
      </c>
      <c r="M44">
        <v>60.002000000000002</v>
      </c>
      <c r="N44">
        <v>230.31</v>
      </c>
      <c r="O44">
        <v>0.22800000000000001</v>
      </c>
      <c r="P44">
        <v>10.172000000000001</v>
      </c>
      <c r="S44" s="4">
        <f t="shared" si="0"/>
        <v>43158</v>
      </c>
      <c r="T44" s="6">
        <f t="shared" si="1"/>
        <v>0.68174768518518514</v>
      </c>
      <c r="U44">
        <f t="shared" si="2"/>
        <v>16</v>
      </c>
      <c r="V44">
        <f t="shared" si="3"/>
        <v>21</v>
      </c>
      <c r="W44">
        <f t="shared" si="4"/>
        <v>43</v>
      </c>
      <c r="X44" s="1">
        <f t="shared" si="5"/>
        <v>465.3</v>
      </c>
      <c r="Y44" s="1">
        <f t="shared" si="7"/>
        <v>465.8</v>
      </c>
      <c r="Z44">
        <v>1</v>
      </c>
    </row>
    <row r="45" spans="1:26" x14ac:dyDescent="0.25">
      <c r="A45">
        <v>40</v>
      </c>
      <c r="B45" s="4">
        <v>43158</v>
      </c>
      <c r="C45" s="7">
        <v>0.68180555555555555</v>
      </c>
      <c r="D45">
        <v>359</v>
      </c>
      <c r="E45">
        <v>230.31</v>
      </c>
      <c r="F45">
        <v>2.1694</v>
      </c>
      <c r="G45" s="8">
        <v>465.7</v>
      </c>
      <c r="H45" s="8">
        <v>499.6</v>
      </c>
      <c r="I45" s="8">
        <v>-181.1</v>
      </c>
      <c r="J45">
        <v>0.93200000000000005</v>
      </c>
      <c r="K45">
        <v>-21.25</v>
      </c>
      <c r="L45">
        <v>60.002000000000002</v>
      </c>
      <c r="M45">
        <v>60.002000000000002</v>
      </c>
      <c r="N45">
        <v>230.31</v>
      </c>
      <c r="O45">
        <v>0.24</v>
      </c>
      <c r="P45">
        <v>12.452</v>
      </c>
      <c r="S45" s="4">
        <f t="shared" si="0"/>
        <v>43158</v>
      </c>
      <c r="T45" s="6">
        <f t="shared" si="1"/>
        <v>0.68180555555555555</v>
      </c>
      <c r="U45">
        <f t="shared" si="2"/>
        <v>16</v>
      </c>
      <c r="V45">
        <f t="shared" si="3"/>
        <v>21</v>
      </c>
      <c r="W45">
        <f t="shared" si="4"/>
        <v>48</v>
      </c>
      <c r="X45" s="1">
        <f t="shared" si="5"/>
        <v>465.7</v>
      </c>
      <c r="Y45" s="1">
        <f t="shared" si="7"/>
        <v>465.5</v>
      </c>
      <c r="Z45">
        <v>0</v>
      </c>
    </row>
    <row r="46" spans="1:26" x14ac:dyDescent="0.25">
      <c r="A46">
        <v>41</v>
      </c>
      <c r="B46" s="4">
        <v>43158</v>
      </c>
      <c r="C46" s="7">
        <v>0.68186342592592597</v>
      </c>
      <c r="D46">
        <v>360</v>
      </c>
      <c r="E46">
        <v>230.31</v>
      </c>
      <c r="F46">
        <v>2.1695000000000002</v>
      </c>
      <c r="G46" s="8">
        <v>465.9</v>
      </c>
      <c r="H46" s="8">
        <v>499.7</v>
      </c>
      <c r="I46" s="8">
        <v>-180.7</v>
      </c>
      <c r="J46">
        <v>0.93240000000000001</v>
      </c>
      <c r="K46">
        <v>-21.2</v>
      </c>
      <c r="L46">
        <v>60.002000000000002</v>
      </c>
      <c r="M46">
        <v>60.002000000000002</v>
      </c>
      <c r="N46">
        <v>230.31</v>
      </c>
      <c r="O46">
        <v>0.24099999999999999</v>
      </c>
      <c r="P46">
        <v>11.061999999999999</v>
      </c>
      <c r="S46" s="4">
        <f t="shared" si="0"/>
        <v>43158</v>
      </c>
      <c r="T46" s="6">
        <f t="shared" si="1"/>
        <v>0.68186342592592597</v>
      </c>
      <c r="U46">
        <f t="shared" si="2"/>
        <v>16</v>
      </c>
      <c r="V46">
        <f t="shared" si="3"/>
        <v>21</v>
      </c>
      <c r="W46">
        <f t="shared" si="4"/>
        <v>53</v>
      </c>
      <c r="X46" s="1">
        <f t="shared" si="5"/>
        <v>465.9</v>
      </c>
      <c r="Y46" s="1">
        <f t="shared" si="7"/>
        <v>465.79999999999995</v>
      </c>
      <c r="Z46">
        <v>1</v>
      </c>
    </row>
    <row r="47" spans="1:26" x14ac:dyDescent="0.25">
      <c r="A47">
        <v>42</v>
      </c>
      <c r="B47" s="4">
        <v>43158</v>
      </c>
      <c r="C47" s="7">
        <v>0.68192129629629628</v>
      </c>
      <c r="D47">
        <v>360</v>
      </c>
      <c r="E47">
        <v>230.31</v>
      </c>
      <c r="F47">
        <v>2.1648000000000001</v>
      </c>
      <c r="G47" s="8">
        <v>464.8</v>
      </c>
      <c r="H47" s="8">
        <v>498.6</v>
      </c>
      <c r="I47" s="8">
        <v>-180.4</v>
      </c>
      <c r="J47">
        <v>0.93220000000000003</v>
      </c>
      <c r="K47">
        <v>-21.22</v>
      </c>
      <c r="L47">
        <v>60.002000000000002</v>
      </c>
      <c r="M47">
        <v>60.002000000000002</v>
      </c>
      <c r="N47">
        <v>230.31</v>
      </c>
      <c r="O47">
        <v>0.314</v>
      </c>
      <c r="P47">
        <v>11.526999999999999</v>
      </c>
      <c r="S47" s="4">
        <f t="shared" si="0"/>
        <v>43158</v>
      </c>
      <c r="T47" s="6">
        <f t="shared" si="1"/>
        <v>0.68192129629629628</v>
      </c>
      <c r="U47">
        <f t="shared" si="2"/>
        <v>16</v>
      </c>
      <c r="V47">
        <f t="shared" si="3"/>
        <v>21</v>
      </c>
      <c r="W47">
        <f t="shared" si="4"/>
        <v>58</v>
      </c>
      <c r="X47" s="1">
        <f t="shared" si="5"/>
        <v>464.8</v>
      </c>
      <c r="Y47" s="1">
        <f t="shared" si="7"/>
        <v>465.35</v>
      </c>
      <c r="Z47">
        <v>0</v>
      </c>
    </row>
    <row r="48" spans="1:26" x14ac:dyDescent="0.25">
      <c r="A48">
        <v>43</v>
      </c>
      <c r="B48" s="4">
        <v>43158</v>
      </c>
      <c r="C48" s="7">
        <v>0.68197916666666669</v>
      </c>
      <c r="D48">
        <v>360</v>
      </c>
      <c r="E48">
        <v>230.31</v>
      </c>
      <c r="F48">
        <v>2.1654</v>
      </c>
      <c r="G48" s="8">
        <v>464.9</v>
      </c>
      <c r="H48" s="8">
        <v>498.7</v>
      </c>
      <c r="I48" s="8">
        <v>-180.5</v>
      </c>
      <c r="J48">
        <v>0.93220000000000003</v>
      </c>
      <c r="K48">
        <v>-21.22</v>
      </c>
      <c r="L48">
        <v>60.002000000000002</v>
      </c>
      <c r="M48">
        <v>60.002000000000002</v>
      </c>
      <c r="N48">
        <v>230.31</v>
      </c>
      <c r="O48">
        <v>0.26200000000000001</v>
      </c>
      <c r="P48">
        <v>12.842000000000001</v>
      </c>
      <c r="S48" s="4">
        <f t="shared" si="0"/>
        <v>43158</v>
      </c>
      <c r="T48" s="6">
        <f t="shared" si="1"/>
        <v>0.68197916666666669</v>
      </c>
      <c r="U48">
        <f t="shared" si="2"/>
        <v>16</v>
      </c>
      <c r="V48">
        <f t="shared" si="3"/>
        <v>22</v>
      </c>
      <c r="W48">
        <f t="shared" si="4"/>
        <v>3</v>
      </c>
      <c r="X48" s="1">
        <f t="shared" si="5"/>
        <v>464.9</v>
      </c>
      <c r="Y48" s="1">
        <f t="shared" si="7"/>
        <v>464.85</v>
      </c>
      <c r="Z48">
        <v>1</v>
      </c>
    </row>
    <row r="49" spans="1:26" x14ac:dyDescent="0.25">
      <c r="A49">
        <v>44</v>
      </c>
      <c r="B49" s="4">
        <v>43158</v>
      </c>
      <c r="C49" s="7">
        <v>0.68203703703703711</v>
      </c>
      <c r="D49">
        <v>360</v>
      </c>
      <c r="E49">
        <v>230.31</v>
      </c>
      <c r="F49">
        <v>2.1642000000000001</v>
      </c>
      <c r="G49" s="8">
        <v>464.7</v>
      </c>
      <c r="H49" s="8">
        <v>498.4</v>
      </c>
      <c r="I49" s="8">
        <v>-180.3</v>
      </c>
      <c r="J49">
        <v>0.93220000000000003</v>
      </c>
      <c r="K49">
        <v>-21.21</v>
      </c>
      <c r="L49">
        <v>60.002000000000002</v>
      </c>
      <c r="M49">
        <v>60.002000000000002</v>
      </c>
      <c r="N49">
        <v>230.31</v>
      </c>
      <c r="O49">
        <v>0.251</v>
      </c>
      <c r="P49">
        <v>11.356</v>
      </c>
      <c r="S49" s="4">
        <f t="shared" si="0"/>
        <v>43158</v>
      </c>
      <c r="T49" s="6">
        <f t="shared" si="1"/>
        <v>0.68203703703703711</v>
      </c>
      <c r="U49">
        <f t="shared" si="2"/>
        <v>16</v>
      </c>
      <c r="V49">
        <f t="shared" si="3"/>
        <v>22</v>
      </c>
      <c r="W49">
        <f t="shared" si="4"/>
        <v>8</v>
      </c>
      <c r="X49" s="1">
        <f t="shared" si="5"/>
        <v>464.7</v>
      </c>
      <c r="Y49" s="1">
        <f t="shared" si="7"/>
        <v>464.79999999999995</v>
      </c>
      <c r="Z49">
        <v>0</v>
      </c>
    </row>
    <row r="50" spans="1:26" x14ac:dyDescent="0.25">
      <c r="A50">
        <v>45</v>
      </c>
      <c r="B50" s="4">
        <v>43158</v>
      </c>
      <c r="C50" s="7">
        <v>0.6820949074074073</v>
      </c>
      <c r="D50">
        <v>361</v>
      </c>
      <c r="E50">
        <v>230.31</v>
      </c>
      <c r="F50">
        <v>2.1657999999999999</v>
      </c>
      <c r="G50" s="8">
        <v>465</v>
      </c>
      <c r="H50" s="8">
        <v>498.8</v>
      </c>
      <c r="I50" s="8">
        <v>-180.5</v>
      </c>
      <c r="J50">
        <v>0.93220000000000003</v>
      </c>
      <c r="K50">
        <v>-21.22</v>
      </c>
      <c r="L50">
        <v>60.002000000000002</v>
      </c>
      <c r="M50">
        <v>60.002000000000002</v>
      </c>
      <c r="N50">
        <v>230.31</v>
      </c>
      <c r="O50">
        <v>0.20599999999999999</v>
      </c>
      <c r="P50">
        <v>10.768000000000001</v>
      </c>
      <c r="S50" s="4">
        <f t="shared" si="0"/>
        <v>43158</v>
      </c>
      <c r="T50" s="6">
        <f t="shared" si="1"/>
        <v>0.6820949074074073</v>
      </c>
      <c r="U50">
        <f t="shared" si="2"/>
        <v>16</v>
      </c>
      <c r="V50">
        <f t="shared" si="3"/>
        <v>22</v>
      </c>
      <c r="W50">
        <f t="shared" si="4"/>
        <v>13</v>
      </c>
      <c r="X50" s="1">
        <f t="shared" si="5"/>
        <v>465</v>
      </c>
      <c r="Y50" s="1">
        <f t="shared" si="7"/>
        <v>464.85</v>
      </c>
      <c r="Z50">
        <v>1</v>
      </c>
    </row>
    <row r="51" spans="1:26" x14ac:dyDescent="0.25">
      <c r="A51">
        <v>46</v>
      </c>
      <c r="B51" s="4">
        <v>43158</v>
      </c>
      <c r="C51" s="7">
        <v>0.68215277777777772</v>
      </c>
      <c r="D51">
        <v>360</v>
      </c>
      <c r="E51">
        <v>230.31</v>
      </c>
      <c r="F51">
        <v>2.1669999999999998</v>
      </c>
      <c r="G51" s="8">
        <v>465.3</v>
      </c>
      <c r="H51" s="8">
        <v>499.1</v>
      </c>
      <c r="I51" s="8">
        <v>-180.6</v>
      </c>
      <c r="J51">
        <v>0.93220000000000003</v>
      </c>
      <c r="K51">
        <v>-21.22</v>
      </c>
      <c r="L51">
        <v>60.002000000000002</v>
      </c>
      <c r="M51">
        <v>60.002000000000002</v>
      </c>
      <c r="N51">
        <v>230.31</v>
      </c>
      <c r="O51">
        <v>0.25800000000000001</v>
      </c>
      <c r="P51">
        <v>11.459</v>
      </c>
      <c r="S51" s="4">
        <f t="shared" si="0"/>
        <v>43158</v>
      </c>
      <c r="T51" s="6">
        <f t="shared" si="1"/>
        <v>0.68215277777777772</v>
      </c>
      <c r="U51">
        <f t="shared" si="2"/>
        <v>16</v>
      </c>
      <c r="V51">
        <f t="shared" si="3"/>
        <v>22</v>
      </c>
      <c r="W51">
        <f t="shared" si="4"/>
        <v>18</v>
      </c>
      <c r="X51" s="1">
        <f t="shared" si="5"/>
        <v>465.3</v>
      </c>
      <c r="Y51" s="1">
        <f t="shared" si="7"/>
        <v>465.15</v>
      </c>
      <c r="Z51">
        <v>0</v>
      </c>
    </row>
    <row r="52" spans="1:26" x14ac:dyDescent="0.25">
      <c r="A52">
        <v>47</v>
      </c>
      <c r="B52" s="4">
        <v>43158</v>
      </c>
      <c r="C52" s="7">
        <v>0.68221064814814814</v>
      </c>
      <c r="D52">
        <v>360</v>
      </c>
      <c r="E52">
        <v>230.31</v>
      </c>
      <c r="F52">
        <v>2.1627000000000001</v>
      </c>
      <c r="G52" s="8">
        <v>464.3</v>
      </c>
      <c r="H52" s="8">
        <v>498.1</v>
      </c>
      <c r="I52" s="8">
        <v>-180.3</v>
      </c>
      <c r="J52">
        <v>0.93220000000000003</v>
      </c>
      <c r="K52">
        <v>-21.22</v>
      </c>
      <c r="L52">
        <v>60.002000000000002</v>
      </c>
      <c r="M52">
        <v>60.002000000000002</v>
      </c>
      <c r="N52">
        <v>230.31</v>
      </c>
      <c r="O52">
        <v>0.27600000000000002</v>
      </c>
      <c r="P52">
        <v>11.263999999999999</v>
      </c>
      <c r="S52" s="4">
        <f t="shared" si="0"/>
        <v>43158</v>
      </c>
      <c r="T52" s="6">
        <f t="shared" si="1"/>
        <v>0.68221064814814814</v>
      </c>
      <c r="U52">
        <f t="shared" si="2"/>
        <v>16</v>
      </c>
      <c r="V52">
        <f t="shared" si="3"/>
        <v>22</v>
      </c>
      <c r="W52">
        <f t="shared" si="4"/>
        <v>23</v>
      </c>
      <c r="X52" s="1">
        <f t="shared" si="5"/>
        <v>464.3</v>
      </c>
      <c r="Y52" s="1">
        <f t="shared" si="7"/>
        <v>464.8</v>
      </c>
      <c r="Z52">
        <v>1</v>
      </c>
    </row>
    <row r="53" spans="1:26" x14ac:dyDescent="0.25">
      <c r="A53">
        <v>48</v>
      </c>
      <c r="B53" s="4">
        <v>43158</v>
      </c>
      <c r="C53" s="7">
        <v>0.68226851851851855</v>
      </c>
      <c r="D53">
        <v>361</v>
      </c>
      <c r="E53">
        <v>230.31</v>
      </c>
      <c r="F53">
        <v>2.1646999999999998</v>
      </c>
      <c r="G53" s="8">
        <v>464.7</v>
      </c>
      <c r="H53" s="8">
        <v>498.6</v>
      </c>
      <c r="I53" s="8">
        <v>-180.6</v>
      </c>
      <c r="J53">
        <v>0.93210000000000004</v>
      </c>
      <c r="K53">
        <v>-21.24</v>
      </c>
      <c r="L53">
        <v>60.002000000000002</v>
      </c>
      <c r="M53">
        <v>60.002000000000002</v>
      </c>
      <c r="N53">
        <v>230.31</v>
      </c>
      <c r="O53">
        <v>0.33900000000000002</v>
      </c>
      <c r="P53">
        <v>14.920999999999999</v>
      </c>
      <c r="S53" s="4">
        <f t="shared" si="0"/>
        <v>43158</v>
      </c>
      <c r="T53" s="6">
        <f t="shared" si="1"/>
        <v>0.68226851851851855</v>
      </c>
      <c r="U53">
        <f t="shared" si="2"/>
        <v>16</v>
      </c>
      <c r="V53">
        <f t="shared" si="3"/>
        <v>22</v>
      </c>
      <c r="W53">
        <f t="shared" si="4"/>
        <v>28</v>
      </c>
      <c r="X53" s="1">
        <f t="shared" si="5"/>
        <v>464.7</v>
      </c>
      <c r="Y53" s="1">
        <f t="shared" si="7"/>
        <v>464.5</v>
      </c>
      <c r="Z53">
        <v>0</v>
      </c>
    </row>
    <row r="54" spans="1:26" x14ac:dyDescent="0.25">
      <c r="A54">
        <v>49</v>
      </c>
      <c r="B54" s="4">
        <v>43158</v>
      </c>
      <c r="C54" s="7">
        <v>0.68232638888888886</v>
      </c>
      <c r="D54">
        <v>361</v>
      </c>
      <c r="E54">
        <v>230.31</v>
      </c>
      <c r="F54">
        <v>2.1663999999999999</v>
      </c>
      <c r="G54" s="8">
        <v>465.1</v>
      </c>
      <c r="H54" s="8">
        <v>499</v>
      </c>
      <c r="I54" s="8">
        <v>-180.5</v>
      </c>
      <c r="J54">
        <v>0.93220000000000003</v>
      </c>
      <c r="K54">
        <v>-21.21</v>
      </c>
      <c r="L54">
        <v>60.002000000000002</v>
      </c>
      <c r="M54">
        <v>60.002000000000002</v>
      </c>
      <c r="N54">
        <v>230.31</v>
      </c>
      <c r="O54">
        <v>0.248</v>
      </c>
      <c r="P54">
        <v>10.544</v>
      </c>
      <c r="S54" s="4">
        <f t="shared" si="0"/>
        <v>43158</v>
      </c>
      <c r="T54" s="6">
        <f t="shared" si="1"/>
        <v>0.68232638888888886</v>
      </c>
      <c r="U54">
        <f t="shared" si="2"/>
        <v>16</v>
      </c>
      <c r="V54">
        <f t="shared" si="3"/>
        <v>22</v>
      </c>
      <c r="W54">
        <f t="shared" si="4"/>
        <v>33</v>
      </c>
      <c r="X54" s="1">
        <f t="shared" si="5"/>
        <v>465.1</v>
      </c>
      <c r="Y54" s="1">
        <f t="shared" si="7"/>
        <v>464.9</v>
      </c>
      <c r="Z54">
        <v>1</v>
      </c>
    </row>
    <row r="55" spans="1:26" x14ac:dyDescent="0.25">
      <c r="A55">
        <v>50</v>
      </c>
      <c r="B55" s="4">
        <v>43158</v>
      </c>
      <c r="C55" s="7">
        <v>0.68238425925925927</v>
      </c>
      <c r="D55">
        <v>361</v>
      </c>
      <c r="E55">
        <v>230.31</v>
      </c>
      <c r="F55">
        <v>2.1642999999999999</v>
      </c>
      <c r="G55" s="8">
        <v>464.6</v>
      </c>
      <c r="H55" s="8">
        <v>498.5</v>
      </c>
      <c r="I55" s="8">
        <v>-180.6</v>
      </c>
      <c r="J55">
        <v>0.93210000000000004</v>
      </c>
      <c r="K55">
        <v>-21.24</v>
      </c>
      <c r="L55">
        <v>60.002000000000002</v>
      </c>
      <c r="M55">
        <v>60.002000000000002</v>
      </c>
      <c r="N55">
        <v>230.31</v>
      </c>
      <c r="O55">
        <v>0.29099999999999998</v>
      </c>
      <c r="P55">
        <v>12.903</v>
      </c>
      <c r="S55" s="4">
        <f t="shared" si="0"/>
        <v>43158</v>
      </c>
      <c r="T55" s="6">
        <f t="shared" si="1"/>
        <v>0.68238425925925927</v>
      </c>
      <c r="U55">
        <f t="shared" si="2"/>
        <v>16</v>
      </c>
      <c r="V55">
        <f t="shared" si="3"/>
        <v>22</v>
      </c>
      <c r="W55">
        <f t="shared" si="4"/>
        <v>38</v>
      </c>
      <c r="X55" s="1">
        <f t="shared" si="5"/>
        <v>464.6</v>
      </c>
      <c r="Y55" s="1">
        <f t="shared" si="7"/>
        <v>464.85</v>
      </c>
      <c r="Z55">
        <v>0</v>
      </c>
    </row>
    <row r="56" spans="1:26" x14ac:dyDescent="0.25">
      <c r="A56">
        <v>51</v>
      </c>
      <c r="B56" s="4">
        <v>43158</v>
      </c>
      <c r="C56" s="7">
        <v>0.68244212962962969</v>
      </c>
      <c r="D56">
        <v>361</v>
      </c>
      <c r="E56">
        <v>230.31</v>
      </c>
      <c r="F56">
        <v>2.1629999999999998</v>
      </c>
      <c r="G56" s="8">
        <v>464.4</v>
      </c>
      <c r="H56" s="8">
        <v>498.2</v>
      </c>
      <c r="I56" s="8">
        <v>-180.3</v>
      </c>
      <c r="J56">
        <v>0.93220000000000003</v>
      </c>
      <c r="K56">
        <v>-21.22</v>
      </c>
      <c r="L56">
        <v>60.002000000000002</v>
      </c>
      <c r="M56">
        <v>60.002000000000002</v>
      </c>
      <c r="N56">
        <v>230.31</v>
      </c>
      <c r="O56">
        <v>0.249</v>
      </c>
      <c r="P56">
        <v>12.444000000000001</v>
      </c>
      <c r="S56" s="4">
        <f t="shared" si="0"/>
        <v>43158</v>
      </c>
      <c r="T56" s="6">
        <f t="shared" si="1"/>
        <v>0.68244212962962969</v>
      </c>
      <c r="U56">
        <f t="shared" si="2"/>
        <v>16</v>
      </c>
      <c r="V56">
        <f t="shared" si="3"/>
        <v>22</v>
      </c>
      <c r="W56">
        <f t="shared" si="4"/>
        <v>43</v>
      </c>
      <c r="X56" s="1">
        <f t="shared" si="5"/>
        <v>464.4</v>
      </c>
      <c r="Y56" s="1">
        <f t="shared" si="7"/>
        <v>464.5</v>
      </c>
      <c r="Z56">
        <v>1</v>
      </c>
    </row>
    <row r="57" spans="1:26" x14ac:dyDescent="0.25">
      <c r="A57">
        <v>52</v>
      </c>
      <c r="B57" s="4">
        <v>43158</v>
      </c>
      <c r="C57" s="7">
        <v>0.6825</v>
      </c>
      <c r="D57">
        <v>362</v>
      </c>
      <c r="E57">
        <v>230.31</v>
      </c>
      <c r="F57">
        <v>2.1642000000000001</v>
      </c>
      <c r="G57" s="8">
        <v>464.7</v>
      </c>
      <c r="H57" s="8">
        <v>498.4</v>
      </c>
      <c r="I57" s="8">
        <v>-180.2</v>
      </c>
      <c r="J57">
        <v>0.93240000000000001</v>
      </c>
      <c r="K57">
        <v>-21.19</v>
      </c>
      <c r="L57">
        <v>60.002000000000002</v>
      </c>
      <c r="M57">
        <v>60.002000000000002</v>
      </c>
      <c r="N57">
        <v>230.31</v>
      </c>
      <c r="O57">
        <v>0.22500000000000001</v>
      </c>
      <c r="P57">
        <v>11.146000000000001</v>
      </c>
      <c r="S57" s="4">
        <f t="shared" si="0"/>
        <v>43158</v>
      </c>
      <c r="T57" s="6">
        <f t="shared" si="1"/>
        <v>0.6825</v>
      </c>
      <c r="U57">
        <f t="shared" si="2"/>
        <v>16</v>
      </c>
      <c r="V57">
        <f t="shared" si="3"/>
        <v>22</v>
      </c>
      <c r="W57">
        <f t="shared" si="4"/>
        <v>48</v>
      </c>
      <c r="X57" s="1">
        <f t="shared" si="5"/>
        <v>464.7</v>
      </c>
      <c r="Y57" s="1">
        <f t="shared" si="7"/>
        <v>464.54999999999995</v>
      </c>
      <c r="Z57">
        <v>0</v>
      </c>
    </row>
    <row r="58" spans="1:26" x14ac:dyDescent="0.25">
      <c r="A58">
        <v>53</v>
      </c>
      <c r="B58" s="4">
        <v>43158</v>
      </c>
      <c r="C58" s="7">
        <v>0.68255787037037041</v>
      </c>
      <c r="D58">
        <v>361</v>
      </c>
      <c r="E58">
        <v>230.31</v>
      </c>
      <c r="F58">
        <v>2.1631999999999998</v>
      </c>
      <c r="G58" s="8">
        <v>464.5</v>
      </c>
      <c r="H58" s="8">
        <v>498.2</v>
      </c>
      <c r="I58" s="8">
        <v>-180</v>
      </c>
      <c r="J58">
        <v>0.93240000000000001</v>
      </c>
      <c r="K58">
        <v>-21.18</v>
      </c>
      <c r="L58">
        <v>60.002000000000002</v>
      </c>
      <c r="M58">
        <v>60.002000000000002</v>
      </c>
      <c r="N58">
        <v>230.31</v>
      </c>
      <c r="O58">
        <v>0.219</v>
      </c>
      <c r="P58">
        <v>10.862</v>
      </c>
      <c r="S58" s="4">
        <f t="shared" si="0"/>
        <v>43158</v>
      </c>
      <c r="T58" s="6">
        <f t="shared" si="1"/>
        <v>0.68255787037037041</v>
      </c>
      <c r="U58">
        <f t="shared" si="2"/>
        <v>16</v>
      </c>
      <c r="V58">
        <f t="shared" si="3"/>
        <v>22</v>
      </c>
      <c r="W58">
        <f t="shared" si="4"/>
        <v>53</v>
      </c>
      <c r="X58" s="1">
        <f t="shared" si="5"/>
        <v>464.5</v>
      </c>
      <c r="Y58" s="1">
        <f t="shared" si="7"/>
        <v>464.6</v>
      </c>
      <c r="Z58">
        <v>1</v>
      </c>
    </row>
    <row r="59" spans="1:26" x14ac:dyDescent="0.25">
      <c r="A59">
        <v>54</v>
      </c>
      <c r="B59" s="4">
        <v>43158</v>
      </c>
      <c r="C59" s="7">
        <v>0.68261574074074083</v>
      </c>
      <c r="D59">
        <v>362</v>
      </c>
      <c r="E59">
        <v>230.31</v>
      </c>
      <c r="F59">
        <v>2.1663999999999999</v>
      </c>
      <c r="G59" s="8">
        <v>465</v>
      </c>
      <c r="H59" s="8">
        <v>498.9</v>
      </c>
      <c r="I59" s="8">
        <v>-180.8</v>
      </c>
      <c r="J59">
        <v>0.93210000000000004</v>
      </c>
      <c r="K59">
        <v>-21.24</v>
      </c>
      <c r="L59">
        <v>60.002000000000002</v>
      </c>
      <c r="M59">
        <v>60.003</v>
      </c>
      <c r="N59">
        <v>230.31</v>
      </c>
      <c r="O59">
        <v>0.315</v>
      </c>
      <c r="P59">
        <v>13.871</v>
      </c>
      <c r="S59" s="4">
        <f t="shared" si="0"/>
        <v>43158</v>
      </c>
      <c r="T59" s="6">
        <f t="shared" si="1"/>
        <v>0.68261574074074083</v>
      </c>
      <c r="U59">
        <f t="shared" si="2"/>
        <v>16</v>
      </c>
      <c r="V59">
        <f t="shared" si="3"/>
        <v>22</v>
      </c>
      <c r="W59">
        <f t="shared" si="4"/>
        <v>58</v>
      </c>
      <c r="X59" s="1">
        <f t="shared" si="5"/>
        <v>465</v>
      </c>
      <c r="Y59" s="1">
        <f t="shared" si="7"/>
        <v>464.75</v>
      </c>
      <c r="Z59">
        <v>0</v>
      </c>
    </row>
    <row r="60" spans="1:26" x14ac:dyDescent="0.25">
      <c r="A60">
        <v>55</v>
      </c>
      <c r="B60" s="4">
        <v>43158</v>
      </c>
      <c r="C60" s="7">
        <v>0.68267361111111102</v>
      </c>
      <c r="D60">
        <v>362</v>
      </c>
      <c r="E60">
        <v>230.3</v>
      </c>
      <c r="F60">
        <v>2.3016000000000001</v>
      </c>
      <c r="G60" s="8">
        <v>494</v>
      </c>
      <c r="H60" s="8">
        <v>530</v>
      </c>
      <c r="I60" s="8">
        <v>-192.1</v>
      </c>
      <c r="J60">
        <v>0.93200000000000005</v>
      </c>
      <c r="K60">
        <v>-21.25</v>
      </c>
      <c r="L60">
        <v>60.002000000000002</v>
      </c>
      <c r="M60">
        <v>60.000999999999998</v>
      </c>
      <c r="N60">
        <v>230.3</v>
      </c>
      <c r="O60">
        <v>0.3</v>
      </c>
      <c r="P60">
        <v>12.824</v>
      </c>
      <c r="S60" s="4">
        <f t="shared" si="0"/>
        <v>43158</v>
      </c>
      <c r="T60" s="6">
        <f t="shared" si="1"/>
        <v>0.68267361111111102</v>
      </c>
      <c r="U60">
        <f t="shared" si="2"/>
        <v>16</v>
      </c>
      <c r="V60">
        <f t="shared" si="3"/>
        <v>23</v>
      </c>
      <c r="W60">
        <f t="shared" si="4"/>
        <v>3</v>
      </c>
      <c r="X60" s="1">
        <f t="shared" si="5"/>
        <v>494</v>
      </c>
      <c r="Y60" s="1">
        <f t="shared" si="7"/>
        <v>479.5</v>
      </c>
      <c r="Z60">
        <v>1</v>
      </c>
    </row>
    <row r="61" spans="1:26" x14ac:dyDescent="0.25">
      <c r="A61">
        <v>56</v>
      </c>
      <c r="B61" s="4">
        <v>43158</v>
      </c>
      <c r="C61" s="7">
        <v>0.68273148148148144</v>
      </c>
      <c r="D61">
        <v>362</v>
      </c>
      <c r="E61">
        <v>230.26</v>
      </c>
      <c r="F61">
        <v>2.7618</v>
      </c>
      <c r="G61" s="8">
        <v>603.29999999999995</v>
      </c>
      <c r="H61" s="8">
        <v>635.9</v>
      </c>
      <c r="I61" s="8">
        <v>-201.1</v>
      </c>
      <c r="J61">
        <v>0.94869999999999999</v>
      </c>
      <c r="K61">
        <v>-18.440000000000001</v>
      </c>
      <c r="L61">
        <v>60.002000000000002</v>
      </c>
      <c r="M61">
        <v>60.003</v>
      </c>
      <c r="N61">
        <v>230.26</v>
      </c>
      <c r="O61">
        <v>0.46500000000000002</v>
      </c>
      <c r="P61">
        <v>12.608000000000001</v>
      </c>
      <c r="S61" s="4">
        <f t="shared" si="0"/>
        <v>43158</v>
      </c>
      <c r="T61" s="6">
        <f t="shared" si="1"/>
        <v>0.68273148148148144</v>
      </c>
      <c r="U61">
        <f t="shared" si="2"/>
        <v>16</v>
      </c>
      <c r="V61">
        <f t="shared" si="3"/>
        <v>23</v>
      </c>
      <c r="W61">
        <f t="shared" si="4"/>
        <v>8</v>
      </c>
      <c r="X61" s="1">
        <f t="shared" si="5"/>
        <v>603.29999999999995</v>
      </c>
      <c r="Y61" s="1">
        <f t="shared" si="7"/>
        <v>548.65</v>
      </c>
      <c r="Z61">
        <v>0</v>
      </c>
    </row>
    <row r="62" spans="1:26" x14ac:dyDescent="0.25">
      <c r="A62">
        <v>57</v>
      </c>
      <c r="B62" s="4">
        <v>43158</v>
      </c>
      <c r="C62" s="7">
        <v>0.68278935185185186</v>
      </c>
      <c r="D62">
        <v>363</v>
      </c>
      <c r="E62">
        <v>230.3</v>
      </c>
      <c r="F62">
        <v>2.2665999999999999</v>
      </c>
      <c r="G62" s="8">
        <v>486.8</v>
      </c>
      <c r="H62" s="8">
        <v>522</v>
      </c>
      <c r="I62" s="8">
        <v>-188.4</v>
      </c>
      <c r="J62">
        <v>0.93259999999999998</v>
      </c>
      <c r="K62">
        <v>-21.16</v>
      </c>
      <c r="L62">
        <v>60.003</v>
      </c>
      <c r="M62">
        <v>60.003</v>
      </c>
      <c r="N62">
        <v>230.3</v>
      </c>
      <c r="O62">
        <v>0.45500000000000002</v>
      </c>
      <c r="P62">
        <v>11.867000000000001</v>
      </c>
      <c r="S62" s="4">
        <f t="shared" si="0"/>
        <v>43158</v>
      </c>
      <c r="T62" s="6">
        <f t="shared" si="1"/>
        <v>0.68278935185185186</v>
      </c>
      <c r="U62">
        <f t="shared" si="2"/>
        <v>16</v>
      </c>
      <c r="V62">
        <f t="shared" si="3"/>
        <v>23</v>
      </c>
      <c r="W62">
        <f t="shared" si="4"/>
        <v>13</v>
      </c>
      <c r="X62" s="1">
        <f t="shared" si="5"/>
        <v>486.8</v>
      </c>
      <c r="Y62" s="1">
        <f t="shared" si="7"/>
        <v>545.04999999999995</v>
      </c>
      <c r="Z62">
        <v>1</v>
      </c>
    </row>
    <row r="63" spans="1:26" x14ac:dyDescent="0.25">
      <c r="A63">
        <v>58</v>
      </c>
      <c r="B63" s="4">
        <v>43158</v>
      </c>
      <c r="C63" s="7">
        <v>0.68284722222222216</v>
      </c>
      <c r="D63">
        <v>363</v>
      </c>
      <c r="E63">
        <v>230.31</v>
      </c>
      <c r="F63">
        <v>2.1745000000000001</v>
      </c>
      <c r="G63" s="8">
        <v>466.9</v>
      </c>
      <c r="H63" s="8">
        <v>500.8</v>
      </c>
      <c r="I63" s="8">
        <v>-181.1</v>
      </c>
      <c r="J63">
        <v>0.93230000000000002</v>
      </c>
      <c r="K63">
        <v>-21.2</v>
      </c>
      <c r="L63">
        <v>60.002000000000002</v>
      </c>
      <c r="M63">
        <v>60.002000000000002</v>
      </c>
      <c r="N63">
        <v>230.31</v>
      </c>
      <c r="O63">
        <v>0.23400000000000001</v>
      </c>
      <c r="P63">
        <v>10.927</v>
      </c>
      <c r="S63" s="4">
        <f t="shared" si="0"/>
        <v>43158</v>
      </c>
      <c r="T63" s="6">
        <f t="shared" si="1"/>
        <v>0.68284722222222216</v>
      </c>
      <c r="U63">
        <f t="shared" si="2"/>
        <v>16</v>
      </c>
      <c r="V63">
        <f t="shared" si="3"/>
        <v>23</v>
      </c>
      <c r="W63">
        <f t="shared" si="4"/>
        <v>18</v>
      </c>
      <c r="X63" s="1">
        <f t="shared" si="5"/>
        <v>466.9</v>
      </c>
      <c r="Y63" s="1">
        <f t="shared" si="7"/>
        <v>476.85</v>
      </c>
      <c r="Z63">
        <v>0</v>
      </c>
    </row>
    <row r="64" spans="1:26" x14ac:dyDescent="0.25">
      <c r="A64">
        <v>59</v>
      </c>
      <c r="B64" s="4">
        <v>43158</v>
      </c>
      <c r="C64" s="7">
        <v>0.68290509259259258</v>
      </c>
      <c r="D64">
        <v>363</v>
      </c>
      <c r="E64">
        <v>230.31</v>
      </c>
      <c r="F64">
        <v>2.1707000000000001</v>
      </c>
      <c r="G64" s="8">
        <v>466.2</v>
      </c>
      <c r="H64" s="8">
        <v>499.9</v>
      </c>
      <c r="I64" s="8">
        <v>-180.5</v>
      </c>
      <c r="J64">
        <v>0.9325</v>
      </c>
      <c r="K64">
        <v>-21.17</v>
      </c>
      <c r="L64">
        <v>60.002000000000002</v>
      </c>
      <c r="M64">
        <v>60.002000000000002</v>
      </c>
      <c r="N64">
        <v>230.31</v>
      </c>
      <c r="O64">
        <v>0.23400000000000001</v>
      </c>
      <c r="P64">
        <v>10.202</v>
      </c>
      <c r="S64" s="4">
        <f t="shared" si="0"/>
        <v>43158</v>
      </c>
      <c r="T64" s="6">
        <f t="shared" si="1"/>
        <v>0.68290509259259258</v>
      </c>
      <c r="U64">
        <f t="shared" si="2"/>
        <v>16</v>
      </c>
      <c r="V64">
        <f t="shared" si="3"/>
        <v>23</v>
      </c>
      <c r="W64">
        <f t="shared" si="4"/>
        <v>23</v>
      </c>
      <c r="X64" s="1">
        <f t="shared" si="5"/>
        <v>466.2</v>
      </c>
      <c r="Y64" s="1">
        <f t="shared" si="7"/>
        <v>466.54999999999995</v>
      </c>
      <c r="Z64">
        <v>1</v>
      </c>
    </row>
    <row r="65" spans="1:26" x14ac:dyDescent="0.25">
      <c r="A65">
        <v>60</v>
      </c>
      <c r="B65" s="4">
        <v>43158</v>
      </c>
      <c r="C65" s="7">
        <v>0.68296296296296299</v>
      </c>
      <c r="D65">
        <v>363</v>
      </c>
      <c r="E65">
        <v>230.31</v>
      </c>
      <c r="F65">
        <v>2.1675</v>
      </c>
      <c r="G65" s="8">
        <v>465.4</v>
      </c>
      <c r="H65" s="8">
        <v>499.2</v>
      </c>
      <c r="I65" s="8">
        <v>-180.7</v>
      </c>
      <c r="J65">
        <v>0.93220000000000003</v>
      </c>
      <c r="K65">
        <v>-21.22</v>
      </c>
      <c r="L65">
        <v>60.002000000000002</v>
      </c>
      <c r="M65">
        <v>60.002000000000002</v>
      </c>
      <c r="N65">
        <v>230.31</v>
      </c>
      <c r="O65">
        <v>0.27200000000000002</v>
      </c>
      <c r="P65">
        <v>15.019</v>
      </c>
      <c r="S65" s="4">
        <f t="shared" si="0"/>
        <v>43158</v>
      </c>
      <c r="T65" s="6">
        <f t="shared" si="1"/>
        <v>0.68296296296296299</v>
      </c>
      <c r="U65">
        <f t="shared" si="2"/>
        <v>16</v>
      </c>
      <c r="V65">
        <f t="shared" si="3"/>
        <v>23</v>
      </c>
      <c r="W65">
        <f t="shared" si="4"/>
        <v>28</v>
      </c>
      <c r="X65" s="1">
        <f t="shared" si="5"/>
        <v>465.4</v>
      </c>
      <c r="Y65" s="1">
        <f t="shared" si="7"/>
        <v>465.79999999999995</v>
      </c>
      <c r="Z65">
        <v>0</v>
      </c>
    </row>
    <row r="66" spans="1:26" x14ac:dyDescent="0.25">
      <c r="A66">
        <v>61</v>
      </c>
      <c r="B66" s="4">
        <v>43158</v>
      </c>
      <c r="C66" s="7">
        <v>0.6830208333333333</v>
      </c>
      <c r="D66">
        <v>363</v>
      </c>
      <c r="E66">
        <v>230.3</v>
      </c>
      <c r="F66">
        <v>2.2115999999999998</v>
      </c>
      <c r="G66" s="8">
        <v>474.9</v>
      </c>
      <c r="H66" s="8">
        <v>509.3</v>
      </c>
      <c r="I66" s="8">
        <v>-184.1</v>
      </c>
      <c r="J66">
        <v>0.93240000000000001</v>
      </c>
      <c r="K66">
        <v>-21.18</v>
      </c>
      <c r="L66">
        <v>60.002000000000002</v>
      </c>
      <c r="M66">
        <v>60.002000000000002</v>
      </c>
      <c r="N66">
        <v>230.3</v>
      </c>
      <c r="O66">
        <v>0.32400000000000001</v>
      </c>
      <c r="P66">
        <v>11.654</v>
      </c>
      <c r="S66" s="4">
        <f t="shared" si="0"/>
        <v>43158</v>
      </c>
      <c r="T66" s="6">
        <f t="shared" si="1"/>
        <v>0.6830208333333333</v>
      </c>
      <c r="U66">
        <f t="shared" si="2"/>
        <v>16</v>
      </c>
      <c r="V66">
        <f t="shared" si="3"/>
        <v>23</v>
      </c>
      <c r="W66">
        <f t="shared" si="4"/>
        <v>33</v>
      </c>
      <c r="X66" s="1">
        <f t="shared" si="5"/>
        <v>474.9</v>
      </c>
      <c r="Y66" s="1">
        <f t="shared" si="7"/>
        <v>470.15</v>
      </c>
      <c r="Z66">
        <v>1</v>
      </c>
    </row>
    <row r="67" spans="1:26" x14ac:dyDescent="0.25">
      <c r="A67">
        <v>62</v>
      </c>
      <c r="B67" s="4">
        <v>43158</v>
      </c>
      <c r="C67" s="7">
        <v>0.68307870370370372</v>
      </c>
      <c r="D67">
        <v>364</v>
      </c>
      <c r="E67">
        <v>230.31</v>
      </c>
      <c r="F67">
        <v>2.1924000000000001</v>
      </c>
      <c r="G67" s="8">
        <v>470.8</v>
      </c>
      <c r="H67" s="8">
        <v>504.9</v>
      </c>
      <c r="I67" s="8">
        <v>-182.4</v>
      </c>
      <c r="J67">
        <v>0.9325</v>
      </c>
      <c r="K67">
        <v>-21.18</v>
      </c>
      <c r="L67">
        <v>60.003</v>
      </c>
      <c r="M67">
        <v>60.002000000000002</v>
      </c>
      <c r="N67">
        <v>230.31</v>
      </c>
      <c r="O67">
        <v>0.373</v>
      </c>
      <c r="P67">
        <v>12.254</v>
      </c>
      <c r="S67" s="4">
        <f t="shared" si="0"/>
        <v>43158</v>
      </c>
      <c r="T67" s="6">
        <f t="shared" si="1"/>
        <v>0.68307870370370372</v>
      </c>
      <c r="U67">
        <f t="shared" si="2"/>
        <v>16</v>
      </c>
      <c r="V67">
        <f t="shared" si="3"/>
        <v>23</v>
      </c>
      <c r="W67">
        <f t="shared" si="4"/>
        <v>38</v>
      </c>
      <c r="X67" s="1">
        <f t="shared" si="5"/>
        <v>470.8</v>
      </c>
      <c r="Y67" s="1">
        <f t="shared" si="7"/>
        <v>472.85</v>
      </c>
      <c r="Z67">
        <v>0</v>
      </c>
    </row>
    <row r="68" spans="1:26" x14ac:dyDescent="0.25">
      <c r="A68">
        <v>63</v>
      </c>
      <c r="B68" s="4">
        <v>43158</v>
      </c>
      <c r="C68" s="7">
        <v>0.68313657407407413</v>
      </c>
      <c r="D68">
        <v>364</v>
      </c>
      <c r="E68">
        <v>230.26</v>
      </c>
      <c r="F68">
        <v>2.7170999999999998</v>
      </c>
      <c r="G68" s="8">
        <v>591.9</v>
      </c>
      <c r="H68" s="8">
        <v>625.6</v>
      </c>
      <c r="I68" s="8">
        <v>-202.6</v>
      </c>
      <c r="J68">
        <v>0.94610000000000005</v>
      </c>
      <c r="K68">
        <v>-18.89</v>
      </c>
      <c r="L68">
        <v>60.002000000000002</v>
      </c>
      <c r="M68">
        <v>60</v>
      </c>
      <c r="N68">
        <v>230.26</v>
      </c>
      <c r="O68">
        <v>0.24099999999999999</v>
      </c>
      <c r="P68">
        <v>11.253</v>
      </c>
      <c r="S68" s="4">
        <f t="shared" si="0"/>
        <v>43158</v>
      </c>
      <c r="T68" s="6">
        <f t="shared" si="1"/>
        <v>0.68313657407407413</v>
      </c>
      <c r="U68">
        <f t="shared" si="2"/>
        <v>16</v>
      </c>
      <c r="V68">
        <f t="shared" si="3"/>
        <v>23</v>
      </c>
      <c r="W68">
        <f t="shared" si="4"/>
        <v>43</v>
      </c>
      <c r="X68" s="1">
        <f t="shared" si="5"/>
        <v>591.9</v>
      </c>
      <c r="Y68" s="1">
        <f t="shared" si="7"/>
        <v>531.35</v>
      </c>
      <c r="Z68">
        <v>1</v>
      </c>
    </row>
    <row r="69" spans="1:26" x14ac:dyDescent="0.25">
      <c r="A69">
        <v>64</v>
      </c>
      <c r="B69" s="4">
        <v>43158</v>
      </c>
      <c r="C69" s="7">
        <v>0.68319444444444455</v>
      </c>
      <c r="D69">
        <v>363</v>
      </c>
      <c r="E69">
        <v>230.25</v>
      </c>
      <c r="F69">
        <v>2.8102</v>
      </c>
      <c r="G69" s="8">
        <v>614.79999999999995</v>
      </c>
      <c r="H69" s="8">
        <v>647</v>
      </c>
      <c r="I69" s="8">
        <v>-201.8</v>
      </c>
      <c r="J69">
        <v>0.95009999999999994</v>
      </c>
      <c r="K69">
        <v>-18.18</v>
      </c>
      <c r="L69">
        <v>60.002000000000002</v>
      </c>
      <c r="M69">
        <v>60.203000000000003</v>
      </c>
      <c r="N69">
        <v>230.25</v>
      </c>
      <c r="O69">
        <v>0.47399999999999998</v>
      </c>
      <c r="P69">
        <v>12.335000000000001</v>
      </c>
      <c r="S69" s="4">
        <f t="shared" si="0"/>
        <v>43158</v>
      </c>
      <c r="T69" s="6">
        <f t="shared" si="1"/>
        <v>0.68319444444444455</v>
      </c>
      <c r="U69">
        <f t="shared" si="2"/>
        <v>16</v>
      </c>
      <c r="V69">
        <f t="shared" si="3"/>
        <v>23</v>
      </c>
      <c r="W69">
        <f t="shared" si="4"/>
        <v>48</v>
      </c>
      <c r="X69" s="1">
        <f t="shared" si="5"/>
        <v>614.79999999999995</v>
      </c>
      <c r="Y69" s="1">
        <f t="shared" si="7"/>
        <v>603.34999999999991</v>
      </c>
      <c r="Z69">
        <v>0</v>
      </c>
    </row>
    <row r="70" spans="1:26" x14ac:dyDescent="0.25">
      <c r="A70">
        <v>65</v>
      </c>
      <c r="B70" s="4">
        <v>43158</v>
      </c>
      <c r="C70" s="7">
        <v>0.68325231481481474</v>
      </c>
      <c r="D70">
        <v>364</v>
      </c>
      <c r="E70">
        <v>230.24</v>
      </c>
      <c r="F70">
        <v>2.8933</v>
      </c>
      <c r="G70" s="8">
        <v>634.6</v>
      </c>
      <c r="H70" s="8">
        <v>666.2</v>
      </c>
      <c r="I70" s="8">
        <v>-202.6</v>
      </c>
      <c r="J70">
        <v>0.9526</v>
      </c>
      <c r="K70">
        <v>-17.71</v>
      </c>
      <c r="L70">
        <v>60.002000000000002</v>
      </c>
      <c r="M70">
        <v>60.002000000000002</v>
      </c>
      <c r="N70">
        <v>230.24</v>
      </c>
      <c r="O70">
        <v>0.48099999999999998</v>
      </c>
      <c r="P70">
        <v>12.085000000000001</v>
      </c>
      <c r="S70" s="4">
        <f t="shared" si="0"/>
        <v>43158</v>
      </c>
      <c r="T70" s="6">
        <f t="shared" si="1"/>
        <v>0.68325231481481474</v>
      </c>
      <c r="U70">
        <f t="shared" si="2"/>
        <v>16</v>
      </c>
      <c r="V70">
        <f t="shared" si="3"/>
        <v>23</v>
      </c>
      <c r="W70">
        <f t="shared" si="4"/>
        <v>53</v>
      </c>
      <c r="X70" s="1">
        <f t="shared" si="5"/>
        <v>634.6</v>
      </c>
      <c r="Y70" s="1">
        <f t="shared" si="7"/>
        <v>624.70000000000005</v>
      </c>
      <c r="Z70">
        <v>1</v>
      </c>
    </row>
    <row r="71" spans="1:26" x14ac:dyDescent="0.25">
      <c r="A71">
        <v>66</v>
      </c>
      <c r="B71" s="4">
        <v>43158</v>
      </c>
      <c r="C71" s="7">
        <v>0.68331018518518516</v>
      </c>
      <c r="D71">
        <v>365</v>
      </c>
      <c r="E71">
        <v>230.24</v>
      </c>
      <c r="F71">
        <v>2.8462999999999998</v>
      </c>
      <c r="G71" s="8">
        <v>623.4</v>
      </c>
      <c r="H71" s="8">
        <v>655.4</v>
      </c>
      <c r="I71" s="8">
        <v>-202.2</v>
      </c>
      <c r="J71">
        <v>0.95120000000000005</v>
      </c>
      <c r="K71">
        <v>-17.97</v>
      </c>
      <c r="L71">
        <v>60.002000000000002</v>
      </c>
      <c r="M71">
        <v>60.002000000000002</v>
      </c>
      <c r="N71">
        <v>230.24</v>
      </c>
      <c r="O71">
        <v>0.45600000000000002</v>
      </c>
      <c r="P71">
        <v>11.472</v>
      </c>
      <c r="S71" s="4">
        <f t="shared" ref="S71:S134" si="8">B71</f>
        <v>43158</v>
      </c>
      <c r="T71" s="6">
        <f t="shared" ref="T71:T134" si="9">C71</f>
        <v>0.68331018518518516</v>
      </c>
      <c r="U71">
        <f t="shared" ref="U71:U134" si="10">HOUR(C71)</f>
        <v>16</v>
      </c>
      <c r="V71">
        <f t="shared" ref="V71:V134" si="11">MINUTE(C71)</f>
        <v>23</v>
      </c>
      <c r="W71">
        <f t="shared" ref="W71:W134" si="12">SECOND(C71)</f>
        <v>58</v>
      </c>
      <c r="X71" s="1">
        <f t="shared" ref="X71:X134" si="13">G71</f>
        <v>623.4</v>
      </c>
      <c r="Y71" s="1">
        <f t="shared" si="7"/>
        <v>629</v>
      </c>
      <c r="Z71">
        <v>0</v>
      </c>
    </row>
    <row r="72" spans="1:26" x14ac:dyDescent="0.25">
      <c r="A72">
        <v>67</v>
      </c>
      <c r="B72" s="4">
        <v>43158</v>
      </c>
      <c r="C72" s="7">
        <v>0.68336805555555558</v>
      </c>
      <c r="D72">
        <v>364</v>
      </c>
      <c r="E72">
        <v>230.24</v>
      </c>
      <c r="F72">
        <v>2.8639999999999999</v>
      </c>
      <c r="G72" s="8">
        <v>627.6</v>
      </c>
      <c r="H72" s="8">
        <v>659.4</v>
      </c>
      <c r="I72" s="8">
        <v>-202.3</v>
      </c>
      <c r="J72">
        <v>0.95179999999999998</v>
      </c>
      <c r="K72">
        <v>-17.87</v>
      </c>
      <c r="L72">
        <v>60.002000000000002</v>
      </c>
      <c r="M72">
        <v>60.000999999999998</v>
      </c>
      <c r="N72">
        <v>230.24</v>
      </c>
      <c r="O72">
        <v>0.48199999999999998</v>
      </c>
      <c r="P72">
        <v>11.978999999999999</v>
      </c>
      <c r="S72" s="4">
        <f t="shared" si="8"/>
        <v>43158</v>
      </c>
      <c r="T72" s="6">
        <f t="shared" si="9"/>
        <v>0.68336805555555558</v>
      </c>
      <c r="U72">
        <f t="shared" si="10"/>
        <v>16</v>
      </c>
      <c r="V72">
        <f t="shared" si="11"/>
        <v>24</v>
      </c>
      <c r="W72">
        <f t="shared" si="12"/>
        <v>3</v>
      </c>
      <c r="X72" s="1">
        <f t="shared" si="13"/>
        <v>627.6</v>
      </c>
      <c r="Y72" s="1">
        <f t="shared" si="7"/>
        <v>625.5</v>
      </c>
      <c r="Z72">
        <v>1</v>
      </c>
    </row>
    <row r="73" spans="1:26" x14ac:dyDescent="0.25">
      <c r="A73">
        <v>68</v>
      </c>
      <c r="B73" s="4">
        <v>43158</v>
      </c>
      <c r="C73" s="7">
        <v>0.68342592592592588</v>
      </c>
      <c r="D73">
        <v>364</v>
      </c>
      <c r="E73">
        <v>230.24</v>
      </c>
      <c r="F73">
        <v>2.8576999999999999</v>
      </c>
      <c r="G73" s="8">
        <v>626.20000000000005</v>
      </c>
      <c r="H73" s="8">
        <v>658</v>
      </c>
      <c r="I73" s="8">
        <v>-202.1</v>
      </c>
      <c r="J73">
        <v>0.95169999999999999</v>
      </c>
      <c r="K73">
        <v>-17.89</v>
      </c>
      <c r="L73">
        <v>60.002000000000002</v>
      </c>
      <c r="M73">
        <v>60.003</v>
      </c>
      <c r="N73">
        <v>230.24</v>
      </c>
      <c r="O73">
        <v>0.46600000000000003</v>
      </c>
      <c r="P73">
        <v>11.694000000000001</v>
      </c>
      <c r="S73" s="4">
        <f t="shared" si="8"/>
        <v>43158</v>
      </c>
      <c r="T73" s="6">
        <f t="shared" si="9"/>
        <v>0.68342592592592588</v>
      </c>
      <c r="U73">
        <f t="shared" si="10"/>
        <v>16</v>
      </c>
      <c r="V73">
        <f t="shared" si="11"/>
        <v>24</v>
      </c>
      <c r="W73">
        <f t="shared" si="12"/>
        <v>8</v>
      </c>
      <c r="X73" s="1">
        <f t="shared" si="13"/>
        <v>626.20000000000005</v>
      </c>
      <c r="Y73" s="1">
        <f t="shared" si="7"/>
        <v>626.90000000000009</v>
      </c>
      <c r="Z73">
        <v>0</v>
      </c>
    </row>
    <row r="74" spans="1:26" x14ac:dyDescent="0.25">
      <c r="A74">
        <v>69</v>
      </c>
      <c r="B74" s="4">
        <v>43158</v>
      </c>
      <c r="C74" s="7">
        <v>0.6834837962962963</v>
      </c>
      <c r="D74">
        <v>364</v>
      </c>
      <c r="E74">
        <v>230.25</v>
      </c>
      <c r="F74">
        <v>2.8227000000000002</v>
      </c>
      <c r="G74" s="8">
        <v>617.79999999999995</v>
      </c>
      <c r="H74" s="8">
        <v>649.9</v>
      </c>
      <c r="I74" s="8">
        <v>-201.8</v>
      </c>
      <c r="J74">
        <v>0.9506</v>
      </c>
      <c r="K74">
        <v>-18.09</v>
      </c>
      <c r="L74">
        <v>60.002000000000002</v>
      </c>
      <c r="M74">
        <v>60.203000000000003</v>
      </c>
      <c r="N74">
        <v>230.25</v>
      </c>
      <c r="O74">
        <v>0.495</v>
      </c>
      <c r="P74">
        <v>11.85</v>
      </c>
      <c r="S74" s="4">
        <f t="shared" si="8"/>
        <v>43158</v>
      </c>
      <c r="T74" s="6">
        <f t="shared" si="9"/>
        <v>0.6834837962962963</v>
      </c>
      <c r="U74">
        <f t="shared" si="10"/>
        <v>16</v>
      </c>
      <c r="V74">
        <f t="shared" si="11"/>
        <v>24</v>
      </c>
      <c r="W74">
        <f t="shared" si="12"/>
        <v>13</v>
      </c>
      <c r="X74" s="1">
        <f t="shared" si="13"/>
        <v>617.79999999999995</v>
      </c>
      <c r="Y74" s="1">
        <f t="shared" si="7"/>
        <v>622</v>
      </c>
      <c r="Z74">
        <v>1</v>
      </c>
    </row>
    <row r="75" spans="1:26" x14ac:dyDescent="0.25">
      <c r="A75">
        <v>70</v>
      </c>
      <c r="B75" s="4">
        <v>43158</v>
      </c>
      <c r="C75" s="7">
        <v>0.68354166666666671</v>
      </c>
      <c r="D75">
        <v>364</v>
      </c>
      <c r="E75">
        <v>230.25</v>
      </c>
      <c r="F75">
        <v>2.8142</v>
      </c>
      <c r="G75" s="8">
        <v>615.79999999999995</v>
      </c>
      <c r="H75" s="8">
        <v>648</v>
      </c>
      <c r="I75" s="8">
        <v>-201.7</v>
      </c>
      <c r="J75">
        <v>0.95030000000000003</v>
      </c>
      <c r="K75">
        <v>-18.14</v>
      </c>
      <c r="L75">
        <v>60.002000000000002</v>
      </c>
      <c r="M75">
        <v>60.003</v>
      </c>
      <c r="N75">
        <v>230.25</v>
      </c>
      <c r="O75">
        <v>0.47199999999999998</v>
      </c>
      <c r="P75">
        <v>11.929</v>
      </c>
      <c r="S75" s="4">
        <f t="shared" si="8"/>
        <v>43158</v>
      </c>
      <c r="T75" s="6">
        <f t="shared" si="9"/>
        <v>0.68354166666666671</v>
      </c>
      <c r="U75">
        <f t="shared" si="10"/>
        <v>16</v>
      </c>
      <c r="V75">
        <f t="shared" si="11"/>
        <v>24</v>
      </c>
      <c r="W75">
        <f t="shared" si="12"/>
        <v>18</v>
      </c>
      <c r="X75" s="1">
        <f t="shared" si="13"/>
        <v>615.79999999999995</v>
      </c>
      <c r="Y75" s="1">
        <f t="shared" si="7"/>
        <v>616.79999999999995</v>
      </c>
      <c r="Z75">
        <v>0</v>
      </c>
    </row>
    <row r="76" spans="1:26" x14ac:dyDescent="0.25">
      <c r="A76">
        <v>71</v>
      </c>
      <c r="B76" s="4">
        <v>43158</v>
      </c>
      <c r="C76" s="7">
        <v>0.68359953703703702</v>
      </c>
      <c r="D76">
        <v>365</v>
      </c>
      <c r="E76">
        <v>230.25</v>
      </c>
      <c r="F76">
        <v>2.8031000000000001</v>
      </c>
      <c r="G76" s="8">
        <v>613.20000000000005</v>
      </c>
      <c r="H76" s="8">
        <v>645.4</v>
      </c>
      <c r="I76" s="8">
        <v>-201.2</v>
      </c>
      <c r="J76">
        <v>0.95009999999999994</v>
      </c>
      <c r="K76">
        <v>-18.170000000000002</v>
      </c>
      <c r="L76">
        <v>60.002000000000002</v>
      </c>
      <c r="M76">
        <v>60.003999999999998</v>
      </c>
      <c r="N76">
        <v>230.25</v>
      </c>
      <c r="O76">
        <v>0.42599999999999999</v>
      </c>
      <c r="P76">
        <v>12.544</v>
      </c>
      <c r="S76" s="4">
        <f t="shared" si="8"/>
        <v>43158</v>
      </c>
      <c r="T76" s="6">
        <f t="shared" si="9"/>
        <v>0.68359953703703702</v>
      </c>
      <c r="U76">
        <f t="shared" si="10"/>
        <v>16</v>
      </c>
      <c r="V76">
        <f t="shared" si="11"/>
        <v>24</v>
      </c>
      <c r="W76">
        <f t="shared" si="12"/>
        <v>23</v>
      </c>
      <c r="X76" s="1">
        <f t="shared" si="13"/>
        <v>613.20000000000005</v>
      </c>
      <c r="Y76" s="1">
        <f t="shared" si="7"/>
        <v>614.5</v>
      </c>
      <c r="Z76">
        <v>1</v>
      </c>
    </row>
    <row r="77" spans="1:26" x14ac:dyDescent="0.25">
      <c r="A77">
        <v>72</v>
      </c>
      <c r="B77" s="4">
        <v>43158</v>
      </c>
      <c r="C77" s="7">
        <v>0.68365740740740744</v>
      </c>
      <c r="D77">
        <v>365</v>
      </c>
      <c r="E77">
        <v>230.24</v>
      </c>
      <c r="F77">
        <v>2.8371</v>
      </c>
      <c r="G77" s="8">
        <v>621.20000000000005</v>
      </c>
      <c r="H77" s="8">
        <v>653.20000000000005</v>
      </c>
      <c r="I77" s="8">
        <v>-202.1</v>
      </c>
      <c r="J77">
        <v>0.95089999999999997</v>
      </c>
      <c r="K77">
        <v>-18.02</v>
      </c>
      <c r="L77">
        <v>60.002000000000002</v>
      </c>
      <c r="M77">
        <v>60.000999999999998</v>
      </c>
      <c r="N77">
        <v>230.24</v>
      </c>
      <c r="O77">
        <v>0.48099999999999998</v>
      </c>
      <c r="P77">
        <v>11.368</v>
      </c>
      <c r="S77" s="4">
        <f t="shared" si="8"/>
        <v>43158</v>
      </c>
      <c r="T77" s="6">
        <f t="shared" si="9"/>
        <v>0.68365740740740744</v>
      </c>
      <c r="U77">
        <f t="shared" si="10"/>
        <v>16</v>
      </c>
      <c r="V77">
        <f t="shared" si="11"/>
        <v>24</v>
      </c>
      <c r="W77">
        <f t="shared" si="12"/>
        <v>28</v>
      </c>
      <c r="X77" s="1">
        <f t="shared" si="13"/>
        <v>621.20000000000005</v>
      </c>
      <c r="Y77" s="1">
        <f t="shared" si="7"/>
        <v>617.20000000000005</v>
      </c>
      <c r="Z77">
        <v>0</v>
      </c>
    </row>
    <row r="78" spans="1:26" x14ac:dyDescent="0.25">
      <c r="A78">
        <v>73</v>
      </c>
      <c r="B78" s="4">
        <v>43158</v>
      </c>
      <c r="C78" s="7">
        <v>0.68371527777777785</v>
      </c>
      <c r="D78">
        <v>365</v>
      </c>
      <c r="E78">
        <v>230.24</v>
      </c>
      <c r="F78">
        <v>2.8561000000000001</v>
      </c>
      <c r="G78" s="8">
        <v>625.5</v>
      </c>
      <c r="H78" s="8">
        <v>657.6</v>
      </c>
      <c r="I78" s="8">
        <v>-203</v>
      </c>
      <c r="J78">
        <v>0.95120000000000005</v>
      </c>
      <c r="K78">
        <v>-17.98</v>
      </c>
      <c r="L78">
        <v>60.002000000000002</v>
      </c>
      <c r="M78">
        <v>60.201999999999998</v>
      </c>
      <c r="N78">
        <v>230.24</v>
      </c>
      <c r="O78">
        <v>0.44800000000000001</v>
      </c>
      <c r="P78">
        <v>11.832000000000001</v>
      </c>
      <c r="S78" s="4">
        <f t="shared" si="8"/>
        <v>43158</v>
      </c>
      <c r="T78" s="6">
        <f t="shared" si="9"/>
        <v>0.68371527777777785</v>
      </c>
      <c r="U78">
        <f t="shared" si="10"/>
        <v>16</v>
      </c>
      <c r="V78">
        <f t="shared" si="11"/>
        <v>24</v>
      </c>
      <c r="W78">
        <f t="shared" si="12"/>
        <v>33</v>
      </c>
      <c r="X78" s="1">
        <f t="shared" si="13"/>
        <v>625.5</v>
      </c>
      <c r="Y78" s="1">
        <f t="shared" ref="Y78:Y141" si="14">AVERAGE(X77:X78)</f>
        <v>623.35</v>
      </c>
      <c r="Z78">
        <v>1</v>
      </c>
    </row>
    <row r="79" spans="1:26" x14ac:dyDescent="0.25">
      <c r="A79">
        <v>74</v>
      </c>
      <c r="B79" s="4">
        <v>43158</v>
      </c>
      <c r="C79" s="7">
        <v>0.68377314814814805</v>
      </c>
      <c r="D79">
        <v>366</v>
      </c>
      <c r="E79">
        <v>230.24</v>
      </c>
      <c r="F79">
        <v>2.8089</v>
      </c>
      <c r="G79" s="8">
        <v>614.5</v>
      </c>
      <c r="H79" s="8">
        <v>646.70000000000005</v>
      </c>
      <c r="I79" s="8">
        <v>-201.6</v>
      </c>
      <c r="J79">
        <v>0.95020000000000004</v>
      </c>
      <c r="K79">
        <v>-18.16</v>
      </c>
      <c r="L79">
        <v>60.002000000000002</v>
      </c>
      <c r="M79">
        <v>60.003</v>
      </c>
      <c r="N79">
        <v>230.24</v>
      </c>
      <c r="O79">
        <v>0.48099999999999998</v>
      </c>
      <c r="P79">
        <v>11.69</v>
      </c>
      <c r="S79" s="4">
        <f t="shared" si="8"/>
        <v>43158</v>
      </c>
      <c r="T79" s="6">
        <f t="shared" si="9"/>
        <v>0.68377314814814805</v>
      </c>
      <c r="U79">
        <f t="shared" si="10"/>
        <v>16</v>
      </c>
      <c r="V79">
        <f t="shared" si="11"/>
        <v>24</v>
      </c>
      <c r="W79">
        <f t="shared" si="12"/>
        <v>38</v>
      </c>
      <c r="X79" s="1">
        <f t="shared" si="13"/>
        <v>614.5</v>
      </c>
      <c r="Y79" s="1">
        <f t="shared" si="14"/>
        <v>620</v>
      </c>
      <c r="Z79">
        <v>0</v>
      </c>
    </row>
    <row r="80" spans="1:26" x14ac:dyDescent="0.25">
      <c r="A80">
        <v>75</v>
      </c>
      <c r="B80" s="4">
        <v>43158</v>
      </c>
      <c r="C80" s="7">
        <v>0.68383101851851846</v>
      </c>
      <c r="D80">
        <v>365</v>
      </c>
      <c r="E80">
        <v>230.25</v>
      </c>
      <c r="F80">
        <v>2.7778</v>
      </c>
      <c r="G80" s="8">
        <v>607.1</v>
      </c>
      <c r="H80" s="8">
        <v>639.6</v>
      </c>
      <c r="I80" s="8">
        <v>-201.1</v>
      </c>
      <c r="J80">
        <v>0.94930000000000003</v>
      </c>
      <c r="K80">
        <v>-18.329999999999998</v>
      </c>
      <c r="L80">
        <v>60.002000000000002</v>
      </c>
      <c r="M80">
        <v>60.2</v>
      </c>
      <c r="N80">
        <v>230.25</v>
      </c>
      <c r="O80">
        <v>0.46899999999999997</v>
      </c>
      <c r="P80">
        <v>12.516</v>
      </c>
      <c r="S80" s="4">
        <f t="shared" si="8"/>
        <v>43158</v>
      </c>
      <c r="T80" s="6">
        <f t="shared" si="9"/>
        <v>0.68383101851851846</v>
      </c>
      <c r="U80">
        <f t="shared" si="10"/>
        <v>16</v>
      </c>
      <c r="V80">
        <f t="shared" si="11"/>
        <v>24</v>
      </c>
      <c r="W80">
        <f t="shared" si="12"/>
        <v>43</v>
      </c>
      <c r="X80" s="1">
        <f t="shared" si="13"/>
        <v>607.1</v>
      </c>
      <c r="Y80" s="1">
        <f t="shared" si="14"/>
        <v>610.79999999999995</v>
      </c>
      <c r="Z80">
        <v>1</v>
      </c>
    </row>
    <row r="81" spans="1:26" x14ac:dyDescent="0.25">
      <c r="A81">
        <v>76</v>
      </c>
      <c r="B81" s="4">
        <v>43158</v>
      </c>
      <c r="C81" s="7">
        <v>0.68388888888888888</v>
      </c>
      <c r="D81">
        <v>365</v>
      </c>
      <c r="E81">
        <v>230.24</v>
      </c>
      <c r="F81">
        <v>2.9131</v>
      </c>
      <c r="G81" s="8">
        <v>639.4</v>
      </c>
      <c r="H81" s="8">
        <v>670.7</v>
      </c>
      <c r="I81" s="8">
        <v>-202.6</v>
      </c>
      <c r="J81">
        <v>0.95330000000000004</v>
      </c>
      <c r="K81">
        <v>-17.579999999999998</v>
      </c>
      <c r="L81">
        <v>60.002000000000002</v>
      </c>
      <c r="M81">
        <v>60.402999999999999</v>
      </c>
      <c r="N81">
        <v>230.24</v>
      </c>
      <c r="O81">
        <v>0.46700000000000003</v>
      </c>
      <c r="P81">
        <v>11.988</v>
      </c>
      <c r="S81" s="4">
        <f t="shared" si="8"/>
        <v>43158</v>
      </c>
      <c r="T81" s="6">
        <f t="shared" si="9"/>
        <v>0.68388888888888888</v>
      </c>
      <c r="U81">
        <f t="shared" si="10"/>
        <v>16</v>
      </c>
      <c r="V81">
        <f t="shared" si="11"/>
        <v>24</v>
      </c>
      <c r="W81">
        <f t="shared" si="12"/>
        <v>48</v>
      </c>
      <c r="X81" s="1">
        <f t="shared" si="13"/>
        <v>639.4</v>
      </c>
      <c r="Y81" s="1">
        <f t="shared" si="14"/>
        <v>623.25</v>
      </c>
      <c r="Z81">
        <v>0</v>
      </c>
    </row>
    <row r="82" spans="1:26" x14ac:dyDescent="0.25">
      <c r="A82">
        <v>77</v>
      </c>
      <c r="B82" s="4">
        <v>43158</v>
      </c>
      <c r="C82" s="7">
        <v>0.6839467592592593</v>
      </c>
      <c r="D82">
        <v>366</v>
      </c>
      <c r="E82">
        <v>230.24</v>
      </c>
      <c r="F82">
        <v>2.8633999999999999</v>
      </c>
      <c r="G82" s="8">
        <v>627.4</v>
      </c>
      <c r="H82" s="8">
        <v>659.3</v>
      </c>
      <c r="I82" s="8">
        <v>-202.5</v>
      </c>
      <c r="J82">
        <v>0.95169999999999999</v>
      </c>
      <c r="K82">
        <v>-17.89</v>
      </c>
      <c r="L82">
        <v>60.002000000000002</v>
      </c>
      <c r="M82">
        <v>60.003</v>
      </c>
      <c r="N82">
        <v>230.24</v>
      </c>
      <c r="O82">
        <v>0.49299999999999999</v>
      </c>
      <c r="P82">
        <v>12.044</v>
      </c>
      <c r="S82" s="4">
        <f t="shared" si="8"/>
        <v>43158</v>
      </c>
      <c r="T82" s="6">
        <f t="shared" si="9"/>
        <v>0.6839467592592593</v>
      </c>
      <c r="U82">
        <f t="shared" si="10"/>
        <v>16</v>
      </c>
      <c r="V82">
        <f t="shared" si="11"/>
        <v>24</v>
      </c>
      <c r="W82">
        <f t="shared" si="12"/>
        <v>53</v>
      </c>
      <c r="X82" s="1">
        <f t="shared" si="13"/>
        <v>627.4</v>
      </c>
      <c r="Y82" s="1">
        <f t="shared" si="14"/>
        <v>633.4</v>
      </c>
      <c r="Z82">
        <v>1</v>
      </c>
    </row>
    <row r="83" spans="1:26" x14ac:dyDescent="0.25">
      <c r="A83">
        <v>78</v>
      </c>
      <c r="B83" s="4">
        <v>43158</v>
      </c>
      <c r="C83" s="7">
        <v>0.6840046296296296</v>
      </c>
      <c r="D83">
        <v>366</v>
      </c>
      <c r="E83">
        <v>230.25</v>
      </c>
      <c r="F83">
        <v>2.7789999999999999</v>
      </c>
      <c r="G83" s="8">
        <v>607.4</v>
      </c>
      <c r="H83" s="8">
        <v>639.9</v>
      </c>
      <c r="I83" s="8">
        <v>-201.1</v>
      </c>
      <c r="J83">
        <v>0.94930000000000003</v>
      </c>
      <c r="K83">
        <v>-18.32</v>
      </c>
      <c r="L83">
        <v>60.002000000000002</v>
      </c>
      <c r="M83">
        <v>60.002000000000002</v>
      </c>
      <c r="N83">
        <v>230.25</v>
      </c>
      <c r="O83">
        <v>0.42899999999999999</v>
      </c>
      <c r="P83">
        <v>11.106999999999999</v>
      </c>
      <c r="S83" s="4">
        <f t="shared" si="8"/>
        <v>43158</v>
      </c>
      <c r="T83" s="6">
        <f t="shared" si="9"/>
        <v>0.6840046296296296</v>
      </c>
      <c r="U83">
        <f t="shared" si="10"/>
        <v>16</v>
      </c>
      <c r="V83">
        <f t="shared" si="11"/>
        <v>24</v>
      </c>
      <c r="W83">
        <f t="shared" si="12"/>
        <v>58</v>
      </c>
      <c r="X83" s="1">
        <f t="shared" si="13"/>
        <v>607.4</v>
      </c>
      <c r="Y83" s="1">
        <f t="shared" si="14"/>
        <v>617.4</v>
      </c>
      <c r="Z83">
        <v>0</v>
      </c>
    </row>
    <row r="84" spans="1:26" x14ac:dyDescent="0.25">
      <c r="A84">
        <v>79</v>
      </c>
      <c r="B84" s="4">
        <v>43158</v>
      </c>
      <c r="C84" s="7">
        <v>0.68406250000000002</v>
      </c>
      <c r="D84">
        <v>366</v>
      </c>
      <c r="E84">
        <v>230.24</v>
      </c>
      <c r="F84">
        <v>2.7955000000000001</v>
      </c>
      <c r="G84" s="8">
        <v>611.4</v>
      </c>
      <c r="H84" s="8">
        <v>643.70000000000005</v>
      </c>
      <c r="I84" s="8">
        <v>-201.3</v>
      </c>
      <c r="J84">
        <v>0.94979999999999998</v>
      </c>
      <c r="K84">
        <v>-18.23</v>
      </c>
      <c r="L84">
        <v>60.002000000000002</v>
      </c>
      <c r="M84">
        <v>60.000999999999998</v>
      </c>
      <c r="N84">
        <v>230.24</v>
      </c>
      <c r="O84">
        <v>0.49099999999999999</v>
      </c>
      <c r="P84">
        <v>12.222</v>
      </c>
      <c r="S84" s="4">
        <f t="shared" si="8"/>
        <v>43158</v>
      </c>
      <c r="T84" s="6">
        <f t="shared" si="9"/>
        <v>0.68406250000000002</v>
      </c>
      <c r="U84">
        <f t="shared" si="10"/>
        <v>16</v>
      </c>
      <c r="V84">
        <f t="shared" si="11"/>
        <v>25</v>
      </c>
      <c r="W84">
        <f t="shared" si="12"/>
        <v>3</v>
      </c>
      <c r="X84" s="1">
        <f t="shared" si="13"/>
        <v>611.4</v>
      </c>
      <c r="Y84" s="1">
        <f t="shared" si="14"/>
        <v>609.4</v>
      </c>
      <c r="Z84">
        <v>1</v>
      </c>
    </row>
    <row r="85" spans="1:26" x14ac:dyDescent="0.25">
      <c r="A85">
        <v>80</v>
      </c>
      <c r="B85" s="4">
        <v>43158</v>
      </c>
      <c r="C85" s="7">
        <v>0.68412037037037043</v>
      </c>
      <c r="D85">
        <v>366</v>
      </c>
      <c r="E85">
        <v>230.25</v>
      </c>
      <c r="F85">
        <v>2.7824</v>
      </c>
      <c r="G85" s="8">
        <v>608.1</v>
      </c>
      <c r="H85" s="8">
        <v>640.6</v>
      </c>
      <c r="I85" s="8">
        <v>-201.7</v>
      </c>
      <c r="J85">
        <v>0.94910000000000005</v>
      </c>
      <c r="K85">
        <v>-18.350000000000001</v>
      </c>
      <c r="L85">
        <v>60.002000000000002</v>
      </c>
      <c r="M85">
        <v>60.000999999999998</v>
      </c>
      <c r="N85">
        <v>230.25</v>
      </c>
      <c r="O85">
        <v>0.51100000000000001</v>
      </c>
      <c r="P85">
        <v>13.055999999999999</v>
      </c>
      <c r="S85" s="4">
        <f t="shared" si="8"/>
        <v>43158</v>
      </c>
      <c r="T85" s="6">
        <f t="shared" si="9"/>
        <v>0.68412037037037043</v>
      </c>
      <c r="U85">
        <f t="shared" si="10"/>
        <v>16</v>
      </c>
      <c r="V85">
        <f t="shared" si="11"/>
        <v>25</v>
      </c>
      <c r="W85">
        <f t="shared" si="12"/>
        <v>8</v>
      </c>
      <c r="X85" s="1">
        <f t="shared" si="13"/>
        <v>608.1</v>
      </c>
      <c r="Y85" s="1">
        <f t="shared" si="14"/>
        <v>609.75</v>
      </c>
      <c r="Z85">
        <v>0</v>
      </c>
    </row>
    <row r="86" spans="1:26" x14ac:dyDescent="0.25">
      <c r="A86">
        <v>81</v>
      </c>
      <c r="B86" s="4">
        <v>43158</v>
      </c>
      <c r="C86" s="7">
        <v>0.68417824074074074</v>
      </c>
      <c r="D86">
        <v>366</v>
      </c>
      <c r="E86">
        <v>230.24</v>
      </c>
      <c r="F86">
        <v>2.8268</v>
      </c>
      <c r="G86" s="8">
        <v>618.9</v>
      </c>
      <c r="H86" s="8">
        <v>650.9</v>
      </c>
      <c r="I86" s="8">
        <v>-201.5</v>
      </c>
      <c r="J86">
        <v>0.95089999999999997</v>
      </c>
      <c r="K86">
        <v>-18.04</v>
      </c>
      <c r="L86">
        <v>60.002000000000002</v>
      </c>
      <c r="M86">
        <v>60.003</v>
      </c>
      <c r="N86">
        <v>230.24</v>
      </c>
      <c r="O86">
        <v>0.46500000000000002</v>
      </c>
      <c r="P86">
        <v>11.423999999999999</v>
      </c>
      <c r="S86" s="4">
        <f t="shared" si="8"/>
        <v>43158</v>
      </c>
      <c r="T86" s="6">
        <f t="shared" si="9"/>
        <v>0.68417824074074074</v>
      </c>
      <c r="U86">
        <f t="shared" si="10"/>
        <v>16</v>
      </c>
      <c r="V86">
        <f t="shared" si="11"/>
        <v>25</v>
      </c>
      <c r="W86">
        <f t="shared" si="12"/>
        <v>13</v>
      </c>
      <c r="X86" s="1">
        <f t="shared" si="13"/>
        <v>618.9</v>
      </c>
      <c r="Y86" s="1">
        <f t="shared" si="14"/>
        <v>613.5</v>
      </c>
      <c r="Z86">
        <v>1</v>
      </c>
    </row>
    <row r="87" spans="1:26" x14ac:dyDescent="0.25">
      <c r="A87">
        <v>82</v>
      </c>
      <c r="B87" s="4">
        <v>43158</v>
      </c>
      <c r="C87" s="7">
        <v>0.68423611111111116</v>
      </c>
      <c r="D87">
        <v>366</v>
      </c>
      <c r="E87">
        <v>230.24</v>
      </c>
      <c r="F87">
        <v>2.8165</v>
      </c>
      <c r="G87" s="8">
        <v>616.20000000000005</v>
      </c>
      <c r="H87" s="8">
        <v>648.5</v>
      </c>
      <c r="I87" s="8">
        <v>-202</v>
      </c>
      <c r="J87">
        <v>0.95030000000000003</v>
      </c>
      <c r="K87">
        <v>-18.149999999999999</v>
      </c>
      <c r="L87">
        <v>60.002000000000002</v>
      </c>
      <c r="M87">
        <v>60.002000000000002</v>
      </c>
      <c r="N87">
        <v>230.24</v>
      </c>
      <c r="O87">
        <v>0.47199999999999998</v>
      </c>
      <c r="P87">
        <v>12.025</v>
      </c>
      <c r="S87" s="4">
        <f t="shared" si="8"/>
        <v>43158</v>
      </c>
      <c r="T87" s="6">
        <f t="shared" si="9"/>
        <v>0.68423611111111116</v>
      </c>
      <c r="U87">
        <f t="shared" si="10"/>
        <v>16</v>
      </c>
      <c r="V87">
        <f t="shared" si="11"/>
        <v>25</v>
      </c>
      <c r="W87">
        <f t="shared" si="12"/>
        <v>18</v>
      </c>
      <c r="X87" s="1">
        <f t="shared" si="13"/>
        <v>616.20000000000005</v>
      </c>
      <c r="Y87" s="1">
        <f t="shared" si="14"/>
        <v>617.54999999999995</v>
      </c>
      <c r="Z87">
        <v>0</v>
      </c>
    </row>
    <row r="88" spans="1:26" x14ac:dyDescent="0.25">
      <c r="A88">
        <v>83</v>
      </c>
      <c r="B88" s="4">
        <v>43158</v>
      </c>
      <c r="C88" s="7">
        <v>0.68429398148148157</v>
      </c>
      <c r="D88">
        <v>367</v>
      </c>
      <c r="E88">
        <v>230.24</v>
      </c>
      <c r="F88">
        <v>2.8208000000000002</v>
      </c>
      <c r="G88" s="8">
        <v>617.29999999999995</v>
      </c>
      <c r="H88" s="8">
        <v>649.5</v>
      </c>
      <c r="I88" s="8">
        <v>-201.8</v>
      </c>
      <c r="J88">
        <v>0.95050000000000001</v>
      </c>
      <c r="K88">
        <v>-18.100000000000001</v>
      </c>
      <c r="L88">
        <v>60.002000000000002</v>
      </c>
      <c r="M88">
        <v>60.003</v>
      </c>
      <c r="N88">
        <v>230.24</v>
      </c>
      <c r="O88">
        <v>0.45200000000000001</v>
      </c>
      <c r="P88">
        <v>11.73</v>
      </c>
      <c r="S88" s="4">
        <f t="shared" si="8"/>
        <v>43158</v>
      </c>
      <c r="T88" s="6">
        <f t="shared" si="9"/>
        <v>0.68429398148148157</v>
      </c>
      <c r="U88">
        <f t="shared" si="10"/>
        <v>16</v>
      </c>
      <c r="V88">
        <f t="shared" si="11"/>
        <v>25</v>
      </c>
      <c r="W88">
        <f t="shared" si="12"/>
        <v>23</v>
      </c>
      <c r="X88" s="1">
        <f t="shared" si="13"/>
        <v>617.29999999999995</v>
      </c>
      <c r="Y88" s="1">
        <f t="shared" si="14"/>
        <v>616.75</v>
      </c>
      <c r="Z88">
        <v>1</v>
      </c>
    </row>
    <row r="89" spans="1:26" x14ac:dyDescent="0.25">
      <c r="A89">
        <v>84</v>
      </c>
      <c r="B89" s="4">
        <v>43158</v>
      </c>
      <c r="C89" s="7">
        <v>0.68435185185185177</v>
      </c>
      <c r="D89">
        <v>367</v>
      </c>
      <c r="E89">
        <v>230.25</v>
      </c>
      <c r="F89">
        <v>2.7770000000000001</v>
      </c>
      <c r="G89" s="8">
        <v>606.9</v>
      </c>
      <c r="H89" s="8">
        <v>639.4</v>
      </c>
      <c r="I89" s="8">
        <v>-201.3</v>
      </c>
      <c r="J89">
        <v>0.94910000000000005</v>
      </c>
      <c r="K89">
        <v>-18.350000000000001</v>
      </c>
      <c r="L89">
        <v>60.002000000000002</v>
      </c>
      <c r="M89">
        <v>60.002000000000002</v>
      </c>
      <c r="N89">
        <v>230.25</v>
      </c>
      <c r="O89">
        <v>0.502</v>
      </c>
      <c r="P89">
        <v>13.145</v>
      </c>
      <c r="S89" s="4">
        <f t="shared" si="8"/>
        <v>43158</v>
      </c>
      <c r="T89" s="6">
        <f t="shared" si="9"/>
        <v>0.68435185185185177</v>
      </c>
      <c r="U89">
        <f t="shared" si="10"/>
        <v>16</v>
      </c>
      <c r="V89">
        <f t="shared" si="11"/>
        <v>25</v>
      </c>
      <c r="W89">
        <f t="shared" si="12"/>
        <v>28</v>
      </c>
      <c r="X89" s="1">
        <f t="shared" si="13"/>
        <v>606.9</v>
      </c>
      <c r="Y89" s="1">
        <f t="shared" si="14"/>
        <v>612.09999999999991</v>
      </c>
      <c r="Z89">
        <v>0</v>
      </c>
    </row>
    <row r="90" spans="1:26" x14ac:dyDescent="0.25">
      <c r="A90">
        <v>85</v>
      </c>
      <c r="B90" s="4">
        <v>43158</v>
      </c>
      <c r="C90" s="7">
        <v>0.68440972222222218</v>
      </c>
      <c r="D90">
        <v>367</v>
      </c>
      <c r="E90">
        <v>230.24</v>
      </c>
      <c r="F90">
        <v>2.8653</v>
      </c>
      <c r="G90" s="8">
        <v>628</v>
      </c>
      <c r="H90" s="8">
        <v>659.7</v>
      </c>
      <c r="I90" s="8">
        <v>-202</v>
      </c>
      <c r="J90">
        <v>0.95189999999999997</v>
      </c>
      <c r="K90">
        <v>-17.829999999999998</v>
      </c>
      <c r="L90">
        <v>60.002000000000002</v>
      </c>
      <c r="M90">
        <v>60.002000000000002</v>
      </c>
      <c r="N90">
        <v>230.24</v>
      </c>
      <c r="O90">
        <v>0.496</v>
      </c>
      <c r="P90">
        <v>11.956</v>
      </c>
      <c r="S90" s="4">
        <f t="shared" si="8"/>
        <v>43158</v>
      </c>
      <c r="T90" s="6">
        <f t="shared" si="9"/>
        <v>0.68440972222222218</v>
      </c>
      <c r="U90">
        <f t="shared" si="10"/>
        <v>16</v>
      </c>
      <c r="V90">
        <f t="shared" si="11"/>
        <v>25</v>
      </c>
      <c r="W90">
        <f t="shared" si="12"/>
        <v>33</v>
      </c>
      <c r="X90" s="1">
        <f t="shared" si="13"/>
        <v>628</v>
      </c>
      <c r="Y90" s="1">
        <f t="shared" si="14"/>
        <v>617.45000000000005</v>
      </c>
      <c r="Z90">
        <v>1</v>
      </c>
    </row>
    <row r="91" spans="1:26" x14ac:dyDescent="0.25">
      <c r="A91">
        <v>86</v>
      </c>
      <c r="B91" s="4">
        <v>43158</v>
      </c>
      <c r="C91" s="7">
        <v>0.6844675925925926</v>
      </c>
      <c r="D91">
        <v>367</v>
      </c>
      <c r="E91">
        <v>230.24</v>
      </c>
      <c r="F91">
        <v>2.8542999999999998</v>
      </c>
      <c r="G91" s="8">
        <v>625.20000000000005</v>
      </c>
      <c r="H91" s="8">
        <v>657.2</v>
      </c>
      <c r="I91" s="8">
        <v>-202.6</v>
      </c>
      <c r="J91">
        <v>0.95130000000000003</v>
      </c>
      <c r="K91">
        <v>-17.96</v>
      </c>
      <c r="L91">
        <v>60.002000000000002</v>
      </c>
      <c r="M91">
        <v>60.002000000000002</v>
      </c>
      <c r="N91">
        <v>230.24</v>
      </c>
      <c r="O91">
        <v>0.47299999999999998</v>
      </c>
      <c r="P91">
        <v>12.226000000000001</v>
      </c>
      <c r="S91" s="4">
        <f t="shared" si="8"/>
        <v>43158</v>
      </c>
      <c r="T91" s="6">
        <f t="shared" si="9"/>
        <v>0.6844675925925926</v>
      </c>
      <c r="U91">
        <f t="shared" si="10"/>
        <v>16</v>
      </c>
      <c r="V91">
        <f t="shared" si="11"/>
        <v>25</v>
      </c>
      <c r="W91">
        <f t="shared" si="12"/>
        <v>38</v>
      </c>
      <c r="X91" s="1">
        <f t="shared" si="13"/>
        <v>625.20000000000005</v>
      </c>
      <c r="Y91" s="1">
        <f t="shared" si="14"/>
        <v>626.6</v>
      </c>
      <c r="Z91">
        <v>0</v>
      </c>
    </row>
    <row r="92" spans="1:26" x14ac:dyDescent="0.25">
      <c r="A92">
        <v>87</v>
      </c>
      <c r="B92" s="4">
        <v>43158</v>
      </c>
      <c r="C92" s="7">
        <v>0.68452546296296291</v>
      </c>
      <c r="D92">
        <v>367</v>
      </c>
      <c r="E92">
        <v>230.24</v>
      </c>
      <c r="F92">
        <v>2.8376000000000001</v>
      </c>
      <c r="G92" s="8">
        <v>621.29999999999995</v>
      </c>
      <c r="H92" s="8">
        <v>653.29999999999995</v>
      </c>
      <c r="I92" s="8">
        <v>-202</v>
      </c>
      <c r="J92">
        <v>0.95099999999999996</v>
      </c>
      <c r="K92">
        <v>-18.010000000000002</v>
      </c>
      <c r="L92">
        <v>60.002000000000002</v>
      </c>
      <c r="M92">
        <v>60.003</v>
      </c>
      <c r="N92">
        <v>230.24</v>
      </c>
      <c r="O92">
        <v>0.495</v>
      </c>
      <c r="P92">
        <v>12.02</v>
      </c>
      <c r="S92" s="4">
        <f t="shared" si="8"/>
        <v>43158</v>
      </c>
      <c r="T92" s="6">
        <f t="shared" si="9"/>
        <v>0.68452546296296291</v>
      </c>
      <c r="U92">
        <f t="shared" si="10"/>
        <v>16</v>
      </c>
      <c r="V92">
        <f t="shared" si="11"/>
        <v>25</v>
      </c>
      <c r="W92">
        <f t="shared" si="12"/>
        <v>43</v>
      </c>
      <c r="X92" s="1">
        <f t="shared" si="13"/>
        <v>621.29999999999995</v>
      </c>
      <c r="Y92" s="1">
        <f t="shared" si="14"/>
        <v>623.25</v>
      </c>
      <c r="Z92">
        <v>1</v>
      </c>
    </row>
    <row r="93" spans="1:26" x14ac:dyDescent="0.25">
      <c r="A93">
        <v>88</v>
      </c>
      <c r="B93" s="4">
        <v>43158</v>
      </c>
      <c r="C93" s="7">
        <v>0.68458333333333332</v>
      </c>
      <c r="D93">
        <v>368</v>
      </c>
      <c r="E93">
        <v>230.24</v>
      </c>
      <c r="F93">
        <v>2.8904999999999998</v>
      </c>
      <c r="G93" s="8">
        <v>633.9</v>
      </c>
      <c r="H93" s="8">
        <v>665.5</v>
      </c>
      <c r="I93" s="8">
        <v>-202.7</v>
      </c>
      <c r="J93">
        <v>0.95250000000000001</v>
      </c>
      <c r="K93">
        <v>-17.73</v>
      </c>
      <c r="L93">
        <v>60.002000000000002</v>
      </c>
      <c r="M93">
        <v>60.003999999999998</v>
      </c>
      <c r="N93">
        <v>230.24</v>
      </c>
      <c r="O93">
        <v>0.45900000000000002</v>
      </c>
      <c r="P93">
        <v>10.757</v>
      </c>
      <c r="S93" s="4">
        <f t="shared" si="8"/>
        <v>43158</v>
      </c>
      <c r="T93" s="6">
        <f t="shared" si="9"/>
        <v>0.68458333333333332</v>
      </c>
      <c r="U93">
        <f t="shared" si="10"/>
        <v>16</v>
      </c>
      <c r="V93">
        <f t="shared" si="11"/>
        <v>25</v>
      </c>
      <c r="W93">
        <f t="shared" si="12"/>
        <v>48</v>
      </c>
      <c r="X93" s="1">
        <f t="shared" si="13"/>
        <v>633.9</v>
      </c>
      <c r="Y93" s="1">
        <f t="shared" si="14"/>
        <v>627.59999999999991</v>
      </c>
      <c r="Z93">
        <v>0</v>
      </c>
    </row>
    <row r="94" spans="1:26" x14ac:dyDescent="0.25">
      <c r="A94">
        <v>89</v>
      </c>
      <c r="B94" s="4">
        <v>43158</v>
      </c>
      <c r="C94" s="7">
        <v>0.68464120370370374</v>
      </c>
      <c r="D94">
        <v>367</v>
      </c>
      <c r="E94">
        <v>230.25</v>
      </c>
      <c r="F94">
        <v>2.8159000000000001</v>
      </c>
      <c r="G94" s="8">
        <v>616.20000000000005</v>
      </c>
      <c r="H94" s="8">
        <v>648.4</v>
      </c>
      <c r="I94" s="8">
        <v>-201.5</v>
      </c>
      <c r="J94">
        <v>0.95050000000000001</v>
      </c>
      <c r="K94">
        <v>-18.11</v>
      </c>
      <c r="L94">
        <v>60.002000000000002</v>
      </c>
      <c r="M94">
        <v>60.003</v>
      </c>
      <c r="N94">
        <v>230.25</v>
      </c>
      <c r="O94">
        <v>0.46899999999999997</v>
      </c>
      <c r="P94">
        <v>11.446</v>
      </c>
      <c r="S94" s="4">
        <f t="shared" si="8"/>
        <v>43158</v>
      </c>
      <c r="T94" s="6">
        <f t="shared" si="9"/>
        <v>0.68464120370370374</v>
      </c>
      <c r="U94">
        <f t="shared" si="10"/>
        <v>16</v>
      </c>
      <c r="V94">
        <f t="shared" si="11"/>
        <v>25</v>
      </c>
      <c r="W94">
        <f t="shared" si="12"/>
        <v>53</v>
      </c>
      <c r="X94" s="1">
        <f t="shared" si="13"/>
        <v>616.20000000000005</v>
      </c>
      <c r="Y94" s="1">
        <f t="shared" si="14"/>
        <v>625.04999999999995</v>
      </c>
      <c r="Z94">
        <v>1</v>
      </c>
    </row>
    <row r="95" spans="1:26" x14ac:dyDescent="0.25">
      <c r="A95">
        <v>90</v>
      </c>
      <c r="B95" s="4">
        <v>43158</v>
      </c>
      <c r="C95" s="7">
        <v>0.68469907407407404</v>
      </c>
      <c r="D95">
        <v>368</v>
      </c>
      <c r="E95">
        <v>230.25</v>
      </c>
      <c r="F95">
        <v>2.7635999999999998</v>
      </c>
      <c r="G95" s="8">
        <v>603.79999999999995</v>
      </c>
      <c r="H95" s="8">
        <v>636.29999999999995</v>
      </c>
      <c r="I95" s="8">
        <v>-200.9</v>
      </c>
      <c r="J95">
        <v>0.94889999999999997</v>
      </c>
      <c r="K95">
        <v>-18.399999999999999</v>
      </c>
      <c r="L95">
        <v>60.002000000000002</v>
      </c>
      <c r="M95">
        <v>60.003</v>
      </c>
      <c r="N95">
        <v>230.25</v>
      </c>
      <c r="O95">
        <v>0.42299999999999999</v>
      </c>
      <c r="P95">
        <v>11.516</v>
      </c>
      <c r="S95" s="4">
        <f t="shared" si="8"/>
        <v>43158</v>
      </c>
      <c r="T95" s="6">
        <f t="shared" si="9"/>
        <v>0.68469907407407404</v>
      </c>
      <c r="U95">
        <f t="shared" si="10"/>
        <v>16</v>
      </c>
      <c r="V95">
        <f t="shared" si="11"/>
        <v>25</v>
      </c>
      <c r="W95">
        <f t="shared" si="12"/>
        <v>58</v>
      </c>
      <c r="X95" s="1">
        <f t="shared" si="13"/>
        <v>603.79999999999995</v>
      </c>
      <c r="Y95" s="1">
        <f t="shared" si="14"/>
        <v>610</v>
      </c>
      <c r="Z95">
        <v>0</v>
      </c>
    </row>
    <row r="96" spans="1:26" x14ac:dyDescent="0.25">
      <c r="A96">
        <v>91</v>
      </c>
      <c r="B96" s="4">
        <v>43158</v>
      </c>
      <c r="C96" s="7">
        <v>0.68475694444444446</v>
      </c>
      <c r="D96">
        <v>368</v>
      </c>
      <c r="E96">
        <v>230.26</v>
      </c>
      <c r="F96">
        <v>2.6869000000000001</v>
      </c>
      <c r="G96" s="8">
        <v>585.6</v>
      </c>
      <c r="H96" s="8">
        <v>618.70000000000005</v>
      </c>
      <c r="I96" s="8">
        <v>-199.7</v>
      </c>
      <c r="J96">
        <v>0.94650000000000001</v>
      </c>
      <c r="K96">
        <v>-18.829999999999998</v>
      </c>
      <c r="L96">
        <v>60.002000000000002</v>
      </c>
      <c r="M96">
        <v>60.002000000000002</v>
      </c>
      <c r="N96">
        <v>230.26</v>
      </c>
      <c r="O96">
        <v>0.439</v>
      </c>
      <c r="P96">
        <v>11.605</v>
      </c>
      <c r="S96" s="4">
        <f t="shared" si="8"/>
        <v>43158</v>
      </c>
      <c r="T96" s="6">
        <f t="shared" si="9"/>
        <v>0.68475694444444446</v>
      </c>
      <c r="U96">
        <f t="shared" si="10"/>
        <v>16</v>
      </c>
      <c r="V96">
        <f t="shared" si="11"/>
        <v>26</v>
      </c>
      <c r="W96">
        <f t="shared" si="12"/>
        <v>3</v>
      </c>
      <c r="X96" s="1">
        <f t="shared" si="13"/>
        <v>585.6</v>
      </c>
      <c r="Y96" s="1">
        <f t="shared" si="14"/>
        <v>594.70000000000005</v>
      </c>
      <c r="Z96">
        <v>1</v>
      </c>
    </row>
    <row r="97" spans="1:26" x14ac:dyDescent="0.25">
      <c r="A97">
        <v>92</v>
      </c>
      <c r="B97" s="4">
        <v>43158</v>
      </c>
      <c r="C97" s="7">
        <v>0.68481481481481488</v>
      </c>
      <c r="D97">
        <v>369</v>
      </c>
      <c r="E97">
        <v>230.29</v>
      </c>
      <c r="F97">
        <v>2.3304</v>
      </c>
      <c r="G97" s="8">
        <v>501.1</v>
      </c>
      <c r="H97" s="8">
        <v>536.70000000000005</v>
      </c>
      <c r="I97" s="8">
        <v>-192.2</v>
      </c>
      <c r="J97">
        <v>0.93369999999999997</v>
      </c>
      <c r="K97">
        <v>-20.99</v>
      </c>
      <c r="L97">
        <v>60.002000000000002</v>
      </c>
      <c r="M97">
        <v>60.002000000000002</v>
      </c>
      <c r="N97">
        <v>230.29</v>
      </c>
      <c r="O97">
        <v>0.432</v>
      </c>
      <c r="P97">
        <v>12.313000000000001</v>
      </c>
      <c r="S97" s="4">
        <f t="shared" si="8"/>
        <v>43158</v>
      </c>
      <c r="T97" s="6">
        <f t="shared" si="9"/>
        <v>0.68481481481481488</v>
      </c>
      <c r="U97">
        <f t="shared" si="10"/>
        <v>16</v>
      </c>
      <c r="V97">
        <f t="shared" si="11"/>
        <v>26</v>
      </c>
      <c r="W97">
        <f t="shared" si="12"/>
        <v>8</v>
      </c>
      <c r="X97" s="1">
        <f t="shared" si="13"/>
        <v>501.1</v>
      </c>
      <c r="Y97" s="1">
        <f t="shared" si="14"/>
        <v>543.35</v>
      </c>
      <c r="Z97">
        <v>0</v>
      </c>
    </row>
    <row r="98" spans="1:26" x14ac:dyDescent="0.25">
      <c r="A98">
        <v>93</v>
      </c>
      <c r="B98" s="4">
        <v>43158</v>
      </c>
      <c r="C98" s="7">
        <v>0.68487268518518529</v>
      </c>
      <c r="D98">
        <v>368</v>
      </c>
      <c r="E98">
        <v>230.29</v>
      </c>
      <c r="F98">
        <v>2.2753000000000001</v>
      </c>
      <c r="G98" s="8">
        <v>488.9</v>
      </c>
      <c r="H98" s="8">
        <v>524</v>
      </c>
      <c r="I98" s="8">
        <v>-188.5</v>
      </c>
      <c r="J98">
        <v>0.93300000000000005</v>
      </c>
      <c r="K98">
        <v>-21.09</v>
      </c>
      <c r="L98">
        <v>60.002000000000002</v>
      </c>
      <c r="M98">
        <v>60.002000000000002</v>
      </c>
      <c r="N98">
        <v>230.29</v>
      </c>
      <c r="O98">
        <v>0.30499999999999999</v>
      </c>
      <c r="P98">
        <v>15.738</v>
      </c>
      <c r="S98" s="4">
        <f t="shared" si="8"/>
        <v>43158</v>
      </c>
      <c r="T98" s="6">
        <f t="shared" si="9"/>
        <v>0.68487268518518529</v>
      </c>
      <c r="U98">
        <f t="shared" si="10"/>
        <v>16</v>
      </c>
      <c r="V98">
        <f t="shared" si="11"/>
        <v>26</v>
      </c>
      <c r="W98">
        <f t="shared" si="12"/>
        <v>13</v>
      </c>
      <c r="X98" s="1">
        <f t="shared" si="13"/>
        <v>488.9</v>
      </c>
      <c r="Y98" s="1">
        <f t="shared" si="14"/>
        <v>495</v>
      </c>
      <c r="Z98">
        <v>1</v>
      </c>
    </row>
    <row r="99" spans="1:26" x14ac:dyDescent="0.25">
      <c r="A99">
        <v>94</v>
      </c>
      <c r="B99" s="4">
        <v>43158</v>
      </c>
      <c r="C99" s="7">
        <v>0.68493055555555549</v>
      </c>
      <c r="D99">
        <v>368</v>
      </c>
      <c r="E99">
        <v>230.3</v>
      </c>
      <c r="F99">
        <v>2.1836000000000002</v>
      </c>
      <c r="G99" s="8">
        <v>468.8</v>
      </c>
      <c r="H99" s="8">
        <v>502.9</v>
      </c>
      <c r="I99" s="8">
        <v>-182</v>
      </c>
      <c r="J99">
        <v>0.93220000000000003</v>
      </c>
      <c r="K99">
        <v>-21.22</v>
      </c>
      <c r="L99">
        <v>60.002000000000002</v>
      </c>
      <c r="M99">
        <v>60.002000000000002</v>
      </c>
      <c r="N99">
        <v>230.3</v>
      </c>
      <c r="O99">
        <v>0.222</v>
      </c>
      <c r="P99">
        <v>10.795999999999999</v>
      </c>
      <c r="S99" s="4">
        <f t="shared" si="8"/>
        <v>43158</v>
      </c>
      <c r="T99" s="6">
        <f t="shared" si="9"/>
        <v>0.68493055555555549</v>
      </c>
      <c r="U99">
        <f t="shared" si="10"/>
        <v>16</v>
      </c>
      <c r="V99">
        <f t="shared" si="11"/>
        <v>26</v>
      </c>
      <c r="W99">
        <f t="shared" si="12"/>
        <v>18</v>
      </c>
      <c r="X99" s="1">
        <f t="shared" si="13"/>
        <v>468.8</v>
      </c>
      <c r="Y99" s="1">
        <f t="shared" si="14"/>
        <v>478.85</v>
      </c>
      <c r="Z99">
        <v>0</v>
      </c>
    </row>
    <row r="100" spans="1:26" x14ac:dyDescent="0.25">
      <c r="A100">
        <v>95</v>
      </c>
      <c r="B100" s="4">
        <v>43158</v>
      </c>
      <c r="C100" s="7">
        <v>0.6849884259259259</v>
      </c>
      <c r="D100">
        <v>369</v>
      </c>
      <c r="E100">
        <v>230.29</v>
      </c>
      <c r="F100">
        <v>2.3182999999999998</v>
      </c>
      <c r="G100" s="8">
        <v>498.6</v>
      </c>
      <c r="H100" s="8">
        <v>533.9</v>
      </c>
      <c r="I100" s="8">
        <v>-190.8</v>
      </c>
      <c r="J100">
        <v>0.93389999999999995</v>
      </c>
      <c r="K100">
        <v>-20.94</v>
      </c>
      <c r="L100">
        <v>60.002000000000002</v>
      </c>
      <c r="M100">
        <v>60.002000000000002</v>
      </c>
      <c r="N100">
        <v>230.29</v>
      </c>
      <c r="O100">
        <v>0.184</v>
      </c>
      <c r="P100">
        <v>10.646000000000001</v>
      </c>
      <c r="S100" s="4">
        <f t="shared" si="8"/>
        <v>43158</v>
      </c>
      <c r="T100" s="6">
        <f t="shared" si="9"/>
        <v>0.6849884259259259</v>
      </c>
      <c r="U100">
        <f t="shared" si="10"/>
        <v>16</v>
      </c>
      <c r="V100">
        <f t="shared" si="11"/>
        <v>26</v>
      </c>
      <c r="W100">
        <f t="shared" si="12"/>
        <v>23</v>
      </c>
      <c r="X100" s="1">
        <f t="shared" si="13"/>
        <v>498.6</v>
      </c>
      <c r="Y100" s="1">
        <f t="shared" si="14"/>
        <v>483.70000000000005</v>
      </c>
      <c r="Z100">
        <v>1</v>
      </c>
    </row>
    <row r="101" spans="1:26" x14ac:dyDescent="0.25">
      <c r="A101">
        <v>96</v>
      </c>
      <c r="B101" s="4">
        <v>43158</v>
      </c>
      <c r="C101" s="7">
        <v>0.68504629629629632</v>
      </c>
      <c r="D101">
        <v>369</v>
      </c>
      <c r="E101">
        <v>230.3</v>
      </c>
      <c r="F101">
        <v>2.1922999999999999</v>
      </c>
      <c r="G101" s="8">
        <v>470.7</v>
      </c>
      <c r="H101" s="8">
        <v>504.9</v>
      </c>
      <c r="I101" s="8">
        <v>-182.7</v>
      </c>
      <c r="J101">
        <v>0.93220000000000003</v>
      </c>
      <c r="K101">
        <v>-21.22</v>
      </c>
      <c r="L101">
        <v>60.002000000000002</v>
      </c>
      <c r="M101">
        <v>60.002000000000002</v>
      </c>
      <c r="N101">
        <v>230.3</v>
      </c>
      <c r="O101">
        <v>0.23300000000000001</v>
      </c>
      <c r="P101">
        <v>11.27</v>
      </c>
      <c r="S101" s="4">
        <f t="shared" si="8"/>
        <v>43158</v>
      </c>
      <c r="T101" s="6">
        <f t="shared" si="9"/>
        <v>0.68504629629629632</v>
      </c>
      <c r="U101">
        <f t="shared" si="10"/>
        <v>16</v>
      </c>
      <c r="V101">
        <f t="shared" si="11"/>
        <v>26</v>
      </c>
      <c r="W101">
        <f t="shared" si="12"/>
        <v>28</v>
      </c>
      <c r="X101" s="1">
        <f t="shared" si="13"/>
        <v>470.7</v>
      </c>
      <c r="Y101" s="1">
        <f t="shared" si="14"/>
        <v>484.65</v>
      </c>
      <c r="Z101">
        <v>0</v>
      </c>
    </row>
    <row r="102" spans="1:26" x14ac:dyDescent="0.25">
      <c r="A102">
        <v>97</v>
      </c>
      <c r="B102" s="4">
        <v>43158</v>
      </c>
      <c r="C102" s="7">
        <v>0.68510416666666663</v>
      </c>
      <c r="D102">
        <v>369</v>
      </c>
      <c r="E102">
        <v>230.3</v>
      </c>
      <c r="F102">
        <v>2.2524999999999999</v>
      </c>
      <c r="G102" s="8">
        <v>483.6</v>
      </c>
      <c r="H102" s="8">
        <v>518.70000000000005</v>
      </c>
      <c r="I102" s="8">
        <v>-187.6</v>
      </c>
      <c r="J102">
        <v>0.93230000000000002</v>
      </c>
      <c r="K102">
        <v>-21.2</v>
      </c>
      <c r="L102">
        <v>60.002000000000002</v>
      </c>
      <c r="M102">
        <v>60.002000000000002</v>
      </c>
      <c r="N102">
        <v>230.3</v>
      </c>
      <c r="O102">
        <v>0.36599999999999999</v>
      </c>
      <c r="P102">
        <v>12.005000000000001</v>
      </c>
      <c r="S102" s="4">
        <f t="shared" si="8"/>
        <v>43158</v>
      </c>
      <c r="T102" s="6">
        <f t="shared" si="9"/>
        <v>0.68510416666666663</v>
      </c>
      <c r="U102">
        <f t="shared" si="10"/>
        <v>16</v>
      </c>
      <c r="V102">
        <f t="shared" si="11"/>
        <v>26</v>
      </c>
      <c r="W102">
        <f t="shared" si="12"/>
        <v>33</v>
      </c>
      <c r="X102" s="1">
        <f t="shared" si="13"/>
        <v>483.6</v>
      </c>
      <c r="Y102" s="1">
        <f t="shared" si="14"/>
        <v>477.15</v>
      </c>
      <c r="Z102">
        <v>1</v>
      </c>
    </row>
    <row r="103" spans="1:26" x14ac:dyDescent="0.25">
      <c r="A103">
        <v>98</v>
      </c>
      <c r="B103" s="4">
        <v>43158</v>
      </c>
      <c r="C103" s="7">
        <v>0.68516203703703704</v>
      </c>
      <c r="D103">
        <v>369</v>
      </c>
      <c r="E103">
        <v>230.3</v>
      </c>
      <c r="F103">
        <v>2.2021999999999999</v>
      </c>
      <c r="G103" s="8">
        <v>472.9</v>
      </c>
      <c r="H103" s="8">
        <v>507.2</v>
      </c>
      <c r="I103" s="8">
        <v>-183.4</v>
      </c>
      <c r="J103">
        <v>0.93230000000000002</v>
      </c>
      <c r="K103">
        <v>-21.2</v>
      </c>
      <c r="L103">
        <v>60.002000000000002</v>
      </c>
      <c r="M103">
        <v>60.002000000000002</v>
      </c>
      <c r="N103">
        <v>230.3</v>
      </c>
      <c r="O103">
        <v>0.376</v>
      </c>
      <c r="P103">
        <v>11.561999999999999</v>
      </c>
      <c r="S103" s="4">
        <f t="shared" si="8"/>
        <v>43158</v>
      </c>
      <c r="T103" s="6">
        <f t="shared" si="9"/>
        <v>0.68516203703703704</v>
      </c>
      <c r="U103">
        <f t="shared" si="10"/>
        <v>16</v>
      </c>
      <c r="V103">
        <f t="shared" si="11"/>
        <v>26</v>
      </c>
      <c r="W103">
        <f t="shared" si="12"/>
        <v>38</v>
      </c>
      <c r="X103" s="1">
        <f t="shared" si="13"/>
        <v>472.9</v>
      </c>
      <c r="Y103" s="1">
        <f t="shared" si="14"/>
        <v>478.25</v>
      </c>
      <c r="Z103">
        <v>0</v>
      </c>
    </row>
    <row r="104" spans="1:26" x14ac:dyDescent="0.25">
      <c r="A104">
        <v>99</v>
      </c>
      <c r="B104" s="4">
        <v>43158</v>
      </c>
      <c r="C104" s="7">
        <v>0.68521990740740746</v>
      </c>
      <c r="D104">
        <v>370</v>
      </c>
      <c r="E104">
        <v>230.3</v>
      </c>
      <c r="F104">
        <v>2.2050000000000001</v>
      </c>
      <c r="G104" s="8">
        <v>473.3</v>
      </c>
      <c r="H104" s="8">
        <v>507.8</v>
      </c>
      <c r="I104" s="8">
        <v>-184</v>
      </c>
      <c r="J104">
        <v>0.93200000000000005</v>
      </c>
      <c r="K104">
        <v>-21.25</v>
      </c>
      <c r="L104">
        <v>60.002000000000002</v>
      </c>
      <c r="M104">
        <v>60.002000000000002</v>
      </c>
      <c r="N104">
        <v>230.3</v>
      </c>
      <c r="O104">
        <v>0.39200000000000002</v>
      </c>
      <c r="P104">
        <v>13.382</v>
      </c>
      <c r="S104" s="4">
        <f t="shared" si="8"/>
        <v>43158</v>
      </c>
      <c r="T104" s="6">
        <f t="shared" si="9"/>
        <v>0.68521990740740746</v>
      </c>
      <c r="U104">
        <f t="shared" si="10"/>
        <v>16</v>
      </c>
      <c r="V104">
        <f t="shared" si="11"/>
        <v>26</v>
      </c>
      <c r="W104">
        <f t="shared" si="12"/>
        <v>43</v>
      </c>
      <c r="X104" s="1">
        <f t="shared" si="13"/>
        <v>473.3</v>
      </c>
      <c r="Y104" s="1">
        <f t="shared" si="14"/>
        <v>473.1</v>
      </c>
      <c r="Z104">
        <v>1</v>
      </c>
    </row>
    <row r="105" spans="1:26" x14ac:dyDescent="0.25">
      <c r="A105">
        <v>100</v>
      </c>
      <c r="B105" s="4">
        <v>43158</v>
      </c>
      <c r="C105" s="7">
        <v>0.68527777777777776</v>
      </c>
      <c r="D105">
        <v>370</v>
      </c>
      <c r="E105">
        <v>230.29</v>
      </c>
      <c r="F105">
        <v>2.2938000000000001</v>
      </c>
      <c r="G105" s="8">
        <v>492.9</v>
      </c>
      <c r="H105" s="8">
        <v>528.29999999999995</v>
      </c>
      <c r="I105" s="8">
        <v>-190.1</v>
      </c>
      <c r="J105">
        <v>0.93300000000000005</v>
      </c>
      <c r="K105">
        <v>-21.1</v>
      </c>
      <c r="L105">
        <v>60.003</v>
      </c>
      <c r="M105">
        <v>60.003</v>
      </c>
      <c r="N105">
        <v>230.29</v>
      </c>
      <c r="O105">
        <v>0.436</v>
      </c>
      <c r="P105">
        <v>12.337</v>
      </c>
      <c r="S105" s="4">
        <f t="shared" si="8"/>
        <v>43158</v>
      </c>
      <c r="T105" s="6">
        <f t="shared" si="9"/>
        <v>0.68527777777777776</v>
      </c>
      <c r="U105">
        <f t="shared" si="10"/>
        <v>16</v>
      </c>
      <c r="V105">
        <f t="shared" si="11"/>
        <v>26</v>
      </c>
      <c r="W105">
        <f t="shared" si="12"/>
        <v>48</v>
      </c>
      <c r="X105" s="1">
        <f t="shared" si="13"/>
        <v>492.9</v>
      </c>
      <c r="Y105" s="1">
        <f t="shared" si="14"/>
        <v>483.1</v>
      </c>
      <c r="Z105">
        <v>0</v>
      </c>
    </row>
    <row r="106" spans="1:26" x14ac:dyDescent="0.25">
      <c r="A106">
        <v>101</v>
      </c>
      <c r="B106" s="4">
        <v>43158</v>
      </c>
      <c r="C106" s="7">
        <v>0.68533564814814818</v>
      </c>
      <c r="D106">
        <v>370</v>
      </c>
      <c r="E106">
        <v>230.3</v>
      </c>
      <c r="F106">
        <v>2.1669</v>
      </c>
      <c r="G106" s="8">
        <v>464.9</v>
      </c>
      <c r="H106" s="8">
        <v>499</v>
      </c>
      <c r="I106" s="8">
        <v>-181.4</v>
      </c>
      <c r="J106">
        <v>0.93159999999999998</v>
      </c>
      <c r="K106">
        <v>-21.31</v>
      </c>
      <c r="L106">
        <v>60.002000000000002</v>
      </c>
      <c r="M106">
        <v>60.002000000000002</v>
      </c>
      <c r="N106">
        <v>230.3</v>
      </c>
      <c r="O106">
        <v>0.24399999999999999</v>
      </c>
      <c r="P106">
        <v>11.041</v>
      </c>
      <c r="S106" s="4">
        <f t="shared" si="8"/>
        <v>43158</v>
      </c>
      <c r="T106" s="6">
        <f t="shared" si="9"/>
        <v>0.68533564814814818</v>
      </c>
      <c r="U106">
        <f t="shared" si="10"/>
        <v>16</v>
      </c>
      <c r="V106">
        <f t="shared" si="11"/>
        <v>26</v>
      </c>
      <c r="W106">
        <f t="shared" si="12"/>
        <v>53</v>
      </c>
      <c r="X106" s="1">
        <f t="shared" si="13"/>
        <v>464.9</v>
      </c>
      <c r="Y106" s="1">
        <f t="shared" si="14"/>
        <v>478.9</v>
      </c>
      <c r="Z106">
        <v>1</v>
      </c>
    </row>
    <row r="107" spans="1:26" x14ac:dyDescent="0.25">
      <c r="A107">
        <v>102</v>
      </c>
      <c r="B107" s="4">
        <v>43158</v>
      </c>
      <c r="C107" s="7">
        <v>0.6853935185185186</v>
      </c>
      <c r="D107">
        <v>370</v>
      </c>
      <c r="E107">
        <v>230.29</v>
      </c>
      <c r="F107">
        <v>2.3479999999999999</v>
      </c>
      <c r="G107" s="8">
        <v>505.2</v>
      </c>
      <c r="H107" s="8">
        <v>540.70000000000005</v>
      </c>
      <c r="I107" s="8">
        <v>-192.6</v>
      </c>
      <c r="J107">
        <v>0.93440000000000001</v>
      </c>
      <c r="K107">
        <v>-20.87</v>
      </c>
      <c r="L107">
        <v>60.002000000000002</v>
      </c>
      <c r="M107">
        <v>60.002000000000002</v>
      </c>
      <c r="N107">
        <v>230.29</v>
      </c>
      <c r="O107">
        <v>0.28399999999999997</v>
      </c>
      <c r="P107">
        <v>12.023999999999999</v>
      </c>
      <c r="S107" s="4">
        <f t="shared" si="8"/>
        <v>43158</v>
      </c>
      <c r="T107" s="6">
        <f t="shared" si="9"/>
        <v>0.6853935185185186</v>
      </c>
      <c r="U107">
        <f t="shared" si="10"/>
        <v>16</v>
      </c>
      <c r="V107">
        <f t="shared" si="11"/>
        <v>26</v>
      </c>
      <c r="W107">
        <f t="shared" si="12"/>
        <v>58</v>
      </c>
      <c r="X107" s="1">
        <f t="shared" si="13"/>
        <v>505.2</v>
      </c>
      <c r="Y107" s="1">
        <f t="shared" si="14"/>
        <v>485.04999999999995</v>
      </c>
      <c r="Z107">
        <v>0</v>
      </c>
    </row>
    <row r="108" spans="1:26" x14ac:dyDescent="0.25">
      <c r="A108">
        <v>103</v>
      </c>
      <c r="B108" s="4">
        <v>43158</v>
      </c>
      <c r="C108" s="7">
        <v>0.68545138888888879</v>
      </c>
      <c r="D108">
        <v>371</v>
      </c>
      <c r="E108">
        <v>230.3</v>
      </c>
      <c r="F108">
        <v>2.1667999999999998</v>
      </c>
      <c r="G108" s="8">
        <v>465</v>
      </c>
      <c r="H108" s="8">
        <v>499</v>
      </c>
      <c r="I108" s="8">
        <v>-181.1</v>
      </c>
      <c r="J108">
        <v>0.93179999999999996</v>
      </c>
      <c r="K108">
        <v>-21.28</v>
      </c>
      <c r="L108">
        <v>60.002000000000002</v>
      </c>
      <c r="M108">
        <v>60.002000000000002</v>
      </c>
      <c r="N108">
        <v>230.3</v>
      </c>
      <c r="O108">
        <v>0.24099999999999999</v>
      </c>
      <c r="P108">
        <v>10.853999999999999</v>
      </c>
      <c r="S108" s="4">
        <f t="shared" si="8"/>
        <v>43158</v>
      </c>
      <c r="T108" s="6">
        <f t="shared" si="9"/>
        <v>0.68545138888888879</v>
      </c>
      <c r="U108">
        <f t="shared" si="10"/>
        <v>16</v>
      </c>
      <c r="V108">
        <f t="shared" si="11"/>
        <v>27</v>
      </c>
      <c r="W108">
        <f t="shared" si="12"/>
        <v>3</v>
      </c>
      <c r="X108" s="1">
        <f t="shared" si="13"/>
        <v>465</v>
      </c>
      <c r="Y108" s="1">
        <f t="shared" si="14"/>
        <v>485.1</v>
      </c>
      <c r="Z108">
        <v>1</v>
      </c>
    </row>
    <row r="109" spans="1:26" x14ac:dyDescent="0.25">
      <c r="A109">
        <v>104</v>
      </c>
      <c r="B109" s="4">
        <v>43158</v>
      </c>
      <c r="C109" s="7">
        <v>0.68550925925925921</v>
      </c>
      <c r="D109">
        <v>370</v>
      </c>
      <c r="E109">
        <v>230.29</v>
      </c>
      <c r="F109">
        <v>2.3016999999999999</v>
      </c>
      <c r="G109" s="8">
        <v>494.6</v>
      </c>
      <c r="H109" s="8">
        <v>530.1</v>
      </c>
      <c r="I109" s="8">
        <v>-190.6</v>
      </c>
      <c r="J109">
        <v>0.93310000000000004</v>
      </c>
      <c r="K109">
        <v>-21.08</v>
      </c>
      <c r="L109">
        <v>60.002000000000002</v>
      </c>
      <c r="M109">
        <v>60.002000000000002</v>
      </c>
      <c r="N109">
        <v>230.29</v>
      </c>
      <c r="O109">
        <v>0.4</v>
      </c>
      <c r="P109">
        <v>12.523</v>
      </c>
      <c r="S109" s="4">
        <f t="shared" si="8"/>
        <v>43158</v>
      </c>
      <c r="T109" s="6">
        <f t="shared" si="9"/>
        <v>0.68550925925925921</v>
      </c>
      <c r="U109">
        <f t="shared" si="10"/>
        <v>16</v>
      </c>
      <c r="V109">
        <f t="shared" si="11"/>
        <v>27</v>
      </c>
      <c r="W109">
        <f t="shared" si="12"/>
        <v>8</v>
      </c>
      <c r="X109" s="1">
        <f t="shared" si="13"/>
        <v>494.6</v>
      </c>
      <c r="Y109" s="1">
        <f t="shared" si="14"/>
        <v>479.8</v>
      </c>
      <c r="Z109">
        <v>0</v>
      </c>
    </row>
    <row r="110" spans="1:26" x14ac:dyDescent="0.25">
      <c r="A110">
        <v>105</v>
      </c>
      <c r="B110" s="4">
        <v>43158</v>
      </c>
      <c r="C110" s="7">
        <v>0.68556712962962962</v>
      </c>
      <c r="D110">
        <v>370</v>
      </c>
      <c r="E110">
        <v>230.3</v>
      </c>
      <c r="F110">
        <v>2.2208000000000001</v>
      </c>
      <c r="G110" s="8">
        <v>476.8</v>
      </c>
      <c r="H110" s="8">
        <v>511.4</v>
      </c>
      <c r="I110" s="8">
        <v>-185.1</v>
      </c>
      <c r="J110">
        <v>0.93220000000000003</v>
      </c>
      <c r="K110">
        <v>-21.22</v>
      </c>
      <c r="L110">
        <v>60.002000000000002</v>
      </c>
      <c r="M110">
        <v>60.002000000000002</v>
      </c>
      <c r="N110">
        <v>230.3</v>
      </c>
      <c r="O110">
        <v>0.36</v>
      </c>
      <c r="P110">
        <v>11.141</v>
      </c>
      <c r="S110" s="4">
        <f t="shared" si="8"/>
        <v>43158</v>
      </c>
      <c r="T110" s="6">
        <f t="shared" si="9"/>
        <v>0.68556712962962962</v>
      </c>
      <c r="U110">
        <f t="shared" si="10"/>
        <v>16</v>
      </c>
      <c r="V110">
        <f t="shared" si="11"/>
        <v>27</v>
      </c>
      <c r="W110">
        <f t="shared" si="12"/>
        <v>13</v>
      </c>
      <c r="X110" s="1">
        <f t="shared" si="13"/>
        <v>476.8</v>
      </c>
      <c r="Y110" s="1">
        <f t="shared" si="14"/>
        <v>485.70000000000005</v>
      </c>
      <c r="Z110">
        <v>1</v>
      </c>
    </row>
    <row r="111" spans="1:26" x14ac:dyDescent="0.25">
      <c r="A111">
        <v>106</v>
      </c>
      <c r="B111" s="4">
        <v>43158</v>
      </c>
      <c r="C111" s="7">
        <v>0.68562499999999993</v>
      </c>
      <c r="D111">
        <v>371</v>
      </c>
      <c r="E111">
        <v>230.3</v>
      </c>
      <c r="F111">
        <v>2.2578999999999998</v>
      </c>
      <c r="G111" s="8">
        <v>484.9</v>
      </c>
      <c r="H111" s="8">
        <v>520</v>
      </c>
      <c r="I111" s="8">
        <v>-187.8</v>
      </c>
      <c r="J111">
        <v>0.9325</v>
      </c>
      <c r="K111">
        <v>-21.18</v>
      </c>
      <c r="L111">
        <v>60.002000000000002</v>
      </c>
      <c r="M111">
        <v>60.002000000000002</v>
      </c>
      <c r="N111">
        <v>230.3</v>
      </c>
      <c r="O111">
        <v>0.25900000000000001</v>
      </c>
      <c r="P111">
        <v>11.87</v>
      </c>
      <c r="S111" s="4">
        <f t="shared" si="8"/>
        <v>43158</v>
      </c>
      <c r="T111" s="6">
        <f t="shared" si="9"/>
        <v>0.68562499999999993</v>
      </c>
      <c r="U111">
        <f t="shared" si="10"/>
        <v>16</v>
      </c>
      <c r="V111">
        <f t="shared" si="11"/>
        <v>27</v>
      </c>
      <c r="W111">
        <f t="shared" si="12"/>
        <v>18</v>
      </c>
      <c r="X111" s="1">
        <f t="shared" si="13"/>
        <v>484.9</v>
      </c>
      <c r="Y111" s="1">
        <f t="shared" si="14"/>
        <v>480.85</v>
      </c>
      <c r="Z111">
        <v>0</v>
      </c>
    </row>
    <row r="112" spans="1:26" x14ac:dyDescent="0.25">
      <c r="A112">
        <v>107</v>
      </c>
      <c r="B112" s="4">
        <v>43158</v>
      </c>
      <c r="C112" s="7">
        <v>0.68568287037037035</v>
      </c>
      <c r="D112">
        <v>371</v>
      </c>
      <c r="E112">
        <v>230.3</v>
      </c>
      <c r="F112">
        <v>2.1594000000000002</v>
      </c>
      <c r="G112" s="8">
        <v>463.5</v>
      </c>
      <c r="H112" s="8">
        <v>497.3</v>
      </c>
      <c r="I112" s="8">
        <v>-180.3</v>
      </c>
      <c r="J112">
        <v>0.93200000000000005</v>
      </c>
      <c r="K112">
        <v>-21.26</v>
      </c>
      <c r="L112">
        <v>60.002000000000002</v>
      </c>
      <c r="M112">
        <v>60.003</v>
      </c>
      <c r="N112">
        <v>230.3</v>
      </c>
      <c r="O112">
        <v>0.24199999999999999</v>
      </c>
      <c r="P112">
        <v>10.904</v>
      </c>
      <c r="S112" s="4">
        <f t="shared" si="8"/>
        <v>43158</v>
      </c>
      <c r="T112" s="6">
        <f t="shared" si="9"/>
        <v>0.68568287037037035</v>
      </c>
      <c r="U112">
        <f t="shared" si="10"/>
        <v>16</v>
      </c>
      <c r="V112">
        <f t="shared" si="11"/>
        <v>27</v>
      </c>
      <c r="W112">
        <f t="shared" si="12"/>
        <v>23</v>
      </c>
      <c r="X112" s="1">
        <f t="shared" si="13"/>
        <v>463.5</v>
      </c>
      <c r="Y112" s="1">
        <f t="shared" si="14"/>
        <v>474.2</v>
      </c>
      <c r="Z112">
        <v>1</v>
      </c>
    </row>
    <row r="113" spans="1:26" x14ac:dyDescent="0.25">
      <c r="A113">
        <v>108</v>
      </c>
      <c r="B113" s="4">
        <v>43158</v>
      </c>
      <c r="C113" s="7">
        <v>0.68574074074074076</v>
      </c>
      <c r="D113">
        <v>371</v>
      </c>
      <c r="E113">
        <v>230.3</v>
      </c>
      <c r="F113">
        <v>2.2069999999999999</v>
      </c>
      <c r="G113" s="8">
        <v>473.5</v>
      </c>
      <c r="H113" s="8">
        <v>508.3</v>
      </c>
      <c r="I113" s="8">
        <v>-184.9</v>
      </c>
      <c r="J113">
        <v>0.93149999999999999</v>
      </c>
      <c r="K113">
        <v>-21.33</v>
      </c>
      <c r="L113">
        <v>60.002000000000002</v>
      </c>
      <c r="M113">
        <v>60.002000000000002</v>
      </c>
      <c r="N113">
        <v>230.3</v>
      </c>
      <c r="O113">
        <v>0.222</v>
      </c>
      <c r="P113">
        <v>11.098000000000001</v>
      </c>
      <c r="S113" s="4">
        <f t="shared" si="8"/>
        <v>43158</v>
      </c>
      <c r="T113" s="6">
        <f t="shared" si="9"/>
        <v>0.68574074074074076</v>
      </c>
      <c r="U113">
        <f t="shared" si="10"/>
        <v>16</v>
      </c>
      <c r="V113">
        <f t="shared" si="11"/>
        <v>27</v>
      </c>
      <c r="W113">
        <f t="shared" si="12"/>
        <v>28</v>
      </c>
      <c r="X113" s="1">
        <f t="shared" si="13"/>
        <v>473.5</v>
      </c>
      <c r="Y113" s="1">
        <f t="shared" si="14"/>
        <v>468.5</v>
      </c>
      <c r="Z113">
        <v>0</v>
      </c>
    </row>
    <row r="114" spans="1:26" x14ac:dyDescent="0.25">
      <c r="A114">
        <v>109</v>
      </c>
      <c r="B114" s="4">
        <v>43158</v>
      </c>
      <c r="C114" s="7">
        <v>0.68579861111111118</v>
      </c>
      <c r="D114">
        <v>371</v>
      </c>
      <c r="E114">
        <v>230.29</v>
      </c>
      <c r="F114">
        <v>2.2806000000000002</v>
      </c>
      <c r="G114" s="8">
        <v>489.7</v>
      </c>
      <c r="H114" s="8">
        <v>525.20000000000005</v>
      </c>
      <c r="I114" s="8">
        <v>-189.8</v>
      </c>
      <c r="J114">
        <v>0.93240000000000001</v>
      </c>
      <c r="K114">
        <v>-21.19</v>
      </c>
      <c r="L114">
        <v>60.002000000000002</v>
      </c>
      <c r="M114">
        <v>60.003</v>
      </c>
      <c r="N114">
        <v>230.29</v>
      </c>
      <c r="O114">
        <v>0.48399999999999999</v>
      </c>
      <c r="P114">
        <v>14.714</v>
      </c>
      <c r="S114" s="4">
        <f t="shared" si="8"/>
        <v>43158</v>
      </c>
      <c r="T114" s="6">
        <f t="shared" si="9"/>
        <v>0.68579861111111118</v>
      </c>
      <c r="U114">
        <f t="shared" si="10"/>
        <v>16</v>
      </c>
      <c r="V114">
        <f t="shared" si="11"/>
        <v>27</v>
      </c>
      <c r="W114">
        <f t="shared" si="12"/>
        <v>33</v>
      </c>
      <c r="X114" s="1">
        <f t="shared" si="13"/>
        <v>489.7</v>
      </c>
      <c r="Y114" s="1">
        <f t="shared" si="14"/>
        <v>481.6</v>
      </c>
      <c r="Z114">
        <v>1</v>
      </c>
    </row>
    <row r="115" spans="1:26" x14ac:dyDescent="0.25">
      <c r="A115">
        <v>110</v>
      </c>
      <c r="B115" s="4">
        <v>43158</v>
      </c>
      <c r="C115" s="7">
        <v>0.68585648148148148</v>
      </c>
      <c r="D115">
        <v>371</v>
      </c>
      <c r="E115">
        <v>230.3</v>
      </c>
      <c r="F115">
        <v>2.1709999999999998</v>
      </c>
      <c r="G115" s="8">
        <v>466</v>
      </c>
      <c r="H115" s="8">
        <v>500</v>
      </c>
      <c r="I115" s="8">
        <v>-181.3</v>
      </c>
      <c r="J115">
        <v>0.93200000000000005</v>
      </c>
      <c r="K115">
        <v>-21.25</v>
      </c>
      <c r="L115">
        <v>60.002000000000002</v>
      </c>
      <c r="M115">
        <v>60.002000000000002</v>
      </c>
      <c r="N115">
        <v>230.3</v>
      </c>
      <c r="O115">
        <v>0.376</v>
      </c>
      <c r="P115">
        <v>12.154</v>
      </c>
      <c r="S115" s="4">
        <f t="shared" si="8"/>
        <v>43158</v>
      </c>
      <c r="T115" s="6">
        <f t="shared" si="9"/>
        <v>0.68585648148148148</v>
      </c>
      <c r="U115">
        <f t="shared" si="10"/>
        <v>16</v>
      </c>
      <c r="V115">
        <f t="shared" si="11"/>
        <v>27</v>
      </c>
      <c r="W115">
        <f t="shared" si="12"/>
        <v>38</v>
      </c>
      <c r="X115" s="1">
        <f t="shared" si="13"/>
        <v>466</v>
      </c>
      <c r="Y115" s="1">
        <f t="shared" si="14"/>
        <v>477.85</v>
      </c>
      <c r="Z115">
        <v>0</v>
      </c>
    </row>
    <row r="116" spans="1:26" x14ac:dyDescent="0.25">
      <c r="A116">
        <v>111</v>
      </c>
      <c r="B116" s="4">
        <v>43158</v>
      </c>
      <c r="C116" s="7">
        <v>0.6859143518518519</v>
      </c>
      <c r="D116">
        <v>372</v>
      </c>
      <c r="E116">
        <v>230.29</v>
      </c>
      <c r="F116">
        <v>2.3199999999999998</v>
      </c>
      <c r="G116" s="8">
        <v>498.9</v>
      </c>
      <c r="H116" s="8">
        <v>534.29999999999995</v>
      </c>
      <c r="I116" s="8">
        <v>-191.2</v>
      </c>
      <c r="J116">
        <v>0.93369999999999997</v>
      </c>
      <c r="K116">
        <v>-20.97</v>
      </c>
      <c r="L116">
        <v>60.002000000000002</v>
      </c>
      <c r="M116">
        <v>60.002000000000002</v>
      </c>
      <c r="N116">
        <v>230.29</v>
      </c>
      <c r="O116">
        <v>0.247</v>
      </c>
      <c r="P116">
        <v>14.218</v>
      </c>
      <c r="S116" s="4">
        <f t="shared" si="8"/>
        <v>43158</v>
      </c>
      <c r="T116" s="6">
        <f t="shared" si="9"/>
        <v>0.6859143518518519</v>
      </c>
      <c r="U116">
        <f t="shared" si="10"/>
        <v>16</v>
      </c>
      <c r="V116">
        <f t="shared" si="11"/>
        <v>27</v>
      </c>
      <c r="W116">
        <f t="shared" si="12"/>
        <v>43</v>
      </c>
      <c r="X116" s="1">
        <f t="shared" si="13"/>
        <v>498.9</v>
      </c>
      <c r="Y116" s="1">
        <f t="shared" si="14"/>
        <v>482.45</v>
      </c>
      <c r="Z116">
        <v>1</v>
      </c>
    </row>
    <row r="117" spans="1:26" x14ac:dyDescent="0.25">
      <c r="A117">
        <v>112</v>
      </c>
      <c r="B117" s="4">
        <v>43158</v>
      </c>
      <c r="C117" s="7">
        <v>0.68597222222222232</v>
      </c>
      <c r="D117">
        <v>372</v>
      </c>
      <c r="E117">
        <v>230.3</v>
      </c>
      <c r="F117">
        <v>2.1699000000000002</v>
      </c>
      <c r="G117" s="8">
        <v>465.7</v>
      </c>
      <c r="H117" s="8">
        <v>499.7</v>
      </c>
      <c r="I117" s="8">
        <v>-181.3</v>
      </c>
      <c r="J117">
        <v>0.93189999999999995</v>
      </c>
      <c r="K117">
        <v>-21.27</v>
      </c>
      <c r="L117">
        <v>60.002000000000002</v>
      </c>
      <c r="M117">
        <v>60.002000000000002</v>
      </c>
      <c r="N117">
        <v>230.3</v>
      </c>
      <c r="O117">
        <v>0.34899999999999998</v>
      </c>
      <c r="P117">
        <v>12.763</v>
      </c>
      <c r="S117" s="4">
        <f t="shared" si="8"/>
        <v>43158</v>
      </c>
      <c r="T117" s="6">
        <f t="shared" si="9"/>
        <v>0.68597222222222232</v>
      </c>
      <c r="U117">
        <f t="shared" si="10"/>
        <v>16</v>
      </c>
      <c r="V117">
        <f t="shared" si="11"/>
        <v>27</v>
      </c>
      <c r="W117">
        <f t="shared" si="12"/>
        <v>48</v>
      </c>
      <c r="X117" s="1">
        <f t="shared" si="13"/>
        <v>465.7</v>
      </c>
      <c r="Y117" s="1">
        <f t="shared" si="14"/>
        <v>482.29999999999995</v>
      </c>
      <c r="Z117">
        <v>0</v>
      </c>
    </row>
    <row r="118" spans="1:26" x14ac:dyDescent="0.25">
      <c r="A118">
        <v>113</v>
      </c>
      <c r="B118" s="4">
        <v>43158</v>
      </c>
      <c r="C118" s="7">
        <v>0.68603009259259251</v>
      </c>
      <c r="D118">
        <v>372</v>
      </c>
      <c r="E118">
        <v>230.29</v>
      </c>
      <c r="F118">
        <v>2.3407</v>
      </c>
      <c r="G118" s="8">
        <v>503.8</v>
      </c>
      <c r="H118" s="8">
        <v>539</v>
      </c>
      <c r="I118" s="8">
        <v>-191.6</v>
      </c>
      <c r="J118">
        <v>0.93469999999999998</v>
      </c>
      <c r="K118">
        <v>-20.82</v>
      </c>
      <c r="L118">
        <v>60.002000000000002</v>
      </c>
      <c r="M118">
        <v>60.002000000000002</v>
      </c>
      <c r="N118">
        <v>230.29</v>
      </c>
      <c r="O118">
        <v>0.222</v>
      </c>
      <c r="P118">
        <v>10.577999999999999</v>
      </c>
      <c r="S118" s="4">
        <f t="shared" si="8"/>
        <v>43158</v>
      </c>
      <c r="T118" s="6">
        <f t="shared" si="9"/>
        <v>0.68603009259259251</v>
      </c>
      <c r="U118">
        <f t="shared" si="10"/>
        <v>16</v>
      </c>
      <c r="V118">
        <f t="shared" si="11"/>
        <v>27</v>
      </c>
      <c r="W118">
        <f t="shared" si="12"/>
        <v>53</v>
      </c>
      <c r="X118" s="1">
        <f t="shared" si="13"/>
        <v>503.8</v>
      </c>
      <c r="Y118" s="1">
        <f t="shared" si="14"/>
        <v>484.75</v>
      </c>
      <c r="Z118">
        <v>1</v>
      </c>
    </row>
    <row r="119" spans="1:26" x14ac:dyDescent="0.25">
      <c r="A119">
        <v>114</v>
      </c>
      <c r="B119" s="4">
        <v>43158</v>
      </c>
      <c r="C119" s="7">
        <v>0.68608796296296293</v>
      </c>
      <c r="D119">
        <v>373</v>
      </c>
      <c r="E119">
        <v>230.3</v>
      </c>
      <c r="F119">
        <v>2.1844999999999999</v>
      </c>
      <c r="G119" s="8">
        <v>468.8</v>
      </c>
      <c r="H119" s="8">
        <v>503.1</v>
      </c>
      <c r="I119" s="8">
        <v>-182.5</v>
      </c>
      <c r="J119">
        <v>0.93189999999999995</v>
      </c>
      <c r="K119">
        <v>-21.26</v>
      </c>
      <c r="L119">
        <v>60.003</v>
      </c>
      <c r="M119">
        <v>60.002000000000002</v>
      </c>
      <c r="N119">
        <v>230.3</v>
      </c>
      <c r="O119">
        <v>0.35099999999999998</v>
      </c>
      <c r="P119">
        <v>13.353</v>
      </c>
      <c r="S119" s="4">
        <f t="shared" si="8"/>
        <v>43158</v>
      </c>
      <c r="T119" s="6">
        <f t="shared" si="9"/>
        <v>0.68608796296296293</v>
      </c>
      <c r="U119">
        <f t="shared" si="10"/>
        <v>16</v>
      </c>
      <c r="V119">
        <f t="shared" si="11"/>
        <v>27</v>
      </c>
      <c r="W119">
        <f t="shared" si="12"/>
        <v>58</v>
      </c>
      <c r="X119" s="1">
        <f t="shared" si="13"/>
        <v>468.8</v>
      </c>
      <c r="Y119" s="1">
        <f t="shared" si="14"/>
        <v>486.3</v>
      </c>
      <c r="Z119">
        <v>0</v>
      </c>
    </row>
    <row r="120" spans="1:26" x14ac:dyDescent="0.25">
      <c r="A120">
        <v>115</v>
      </c>
      <c r="B120" s="4">
        <v>43158</v>
      </c>
      <c r="C120" s="7">
        <v>0.68614583333333334</v>
      </c>
      <c r="D120">
        <v>372</v>
      </c>
      <c r="E120">
        <v>230.3</v>
      </c>
      <c r="F120">
        <v>2.2240000000000002</v>
      </c>
      <c r="G120" s="8">
        <v>477.2</v>
      </c>
      <c r="H120" s="8">
        <v>512.20000000000005</v>
      </c>
      <c r="I120" s="8">
        <v>-186.1</v>
      </c>
      <c r="J120">
        <v>0.93169999999999997</v>
      </c>
      <c r="K120">
        <v>-21.3</v>
      </c>
      <c r="L120">
        <v>60.002000000000002</v>
      </c>
      <c r="M120">
        <v>60.002000000000002</v>
      </c>
      <c r="N120">
        <v>230.3</v>
      </c>
      <c r="O120">
        <v>0.26300000000000001</v>
      </c>
      <c r="P120">
        <v>11.441000000000001</v>
      </c>
      <c r="S120" s="4">
        <f t="shared" si="8"/>
        <v>43158</v>
      </c>
      <c r="T120" s="6">
        <f t="shared" si="9"/>
        <v>0.68614583333333334</v>
      </c>
      <c r="U120">
        <f t="shared" si="10"/>
        <v>16</v>
      </c>
      <c r="V120">
        <f t="shared" si="11"/>
        <v>28</v>
      </c>
      <c r="W120">
        <f t="shared" si="12"/>
        <v>3</v>
      </c>
      <c r="X120" s="1">
        <f t="shared" si="13"/>
        <v>477.2</v>
      </c>
      <c r="Y120" s="1">
        <f t="shared" si="14"/>
        <v>473</v>
      </c>
      <c r="Z120">
        <v>1</v>
      </c>
    </row>
    <row r="121" spans="1:26" x14ac:dyDescent="0.25">
      <c r="A121">
        <v>116</v>
      </c>
      <c r="B121" s="4">
        <v>43158</v>
      </c>
      <c r="C121" s="7">
        <v>0.68620370370370365</v>
      </c>
      <c r="D121">
        <v>372</v>
      </c>
      <c r="E121">
        <v>230.31</v>
      </c>
      <c r="F121">
        <v>2.1606000000000001</v>
      </c>
      <c r="G121" s="8">
        <v>463.7</v>
      </c>
      <c r="H121" s="8">
        <v>497.6</v>
      </c>
      <c r="I121" s="8">
        <v>-180.5</v>
      </c>
      <c r="J121">
        <v>0.93189999999999995</v>
      </c>
      <c r="K121">
        <v>-21.27</v>
      </c>
      <c r="L121">
        <v>60.002000000000002</v>
      </c>
      <c r="M121">
        <v>60.003</v>
      </c>
      <c r="N121">
        <v>230.31</v>
      </c>
      <c r="O121">
        <v>0.32700000000000001</v>
      </c>
      <c r="P121">
        <v>14.032999999999999</v>
      </c>
      <c r="S121" s="4">
        <f t="shared" si="8"/>
        <v>43158</v>
      </c>
      <c r="T121" s="6">
        <f t="shared" si="9"/>
        <v>0.68620370370370365</v>
      </c>
      <c r="U121">
        <f t="shared" si="10"/>
        <v>16</v>
      </c>
      <c r="V121">
        <f t="shared" si="11"/>
        <v>28</v>
      </c>
      <c r="W121">
        <f t="shared" si="12"/>
        <v>8</v>
      </c>
      <c r="X121" s="1">
        <f t="shared" si="13"/>
        <v>463.7</v>
      </c>
      <c r="Y121" s="1">
        <f t="shared" si="14"/>
        <v>470.45</v>
      </c>
      <c r="Z121">
        <v>0</v>
      </c>
    </row>
    <row r="122" spans="1:26" x14ac:dyDescent="0.25">
      <c r="A122">
        <v>117</v>
      </c>
      <c r="B122" s="4">
        <v>43158</v>
      </c>
      <c r="C122" s="7">
        <v>0.68626157407407407</v>
      </c>
      <c r="D122">
        <v>372</v>
      </c>
      <c r="E122">
        <v>230.3</v>
      </c>
      <c r="F122">
        <v>2.2324999999999999</v>
      </c>
      <c r="G122" s="8">
        <v>479.1</v>
      </c>
      <c r="H122" s="8">
        <v>514.1</v>
      </c>
      <c r="I122" s="8">
        <v>-186.7</v>
      </c>
      <c r="J122">
        <v>0.93179999999999996</v>
      </c>
      <c r="K122">
        <v>-21.29</v>
      </c>
      <c r="L122">
        <v>60.002000000000002</v>
      </c>
      <c r="M122">
        <v>60.002000000000002</v>
      </c>
      <c r="N122">
        <v>230.3</v>
      </c>
      <c r="O122">
        <v>0.33</v>
      </c>
      <c r="P122">
        <v>12.109</v>
      </c>
      <c r="S122" s="4">
        <f t="shared" si="8"/>
        <v>43158</v>
      </c>
      <c r="T122" s="6">
        <f t="shared" si="9"/>
        <v>0.68626157407407407</v>
      </c>
      <c r="U122">
        <f t="shared" si="10"/>
        <v>16</v>
      </c>
      <c r="V122">
        <f t="shared" si="11"/>
        <v>28</v>
      </c>
      <c r="W122">
        <f t="shared" si="12"/>
        <v>13</v>
      </c>
      <c r="X122" s="1">
        <f t="shared" si="13"/>
        <v>479.1</v>
      </c>
      <c r="Y122" s="1">
        <f t="shared" si="14"/>
        <v>471.4</v>
      </c>
      <c r="Z122">
        <v>1</v>
      </c>
    </row>
    <row r="123" spans="1:26" x14ac:dyDescent="0.25">
      <c r="A123">
        <v>118</v>
      </c>
      <c r="B123" s="4">
        <v>43158</v>
      </c>
      <c r="C123" s="7">
        <v>0.68631944444444448</v>
      </c>
      <c r="D123">
        <v>372</v>
      </c>
      <c r="E123">
        <v>230.3</v>
      </c>
      <c r="F123">
        <v>2.2012</v>
      </c>
      <c r="G123" s="8">
        <v>472.3</v>
      </c>
      <c r="H123" s="8">
        <v>506.9</v>
      </c>
      <c r="I123" s="8">
        <v>-184.1</v>
      </c>
      <c r="J123">
        <v>0.93169999999999997</v>
      </c>
      <c r="K123">
        <v>-21.29</v>
      </c>
      <c r="L123">
        <v>60.002000000000002</v>
      </c>
      <c r="M123">
        <v>60.003</v>
      </c>
      <c r="N123">
        <v>230.3</v>
      </c>
      <c r="O123">
        <v>0.45700000000000002</v>
      </c>
      <c r="P123">
        <v>13.065</v>
      </c>
      <c r="S123" s="4">
        <f t="shared" si="8"/>
        <v>43158</v>
      </c>
      <c r="T123" s="6">
        <f t="shared" si="9"/>
        <v>0.68631944444444448</v>
      </c>
      <c r="U123">
        <f t="shared" si="10"/>
        <v>16</v>
      </c>
      <c r="V123">
        <f t="shared" si="11"/>
        <v>28</v>
      </c>
      <c r="W123">
        <f t="shared" si="12"/>
        <v>18</v>
      </c>
      <c r="X123" s="1">
        <f t="shared" si="13"/>
        <v>472.3</v>
      </c>
      <c r="Y123" s="1">
        <f t="shared" si="14"/>
        <v>475.70000000000005</v>
      </c>
      <c r="Z123">
        <v>0</v>
      </c>
    </row>
    <row r="124" spans="1:26" x14ac:dyDescent="0.25">
      <c r="A124">
        <v>119</v>
      </c>
      <c r="B124" s="4">
        <v>43158</v>
      </c>
      <c r="C124" s="7">
        <v>0.68637731481481479</v>
      </c>
      <c r="D124">
        <v>372</v>
      </c>
      <c r="E124">
        <v>230.31</v>
      </c>
      <c r="F124">
        <v>2.1638000000000002</v>
      </c>
      <c r="G124" s="8">
        <v>464.3</v>
      </c>
      <c r="H124" s="8">
        <v>498.3</v>
      </c>
      <c r="I124" s="8">
        <v>-181</v>
      </c>
      <c r="J124">
        <v>0.93169999999999997</v>
      </c>
      <c r="K124">
        <v>-21.29</v>
      </c>
      <c r="L124">
        <v>60.002000000000002</v>
      </c>
      <c r="M124">
        <v>60.002000000000002</v>
      </c>
      <c r="N124">
        <v>230.31</v>
      </c>
      <c r="O124">
        <v>0.23599999999999999</v>
      </c>
      <c r="P124">
        <v>13.436</v>
      </c>
      <c r="S124" s="4">
        <f t="shared" si="8"/>
        <v>43158</v>
      </c>
      <c r="T124" s="6">
        <f t="shared" si="9"/>
        <v>0.68637731481481479</v>
      </c>
      <c r="U124">
        <f t="shared" si="10"/>
        <v>16</v>
      </c>
      <c r="V124">
        <f t="shared" si="11"/>
        <v>28</v>
      </c>
      <c r="W124">
        <f t="shared" si="12"/>
        <v>23</v>
      </c>
      <c r="X124" s="1">
        <f t="shared" si="13"/>
        <v>464.3</v>
      </c>
      <c r="Y124" s="1">
        <f t="shared" si="14"/>
        <v>468.3</v>
      </c>
      <c r="Z124">
        <v>1</v>
      </c>
    </row>
    <row r="125" spans="1:26" x14ac:dyDescent="0.25">
      <c r="A125">
        <v>120</v>
      </c>
      <c r="B125" s="4">
        <v>43158</v>
      </c>
      <c r="C125" s="7">
        <v>0.6864351851851852</v>
      </c>
      <c r="D125">
        <v>373</v>
      </c>
      <c r="E125">
        <v>230.3</v>
      </c>
      <c r="F125">
        <v>2.2715999999999998</v>
      </c>
      <c r="G125" s="8">
        <v>488</v>
      </c>
      <c r="H125" s="8">
        <v>523.1</v>
      </c>
      <c r="I125" s="8">
        <v>-188.6</v>
      </c>
      <c r="J125">
        <v>0.93279999999999996</v>
      </c>
      <c r="K125">
        <v>-21.13</v>
      </c>
      <c r="L125">
        <v>60.002000000000002</v>
      </c>
      <c r="M125">
        <v>60.003</v>
      </c>
      <c r="N125">
        <v>230.3</v>
      </c>
      <c r="O125">
        <v>0.48399999999999999</v>
      </c>
      <c r="P125">
        <v>12.442</v>
      </c>
      <c r="S125" s="4">
        <f t="shared" si="8"/>
        <v>43158</v>
      </c>
      <c r="T125" s="6">
        <f t="shared" si="9"/>
        <v>0.6864351851851852</v>
      </c>
      <c r="U125">
        <f t="shared" si="10"/>
        <v>16</v>
      </c>
      <c r="V125">
        <f t="shared" si="11"/>
        <v>28</v>
      </c>
      <c r="W125">
        <f t="shared" si="12"/>
        <v>28</v>
      </c>
      <c r="X125" s="1">
        <f t="shared" si="13"/>
        <v>488</v>
      </c>
      <c r="Y125" s="1">
        <f t="shared" si="14"/>
        <v>476.15</v>
      </c>
      <c r="Z125">
        <v>0</v>
      </c>
    </row>
    <row r="126" spans="1:26" x14ac:dyDescent="0.25">
      <c r="A126">
        <v>121</v>
      </c>
      <c r="B126" s="4">
        <v>43158</v>
      </c>
      <c r="C126" s="7">
        <v>0.68649305555555562</v>
      </c>
      <c r="D126">
        <v>374</v>
      </c>
      <c r="E126">
        <v>230.31</v>
      </c>
      <c r="F126">
        <v>2.1703000000000001</v>
      </c>
      <c r="G126" s="8">
        <v>465.8</v>
      </c>
      <c r="H126" s="8">
        <v>499.8</v>
      </c>
      <c r="I126" s="8">
        <v>-181.2</v>
      </c>
      <c r="J126">
        <v>0.93200000000000005</v>
      </c>
      <c r="K126">
        <v>-21.26</v>
      </c>
      <c r="L126">
        <v>60.002000000000002</v>
      </c>
      <c r="M126">
        <v>60.003</v>
      </c>
      <c r="N126">
        <v>230.31</v>
      </c>
      <c r="O126">
        <v>0.251</v>
      </c>
      <c r="P126">
        <v>13.741</v>
      </c>
      <c r="S126" s="4">
        <f t="shared" si="8"/>
        <v>43158</v>
      </c>
      <c r="T126" s="6">
        <f t="shared" si="9"/>
        <v>0.68649305555555562</v>
      </c>
      <c r="U126">
        <f t="shared" si="10"/>
        <v>16</v>
      </c>
      <c r="V126">
        <f t="shared" si="11"/>
        <v>28</v>
      </c>
      <c r="W126">
        <f t="shared" si="12"/>
        <v>33</v>
      </c>
      <c r="X126" s="1">
        <f t="shared" si="13"/>
        <v>465.8</v>
      </c>
      <c r="Y126" s="1">
        <f t="shared" si="14"/>
        <v>476.9</v>
      </c>
      <c r="Z126">
        <v>1</v>
      </c>
    </row>
    <row r="127" spans="1:26" x14ac:dyDescent="0.25">
      <c r="A127">
        <v>122</v>
      </c>
      <c r="B127" s="4">
        <v>43158</v>
      </c>
      <c r="C127" s="7">
        <v>0.68655092592592604</v>
      </c>
      <c r="D127">
        <v>374</v>
      </c>
      <c r="E127">
        <v>230.3</v>
      </c>
      <c r="F127">
        <v>2.3092999999999999</v>
      </c>
      <c r="G127" s="8">
        <v>496.6</v>
      </c>
      <c r="H127" s="8">
        <v>531.79999999999995</v>
      </c>
      <c r="I127" s="8">
        <v>-190.2</v>
      </c>
      <c r="J127">
        <v>0.93389999999999995</v>
      </c>
      <c r="K127">
        <v>-20.96</v>
      </c>
      <c r="L127">
        <v>60.002000000000002</v>
      </c>
      <c r="M127">
        <v>60.002000000000002</v>
      </c>
      <c r="N127">
        <v>230.3</v>
      </c>
      <c r="O127">
        <v>0.26100000000000001</v>
      </c>
      <c r="P127">
        <v>11.286</v>
      </c>
      <c r="S127" s="4">
        <f t="shared" si="8"/>
        <v>43158</v>
      </c>
      <c r="T127" s="6">
        <f t="shared" si="9"/>
        <v>0.68655092592592604</v>
      </c>
      <c r="U127">
        <f t="shared" si="10"/>
        <v>16</v>
      </c>
      <c r="V127">
        <f t="shared" si="11"/>
        <v>28</v>
      </c>
      <c r="W127">
        <f t="shared" si="12"/>
        <v>38</v>
      </c>
      <c r="X127" s="1">
        <f t="shared" si="13"/>
        <v>496.6</v>
      </c>
      <c r="Y127" s="1">
        <f t="shared" si="14"/>
        <v>481.20000000000005</v>
      </c>
      <c r="Z127">
        <v>0</v>
      </c>
    </row>
    <row r="128" spans="1:26" x14ac:dyDescent="0.25">
      <c r="A128">
        <v>123</v>
      </c>
      <c r="B128" s="4">
        <v>43158</v>
      </c>
      <c r="C128" s="7">
        <v>0.68660879629629623</v>
      </c>
      <c r="D128">
        <v>374</v>
      </c>
      <c r="E128">
        <v>230.31</v>
      </c>
      <c r="F128">
        <v>2.1711999999999998</v>
      </c>
      <c r="G128" s="8">
        <v>466</v>
      </c>
      <c r="H128" s="8">
        <v>500</v>
      </c>
      <c r="I128" s="8">
        <v>-181.4</v>
      </c>
      <c r="J128">
        <v>0.93189999999999995</v>
      </c>
      <c r="K128">
        <v>-21.27</v>
      </c>
      <c r="L128">
        <v>60.002000000000002</v>
      </c>
      <c r="M128">
        <v>60.002000000000002</v>
      </c>
      <c r="N128">
        <v>230.31</v>
      </c>
      <c r="O128">
        <v>0.309</v>
      </c>
      <c r="P128">
        <v>12.744</v>
      </c>
      <c r="S128" s="4">
        <f t="shared" si="8"/>
        <v>43158</v>
      </c>
      <c r="T128" s="6">
        <f t="shared" si="9"/>
        <v>0.68660879629629623</v>
      </c>
      <c r="U128">
        <f t="shared" si="10"/>
        <v>16</v>
      </c>
      <c r="V128">
        <f t="shared" si="11"/>
        <v>28</v>
      </c>
      <c r="W128">
        <f t="shared" si="12"/>
        <v>43</v>
      </c>
      <c r="X128" s="1">
        <f t="shared" si="13"/>
        <v>466</v>
      </c>
      <c r="Y128" s="1">
        <f t="shared" si="14"/>
        <v>481.3</v>
      </c>
      <c r="Z128">
        <v>1</v>
      </c>
    </row>
    <row r="129" spans="1:26" x14ac:dyDescent="0.25">
      <c r="A129">
        <v>124</v>
      </c>
      <c r="B129" s="4">
        <v>43158</v>
      </c>
      <c r="C129" s="7">
        <v>0.68666666666666665</v>
      </c>
      <c r="D129">
        <v>374</v>
      </c>
      <c r="E129">
        <v>230.29</v>
      </c>
      <c r="F129">
        <v>2.3338999999999999</v>
      </c>
      <c r="G129" s="8">
        <v>502.1</v>
      </c>
      <c r="H129" s="8">
        <v>537.5</v>
      </c>
      <c r="I129" s="8">
        <v>-191.9</v>
      </c>
      <c r="J129">
        <v>0.93410000000000004</v>
      </c>
      <c r="K129">
        <v>-20.91</v>
      </c>
      <c r="L129">
        <v>60.002000000000002</v>
      </c>
      <c r="M129">
        <v>60.003</v>
      </c>
      <c r="N129">
        <v>230.29</v>
      </c>
      <c r="O129">
        <v>0.29399999999999998</v>
      </c>
      <c r="P129">
        <v>11.614000000000001</v>
      </c>
      <c r="S129" s="4">
        <f t="shared" si="8"/>
        <v>43158</v>
      </c>
      <c r="T129" s="6">
        <f t="shared" si="9"/>
        <v>0.68666666666666665</v>
      </c>
      <c r="U129">
        <f t="shared" si="10"/>
        <v>16</v>
      </c>
      <c r="V129">
        <f t="shared" si="11"/>
        <v>28</v>
      </c>
      <c r="W129">
        <f t="shared" si="12"/>
        <v>48</v>
      </c>
      <c r="X129" s="1">
        <f t="shared" si="13"/>
        <v>502.1</v>
      </c>
      <c r="Y129" s="1">
        <f t="shared" si="14"/>
        <v>484.05</v>
      </c>
      <c r="Z129">
        <v>0</v>
      </c>
    </row>
    <row r="130" spans="1:26" x14ac:dyDescent="0.25">
      <c r="A130">
        <v>125</v>
      </c>
      <c r="B130" s="4">
        <v>43158</v>
      </c>
      <c r="C130" s="7">
        <v>0.68672453703703706</v>
      </c>
      <c r="D130">
        <v>374</v>
      </c>
      <c r="E130">
        <v>230.31</v>
      </c>
      <c r="F130">
        <v>2.1682000000000001</v>
      </c>
      <c r="G130" s="8">
        <v>465.3</v>
      </c>
      <c r="H130" s="8">
        <v>499.3</v>
      </c>
      <c r="I130" s="8">
        <v>-181.2</v>
      </c>
      <c r="J130">
        <v>0.93179999999999996</v>
      </c>
      <c r="K130">
        <v>-21.28</v>
      </c>
      <c r="L130">
        <v>60.002000000000002</v>
      </c>
      <c r="M130">
        <v>60.002000000000002</v>
      </c>
      <c r="N130">
        <v>230.31</v>
      </c>
      <c r="O130">
        <v>0.23599999999999999</v>
      </c>
      <c r="P130">
        <v>10.956</v>
      </c>
      <c r="S130" s="4">
        <f t="shared" si="8"/>
        <v>43158</v>
      </c>
      <c r="T130" s="6">
        <f t="shared" si="9"/>
        <v>0.68672453703703706</v>
      </c>
      <c r="U130">
        <f t="shared" si="10"/>
        <v>16</v>
      </c>
      <c r="V130">
        <f t="shared" si="11"/>
        <v>28</v>
      </c>
      <c r="W130">
        <f t="shared" si="12"/>
        <v>53</v>
      </c>
      <c r="X130" s="1">
        <f t="shared" si="13"/>
        <v>465.3</v>
      </c>
      <c r="Y130" s="1">
        <f t="shared" si="14"/>
        <v>483.70000000000005</v>
      </c>
      <c r="Z130">
        <v>1</v>
      </c>
    </row>
    <row r="131" spans="1:26" x14ac:dyDescent="0.25">
      <c r="A131">
        <v>126</v>
      </c>
      <c r="B131" s="4">
        <v>43158</v>
      </c>
      <c r="C131" s="7">
        <v>0.68678240740740737</v>
      </c>
      <c r="D131">
        <v>374</v>
      </c>
      <c r="E131">
        <v>230.3</v>
      </c>
      <c r="F131">
        <v>2.2349000000000001</v>
      </c>
      <c r="G131" s="8">
        <v>479.7</v>
      </c>
      <c r="H131" s="8">
        <v>514.70000000000005</v>
      </c>
      <c r="I131" s="8">
        <v>-186.6</v>
      </c>
      <c r="J131">
        <v>0.93200000000000005</v>
      </c>
      <c r="K131">
        <v>-21.25</v>
      </c>
      <c r="L131">
        <v>60.002000000000002</v>
      </c>
      <c r="M131">
        <v>60.002000000000002</v>
      </c>
      <c r="N131">
        <v>230.3</v>
      </c>
      <c r="O131">
        <v>0.247</v>
      </c>
      <c r="P131">
        <v>13.659000000000001</v>
      </c>
      <c r="S131" s="4">
        <f t="shared" si="8"/>
        <v>43158</v>
      </c>
      <c r="T131" s="6">
        <f t="shared" si="9"/>
        <v>0.68678240740740737</v>
      </c>
      <c r="U131">
        <f t="shared" si="10"/>
        <v>16</v>
      </c>
      <c r="V131">
        <f t="shared" si="11"/>
        <v>28</v>
      </c>
      <c r="W131">
        <f t="shared" si="12"/>
        <v>58</v>
      </c>
      <c r="X131" s="1">
        <f t="shared" si="13"/>
        <v>479.7</v>
      </c>
      <c r="Y131" s="1">
        <f t="shared" si="14"/>
        <v>472.5</v>
      </c>
      <c r="Z131">
        <v>0</v>
      </c>
    </row>
    <row r="132" spans="1:26" x14ac:dyDescent="0.25">
      <c r="A132">
        <v>127</v>
      </c>
      <c r="B132" s="4">
        <v>43158</v>
      </c>
      <c r="C132" s="7">
        <v>0.68684027777777779</v>
      </c>
      <c r="D132">
        <v>375</v>
      </c>
      <c r="E132">
        <v>230.31</v>
      </c>
      <c r="F132">
        <v>2.1715</v>
      </c>
      <c r="G132" s="8">
        <v>465.8</v>
      </c>
      <c r="H132" s="8">
        <v>500.1</v>
      </c>
      <c r="I132" s="8">
        <v>-181.9</v>
      </c>
      <c r="J132">
        <v>0.93149999999999999</v>
      </c>
      <c r="K132">
        <v>-21.33</v>
      </c>
      <c r="L132">
        <v>60.002000000000002</v>
      </c>
      <c r="M132">
        <v>60.002000000000002</v>
      </c>
      <c r="N132">
        <v>230.31</v>
      </c>
      <c r="O132">
        <v>0.26700000000000002</v>
      </c>
      <c r="P132">
        <v>12.205</v>
      </c>
      <c r="S132" s="4">
        <f t="shared" si="8"/>
        <v>43158</v>
      </c>
      <c r="T132" s="6">
        <f t="shared" si="9"/>
        <v>0.68684027777777779</v>
      </c>
      <c r="U132">
        <f t="shared" si="10"/>
        <v>16</v>
      </c>
      <c r="V132">
        <f t="shared" si="11"/>
        <v>29</v>
      </c>
      <c r="W132">
        <f t="shared" si="12"/>
        <v>3</v>
      </c>
      <c r="X132" s="1">
        <f t="shared" si="13"/>
        <v>465.8</v>
      </c>
      <c r="Y132" s="1">
        <f t="shared" si="14"/>
        <v>472.75</v>
      </c>
      <c r="Z132">
        <v>1</v>
      </c>
    </row>
    <row r="133" spans="1:26" x14ac:dyDescent="0.25">
      <c r="A133">
        <v>128</v>
      </c>
      <c r="B133" s="4">
        <v>43158</v>
      </c>
      <c r="C133" s="7">
        <v>0.6868981481481482</v>
      </c>
      <c r="D133">
        <v>374</v>
      </c>
      <c r="E133">
        <v>230.3</v>
      </c>
      <c r="F133">
        <v>2.2145999999999999</v>
      </c>
      <c r="G133" s="8">
        <v>475.1</v>
      </c>
      <c r="H133" s="8">
        <v>510</v>
      </c>
      <c r="I133" s="8">
        <v>-185.4</v>
      </c>
      <c r="J133">
        <v>0.93159999999999998</v>
      </c>
      <c r="K133">
        <v>-21.32</v>
      </c>
      <c r="L133">
        <v>60.002000000000002</v>
      </c>
      <c r="M133">
        <v>60.002000000000002</v>
      </c>
      <c r="N133">
        <v>230.3</v>
      </c>
      <c r="O133">
        <v>0.26300000000000001</v>
      </c>
      <c r="P133">
        <v>10.67</v>
      </c>
      <c r="S133" s="4">
        <f t="shared" si="8"/>
        <v>43158</v>
      </c>
      <c r="T133" s="6">
        <f t="shared" si="9"/>
        <v>0.6868981481481482</v>
      </c>
      <c r="U133">
        <f t="shared" si="10"/>
        <v>16</v>
      </c>
      <c r="V133">
        <f t="shared" si="11"/>
        <v>29</v>
      </c>
      <c r="W133">
        <f t="shared" si="12"/>
        <v>8</v>
      </c>
      <c r="X133" s="1">
        <f t="shared" si="13"/>
        <v>475.1</v>
      </c>
      <c r="Y133" s="1">
        <f t="shared" si="14"/>
        <v>470.45000000000005</v>
      </c>
      <c r="Z133">
        <v>0</v>
      </c>
    </row>
    <row r="134" spans="1:26" x14ac:dyDescent="0.25">
      <c r="A134">
        <v>129</v>
      </c>
      <c r="B134" s="4">
        <v>43158</v>
      </c>
      <c r="C134" s="7">
        <v>0.68695601851851851</v>
      </c>
      <c r="D134">
        <v>374</v>
      </c>
      <c r="E134">
        <v>230.3</v>
      </c>
      <c r="F134">
        <v>2.2336999999999998</v>
      </c>
      <c r="G134" s="8">
        <v>479.5</v>
      </c>
      <c r="H134" s="8">
        <v>514.4</v>
      </c>
      <c r="I134" s="8">
        <v>-186.4</v>
      </c>
      <c r="J134">
        <v>0.93210000000000004</v>
      </c>
      <c r="K134">
        <v>-21.24</v>
      </c>
      <c r="L134">
        <v>60.002000000000002</v>
      </c>
      <c r="M134">
        <v>60.002000000000002</v>
      </c>
      <c r="N134">
        <v>230.3</v>
      </c>
      <c r="O134">
        <v>0.42399999999999999</v>
      </c>
      <c r="P134">
        <v>12.06</v>
      </c>
      <c r="S134" s="4">
        <f t="shared" si="8"/>
        <v>43158</v>
      </c>
      <c r="T134" s="6">
        <f t="shared" si="9"/>
        <v>0.68695601851851851</v>
      </c>
      <c r="U134">
        <f t="shared" si="10"/>
        <v>16</v>
      </c>
      <c r="V134">
        <f t="shared" si="11"/>
        <v>29</v>
      </c>
      <c r="W134">
        <f t="shared" si="12"/>
        <v>13</v>
      </c>
      <c r="X134" s="1">
        <f t="shared" si="13"/>
        <v>479.5</v>
      </c>
      <c r="Y134" s="1">
        <f t="shared" si="14"/>
        <v>477.3</v>
      </c>
      <c r="Z134">
        <v>1</v>
      </c>
    </row>
    <row r="135" spans="1:26" x14ac:dyDescent="0.25">
      <c r="A135">
        <v>130</v>
      </c>
      <c r="B135" s="4">
        <v>43158</v>
      </c>
      <c r="C135" s="7">
        <v>0.68701388888888892</v>
      </c>
      <c r="D135">
        <v>375</v>
      </c>
      <c r="E135">
        <v>230.3</v>
      </c>
      <c r="F135">
        <v>2.2919</v>
      </c>
      <c r="G135" s="8">
        <v>492.5</v>
      </c>
      <c r="H135" s="8">
        <v>527.79999999999995</v>
      </c>
      <c r="I135" s="8">
        <v>-189.7</v>
      </c>
      <c r="J135">
        <v>0.93320000000000003</v>
      </c>
      <c r="K135">
        <v>-21.07</v>
      </c>
      <c r="L135">
        <v>60.002000000000002</v>
      </c>
      <c r="M135">
        <v>60.002000000000002</v>
      </c>
      <c r="N135">
        <v>230.3</v>
      </c>
      <c r="O135">
        <v>0.23</v>
      </c>
      <c r="P135">
        <v>11.141999999999999</v>
      </c>
      <c r="S135" s="4">
        <f t="shared" ref="S135:S198" si="15">B135</f>
        <v>43158</v>
      </c>
      <c r="T135" s="6">
        <f t="shared" ref="T135:T198" si="16">C135</f>
        <v>0.68701388888888892</v>
      </c>
      <c r="U135">
        <f t="shared" ref="U135:U198" si="17">HOUR(C135)</f>
        <v>16</v>
      </c>
      <c r="V135">
        <f t="shared" ref="V135:V198" si="18">MINUTE(C135)</f>
        <v>29</v>
      </c>
      <c r="W135">
        <f t="shared" ref="W135:W198" si="19">SECOND(C135)</f>
        <v>18</v>
      </c>
      <c r="X135" s="1">
        <f t="shared" ref="X135:X198" si="20">G135</f>
        <v>492.5</v>
      </c>
      <c r="Y135" s="1">
        <f t="shared" si="14"/>
        <v>486</v>
      </c>
      <c r="Z135">
        <v>0</v>
      </c>
    </row>
    <row r="136" spans="1:26" x14ac:dyDescent="0.25">
      <c r="A136">
        <v>131</v>
      </c>
      <c r="B136" s="4">
        <v>43158</v>
      </c>
      <c r="C136" s="7">
        <v>0.68707175925925934</v>
      </c>
      <c r="D136">
        <v>375</v>
      </c>
      <c r="E136">
        <v>230.3</v>
      </c>
      <c r="F136">
        <v>2.3062</v>
      </c>
      <c r="G136" s="8">
        <v>495.7</v>
      </c>
      <c r="H136" s="8">
        <v>531.1</v>
      </c>
      <c r="I136" s="8">
        <v>-190.6</v>
      </c>
      <c r="J136">
        <v>0.93340000000000001</v>
      </c>
      <c r="K136">
        <v>-21.04</v>
      </c>
      <c r="L136">
        <v>60.002000000000002</v>
      </c>
      <c r="M136">
        <v>60.002000000000002</v>
      </c>
      <c r="N136">
        <v>230.3</v>
      </c>
      <c r="O136">
        <v>0.25600000000000001</v>
      </c>
      <c r="P136">
        <v>13.326000000000001</v>
      </c>
      <c r="S136" s="4">
        <f t="shared" si="15"/>
        <v>43158</v>
      </c>
      <c r="T136" s="6">
        <f t="shared" si="16"/>
        <v>0.68707175925925934</v>
      </c>
      <c r="U136">
        <f t="shared" si="17"/>
        <v>16</v>
      </c>
      <c r="V136">
        <f t="shared" si="18"/>
        <v>29</v>
      </c>
      <c r="W136">
        <f t="shared" si="19"/>
        <v>23</v>
      </c>
      <c r="X136" s="1">
        <f t="shared" si="20"/>
        <v>495.7</v>
      </c>
      <c r="Y136" s="1">
        <f t="shared" si="14"/>
        <v>494.1</v>
      </c>
      <c r="Z136">
        <v>1</v>
      </c>
    </row>
    <row r="137" spans="1:26" x14ac:dyDescent="0.25">
      <c r="A137">
        <v>132</v>
      </c>
      <c r="B137" s="4">
        <v>43158</v>
      </c>
      <c r="C137" s="7">
        <v>0.68712962962962953</v>
      </c>
      <c r="D137">
        <v>375</v>
      </c>
      <c r="E137">
        <v>230.31</v>
      </c>
      <c r="F137">
        <v>2.1684000000000001</v>
      </c>
      <c r="G137" s="8">
        <v>465.3</v>
      </c>
      <c r="H137" s="8">
        <v>499.4</v>
      </c>
      <c r="I137" s="8">
        <v>-181.4</v>
      </c>
      <c r="J137">
        <v>0.93169999999999997</v>
      </c>
      <c r="K137">
        <v>-21.3</v>
      </c>
      <c r="L137">
        <v>60.002000000000002</v>
      </c>
      <c r="M137">
        <v>60.002000000000002</v>
      </c>
      <c r="N137">
        <v>230.31</v>
      </c>
      <c r="O137">
        <v>0.42499999999999999</v>
      </c>
      <c r="P137">
        <v>13.239000000000001</v>
      </c>
      <c r="S137" s="4">
        <f t="shared" si="15"/>
        <v>43158</v>
      </c>
      <c r="T137" s="6">
        <f t="shared" si="16"/>
        <v>0.68712962962962953</v>
      </c>
      <c r="U137">
        <f t="shared" si="17"/>
        <v>16</v>
      </c>
      <c r="V137">
        <f t="shared" si="18"/>
        <v>29</v>
      </c>
      <c r="W137">
        <f t="shared" si="19"/>
        <v>28</v>
      </c>
      <c r="X137" s="1">
        <f t="shared" si="20"/>
        <v>465.3</v>
      </c>
      <c r="Y137" s="1">
        <f t="shared" si="14"/>
        <v>480.5</v>
      </c>
      <c r="Z137">
        <v>0</v>
      </c>
    </row>
    <row r="138" spans="1:26" x14ac:dyDescent="0.25">
      <c r="A138">
        <v>133</v>
      </c>
      <c r="B138" s="4">
        <v>43158</v>
      </c>
      <c r="C138" s="7">
        <v>0.68718749999999995</v>
      </c>
      <c r="D138">
        <v>375</v>
      </c>
      <c r="E138">
        <v>230.3</v>
      </c>
      <c r="F138">
        <v>2.3134999999999999</v>
      </c>
      <c r="G138" s="8">
        <v>497.5</v>
      </c>
      <c r="H138" s="8">
        <v>532.79999999999995</v>
      </c>
      <c r="I138" s="8">
        <v>-190.8</v>
      </c>
      <c r="J138">
        <v>0.93369999999999997</v>
      </c>
      <c r="K138">
        <v>-20.99</v>
      </c>
      <c r="L138">
        <v>60.002000000000002</v>
      </c>
      <c r="M138">
        <v>60.002000000000002</v>
      </c>
      <c r="N138">
        <v>230.3</v>
      </c>
      <c r="O138">
        <v>0.25</v>
      </c>
      <c r="P138">
        <v>11.444000000000001</v>
      </c>
      <c r="S138" s="4">
        <f t="shared" si="15"/>
        <v>43158</v>
      </c>
      <c r="T138" s="6">
        <f t="shared" si="16"/>
        <v>0.68718749999999995</v>
      </c>
      <c r="U138">
        <f t="shared" si="17"/>
        <v>16</v>
      </c>
      <c r="V138">
        <f t="shared" si="18"/>
        <v>29</v>
      </c>
      <c r="W138">
        <f t="shared" si="19"/>
        <v>33</v>
      </c>
      <c r="X138" s="1">
        <f t="shared" si="20"/>
        <v>497.5</v>
      </c>
      <c r="Y138" s="1">
        <f t="shared" si="14"/>
        <v>481.4</v>
      </c>
      <c r="Z138">
        <v>1</v>
      </c>
    </row>
    <row r="139" spans="1:26" x14ac:dyDescent="0.25">
      <c r="A139">
        <v>134</v>
      </c>
      <c r="B139" s="4">
        <v>43158</v>
      </c>
      <c r="C139" s="7">
        <v>0.68724537037037037</v>
      </c>
      <c r="D139">
        <v>375</v>
      </c>
      <c r="E139">
        <v>230.31</v>
      </c>
      <c r="F139">
        <v>2.1835</v>
      </c>
      <c r="G139" s="8">
        <v>468.6</v>
      </c>
      <c r="H139" s="8">
        <v>502.9</v>
      </c>
      <c r="I139" s="8">
        <v>-182.5</v>
      </c>
      <c r="J139">
        <v>0.93179999999999996</v>
      </c>
      <c r="K139">
        <v>-21.28</v>
      </c>
      <c r="L139">
        <v>60.002000000000002</v>
      </c>
      <c r="M139">
        <v>60.002000000000002</v>
      </c>
      <c r="N139">
        <v>230.31</v>
      </c>
      <c r="O139">
        <v>0.40300000000000002</v>
      </c>
      <c r="P139">
        <v>12.242000000000001</v>
      </c>
      <c r="S139" s="4">
        <f t="shared" si="15"/>
        <v>43158</v>
      </c>
      <c r="T139" s="6">
        <f t="shared" si="16"/>
        <v>0.68724537037037037</v>
      </c>
      <c r="U139">
        <f t="shared" si="17"/>
        <v>16</v>
      </c>
      <c r="V139">
        <f t="shared" si="18"/>
        <v>29</v>
      </c>
      <c r="W139">
        <f t="shared" si="19"/>
        <v>38</v>
      </c>
      <c r="X139" s="1">
        <f t="shared" si="20"/>
        <v>468.6</v>
      </c>
      <c r="Y139" s="1">
        <f t="shared" si="14"/>
        <v>483.05</v>
      </c>
      <c r="Z139">
        <v>0</v>
      </c>
    </row>
    <row r="140" spans="1:26" x14ac:dyDescent="0.25">
      <c r="A140">
        <v>135</v>
      </c>
      <c r="B140" s="4">
        <v>43158</v>
      </c>
      <c r="C140" s="7">
        <v>0.68730324074074067</v>
      </c>
      <c r="D140">
        <v>375</v>
      </c>
      <c r="E140">
        <v>230.31</v>
      </c>
      <c r="F140">
        <v>2.2290000000000001</v>
      </c>
      <c r="G140" s="8">
        <v>478.3</v>
      </c>
      <c r="H140" s="8">
        <v>513.4</v>
      </c>
      <c r="I140" s="8">
        <v>-186.4</v>
      </c>
      <c r="J140">
        <v>0.93179999999999996</v>
      </c>
      <c r="K140">
        <v>-21.29</v>
      </c>
      <c r="L140">
        <v>60.002000000000002</v>
      </c>
      <c r="M140">
        <v>60.002000000000002</v>
      </c>
      <c r="N140">
        <v>230.31</v>
      </c>
      <c r="O140">
        <v>0.29399999999999998</v>
      </c>
      <c r="P140">
        <v>11.567</v>
      </c>
      <c r="S140" s="4">
        <f t="shared" si="15"/>
        <v>43158</v>
      </c>
      <c r="T140" s="6">
        <f t="shared" si="16"/>
        <v>0.68730324074074067</v>
      </c>
      <c r="U140">
        <f t="shared" si="17"/>
        <v>16</v>
      </c>
      <c r="V140">
        <f t="shared" si="18"/>
        <v>29</v>
      </c>
      <c r="W140">
        <f t="shared" si="19"/>
        <v>43</v>
      </c>
      <c r="X140" s="1">
        <f t="shared" si="20"/>
        <v>478.3</v>
      </c>
      <c r="Y140" s="1">
        <f t="shared" si="14"/>
        <v>473.45000000000005</v>
      </c>
      <c r="Z140">
        <v>1</v>
      </c>
    </row>
    <row r="141" spans="1:26" x14ac:dyDescent="0.25">
      <c r="A141">
        <v>136</v>
      </c>
      <c r="B141" s="4">
        <v>43158</v>
      </c>
      <c r="C141" s="7">
        <v>0.68736111111111109</v>
      </c>
      <c r="D141">
        <v>376</v>
      </c>
      <c r="E141">
        <v>230.31</v>
      </c>
      <c r="F141">
        <v>2.2191999999999998</v>
      </c>
      <c r="G141" s="8">
        <v>476.3</v>
      </c>
      <c r="H141" s="8">
        <v>511.1</v>
      </c>
      <c r="I141" s="8">
        <v>-185.4</v>
      </c>
      <c r="J141">
        <v>0.93189999999999995</v>
      </c>
      <c r="K141">
        <v>-21.27</v>
      </c>
      <c r="L141">
        <v>60.002000000000002</v>
      </c>
      <c r="M141">
        <v>60.002000000000002</v>
      </c>
      <c r="N141">
        <v>230.31</v>
      </c>
      <c r="O141">
        <v>0.23599999999999999</v>
      </c>
      <c r="P141">
        <v>11.391999999999999</v>
      </c>
      <c r="S141" s="4">
        <f t="shared" si="15"/>
        <v>43158</v>
      </c>
      <c r="T141" s="6">
        <f t="shared" si="16"/>
        <v>0.68736111111111109</v>
      </c>
      <c r="U141">
        <f t="shared" si="17"/>
        <v>16</v>
      </c>
      <c r="V141">
        <f t="shared" si="18"/>
        <v>29</v>
      </c>
      <c r="W141">
        <f t="shared" si="19"/>
        <v>48</v>
      </c>
      <c r="X141" s="1">
        <f t="shared" si="20"/>
        <v>476.3</v>
      </c>
      <c r="Y141" s="1">
        <f t="shared" si="14"/>
        <v>477.3</v>
      </c>
      <c r="Z141">
        <v>0</v>
      </c>
    </row>
    <row r="142" spans="1:26" x14ac:dyDescent="0.25">
      <c r="A142">
        <v>137</v>
      </c>
      <c r="B142" s="4">
        <v>43158</v>
      </c>
      <c r="C142" s="7">
        <v>0.68741898148148151</v>
      </c>
      <c r="D142">
        <v>376</v>
      </c>
      <c r="E142">
        <v>230.3</v>
      </c>
      <c r="F142">
        <v>2.3309000000000002</v>
      </c>
      <c r="G142" s="8">
        <v>501.4</v>
      </c>
      <c r="H142" s="8">
        <v>536.79999999999995</v>
      </c>
      <c r="I142" s="8">
        <v>-191.7</v>
      </c>
      <c r="J142">
        <v>0.93410000000000004</v>
      </c>
      <c r="K142">
        <v>-20.92</v>
      </c>
      <c r="L142">
        <v>60.002000000000002</v>
      </c>
      <c r="M142">
        <v>60.002000000000002</v>
      </c>
      <c r="N142">
        <v>230.3</v>
      </c>
      <c r="O142">
        <v>0.32800000000000001</v>
      </c>
      <c r="P142">
        <v>12.218999999999999</v>
      </c>
      <c r="S142" s="4">
        <f t="shared" si="15"/>
        <v>43158</v>
      </c>
      <c r="T142" s="6">
        <f t="shared" si="16"/>
        <v>0.68741898148148151</v>
      </c>
      <c r="U142">
        <f t="shared" si="17"/>
        <v>16</v>
      </c>
      <c r="V142">
        <f t="shared" si="18"/>
        <v>29</v>
      </c>
      <c r="W142">
        <f t="shared" si="19"/>
        <v>53</v>
      </c>
      <c r="X142" s="1">
        <f t="shared" si="20"/>
        <v>501.4</v>
      </c>
      <c r="Y142" s="1">
        <f t="shared" ref="Y142:Y205" si="21">AVERAGE(X141:X142)</f>
        <v>488.85</v>
      </c>
      <c r="Z142">
        <v>1</v>
      </c>
    </row>
    <row r="143" spans="1:26" x14ac:dyDescent="0.25">
      <c r="A143">
        <v>138</v>
      </c>
      <c r="B143" s="4">
        <v>43158</v>
      </c>
      <c r="C143" s="7">
        <v>0.68747685185185192</v>
      </c>
      <c r="D143">
        <v>377</v>
      </c>
      <c r="E143">
        <v>230.31</v>
      </c>
      <c r="F143">
        <v>2.1814</v>
      </c>
      <c r="G143" s="8">
        <v>468.1</v>
      </c>
      <c r="H143" s="8">
        <v>502.4</v>
      </c>
      <c r="I143" s="8">
        <v>-182.4</v>
      </c>
      <c r="J143">
        <v>0.93179999999999996</v>
      </c>
      <c r="K143">
        <v>-21.29</v>
      </c>
      <c r="L143">
        <v>60.003</v>
      </c>
      <c r="M143">
        <v>60.002000000000002</v>
      </c>
      <c r="N143">
        <v>230.31</v>
      </c>
      <c r="O143">
        <v>0.45100000000000001</v>
      </c>
      <c r="P143">
        <v>12.897</v>
      </c>
      <c r="S143" s="4">
        <f t="shared" si="15"/>
        <v>43158</v>
      </c>
      <c r="T143" s="6">
        <f t="shared" si="16"/>
        <v>0.68747685185185192</v>
      </c>
      <c r="U143">
        <f t="shared" si="17"/>
        <v>16</v>
      </c>
      <c r="V143">
        <f t="shared" si="18"/>
        <v>29</v>
      </c>
      <c r="W143">
        <f t="shared" si="19"/>
        <v>58</v>
      </c>
      <c r="X143" s="1">
        <f t="shared" si="20"/>
        <v>468.1</v>
      </c>
      <c r="Y143" s="1">
        <f t="shared" si="21"/>
        <v>484.75</v>
      </c>
      <c r="Z143">
        <v>0</v>
      </c>
    </row>
    <row r="144" spans="1:26" x14ac:dyDescent="0.25">
      <c r="A144">
        <v>139</v>
      </c>
      <c r="B144" s="4">
        <v>43158</v>
      </c>
      <c r="C144" s="7">
        <v>0.68753472222222223</v>
      </c>
      <c r="D144">
        <v>377</v>
      </c>
      <c r="E144">
        <v>230.31</v>
      </c>
      <c r="F144">
        <v>2.1623000000000001</v>
      </c>
      <c r="G144" s="8">
        <v>464</v>
      </c>
      <c r="H144" s="8">
        <v>498</v>
      </c>
      <c r="I144" s="8">
        <v>-180.8</v>
      </c>
      <c r="J144">
        <v>0.93179999999999996</v>
      </c>
      <c r="K144">
        <v>-21.29</v>
      </c>
      <c r="L144">
        <v>60.002000000000002</v>
      </c>
      <c r="M144">
        <v>60.002000000000002</v>
      </c>
      <c r="N144">
        <v>230.31</v>
      </c>
      <c r="O144">
        <v>0.22900000000000001</v>
      </c>
      <c r="P144">
        <v>13.586</v>
      </c>
      <c r="S144" s="4">
        <f t="shared" si="15"/>
        <v>43158</v>
      </c>
      <c r="T144" s="6">
        <f t="shared" si="16"/>
        <v>0.68753472222222223</v>
      </c>
      <c r="U144">
        <f t="shared" si="17"/>
        <v>16</v>
      </c>
      <c r="V144">
        <f t="shared" si="18"/>
        <v>30</v>
      </c>
      <c r="W144">
        <f t="shared" si="19"/>
        <v>3</v>
      </c>
      <c r="X144" s="1">
        <f t="shared" si="20"/>
        <v>464</v>
      </c>
      <c r="Y144" s="1">
        <f t="shared" si="21"/>
        <v>466.05</v>
      </c>
      <c r="Z144">
        <v>1</v>
      </c>
    </row>
    <row r="145" spans="1:26" x14ac:dyDescent="0.25">
      <c r="A145">
        <v>140</v>
      </c>
      <c r="B145" s="4">
        <v>43158</v>
      </c>
      <c r="C145" s="7">
        <v>0.68759259259259264</v>
      </c>
      <c r="D145">
        <v>377</v>
      </c>
      <c r="E145">
        <v>230.3</v>
      </c>
      <c r="F145">
        <v>2.2387999999999999</v>
      </c>
      <c r="G145" s="8">
        <v>480.7</v>
      </c>
      <c r="H145" s="8">
        <v>515.6</v>
      </c>
      <c r="I145" s="8">
        <v>-186.6</v>
      </c>
      <c r="J145">
        <v>0.93220000000000003</v>
      </c>
      <c r="K145">
        <v>-21.22</v>
      </c>
      <c r="L145">
        <v>60.003</v>
      </c>
      <c r="M145">
        <v>60.003</v>
      </c>
      <c r="N145">
        <v>230.3</v>
      </c>
      <c r="O145">
        <v>0.442</v>
      </c>
      <c r="P145">
        <v>12.298</v>
      </c>
      <c r="S145" s="4">
        <f t="shared" si="15"/>
        <v>43158</v>
      </c>
      <c r="T145" s="6">
        <f t="shared" si="16"/>
        <v>0.68759259259259264</v>
      </c>
      <c r="U145">
        <f t="shared" si="17"/>
        <v>16</v>
      </c>
      <c r="V145">
        <f t="shared" si="18"/>
        <v>30</v>
      </c>
      <c r="W145">
        <f t="shared" si="19"/>
        <v>8</v>
      </c>
      <c r="X145" s="1">
        <f t="shared" si="20"/>
        <v>480.7</v>
      </c>
      <c r="Y145" s="1">
        <f t="shared" si="21"/>
        <v>472.35</v>
      </c>
      <c r="Z145">
        <v>0</v>
      </c>
    </row>
    <row r="146" spans="1:26" x14ac:dyDescent="0.25">
      <c r="A146">
        <v>141</v>
      </c>
      <c r="B146" s="4">
        <v>43158</v>
      </c>
      <c r="C146" s="7">
        <v>0.68765046296296306</v>
      </c>
      <c r="D146">
        <v>377</v>
      </c>
      <c r="E146">
        <v>230.31</v>
      </c>
      <c r="F146">
        <v>2.1621000000000001</v>
      </c>
      <c r="G146" s="8">
        <v>464</v>
      </c>
      <c r="H146" s="8">
        <v>497.9</v>
      </c>
      <c r="I146" s="8">
        <v>-180.8</v>
      </c>
      <c r="J146">
        <v>0.93179999999999996</v>
      </c>
      <c r="K146">
        <v>-21.29</v>
      </c>
      <c r="L146">
        <v>60.002000000000002</v>
      </c>
      <c r="M146">
        <v>60.002000000000002</v>
      </c>
      <c r="N146">
        <v>230.31</v>
      </c>
      <c r="O146">
        <v>0.27</v>
      </c>
      <c r="P146">
        <v>11.021000000000001</v>
      </c>
      <c r="S146" s="4">
        <f t="shared" si="15"/>
        <v>43158</v>
      </c>
      <c r="T146" s="6">
        <f t="shared" si="16"/>
        <v>0.68765046296296306</v>
      </c>
      <c r="U146">
        <f t="shared" si="17"/>
        <v>16</v>
      </c>
      <c r="V146">
        <f t="shared" si="18"/>
        <v>30</v>
      </c>
      <c r="W146">
        <f t="shared" si="19"/>
        <v>13</v>
      </c>
      <c r="X146" s="1">
        <f t="shared" si="20"/>
        <v>464</v>
      </c>
      <c r="Y146" s="1">
        <f t="shared" si="21"/>
        <v>472.35</v>
      </c>
      <c r="Z146">
        <v>1</v>
      </c>
    </row>
    <row r="147" spans="1:26" x14ac:dyDescent="0.25">
      <c r="A147">
        <v>142</v>
      </c>
      <c r="B147" s="4">
        <v>43158</v>
      </c>
      <c r="C147" s="7">
        <v>0.68770833333333325</v>
      </c>
      <c r="D147">
        <v>377</v>
      </c>
      <c r="E147">
        <v>230.3</v>
      </c>
      <c r="F147">
        <v>2.3123</v>
      </c>
      <c r="G147" s="8">
        <v>497.3</v>
      </c>
      <c r="H147" s="8">
        <v>532.5</v>
      </c>
      <c r="I147" s="8">
        <v>-190.4</v>
      </c>
      <c r="J147">
        <v>0.93389999999999995</v>
      </c>
      <c r="K147">
        <v>-20.95</v>
      </c>
      <c r="L147">
        <v>60.002000000000002</v>
      </c>
      <c r="M147">
        <v>60.002000000000002</v>
      </c>
      <c r="N147">
        <v>230.3</v>
      </c>
      <c r="O147">
        <v>0.218</v>
      </c>
      <c r="P147">
        <v>13.183</v>
      </c>
      <c r="S147" s="4">
        <f t="shared" si="15"/>
        <v>43158</v>
      </c>
      <c r="T147" s="6">
        <f t="shared" si="16"/>
        <v>0.68770833333333325</v>
      </c>
      <c r="U147">
        <f t="shared" si="17"/>
        <v>16</v>
      </c>
      <c r="V147">
        <f t="shared" si="18"/>
        <v>30</v>
      </c>
      <c r="W147">
        <f t="shared" si="19"/>
        <v>18</v>
      </c>
      <c r="X147" s="1">
        <f t="shared" si="20"/>
        <v>497.3</v>
      </c>
      <c r="Y147" s="1">
        <f t="shared" si="21"/>
        <v>480.65</v>
      </c>
      <c r="Z147">
        <v>0</v>
      </c>
    </row>
    <row r="148" spans="1:26" x14ac:dyDescent="0.25">
      <c r="A148">
        <v>143</v>
      </c>
      <c r="B148" s="4">
        <v>43158</v>
      </c>
      <c r="C148" s="7">
        <v>0.68776620370370367</v>
      </c>
      <c r="D148">
        <v>377</v>
      </c>
      <c r="E148">
        <v>230.31</v>
      </c>
      <c r="F148">
        <v>2.1610999999999998</v>
      </c>
      <c r="G148" s="8">
        <v>463.8</v>
      </c>
      <c r="H148" s="8">
        <v>497.7</v>
      </c>
      <c r="I148" s="8">
        <v>-180.6</v>
      </c>
      <c r="J148">
        <v>0.93189999999999995</v>
      </c>
      <c r="K148">
        <v>-21.27</v>
      </c>
      <c r="L148">
        <v>60.002000000000002</v>
      </c>
      <c r="M148">
        <v>60.002000000000002</v>
      </c>
      <c r="N148">
        <v>230.31</v>
      </c>
      <c r="O148">
        <v>0.25900000000000001</v>
      </c>
      <c r="P148">
        <v>12.368</v>
      </c>
      <c r="S148" s="4">
        <f t="shared" si="15"/>
        <v>43158</v>
      </c>
      <c r="T148" s="6">
        <f t="shared" si="16"/>
        <v>0.68776620370370367</v>
      </c>
      <c r="U148">
        <f t="shared" si="17"/>
        <v>16</v>
      </c>
      <c r="V148">
        <f t="shared" si="18"/>
        <v>30</v>
      </c>
      <c r="W148">
        <f t="shared" si="19"/>
        <v>23</v>
      </c>
      <c r="X148" s="1">
        <f t="shared" si="20"/>
        <v>463.8</v>
      </c>
      <c r="Y148" s="1">
        <f t="shared" si="21"/>
        <v>480.55</v>
      </c>
      <c r="Z148">
        <v>1</v>
      </c>
    </row>
    <row r="149" spans="1:26" x14ac:dyDescent="0.25">
      <c r="A149">
        <v>144</v>
      </c>
      <c r="B149" s="4">
        <v>43158</v>
      </c>
      <c r="C149" s="7">
        <v>0.68782407407407409</v>
      </c>
      <c r="D149">
        <v>378</v>
      </c>
      <c r="E149">
        <v>230.3</v>
      </c>
      <c r="F149">
        <v>2.2955999999999999</v>
      </c>
      <c r="G149" s="8">
        <v>493.5</v>
      </c>
      <c r="H149" s="8">
        <v>528.70000000000005</v>
      </c>
      <c r="I149" s="8">
        <v>-189.7</v>
      </c>
      <c r="J149">
        <v>0.93340000000000001</v>
      </c>
      <c r="K149">
        <v>-21.03</v>
      </c>
      <c r="L149">
        <v>60.002000000000002</v>
      </c>
      <c r="M149">
        <v>60.003</v>
      </c>
      <c r="N149">
        <v>230.3</v>
      </c>
      <c r="O149">
        <v>0.247</v>
      </c>
      <c r="P149">
        <v>11.374000000000001</v>
      </c>
      <c r="S149" s="4">
        <f t="shared" si="15"/>
        <v>43158</v>
      </c>
      <c r="T149" s="6">
        <f t="shared" si="16"/>
        <v>0.68782407407407409</v>
      </c>
      <c r="U149">
        <f t="shared" si="17"/>
        <v>16</v>
      </c>
      <c r="V149">
        <f t="shared" si="18"/>
        <v>30</v>
      </c>
      <c r="W149">
        <f t="shared" si="19"/>
        <v>28</v>
      </c>
      <c r="X149" s="1">
        <f t="shared" si="20"/>
        <v>493.5</v>
      </c>
      <c r="Y149" s="1">
        <f t="shared" si="21"/>
        <v>478.65</v>
      </c>
      <c r="Z149">
        <v>0</v>
      </c>
    </row>
    <row r="150" spans="1:26" x14ac:dyDescent="0.25">
      <c r="A150">
        <v>145</v>
      </c>
      <c r="B150" s="4">
        <v>43158</v>
      </c>
      <c r="C150" s="7">
        <v>0.68788194444444439</v>
      </c>
      <c r="D150">
        <v>378</v>
      </c>
      <c r="E150">
        <v>230.3</v>
      </c>
      <c r="F150">
        <v>2.2225000000000001</v>
      </c>
      <c r="G150" s="8">
        <v>477.2</v>
      </c>
      <c r="H150" s="8">
        <v>511.8</v>
      </c>
      <c r="I150" s="8">
        <v>-185.1</v>
      </c>
      <c r="J150">
        <v>0.93230000000000002</v>
      </c>
      <c r="K150">
        <v>-21.21</v>
      </c>
      <c r="L150">
        <v>60.003</v>
      </c>
      <c r="M150">
        <v>60.002000000000002</v>
      </c>
      <c r="N150">
        <v>230.3</v>
      </c>
      <c r="O150">
        <v>0.36199999999999999</v>
      </c>
      <c r="P150">
        <v>12.707000000000001</v>
      </c>
      <c r="S150" s="4">
        <f t="shared" si="15"/>
        <v>43158</v>
      </c>
      <c r="T150" s="6">
        <f t="shared" si="16"/>
        <v>0.68788194444444439</v>
      </c>
      <c r="U150">
        <f t="shared" si="17"/>
        <v>16</v>
      </c>
      <c r="V150">
        <f t="shared" si="18"/>
        <v>30</v>
      </c>
      <c r="W150">
        <f t="shared" si="19"/>
        <v>33</v>
      </c>
      <c r="X150" s="1">
        <f t="shared" si="20"/>
        <v>477.2</v>
      </c>
      <c r="Y150" s="1">
        <f t="shared" si="21"/>
        <v>485.35</v>
      </c>
      <c r="Z150">
        <v>1</v>
      </c>
    </row>
    <row r="151" spans="1:26" x14ac:dyDescent="0.25">
      <c r="A151">
        <v>146</v>
      </c>
      <c r="B151" s="4">
        <v>43158</v>
      </c>
      <c r="C151" s="7">
        <v>0.68793981481481481</v>
      </c>
      <c r="D151">
        <v>378</v>
      </c>
      <c r="E151">
        <v>230.31</v>
      </c>
      <c r="F151">
        <v>2.2225999999999999</v>
      </c>
      <c r="G151" s="8">
        <v>477.2</v>
      </c>
      <c r="H151" s="8">
        <v>511.9</v>
      </c>
      <c r="I151" s="8">
        <v>-185.3</v>
      </c>
      <c r="J151">
        <v>0.93220000000000003</v>
      </c>
      <c r="K151">
        <v>-21.22</v>
      </c>
      <c r="L151">
        <v>60.002000000000002</v>
      </c>
      <c r="M151">
        <v>60.003</v>
      </c>
      <c r="N151">
        <v>230.31</v>
      </c>
      <c r="O151">
        <v>0.25600000000000001</v>
      </c>
      <c r="P151">
        <v>11.673</v>
      </c>
      <c r="S151" s="4">
        <f t="shared" si="15"/>
        <v>43158</v>
      </c>
      <c r="T151" s="6">
        <f t="shared" si="16"/>
        <v>0.68793981481481481</v>
      </c>
      <c r="U151">
        <f t="shared" si="17"/>
        <v>16</v>
      </c>
      <c r="V151">
        <f t="shared" si="18"/>
        <v>30</v>
      </c>
      <c r="W151">
        <f t="shared" si="19"/>
        <v>38</v>
      </c>
      <c r="X151" s="1">
        <f t="shared" si="20"/>
        <v>477.2</v>
      </c>
      <c r="Y151" s="1">
        <f t="shared" si="21"/>
        <v>477.2</v>
      </c>
      <c r="Z151">
        <v>0</v>
      </c>
    </row>
    <row r="152" spans="1:26" x14ac:dyDescent="0.25">
      <c r="A152">
        <v>147</v>
      </c>
      <c r="B152" s="4">
        <v>43158</v>
      </c>
      <c r="C152" s="7">
        <v>0.68799768518518523</v>
      </c>
      <c r="D152">
        <v>378</v>
      </c>
      <c r="E152">
        <v>230.3</v>
      </c>
      <c r="F152">
        <v>2.2492999999999999</v>
      </c>
      <c r="G152" s="8">
        <v>483</v>
      </c>
      <c r="H152" s="8">
        <v>518</v>
      </c>
      <c r="I152" s="8">
        <v>-187.1</v>
      </c>
      <c r="J152">
        <v>0.9325</v>
      </c>
      <c r="K152">
        <v>-21.18</v>
      </c>
      <c r="L152">
        <v>60.002000000000002</v>
      </c>
      <c r="M152">
        <v>60.002000000000002</v>
      </c>
      <c r="N152">
        <v>230.3</v>
      </c>
      <c r="O152">
        <v>0.26100000000000001</v>
      </c>
      <c r="P152">
        <v>10.048999999999999</v>
      </c>
      <c r="S152" s="4">
        <f t="shared" si="15"/>
        <v>43158</v>
      </c>
      <c r="T152" s="6">
        <f t="shared" si="16"/>
        <v>0.68799768518518523</v>
      </c>
      <c r="U152">
        <f t="shared" si="17"/>
        <v>16</v>
      </c>
      <c r="V152">
        <f t="shared" si="18"/>
        <v>30</v>
      </c>
      <c r="W152">
        <f t="shared" si="19"/>
        <v>43</v>
      </c>
      <c r="X152" s="1">
        <f t="shared" si="20"/>
        <v>483</v>
      </c>
      <c r="Y152" s="1">
        <f t="shared" si="21"/>
        <v>480.1</v>
      </c>
      <c r="Z152">
        <v>1</v>
      </c>
    </row>
    <row r="153" spans="1:26" x14ac:dyDescent="0.25">
      <c r="A153">
        <v>148</v>
      </c>
      <c r="B153" s="4">
        <v>43158</v>
      </c>
      <c r="C153" s="7">
        <v>0.68805555555555553</v>
      </c>
      <c r="D153">
        <v>378</v>
      </c>
      <c r="E153">
        <v>230.3</v>
      </c>
      <c r="F153">
        <v>2.2494999999999998</v>
      </c>
      <c r="G153" s="8">
        <v>482.9</v>
      </c>
      <c r="H153" s="8">
        <v>518.1</v>
      </c>
      <c r="I153" s="8">
        <v>-187.6</v>
      </c>
      <c r="J153">
        <v>0.93220000000000003</v>
      </c>
      <c r="K153">
        <v>-21.23</v>
      </c>
      <c r="L153">
        <v>60.002000000000002</v>
      </c>
      <c r="M153">
        <v>60.002000000000002</v>
      </c>
      <c r="N153">
        <v>230.3</v>
      </c>
      <c r="O153">
        <v>0.434</v>
      </c>
      <c r="P153">
        <v>14.506</v>
      </c>
      <c r="S153" s="4">
        <f t="shared" si="15"/>
        <v>43158</v>
      </c>
      <c r="T153" s="6">
        <f t="shared" si="16"/>
        <v>0.68805555555555553</v>
      </c>
      <c r="U153">
        <f t="shared" si="17"/>
        <v>16</v>
      </c>
      <c r="V153">
        <f t="shared" si="18"/>
        <v>30</v>
      </c>
      <c r="W153">
        <f t="shared" si="19"/>
        <v>48</v>
      </c>
      <c r="X153" s="1">
        <f t="shared" si="20"/>
        <v>482.9</v>
      </c>
      <c r="Y153" s="1">
        <f t="shared" si="21"/>
        <v>482.95</v>
      </c>
      <c r="Z153">
        <v>0</v>
      </c>
    </row>
    <row r="154" spans="1:26" x14ac:dyDescent="0.25">
      <c r="A154">
        <v>149</v>
      </c>
      <c r="B154" s="4">
        <v>43158</v>
      </c>
      <c r="C154" s="7">
        <v>0.68811342592592595</v>
      </c>
      <c r="D154">
        <v>378</v>
      </c>
      <c r="E154">
        <v>230.3</v>
      </c>
      <c r="F154">
        <v>2.2888999999999999</v>
      </c>
      <c r="G154" s="8">
        <v>492.1</v>
      </c>
      <c r="H154" s="8">
        <v>527.1</v>
      </c>
      <c r="I154" s="8">
        <v>-189.1</v>
      </c>
      <c r="J154">
        <v>0.9335</v>
      </c>
      <c r="K154">
        <v>-21.02</v>
      </c>
      <c r="L154">
        <v>60.003</v>
      </c>
      <c r="M154">
        <v>60.003</v>
      </c>
      <c r="N154">
        <v>230.3</v>
      </c>
      <c r="O154">
        <v>0.42399999999999999</v>
      </c>
      <c r="P154">
        <v>12.628</v>
      </c>
      <c r="S154" s="4">
        <f t="shared" si="15"/>
        <v>43158</v>
      </c>
      <c r="T154" s="6">
        <f t="shared" si="16"/>
        <v>0.68811342592592595</v>
      </c>
      <c r="U154">
        <f t="shared" si="17"/>
        <v>16</v>
      </c>
      <c r="V154">
        <f t="shared" si="18"/>
        <v>30</v>
      </c>
      <c r="W154">
        <f t="shared" si="19"/>
        <v>53</v>
      </c>
      <c r="X154" s="1">
        <f t="shared" si="20"/>
        <v>492.1</v>
      </c>
      <c r="Y154" s="1">
        <f t="shared" si="21"/>
        <v>487.5</v>
      </c>
      <c r="Z154">
        <v>1</v>
      </c>
    </row>
    <row r="155" spans="1:26" x14ac:dyDescent="0.25">
      <c r="A155">
        <v>150</v>
      </c>
      <c r="B155" s="4">
        <v>43158</v>
      </c>
      <c r="C155" s="7">
        <v>0.68817129629629636</v>
      </c>
      <c r="D155">
        <v>379</v>
      </c>
      <c r="E155">
        <v>230.31</v>
      </c>
      <c r="F155">
        <v>2.1579999999999999</v>
      </c>
      <c r="G155" s="8">
        <v>463.1</v>
      </c>
      <c r="H155" s="8">
        <v>497</v>
      </c>
      <c r="I155" s="8">
        <v>-180.4</v>
      </c>
      <c r="J155">
        <v>0.93179999999999996</v>
      </c>
      <c r="K155">
        <v>-21.28</v>
      </c>
      <c r="L155">
        <v>60.002000000000002</v>
      </c>
      <c r="M155">
        <v>60.002000000000002</v>
      </c>
      <c r="N155">
        <v>230.31</v>
      </c>
      <c r="O155">
        <v>0.24</v>
      </c>
      <c r="P155">
        <v>11.378</v>
      </c>
      <c r="S155" s="4">
        <f t="shared" si="15"/>
        <v>43158</v>
      </c>
      <c r="T155" s="6">
        <f t="shared" si="16"/>
        <v>0.68817129629629636</v>
      </c>
      <c r="U155">
        <f t="shared" si="17"/>
        <v>16</v>
      </c>
      <c r="V155">
        <f t="shared" si="18"/>
        <v>30</v>
      </c>
      <c r="W155">
        <f t="shared" si="19"/>
        <v>58</v>
      </c>
      <c r="X155" s="1">
        <f t="shared" si="20"/>
        <v>463.1</v>
      </c>
      <c r="Y155" s="1">
        <f t="shared" si="21"/>
        <v>477.6</v>
      </c>
      <c r="Z155">
        <v>0</v>
      </c>
    </row>
    <row r="156" spans="1:26" x14ac:dyDescent="0.25">
      <c r="A156">
        <v>151</v>
      </c>
      <c r="B156" s="4">
        <v>43158</v>
      </c>
      <c r="C156" s="7">
        <v>0.68822916666666656</v>
      </c>
      <c r="D156">
        <v>379</v>
      </c>
      <c r="E156">
        <v>230.3</v>
      </c>
      <c r="F156">
        <v>2.2888999999999999</v>
      </c>
      <c r="G156" s="8">
        <v>492</v>
      </c>
      <c r="H156" s="8">
        <v>527.1</v>
      </c>
      <c r="I156" s="8">
        <v>-189.1</v>
      </c>
      <c r="J156">
        <v>0.93340000000000001</v>
      </c>
      <c r="K156">
        <v>-21.03</v>
      </c>
      <c r="L156">
        <v>60.002000000000002</v>
      </c>
      <c r="M156">
        <v>60.002000000000002</v>
      </c>
      <c r="N156">
        <v>230.3</v>
      </c>
      <c r="O156">
        <v>0.23100000000000001</v>
      </c>
      <c r="P156">
        <v>10.894</v>
      </c>
      <c r="S156" s="4">
        <f t="shared" si="15"/>
        <v>43158</v>
      </c>
      <c r="T156" s="6">
        <f t="shared" si="16"/>
        <v>0.68822916666666656</v>
      </c>
      <c r="U156">
        <f t="shared" si="17"/>
        <v>16</v>
      </c>
      <c r="V156">
        <f t="shared" si="18"/>
        <v>31</v>
      </c>
      <c r="W156">
        <f t="shared" si="19"/>
        <v>3</v>
      </c>
      <c r="X156" s="1">
        <f t="shared" si="20"/>
        <v>492</v>
      </c>
      <c r="Y156" s="1">
        <f t="shared" si="21"/>
        <v>477.55</v>
      </c>
      <c r="Z156">
        <v>1</v>
      </c>
    </row>
    <row r="157" spans="1:26" x14ac:dyDescent="0.25">
      <c r="A157">
        <v>152</v>
      </c>
      <c r="B157" s="4">
        <v>43158</v>
      </c>
      <c r="C157" s="7">
        <v>0.68828703703703698</v>
      </c>
      <c r="D157">
        <v>378</v>
      </c>
      <c r="E157">
        <v>230.31</v>
      </c>
      <c r="F157">
        <v>2.1636000000000002</v>
      </c>
      <c r="G157" s="8">
        <v>464.4</v>
      </c>
      <c r="H157" s="8">
        <v>498.3</v>
      </c>
      <c r="I157" s="8">
        <v>-180.6</v>
      </c>
      <c r="J157">
        <v>0.93200000000000005</v>
      </c>
      <c r="K157">
        <v>-21.25</v>
      </c>
      <c r="L157">
        <v>60.002000000000002</v>
      </c>
      <c r="M157">
        <v>60.003</v>
      </c>
      <c r="N157">
        <v>230.31</v>
      </c>
      <c r="O157">
        <v>0.30299999999999999</v>
      </c>
      <c r="P157">
        <v>14.922000000000001</v>
      </c>
      <c r="S157" s="4">
        <f t="shared" si="15"/>
        <v>43158</v>
      </c>
      <c r="T157" s="6">
        <f t="shared" si="16"/>
        <v>0.68828703703703698</v>
      </c>
      <c r="U157">
        <f t="shared" si="17"/>
        <v>16</v>
      </c>
      <c r="V157">
        <f t="shared" si="18"/>
        <v>31</v>
      </c>
      <c r="W157">
        <f t="shared" si="19"/>
        <v>8</v>
      </c>
      <c r="X157" s="1">
        <f t="shared" si="20"/>
        <v>464.4</v>
      </c>
      <c r="Y157" s="1">
        <f t="shared" si="21"/>
        <v>478.2</v>
      </c>
      <c r="Z157">
        <v>0</v>
      </c>
    </row>
    <row r="158" spans="1:26" x14ac:dyDescent="0.25">
      <c r="A158">
        <v>153</v>
      </c>
      <c r="B158" s="4">
        <v>43158</v>
      </c>
      <c r="C158" s="7">
        <v>0.68834490740740739</v>
      </c>
      <c r="D158">
        <v>379</v>
      </c>
      <c r="E158">
        <v>230.3</v>
      </c>
      <c r="F158">
        <v>2.3243</v>
      </c>
      <c r="G158" s="8">
        <v>499.9</v>
      </c>
      <c r="H158" s="8">
        <v>535.29999999999995</v>
      </c>
      <c r="I158" s="8">
        <v>-191.3</v>
      </c>
      <c r="J158">
        <v>0.93389999999999995</v>
      </c>
      <c r="K158">
        <v>-20.94</v>
      </c>
      <c r="L158">
        <v>60.002000000000002</v>
      </c>
      <c r="M158">
        <v>60.002000000000002</v>
      </c>
      <c r="N158">
        <v>230.3</v>
      </c>
      <c r="O158">
        <v>0.23699999999999999</v>
      </c>
      <c r="P158">
        <v>10.827999999999999</v>
      </c>
      <c r="S158" s="4">
        <f t="shared" si="15"/>
        <v>43158</v>
      </c>
      <c r="T158" s="6">
        <f t="shared" si="16"/>
        <v>0.68834490740740739</v>
      </c>
      <c r="U158">
        <f t="shared" si="17"/>
        <v>16</v>
      </c>
      <c r="V158">
        <f t="shared" si="18"/>
        <v>31</v>
      </c>
      <c r="W158">
        <f t="shared" si="19"/>
        <v>13</v>
      </c>
      <c r="X158" s="1">
        <f t="shared" si="20"/>
        <v>499.9</v>
      </c>
      <c r="Y158" s="1">
        <f t="shared" si="21"/>
        <v>482.15</v>
      </c>
      <c r="Z158">
        <v>1</v>
      </c>
    </row>
    <row r="159" spans="1:26" x14ac:dyDescent="0.25">
      <c r="A159">
        <v>154</v>
      </c>
      <c r="B159" s="4">
        <v>43158</v>
      </c>
      <c r="C159" s="7">
        <v>0.68840277777777781</v>
      </c>
      <c r="D159">
        <v>379</v>
      </c>
      <c r="E159">
        <v>230.3</v>
      </c>
      <c r="F159">
        <v>2.2816000000000001</v>
      </c>
      <c r="G159" s="8">
        <v>490.5</v>
      </c>
      <c r="H159" s="8">
        <v>525.5</v>
      </c>
      <c r="I159" s="8">
        <v>-188.3</v>
      </c>
      <c r="J159">
        <v>0.93359999999999999</v>
      </c>
      <c r="K159">
        <v>-21</v>
      </c>
      <c r="L159">
        <v>60.002000000000002</v>
      </c>
      <c r="M159">
        <v>60.003</v>
      </c>
      <c r="N159">
        <v>230.3</v>
      </c>
      <c r="O159">
        <v>0.39400000000000002</v>
      </c>
      <c r="P159">
        <v>12.411</v>
      </c>
      <c r="S159" s="4">
        <f t="shared" si="15"/>
        <v>43158</v>
      </c>
      <c r="T159" s="6">
        <f t="shared" si="16"/>
        <v>0.68840277777777781</v>
      </c>
      <c r="U159">
        <f t="shared" si="17"/>
        <v>16</v>
      </c>
      <c r="V159">
        <f t="shared" si="18"/>
        <v>31</v>
      </c>
      <c r="W159">
        <f t="shared" si="19"/>
        <v>18</v>
      </c>
      <c r="X159" s="1">
        <f t="shared" si="20"/>
        <v>490.5</v>
      </c>
      <c r="Y159" s="1">
        <f t="shared" si="21"/>
        <v>495.2</v>
      </c>
      <c r="Z159">
        <v>0</v>
      </c>
    </row>
    <row r="160" spans="1:26" x14ac:dyDescent="0.25">
      <c r="A160">
        <v>155</v>
      </c>
      <c r="B160" s="4">
        <v>43158</v>
      </c>
      <c r="C160" s="7">
        <v>0.68846064814814811</v>
      </c>
      <c r="D160">
        <v>379</v>
      </c>
      <c r="E160">
        <v>230.3</v>
      </c>
      <c r="F160">
        <v>2.3073999999999999</v>
      </c>
      <c r="G160" s="8">
        <v>496.2</v>
      </c>
      <c r="H160" s="8">
        <v>531.4</v>
      </c>
      <c r="I160" s="8">
        <v>-190.2</v>
      </c>
      <c r="J160">
        <v>0.93379999999999996</v>
      </c>
      <c r="K160">
        <v>-20.97</v>
      </c>
      <c r="L160">
        <v>60.002000000000002</v>
      </c>
      <c r="M160">
        <v>60.002000000000002</v>
      </c>
      <c r="N160">
        <v>230.3</v>
      </c>
      <c r="O160">
        <v>0.255</v>
      </c>
      <c r="P160">
        <v>13.621</v>
      </c>
      <c r="S160" s="4">
        <f t="shared" si="15"/>
        <v>43158</v>
      </c>
      <c r="T160" s="6">
        <f t="shared" si="16"/>
        <v>0.68846064814814811</v>
      </c>
      <c r="U160">
        <f t="shared" si="17"/>
        <v>16</v>
      </c>
      <c r="V160">
        <f t="shared" si="18"/>
        <v>31</v>
      </c>
      <c r="W160">
        <f t="shared" si="19"/>
        <v>23</v>
      </c>
      <c r="X160" s="1">
        <f t="shared" si="20"/>
        <v>496.2</v>
      </c>
      <c r="Y160" s="1">
        <f t="shared" si="21"/>
        <v>493.35</v>
      </c>
      <c r="Z160">
        <v>1</v>
      </c>
    </row>
    <row r="161" spans="1:26" x14ac:dyDescent="0.25">
      <c r="A161">
        <v>156</v>
      </c>
      <c r="B161" s="4">
        <v>43158</v>
      </c>
      <c r="C161" s="7">
        <v>0.68851851851851853</v>
      </c>
      <c r="D161">
        <v>380</v>
      </c>
      <c r="E161">
        <v>230.31</v>
      </c>
      <c r="F161">
        <v>2.1865000000000001</v>
      </c>
      <c r="G161" s="8">
        <v>469.4</v>
      </c>
      <c r="H161" s="8">
        <v>503.6</v>
      </c>
      <c r="I161" s="8">
        <v>-182.4</v>
      </c>
      <c r="J161">
        <v>0.93210000000000004</v>
      </c>
      <c r="K161">
        <v>-21.24</v>
      </c>
      <c r="L161">
        <v>60.002000000000002</v>
      </c>
      <c r="M161">
        <v>60.002000000000002</v>
      </c>
      <c r="N161">
        <v>230.31</v>
      </c>
      <c r="O161">
        <v>0.20599999999999999</v>
      </c>
      <c r="P161">
        <v>11.500999999999999</v>
      </c>
      <c r="S161" s="4">
        <f t="shared" si="15"/>
        <v>43158</v>
      </c>
      <c r="T161" s="6">
        <f t="shared" si="16"/>
        <v>0.68851851851851853</v>
      </c>
      <c r="U161">
        <f t="shared" si="17"/>
        <v>16</v>
      </c>
      <c r="V161">
        <f t="shared" si="18"/>
        <v>31</v>
      </c>
      <c r="W161">
        <f t="shared" si="19"/>
        <v>28</v>
      </c>
      <c r="X161" s="1">
        <f t="shared" si="20"/>
        <v>469.4</v>
      </c>
      <c r="Y161" s="1">
        <f t="shared" si="21"/>
        <v>482.79999999999995</v>
      </c>
      <c r="Z161">
        <v>0</v>
      </c>
    </row>
    <row r="162" spans="1:26" x14ac:dyDescent="0.25">
      <c r="A162">
        <v>157</v>
      </c>
      <c r="B162" s="4">
        <v>43158</v>
      </c>
      <c r="C162" s="7">
        <v>0.68857638888888895</v>
      </c>
      <c r="D162">
        <v>380</v>
      </c>
      <c r="E162">
        <v>230.31</v>
      </c>
      <c r="F162">
        <v>2.2256999999999998</v>
      </c>
      <c r="G162" s="8">
        <v>477.8</v>
      </c>
      <c r="H162" s="8">
        <v>512.6</v>
      </c>
      <c r="I162" s="8">
        <v>-185.7</v>
      </c>
      <c r="J162">
        <v>0.93210000000000004</v>
      </c>
      <c r="K162">
        <v>-21.24</v>
      </c>
      <c r="L162">
        <v>60.002000000000002</v>
      </c>
      <c r="M162">
        <v>60.002000000000002</v>
      </c>
      <c r="N162">
        <v>230.31</v>
      </c>
      <c r="O162">
        <v>0.26400000000000001</v>
      </c>
      <c r="P162">
        <v>15.255000000000001</v>
      </c>
      <c r="S162" s="4">
        <f t="shared" si="15"/>
        <v>43158</v>
      </c>
      <c r="T162" s="6">
        <f t="shared" si="16"/>
        <v>0.68857638888888895</v>
      </c>
      <c r="U162">
        <f t="shared" si="17"/>
        <v>16</v>
      </c>
      <c r="V162">
        <f t="shared" si="18"/>
        <v>31</v>
      </c>
      <c r="W162">
        <f t="shared" si="19"/>
        <v>33</v>
      </c>
      <c r="X162" s="1">
        <f t="shared" si="20"/>
        <v>477.8</v>
      </c>
      <c r="Y162" s="1">
        <f t="shared" si="21"/>
        <v>473.6</v>
      </c>
      <c r="Z162">
        <v>1</v>
      </c>
    </row>
    <row r="163" spans="1:26" x14ac:dyDescent="0.25">
      <c r="A163">
        <v>158</v>
      </c>
      <c r="B163" s="4">
        <v>43158</v>
      </c>
      <c r="C163" s="7">
        <v>0.68863425925925925</v>
      </c>
      <c r="D163">
        <v>380</v>
      </c>
      <c r="E163">
        <v>230.3</v>
      </c>
      <c r="F163">
        <v>2.3325999999999998</v>
      </c>
      <c r="G163" s="8">
        <v>502.2</v>
      </c>
      <c r="H163" s="8">
        <v>537.20000000000005</v>
      </c>
      <c r="I163" s="8">
        <v>-190.7</v>
      </c>
      <c r="J163">
        <v>0.93489999999999995</v>
      </c>
      <c r="K163">
        <v>-20.79</v>
      </c>
      <c r="L163">
        <v>60.003</v>
      </c>
      <c r="M163">
        <v>60.003</v>
      </c>
      <c r="N163">
        <v>230.3</v>
      </c>
      <c r="O163">
        <v>0.39900000000000002</v>
      </c>
      <c r="P163">
        <v>12.273999999999999</v>
      </c>
      <c r="S163" s="4">
        <f t="shared" si="15"/>
        <v>43158</v>
      </c>
      <c r="T163" s="6">
        <f t="shared" si="16"/>
        <v>0.68863425925925925</v>
      </c>
      <c r="U163">
        <f t="shared" si="17"/>
        <v>16</v>
      </c>
      <c r="V163">
        <f t="shared" si="18"/>
        <v>31</v>
      </c>
      <c r="W163">
        <f t="shared" si="19"/>
        <v>38</v>
      </c>
      <c r="X163" s="1">
        <f t="shared" si="20"/>
        <v>502.2</v>
      </c>
      <c r="Y163" s="1">
        <f t="shared" si="21"/>
        <v>490</v>
      </c>
      <c r="Z163">
        <v>0</v>
      </c>
    </row>
    <row r="164" spans="1:26" x14ac:dyDescent="0.25">
      <c r="A164">
        <v>159</v>
      </c>
      <c r="B164" s="4">
        <v>43158</v>
      </c>
      <c r="C164" s="7">
        <v>0.68869212962962967</v>
      </c>
      <c r="D164">
        <v>380</v>
      </c>
      <c r="E164">
        <v>230.31</v>
      </c>
      <c r="F164">
        <v>2.1701999999999999</v>
      </c>
      <c r="G164" s="8">
        <v>465.9</v>
      </c>
      <c r="H164" s="8">
        <v>499.8</v>
      </c>
      <c r="I164" s="8">
        <v>-181.1</v>
      </c>
      <c r="J164">
        <v>0.93210000000000004</v>
      </c>
      <c r="K164">
        <v>-21.24</v>
      </c>
      <c r="L164">
        <v>60.002000000000002</v>
      </c>
      <c r="M164">
        <v>60.002000000000002</v>
      </c>
      <c r="N164">
        <v>230.31</v>
      </c>
      <c r="O164">
        <v>0.27800000000000002</v>
      </c>
      <c r="P164">
        <v>10.972</v>
      </c>
      <c r="S164" s="4">
        <f t="shared" si="15"/>
        <v>43158</v>
      </c>
      <c r="T164" s="6">
        <f t="shared" si="16"/>
        <v>0.68869212962962967</v>
      </c>
      <c r="U164">
        <f t="shared" si="17"/>
        <v>16</v>
      </c>
      <c r="V164">
        <f t="shared" si="18"/>
        <v>31</v>
      </c>
      <c r="W164">
        <f t="shared" si="19"/>
        <v>43</v>
      </c>
      <c r="X164" s="1">
        <f t="shared" si="20"/>
        <v>465.9</v>
      </c>
      <c r="Y164" s="1">
        <f t="shared" si="21"/>
        <v>484.04999999999995</v>
      </c>
      <c r="Z164">
        <v>1</v>
      </c>
    </row>
    <row r="165" spans="1:26" x14ac:dyDescent="0.25">
      <c r="A165">
        <v>160</v>
      </c>
      <c r="B165" s="4">
        <v>43158</v>
      </c>
      <c r="C165" s="7">
        <v>0.68875000000000008</v>
      </c>
      <c r="D165">
        <v>380</v>
      </c>
      <c r="E165">
        <v>230.3</v>
      </c>
      <c r="F165">
        <v>2.3531</v>
      </c>
      <c r="G165" s="8">
        <v>506.9</v>
      </c>
      <c r="H165" s="8">
        <v>541.9</v>
      </c>
      <c r="I165" s="8">
        <v>-191.6</v>
      </c>
      <c r="J165">
        <v>0.93540000000000001</v>
      </c>
      <c r="K165">
        <v>-20.71</v>
      </c>
      <c r="L165">
        <v>60.002000000000002</v>
      </c>
      <c r="M165">
        <v>60.002000000000002</v>
      </c>
      <c r="N165">
        <v>230.3</v>
      </c>
      <c r="O165">
        <v>0.35599999999999998</v>
      </c>
      <c r="P165">
        <v>13.803000000000001</v>
      </c>
      <c r="S165" s="4">
        <f t="shared" si="15"/>
        <v>43158</v>
      </c>
      <c r="T165" s="6">
        <f t="shared" si="16"/>
        <v>0.68875000000000008</v>
      </c>
      <c r="U165">
        <f t="shared" si="17"/>
        <v>16</v>
      </c>
      <c r="V165">
        <f t="shared" si="18"/>
        <v>31</v>
      </c>
      <c r="W165">
        <f t="shared" si="19"/>
        <v>48</v>
      </c>
      <c r="X165" s="1">
        <f t="shared" si="20"/>
        <v>506.9</v>
      </c>
      <c r="Y165" s="1">
        <f t="shared" si="21"/>
        <v>486.4</v>
      </c>
      <c r="Z165">
        <v>0</v>
      </c>
    </row>
    <row r="166" spans="1:26" x14ac:dyDescent="0.25">
      <c r="A166">
        <v>161</v>
      </c>
      <c r="B166" s="4">
        <v>43158</v>
      </c>
      <c r="C166" s="7">
        <v>0.68880787037037028</v>
      </c>
      <c r="D166">
        <v>381</v>
      </c>
      <c r="E166">
        <v>230.31</v>
      </c>
      <c r="F166">
        <v>2.2229000000000001</v>
      </c>
      <c r="G166" s="8">
        <v>477.4</v>
      </c>
      <c r="H166" s="8">
        <v>512</v>
      </c>
      <c r="I166" s="8">
        <v>-185</v>
      </c>
      <c r="J166">
        <v>0.93240000000000001</v>
      </c>
      <c r="K166">
        <v>-21.18</v>
      </c>
      <c r="L166">
        <v>60.003</v>
      </c>
      <c r="M166">
        <v>60.002000000000002</v>
      </c>
      <c r="N166">
        <v>230.31</v>
      </c>
      <c r="O166">
        <v>0.36799999999999999</v>
      </c>
      <c r="P166">
        <v>11.425000000000001</v>
      </c>
      <c r="S166" s="4">
        <f t="shared" si="15"/>
        <v>43158</v>
      </c>
      <c r="T166" s="6">
        <f t="shared" si="16"/>
        <v>0.68880787037037028</v>
      </c>
      <c r="U166">
        <f t="shared" si="17"/>
        <v>16</v>
      </c>
      <c r="V166">
        <f t="shared" si="18"/>
        <v>31</v>
      </c>
      <c r="W166">
        <f t="shared" si="19"/>
        <v>53</v>
      </c>
      <c r="X166" s="1">
        <f t="shared" si="20"/>
        <v>477.4</v>
      </c>
      <c r="Y166" s="1">
        <f t="shared" si="21"/>
        <v>492.15</v>
      </c>
      <c r="Z166">
        <v>1</v>
      </c>
    </row>
    <row r="167" spans="1:26" x14ac:dyDescent="0.25">
      <c r="A167">
        <v>162</v>
      </c>
      <c r="B167" s="4">
        <v>43158</v>
      </c>
      <c r="C167" s="7">
        <v>0.6888657407407407</v>
      </c>
      <c r="D167">
        <v>380</v>
      </c>
      <c r="E167">
        <v>230.3</v>
      </c>
      <c r="F167">
        <v>2.2671999999999999</v>
      </c>
      <c r="G167" s="8">
        <v>487.1</v>
      </c>
      <c r="H167" s="8">
        <v>522.1</v>
      </c>
      <c r="I167" s="8">
        <v>-188.1</v>
      </c>
      <c r="J167">
        <v>0.93289999999999995</v>
      </c>
      <c r="K167">
        <v>-21.11</v>
      </c>
      <c r="L167">
        <v>60.002000000000002</v>
      </c>
      <c r="M167">
        <v>60.002000000000002</v>
      </c>
      <c r="N167">
        <v>230.3</v>
      </c>
      <c r="O167">
        <v>0.22800000000000001</v>
      </c>
      <c r="P167">
        <v>10.984</v>
      </c>
      <c r="S167" s="4">
        <f t="shared" si="15"/>
        <v>43158</v>
      </c>
      <c r="T167" s="6">
        <f t="shared" si="16"/>
        <v>0.6888657407407407</v>
      </c>
      <c r="U167">
        <f t="shared" si="17"/>
        <v>16</v>
      </c>
      <c r="V167">
        <f t="shared" si="18"/>
        <v>31</v>
      </c>
      <c r="W167">
        <f t="shared" si="19"/>
        <v>58</v>
      </c>
      <c r="X167" s="1">
        <f t="shared" si="20"/>
        <v>487.1</v>
      </c>
      <c r="Y167" s="1">
        <f t="shared" si="21"/>
        <v>482.25</v>
      </c>
      <c r="Z167">
        <v>0</v>
      </c>
    </row>
    <row r="168" spans="1:26" x14ac:dyDescent="0.25">
      <c r="A168">
        <v>163</v>
      </c>
      <c r="B168" s="4">
        <v>43158</v>
      </c>
      <c r="C168" s="7">
        <v>0.68892361111111111</v>
      </c>
      <c r="D168">
        <v>381</v>
      </c>
      <c r="E168">
        <v>230.31</v>
      </c>
      <c r="F168">
        <v>2.1564999999999999</v>
      </c>
      <c r="G168" s="8">
        <v>462.8</v>
      </c>
      <c r="H168" s="8">
        <v>496.7</v>
      </c>
      <c r="I168" s="8">
        <v>-180.2</v>
      </c>
      <c r="J168">
        <v>0.93189999999999995</v>
      </c>
      <c r="K168">
        <v>-21.27</v>
      </c>
      <c r="L168">
        <v>60.002000000000002</v>
      </c>
      <c r="M168">
        <v>60.002000000000002</v>
      </c>
      <c r="N168">
        <v>230.31</v>
      </c>
      <c r="O168">
        <v>0.25900000000000001</v>
      </c>
      <c r="P168">
        <v>13.723000000000001</v>
      </c>
      <c r="S168" s="4">
        <f t="shared" si="15"/>
        <v>43158</v>
      </c>
      <c r="T168" s="6">
        <f t="shared" si="16"/>
        <v>0.68892361111111111</v>
      </c>
      <c r="U168">
        <f t="shared" si="17"/>
        <v>16</v>
      </c>
      <c r="V168">
        <f t="shared" si="18"/>
        <v>32</v>
      </c>
      <c r="W168">
        <f t="shared" si="19"/>
        <v>3</v>
      </c>
      <c r="X168" s="1">
        <f t="shared" si="20"/>
        <v>462.8</v>
      </c>
      <c r="Y168" s="1">
        <f t="shared" si="21"/>
        <v>474.95000000000005</v>
      </c>
      <c r="Z168">
        <v>1</v>
      </c>
    </row>
    <row r="169" spans="1:26" x14ac:dyDescent="0.25">
      <c r="A169">
        <v>164</v>
      </c>
      <c r="B169" s="4">
        <v>43158</v>
      </c>
      <c r="C169" s="7">
        <v>0.68898148148148142</v>
      </c>
      <c r="D169">
        <v>381</v>
      </c>
      <c r="E169">
        <v>230.3</v>
      </c>
      <c r="F169">
        <v>2.2843</v>
      </c>
      <c r="G169" s="8">
        <v>490.9</v>
      </c>
      <c r="H169" s="8">
        <v>526.1</v>
      </c>
      <c r="I169" s="8">
        <v>-189.2</v>
      </c>
      <c r="J169">
        <v>0.93310000000000004</v>
      </c>
      <c r="K169">
        <v>-21.08</v>
      </c>
      <c r="L169">
        <v>60.002000000000002</v>
      </c>
      <c r="M169">
        <v>60.002000000000002</v>
      </c>
      <c r="N169">
        <v>230.3</v>
      </c>
      <c r="O169">
        <v>0.23400000000000001</v>
      </c>
      <c r="P169">
        <v>11.215999999999999</v>
      </c>
      <c r="S169" s="4">
        <f t="shared" si="15"/>
        <v>43158</v>
      </c>
      <c r="T169" s="6">
        <f t="shared" si="16"/>
        <v>0.68898148148148142</v>
      </c>
      <c r="U169">
        <f t="shared" si="17"/>
        <v>16</v>
      </c>
      <c r="V169">
        <f t="shared" si="18"/>
        <v>32</v>
      </c>
      <c r="W169">
        <f t="shared" si="19"/>
        <v>8</v>
      </c>
      <c r="X169" s="1">
        <f t="shared" si="20"/>
        <v>490.9</v>
      </c>
      <c r="Y169" s="1">
        <f t="shared" si="21"/>
        <v>476.85</v>
      </c>
      <c r="Z169">
        <v>0</v>
      </c>
    </row>
    <row r="170" spans="1:26" x14ac:dyDescent="0.25">
      <c r="A170">
        <v>165</v>
      </c>
      <c r="B170" s="4">
        <v>43158</v>
      </c>
      <c r="C170" s="7">
        <v>0.68903935185185183</v>
      </c>
      <c r="D170">
        <v>380</v>
      </c>
      <c r="E170">
        <v>230.31</v>
      </c>
      <c r="F170">
        <v>2.2172000000000001</v>
      </c>
      <c r="G170" s="8">
        <v>476.1</v>
      </c>
      <c r="H170" s="8">
        <v>510.6</v>
      </c>
      <c r="I170" s="8">
        <v>-184.6</v>
      </c>
      <c r="J170">
        <v>0.93240000000000001</v>
      </c>
      <c r="K170">
        <v>-21.19</v>
      </c>
      <c r="L170">
        <v>60.002000000000002</v>
      </c>
      <c r="M170">
        <v>60.002000000000002</v>
      </c>
      <c r="N170">
        <v>230.31</v>
      </c>
      <c r="O170">
        <v>0.34499999999999997</v>
      </c>
      <c r="P170">
        <v>11.211</v>
      </c>
      <c r="S170" s="4">
        <f t="shared" si="15"/>
        <v>43158</v>
      </c>
      <c r="T170" s="6">
        <f t="shared" si="16"/>
        <v>0.68903935185185183</v>
      </c>
      <c r="U170">
        <f t="shared" si="17"/>
        <v>16</v>
      </c>
      <c r="V170">
        <f t="shared" si="18"/>
        <v>32</v>
      </c>
      <c r="W170">
        <f t="shared" si="19"/>
        <v>13</v>
      </c>
      <c r="X170" s="1">
        <f t="shared" si="20"/>
        <v>476.1</v>
      </c>
      <c r="Y170" s="1">
        <f t="shared" si="21"/>
        <v>483.5</v>
      </c>
      <c r="Z170">
        <v>1</v>
      </c>
    </row>
    <row r="171" spans="1:26" x14ac:dyDescent="0.25">
      <c r="A171">
        <v>166</v>
      </c>
      <c r="B171" s="4">
        <v>43158</v>
      </c>
      <c r="C171" s="7">
        <v>0.68909722222222225</v>
      </c>
      <c r="D171">
        <v>381</v>
      </c>
      <c r="E171">
        <v>230.3</v>
      </c>
      <c r="F171">
        <v>2.2804000000000002</v>
      </c>
      <c r="G171" s="8">
        <v>490.1</v>
      </c>
      <c r="H171" s="8">
        <v>525.20000000000005</v>
      </c>
      <c r="I171" s="8">
        <v>-188.9</v>
      </c>
      <c r="J171">
        <v>0.93310000000000004</v>
      </c>
      <c r="K171">
        <v>-21.08</v>
      </c>
      <c r="L171">
        <v>60.002000000000002</v>
      </c>
      <c r="M171">
        <v>60.002000000000002</v>
      </c>
      <c r="N171">
        <v>230.3</v>
      </c>
      <c r="O171">
        <v>0.33200000000000002</v>
      </c>
      <c r="P171">
        <v>12.945</v>
      </c>
      <c r="S171" s="4">
        <f t="shared" si="15"/>
        <v>43158</v>
      </c>
      <c r="T171" s="6">
        <f t="shared" si="16"/>
        <v>0.68909722222222225</v>
      </c>
      <c r="U171">
        <f t="shared" si="17"/>
        <v>16</v>
      </c>
      <c r="V171">
        <f t="shared" si="18"/>
        <v>32</v>
      </c>
      <c r="W171">
        <f t="shared" si="19"/>
        <v>18</v>
      </c>
      <c r="X171" s="1">
        <f t="shared" si="20"/>
        <v>490.1</v>
      </c>
      <c r="Y171" s="1">
        <f t="shared" si="21"/>
        <v>483.1</v>
      </c>
      <c r="Z171">
        <v>0</v>
      </c>
    </row>
    <row r="172" spans="1:26" x14ac:dyDescent="0.25">
      <c r="A172">
        <v>167</v>
      </c>
      <c r="B172" s="4">
        <v>43158</v>
      </c>
      <c r="C172" s="7">
        <v>0.68915509259259267</v>
      </c>
      <c r="D172">
        <v>381</v>
      </c>
      <c r="E172">
        <v>230.31</v>
      </c>
      <c r="F172">
        <v>2.1764999999999999</v>
      </c>
      <c r="G172" s="8">
        <v>467.1</v>
      </c>
      <c r="H172" s="8">
        <v>501.3</v>
      </c>
      <c r="I172" s="8">
        <v>-182</v>
      </c>
      <c r="J172">
        <v>0.93179999999999996</v>
      </c>
      <c r="K172">
        <v>-21.28</v>
      </c>
      <c r="L172">
        <v>60.002000000000002</v>
      </c>
      <c r="M172">
        <v>60.003</v>
      </c>
      <c r="N172">
        <v>230.31</v>
      </c>
      <c r="O172">
        <v>0.44800000000000001</v>
      </c>
      <c r="P172">
        <v>14.009</v>
      </c>
      <c r="S172" s="4">
        <f t="shared" si="15"/>
        <v>43158</v>
      </c>
      <c r="T172" s="6">
        <f t="shared" si="16"/>
        <v>0.68915509259259267</v>
      </c>
      <c r="U172">
        <f t="shared" si="17"/>
        <v>16</v>
      </c>
      <c r="V172">
        <f t="shared" si="18"/>
        <v>32</v>
      </c>
      <c r="W172">
        <f t="shared" si="19"/>
        <v>23</v>
      </c>
      <c r="X172" s="1">
        <f t="shared" si="20"/>
        <v>467.1</v>
      </c>
      <c r="Y172" s="1">
        <f t="shared" si="21"/>
        <v>478.6</v>
      </c>
      <c r="Z172">
        <v>1</v>
      </c>
    </row>
    <row r="173" spans="1:26" x14ac:dyDescent="0.25">
      <c r="A173">
        <v>168</v>
      </c>
      <c r="B173" s="4">
        <v>43158</v>
      </c>
      <c r="C173" s="7">
        <v>0.68921296296296297</v>
      </c>
      <c r="D173">
        <v>381</v>
      </c>
      <c r="E173">
        <v>230.31</v>
      </c>
      <c r="F173">
        <v>2.2004000000000001</v>
      </c>
      <c r="G173" s="8">
        <v>472.3</v>
      </c>
      <c r="H173" s="8">
        <v>506.8</v>
      </c>
      <c r="I173" s="8">
        <v>-183.7</v>
      </c>
      <c r="J173">
        <v>0.93200000000000005</v>
      </c>
      <c r="K173">
        <v>-21.26</v>
      </c>
      <c r="L173">
        <v>60.002000000000002</v>
      </c>
      <c r="M173">
        <v>60.002000000000002</v>
      </c>
      <c r="N173">
        <v>230.31</v>
      </c>
      <c r="O173">
        <v>0.22900000000000001</v>
      </c>
      <c r="P173">
        <v>11.878</v>
      </c>
      <c r="S173" s="4">
        <f t="shared" si="15"/>
        <v>43158</v>
      </c>
      <c r="T173" s="6">
        <f t="shared" si="16"/>
        <v>0.68921296296296297</v>
      </c>
      <c r="U173">
        <f t="shared" si="17"/>
        <v>16</v>
      </c>
      <c r="V173">
        <f t="shared" si="18"/>
        <v>32</v>
      </c>
      <c r="W173">
        <f t="shared" si="19"/>
        <v>28</v>
      </c>
      <c r="X173" s="1">
        <f t="shared" si="20"/>
        <v>472.3</v>
      </c>
      <c r="Y173" s="1">
        <f t="shared" si="21"/>
        <v>469.70000000000005</v>
      </c>
      <c r="Z173">
        <v>0</v>
      </c>
    </row>
    <row r="174" spans="1:26" x14ac:dyDescent="0.25">
      <c r="A174">
        <v>169</v>
      </c>
      <c r="B174" s="4">
        <v>43158</v>
      </c>
      <c r="C174" s="7">
        <v>0.68927083333333339</v>
      </c>
      <c r="D174">
        <v>382</v>
      </c>
      <c r="E174">
        <v>230.31</v>
      </c>
      <c r="F174">
        <v>2.2269000000000001</v>
      </c>
      <c r="G174" s="8">
        <v>478.1</v>
      </c>
      <c r="H174" s="8">
        <v>512.9</v>
      </c>
      <c r="I174" s="8">
        <v>-185.6</v>
      </c>
      <c r="J174">
        <v>0.93230000000000002</v>
      </c>
      <c r="K174">
        <v>-21.21</v>
      </c>
      <c r="L174">
        <v>60.003</v>
      </c>
      <c r="M174">
        <v>60.002000000000002</v>
      </c>
      <c r="N174">
        <v>230.31</v>
      </c>
      <c r="O174">
        <v>0.39200000000000002</v>
      </c>
      <c r="P174">
        <v>12.942</v>
      </c>
      <c r="S174" s="4">
        <f t="shared" si="15"/>
        <v>43158</v>
      </c>
      <c r="T174" s="6">
        <f t="shared" si="16"/>
        <v>0.68927083333333339</v>
      </c>
      <c r="U174">
        <f t="shared" si="17"/>
        <v>16</v>
      </c>
      <c r="V174">
        <f t="shared" si="18"/>
        <v>32</v>
      </c>
      <c r="W174">
        <f t="shared" si="19"/>
        <v>33</v>
      </c>
      <c r="X174" s="1">
        <f t="shared" si="20"/>
        <v>478.1</v>
      </c>
      <c r="Y174" s="1">
        <f t="shared" si="21"/>
        <v>475.20000000000005</v>
      </c>
      <c r="Z174">
        <v>1</v>
      </c>
    </row>
    <row r="175" spans="1:26" x14ac:dyDescent="0.25">
      <c r="A175">
        <v>170</v>
      </c>
      <c r="B175" s="4">
        <v>43158</v>
      </c>
      <c r="C175" s="7">
        <v>0.6893287037037038</v>
      </c>
      <c r="D175">
        <v>382</v>
      </c>
      <c r="E175">
        <v>230.32</v>
      </c>
      <c r="F175">
        <v>2.1621000000000001</v>
      </c>
      <c r="G175" s="8">
        <v>464.1</v>
      </c>
      <c r="H175" s="8">
        <v>498</v>
      </c>
      <c r="I175" s="8">
        <v>-180.6</v>
      </c>
      <c r="J175">
        <v>0.93189999999999995</v>
      </c>
      <c r="K175">
        <v>-21.26</v>
      </c>
      <c r="L175">
        <v>60.002000000000002</v>
      </c>
      <c r="M175">
        <v>60.002000000000002</v>
      </c>
      <c r="N175">
        <v>230.32</v>
      </c>
      <c r="O175">
        <v>0.246</v>
      </c>
      <c r="P175">
        <v>11.089</v>
      </c>
      <c r="S175" s="4">
        <f t="shared" si="15"/>
        <v>43158</v>
      </c>
      <c r="T175" s="6">
        <f t="shared" si="16"/>
        <v>0.6893287037037038</v>
      </c>
      <c r="U175">
        <f t="shared" si="17"/>
        <v>16</v>
      </c>
      <c r="V175">
        <f t="shared" si="18"/>
        <v>32</v>
      </c>
      <c r="W175">
        <f t="shared" si="19"/>
        <v>38</v>
      </c>
      <c r="X175" s="1">
        <f t="shared" si="20"/>
        <v>464.1</v>
      </c>
      <c r="Y175" s="1">
        <f t="shared" si="21"/>
        <v>471.1</v>
      </c>
      <c r="Z175">
        <v>0</v>
      </c>
    </row>
    <row r="176" spans="1:26" x14ac:dyDescent="0.25">
      <c r="A176">
        <v>171</v>
      </c>
      <c r="B176" s="4">
        <v>43158</v>
      </c>
      <c r="C176" s="7">
        <v>0.689386574074074</v>
      </c>
      <c r="D176">
        <v>382</v>
      </c>
      <c r="E176">
        <v>230.3</v>
      </c>
      <c r="F176">
        <v>2.2923</v>
      </c>
      <c r="G176" s="8">
        <v>492.7</v>
      </c>
      <c r="H176" s="8">
        <v>527.9</v>
      </c>
      <c r="I176" s="8">
        <v>-189.7</v>
      </c>
      <c r="J176">
        <v>0.93320000000000003</v>
      </c>
      <c r="K176">
        <v>-21.06</v>
      </c>
      <c r="L176">
        <v>60.002000000000002</v>
      </c>
      <c r="M176">
        <v>60.002000000000002</v>
      </c>
      <c r="N176">
        <v>230.3</v>
      </c>
      <c r="O176">
        <v>0.26200000000000001</v>
      </c>
      <c r="P176">
        <v>11.404999999999999</v>
      </c>
      <c r="S176" s="4">
        <f t="shared" si="15"/>
        <v>43158</v>
      </c>
      <c r="T176" s="6">
        <f t="shared" si="16"/>
        <v>0.689386574074074</v>
      </c>
      <c r="U176">
        <f t="shared" si="17"/>
        <v>16</v>
      </c>
      <c r="V176">
        <f t="shared" si="18"/>
        <v>32</v>
      </c>
      <c r="W176">
        <f t="shared" si="19"/>
        <v>43</v>
      </c>
      <c r="X176" s="1">
        <f t="shared" si="20"/>
        <v>492.7</v>
      </c>
      <c r="Y176" s="1">
        <f t="shared" si="21"/>
        <v>478.4</v>
      </c>
      <c r="Z176">
        <v>1</v>
      </c>
    </row>
    <row r="177" spans="1:26" x14ac:dyDescent="0.25">
      <c r="A177">
        <v>172</v>
      </c>
      <c r="B177" s="4">
        <v>43158</v>
      </c>
      <c r="C177" s="7">
        <v>0.68944444444444442</v>
      </c>
      <c r="D177">
        <v>382</v>
      </c>
      <c r="E177">
        <v>230.31</v>
      </c>
      <c r="F177">
        <v>2.1793999999999998</v>
      </c>
      <c r="G177" s="8">
        <v>467.7</v>
      </c>
      <c r="H177" s="8">
        <v>501.9</v>
      </c>
      <c r="I177" s="8">
        <v>-182.3</v>
      </c>
      <c r="J177">
        <v>0.93169999999999997</v>
      </c>
      <c r="K177">
        <v>-21.3</v>
      </c>
      <c r="L177">
        <v>60.002000000000002</v>
      </c>
      <c r="M177">
        <v>60.002000000000002</v>
      </c>
      <c r="N177">
        <v>230.31</v>
      </c>
      <c r="O177">
        <v>0.29499999999999998</v>
      </c>
      <c r="P177">
        <v>11.968999999999999</v>
      </c>
      <c r="S177" s="4">
        <f t="shared" si="15"/>
        <v>43158</v>
      </c>
      <c r="T177" s="6">
        <f t="shared" si="16"/>
        <v>0.68944444444444442</v>
      </c>
      <c r="U177">
        <f t="shared" si="17"/>
        <v>16</v>
      </c>
      <c r="V177">
        <f t="shared" si="18"/>
        <v>32</v>
      </c>
      <c r="W177">
        <f t="shared" si="19"/>
        <v>48</v>
      </c>
      <c r="X177" s="1">
        <f t="shared" si="20"/>
        <v>467.7</v>
      </c>
      <c r="Y177" s="1">
        <f t="shared" si="21"/>
        <v>480.2</v>
      </c>
      <c r="Z177">
        <v>0</v>
      </c>
    </row>
    <row r="178" spans="1:26" x14ac:dyDescent="0.25">
      <c r="A178">
        <v>173</v>
      </c>
      <c r="B178" s="4">
        <v>43158</v>
      </c>
      <c r="C178" s="7">
        <v>0.68950231481481483</v>
      </c>
      <c r="D178">
        <v>382</v>
      </c>
      <c r="E178">
        <v>230.3</v>
      </c>
      <c r="F178">
        <v>2.3161</v>
      </c>
      <c r="G178" s="8">
        <v>498.2</v>
      </c>
      <c r="H178" s="8">
        <v>533.4</v>
      </c>
      <c r="I178" s="8">
        <v>-190.5</v>
      </c>
      <c r="J178">
        <v>0.93410000000000004</v>
      </c>
      <c r="K178">
        <v>-20.92</v>
      </c>
      <c r="L178">
        <v>60.002000000000002</v>
      </c>
      <c r="M178">
        <v>60.002000000000002</v>
      </c>
      <c r="N178">
        <v>230.3</v>
      </c>
      <c r="O178">
        <v>0.20599999999999999</v>
      </c>
      <c r="P178">
        <v>12.454000000000001</v>
      </c>
      <c r="S178" s="4">
        <f t="shared" si="15"/>
        <v>43158</v>
      </c>
      <c r="T178" s="6">
        <f t="shared" si="16"/>
        <v>0.68950231481481483</v>
      </c>
      <c r="U178">
        <f t="shared" si="17"/>
        <v>16</v>
      </c>
      <c r="V178">
        <f t="shared" si="18"/>
        <v>32</v>
      </c>
      <c r="W178">
        <f t="shared" si="19"/>
        <v>53</v>
      </c>
      <c r="X178" s="1">
        <f t="shared" si="20"/>
        <v>498.2</v>
      </c>
      <c r="Y178" s="1">
        <f t="shared" si="21"/>
        <v>482.95</v>
      </c>
      <c r="Z178">
        <v>1</v>
      </c>
    </row>
    <row r="179" spans="1:26" x14ac:dyDescent="0.25">
      <c r="A179">
        <v>174</v>
      </c>
      <c r="B179" s="4">
        <v>43158</v>
      </c>
      <c r="C179" s="7">
        <v>0.68956018518518514</v>
      </c>
      <c r="D179">
        <v>382</v>
      </c>
      <c r="E179">
        <v>230.31</v>
      </c>
      <c r="F179">
        <v>2.1882000000000001</v>
      </c>
      <c r="G179" s="8">
        <v>469.7</v>
      </c>
      <c r="H179" s="8">
        <v>504</v>
      </c>
      <c r="I179" s="8">
        <v>-182.7</v>
      </c>
      <c r="J179">
        <v>0.93200000000000005</v>
      </c>
      <c r="K179">
        <v>-21.26</v>
      </c>
      <c r="L179">
        <v>60.002000000000002</v>
      </c>
      <c r="M179">
        <v>60.002000000000002</v>
      </c>
      <c r="N179">
        <v>230.31</v>
      </c>
      <c r="O179">
        <v>0.36299999999999999</v>
      </c>
      <c r="P179">
        <v>11.598000000000001</v>
      </c>
      <c r="S179" s="4">
        <f t="shared" si="15"/>
        <v>43158</v>
      </c>
      <c r="T179" s="6">
        <f t="shared" si="16"/>
        <v>0.68956018518518514</v>
      </c>
      <c r="U179">
        <f t="shared" si="17"/>
        <v>16</v>
      </c>
      <c r="V179">
        <f t="shared" si="18"/>
        <v>32</v>
      </c>
      <c r="W179">
        <f t="shared" si="19"/>
        <v>58</v>
      </c>
      <c r="X179" s="1">
        <f t="shared" si="20"/>
        <v>469.7</v>
      </c>
      <c r="Y179" s="1">
        <f t="shared" si="21"/>
        <v>483.95</v>
      </c>
      <c r="Z179">
        <v>0</v>
      </c>
    </row>
    <row r="180" spans="1:26" x14ac:dyDescent="0.25">
      <c r="A180">
        <v>175</v>
      </c>
      <c r="B180" s="4">
        <v>43158</v>
      </c>
      <c r="C180" s="7">
        <v>0.68961805555555555</v>
      </c>
      <c r="D180">
        <v>382</v>
      </c>
      <c r="E180">
        <v>230.31</v>
      </c>
      <c r="F180">
        <v>2.2637</v>
      </c>
      <c r="G180" s="8">
        <v>486.1</v>
      </c>
      <c r="H180" s="8">
        <v>521.4</v>
      </c>
      <c r="I180" s="8">
        <v>-188.4</v>
      </c>
      <c r="J180">
        <v>0.9325</v>
      </c>
      <c r="K180">
        <v>-21.18</v>
      </c>
      <c r="L180">
        <v>60.002000000000002</v>
      </c>
      <c r="M180">
        <v>60.003</v>
      </c>
      <c r="N180">
        <v>230.31</v>
      </c>
      <c r="O180">
        <v>0.249</v>
      </c>
      <c r="P180">
        <v>12.416</v>
      </c>
      <c r="S180" s="4">
        <f t="shared" si="15"/>
        <v>43158</v>
      </c>
      <c r="T180" s="6">
        <f t="shared" si="16"/>
        <v>0.68961805555555555</v>
      </c>
      <c r="U180">
        <f t="shared" si="17"/>
        <v>16</v>
      </c>
      <c r="V180">
        <f t="shared" si="18"/>
        <v>33</v>
      </c>
      <c r="W180">
        <f t="shared" si="19"/>
        <v>3</v>
      </c>
      <c r="X180" s="1">
        <f t="shared" si="20"/>
        <v>486.1</v>
      </c>
      <c r="Y180" s="1">
        <f t="shared" si="21"/>
        <v>477.9</v>
      </c>
      <c r="Z180">
        <v>1</v>
      </c>
    </row>
    <row r="181" spans="1:26" x14ac:dyDescent="0.25">
      <c r="A181">
        <v>176</v>
      </c>
      <c r="B181" s="4">
        <v>43158</v>
      </c>
      <c r="C181" s="7">
        <v>0.68967592592592597</v>
      </c>
      <c r="D181">
        <v>383</v>
      </c>
      <c r="E181">
        <v>230.31</v>
      </c>
      <c r="F181">
        <v>2.1577999999999999</v>
      </c>
      <c r="G181" s="8">
        <v>463</v>
      </c>
      <c r="H181" s="8">
        <v>497</v>
      </c>
      <c r="I181" s="8">
        <v>-180.6</v>
      </c>
      <c r="J181">
        <v>0.93159999999999998</v>
      </c>
      <c r="K181">
        <v>-21.31</v>
      </c>
      <c r="L181">
        <v>60.002000000000002</v>
      </c>
      <c r="M181">
        <v>60.002000000000002</v>
      </c>
      <c r="N181">
        <v>230.31</v>
      </c>
      <c r="O181">
        <v>0.28100000000000003</v>
      </c>
      <c r="P181">
        <v>12.255000000000001</v>
      </c>
      <c r="S181" s="4">
        <f t="shared" si="15"/>
        <v>43158</v>
      </c>
      <c r="T181" s="6">
        <f t="shared" si="16"/>
        <v>0.68967592592592597</v>
      </c>
      <c r="U181">
        <f t="shared" si="17"/>
        <v>16</v>
      </c>
      <c r="V181">
        <f t="shared" si="18"/>
        <v>33</v>
      </c>
      <c r="W181">
        <f t="shared" si="19"/>
        <v>8</v>
      </c>
      <c r="X181" s="1">
        <f t="shared" si="20"/>
        <v>463</v>
      </c>
      <c r="Y181" s="1">
        <f t="shared" si="21"/>
        <v>474.55</v>
      </c>
      <c r="Z181">
        <v>0</v>
      </c>
    </row>
    <row r="182" spans="1:26" x14ac:dyDescent="0.25">
      <c r="A182">
        <v>177</v>
      </c>
      <c r="B182" s="4">
        <v>43158</v>
      </c>
      <c r="C182" s="7">
        <v>0.68973379629629628</v>
      </c>
      <c r="D182">
        <v>383</v>
      </c>
      <c r="E182">
        <v>230.31</v>
      </c>
      <c r="F182">
        <v>2.2189000000000001</v>
      </c>
      <c r="G182" s="8">
        <v>476.3</v>
      </c>
      <c r="H182" s="8">
        <v>511</v>
      </c>
      <c r="I182" s="8">
        <v>-185.1</v>
      </c>
      <c r="J182">
        <v>0.93210000000000004</v>
      </c>
      <c r="K182">
        <v>-21.24</v>
      </c>
      <c r="L182">
        <v>60.002000000000002</v>
      </c>
      <c r="M182">
        <v>60.002000000000002</v>
      </c>
      <c r="N182">
        <v>230.31</v>
      </c>
      <c r="O182">
        <v>0.24</v>
      </c>
      <c r="P182">
        <v>11.446999999999999</v>
      </c>
      <c r="S182" s="4">
        <f t="shared" si="15"/>
        <v>43158</v>
      </c>
      <c r="T182" s="6">
        <f t="shared" si="16"/>
        <v>0.68973379629629628</v>
      </c>
      <c r="U182">
        <f t="shared" si="17"/>
        <v>16</v>
      </c>
      <c r="V182">
        <f t="shared" si="18"/>
        <v>33</v>
      </c>
      <c r="W182">
        <f t="shared" si="19"/>
        <v>13</v>
      </c>
      <c r="X182" s="1">
        <f t="shared" si="20"/>
        <v>476.3</v>
      </c>
      <c r="Y182" s="1">
        <f t="shared" si="21"/>
        <v>469.65</v>
      </c>
      <c r="Z182">
        <v>1</v>
      </c>
    </row>
    <row r="183" spans="1:26" x14ac:dyDescent="0.25">
      <c r="A183">
        <v>178</v>
      </c>
      <c r="B183" s="4">
        <v>43158</v>
      </c>
      <c r="C183" s="7">
        <v>0.68979166666666669</v>
      </c>
      <c r="D183">
        <v>383</v>
      </c>
      <c r="E183">
        <v>230.31</v>
      </c>
      <c r="F183">
        <v>2.2747000000000002</v>
      </c>
      <c r="G183" s="8">
        <v>488.6</v>
      </c>
      <c r="H183" s="8">
        <v>523.9</v>
      </c>
      <c r="I183" s="8">
        <v>-188.9</v>
      </c>
      <c r="J183">
        <v>0.93269999999999997</v>
      </c>
      <c r="K183">
        <v>-21.14</v>
      </c>
      <c r="L183">
        <v>60.002000000000002</v>
      </c>
      <c r="M183">
        <v>60.003</v>
      </c>
      <c r="N183">
        <v>230.31</v>
      </c>
      <c r="O183">
        <v>0.38700000000000001</v>
      </c>
      <c r="P183">
        <v>12.231</v>
      </c>
      <c r="S183" s="4">
        <f t="shared" si="15"/>
        <v>43158</v>
      </c>
      <c r="T183" s="6">
        <f t="shared" si="16"/>
        <v>0.68979166666666669</v>
      </c>
      <c r="U183">
        <f t="shared" si="17"/>
        <v>16</v>
      </c>
      <c r="V183">
        <f t="shared" si="18"/>
        <v>33</v>
      </c>
      <c r="W183">
        <f t="shared" si="19"/>
        <v>18</v>
      </c>
      <c r="X183" s="1">
        <f t="shared" si="20"/>
        <v>488.6</v>
      </c>
      <c r="Y183" s="1">
        <f t="shared" si="21"/>
        <v>482.45000000000005</v>
      </c>
      <c r="Z183">
        <v>0</v>
      </c>
    </row>
    <row r="184" spans="1:26" x14ac:dyDescent="0.25">
      <c r="A184">
        <v>179</v>
      </c>
      <c r="B184" s="4">
        <v>43158</v>
      </c>
      <c r="C184" s="7">
        <v>0.68984953703703711</v>
      </c>
      <c r="D184">
        <v>383</v>
      </c>
      <c r="E184">
        <v>230.31</v>
      </c>
      <c r="F184">
        <v>2.2406999999999999</v>
      </c>
      <c r="G184" s="8">
        <v>481.1</v>
      </c>
      <c r="H184" s="8">
        <v>516</v>
      </c>
      <c r="I184" s="8">
        <v>-186.7</v>
      </c>
      <c r="J184">
        <v>0.93220000000000003</v>
      </c>
      <c r="K184">
        <v>-21.21</v>
      </c>
      <c r="L184">
        <v>60.002000000000002</v>
      </c>
      <c r="M184">
        <v>60.002000000000002</v>
      </c>
      <c r="N184">
        <v>230.31</v>
      </c>
      <c r="O184">
        <v>0.27500000000000002</v>
      </c>
      <c r="P184">
        <v>13.045</v>
      </c>
      <c r="S184" s="4">
        <f t="shared" si="15"/>
        <v>43158</v>
      </c>
      <c r="T184" s="6">
        <f t="shared" si="16"/>
        <v>0.68984953703703711</v>
      </c>
      <c r="U184">
        <f t="shared" si="17"/>
        <v>16</v>
      </c>
      <c r="V184">
        <f t="shared" si="18"/>
        <v>33</v>
      </c>
      <c r="W184">
        <f t="shared" si="19"/>
        <v>23</v>
      </c>
      <c r="X184" s="1">
        <f t="shared" si="20"/>
        <v>481.1</v>
      </c>
      <c r="Y184" s="1">
        <f t="shared" si="21"/>
        <v>484.85</v>
      </c>
      <c r="Z184">
        <v>1</v>
      </c>
    </row>
    <row r="185" spans="1:26" x14ac:dyDescent="0.25">
      <c r="A185">
        <v>180</v>
      </c>
      <c r="B185" s="4">
        <v>43158</v>
      </c>
      <c r="C185" s="7">
        <v>0.6899074074074073</v>
      </c>
      <c r="D185">
        <v>384</v>
      </c>
      <c r="E185">
        <v>230.31</v>
      </c>
      <c r="F185">
        <v>2.2696999999999998</v>
      </c>
      <c r="G185" s="8">
        <v>487.7</v>
      </c>
      <c r="H185" s="8">
        <v>522.70000000000005</v>
      </c>
      <c r="I185" s="8">
        <v>-188.2</v>
      </c>
      <c r="J185">
        <v>0.93300000000000005</v>
      </c>
      <c r="K185">
        <v>-21.1</v>
      </c>
      <c r="L185">
        <v>60.002000000000002</v>
      </c>
      <c r="M185">
        <v>60.003</v>
      </c>
      <c r="N185">
        <v>230.31</v>
      </c>
      <c r="O185">
        <v>0.39400000000000002</v>
      </c>
      <c r="P185">
        <v>12.295999999999999</v>
      </c>
      <c r="S185" s="4">
        <f t="shared" si="15"/>
        <v>43158</v>
      </c>
      <c r="T185" s="6">
        <f t="shared" si="16"/>
        <v>0.6899074074074073</v>
      </c>
      <c r="U185">
        <f t="shared" si="17"/>
        <v>16</v>
      </c>
      <c r="V185">
        <f t="shared" si="18"/>
        <v>33</v>
      </c>
      <c r="W185">
        <f t="shared" si="19"/>
        <v>28</v>
      </c>
      <c r="X185" s="1">
        <f t="shared" si="20"/>
        <v>487.7</v>
      </c>
      <c r="Y185" s="1">
        <f t="shared" si="21"/>
        <v>484.4</v>
      </c>
      <c r="Z185">
        <v>0</v>
      </c>
    </row>
    <row r="186" spans="1:26" x14ac:dyDescent="0.25">
      <c r="A186">
        <v>181</v>
      </c>
      <c r="B186" s="4">
        <v>43158</v>
      </c>
      <c r="C186" s="7">
        <v>0.68996527777777772</v>
      </c>
      <c r="D186">
        <v>383</v>
      </c>
      <c r="E186">
        <v>230.32</v>
      </c>
      <c r="F186">
        <v>2.1594000000000002</v>
      </c>
      <c r="G186" s="8">
        <v>463.5</v>
      </c>
      <c r="H186" s="8">
        <v>497.4</v>
      </c>
      <c r="I186" s="8">
        <v>-180.3</v>
      </c>
      <c r="J186">
        <v>0.93200000000000005</v>
      </c>
      <c r="K186">
        <v>-21.26</v>
      </c>
      <c r="L186">
        <v>60.002000000000002</v>
      </c>
      <c r="M186">
        <v>60.002000000000002</v>
      </c>
      <c r="N186">
        <v>230.32</v>
      </c>
      <c r="O186">
        <v>0.216</v>
      </c>
      <c r="P186">
        <v>10.41</v>
      </c>
      <c r="S186" s="4">
        <f t="shared" si="15"/>
        <v>43158</v>
      </c>
      <c r="T186" s="6">
        <f t="shared" si="16"/>
        <v>0.68996527777777772</v>
      </c>
      <c r="U186">
        <f t="shared" si="17"/>
        <v>16</v>
      </c>
      <c r="V186">
        <f t="shared" si="18"/>
        <v>33</v>
      </c>
      <c r="W186">
        <f t="shared" si="19"/>
        <v>33</v>
      </c>
      <c r="X186" s="1">
        <f t="shared" si="20"/>
        <v>463.5</v>
      </c>
      <c r="Y186" s="1">
        <f t="shared" si="21"/>
        <v>475.6</v>
      </c>
      <c r="Z186">
        <v>1</v>
      </c>
    </row>
    <row r="187" spans="1:26" x14ac:dyDescent="0.25">
      <c r="A187">
        <v>182</v>
      </c>
      <c r="B187" s="4">
        <v>43158</v>
      </c>
      <c r="C187" s="7">
        <v>0.69002314814814814</v>
      </c>
      <c r="D187">
        <v>384</v>
      </c>
      <c r="E187">
        <v>230.3</v>
      </c>
      <c r="F187">
        <v>2.3298999999999999</v>
      </c>
      <c r="G187" s="8">
        <v>501.3</v>
      </c>
      <c r="H187" s="8">
        <v>536.6</v>
      </c>
      <c r="I187" s="8">
        <v>-191.5</v>
      </c>
      <c r="J187">
        <v>0.93420000000000003</v>
      </c>
      <c r="K187">
        <v>-20.91</v>
      </c>
      <c r="L187">
        <v>60.002000000000002</v>
      </c>
      <c r="M187">
        <v>60.002000000000002</v>
      </c>
      <c r="N187">
        <v>230.3</v>
      </c>
      <c r="O187">
        <v>0.22700000000000001</v>
      </c>
      <c r="P187">
        <v>11.195</v>
      </c>
      <c r="S187" s="4">
        <f t="shared" si="15"/>
        <v>43158</v>
      </c>
      <c r="T187" s="6">
        <f t="shared" si="16"/>
        <v>0.69002314814814814</v>
      </c>
      <c r="U187">
        <f t="shared" si="17"/>
        <v>16</v>
      </c>
      <c r="V187">
        <f t="shared" si="18"/>
        <v>33</v>
      </c>
      <c r="W187">
        <f t="shared" si="19"/>
        <v>38</v>
      </c>
      <c r="X187" s="1">
        <f t="shared" si="20"/>
        <v>501.3</v>
      </c>
      <c r="Y187" s="1">
        <f t="shared" si="21"/>
        <v>482.4</v>
      </c>
      <c r="Z187">
        <v>0</v>
      </c>
    </row>
    <row r="188" spans="1:26" x14ac:dyDescent="0.25">
      <c r="A188">
        <v>183</v>
      </c>
      <c r="B188" s="4">
        <v>43158</v>
      </c>
      <c r="C188" s="7">
        <v>0.69008101851851855</v>
      </c>
      <c r="D188">
        <v>384</v>
      </c>
      <c r="E188">
        <v>230.32</v>
      </c>
      <c r="F188">
        <v>2.1575000000000002</v>
      </c>
      <c r="G188" s="8">
        <v>463.1</v>
      </c>
      <c r="H188" s="8">
        <v>496.9</v>
      </c>
      <c r="I188" s="8">
        <v>-180.1</v>
      </c>
      <c r="J188">
        <v>0.93200000000000005</v>
      </c>
      <c r="K188">
        <v>-21.25</v>
      </c>
      <c r="L188">
        <v>60.002000000000002</v>
      </c>
      <c r="M188">
        <v>60.002000000000002</v>
      </c>
      <c r="N188">
        <v>230.32</v>
      </c>
      <c r="O188">
        <v>0.25600000000000001</v>
      </c>
      <c r="P188">
        <v>13.333</v>
      </c>
      <c r="S188" s="4">
        <f t="shared" si="15"/>
        <v>43158</v>
      </c>
      <c r="T188" s="6">
        <f t="shared" si="16"/>
        <v>0.69008101851851855</v>
      </c>
      <c r="U188">
        <f t="shared" si="17"/>
        <v>16</v>
      </c>
      <c r="V188">
        <f t="shared" si="18"/>
        <v>33</v>
      </c>
      <c r="W188">
        <f t="shared" si="19"/>
        <v>43</v>
      </c>
      <c r="X188" s="1">
        <f t="shared" si="20"/>
        <v>463.1</v>
      </c>
      <c r="Y188" s="1">
        <f t="shared" si="21"/>
        <v>482.20000000000005</v>
      </c>
      <c r="Z188">
        <v>1</v>
      </c>
    </row>
    <row r="189" spans="1:26" x14ac:dyDescent="0.25">
      <c r="A189">
        <v>184</v>
      </c>
      <c r="B189" s="4">
        <v>43158</v>
      </c>
      <c r="C189" s="7">
        <v>0.69013888888888886</v>
      </c>
      <c r="D189">
        <v>384</v>
      </c>
      <c r="E189">
        <v>230.3</v>
      </c>
      <c r="F189">
        <v>2.3178999999999998</v>
      </c>
      <c r="G189" s="8">
        <v>498.6</v>
      </c>
      <c r="H189" s="8">
        <v>533.79999999999995</v>
      </c>
      <c r="I189" s="8">
        <v>-190.8</v>
      </c>
      <c r="J189">
        <v>0.93389999999999995</v>
      </c>
      <c r="K189">
        <v>-20.94</v>
      </c>
      <c r="L189">
        <v>60.002000000000002</v>
      </c>
      <c r="M189">
        <v>60.002000000000002</v>
      </c>
      <c r="N189">
        <v>230.3</v>
      </c>
      <c r="O189">
        <v>0.24399999999999999</v>
      </c>
      <c r="P189">
        <v>12.694000000000001</v>
      </c>
      <c r="S189" s="4">
        <f t="shared" si="15"/>
        <v>43158</v>
      </c>
      <c r="T189" s="6">
        <f t="shared" si="16"/>
        <v>0.69013888888888886</v>
      </c>
      <c r="U189">
        <f t="shared" si="17"/>
        <v>16</v>
      </c>
      <c r="V189">
        <f t="shared" si="18"/>
        <v>33</v>
      </c>
      <c r="W189">
        <f t="shared" si="19"/>
        <v>48</v>
      </c>
      <c r="X189" s="1">
        <f t="shared" si="20"/>
        <v>498.6</v>
      </c>
      <c r="Y189" s="1">
        <f t="shared" si="21"/>
        <v>480.85</v>
      </c>
      <c r="Z189">
        <v>0</v>
      </c>
    </row>
    <row r="190" spans="1:26" x14ac:dyDescent="0.25">
      <c r="A190">
        <v>185</v>
      </c>
      <c r="B190" s="4">
        <v>43158</v>
      </c>
      <c r="C190" s="7">
        <v>0.69019675925925927</v>
      </c>
      <c r="D190">
        <v>385</v>
      </c>
      <c r="E190">
        <v>230.31</v>
      </c>
      <c r="F190">
        <v>2.1879</v>
      </c>
      <c r="G190" s="8">
        <v>469.6</v>
      </c>
      <c r="H190" s="8">
        <v>503.9</v>
      </c>
      <c r="I190" s="8">
        <v>-182.7</v>
      </c>
      <c r="J190">
        <v>0.93189999999999995</v>
      </c>
      <c r="K190">
        <v>-21.26</v>
      </c>
      <c r="L190">
        <v>60.002000000000002</v>
      </c>
      <c r="M190">
        <v>60.002000000000002</v>
      </c>
      <c r="N190">
        <v>230.31</v>
      </c>
      <c r="O190">
        <v>0.38300000000000001</v>
      </c>
      <c r="P190">
        <v>11.872</v>
      </c>
      <c r="S190" s="4">
        <f t="shared" si="15"/>
        <v>43158</v>
      </c>
      <c r="T190" s="6">
        <f t="shared" si="16"/>
        <v>0.69019675925925927</v>
      </c>
      <c r="U190">
        <f t="shared" si="17"/>
        <v>16</v>
      </c>
      <c r="V190">
        <f t="shared" si="18"/>
        <v>33</v>
      </c>
      <c r="W190">
        <f t="shared" si="19"/>
        <v>53</v>
      </c>
      <c r="X190" s="1">
        <f t="shared" si="20"/>
        <v>469.6</v>
      </c>
      <c r="Y190" s="1">
        <f t="shared" si="21"/>
        <v>484.1</v>
      </c>
      <c r="Z190">
        <v>1</v>
      </c>
    </row>
    <row r="191" spans="1:26" x14ac:dyDescent="0.25">
      <c r="A191">
        <v>186</v>
      </c>
      <c r="B191" s="4">
        <v>43158</v>
      </c>
      <c r="C191" s="7">
        <v>0.69025462962962969</v>
      </c>
      <c r="D191">
        <v>385</v>
      </c>
      <c r="E191">
        <v>230.31</v>
      </c>
      <c r="F191">
        <v>2.2463000000000002</v>
      </c>
      <c r="G191" s="8">
        <v>482.3</v>
      </c>
      <c r="H191" s="8">
        <v>517.29999999999995</v>
      </c>
      <c r="I191" s="8">
        <v>-187.1</v>
      </c>
      <c r="J191">
        <v>0.93230000000000002</v>
      </c>
      <c r="K191">
        <v>-21.2</v>
      </c>
      <c r="L191">
        <v>60.002000000000002</v>
      </c>
      <c r="M191">
        <v>60.002000000000002</v>
      </c>
      <c r="N191">
        <v>230.31</v>
      </c>
      <c r="O191">
        <v>0.27200000000000002</v>
      </c>
      <c r="P191">
        <v>16.835999999999999</v>
      </c>
      <c r="S191" s="4">
        <f t="shared" si="15"/>
        <v>43158</v>
      </c>
      <c r="T191" s="6">
        <f t="shared" si="16"/>
        <v>0.69025462962962969</v>
      </c>
      <c r="U191">
        <f t="shared" si="17"/>
        <v>16</v>
      </c>
      <c r="V191">
        <f t="shared" si="18"/>
        <v>33</v>
      </c>
      <c r="W191">
        <f t="shared" si="19"/>
        <v>58</v>
      </c>
      <c r="X191" s="1">
        <f t="shared" si="20"/>
        <v>482.3</v>
      </c>
      <c r="Y191" s="1">
        <f t="shared" si="21"/>
        <v>475.95000000000005</v>
      </c>
      <c r="Z191">
        <v>0</v>
      </c>
    </row>
    <row r="192" spans="1:26" x14ac:dyDescent="0.25">
      <c r="A192">
        <v>187</v>
      </c>
      <c r="B192" s="4">
        <v>43158</v>
      </c>
      <c r="C192" s="7">
        <v>0.6903125</v>
      </c>
      <c r="D192">
        <v>384</v>
      </c>
      <c r="E192">
        <v>230.31</v>
      </c>
      <c r="F192">
        <v>2.2944</v>
      </c>
      <c r="G192" s="8">
        <v>493.4</v>
      </c>
      <c r="H192" s="8">
        <v>528.4</v>
      </c>
      <c r="I192" s="8">
        <v>-189.1</v>
      </c>
      <c r="J192">
        <v>0.93379999999999996</v>
      </c>
      <c r="K192">
        <v>-20.97</v>
      </c>
      <c r="L192">
        <v>60.002000000000002</v>
      </c>
      <c r="M192">
        <v>60.002000000000002</v>
      </c>
      <c r="N192">
        <v>230.31</v>
      </c>
      <c r="O192">
        <v>0.36899999999999999</v>
      </c>
      <c r="P192">
        <v>11.503</v>
      </c>
      <c r="S192" s="4">
        <f t="shared" si="15"/>
        <v>43158</v>
      </c>
      <c r="T192" s="6">
        <f t="shared" si="16"/>
        <v>0.6903125</v>
      </c>
      <c r="U192">
        <f t="shared" si="17"/>
        <v>16</v>
      </c>
      <c r="V192">
        <f t="shared" si="18"/>
        <v>34</v>
      </c>
      <c r="W192">
        <f t="shared" si="19"/>
        <v>3</v>
      </c>
      <c r="X192" s="1">
        <f t="shared" si="20"/>
        <v>493.4</v>
      </c>
      <c r="Y192" s="1">
        <f t="shared" si="21"/>
        <v>487.85</v>
      </c>
      <c r="Z192">
        <v>1</v>
      </c>
    </row>
    <row r="193" spans="1:26" x14ac:dyDescent="0.25">
      <c r="A193">
        <v>188</v>
      </c>
      <c r="B193" s="4">
        <v>43158</v>
      </c>
      <c r="C193" s="7">
        <v>0.69037037037037041</v>
      </c>
      <c r="D193">
        <v>384</v>
      </c>
      <c r="E193">
        <v>230.31</v>
      </c>
      <c r="F193">
        <v>2.2012999999999998</v>
      </c>
      <c r="G193" s="8">
        <v>472.5</v>
      </c>
      <c r="H193" s="8">
        <v>507</v>
      </c>
      <c r="I193" s="8">
        <v>-183.7</v>
      </c>
      <c r="J193">
        <v>0.93200000000000005</v>
      </c>
      <c r="K193">
        <v>-21.24</v>
      </c>
      <c r="L193">
        <v>60.002000000000002</v>
      </c>
      <c r="M193">
        <v>60.002000000000002</v>
      </c>
      <c r="N193">
        <v>230.31</v>
      </c>
      <c r="O193">
        <v>0.23</v>
      </c>
      <c r="P193">
        <v>12.587</v>
      </c>
      <c r="S193" s="4">
        <f t="shared" si="15"/>
        <v>43158</v>
      </c>
      <c r="T193" s="6">
        <f t="shared" si="16"/>
        <v>0.69037037037037041</v>
      </c>
      <c r="U193">
        <f t="shared" si="17"/>
        <v>16</v>
      </c>
      <c r="V193">
        <f t="shared" si="18"/>
        <v>34</v>
      </c>
      <c r="W193">
        <f t="shared" si="19"/>
        <v>8</v>
      </c>
      <c r="X193" s="1">
        <f t="shared" si="20"/>
        <v>472.5</v>
      </c>
      <c r="Y193" s="1">
        <f t="shared" si="21"/>
        <v>482.95</v>
      </c>
      <c r="Z193">
        <v>0</v>
      </c>
    </row>
    <row r="194" spans="1:26" x14ac:dyDescent="0.25">
      <c r="A194">
        <v>189</v>
      </c>
      <c r="B194" s="4">
        <v>43158</v>
      </c>
      <c r="C194" s="7">
        <v>0.69042824074074083</v>
      </c>
      <c r="D194">
        <v>385</v>
      </c>
      <c r="E194">
        <v>230.31</v>
      </c>
      <c r="F194">
        <v>2.2408000000000001</v>
      </c>
      <c r="G194" s="8">
        <v>481.2</v>
      </c>
      <c r="H194" s="8">
        <v>516.1</v>
      </c>
      <c r="I194" s="8">
        <v>-186.5</v>
      </c>
      <c r="J194">
        <v>0.93240000000000001</v>
      </c>
      <c r="K194">
        <v>-21.19</v>
      </c>
      <c r="L194">
        <v>60.002000000000002</v>
      </c>
      <c r="M194">
        <v>60.002000000000002</v>
      </c>
      <c r="N194">
        <v>230.31</v>
      </c>
      <c r="O194">
        <v>0.434</v>
      </c>
      <c r="P194">
        <v>14.22</v>
      </c>
      <c r="S194" s="4">
        <f t="shared" si="15"/>
        <v>43158</v>
      </c>
      <c r="T194" s="6">
        <f t="shared" si="16"/>
        <v>0.69042824074074083</v>
      </c>
      <c r="U194">
        <f t="shared" si="17"/>
        <v>16</v>
      </c>
      <c r="V194">
        <f t="shared" si="18"/>
        <v>34</v>
      </c>
      <c r="W194">
        <f t="shared" si="19"/>
        <v>13</v>
      </c>
      <c r="X194" s="1">
        <f t="shared" si="20"/>
        <v>481.2</v>
      </c>
      <c r="Y194" s="1">
        <f t="shared" si="21"/>
        <v>476.85</v>
      </c>
      <c r="Z194">
        <v>1</v>
      </c>
    </row>
    <row r="195" spans="1:26" x14ac:dyDescent="0.25">
      <c r="A195">
        <v>190</v>
      </c>
      <c r="B195" s="4">
        <v>43158</v>
      </c>
      <c r="C195" s="7">
        <v>0.69048611111111102</v>
      </c>
      <c r="D195">
        <v>385</v>
      </c>
      <c r="E195">
        <v>230.31</v>
      </c>
      <c r="F195">
        <v>2.2530000000000001</v>
      </c>
      <c r="G195" s="8">
        <v>484.1</v>
      </c>
      <c r="H195" s="8">
        <v>518.9</v>
      </c>
      <c r="I195" s="8">
        <v>-186.9</v>
      </c>
      <c r="J195">
        <v>0.93289999999999995</v>
      </c>
      <c r="K195">
        <v>-21.11</v>
      </c>
      <c r="L195">
        <v>60.002000000000002</v>
      </c>
      <c r="M195">
        <v>60.002000000000002</v>
      </c>
      <c r="N195">
        <v>230.31</v>
      </c>
      <c r="O195">
        <v>0.18</v>
      </c>
      <c r="P195">
        <v>10.725</v>
      </c>
      <c r="S195" s="4">
        <f t="shared" si="15"/>
        <v>43158</v>
      </c>
      <c r="T195" s="6">
        <f t="shared" si="16"/>
        <v>0.69048611111111102</v>
      </c>
      <c r="U195">
        <f t="shared" si="17"/>
        <v>16</v>
      </c>
      <c r="V195">
        <f t="shared" si="18"/>
        <v>34</v>
      </c>
      <c r="W195">
        <f t="shared" si="19"/>
        <v>18</v>
      </c>
      <c r="X195" s="1">
        <f t="shared" si="20"/>
        <v>484.1</v>
      </c>
      <c r="Y195" s="1">
        <f t="shared" si="21"/>
        <v>482.65</v>
      </c>
      <c r="Z195">
        <v>0</v>
      </c>
    </row>
    <row r="196" spans="1:26" x14ac:dyDescent="0.25">
      <c r="A196">
        <v>191</v>
      </c>
      <c r="B196" s="4">
        <v>43158</v>
      </c>
      <c r="C196" s="7">
        <v>0.69054398148148144</v>
      </c>
      <c r="D196">
        <v>385</v>
      </c>
      <c r="E196">
        <v>230.31</v>
      </c>
      <c r="F196">
        <v>2.3012999999999999</v>
      </c>
      <c r="G196" s="8">
        <v>494.8</v>
      </c>
      <c r="H196" s="8">
        <v>530</v>
      </c>
      <c r="I196" s="8">
        <v>-189.9</v>
      </c>
      <c r="J196">
        <v>0.93359999999999999</v>
      </c>
      <c r="K196">
        <v>-20.99</v>
      </c>
      <c r="L196">
        <v>60.002000000000002</v>
      </c>
      <c r="M196">
        <v>60.003</v>
      </c>
      <c r="N196">
        <v>230.31</v>
      </c>
      <c r="O196">
        <v>0.27600000000000002</v>
      </c>
      <c r="P196">
        <v>14.635</v>
      </c>
      <c r="S196" s="4">
        <f t="shared" si="15"/>
        <v>43158</v>
      </c>
      <c r="T196" s="6">
        <f t="shared" si="16"/>
        <v>0.69054398148148144</v>
      </c>
      <c r="U196">
        <f t="shared" si="17"/>
        <v>16</v>
      </c>
      <c r="V196">
        <f t="shared" si="18"/>
        <v>34</v>
      </c>
      <c r="W196">
        <f t="shared" si="19"/>
        <v>23</v>
      </c>
      <c r="X196" s="1">
        <f t="shared" si="20"/>
        <v>494.8</v>
      </c>
      <c r="Y196" s="1">
        <f t="shared" si="21"/>
        <v>489.45000000000005</v>
      </c>
      <c r="Z196">
        <v>1</v>
      </c>
    </row>
    <row r="197" spans="1:26" x14ac:dyDescent="0.25">
      <c r="A197">
        <v>192</v>
      </c>
      <c r="B197" s="4">
        <v>43158</v>
      </c>
      <c r="C197" s="7">
        <v>0.69060185185185186</v>
      </c>
      <c r="D197">
        <v>386</v>
      </c>
      <c r="E197">
        <v>230.32</v>
      </c>
      <c r="F197">
        <v>2.1652999999999998</v>
      </c>
      <c r="G197" s="8">
        <v>464.8</v>
      </c>
      <c r="H197" s="8">
        <v>498.7</v>
      </c>
      <c r="I197" s="8">
        <v>-180.8</v>
      </c>
      <c r="J197">
        <v>0.93200000000000005</v>
      </c>
      <c r="K197">
        <v>-21.25</v>
      </c>
      <c r="L197">
        <v>60.002000000000002</v>
      </c>
      <c r="M197">
        <v>60.002000000000002</v>
      </c>
      <c r="N197">
        <v>230.32</v>
      </c>
      <c r="O197">
        <v>0.27600000000000002</v>
      </c>
      <c r="P197">
        <v>15.254</v>
      </c>
      <c r="S197" s="4">
        <f t="shared" si="15"/>
        <v>43158</v>
      </c>
      <c r="T197" s="6">
        <f t="shared" si="16"/>
        <v>0.69060185185185186</v>
      </c>
      <c r="U197">
        <f t="shared" si="17"/>
        <v>16</v>
      </c>
      <c r="V197">
        <f t="shared" si="18"/>
        <v>34</v>
      </c>
      <c r="W197">
        <f t="shared" si="19"/>
        <v>28</v>
      </c>
      <c r="X197" s="1">
        <f t="shared" si="20"/>
        <v>464.8</v>
      </c>
      <c r="Y197" s="1">
        <f t="shared" si="21"/>
        <v>479.8</v>
      </c>
      <c r="Z197">
        <v>0</v>
      </c>
    </row>
    <row r="198" spans="1:26" x14ac:dyDescent="0.25">
      <c r="A198">
        <v>193</v>
      </c>
      <c r="B198" s="4">
        <v>43158</v>
      </c>
      <c r="C198" s="7">
        <v>0.69065972222222216</v>
      </c>
      <c r="D198">
        <v>386</v>
      </c>
      <c r="E198">
        <v>230.3</v>
      </c>
      <c r="F198">
        <v>2.3121999999999998</v>
      </c>
      <c r="G198" s="8">
        <v>497.2</v>
      </c>
      <c r="H198" s="8">
        <v>532.5</v>
      </c>
      <c r="I198" s="8">
        <v>-190.6</v>
      </c>
      <c r="J198">
        <v>0.93379999999999996</v>
      </c>
      <c r="K198">
        <v>-20.97</v>
      </c>
      <c r="L198">
        <v>60.002000000000002</v>
      </c>
      <c r="M198">
        <v>60.002000000000002</v>
      </c>
      <c r="N198">
        <v>230.3</v>
      </c>
      <c r="O198">
        <v>0.22700000000000001</v>
      </c>
      <c r="P198">
        <v>10.59</v>
      </c>
      <c r="S198" s="4">
        <f t="shared" si="15"/>
        <v>43158</v>
      </c>
      <c r="T198" s="6">
        <f t="shared" si="16"/>
        <v>0.69065972222222216</v>
      </c>
      <c r="U198">
        <f t="shared" si="17"/>
        <v>16</v>
      </c>
      <c r="V198">
        <f t="shared" si="18"/>
        <v>34</v>
      </c>
      <c r="W198">
        <f t="shared" si="19"/>
        <v>33</v>
      </c>
      <c r="X198" s="1">
        <f t="shared" si="20"/>
        <v>497.2</v>
      </c>
      <c r="Y198" s="1">
        <f t="shared" si="21"/>
        <v>481</v>
      </c>
      <c r="Z198">
        <v>1</v>
      </c>
    </row>
    <row r="199" spans="1:26" x14ac:dyDescent="0.25">
      <c r="A199">
        <v>194</v>
      </c>
      <c r="B199" s="4">
        <v>43158</v>
      </c>
      <c r="C199" s="7">
        <v>0.69071759259259258</v>
      </c>
      <c r="D199">
        <v>386</v>
      </c>
      <c r="E199">
        <v>230.32</v>
      </c>
      <c r="F199">
        <v>2.1745999999999999</v>
      </c>
      <c r="G199" s="8">
        <v>466.8</v>
      </c>
      <c r="H199" s="8">
        <v>500.8</v>
      </c>
      <c r="I199" s="8">
        <v>-181.6</v>
      </c>
      <c r="J199">
        <v>0.93189999999999995</v>
      </c>
      <c r="K199">
        <v>-21.26</v>
      </c>
      <c r="L199">
        <v>60.002000000000002</v>
      </c>
      <c r="M199">
        <v>60.002000000000002</v>
      </c>
      <c r="N199">
        <v>230.32</v>
      </c>
      <c r="O199">
        <v>0.36299999999999999</v>
      </c>
      <c r="P199">
        <v>12.423</v>
      </c>
      <c r="S199" s="4">
        <f t="shared" ref="S199:S262" si="22">B199</f>
        <v>43158</v>
      </c>
      <c r="T199" s="6">
        <f t="shared" ref="T199:T262" si="23">C199</f>
        <v>0.69071759259259258</v>
      </c>
      <c r="U199">
        <f t="shared" ref="U199:U262" si="24">HOUR(C199)</f>
        <v>16</v>
      </c>
      <c r="V199">
        <f t="shared" ref="V199:V262" si="25">MINUTE(C199)</f>
        <v>34</v>
      </c>
      <c r="W199">
        <f t="shared" ref="W199:W262" si="26">SECOND(C199)</f>
        <v>38</v>
      </c>
      <c r="X199" s="1">
        <f t="shared" ref="X199:X262" si="27">G199</f>
        <v>466.8</v>
      </c>
      <c r="Y199" s="1">
        <f t="shared" si="21"/>
        <v>482</v>
      </c>
      <c r="Z199">
        <v>0</v>
      </c>
    </row>
    <row r="200" spans="1:26" x14ac:dyDescent="0.25">
      <c r="A200">
        <v>195</v>
      </c>
      <c r="B200" s="4">
        <v>43158</v>
      </c>
      <c r="C200" s="7">
        <v>0.69077546296296299</v>
      </c>
      <c r="D200">
        <v>386</v>
      </c>
      <c r="E200">
        <v>230.31</v>
      </c>
      <c r="F200">
        <v>2.2784</v>
      </c>
      <c r="G200" s="8">
        <v>489.5</v>
      </c>
      <c r="H200" s="8">
        <v>524.70000000000005</v>
      </c>
      <c r="I200" s="8">
        <v>-188.9</v>
      </c>
      <c r="J200">
        <v>0.93289999999999995</v>
      </c>
      <c r="K200">
        <v>-21.1</v>
      </c>
      <c r="L200">
        <v>60.002000000000002</v>
      </c>
      <c r="M200">
        <v>60.002000000000002</v>
      </c>
      <c r="N200">
        <v>230.31</v>
      </c>
      <c r="O200">
        <v>0.28199999999999997</v>
      </c>
      <c r="P200">
        <v>12.082000000000001</v>
      </c>
      <c r="S200" s="4">
        <f t="shared" si="22"/>
        <v>43158</v>
      </c>
      <c r="T200" s="6">
        <f t="shared" si="23"/>
        <v>0.69077546296296299</v>
      </c>
      <c r="U200">
        <f t="shared" si="24"/>
        <v>16</v>
      </c>
      <c r="V200">
        <f t="shared" si="25"/>
        <v>34</v>
      </c>
      <c r="W200">
        <f t="shared" si="26"/>
        <v>43</v>
      </c>
      <c r="X200" s="1">
        <f t="shared" si="27"/>
        <v>489.5</v>
      </c>
      <c r="Y200" s="1">
        <f t="shared" si="21"/>
        <v>478.15</v>
      </c>
      <c r="Z200">
        <v>1</v>
      </c>
    </row>
    <row r="201" spans="1:26" x14ac:dyDescent="0.25">
      <c r="A201">
        <v>196</v>
      </c>
      <c r="B201" s="4">
        <v>43158</v>
      </c>
      <c r="C201" s="7">
        <v>0.6908333333333333</v>
      </c>
      <c r="D201">
        <v>387</v>
      </c>
      <c r="E201">
        <v>230.31</v>
      </c>
      <c r="F201">
        <v>2.2627000000000002</v>
      </c>
      <c r="G201" s="8">
        <v>486.2</v>
      </c>
      <c r="H201" s="8">
        <v>521.1</v>
      </c>
      <c r="I201" s="8">
        <v>-187.6</v>
      </c>
      <c r="J201">
        <v>0.93300000000000005</v>
      </c>
      <c r="K201">
        <v>-21.1</v>
      </c>
      <c r="L201">
        <v>60.002000000000002</v>
      </c>
      <c r="M201">
        <v>60.002000000000002</v>
      </c>
      <c r="N201">
        <v>230.31</v>
      </c>
      <c r="O201">
        <v>0.39400000000000002</v>
      </c>
      <c r="P201">
        <v>12.446</v>
      </c>
      <c r="S201" s="4">
        <f t="shared" si="22"/>
        <v>43158</v>
      </c>
      <c r="T201" s="6">
        <f t="shared" si="23"/>
        <v>0.6908333333333333</v>
      </c>
      <c r="U201">
        <f t="shared" si="24"/>
        <v>16</v>
      </c>
      <c r="V201">
        <f t="shared" si="25"/>
        <v>34</v>
      </c>
      <c r="W201">
        <f t="shared" si="26"/>
        <v>48</v>
      </c>
      <c r="X201" s="1">
        <f t="shared" si="27"/>
        <v>486.2</v>
      </c>
      <c r="Y201" s="1">
        <f t="shared" si="21"/>
        <v>487.85</v>
      </c>
      <c r="Z201">
        <v>0</v>
      </c>
    </row>
    <row r="202" spans="1:26" x14ac:dyDescent="0.25">
      <c r="A202">
        <v>197</v>
      </c>
      <c r="B202" s="4">
        <v>43158</v>
      </c>
      <c r="C202" s="7">
        <v>0.69089120370370372</v>
      </c>
      <c r="D202">
        <v>387</v>
      </c>
      <c r="E202">
        <v>230.31</v>
      </c>
      <c r="F202">
        <v>2.2934000000000001</v>
      </c>
      <c r="G202" s="8">
        <v>493.1</v>
      </c>
      <c r="H202" s="8">
        <v>528.20000000000005</v>
      </c>
      <c r="I202" s="8">
        <v>-189.4</v>
      </c>
      <c r="J202">
        <v>0.9335</v>
      </c>
      <c r="K202">
        <v>-21.01</v>
      </c>
      <c r="L202">
        <v>60.002000000000002</v>
      </c>
      <c r="M202">
        <v>60.002000000000002</v>
      </c>
      <c r="N202">
        <v>230.31</v>
      </c>
      <c r="O202">
        <v>0.25</v>
      </c>
      <c r="P202">
        <v>11.054</v>
      </c>
      <c r="S202" s="4">
        <f t="shared" si="22"/>
        <v>43158</v>
      </c>
      <c r="T202" s="6">
        <f t="shared" si="23"/>
        <v>0.69089120370370372</v>
      </c>
      <c r="U202">
        <f t="shared" si="24"/>
        <v>16</v>
      </c>
      <c r="V202">
        <f t="shared" si="25"/>
        <v>34</v>
      </c>
      <c r="W202">
        <f t="shared" si="26"/>
        <v>53</v>
      </c>
      <c r="X202" s="1">
        <f t="shared" si="27"/>
        <v>493.1</v>
      </c>
      <c r="Y202" s="1">
        <f t="shared" si="21"/>
        <v>489.65</v>
      </c>
      <c r="Z202">
        <v>1</v>
      </c>
    </row>
    <row r="203" spans="1:26" x14ac:dyDescent="0.25">
      <c r="A203">
        <v>198</v>
      </c>
      <c r="B203" s="4">
        <v>43158</v>
      </c>
      <c r="C203" s="7">
        <v>0.69094907407407413</v>
      </c>
      <c r="D203">
        <v>387</v>
      </c>
      <c r="E203">
        <v>230.32</v>
      </c>
      <c r="F203">
        <v>2.2025999999999999</v>
      </c>
      <c r="G203" s="8">
        <v>472.8</v>
      </c>
      <c r="H203" s="8">
        <v>507.3</v>
      </c>
      <c r="I203" s="8">
        <v>-184</v>
      </c>
      <c r="J203">
        <v>0.93189999999999995</v>
      </c>
      <c r="K203">
        <v>-21.26</v>
      </c>
      <c r="L203">
        <v>60.002000000000002</v>
      </c>
      <c r="M203">
        <v>60.003</v>
      </c>
      <c r="N203">
        <v>230.32</v>
      </c>
      <c r="O203">
        <v>0.40799999999999997</v>
      </c>
      <c r="P203">
        <v>12.526999999999999</v>
      </c>
      <c r="S203" s="4">
        <f t="shared" si="22"/>
        <v>43158</v>
      </c>
      <c r="T203" s="6">
        <f t="shared" si="23"/>
        <v>0.69094907407407413</v>
      </c>
      <c r="U203">
        <f t="shared" si="24"/>
        <v>16</v>
      </c>
      <c r="V203">
        <f t="shared" si="25"/>
        <v>34</v>
      </c>
      <c r="W203">
        <f t="shared" si="26"/>
        <v>58</v>
      </c>
      <c r="X203" s="1">
        <f t="shared" si="27"/>
        <v>472.8</v>
      </c>
      <c r="Y203" s="1">
        <f t="shared" si="21"/>
        <v>482.95000000000005</v>
      </c>
      <c r="Z203">
        <v>0</v>
      </c>
    </row>
    <row r="204" spans="1:26" x14ac:dyDescent="0.25">
      <c r="A204">
        <v>199</v>
      </c>
      <c r="B204" s="4">
        <v>43158</v>
      </c>
      <c r="C204" s="7">
        <v>0.69100694444444455</v>
      </c>
      <c r="D204">
        <v>387</v>
      </c>
      <c r="E204">
        <v>230.32</v>
      </c>
      <c r="F204">
        <v>2.1682000000000001</v>
      </c>
      <c r="G204" s="8">
        <v>465.3</v>
      </c>
      <c r="H204" s="8">
        <v>499.4</v>
      </c>
      <c r="I204" s="8">
        <v>-181.3</v>
      </c>
      <c r="J204">
        <v>0.93179999999999996</v>
      </c>
      <c r="K204">
        <v>-21.29</v>
      </c>
      <c r="L204">
        <v>60.002000000000002</v>
      </c>
      <c r="M204">
        <v>60.002000000000002</v>
      </c>
      <c r="N204">
        <v>230.32</v>
      </c>
      <c r="O204">
        <v>0.21</v>
      </c>
      <c r="P204">
        <v>10.823</v>
      </c>
      <c r="S204" s="4">
        <f t="shared" si="22"/>
        <v>43158</v>
      </c>
      <c r="T204" s="6">
        <f t="shared" si="23"/>
        <v>0.69100694444444455</v>
      </c>
      <c r="U204">
        <f t="shared" si="24"/>
        <v>16</v>
      </c>
      <c r="V204">
        <f t="shared" si="25"/>
        <v>35</v>
      </c>
      <c r="W204">
        <f t="shared" si="26"/>
        <v>3</v>
      </c>
      <c r="X204" s="1">
        <f t="shared" si="27"/>
        <v>465.3</v>
      </c>
      <c r="Y204" s="1">
        <f t="shared" si="21"/>
        <v>469.05</v>
      </c>
      <c r="Z204">
        <v>1</v>
      </c>
    </row>
    <row r="205" spans="1:26" x14ac:dyDescent="0.25">
      <c r="A205">
        <v>200</v>
      </c>
      <c r="B205" s="4">
        <v>43158</v>
      </c>
      <c r="C205" s="7">
        <v>0.69106481481481474</v>
      </c>
      <c r="D205">
        <v>387</v>
      </c>
      <c r="E205">
        <v>230.31</v>
      </c>
      <c r="F205">
        <v>2.2728999999999999</v>
      </c>
      <c r="G205" s="8">
        <v>488.4</v>
      </c>
      <c r="H205" s="8">
        <v>523.5</v>
      </c>
      <c r="I205" s="8">
        <v>-188.5</v>
      </c>
      <c r="J205">
        <v>0.93289999999999995</v>
      </c>
      <c r="K205">
        <v>-21.11</v>
      </c>
      <c r="L205">
        <v>60.003</v>
      </c>
      <c r="M205">
        <v>60.002000000000002</v>
      </c>
      <c r="N205">
        <v>230.31</v>
      </c>
      <c r="O205">
        <v>0.40300000000000002</v>
      </c>
      <c r="P205">
        <v>12.246</v>
      </c>
      <c r="S205" s="4">
        <f t="shared" si="22"/>
        <v>43158</v>
      </c>
      <c r="T205" s="6">
        <f t="shared" si="23"/>
        <v>0.69106481481481474</v>
      </c>
      <c r="U205">
        <f t="shared" si="24"/>
        <v>16</v>
      </c>
      <c r="V205">
        <f t="shared" si="25"/>
        <v>35</v>
      </c>
      <c r="W205">
        <f t="shared" si="26"/>
        <v>8</v>
      </c>
      <c r="X205" s="1">
        <f t="shared" si="27"/>
        <v>488.4</v>
      </c>
      <c r="Y205" s="1">
        <f t="shared" si="21"/>
        <v>476.85</v>
      </c>
      <c r="Z205">
        <v>0</v>
      </c>
    </row>
    <row r="206" spans="1:26" x14ac:dyDescent="0.25">
      <c r="A206">
        <v>201</v>
      </c>
      <c r="B206" s="4">
        <v>43158</v>
      </c>
      <c r="C206" s="7">
        <v>0.69112268518518516</v>
      </c>
      <c r="D206">
        <v>387</v>
      </c>
      <c r="E206">
        <v>230.32</v>
      </c>
      <c r="F206">
        <v>2.1583000000000001</v>
      </c>
      <c r="G206" s="8">
        <v>463.2</v>
      </c>
      <c r="H206" s="8">
        <v>497.1</v>
      </c>
      <c r="I206" s="8">
        <v>-180.3</v>
      </c>
      <c r="J206">
        <v>0.93189999999999995</v>
      </c>
      <c r="K206">
        <v>-21.27</v>
      </c>
      <c r="L206">
        <v>60.002000000000002</v>
      </c>
      <c r="M206">
        <v>60.002000000000002</v>
      </c>
      <c r="N206">
        <v>230.32</v>
      </c>
      <c r="O206">
        <v>0.24</v>
      </c>
      <c r="P206">
        <v>10.683999999999999</v>
      </c>
      <c r="S206" s="4">
        <f t="shared" si="22"/>
        <v>43158</v>
      </c>
      <c r="T206" s="6">
        <f t="shared" si="23"/>
        <v>0.69112268518518516</v>
      </c>
      <c r="U206">
        <f t="shared" si="24"/>
        <v>16</v>
      </c>
      <c r="V206">
        <f t="shared" si="25"/>
        <v>35</v>
      </c>
      <c r="W206">
        <f t="shared" si="26"/>
        <v>13</v>
      </c>
      <c r="X206" s="1">
        <f t="shared" si="27"/>
        <v>463.2</v>
      </c>
      <c r="Y206" s="1">
        <f t="shared" ref="Y206:Y269" si="28">AVERAGE(X205:X206)</f>
        <v>475.79999999999995</v>
      </c>
      <c r="Z206">
        <v>1</v>
      </c>
    </row>
    <row r="207" spans="1:26" x14ac:dyDescent="0.25">
      <c r="A207">
        <v>202</v>
      </c>
      <c r="B207" s="4">
        <v>43158</v>
      </c>
      <c r="C207" s="7">
        <v>0.69118055555555558</v>
      </c>
      <c r="D207">
        <v>387</v>
      </c>
      <c r="E207">
        <v>230.31</v>
      </c>
      <c r="F207">
        <v>2.3136000000000001</v>
      </c>
      <c r="G207" s="8">
        <v>497.7</v>
      </c>
      <c r="H207" s="8">
        <v>532.79999999999995</v>
      </c>
      <c r="I207" s="8">
        <v>-190.3</v>
      </c>
      <c r="J207">
        <v>0.93410000000000004</v>
      </c>
      <c r="K207">
        <v>-20.92</v>
      </c>
      <c r="L207">
        <v>60.002000000000002</v>
      </c>
      <c r="M207">
        <v>60.002000000000002</v>
      </c>
      <c r="N207">
        <v>230.31</v>
      </c>
      <c r="O207">
        <v>0.23200000000000001</v>
      </c>
      <c r="P207">
        <v>10.523999999999999</v>
      </c>
      <c r="S207" s="4">
        <f t="shared" si="22"/>
        <v>43158</v>
      </c>
      <c r="T207" s="6">
        <f t="shared" si="23"/>
        <v>0.69118055555555558</v>
      </c>
      <c r="U207">
        <f t="shared" si="24"/>
        <v>16</v>
      </c>
      <c r="V207">
        <f t="shared" si="25"/>
        <v>35</v>
      </c>
      <c r="W207">
        <f t="shared" si="26"/>
        <v>18</v>
      </c>
      <c r="X207" s="1">
        <f t="shared" si="27"/>
        <v>497.7</v>
      </c>
      <c r="Y207" s="1">
        <f t="shared" si="28"/>
        <v>480.45</v>
      </c>
      <c r="Z207">
        <v>0</v>
      </c>
    </row>
    <row r="208" spans="1:26" x14ac:dyDescent="0.25">
      <c r="A208">
        <v>203</v>
      </c>
      <c r="B208" s="4">
        <v>43158</v>
      </c>
      <c r="C208" s="7">
        <v>0.69123842592592588</v>
      </c>
      <c r="D208">
        <v>387</v>
      </c>
      <c r="E208">
        <v>230.31</v>
      </c>
      <c r="F208">
        <v>2.2471999999999999</v>
      </c>
      <c r="G208" s="8">
        <v>482.6</v>
      </c>
      <c r="H208" s="8">
        <v>517.6</v>
      </c>
      <c r="I208" s="8">
        <v>-186.9</v>
      </c>
      <c r="J208">
        <v>0.9325</v>
      </c>
      <c r="K208">
        <v>-21.17</v>
      </c>
      <c r="L208">
        <v>60.002000000000002</v>
      </c>
      <c r="M208">
        <v>60.002000000000002</v>
      </c>
      <c r="N208">
        <v>230.31</v>
      </c>
      <c r="O208">
        <v>0.28499999999999998</v>
      </c>
      <c r="P208">
        <v>12.098000000000001</v>
      </c>
      <c r="S208" s="4">
        <f t="shared" si="22"/>
        <v>43158</v>
      </c>
      <c r="T208" s="6">
        <f t="shared" si="23"/>
        <v>0.69123842592592588</v>
      </c>
      <c r="U208">
        <f t="shared" si="24"/>
        <v>16</v>
      </c>
      <c r="V208">
        <f t="shared" si="25"/>
        <v>35</v>
      </c>
      <c r="W208">
        <f t="shared" si="26"/>
        <v>23</v>
      </c>
      <c r="X208" s="1">
        <f t="shared" si="27"/>
        <v>482.6</v>
      </c>
      <c r="Y208" s="1">
        <f t="shared" si="28"/>
        <v>490.15</v>
      </c>
      <c r="Z208">
        <v>1</v>
      </c>
    </row>
    <row r="209" spans="1:26" x14ac:dyDescent="0.25">
      <c r="A209">
        <v>204</v>
      </c>
      <c r="B209" s="4">
        <v>43158</v>
      </c>
      <c r="C209" s="7">
        <v>0.6912962962962963</v>
      </c>
      <c r="D209">
        <v>387</v>
      </c>
      <c r="E209">
        <v>230.31</v>
      </c>
      <c r="F209">
        <v>2.3555000000000001</v>
      </c>
      <c r="G209" s="8">
        <v>507.3</v>
      </c>
      <c r="H209" s="8">
        <v>542.5</v>
      </c>
      <c r="I209" s="8">
        <v>-192.2</v>
      </c>
      <c r="J209">
        <v>0.93510000000000004</v>
      </c>
      <c r="K209">
        <v>-20.75</v>
      </c>
      <c r="L209">
        <v>60.002000000000002</v>
      </c>
      <c r="M209">
        <v>60.002000000000002</v>
      </c>
      <c r="N209">
        <v>230.31</v>
      </c>
      <c r="O209">
        <v>0.41299999999999998</v>
      </c>
      <c r="P209">
        <v>12.154999999999999</v>
      </c>
      <c r="S209" s="4">
        <f t="shared" si="22"/>
        <v>43158</v>
      </c>
      <c r="T209" s="6">
        <f t="shared" si="23"/>
        <v>0.6912962962962963</v>
      </c>
      <c r="U209">
        <f t="shared" si="24"/>
        <v>16</v>
      </c>
      <c r="V209">
        <f t="shared" si="25"/>
        <v>35</v>
      </c>
      <c r="W209">
        <f t="shared" si="26"/>
        <v>28</v>
      </c>
      <c r="X209" s="1">
        <f t="shared" si="27"/>
        <v>507.3</v>
      </c>
      <c r="Y209" s="1">
        <f t="shared" si="28"/>
        <v>494.95000000000005</v>
      </c>
      <c r="Z209">
        <v>0</v>
      </c>
    </row>
    <row r="210" spans="1:26" x14ac:dyDescent="0.25">
      <c r="A210">
        <v>205</v>
      </c>
      <c r="B210" s="4">
        <v>43158</v>
      </c>
      <c r="C210" s="7">
        <v>0.69135416666666671</v>
      </c>
      <c r="D210">
        <v>388</v>
      </c>
      <c r="E210">
        <v>230.32</v>
      </c>
      <c r="F210">
        <v>2.2281</v>
      </c>
      <c r="G210" s="8">
        <v>478.5</v>
      </c>
      <c r="H210" s="8">
        <v>513.20000000000005</v>
      </c>
      <c r="I210" s="8">
        <v>-185.4</v>
      </c>
      <c r="J210">
        <v>0.9325</v>
      </c>
      <c r="K210">
        <v>-21.18</v>
      </c>
      <c r="L210">
        <v>60.002000000000002</v>
      </c>
      <c r="M210">
        <v>60.003</v>
      </c>
      <c r="N210">
        <v>230.32</v>
      </c>
      <c r="O210">
        <v>0.33700000000000002</v>
      </c>
      <c r="P210">
        <v>13.289</v>
      </c>
      <c r="S210" s="4">
        <f t="shared" si="22"/>
        <v>43158</v>
      </c>
      <c r="T210" s="6">
        <f t="shared" si="23"/>
        <v>0.69135416666666671</v>
      </c>
      <c r="U210">
        <f t="shared" si="24"/>
        <v>16</v>
      </c>
      <c r="V210">
        <f t="shared" si="25"/>
        <v>35</v>
      </c>
      <c r="W210">
        <f t="shared" si="26"/>
        <v>33</v>
      </c>
      <c r="X210" s="1">
        <f t="shared" si="27"/>
        <v>478.5</v>
      </c>
      <c r="Y210" s="1">
        <f t="shared" si="28"/>
        <v>492.9</v>
      </c>
      <c r="Z210">
        <v>1</v>
      </c>
    </row>
    <row r="211" spans="1:26" x14ac:dyDescent="0.25">
      <c r="A211">
        <v>206</v>
      </c>
      <c r="B211" s="4">
        <v>43158</v>
      </c>
      <c r="C211" s="7">
        <v>0.69141203703703702</v>
      </c>
      <c r="D211">
        <v>387</v>
      </c>
      <c r="E211">
        <v>230.31</v>
      </c>
      <c r="F211">
        <v>2.2557999999999998</v>
      </c>
      <c r="G211" s="8">
        <v>484.6</v>
      </c>
      <c r="H211" s="8">
        <v>519.5</v>
      </c>
      <c r="I211" s="8">
        <v>-187.4</v>
      </c>
      <c r="J211">
        <v>0.93269999999999997</v>
      </c>
      <c r="K211">
        <v>-21.15</v>
      </c>
      <c r="L211">
        <v>60.002000000000002</v>
      </c>
      <c r="M211">
        <v>60.002000000000002</v>
      </c>
      <c r="N211">
        <v>230.31</v>
      </c>
      <c r="O211">
        <v>0.33900000000000002</v>
      </c>
      <c r="P211">
        <v>11.478999999999999</v>
      </c>
      <c r="S211" s="4">
        <f t="shared" si="22"/>
        <v>43158</v>
      </c>
      <c r="T211" s="6">
        <f t="shared" si="23"/>
        <v>0.69141203703703702</v>
      </c>
      <c r="U211">
        <f t="shared" si="24"/>
        <v>16</v>
      </c>
      <c r="V211">
        <f t="shared" si="25"/>
        <v>35</v>
      </c>
      <c r="W211">
        <f t="shared" si="26"/>
        <v>38</v>
      </c>
      <c r="X211" s="1">
        <f t="shared" si="27"/>
        <v>484.6</v>
      </c>
      <c r="Y211" s="1">
        <f t="shared" si="28"/>
        <v>481.55</v>
      </c>
      <c r="Z211">
        <v>0</v>
      </c>
    </row>
    <row r="212" spans="1:26" x14ac:dyDescent="0.25">
      <c r="A212">
        <v>207</v>
      </c>
      <c r="B212" s="4">
        <v>43158</v>
      </c>
      <c r="C212" s="7">
        <v>0.69146990740740744</v>
      </c>
      <c r="D212">
        <v>388</v>
      </c>
      <c r="E212">
        <v>230.32</v>
      </c>
      <c r="F212">
        <v>2.1747000000000001</v>
      </c>
      <c r="G212" s="8">
        <v>466.8</v>
      </c>
      <c r="H212" s="8">
        <v>500.9</v>
      </c>
      <c r="I212" s="8">
        <v>-181.6</v>
      </c>
      <c r="J212">
        <v>0.93189999999999995</v>
      </c>
      <c r="K212">
        <v>-21.26</v>
      </c>
      <c r="L212">
        <v>60.002000000000002</v>
      </c>
      <c r="M212">
        <v>60.002000000000002</v>
      </c>
      <c r="N212">
        <v>230.32</v>
      </c>
      <c r="O212">
        <v>0.35299999999999998</v>
      </c>
      <c r="P212">
        <v>12.849</v>
      </c>
      <c r="S212" s="4">
        <f t="shared" si="22"/>
        <v>43158</v>
      </c>
      <c r="T212" s="6">
        <f t="shared" si="23"/>
        <v>0.69146990740740744</v>
      </c>
      <c r="U212">
        <f t="shared" si="24"/>
        <v>16</v>
      </c>
      <c r="V212">
        <f t="shared" si="25"/>
        <v>35</v>
      </c>
      <c r="W212">
        <f t="shared" si="26"/>
        <v>43</v>
      </c>
      <c r="X212" s="1">
        <f t="shared" si="27"/>
        <v>466.8</v>
      </c>
      <c r="Y212" s="1">
        <f t="shared" si="28"/>
        <v>475.70000000000005</v>
      </c>
      <c r="Z212">
        <v>1</v>
      </c>
    </row>
    <row r="213" spans="1:26" x14ac:dyDescent="0.25">
      <c r="A213">
        <v>208</v>
      </c>
      <c r="B213" s="4">
        <v>43158</v>
      </c>
      <c r="C213" s="7">
        <v>0.69152777777777785</v>
      </c>
      <c r="D213">
        <v>388</v>
      </c>
      <c r="E213">
        <v>230.32</v>
      </c>
      <c r="F213">
        <v>2.2012999999999998</v>
      </c>
      <c r="G213" s="8">
        <v>472.4</v>
      </c>
      <c r="H213" s="8">
        <v>507</v>
      </c>
      <c r="I213" s="8">
        <v>-183.9</v>
      </c>
      <c r="J213">
        <v>0.93189999999999995</v>
      </c>
      <c r="K213">
        <v>-21.27</v>
      </c>
      <c r="L213">
        <v>60.002000000000002</v>
      </c>
      <c r="M213">
        <v>60.003</v>
      </c>
      <c r="N213">
        <v>230.32</v>
      </c>
      <c r="O213">
        <v>0.26200000000000001</v>
      </c>
      <c r="P213">
        <v>12.34</v>
      </c>
      <c r="S213" s="4">
        <f t="shared" si="22"/>
        <v>43158</v>
      </c>
      <c r="T213" s="6">
        <f t="shared" si="23"/>
        <v>0.69152777777777785</v>
      </c>
      <c r="U213">
        <f t="shared" si="24"/>
        <v>16</v>
      </c>
      <c r="V213">
        <f t="shared" si="25"/>
        <v>35</v>
      </c>
      <c r="W213">
        <f t="shared" si="26"/>
        <v>48</v>
      </c>
      <c r="X213" s="1">
        <f t="shared" si="27"/>
        <v>472.4</v>
      </c>
      <c r="Y213" s="1">
        <f t="shared" si="28"/>
        <v>469.6</v>
      </c>
      <c r="Z213">
        <v>0</v>
      </c>
    </row>
    <row r="214" spans="1:26" x14ac:dyDescent="0.25">
      <c r="A214">
        <v>209</v>
      </c>
      <c r="B214" s="4">
        <v>43158</v>
      </c>
      <c r="C214" s="7">
        <v>0.69158564814814805</v>
      </c>
      <c r="D214">
        <v>388</v>
      </c>
      <c r="E214">
        <v>230.31</v>
      </c>
      <c r="F214">
        <v>2.3441000000000001</v>
      </c>
      <c r="G214" s="8">
        <v>504.6</v>
      </c>
      <c r="H214" s="8">
        <v>539.9</v>
      </c>
      <c r="I214" s="8">
        <v>-192</v>
      </c>
      <c r="J214">
        <v>0.93459999999999999</v>
      </c>
      <c r="K214">
        <v>-20.83</v>
      </c>
      <c r="L214">
        <v>60.002000000000002</v>
      </c>
      <c r="M214">
        <v>60.002000000000002</v>
      </c>
      <c r="N214">
        <v>230.31</v>
      </c>
      <c r="O214">
        <v>0.38200000000000001</v>
      </c>
      <c r="P214">
        <v>12.27</v>
      </c>
      <c r="S214" s="4">
        <f t="shared" si="22"/>
        <v>43158</v>
      </c>
      <c r="T214" s="6">
        <f t="shared" si="23"/>
        <v>0.69158564814814805</v>
      </c>
      <c r="U214">
        <f t="shared" si="24"/>
        <v>16</v>
      </c>
      <c r="V214">
        <f t="shared" si="25"/>
        <v>35</v>
      </c>
      <c r="W214">
        <f t="shared" si="26"/>
        <v>53</v>
      </c>
      <c r="X214" s="1">
        <f t="shared" si="27"/>
        <v>504.6</v>
      </c>
      <c r="Y214" s="1">
        <f t="shared" si="28"/>
        <v>488.5</v>
      </c>
      <c r="Z214">
        <v>1</v>
      </c>
    </row>
    <row r="215" spans="1:26" x14ac:dyDescent="0.25">
      <c r="A215">
        <v>210</v>
      </c>
      <c r="B215" s="4">
        <v>43158</v>
      </c>
      <c r="C215" s="7">
        <v>0.69164351851851846</v>
      </c>
      <c r="D215">
        <v>388</v>
      </c>
      <c r="E215">
        <v>230.31</v>
      </c>
      <c r="F215">
        <v>2.3315999999999999</v>
      </c>
      <c r="G215" s="8">
        <v>501.6</v>
      </c>
      <c r="H215" s="8">
        <v>537</v>
      </c>
      <c r="I215" s="8">
        <v>-191.6</v>
      </c>
      <c r="J215">
        <v>0.93420000000000003</v>
      </c>
      <c r="K215">
        <v>-20.9</v>
      </c>
      <c r="L215">
        <v>60.002000000000002</v>
      </c>
      <c r="M215">
        <v>60.002000000000002</v>
      </c>
      <c r="N215">
        <v>230.31</v>
      </c>
      <c r="O215">
        <v>0.39200000000000002</v>
      </c>
      <c r="P215">
        <v>12.085000000000001</v>
      </c>
      <c r="S215" s="4">
        <f t="shared" si="22"/>
        <v>43158</v>
      </c>
      <c r="T215" s="6">
        <f t="shared" si="23"/>
        <v>0.69164351851851846</v>
      </c>
      <c r="U215">
        <f t="shared" si="24"/>
        <v>16</v>
      </c>
      <c r="V215">
        <f t="shared" si="25"/>
        <v>35</v>
      </c>
      <c r="W215">
        <f t="shared" si="26"/>
        <v>58</v>
      </c>
      <c r="X215" s="1">
        <f t="shared" si="27"/>
        <v>501.6</v>
      </c>
      <c r="Y215" s="1">
        <f t="shared" si="28"/>
        <v>503.1</v>
      </c>
      <c r="Z215">
        <v>0</v>
      </c>
    </row>
    <row r="216" spans="1:26" x14ac:dyDescent="0.25">
      <c r="A216">
        <v>211</v>
      </c>
      <c r="B216" s="4">
        <v>43158</v>
      </c>
      <c r="C216" s="7">
        <v>0.69170138888888888</v>
      </c>
      <c r="D216">
        <v>389</v>
      </c>
      <c r="E216">
        <v>230.31</v>
      </c>
      <c r="F216">
        <v>2.2848000000000002</v>
      </c>
      <c r="G216" s="8">
        <v>491</v>
      </c>
      <c r="H216" s="8">
        <v>526.20000000000005</v>
      </c>
      <c r="I216" s="8">
        <v>-189.2</v>
      </c>
      <c r="J216">
        <v>0.93310000000000004</v>
      </c>
      <c r="K216">
        <v>-21.07</v>
      </c>
      <c r="L216">
        <v>60.002000000000002</v>
      </c>
      <c r="M216">
        <v>60.002000000000002</v>
      </c>
      <c r="N216">
        <v>230.31</v>
      </c>
      <c r="O216">
        <v>0.27700000000000002</v>
      </c>
      <c r="P216">
        <v>13.226000000000001</v>
      </c>
      <c r="S216" s="4">
        <f t="shared" si="22"/>
        <v>43158</v>
      </c>
      <c r="T216" s="6">
        <f t="shared" si="23"/>
        <v>0.69170138888888888</v>
      </c>
      <c r="U216">
        <f t="shared" si="24"/>
        <v>16</v>
      </c>
      <c r="V216">
        <f t="shared" si="25"/>
        <v>36</v>
      </c>
      <c r="W216">
        <f t="shared" si="26"/>
        <v>3</v>
      </c>
      <c r="X216" s="1">
        <f t="shared" si="27"/>
        <v>491</v>
      </c>
      <c r="Y216" s="1">
        <f t="shared" si="28"/>
        <v>496.3</v>
      </c>
      <c r="Z216">
        <v>1</v>
      </c>
    </row>
    <row r="217" spans="1:26" x14ac:dyDescent="0.25">
      <c r="A217">
        <v>212</v>
      </c>
      <c r="B217" s="4">
        <v>43158</v>
      </c>
      <c r="C217" s="7">
        <v>0.6917592592592593</v>
      </c>
      <c r="D217">
        <v>389</v>
      </c>
      <c r="E217">
        <v>230.32</v>
      </c>
      <c r="F217">
        <v>2.1604999999999999</v>
      </c>
      <c r="G217" s="8">
        <v>463.7</v>
      </c>
      <c r="H217" s="8">
        <v>497.6</v>
      </c>
      <c r="I217" s="8">
        <v>-180.6</v>
      </c>
      <c r="J217">
        <v>0.93179999999999996</v>
      </c>
      <c r="K217">
        <v>-21.28</v>
      </c>
      <c r="L217">
        <v>60.002000000000002</v>
      </c>
      <c r="M217">
        <v>60.003</v>
      </c>
      <c r="N217">
        <v>230.32</v>
      </c>
      <c r="O217">
        <v>0.31</v>
      </c>
      <c r="P217">
        <v>12.272</v>
      </c>
      <c r="S217" s="4">
        <f t="shared" si="22"/>
        <v>43158</v>
      </c>
      <c r="T217" s="6">
        <f t="shared" si="23"/>
        <v>0.6917592592592593</v>
      </c>
      <c r="U217">
        <f t="shared" si="24"/>
        <v>16</v>
      </c>
      <c r="V217">
        <f t="shared" si="25"/>
        <v>36</v>
      </c>
      <c r="W217">
        <f t="shared" si="26"/>
        <v>8</v>
      </c>
      <c r="X217" s="1">
        <f t="shared" si="27"/>
        <v>463.7</v>
      </c>
      <c r="Y217" s="1">
        <f t="shared" si="28"/>
        <v>477.35</v>
      </c>
      <c r="Z217">
        <v>0</v>
      </c>
    </row>
    <row r="218" spans="1:26" x14ac:dyDescent="0.25">
      <c r="A218">
        <v>213</v>
      </c>
      <c r="B218" s="4">
        <v>43158</v>
      </c>
      <c r="C218" s="7">
        <v>0.6918171296296296</v>
      </c>
      <c r="D218">
        <v>389</v>
      </c>
      <c r="E218">
        <v>230.31</v>
      </c>
      <c r="F218">
        <v>2.3060999999999998</v>
      </c>
      <c r="G218" s="8">
        <v>495.9</v>
      </c>
      <c r="H218" s="8">
        <v>531.1</v>
      </c>
      <c r="I218" s="8">
        <v>-190</v>
      </c>
      <c r="J218">
        <v>0.93379999999999996</v>
      </c>
      <c r="K218">
        <v>-20.96</v>
      </c>
      <c r="L218">
        <v>60.002000000000002</v>
      </c>
      <c r="M218">
        <v>60.003999999999998</v>
      </c>
      <c r="N218">
        <v>230.31</v>
      </c>
      <c r="O218">
        <v>0.23200000000000001</v>
      </c>
      <c r="P218">
        <v>14.379</v>
      </c>
      <c r="S218" s="4">
        <f t="shared" si="22"/>
        <v>43158</v>
      </c>
      <c r="T218" s="6">
        <f t="shared" si="23"/>
        <v>0.6918171296296296</v>
      </c>
      <c r="U218">
        <f t="shared" si="24"/>
        <v>16</v>
      </c>
      <c r="V218">
        <f t="shared" si="25"/>
        <v>36</v>
      </c>
      <c r="W218">
        <f t="shared" si="26"/>
        <v>13</v>
      </c>
      <c r="X218" s="1">
        <f t="shared" si="27"/>
        <v>495.9</v>
      </c>
      <c r="Y218" s="1">
        <f t="shared" si="28"/>
        <v>479.79999999999995</v>
      </c>
      <c r="Z218">
        <v>1</v>
      </c>
    </row>
    <row r="219" spans="1:26" x14ac:dyDescent="0.25">
      <c r="A219">
        <v>214</v>
      </c>
      <c r="B219" s="4">
        <v>43158</v>
      </c>
      <c r="C219" s="7">
        <v>0.69187500000000002</v>
      </c>
      <c r="D219">
        <v>389</v>
      </c>
      <c r="E219">
        <v>230.31</v>
      </c>
      <c r="F219">
        <v>2.3306</v>
      </c>
      <c r="G219" s="8">
        <v>501.8</v>
      </c>
      <c r="H219" s="8">
        <v>536.70000000000005</v>
      </c>
      <c r="I219" s="8">
        <v>-190.6</v>
      </c>
      <c r="J219">
        <v>0.93479999999999996</v>
      </c>
      <c r="K219">
        <v>-20.8</v>
      </c>
      <c r="L219">
        <v>60.003</v>
      </c>
      <c r="M219">
        <v>60.002000000000002</v>
      </c>
      <c r="N219">
        <v>230.31</v>
      </c>
      <c r="O219">
        <v>0.44600000000000001</v>
      </c>
      <c r="P219">
        <v>13.247999999999999</v>
      </c>
      <c r="S219" s="4">
        <f t="shared" si="22"/>
        <v>43158</v>
      </c>
      <c r="T219" s="6">
        <f t="shared" si="23"/>
        <v>0.69187500000000002</v>
      </c>
      <c r="U219">
        <f t="shared" si="24"/>
        <v>16</v>
      </c>
      <c r="V219">
        <f t="shared" si="25"/>
        <v>36</v>
      </c>
      <c r="W219">
        <f t="shared" si="26"/>
        <v>18</v>
      </c>
      <c r="X219" s="1">
        <f t="shared" si="27"/>
        <v>501.8</v>
      </c>
      <c r="Y219" s="1">
        <f t="shared" si="28"/>
        <v>498.85</v>
      </c>
      <c r="Z219">
        <v>0</v>
      </c>
    </row>
    <row r="220" spans="1:26" x14ac:dyDescent="0.25">
      <c r="A220">
        <v>215</v>
      </c>
      <c r="B220" s="4">
        <v>43158</v>
      </c>
      <c r="C220" s="7">
        <v>0.69193287037037043</v>
      </c>
      <c r="D220">
        <v>390</v>
      </c>
      <c r="E220">
        <v>230.32</v>
      </c>
      <c r="F220">
        <v>2.1551</v>
      </c>
      <c r="G220" s="8">
        <v>462.4</v>
      </c>
      <c r="H220" s="8">
        <v>496.4</v>
      </c>
      <c r="I220" s="8">
        <v>-180.5</v>
      </c>
      <c r="J220">
        <v>0.93149999999999999</v>
      </c>
      <c r="K220">
        <v>-21.33</v>
      </c>
      <c r="L220">
        <v>60.002000000000002</v>
      </c>
      <c r="M220">
        <v>60.002000000000002</v>
      </c>
      <c r="N220">
        <v>230.32</v>
      </c>
      <c r="O220">
        <v>0.27900000000000003</v>
      </c>
      <c r="P220">
        <v>16.079000000000001</v>
      </c>
      <c r="S220" s="4">
        <f t="shared" si="22"/>
        <v>43158</v>
      </c>
      <c r="T220" s="6">
        <f t="shared" si="23"/>
        <v>0.69193287037037043</v>
      </c>
      <c r="U220">
        <f t="shared" si="24"/>
        <v>16</v>
      </c>
      <c r="V220">
        <f t="shared" si="25"/>
        <v>36</v>
      </c>
      <c r="W220">
        <f t="shared" si="26"/>
        <v>23</v>
      </c>
      <c r="X220" s="1">
        <f t="shared" si="27"/>
        <v>462.4</v>
      </c>
      <c r="Y220" s="1">
        <f t="shared" si="28"/>
        <v>482.1</v>
      </c>
      <c r="Z220">
        <v>1</v>
      </c>
    </row>
    <row r="221" spans="1:26" x14ac:dyDescent="0.25">
      <c r="A221">
        <v>216</v>
      </c>
      <c r="B221" s="4">
        <v>43158</v>
      </c>
      <c r="C221" s="7">
        <v>0.69199074074074074</v>
      </c>
      <c r="D221">
        <v>390</v>
      </c>
      <c r="E221">
        <v>230.32</v>
      </c>
      <c r="F221">
        <v>2.1528</v>
      </c>
      <c r="G221" s="8">
        <v>462</v>
      </c>
      <c r="H221" s="8">
        <v>495.8</v>
      </c>
      <c r="I221" s="8">
        <v>-180</v>
      </c>
      <c r="J221">
        <v>0.93179999999999996</v>
      </c>
      <c r="K221">
        <v>-21.29</v>
      </c>
      <c r="L221">
        <v>60.002000000000002</v>
      </c>
      <c r="M221">
        <v>60.002000000000002</v>
      </c>
      <c r="N221">
        <v>230.32</v>
      </c>
      <c r="O221">
        <v>0.27500000000000002</v>
      </c>
      <c r="P221">
        <v>13.391</v>
      </c>
      <c r="S221" s="4">
        <f t="shared" si="22"/>
        <v>43158</v>
      </c>
      <c r="T221" s="6">
        <f t="shared" si="23"/>
        <v>0.69199074074074074</v>
      </c>
      <c r="U221">
        <f t="shared" si="24"/>
        <v>16</v>
      </c>
      <c r="V221">
        <f t="shared" si="25"/>
        <v>36</v>
      </c>
      <c r="W221">
        <f t="shared" si="26"/>
        <v>28</v>
      </c>
      <c r="X221" s="1">
        <f t="shared" si="27"/>
        <v>462</v>
      </c>
      <c r="Y221" s="1">
        <f t="shared" si="28"/>
        <v>462.2</v>
      </c>
      <c r="Z221">
        <v>0</v>
      </c>
    </row>
    <row r="222" spans="1:26" x14ac:dyDescent="0.25">
      <c r="A222">
        <v>217</v>
      </c>
      <c r="B222" s="4">
        <v>43158</v>
      </c>
      <c r="C222" s="7">
        <v>0.69204861111111116</v>
      </c>
      <c r="D222">
        <v>390</v>
      </c>
      <c r="E222">
        <v>230.32</v>
      </c>
      <c r="F222">
        <v>2.1545000000000001</v>
      </c>
      <c r="G222" s="8">
        <v>462.5</v>
      </c>
      <c r="H222" s="8">
        <v>496.2</v>
      </c>
      <c r="I222" s="8">
        <v>-180</v>
      </c>
      <c r="J222">
        <v>0.93189999999999995</v>
      </c>
      <c r="K222">
        <v>-21.27</v>
      </c>
      <c r="L222">
        <v>60.002000000000002</v>
      </c>
      <c r="M222">
        <v>60.002000000000002</v>
      </c>
      <c r="N222">
        <v>230.32</v>
      </c>
      <c r="O222">
        <v>0.22</v>
      </c>
      <c r="P222">
        <v>11.454000000000001</v>
      </c>
      <c r="S222" s="4">
        <f t="shared" si="22"/>
        <v>43158</v>
      </c>
      <c r="T222" s="6">
        <f t="shared" si="23"/>
        <v>0.69204861111111116</v>
      </c>
      <c r="U222">
        <f t="shared" si="24"/>
        <v>16</v>
      </c>
      <c r="V222">
        <f t="shared" si="25"/>
        <v>36</v>
      </c>
      <c r="W222">
        <f t="shared" si="26"/>
        <v>33</v>
      </c>
      <c r="X222" s="1">
        <f t="shared" si="27"/>
        <v>462.5</v>
      </c>
      <c r="Y222" s="1">
        <f t="shared" si="28"/>
        <v>462.25</v>
      </c>
      <c r="Z222">
        <v>1</v>
      </c>
    </row>
    <row r="223" spans="1:26" x14ac:dyDescent="0.25">
      <c r="A223">
        <v>218</v>
      </c>
      <c r="B223" s="4">
        <v>43158</v>
      </c>
      <c r="C223" s="7">
        <v>0.69210648148148157</v>
      </c>
      <c r="D223">
        <v>390</v>
      </c>
      <c r="E223">
        <v>230.28</v>
      </c>
      <c r="F223">
        <v>2.6537999999999999</v>
      </c>
      <c r="G223" s="8">
        <v>576.4</v>
      </c>
      <c r="H223" s="8">
        <v>611.1</v>
      </c>
      <c r="I223" s="8">
        <v>-203</v>
      </c>
      <c r="J223">
        <v>0.94320000000000004</v>
      </c>
      <c r="K223">
        <v>-19.41</v>
      </c>
      <c r="L223">
        <v>60.002000000000002</v>
      </c>
      <c r="M223">
        <v>60.002000000000002</v>
      </c>
      <c r="N223">
        <v>230.28</v>
      </c>
      <c r="O223">
        <v>0.28499999999999998</v>
      </c>
      <c r="P223">
        <v>13.539</v>
      </c>
      <c r="S223" s="4">
        <f t="shared" si="22"/>
        <v>43158</v>
      </c>
      <c r="T223" s="6">
        <f t="shared" si="23"/>
        <v>0.69210648148148157</v>
      </c>
      <c r="U223">
        <f t="shared" si="24"/>
        <v>16</v>
      </c>
      <c r="V223">
        <f t="shared" si="25"/>
        <v>36</v>
      </c>
      <c r="W223">
        <f t="shared" si="26"/>
        <v>38</v>
      </c>
      <c r="X223" s="1">
        <f t="shared" si="27"/>
        <v>576.4</v>
      </c>
      <c r="Y223" s="1">
        <f t="shared" si="28"/>
        <v>519.45000000000005</v>
      </c>
      <c r="Z223">
        <v>0</v>
      </c>
    </row>
    <row r="224" spans="1:26" x14ac:dyDescent="0.25">
      <c r="A224">
        <v>219</v>
      </c>
      <c r="B224" s="4">
        <v>43158</v>
      </c>
      <c r="C224" s="7">
        <v>0.69216435185185177</v>
      </c>
      <c r="D224">
        <v>391</v>
      </c>
      <c r="E224">
        <v>230.27</v>
      </c>
      <c r="F224">
        <v>2.7372000000000001</v>
      </c>
      <c r="G224" s="8">
        <v>597.29999999999995</v>
      </c>
      <c r="H224" s="8">
        <v>630.29999999999995</v>
      </c>
      <c r="I224" s="8">
        <v>-201.3</v>
      </c>
      <c r="J224">
        <v>0.9476</v>
      </c>
      <c r="K224">
        <v>-18.62</v>
      </c>
      <c r="L224">
        <v>60.002000000000002</v>
      </c>
      <c r="M224">
        <v>60.002000000000002</v>
      </c>
      <c r="N224">
        <v>230.27</v>
      </c>
      <c r="O224">
        <v>0.48</v>
      </c>
      <c r="P224">
        <v>12.471</v>
      </c>
      <c r="S224" s="4">
        <f t="shared" si="22"/>
        <v>43158</v>
      </c>
      <c r="T224" s="6">
        <f t="shared" si="23"/>
        <v>0.69216435185185177</v>
      </c>
      <c r="U224">
        <f t="shared" si="24"/>
        <v>16</v>
      </c>
      <c r="V224">
        <f t="shared" si="25"/>
        <v>36</v>
      </c>
      <c r="W224">
        <f t="shared" si="26"/>
        <v>43</v>
      </c>
      <c r="X224" s="1">
        <f t="shared" si="27"/>
        <v>597.29999999999995</v>
      </c>
      <c r="Y224" s="1">
        <f t="shared" si="28"/>
        <v>586.84999999999991</v>
      </c>
      <c r="Z224">
        <v>1</v>
      </c>
    </row>
    <row r="225" spans="1:26" x14ac:dyDescent="0.25">
      <c r="A225">
        <v>220</v>
      </c>
      <c r="B225" s="4">
        <v>43158</v>
      </c>
      <c r="C225" s="7">
        <v>0.69222222222222218</v>
      </c>
      <c r="D225">
        <v>390</v>
      </c>
      <c r="E225">
        <v>230.27</v>
      </c>
      <c r="F225">
        <v>2.7959000000000001</v>
      </c>
      <c r="G225" s="8">
        <v>611.29999999999995</v>
      </c>
      <c r="H225" s="8">
        <v>643.79999999999995</v>
      </c>
      <c r="I225" s="8">
        <v>-202</v>
      </c>
      <c r="J225">
        <v>0.94950000000000001</v>
      </c>
      <c r="K225">
        <v>-18.29</v>
      </c>
      <c r="L225">
        <v>60.002000000000002</v>
      </c>
      <c r="M225">
        <v>60.002000000000002</v>
      </c>
      <c r="N225">
        <v>230.27</v>
      </c>
      <c r="O225">
        <v>0.45900000000000002</v>
      </c>
      <c r="P225">
        <v>12.263999999999999</v>
      </c>
      <c r="S225" s="4">
        <f t="shared" si="22"/>
        <v>43158</v>
      </c>
      <c r="T225" s="6">
        <f t="shared" si="23"/>
        <v>0.69222222222222218</v>
      </c>
      <c r="U225">
        <f t="shared" si="24"/>
        <v>16</v>
      </c>
      <c r="V225">
        <f t="shared" si="25"/>
        <v>36</v>
      </c>
      <c r="W225">
        <f t="shared" si="26"/>
        <v>48</v>
      </c>
      <c r="X225" s="1">
        <f t="shared" si="27"/>
        <v>611.29999999999995</v>
      </c>
      <c r="Y225" s="1">
        <f t="shared" si="28"/>
        <v>604.29999999999995</v>
      </c>
      <c r="Z225">
        <v>0</v>
      </c>
    </row>
    <row r="226" spans="1:26" x14ac:dyDescent="0.25">
      <c r="A226">
        <v>221</v>
      </c>
      <c r="B226" s="4">
        <v>43158</v>
      </c>
      <c r="C226" s="7">
        <v>0.6922800925925926</v>
      </c>
      <c r="D226">
        <v>391</v>
      </c>
      <c r="E226">
        <v>230.26</v>
      </c>
      <c r="F226">
        <v>2.8325999999999998</v>
      </c>
      <c r="G226" s="8">
        <v>620.1</v>
      </c>
      <c r="H226" s="8">
        <v>652.20000000000005</v>
      </c>
      <c r="I226" s="8">
        <v>-202.1</v>
      </c>
      <c r="J226">
        <v>0.95079999999999998</v>
      </c>
      <c r="K226">
        <v>-18.05</v>
      </c>
      <c r="L226">
        <v>60.002000000000002</v>
      </c>
      <c r="M226">
        <v>60.000999999999998</v>
      </c>
      <c r="N226">
        <v>230.26</v>
      </c>
      <c r="O226">
        <v>0.45800000000000002</v>
      </c>
      <c r="P226">
        <v>11.760999999999999</v>
      </c>
      <c r="S226" s="4">
        <f t="shared" si="22"/>
        <v>43158</v>
      </c>
      <c r="T226" s="6">
        <f t="shared" si="23"/>
        <v>0.6922800925925926</v>
      </c>
      <c r="U226">
        <f t="shared" si="24"/>
        <v>16</v>
      </c>
      <c r="V226">
        <f t="shared" si="25"/>
        <v>36</v>
      </c>
      <c r="W226">
        <f t="shared" si="26"/>
        <v>53</v>
      </c>
      <c r="X226" s="1">
        <f t="shared" si="27"/>
        <v>620.1</v>
      </c>
      <c r="Y226" s="1">
        <f t="shared" si="28"/>
        <v>615.70000000000005</v>
      </c>
      <c r="Z226">
        <v>1</v>
      </c>
    </row>
    <row r="227" spans="1:26" x14ac:dyDescent="0.25">
      <c r="A227">
        <v>222</v>
      </c>
      <c r="B227" s="4">
        <v>43158</v>
      </c>
      <c r="C227" s="7">
        <v>0.69233796296296291</v>
      </c>
      <c r="D227">
        <v>390</v>
      </c>
      <c r="E227">
        <v>230.26</v>
      </c>
      <c r="F227">
        <v>2.798</v>
      </c>
      <c r="G227" s="8">
        <v>611.9</v>
      </c>
      <c r="H227" s="8">
        <v>644.29999999999995</v>
      </c>
      <c r="I227" s="8">
        <v>-201.7</v>
      </c>
      <c r="J227">
        <v>0.94969999999999999</v>
      </c>
      <c r="K227">
        <v>-18.239999999999998</v>
      </c>
      <c r="L227">
        <v>60.002000000000002</v>
      </c>
      <c r="M227">
        <v>60.002000000000002</v>
      </c>
      <c r="N227">
        <v>230.26</v>
      </c>
      <c r="O227">
        <v>0.47099999999999997</v>
      </c>
      <c r="P227">
        <v>12.265000000000001</v>
      </c>
      <c r="S227" s="4">
        <f t="shared" si="22"/>
        <v>43158</v>
      </c>
      <c r="T227" s="6">
        <f t="shared" si="23"/>
        <v>0.69233796296296291</v>
      </c>
      <c r="U227">
        <f t="shared" si="24"/>
        <v>16</v>
      </c>
      <c r="V227">
        <f t="shared" si="25"/>
        <v>36</v>
      </c>
      <c r="W227">
        <f t="shared" si="26"/>
        <v>58</v>
      </c>
      <c r="X227" s="1">
        <f t="shared" si="27"/>
        <v>611.9</v>
      </c>
      <c r="Y227" s="1">
        <f t="shared" si="28"/>
        <v>616</v>
      </c>
      <c r="Z227">
        <v>0</v>
      </c>
    </row>
    <row r="228" spans="1:26" x14ac:dyDescent="0.25">
      <c r="A228">
        <v>223</v>
      </c>
      <c r="B228" s="4">
        <v>43158</v>
      </c>
      <c r="C228" s="7">
        <v>0.69239583333333332</v>
      </c>
      <c r="D228">
        <v>391</v>
      </c>
      <c r="E228">
        <v>230.26</v>
      </c>
      <c r="F228">
        <v>2.8424999999999998</v>
      </c>
      <c r="G228" s="8">
        <v>622.4</v>
      </c>
      <c r="H228" s="8">
        <v>654.5</v>
      </c>
      <c r="I228" s="8">
        <v>-202.4</v>
      </c>
      <c r="J228">
        <v>0.95099999999999996</v>
      </c>
      <c r="K228">
        <v>-18.010000000000002</v>
      </c>
      <c r="L228">
        <v>60.002000000000002</v>
      </c>
      <c r="M228">
        <v>60.000999999999998</v>
      </c>
      <c r="N228">
        <v>230.26</v>
      </c>
      <c r="O228">
        <v>0.498</v>
      </c>
      <c r="P228">
        <v>12.789</v>
      </c>
      <c r="S228" s="4">
        <f t="shared" si="22"/>
        <v>43158</v>
      </c>
      <c r="T228" s="6">
        <f t="shared" si="23"/>
        <v>0.69239583333333332</v>
      </c>
      <c r="U228">
        <f t="shared" si="24"/>
        <v>16</v>
      </c>
      <c r="V228">
        <f t="shared" si="25"/>
        <v>37</v>
      </c>
      <c r="W228">
        <f t="shared" si="26"/>
        <v>3</v>
      </c>
      <c r="X228" s="1">
        <f t="shared" si="27"/>
        <v>622.4</v>
      </c>
      <c r="Y228" s="1">
        <f t="shared" si="28"/>
        <v>617.15</v>
      </c>
      <c r="Z228">
        <v>1</v>
      </c>
    </row>
    <row r="229" spans="1:26" x14ac:dyDescent="0.25">
      <c r="A229">
        <v>224</v>
      </c>
      <c r="B229" s="4">
        <v>43158</v>
      </c>
      <c r="C229" s="7">
        <v>0.69245370370370374</v>
      </c>
      <c r="D229">
        <v>391</v>
      </c>
      <c r="E229">
        <v>230.25</v>
      </c>
      <c r="F229">
        <v>2.8801000000000001</v>
      </c>
      <c r="G229" s="8">
        <v>631.5</v>
      </c>
      <c r="H229" s="8">
        <v>663.2</v>
      </c>
      <c r="I229" s="8">
        <v>-202.3</v>
      </c>
      <c r="J229">
        <v>0.95230000000000004</v>
      </c>
      <c r="K229">
        <v>-17.760000000000002</v>
      </c>
      <c r="L229">
        <v>60.002000000000002</v>
      </c>
      <c r="M229">
        <v>60.000999999999998</v>
      </c>
      <c r="N229">
        <v>230.25</v>
      </c>
      <c r="O229">
        <v>0.47699999999999998</v>
      </c>
      <c r="P229">
        <v>12.007999999999999</v>
      </c>
      <c r="S229" s="4">
        <f t="shared" si="22"/>
        <v>43158</v>
      </c>
      <c r="T229" s="6">
        <f t="shared" si="23"/>
        <v>0.69245370370370374</v>
      </c>
      <c r="U229">
        <f t="shared" si="24"/>
        <v>16</v>
      </c>
      <c r="V229">
        <f t="shared" si="25"/>
        <v>37</v>
      </c>
      <c r="W229">
        <f t="shared" si="26"/>
        <v>8</v>
      </c>
      <c r="X229" s="1">
        <f t="shared" si="27"/>
        <v>631.5</v>
      </c>
      <c r="Y229" s="1">
        <f t="shared" si="28"/>
        <v>626.95000000000005</v>
      </c>
      <c r="Z229">
        <v>0</v>
      </c>
    </row>
    <row r="230" spans="1:26" x14ac:dyDescent="0.25">
      <c r="A230">
        <v>225</v>
      </c>
      <c r="B230" s="4">
        <v>43158</v>
      </c>
      <c r="C230" s="7">
        <v>0.69251157407407404</v>
      </c>
      <c r="D230">
        <v>391</v>
      </c>
      <c r="E230">
        <v>230.25</v>
      </c>
      <c r="F230">
        <v>2.8725999999999998</v>
      </c>
      <c r="G230" s="8">
        <v>629.6</v>
      </c>
      <c r="H230" s="8">
        <v>661.4</v>
      </c>
      <c r="I230" s="8">
        <v>-202.7</v>
      </c>
      <c r="J230">
        <v>0.95189999999999997</v>
      </c>
      <c r="K230">
        <v>-17.84</v>
      </c>
      <c r="L230">
        <v>60.002000000000002</v>
      </c>
      <c r="M230">
        <v>60.003</v>
      </c>
      <c r="N230">
        <v>230.25</v>
      </c>
      <c r="O230">
        <v>0.47399999999999998</v>
      </c>
      <c r="P230">
        <v>11.56</v>
      </c>
      <c r="S230" s="4">
        <f t="shared" si="22"/>
        <v>43158</v>
      </c>
      <c r="T230" s="6">
        <f t="shared" si="23"/>
        <v>0.69251157407407404</v>
      </c>
      <c r="U230">
        <f t="shared" si="24"/>
        <v>16</v>
      </c>
      <c r="V230">
        <f t="shared" si="25"/>
        <v>37</v>
      </c>
      <c r="W230">
        <f t="shared" si="26"/>
        <v>13</v>
      </c>
      <c r="X230" s="1">
        <f t="shared" si="27"/>
        <v>629.6</v>
      </c>
      <c r="Y230" s="1">
        <f t="shared" si="28"/>
        <v>630.54999999999995</v>
      </c>
      <c r="Z230">
        <v>1</v>
      </c>
    </row>
    <row r="231" spans="1:26" x14ac:dyDescent="0.25">
      <c r="A231">
        <v>226</v>
      </c>
      <c r="B231" s="4">
        <v>43158</v>
      </c>
      <c r="C231" s="7">
        <v>0.69256944444444446</v>
      </c>
      <c r="D231">
        <v>392</v>
      </c>
      <c r="E231">
        <v>230.26</v>
      </c>
      <c r="F231">
        <v>2.8195999999999999</v>
      </c>
      <c r="G231" s="8">
        <v>617</v>
      </c>
      <c r="H231" s="8">
        <v>649.20000000000005</v>
      </c>
      <c r="I231" s="8">
        <v>-202.1</v>
      </c>
      <c r="J231">
        <v>0.95030000000000003</v>
      </c>
      <c r="K231">
        <v>-18.14</v>
      </c>
      <c r="L231">
        <v>60.002000000000002</v>
      </c>
      <c r="M231">
        <v>60.002000000000002</v>
      </c>
      <c r="N231">
        <v>230.26</v>
      </c>
      <c r="O231">
        <v>0.47199999999999998</v>
      </c>
      <c r="P231">
        <v>12.375</v>
      </c>
      <c r="S231" s="4">
        <f t="shared" si="22"/>
        <v>43158</v>
      </c>
      <c r="T231" s="6">
        <f t="shared" si="23"/>
        <v>0.69256944444444446</v>
      </c>
      <c r="U231">
        <f t="shared" si="24"/>
        <v>16</v>
      </c>
      <c r="V231">
        <f t="shared" si="25"/>
        <v>37</v>
      </c>
      <c r="W231">
        <f t="shared" si="26"/>
        <v>18</v>
      </c>
      <c r="X231" s="1">
        <f t="shared" si="27"/>
        <v>617</v>
      </c>
      <c r="Y231" s="1">
        <f t="shared" si="28"/>
        <v>623.29999999999995</v>
      </c>
      <c r="Z231">
        <v>0</v>
      </c>
    </row>
    <row r="232" spans="1:26" x14ac:dyDescent="0.25">
      <c r="A232">
        <v>227</v>
      </c>
      <c r="B232" s="4">
        <v>43158</v>
      </c>
      <c r="C232" s="7">
        <v>0.69262731481481488</v>
      </c>
      <c r="D232">
        <v>391</v>
      </c>
      <c r="E232">
        <v>230.26</v>
      </c>
      <c r="F232">
        <v>2.8578999999999999</v>
      </c>
      <c r="G232" s="8">
        <v>626.20000000000005</v>
      </c>
      <c r="H232" s="8">
        <v>658</v>
      </c>
      <c r="I232" s="8">
        <v>-202.1</v>
      </c>
      <c r="J232">
        <v>0.9516</v>
      </c>
      <c r="K232">
        <v>-17.89</v>
      </c>
      <c r="L232">
        <v>60.002000000000002</v>
      </c>
      <c r="M232">
        <v>60.002000000000002</v>
      </c>
      <c r="N232">
        <v>230.26</v>
      </c>
      <c r="O232">
        <v>0.436</v>
      </c>
      <c r="P232">
        <v>11.52</v>
      </c>
      <c r="S232" s="4">
        <f t="shared" si="22"/>
        <v>43158</v>
      </c>
      <c r="T232" s="6">
        <f t="shared" si="23"/>
        <v>0.69262731481481488</v>
      </c>
      <c r="U232">
        <f t="shared" si="24"/>
        <v>16</v>
      </c>
      <c r="V232">
        <f t="shared" si="25"/>
        <v>37</v>
      </c>
      <c r="W232">
        <f t="shared" si="26"/>
        <v>23</v>
      </c>
      <c r="X232" s="1">
        <f t="shared" si="27"/>
        <v>626.20000000000005</v>
      </c>
      <c r="Y232" s="1">
        <f t="shared" si="28"/>
        <v>621.6</v>
      </c>
      <c r="Z232">
        <v>1</v>
      </c>
    </row>
    <row r="233" spans="1:26" x14ac:dyDescent="0.25">
      <c r="A233">
        <v>228</v>
      </c>
      <c r="B233" s="4">
        <v>43158</v>
      </c>
      <c r="C233" s="7">
        <v>0.69268518518518529</v>
      </c>
      <c r="D233">
        <v>392</v>
      </c>
      <c r="E233">
        <v>230.26</v>
      </c>
      <c r="F233">
        <v>2.8195999999999999</v>
      </c>
      <c r="G233" s="8">
        <v>617</v>
      </c>
      <c r="H233" s="8">
        <v>649.20000000000005</v>
      </c>
      <c r="I233" s="8">
        <v>-202.2</v>
      </c>
      <c r="J233">
        <v>0.95030000000000003</v>
      </c>
      <c r="K233">
        <v>-18.14</v>
      </c>
      <c r="L233">
        <v>60.002000000000002</v>
      </c>
      <c r="M233">
        <v>60</v>
      </c>
      <c r="N233">
        <v>230.26</v>
      </c>
      <c r="O233">
        <v>0.46</v>
      </c>
      <c r="P233">
        <v>12.891</v>
      </c>
      <c r="S233" s="4">
        <f t="shared" si="22"/>
        <v>43158</v>
      </c>
      <c r="T233" s="6">
        <f t="shared" si="23"/>
        <v>0.69268518518518529</v>
      </c>
      <c r="U233">
        <f t="shared" si="24"/>
        <v>16</v>
      </c>
      <c r="V233">
        <f t="shared" si="25"/>
        <v>37</v>
      </c>
      <c r="W233">
        <f t="shared" si="26"/>
        <v>28</v>
      </c>
      <c r="X233" s="1">
        <f t="shared" si="27"/>
        <v>617</v>
      </c>
      <c r="Y233" s="1">
        <f t="shared" si="28"/>
        <v>621.6</v>
      </c>
      <c r="Z233">
        <v>0</v>
      </c>
    </row>
    <row r="234" spans="1:26" x14ac:dyDescent="0.25">
      <c r="A234">
        <v>229</v>
      </c>
      <c r="B234" s="4">
        <v>43158</v>
      </c>
      <c r="C234" s="7">
        <v>0.69274305555555549</v>
      </c>
      <c r="D234">
        <v>391</v>
      </c>
      <c r="E234">
        <v>230.26</v>
      </c>
      <c r="F234">
        <v>2.8700999999999999</v>
      </c>
      <c r="G234" s="8">
        <v>629.1</v>
      </c>
      <c r="H234" s="8">
        <v>660.9</v>
      </c>
      <c r="I234" s="8">
        <v>-202.6</v>
      </c>
      <c r="J234">
        <v>0.95189999999999997</v>
      </c>
      <c r="K234">
        <v>-17.850000000000001</v>
      </c>
      <c r="L234">
        <v>60.002000000000002</v>
      </c>
      <c r="M234">
        <v>60.000999999999998</v>
      </c>
      <c r="N234">
        <v>230.26</v>
      </c>
      <c r="O234">
        <v>0.47699999999999998</v>
      </c>
      <c r="P234">
        <v>11.573</v>
      </c>
      <c r="S234" s="4">
        <f t="shared" si="22"/>
        <v>43158</v>
      </c>
      <c r="T234" s="6">
        <f t="shared" si="23"/>
        <v>0.69274305555555549</v>
      </c>
      <c r="U234">
        <f t="shared" si="24"/>
        <v>16</v>
      </c>
      <c r="V234">
        <f t="shared" si="25"/>
        <v>37</v>
      </c>
      <c r="W234">
        <f t="shared" si="26"/>
        <v>33</v>
      </c>
      <c r="X234" s="1">
        <f t="shared" si="27"/>
        <v>629.1</v>
      </c>
      <c r="Y234" s="1">
        <f t="shared" si="28"/>
        <v>623.04999999999995</v>
      </c>
      <c r="Z234">
        <v>1</v>
      </c>
    </row>
    <row r="235" spans="1:26" x14ac:dyDescent="0.25">
      <c r="A235">
        <v>230</v>
      </c>
      <c r="B235" s="4">
        <v>43158</v>
      </c>
      <c r="C235" s="7">
        <v>0.6928009259259259</v>
      </c>
      <c r="D235">
        <v>392</v>
      </c>
      <c r="E235">
        <v>230.25</v>
      </c>
      <c r="F235">
        <v>2.9062000000000001</v>
      </c>
      <c r="G235" s="8">
        <v>637.70000000000005</v>
      </c>
      <c r="H235" s="8">
        <v>669.2</v>
      </c>
      <c r="I235" s="8">
        <v>-202.6</v>
      </c>
      <c r="J235">
        <v>0.95299999999999996</v>
      </c>
      <c r="K235">
        <v>-17.63</v>
      </c>
      <c r="L235">
        <v>60.002000000000002</v>
      </c>
      <c r="M235">
        <v>60.003</v>
      </c>
      <c r="N235">
        <v>230.25</v>
      </c>
      <c r="O235">
        <v>0.49299999999999999</v>
      </c>
      <c r="P235">
        <v>12.381</v>
      </c>
      <c r="S235" s="4">
        <f t="shared" si="22"/>
        <v>43158</v>
      </c>
      <c r="T235" s="6">
        <f t="shared" si="23"/>
        <v>0.6928009259259259</v>
      </c>
      <c r="U235">
        <f t="shared" si="24"/>
        <v>16</v>
      </c>
      <c r="V235">
        <f t="shared" si="25"/>
        <v>37</v>
      </c>
      <c r="W235">
        <f t="shared" si="26"/>
        <v>38</v>
      </c>
      <c r="X235" s="1">
        <f t="shared" si="27"/>
        <v>637.70000000000005</v>
      </c>
      <c r="Y235" s="1">
        <f t="shared" si="28"/>
        <v>633.40000000000009</v>
      </c>
      <c r="Z235">
        <v>0</v>
      </c>
    </row>
    <row r="236" spans="1:26" x14ac:dyDescent="0.25">
      <c r="A236">
        <v>231</v>
      </c>
      <c r="B236" s="4">
        <v>43158</v>
      </c>
      <c r="C236" s="7">
        <v>0.69285879629629632</v>
      </c>
      <c r="D236">
        <v>392</v>
      </c>
      <c r="E236">
        <v>230.25</v>
      </c>
      <c r="F236">
        <v>2.89</v>
      </c>
      <c r="G236" s="8">
        <v>633.79999999999995</v>
      </c>
      <c r="H236" s="8">
        <v>665.4</v>
      </c>
      <c r="I236" s="8">
        <v>-202.7</v>
      </c>
      <c r="J236">
        <v>0.95250000000000001</v>
      </c>
      <c r="K236">
        <v>-17.739999999999998</v>
      </c>
      <c r="L236">
        <v>60.002000000000002</v>
      </c>
      <c r="M236">
        <v>60.003</v>
      </c>
      <c r="N236">
        <v>230.25</v>
      </c>
      <c r="O236">
        <v>0.46100000000000002</v>
      </c>
      <c r="P236">
        <v>10.907</v>
      </c>
      <c r="S236" s="4">
        <f t="shared" si="22"/>
        <v>43158</v>
      </c>
      <c r="T236" s="6">
        <f t="shared" si="23"/>
        <v>0.69285879629629632</v>
      </c>
      <c r="U236">
        <f t="shared" si="24"/>
        <v>16</v>
      </c>
      <c r="V236">
        <f t="shared" si="25"/>
        <v>37</v>
      </c>
      <c r="W236">
        <f t="shared" si="26"/>
        <v>43</v>
      </c>
      <c r="X236" s="1">
        <f t="shared" si="27"/>
        <v>633.79999999999995</v>
      </c>
      <c r="Y236" s="1">
        <f t="shared" si="28"/>
        <v>635.75</v>
      </c>
      <c r="Z236">
        <v>1</v>
      </c>
    </row>
    <row r="237" spans="1:26" x14ac:dyDescent="0.25">
      <c r="A237">
        <v>232</v>
      </c>
      <c r="B237" s="4">
        <v>43158</v>
      </c>
      <c r="C237" s="7">
        <v>0.69291666666666663</v>
      </c>
      <c r="D237">
        <v>392</v>
      </c>
      <c r="E237">
        <v>230.25</v>
      </c>
      <c r="F237">
        <v>2.8733</v>
      </c>
      <c r="G237" s="8">
        <v>629.9</v>
      </c>
      <c r="H237" s="8">
        <v>661.6</v>
      </c>
      <c r="I237" s="8">
        <v>-202.4</v>
      </c>
      <c r="J237">
        <v>0.95199999999999996</v>
      </c>
      <c r="K237">
        <v>-17.82</v>
      </c>
      <c r="L237">
        <v>60.002000000000002</v>
      </c>
      <c r="M237">
        <v>60.002000000000002</v>
      </c>
      <c r="N237">
        <v>230.25</v>
      </c>
      <c r="O237">
        <v>0.46100000000000002</v>
      </c>
      <c r="P237">
        <v>12.005000000000001</v>
      </c>
      <c r="S237" s="4">
        <f t="shared" si="22"/>
        <v>43158</v>
      </c>
      <c r="T237" s="6">
        <f t="shared" si="23"/>
        <v>0.69291666666666663</v>
      </c>
      <c r="U237">
        <f t="shared" si="24"/>
        <v>16</v>
      </c>
      <c r="V237">
        <f t="shared" si="25"/>
        <v>37</v>
      </c>
      <c r="W237">
        <f t="shared" si="26"/>
        <v>48</v>
      </c>
      <c r="X237" s="1">
        <f t="shared" si="27"/>
        <v>629.9</v>
      </c>
      <c r="Y237" s="1">
        <f t="shared" si="28"/>
        <v>631.84999999999991</v>
      </c>
      <c r="Z237">
        <v>0</v>
      </c>
    </row>
    <row r="238" spans="1:26" x14ac:dyDescent="0.25">
      <c r="A238">
        <v>233</v>
      </c>
      <c r="B238" s="4">
        <v>43158</v>
      </c>
      <c r="C238" s="7">
        <v>0.69297453703703704</v>
      </c>
      <c r="D238">
        <v>392</v>
      </c>
      <c r="E238">
        <v>230.25</v>
      </c>
      <c r="F238">
        <v>2.8797000000000001</v>
      </c>
      <c r="G238" s="8">
        <v>631.4</v>
      </c>
      <c r="H238" s="8">
        <v>663.1</v>
      </c>
      <c r="I238" s="8">
        <v>-202.3</v>
      </c>
      <c r="J238">
        <v>0.95230000000000004</v>
      </c>
      <c r="K238">
        <v>-17.760000000000002</v>
      </c>
      <c r="L238">
        <v>60.002000000000002</v>
      </c>
      <c r="M238">
        <v>60.003</v>
      </c>
      <c r="N238">
        <v>230.25</v>
      </c>
      <c r="O238">
        <v>0.45200000000000001</v>
      </c>
      <c r="P238">
        <v>11.476000000000001</v>
      </c>
      <c r="S238" s="4">
        <f t="shared" si="22"/>
        <v>43158</v>
      </c>
      <c r="T238" s="6">
        <f t="shared" si="23"/>
        <v>0.69297453703703704</v>
      </c>
      <c r="U238">
        <f t="shared" si="24"/>
        <v>16</v>
      </c>
      <c r="V238">
        <f t="shared" si="25"/>
        <v>37</v>
      </c>
      <c r="W238">
        <f t="shared" si="26"/>
        <v>53</v>
      </c>
      <c r="X238" s="1">
        <f t="shared" si="27"/>
        <v>631.4</v>
      </c>
      <c r="Y238" s="1">
        <f t="shared" si="28"/>
        <v>630.65</v>
      </c>
      <c r="Z238">
        <v>1</v>
      </c>
    </row>
    <row r="239" spans="1:26" x14ac:dyDescent="0.25">
      <c r="A239">
        <v>234</v>
      </c>
      <c r="B239" s="4">
        <v>43158</v>
      </c>
      <c r="C239" s="7">
        <v>0.69303240740740746</v>
      </c>
      <c r="D239">
        <v>393</v>
      </c>
      <c r="E239">
        <v>230.26</v>
      </c>
      <c r="F239">
        <v>2.8422000000000001</v>
      </c>
      <c r="G239" s="8">
        <v>622.29999999999995</v>
      </c>
      <c r="H239" s="8">
        <v>654.4</v>
      </c>
      <c r="I239" s="8">
        <v>-202.5</v>
      </c>
      <c r="J239">
        <v>0.95089999999999997</v>
      </c>
      <c r="K239">
        <v>-18.03</v>
      </c>
      <c r="L239">
        <v>60.002000000000002</v>
      </c>
      <c r="M239">
        <v>60.003999999999998</v>
      </c>
      <c r="N239">
        <v>230.26</v>
      </c>
      <c r="O239">
        <v>0.48199999999999998</v>
      </c>
      <c r="P239">
        <v>12.327999999999999</v>
      </c>
      <c r="S239" s="4">
        <f t="shared" si="22"/>
        <v>43158</v>
      </c>
      <c r="T239" s="6">
        <f t="shared" si="23"/>
        <v>0.69303240740740746</v>
      </c>
      <c r="U239">
        <f t="shared" si="24"/>
        <v>16</v>
      </c>
      <c r="V239">
        <f t="shared" si="25"/>
        <v>37</v>
      </c>
      <c r="W239">
        <f t="shared" si="26"/>
        <v>58</v>
      </c>
      <c r="X239" s="1">
        <f t="shared" si="27"/>
        <v>622.29999999999995</v>
      </c>
      <c r="Y239" s="1">
        <f t="shared" si="28"/>
        <v>626.84999999999991</v>
      </c>
      <c r="Z239">
        <v>0</v>
      </c>
    </row>
    <row r="240" spans="1:26" x14ac:dyDescent="0.25">
      <c r="A240">
        <v>235</v>
      </c>
      <c r="B240" s="4">
        <v>43158</v>
      </c>
      <c r="C240" s="7">
        <v>0.69309027777777776</v>
      </c>
      <c r="D240">
        <v>393</v>
      </c>
      <c r="E240">
        <v>230.26</v>
      </c>
      <c r="F240">
        <v>2.8391000000000002</v>
      </c>
      <c r="G240" s="8">
        <v>621.70000000000005</v>
      </c>
      <c r="H240" s="8">
        <v>653.70000000000005</v>
      </c>
      <c r="I240" s="8">
        <v>-201.9</v>
      </c>
      <c r="J240">
        <v>0.95109999999999995</v>
      </c>
      <c r="K240">
        <v>-17.989999999999998</v>
      </c>
      <c r="L240">
        <v>60.002000000000002</v>
      </c>
      <c r="M240">
        <v>60.204999999999998</v>
      </c>
      <c r="N240">
        <v>230.26</v>
      </c>
      <c r="O240">
        <v>0.48199999999999998</v>
      </c>
      <c r="P240">
        <v>11.792999999999999</v>
      </c>
      <c r="S240" s="4">
        <f t="shared" si="22"/>
        <v>43158</v>
      </c>
      <c r="T240" s="6">
        <f t="shared" si="23"/>
        <v>0.69309027777777776</v>
      </c>
      <c r="U240">
        <f t="shared" si="24"/>
        <v>16</v>
      </c>
      <c r="V240">
        <f t="shared" si="25"/>
        <v>38</v>
      </c>
      <c r="W240">
        <f t="shared" si="26"/>
        <v>3</v>
      </c>
      <c r="X240" s="1">
        <f t="shared" si="27"/>
        <v>621.70000000000005</v>
      </c>
      <c r="Y240" s="1">
        <f t="shared" si="28"/>
        <v>622</v>
      </c>
      <c r="Z240">
        <v>1</v>
      </c>
    </row>
    <row r="241" spans="1:26" x14ac:dyDescent="0.25">
      <c r="A241">
        <v>236</v>
      </c>
      <c r="B241" s="4">
        <v>43158</v>
      </c>
      <c r="C241" s="7">
        <v>0.69314814814814818</v>
      </c>
      <c r="D241">
        <v>393</v>
      </c>
      <c r="E241">
        <v>230.26</v>
      </c>
      <c r="F241">
        <v>2.8271000000000002</v>
      </c>
      <c r="G241" s="8">
        <v>618.9</v>
      </c>
      <c r="H241" s="8">
        <v>651</v>
      </c>
      <c r="I241" s="8">
        <v>-201.9</v>
      </c>
      <c r="J241">
        <v>0.95069999999999999</v>
      </c>
      <c r="K241">
        <v>-18.07</v>
      </c>
      <c r="L241">
        <v>60.002000000000002</v>
      </c>
      <c r="M241">
        <v>60.003</v>
      </c>
      <c r="N241">
        <v>230.26</v>
      </c>
      <c r="O241">
        <v>0.48899999999999999</v>
      </c>
      <c r="P241">
        <v>11.545</v>
      </c>
      <c r="S241" s="4">
        <f t="shared" si="22"/>
        <v>43158</v>
      </c>
      <c r="T241" s="6">
        <f t="shared" si="23"/>
        <v>0.69314814814814818</v>
      </c>
      <c r="U241">
        <f t="shared" si="24"/>
        <v>16</v>
      </c>
      <c r="V241">
        <f t="shared" si="25"/>
        <v>38</v>
      </c>
      <c r="W241">
        <f t="shared" si="26"/>
        <v>8</v>
      </c>
      <c r="X241" s="1">
        <f t="shared" si="27"/>
        <v>618.9</v>
      </c>
      <c r="Y241" s="1">
        <f t="shared" si="28"/>
        <v>620.29999999999995</v>
      </c>
      <c r="Z241">
        <v>0</v>
      </c>
    </row>
    <row r="242" spans="1:26" x14ac:dyDescent="0.25">
      <c r="A242">
        <v>237</v>
      </c>
      <c r="B242" s="4">
        <v>43158</v>
      </c>
      <c r="C242" s="7">
        <v>0.6932060185185186</v>
      </c>
      <c r="D242">
        <v>393</v>
      </c>
      <c r="E242">
        <v>230.26</v>
      </c>
      <c r="F242">
        <v>2.8271000000000002</v>
      </c>
      <c r="G242" s="8">
        <v>618.9</v>
      </c>
      <c r="H242" s="8">
        <v>651</v>
      </c>
      <c r="I242" s="8">
        <v>-201.8</v>
      </c>
      <c r="J242">
        <v>0.95069999999999999</v>
      </c>
      <c r="K242">
        <v>-18.059999999999999</v>
      </c>
      <c r="L242">
        <v>60.002000000000002</v>
      </c>
      <c r="M242">
        <v>60.000999999999998</v>
      </c>
      <c r="N242">
        <v>230.26</v>
      </c>
      <c r="O242">
        <v>0.45100000000000001</v>
      </c>
      <c r="P242">
        <v>11.404999999999999</v>
      </c>
      <c r="S242" s="4">
        <f t="shared" si="22"/>
        <v>43158</v>
      </c>
      <c r="T242" s="6">
        <f t="shared" si="23"/>
        <v>0.6932060185185186</v>
      </c>
      <c r="U242">
        <f t="shared" si="24"/>
        <v>16</v>
      </c>
      <c r="V242">
        <f t="shared" si="25"/>
        <v>38</v>
      </c>
      <c r="W242">
        <f t="shared" si="26"/>
        <v>13</v>
      </c>
      <c r="X242" s="1">
        <f t="shared" si="27"/>
        <v>618.9</v>
      </c>
      <c r="Y242" s="1">
        <f t="shared" si="28"/>
        <v>618.9</v>
      </c>
      <c r="Z242">
        <v>1</v>
      </c>
    </row>
    <row r="243" spans="1:26" x14ac:dyDescent="0.25">
      <c r="A243">
        <v>238</v>
      </c>
      <c r="B243" s="4">
        <v>43158</v>
      </c>
      <c r="C243" s="7">
        <v>0.69326388888888879</v>
      </c>
      <c r="D243">
        <v>393</v>
      </c>
      <c r="E243">
        <v>230.26</v>
      </c>
      <c r="F243">
        <v>2.8283</v>
      </c>
      <c r="G243" s="8">
        <v>619.20000000000005</v>
      </c>
      <c r="H243" s="8">
        <v>651.20000000000005</v>
      </c>
      <c r="I243" s="8">
        <v>-201.7</v>
      </c>
      <c r="J243">
        <v>0.95079999999999998</v>
      </c>
      <c r="K243">
        <v>-18.04</v>
      </c>
      <c r="L243">
        <v>60.002000000000002</v>
      </c>
      <c r="M243">
        <v>60.003</v>
      </c>
      <c r="N243">
        <v>230.26</v>
      </c>
      <c r="O243">
        <v>0.47599999999999998</v>
      </c>
      <c r="P243">
        <v>12.01</v>
      </c>
      <c r="S243" s="4">
        <f t="shared" si="22"/>
        <v>43158</v>
      </c>
      <c r="T243" s="6">
        <f t="shared" si="23"/>
        <v>0.69326388888888879</v>
      </c>
      <c r="U243">
        <f t="shared" si="24"/>
        <v>16</v>
      </c>
      <c r="V243">
        <f t="shared" si="25"/>
        <v>38</v>
      </c>
      <c r="W243">
        <f t="shared" si="26"/>
        <v>18</v>
      </c>
      <c r="X243" s="1">
        <f t="shared" si="27"/>
        <v>619.20000000000005</v>
      </c>
      <c r="Y243" s="1">
        <f t="shared" si="28"/>
        <v>619.04999999999995</v>
      </c>
      <c r="Z243">
        <v>0</v>
      </c>
    </row>
    <row r="244" spans="1:26" x14ac:dyDescent="0.25">
      <c r="A244">
        <v>239</v>
      </c>
      <c r="B244" s="4">
        <v>43158</v>
      </c>
      <c r="C244" s="7">
        <v>0.69332175925925921</v>
      </c>
      <c r="D244">
        <v>393</v>
      </c>
      <c r="E244">
        <v>230.26</v>
      </c>
      <c r="F244">
        <v>2.8496000000000001</v>
      </c>
      <c r="G244" s="8">
        <v>624.1</v>
      </c>
      <c r="H244" s="8">
        <v>656.1</v>
      </c>
      <c r="I244" s="8">
        <v>-202.6</v>
      </c>
      <c r="J244">
        <v>0.95109999999999995</v>
      </c>
      <c r="K244">
        <v>-17.98</v>
      </c>
      <c r="L244">
        <v>60.002000000000002</v>
      </c>
      <c r="M244">
        <v>60.002000000000002</v>
      </c>
      <c r="N244">
        <v>230.26</v>
      </c>
      <c r="O244">
        <v>0.44600000000000001</v>
      </c>
      <c r="P244">
        <v>11.728</v>
      </c>
      <c r="S244" s="4">
        <f t="shared" si="22"/>
        <v>43158</v>
      </c>
      <c r="T244" s="6">
        <f t="shared" si="23"/>
        <v>0.69332175925925921</v>
      </c>
      <c r="U244">
        <f t="shared" si="24"/>
        <v>16</v>
      </c>
      <c r="V244">
        <f t="shared" si="25"/>
        <v>38</v>
      </c>
      <c r="W244">
        <f t="shared" si="26"/>
        <v>23</v>
      </c>
      <c r="X244" s="1">
        <f t="shared" si="27"/>
        <v>624.1</v>
      </c>
      <c r="Y244" s="1">
        <f t="shared" si="28"/>
        <v>621.65000000000009</v>
      </c>
      <c r="Z244">
        <v>1</v>
      </c>
    </row>
    <row r="245" spans="1:26" x14ac:dyDescent="0.25">
      <c r="A245">
        <v>240</v>
      </c>
      <c r="B245" s="4">
        <v>43158</v>
      </c>
      <c r="C245" s="7">
        <v>0.69337962962962962</v>
      </c>
      <c r="D245">
        <v>394</v>
      </c>
      <c r="E245">
        <v>230.26</v>
      </c>
      <c r="F245">
        <v>2.8180999999999998</v>
      </c>
      <c r="G245" s="8">
        <v>616.70000000000005</v>
      </c>
      <c r="H245" s="8">
        <v>648.9</v>
      </c>
      <c r="I245" s="8">
        <v>-201.8</v>
      </c>
      <c r="J245">
        <v>0.95040000000000002</v>
      </c>
      <c r="K245">
        <v>-18.12</v>
      </c>
      <c r="L245">
        <v>60.002000000000002</v>
      </c>
      <c r="M245">
        <v>60.002000000000002</v>
      </c>
      <c r="N245">
        <v>230.26</v>
      </c>
      <c r="O245">
        <v>0.48799999999999999</v>
      </c>
      <c r="P245">
        <v>12.51</v>
      </c>
      <c r="S245" s="4">
        <f t="shared" si="22"/>
        <v>43158</v>
      </c>
      <c r="T245" s="6">
        <f t="shared" si="23"/>
        <v>0.69337962962962962</v>
      </c>
      <c r="U245">
        <f t="shared" si="24"/>
        <v>16</v>
      </c>
      <c r="V245">
        <f t="shared" si="25"/>
        <v>38</v>
      </c>
      <c r="W245">
        <f t="shared" si="26"/>
        <v>28</v>
      </c>
      <c r="X245" s="1">
        <f t="shared" si="27"/>
        <v>616.70000000000005</v>
      </c>
      <c r="Y245" s="1">
        <f t="shared" si="28"/>
        <v>620.40000000000009</v>
      </c>
      <c r="Z245">
        <v>0</v>
      </c>
    </row>
    <row r="246" spans="1:26" x14ac:dyDescent="0.25">
      <c r="A246">
        <v>241</v>
      </c>
      <c r="B246" s="4">
        <v>43158</v>
      </c>
      <c r="C246" s="7">
        <v>0.69343749999999993</v>
      </c>
      <c r="D246">
        <v>394</v>
      </c>
      <c r="E246">
        <v>230.25</v>
      </c>
      <c r="F246">
        <v>2.8677999999999999</v>
      </c>
      <c r="G246" s="8">
        <v>628.5</v>
      </c>
      <c r="H246" s="8">
        <v>660.3</v>
      </c>
      <c r="I246" s="8">
        <v>-202.6</v>
      </c>
      <c r="J246">
        <v>0.95179999999999998</v>
      </c>
      <c r="K246">
        <v>-17.86</v>
      </c>
      <c r="L246">
        <v>60.002000000000002</v>
      </c>
      <c r="M246">
        <v>60.003</v>
      </c>
      <c r="N246">
        <v>230.25</v>
      </c>
      <c r="O246">
        <v>0.47099999999999997</v>
      </c>
      <c r="P246">
        <v>11.753</v>
      </c>
      <c r="S246" s="4">
        <f t="shared" si="22"/>
        <v>43158</v>
      </c>
      <c r="T246" s="6">
        <f t="shared" si="23"/>
        <v>0.69343749999999993</v>
      </c>
      <c r="U246">
        <f t="shared" si="24"/>
        <v>16</v>
      </c>
      <c r="V246">
        <f t="shared" si="25"/>
        <v>38</v>
      </c>
      <c r="W246">
        <f t="shared" si="26"/>
        <v>33</v>
      </c>
      <c r="X246" s="1">
        <f t="shared" si="27"/>
        <v>628.5</v>
      </c>
      <c r="Y246" s="1">
        <f t="shared" si="28"/>
        <v>622.6</v>
      </c>
      <c r="Z246">
        <v>1</v>
      </c>
    </row>
    <row r="247" spans="1:26" x14ac:dyDescent="0.25">
      <c r="A247">
        <v>242</v>
      </c>
      <c r="B247" s="4">
        <v>43158</v>
      </c>
      <c r="C247" s="7">
        <v>0.69349537037037035</v>
      </c>
      <c r="D247">
        <v>394</v>
      </c>
      <c r="E247">
        <v>230.25</v>
      </c>
      <c r="F247">
        <v>2.8633000000000002</v>
      </c>
      <c r="G247" s="8">
        <v>627.5</v>
      </c>
      <c r="H247" s="8">
        <v>659.3</v>
      </c>
      <c r="I247" s="8">
        <v>-202.3</v>
      </c>
      <c r="J247">
        <v>0.95179999999999998</v>
      </c>
      <c r="K247">
        <v>-17.87</v>
      </c>
      <c r="L247">
        <v>60.002000000000002</v>
      </c>
      <c r="M247">
        <v>60.003</v>
      </c>
      <c r="N247">
        <v>230.25</v>
      </c>
      <c r="O247">
        <v>0.497</v>
      </c>
      <c r="P247">
        <v>11.868</v>
      </c>
      <c r="S247" s="4">
        <f t="shared" si="22"/>
        <v>43158</v>
      </c>
      <c r="T247" s="6">
        <f t="shared" si="23"/>
        <v>0.69349537037037035</v>
      </c>
      <c r="U247">
        <f t="shared" si="24"/>
        <v>16</v>
      </c>
      <c r="V247">
        <f t="shared" si="25"/>
        <v>38</v>
      </c>
      <c r="W247">
        <f t="shared" si="26"/>
        <v>38</v>
      </c>
      <c r="X247" s="1">
        <f t="shared" si="27"/>
        <v>627.5</v>
      </c>
      <c r="Y247" s="1">
        <f t="shared" si="28"/>
        <v>628</v>
      </c>
      <c r="Z247">
        <v>0</v>
      </c>
    </row>
    <row r="248" spans="1:26" x14ac:dyDescent="0.25">
      <c r="A248">
        <v>243</v>
      </c>
      <c r="B248" s="4">
        <v>43158</v>
      </c>
      <c r="C248" s="7">
        <v>0.69355324074074076</v>
      </c>
      <c r="D248">
        <v>394</v>
      </c>
      <c r="E248">
        <v>230.26</v>
      </c>
      <c r="F248">
        <v>2.8334000000000001</v>
      </c>
      <c r="G248" s="8">
        <v>620.4</v>
      </c>
      <c r="H248" s="8">
        <v>652.4</v>
      </c>
      <c r="I248" s="8">
        <v>-202</v>
      </c>
      <c r="J248">
        <v>0.95089999999999997</v>
      </c>
      <c r="K248">
        <v>-18.04</v>
      </c>
      <c r="L248">
        <v>60.002000000000002</v>
      </c>
      <c r="M248">
        <v>60.201999999999998</v>
      </c>
      <c r="N248">
        <v>230.26</v>
      </c>
      <c r="O248">
        <v>0.44400000000000001</v>
      </c>
      <c r="P248">
        <v>11.523</v>
      </c>
      <c r="S248" s="4">
        <f t="shared" si="22"/>
        <v>43158</v>
      </c>
      <c r="T248" s="6">
        <f t="shared" si="23"/>
        <v>0.69355324074074076</v>
      </c>
      <c r="U248">
        <f t="shared" si="24"/>
        <v>16</v>
      </c>
      <c r="V248">
        <f t="shared" si="25"/>
        <v>38</v>
      </c>
      <c r="W248">
        <f t="shared" si="26"/>
        <v>43</v>
      </c>
      <c r="X248" s="1">
        <f t="shared" si="27"/>
        <v>620.4</v>
      </c>
      <c r="Y248" s="1">
        <f t="shared" si="28"/>
        <v>623.95000000000005</v>
      </c>
      <c r="Z248">
        <v>1</v>
      </c>
    </row>
    <row r="249" spans="1:26" x14ac:dyDescent="0.25">
      <c r="A249">
        <v>244</v>
      </c>
      <c r="B249" s="4">
        <v>43158</v>
      </c>
      <c r="C249" s="7">
        <v>0.69361111111111118</v>
      </c>
      <c r="D249">
        <v>395</v>
      </c>
      <c r="E249">
        <v>230.25</v>
      </c>
      <c r="F249">
        <v>2.8834</v>
      </c>
      <c r="G249" s="8">
        <v>632.20000000000005</v>
      </c>
      <c r="H249" s="8">
        <v>663.9</v>
      </c>
      <c r="I249" s="8">
        <v>-202.7</v>
      </c>
      <c r="J249">
        <v>0.95230000000000004</v>
      </c>
      <c r="K249">
        <v>-17.78</v>
      </c>
      <c r="L249">
        <v>60.002000000000002</v>
      </c>
      <c r="M249">
        <v>60.003999999999998</v>
      </c>
      <c r="N249">
        <v>230.25</v>
      </c>
      <c r="O249">
        <v>0.44800000000000001</v>
      </c>
      <c r="P249">
        <v>11.91</v>
      </c>
      <c r="S249" s="4">
        <f t="shared" si="22"/>
        <v>43158</v>
      </c>
      <c r="T249" s="6">
        <f t="shared" si="23"/>
        <v>0.69361111111111118</v>
      </c>
      <c r="U249">
        <f t="shared" si="24"/>
        <v>16</v>
      </c>
      <c r="V249">
        <f t="shared" si="25"/>
        <v>38</v>
      </c>
      <c r="W249">
        <f t="shared" si="26"/>
        <v>48</v>
      </c>
      <c r="X249" s="1">
        <f t="shared" si="27"/>
        <v>632.20000000000005</v>
      </c>
      <c r="Y249" s="1">
        <f t="shared" si="28"/>
        <v>626.29999999999995</v>
      </c>
      <c r="Z249">
        <v>0</v>
      </c>
    </row>
    <row r="250" spans="1:26" x14ac:dyDescent="0.25">
      <c r="A250">
        <v>245</v>
      </c>
      <c r="B250" s="4">
        <v>43158</v>
      </c>
      <c r="C250" s="7">
        <v>0.69366898148148148</v>
      </c>
      <c r="D250">
        <v>394</v>
      </c>
      <c r="E250">
        <v>230.25</v>
      </c>
      <c r="F250">
        <v>2.8304</v>
      </c>
      <c r="G250" s="8">
        <v>619.70000000000005</v>
      </c>
      <c r="H250" s="8">
        <v>651.70000000000005</v>
      </c>
      <c r="I250" s="8">
        <v>-201.8</v>
      </c>
      <c r="J250">
        <v>0.95079999999999998</v>
      </c>
      <c r="K250">
        <v>-18.04</v>
      </c>
      <c r="L250">
        <v>60.002000000000002</v>
      </c>
      <c r="M250">
        <v>60.002000000000002</v>
      </c>
      <c r="N250">
        <v>230.25</v>
      </c>
      <c r="O250">
        <v>0.47699999999999998</v>
      </c>
      <c r="P250">
        <v>12.098000000000001</v>
      </c>
      <c r="S250" s="4">
        <f t="shared" si="22"/>
        <v>43158</v>
      </c>
      <c r="T250" s="6">
        <f t="shared" si="23"/>
        <v>0.69366898148148148</v>
      </c>
      <c r="U250">
        <f t="shared" si="24"/>
        <v>16</v>
      </c>
      <c r="V250">
        <f t="shared" si="25"/>
        <v>38</v>
      </c>
      <c r="W250">
        <f t="shared" si="26"/>
        <v>53</v>
      </c>
      <c r="X250" s="1">
        <f t="shared" si="27"/>
        <v>619.70000000000005</v>
      </c>
      <c r="Y250" s="1">
        <f t="shared" si="28"/>
        <v>625.95000000000005</v>
      </c>
      <c r="Z250">
        <v>1</v>
      </c>
    </row>
    <row r="251" spans="1:26" x14ac:dyDescent="0.25">
      <c r="A251">
        <v>246</v>
      </c>
      <c r="B251" s="4">
        <v>43158</v>
      </c>
      <c r="C251" s="7">
        <v>0.6937268518518519</v>
      </c>
      <c r="D251">
        <v>395</v>
      </c>
      <c r="E251">
        <v>230.25</v>
      </c>
      <c r="F251">
        <v>2.8435000000000001</v>
      </c>
      <c r="G251" s="8">
        <v>622.70000000000005</v>
      </c>
      <c r="H251" s="8">
        <v>654.70000000000005</v>
      </c>
      <c r="I251" s="8">
        <v>-202.1</v>
      </c>
      <c r="J251">
        <v>0.95109999999999995</v>
      </c>
      <c r="K251">
        <v>-17.98</v>
      </c>
      <c r="L251">
        <v>60.002000000000002</v>
      </c>
      <c r="M251">
        <v>60.002000000000002</v>
      </c>
      <c r="N251">
        <v>230.25</v>
      </c>
      <c r="O251">
        <v>0.48899999999999999</v>
      </c>
      <c r="P251">
        <v>12.955</v>
      </c>
      <c r="S251" s="4">
        <f t="shared" si="22"/>
        <v>43158</v>
      </c>
      <c r="T251" s="6">
        <f t="shared" si="23"/>
        <v>0.6937268518518519</v>
      </c>
      <c r="U251">
        <f t="shared" si="24"/>
        <v>16</v>
      </c>
      <c r="V251">
        <f t="shared" si="25"/>
        <v>38</v>
      </c>
      <c r="W251">
        <f t="shared" si="26"/>
        <v>58</v>
      </c>
      <c r="X251" s="1">
        <f t="shared" si="27"/>
        <v>622.70000000000005</v>
      </c>
      <c r="Y251" s="1">
        <f t="shared" si="28"/>
        <v>621.20000000000005</v>
      </c>
      <c r="Z251">
        <v>0</v>
      </c>
    </row>
    <row r="252" spans="1:26" x14ac:dyDescent="0.25">
      <c r="A252">
        <v>247</v>
      </c>
      <c r="B252" s="4">
        <v>43158</v>
      </c>
      <c r="C252" s="7">
        <v>0.69378472222222232</v>
      </c>
      <c r="D252">
        <v>395</v>
      </c>
      <c r="E252">
        <v>230.25</v>
      </c>
      <c r="F252">
        <v>2.8913000000000002</v>
      </c>
      <c r="G252" s="8">
        <v>634.20000000000005</v>
      </c>
      <c r="H252" s="8">
        <v>665.7</v>
      </c>
      <c r="I252" s="8">
        <v>-202.5</v>
      </c>
      <c r="J252">
        <v>0.9526</v>
      </c>
      <c r="K252">
        <v>-17.71</v>
      </c>
      <c r="L252">
        <v>60.002000000000002</v>
      </c>
      <c r="M252">
        <v>60.002000000000002</v>
      </c>
      <c r="N252">
        <v>230.25</v>
      </c>
      <c r="O252">
        <v>0.46700000000000003</v>
      </c>
      <c r="P252">
        <v>12.385999999999999</v>
      </c>
      <c r="S252" s="4">
        <f t="shared" si="22"/>
        <v>43158</v>
      </c>
      <c r="T252" s="6">
        <f t="shared" si="23"/>
        <v>0.69378472222222232</v>
      </c>
      <c r="U252">
        <f t="shared" si="24"/>
        <v>16</v>
      </c>
      <c r="V252">
        <f t="shared" si="25"/>
        <v>39</v>
      </c>
      <c r="W252">
        <f t="shared" si="26"/>
        <v>3</v>
      </c>
      <c r="X252" s="1">
        <f t="shared" si="27"/>
        <v>634.20000000000005</v>
      </c>
      <c r="Y252" s="1">
        <f t="shared" si="28"/>
        <v>628.45000000000005</v>
      </c>
      <c r="Z252">
        <v>1</v>
      </c>
    </row>
    <row r="253" spans="1:26" x14ac:dyDescent="0.25">
      <c r="A253">
        <v>248</v>
      </c>
      <c r="B253" s="4">
        <v>43158</v>
      </c>
      <c r="C253" s="7">
        <v>0.69384259259259251</v>
      </c>
      <c r="D253">
        <v>395</v>
      </c>
      <c r="E253">
        <v>230.25</v>
      </c>
      <c r="F253">
        <v>2.8704000000000001</v>
      </c>
      <c r="G253" s="8">
        <v>629.1</v>
      </c>
      <c r="H253" s="8">
        <v>660.9</v>
      </c>
      <c r="I253" s="8">
        <v>-202.4</v>
      </c>
      <c r="J253">
        <v>0.95189999999999997</v>
      </c>
      <c r="K253">
        <v>-17.84</v>
      </c>
      <c r="L253">
        <v>60.002000000000002</v>
      </c>
      <c r="M253">
        <v>60.003</v>
      </c>
      <c r="N253">
        <v>230.25</v>
      </c>
      <c r="O253">
        <v>0.432</v>
      </c>
      <c r="P253">
        <v>13.891999999999999</v>
      </c>
      <c r="S253" s="4">
        <f t="shared" si="22"/>
        <v>43158</v>
      </c>
      <c r="T253" s="6">
        <f t="shared" si="23"/>
        <v>0.69384259259259251</v>
      </c>
      <c r="U253">
        <f t="shared" si="24"/>
        <v>16</v>
      </c>
      <c r="V253">
        <f t="shared" si="25"/>
        <v>39</v>
      </c>
      <c r="W253">
        <f t="shared" si="26"/>
        <v>8</v>
      </c>
      <c r="X253" s="1">
        <f t="shared" si="27"/>
        <v>629.1</v>
      </c>
      <c r="Y253" s="1">
        <f t="shared" si="28"/>
        <v>631.65000000000009</v>
      </c>
      <c r="Z253">
        <v>0</v>
      </c>
    </row>
    <row r="254" spans="1:26" x14ac:dyDescent="0.25">
      <c r="A254">
        <v>249</v>
      </c>
      <c r="B254" s="4">
        <v>43158</v>
      </c>
      <c r="C254" s="7">
        <v>0.69390046296296293</v>
      </c>
      <c r="D254">
        <v>395</v>
      </c>
      <c r="E254">
        <v>230.25</v>
      </c>
      <c r="F254">
        <v>2.8711000000000002</v>
      </c>
      <c r="G254" s="8">
        <v>629.29999999999995</v>
      </c>
      <c r="H254" s="8">
        <v>661.1</v>
      </c>
      <c r="I254" s="8">
        <v>-202.6</v>
      </c>
      <c r="J254">
        <v>0.95189999999999997</v>
      </c>
      <c r="K254">
        <v>-17.850000000000001</v>
      </c>
      <c r="L254">
        <v>60.002000000000002</v>
      </c>
      <c r="M254">
        <v>60.003999999999998</v>
      </c>
      <c r="N254">
        <v>230.25</v>
      </c>
      <c r="O254">
        <v>0.46400000000000002</v>
      </c>
      <c r="P254">
        <v>11.632999999999999</v>
      </c>
      <c r="S254" s="4">
        <f t="shared" si="22"/>
        <v>43158</v>
      </c>
      <c r="T254" s="6">
        <f t="shared" si="23"/>
        <v>0.69390046296296293</v>
      </c>
      <c r="U254">
        <f t="shared" si="24"/>
        <v>16</v>
      </c>
      <c r="V254">
        <f t="shared" si="25"/>
        <v>39</v>
      </c>
      <c r="W254">
        <f t="shared" si="26"/>
        <v>13</v>
      </c>
      <c r="X254" s="1">
        <f t="shared" si="27"/>
        <v>629.29999999999995</v>
      </c>
      <c r="Y254" s="1">
        <f t="shared" si="28"/>
        <v>629.20000000000005</v>
      </c>
      <c r="Z254">
        <v>1</v>
      </c>
    </row>
    <row r="255" spans="1:26" x14ac:dyDescent="0.25">
      <c r="A255">
        <v>250</v>
      </c>
      <c r="B255" s="4">
        <v>43158</v>
      </c>
      <c r="C255" s="7">
        <v>0.69395833333333334</v>
      </c>
      <c r="D255">
        <v>396</v>
      </c>
      <c r="E255">
        <v>230.26</v>
      </c>
      <c r="F255">
        <v>2.7734999999999999</v>
      </c>
      <c r="G255" s="8">
        <v>606.1</v>
      </c>
      <c r="H255" s="8">
        <v>638.6</v>
      </c>
      <c r="I255" s="8">
        <v>-201.1</v>
      </c>
      <c r="J255">
        <v>0.94910000000000005</v>
      </c>
      <c r="K255">
        <v>-18.350000000000001</v>
      </c>
      <c r="L255">
        <v>60.002000000000002</v>
      </c>
      <c r="M255">
        <v>60.003</v>
      </c>
      <c r="N255">
        <v>230.26</v>
      </c>
      <c r="O255">
        <v>0.42499999999999999</v>
      </c>
      <c r="P255">
        <v>11.172000000000001</v>
      </c>
      <c r="S255" s="4">
        <f t="shared" si="22"/>
        <v>43158</v>
      </c>
      <c r="T255" s="6">
        <f t="shared" si="23"/>
        <v>0.69395833333333334</v>
      </c>
      <c r="U255">
        <f t="shared" si="24"/>
        <v>16</v>
      </c>
      <c r="V255">
        <f t="shared" si="25"/>
        <v>39</v>
      </c>
      <c r="W255">
        <f t="shared" si="26"/>
        <v>18</v>
      </c>
      <c r="X255" s="1">
        <f t="shared" si="27"/>
        <v>606.1</v>
      </c>
      <c r="Y255" s="1">
        <f t="shared" si="28"/>
        <v>617.70000000000005</v>
      </c>
      <c r="Z255">
        <v>0</v>
      </c>
    </row>
    <row r="256" spans="1:26" x14ac:dyDescent="0.25">
      <c r="A256">
        <v>251</v>
      </c>
      <c r="B256" s="4">
        <v>43158</v>
      </c>
      <c r="C256" s="7">
        <v>0.69401620370370365</v>
      </c>
      <c r="D256">
        <v>396</v>
      </c>
      <c r="E256">
        <v>230.26</v>
      </c>
      <c r="F256">
        <v>2.7357</v>
      </c>
      <c r="G256" s="8">
        <v>597.1</v>
      </c>
      <c r="H256" s="8">
        <v>629.9</v>
      </c>
      <c r="I256" s="8">
        <v>-200.8</v>
      </c>
      <c r="J256">
        <v>0.94779999999999998</v>
      </c>
      <c r="K256">
        <v>-18.59</v>
      </c>
      <c r="L256">
        <v>60.002000000000002</v>
      </c>
      <c r="M256">
        <v>60.003999999999998</v>
      </c>
      <c r="N256">
        <v>230.26</v>
      </c>
      <c r="O256">
        <v>0.46899999999999997</v>
      </c>
      <c r="P256">
        <v>13.933999999999999</v>
      </c>
      <c r="S256" s="4">
        <f t="shared" si="22"/>
        <v>43158</v>
      </c>
      <c r="T256" s="6">
        <f t="shared" si="23"/>
        <v>0.69401620370370365</v>
      </c>
      <c r="U256">
        <f t="shared" si="24"/>
        <v>16</v>
      </c>
      <c r="V256">
        <f t="shared" si="25"/>
        <v>39</v>
      </c>
      <c r="W256">
        <f t="shared" si="26"/>
        <v>23</v>
      </c>
      <c r="X256" s="1">
        <f t="shared" si="27"/>
        <v>597.1</v>
      </c>
      <c r="Y256" s="1">
        <f t="shared" si="28"/>
        <v>601.6</v>
      </c>
      <c r="Z256">
        <v>1</v>
      </c>
    </row>
    <row r="257" spans="1:26" x14ac:dyDescent="0.25">
      <c r="A257">
        <v>252</v>
      </c>
      <c r="B257" s="4">
        <v>43158</v>
      </c>
      <c r="C257" s="7">
        <v>0.69407407407407407</v>
      </c>
      <c r="D257">
        <v>395</v>
      </c>
      <c r="E257">
        <v>230.29</v>
      </c>
      <c r="F257">
        <v>2.4499</v>
      </c>
      <c r="G257" s="8">
        <v>527.9</v>
      </c>
      <c r="H257" s="8">
        <v>564.20000000000005</v>
      </c>
      <c r="I257" s="8">
        <v>-199.2</v>
      </c>
      <c r="J257">
        <v>0.93559999999999999</v>
      </c>
      <c r="K257">
        <v>-20.67</v>
      </c>
      <c r="L257">
        <v>60.002000000000002</v>
      </c>
      <c r="M257">
        <v>60.003</v>
      </c>
      <c r="N257">
        <v>230.29</v>
      </c>
      <c r="O257">
        <v>0.47499999999999998</v>
      </c>
      <c r="P257">
        <v>12.045</v>
      </c>
      <c r="S257" s="4">
        <f t="shared" si="22"/>
        <v>43158</v>
      </c>
      <c r="T257" s="6">
        <f t="shared" si="23"/>
        <v>0.69407407407407407</v>
      </c>
      <c r="U257">
        <f t="shared" si="24"/>
        <v>16</v>
      </c>
      <c r="V257">
        <f t="shared" si="25"/>
        <v>39</v>
      </c>
      <c r="W257">
        <f t="shared" si="26"/>
        <v>28</v>
      </c>
      <c r="X257" s="1">
        <f t="shared" si="27"/>
        <v>527.9</v>
      </c>
      <c r="Y257" s="1">
        <f t="shared" si="28"/>
        <v>562.5</v>
      </c>
      <c r="Z257">
        <v>0</v>
      </c>
    </row>
    <row r="258" spans="1:26" x14ac:dyDescent="0.25">
      <c r="A258">
        <v>253</v>
      </c>
      <c r="B258" s="4">
        <v>43158</v>
      </c>
      <c r="C258" s="7">
        <v>0.69413194444444448</v>
      </c>
      <c r="D258">
        <v>396</v>
      </c>
      <c r="E258">
        <v>230.31</v>
      </c>
      <c r="F258">
        <v>2.2538999999999998</v>
      </c>
      <c r="G258" s="8">
        <v>484.1</v>
      </c>
      <c r="H258" s="8">
        <v>519.1</v>
      </c>
      <c r="I258" s="8">
        <v>-187.3</v>
      </c>
      <c r="J258">
        <v>0.93259999999999998</v>
      </c>
      <c r="K258">
        <v>-21.15</v>
      </c>
      <c r="L258">
        <v>60.002000000000002</v>
      </c>
      <c r="M258">
        <v>60.002000000000002</v>
      </c>
      <c r="N258">
        <v>230.31</v>
      </c>
      <c r="O258">
        <v>0.26500000000000001</v>
      </c>
      <c r="P258">
        <v>11.473000000000001</v>
      </c>
      <c r="S258" s="4">
        <f t="shared" si="22"/>
        <v>43158</v>
      </c>
      <c r="T258" s="6">
        <f t="shared" si="23"/>
        <v>0.69413194444444448</v>
      </c>
      <c r="U258">
        <f t="shared" si="24"/>
        <v>16</v>
      </c>
      <c r="V258">
        <f t="shared" si="25"/>
        <v>39</v>
      </c>
      <c r="W258">
        <f t="shared" si="26"/>
        <v>33</v>
      </c>
      <c r="X258" s="1">
        <f t="shared" si="27"/>
        <v>484.1</v>
      </c>
      <c r="Y258" s="1">
        <f t="shared" si="28"/>
        <v>506</v>
      </c>
      <c r="Z258">
        <v>1</v>
      </c>
    </row>
    <row r="259" spans="1:26" x14ac:dyDescent="0.25">
      <c r="A259">
        <v>254</v>
      </c>
      <c r="B259" s="4">
        <v>43158</v>
      </c>
      <c r="C259" s="7">
        <v>0.69418981481481479</v>
      </c>
      <c r="D259">
        <v>397</v>
      </c>
      <c r="E259">
        <v>230.31</v>
      </c>
      <c r="F259">
        <v>2.2212000000000001</v>
      </c>
      <c r="G259" s="8">
        <v>477</v>
      </c>
      <c r="H259" s="8">
        <v>511.6</v>
      </c>
      <c r="I259" s="8">
        <v>-185</v>
      </c>
      <c r="J259">
        <v>0.93230000000000002</v>
      </c>
      <c r="K259">
        <v>-21.2</v>
      </c>
      <c r="L259">
        <v>60.002000000000002</v>
      </c>
      <c r="M259">
        <v>60.002000000000002</v>
      </c>
      <c r="N259">
        <v>230.31</v>
      </c>
      <c r="O259">
        <v>0.38800000000000001</v>
      </c>
      <c r="P259">
        <v>11.817</v>
      </c>
      <c r="S259" s="4">
        <f t="shared" si="22"/>
        <v>43158</v>
      </c>
      <c r="T259" s="6">
        <f t="shared" si="23"/>
        <v>0.69418981481481479</v>
      </c>
      <c r="U259">
        <f t="shared" si="24"/>
        <v>16</v>
      </c>
      <c r="V259">
        <f t="shared" si="25"/>
        <v>39</v>
      </c>
      <c r="W259">
        <f t="shared" si="26"/>
        <v>38</v>
      </c>
      <c r="X259" s="1">
        <f t="shared" si="27"/>
        <v>477</v>
      </c>
      <c r="Y259" s="1">
        <f t="shared" si="28"/>
        <v>480.55</v>
      </c>
      <c r="Z259">
        <v>0</v>
      </c>
    </row>
    <row r="260" spans="1:26" x14ac:dyDescent="0.25">
      <c r="A260">
        <v>255</v>
      </c>
      <c r="B260" s="4">
        <v>43158</v>
      </c>
      <c r="C260" s="7">
        <v>0.6942476851851852</v>
      </c>
      <c r="D260">
        <v>396</v>
      </c>
      <c r="E260">
        <v>230.3</v>
      </c>
      <c r="F260">
        <v>2.2869999999999999</v>
      </c>
      <c r="G260" s="8">
        <v>491.5</v>
      </c>
      <c r="H260" s="8">
        <v>526.70000000000005</v>
      </c>
      <c r="I260" s="8">
        <v>-189.4</v>
      </c>
      <c r="J260">
        <v>0.93310000000000004</v>
      </c>
      <c r="K260">
        <v>-21.08</v>
      </c>
      <c r="L260">
        <v>60.002000000000002</v>
      </c>
      <c r="M260">
        <v>60.002000000000002</v>
      </c>
      <c r="N260">
        <v>230.3</v>
      </c>
      <c r="O260">
        <v>0.21099999999999999</v>
      </c>
      <c r="P260">
        <v>11.141999999999999</v>
      </c>
      <c r="S260" s="4">
        <f t="shared" si="22"/>
        <v>43158</v>
      </c>
      <c r="T260" s="6">
        <f t="shared" si="23"/>
        <v>0.6942476851851852</v>
      </c>
      <c r="U260">
        <f t="shared" si="24"/>
        <v>16</v>
      </c>
      <c r="V260">
        <f t="shared" si="25"/>
        <v>39</v>
      </c>
      <c r="W260">
        <f t="shared" si="26"/>
        <v>43</v>
      </c>
      <c r="X260" s="1">
        <f t="shared" si="27"/>
        <v>491.5</v>
      </c>
      <c r="Y260" s="1">
        <f t="shared" si="28"/>
        <v>484.25</v>
      </c>
      <c r="Z260">
        <v>1</v>
      </c>
    </row>
    <row r="261" spans="1:26" x14ac:dyDescent="0.25">
      <c r="A261">
        <v>256</v>
      </c>
      <c r="B261" s="4">
        <v>43158</v>
      </c>
      <c r="C261" s="7">
        <v>0.69430555555555562</v>
      </c>
      <c r="D261">
        <v>397</v>
      </c>
      <c r="E261">
        <v>230.3</v>
      </c>
      <c r="F261">
        <v>2.3214999999999999</v>
      </c>
      <c r="G261" s="8">
        <v>499.2</v>
      </c>
      <c r="H261" s="8">
        <v>534.6</v>
      </c>
      <c r="I261" s="8">
        <v>-191.5</v>
      </c>
      <c r="J261">
        <v>0.93369999999999997</v>
      </c>
      <c r="K261">
        <v>-20.99</v>
      </c>
      <c r="L261">
        <v>60.002000000000002</v>
      </c>
      <c r="M261">
        <v>60.003</v>
      </c>
      <c r="N261">
        <v>230.3</v>
      </c>
      <c r="O261">
        <v>0.51100000000000001</v>
      </c>
      <c r="P261">
        <v>12.975</v>
      </c>
      <c r="S261" s="4">
        <f t="shared" si="22"/>
        <v>43158</v>
      </c>
      <c r="T261" s="6">
        <f t="shared" si="23"/>
        <v>0.69430555555555562</v>
      </c>
      <c r="U261">
        <f t="shared" si="24"/>
        <v>16</v>
      </c>
      <c r="V261">
        <f t="shared" si="25"/>
        <v>39</v>
      </c>
      <c r="W261">
        <f t="shared" si="26"/>
        <v>48</v>
      </c>
      <c r="X261" s="1">
        <f t="shared" si="27"/>
        <v>499.2</v>
      </c>
      <c r="Y261" s="1">
        <f t="shared" si="28"/>
        <v>495.35</v>
      </c>
      <c r="Z261">
        <v>0</v>
      </c>
    </row>
    <row r="262" spans="1:26" x14ac:dyDescent="0.25">
      <c r="A262">
        <v>257</v>
      </c>
      <c r="B262" s="4">
        <v>43158</v>
      </c>
      <c r="C262" s="7">
        <v>0.69436342592592604</v>
      </c>
      <c r="D262">
        <v>397</v>
      </c>
      <c r="E262">
        <v>230.31</v>
      </c>
      <c r="F262">
        <v>2.2332999999999998</v>
      </c>
      <c r="G262" s="8">
        <v>479.6</v>
      </c>
      <c r="H262" s="8">
        <v>514.4</v>
      </c>
      <c r="I262" s="8">
        <v>-185.8</v>
      </c>
      <c r="J262">
        <v>0.9325</v>
      </c>
      <c r="K262">
        <v>-21.17</v>
      </c>
      <c r="L262">
        <v>60.002000000000002</v>
      </c>
      <c r="M262">
        <v>60.002000000000002</v>
      </c>
      <c r="N262">
        <v>230.31</v>
      </c>
      <c r="O262">
        <v>0.25</v>
      </c>
      <c r="P262">
        <v>10.323</v>
      </c>
      <c r="S262" s="4">
        <f t="shared" si="22"/>
        <v>43158</v>
      </c>
      <c r="T262" s="6">
        <f t="shared" si="23"/>
        <v>0.69436342592592604</v>
      </c>
      <c r="U262">
        <f t="shared" si="24"/>
        <v>16</v>
      </c>
      <c r="V262">
        <f t="shared" si="25"/>
        <v>39</v>
      </c>
      <c r="W262">
        <f t="shared" si="26"/>
        <v>53</v>
      </c>
      <c r="X262" s="1">
        <f t="shared" si="27"/>
        <v>479.6</v>
      </c>
      <c r="Y262" s="1">
        <f t="shared" si="28"/>
        <v>489.4</v>
      </c>
      <c r="Z262">
        <v>1</v>
      </c>
    </row>
    <row r="263" spans="1:26" x14ac:dyDescent="0.25">
      <c r="A263">
        <v>258</v>
      </c>
      <c r="B263" s="4">
        <v>43158</v>
      </c>
      <c r="C263" s="7">
        <v>0.69442129629629623</v>
      </c>
      <c r="D263">
        <v>397</v>
      </c>
      <c r="E263">
        <v>230.29</v>
      </c>
      <c r="F263">
        <v>2.3738000000000001</v>
      </c>
      <c r="G263" s="8">
        <v>511</v>
      </c>
      <c r="H263" s="8">
        <v>546.70000000000005</v>
      </c>
      <c r="I263" s="8">
        <v>-194.1</v>
      </c>
      <c r="J263">
        <v>0.93479999999999996</v>
      </c>
      <c r="K263">
        <v>-20.8</v>
      </c>
      <c r="L263">
        <v>60.002000000000002</v>
      </c>
      <c r="M263">
        <v>60.002000000000002</v>
      </c>
      <c r="N263">
        <v>230.29</v>
      </c>
      <c r="O263">
        <v>0.26900000000000002</v>
      </c>
      <c r="P263">
        <v>10.882</v>
      </c>
      <c r="S263" s="4">
        <f t="shared" ref="S263:S326" si="29">B263</f>
        <v>43158</v>
      </c>
      <c r="T263" s="6">
        <f t="shared" ref="T263:T326" si="30">C263</f>
        <v>0.69442129629629623</v>
      </c>
      <c r="U263">
        <f t="shared" ref="U263:U326" si="31">HOUR(C263)</f>
        <v>16</v>
      </c>
      <c r="V263">
        <f t="shared" ref="V263:V326" si="32">MINUTE(C263)</f>
        <v>39</v>
      </c>
      <c r="W263">
        <f t="shared" ref="W263:W326" si="33">SECOND(C263)</f>
        <v>58</v>
      </c>
      <c r="X263" s="1">
        <f t="shared" ref="X263:X326" si="34">G263</f>
        <v>511</v>
      </c>
      <c r="Y263" s="1">
        <f t="shared" si="28"/>
        <v>495.3</v>
      </c>
      <c r="Z263">
        <v>0</v>
      </c>
    </row>
    <row r="264" spans="1:26" x14ac:dyDescent="0.25">
      <c r="A264">
        <v>259</v>
      </c>
      <c r="B264" s="4">
        <v>43158</v>
      </c>
      <c r="C264" s="7">
        <v>0.69447916666666665</v>
      </c>
      <c r="D264">
        <v>397</v>
      </c>
      <c r="E264">
        <v>230.31</v>
      </c>
      <c r="F264">
        <v>2.2204000000000002</v>
      </c>
      <c r="G264" s="8">
        <v>476.8</v>
      </c>
      <c r="H264" s="8">
        <v>511.4</v>
      </c>
      <c r="I264" s="8">
        <v>-184.8</v>
      </c>
      <c r="J264">
        <v>0.93240000000000001</v>
      </c>
      <c r="K264">
        <v>-21.19</v>
      </c>
      <c r="L264">
        <v>60.002000000000002</v>
      </c>
      <c r="M264">
        <v>60.002000000000002</v>
      </c>
      <c r="N264">
        <v>230.31</v>
      </c>
      <c r="O264">
        <v>0.24199999999999999</v>
      </c>
      <c r="P264">
        <v>11.292999999999999</v>
      </c>
      <c r="S264" s="4">
        <f t="shared" si="29"/>
        <v>43158</v>
      </c>
      <c r="T264" s="6">
        <f t="shared" si="30"/>
        <v>0.69447916666666665</v>
      </c>
      <c r="U264">
        <f t="shared" si="31"/>
        <v>16</v>
      </c>
      <c r="V264">
        <f t="shared" si="32"/>
        <v>40</v>
      </c>
      <c r="W264">
        <f t="shared" si="33"/>
        <v>3</v>
      </c>
      <c r="X264" s="1">
        <f t="shared" si="34"/>
        <v>476.8</v>
      </c>
      <c r="Y264" s="1">
        <f t="shared" si="28"/>
        <v>493.9</v>
      </c>
      <c r="Z264">
        <v>1</v>
      </c>
    </row>
    <row r="265" spans="1:26" x14ac:dyDescent="0.25">
      <c r="A265">
        <v>260</v>
      </c>
      <c r="B265" s="4">
        <v>43158</v>
      </c>
      <c r="C265" s="7">
        <v>0.69453703703703706</v>
      </c>
      <c r="D265">
        <v>397</v>
      </c>
      <c r="E265">
        <v>230.29</v>
      </c>
      <c r="F265">
        <v>2.3932000000000002</v>
      </c>
      <c r="G265" s="8">
        <v>515.6</v>
      </c>
      <c r="H265" s="8">
        <v>551.1</v>
      </c>
      <c r="I265" s="8">
        <v>-194.6</v>
      </c>
      <c r="J265">
        <v>0.93559999999999999</v>
      </c>
      <c r="K265">
        <v>-20.68</v>
      </c>
      <c r="L265">
        <v>60.002000000000002</v>
      </c>
      <c r="M265">
        <v>60.002000000000002</v>
      </c>
      <c r="N265">
        <v>230.29</v>
      </c>
      <c r="O265">
        <v>0.28399999999999997</v>
      </c>
      <c r="P265">
        <v>12.824</v>
      </c>
      <c r="S265" s="4">
        <f t="shared" si="29"/>
        <v>43158</v>
      </c>
      <c r="T265" s="6">
        <f t="shared" si="30"/>
        <v>0.69453703703703706</v>
      </c>
      <c r="U265">
        <f t="shared" si="31"/>
        <v>16</v>
      </c>
      <c r="V265">
        <f t="shared" si="32"/>
        <v>40</v>
      </c>
      <c r="W265">
        <f t="shared" si="33"/>
        <v>8</v>
      </c>
      <c r="X265" s="1">
        <f t="shared" si="34"/>
        <v>515.6</v>
      </c>
      <c r="Y265" s="1">
        <f t="shared" si="28"/>
        <v>496.20000000000005</v>
      </c>
      <c r="Z265">
        <v>0</v>
      </c>
    </row>
    <row r="266" spans="1:26" x14ac:dyDescent="0.25">
      <c r="A266">
        <v>261</v>
      </c>
      <c r="B266" s="4">
        <v>43158</v>
      </c>
      <c r="C266" s="7">
        <v>0.69459490740740737</v>
      </c>
      <c r="D266">
        <v>397</v>
      </c>
      <c r="E266">
        <v>230.3</v>
      </c>
      <c r="F266">
        <v>2.2942</v>
      </c>
      <c r="G266" s="8">
        <v>493.2</v>
      </c>
      <c r="H266" s="8">
        <v>528.4</v>
      </c>
      <c r="I266" s="8">
        <v>-189.4</v>
      </c>
      <c r="J266">
        <v>0.93359999999999999</v>
      </c>
      <c r="K266">
        <v>-21</v>
      </c>
      <c r="L266">
        <v>60.002000000000002</v>
      </c>
      <c r="M266">
        <v>60.002000000000002</v>
      </c>
      <c r="N266">
        <v>230.3</v>
      </c>
      <c r="O266">
        <v>0.38300000000000001</v>
      </c>
      <c r="P266">
        <v>12.055999999999999</v>
      </c>
      <c r="S266" s="4">
        <f t="shared" si="29"/>
        <v>43158</v>
      </c>
      <c r="T266" s="6">
        <f t="shared" si="30"/>
        <v>0.69459490740740737</v>
      </c>
      <c r="U266">
        <f t="shared" si="31"/>
        <v>16</v>
      </c>
      <c r="V266">
        <f t="shared" si="32"/>
        <v>40</v>
      </c>
      <c r="W266">
        <f t="shared" si="33"/>
        <v>13</v>
      </c>
      <c r="X266" s="1">
        <f t="shared" si="34"/>
        <v>493.2</v>
      </c>
      <c r="Y266" s="1">
        <f t="shared" si="28"/>
        <v>504.4</v>
      </c>
      <c r="Z266">
        <v>1</v>
      </c>
    </row>
    <row r="267" spans="1:26" x14ac:dyDescent="0.25">
      <c r="A267">
        <v>262</v>
      </c>
      <c r="B267" s="4">
        <v>43158</v>
      </c>
      <c r="C267" s="7">
        <v>0.69465277777777779</v>
      </c>
      <c r="D267">
        <v>397</v>
      </c>
      <c r="E267">
        <v>230.3</v>
      </c>
      <c r="F267">
        <v>2.3241999999999998</v>
      </c>
      <c r="G267" s="8">
        <v>499.4</v>
      </c>
      <c r="H267" s="8">
        <v>535.29999999999995</v>
      </c>
      <c r="I267" s="8">
        <v>-192.7</v>
      </c>
      <c r="J267">
        <v>0.93289999999999995</v>
      </c>
      <c r="K267">
        <v>-21.1</v>
      </c>
      <c r="L267">
        <v>60.002000000000002</v>
      </c>
      <c r="M267">
        <v>60.003</v>
      </c>
      <c r="N267">
        <v>230.3</v>
      </c>
      <c r="O267">
        <v>0.30199999999999999</v>
      </c>
      <c r="P267">
        <v>14.28</v>
      </c>
      <c r="S267" s="4">
        <f t="shared" si="29"/>
        <v>43158</v>
      </c>
      <c r="T267" s="6">
        <f t="shared" si="30"/>
        <v>0.69465277777777779</v>
      </c>
      <c r="U267">
        <f t="shared" si="31"/>
        <v>16</v>
      </c>
      <c r="V267">
        <f t="shared" si="32"/>
        <v>40</v>
      </c>
      <c r="W267">
        <f t="shared" si="33"/>
        <v>18</v>
      </c>
      <c r="X267" s="1">
        <f t="shared" si="34"/>
        <v>499.4</v>
      </c>
      <c r="Y267" s="1">
        <f t="shared" si="28"/>
        <v>496.29999999999995</v>
      </c>
      <c r="Z267">
        <v>0</v>
      </c>
    </row>
    <row r="268" spans="1:26" x14ac:dyDescent="0.25">
      <c r="A268">
        <v>263</v>
      </c>
      <c r="B268" s="4">
        <v>43158</v>
      </c>
      <c r="C268" s="7">
        <v>0.6947106481481482</v>
      </c>
      <c r="D268">
        <v>398</v>
      </c>
      <c r="E268">
        <v>230.3</v>
      </c>
      <c r="F268">
        <v>2.3088000000000002</v>
      </c>
      <c r="G268" s="8">
        <v>496.4</v>
      </c>
      <c r="H268" s="8">
        <v>531.70000000000005</v>
      </c>
      <c r="I268" s="8">
        <v>-190.5</v>
      </c>
      <c r="J268">
        <v>0.93359999999999999</v>
      </c>
      <c r="K268">
        <v>-21</v>
      </c>
      <c r="L268">
        <v>60.002000000000002</v>
      </c>
      <c r="M268">
        <v>60.002000000000002</v>
      </c>
      <c r="N268">
        <v>230.3</v>
      </c>
      <c r="O268">
        <v>0.26500000000000001</v>
      </c>
      <c r="P268">
        <v>10.679</v>
      </c>
      <c r="S268" s="4">
        <f t="shared" si="29"/>
        <v>43158</v>
      </c>
      <c r="T268" s="6">
        <f t="shared" si="30"/>
        <v>0.6947106481481482</v>
      </c>
      <c r="U268">
        <f t="shared" si="31"/>
        <v>16</v>
      </c>
      <c r="V268">
        <f t="shared" si="32"/>
        <v>40</v>
      </c>
      <c r="W268">
        <f t="shared" si="33"/>
        <v>23</v>
      </c>
      <c r="X268" s="1">
        <f t="shared" si="34"/>
        <v>496.4</v>
      </c>
      <c r="Y268" s="1">
        <f t="shared" si="28"/>
        <v>497.9</v>
      </c>
      <c r="Z268">
        <v>1</v>
      </c>
    </row>
    <row r="269" spans="1:26" x14ac:dyDescent="0.25">
      <c r="A269">
        <v>264</v>
      </c>
      <c r="B269" s="4">
        <v>43158</v>
      </c>
      <c r="C269" s="7">
        <v>0.69476851851851851</v>
      </c>
      <c r="D269">
        <v>398</v>
      </c>
      <c r="E269">
        <v>230.3</v>
      </c>
      <c r="F269">
        <v>2.2995000000000001</v>
      </c>
      <c r="G269" s="8">
        <v>494</v>
      </c>
      <c r="H269" s="8">
        <v>529.6</v>
      </c>
      <c r="I269" s="8">
        <v>-190.8</v>
      </c>
      <c r="J269">
        <v>0.93279999999999996</v>
      </c>
      <c r="K269">
        <v>-21.12</v>
      </c>
      <c r="L269">
        <v>60.002000000000002</v>
      </c>
      <c r="M269">
        <v>60.003</v>
      </c>
      <c r="N269">
        <v>230.3</v>
      </c>
      <c r="O269">
        <v>0.318</v>
      </c>
      <c r="P269">
        <v>18.393999999999998</v>
      </c>
      <c r="S269" s="4">
        <f t="shared" si="29"/>
        <v>43158</v>
      </c>
      <c r="T269" s="6">
        <f t="shared" si="30"/>
        <v>0.69476851851851851</v>
      </c>
      <c r="U269">
        <f t="shared" si="31"/>
        <v>16</v>
      </c>
      <c r="V269">
        <f t="shared" si="32"/>
        <v>40</v>
      </c>
      <c r="W269">
        <f t="shared" si="33"/>
        <v>28</v>
      </c>
      <c r="X269" s="1">
        <f t="shared" si="34"/>
        <v>494</v>
      </c>
      <c r="Y269" s="1">
        <f t="shared" si="28"/>
        <v>495.2</v>
      </c>
      <c r="Z269">
        <v>0</v>
      </c>
    </row>
    <row r="270" spans="1:26" x14ac:dyDescent="0.25">
      <c r="A270">
        <v>265</v>
      </c>
      <c r="B270" s="4">
        <v>43158</v>
      </c>
      <c r="C270" s="7">
        <v>0.69482638888888892</v>
      </c>
      <c r="D270">
        <v>398</v>
      </c>
      <c r="E270">
        <v>230.3</v>
      </c>
      <c r="F270">
        <v>2.2822</v>
      </c>
      <c r="G270" s="8">
        <v>490.5</v>
      </c>
      <c r="H270" s="8">
        <v>525.6</v>
      </c>
      <c r="I270" s="8">
        <v>-188.9</v>
      </c>
      <c r="J270">
        <v>0.93320000000000003</v>
      </c>
      <c r="K270">
        <v>-21.06</v>
      </c>
      <c r="L270">
        <v>60.003</v>
      </c>
      <c r="M270">
        <v>60.002000000000002</v>
      </c>
      <c r="N270">
        <v>230.3</v>
      </c>
      <c r="O270">
        <v>0.443</v>
      </c>
      <c r="P270">
        <v>12.615</v>
      </c>
      <c r="S270" s="4">
        <f t="shared" si="29"/>
        <v>43158</v>
      </c>
      <c r="T270" s="6">
        <f t="shared" si="30"/>
        <v>0.69482638888888892</v>
      </c>
      <c r="U270">
        <f t="shared" si="31"/>
        <v>16</v>
      </c>
      <c r="V270">
        <f t="shared" si="32"/>
        <v>40</v>
      </c>
      <c r="W270">
        <f t="shared" si="33"/>
        <v>33</v>
      </c>
      <c r="X270" s="1">
        <f t="shared" si="34"/>
        <v>490.5</v>
      </c>
      <c r="Y270" s="1">
        <f t="shared" ref="Y270:Y333" si="35">AVERAGE(X269:X270)</f>
        <v>492.25</v>
      </c>
      <c r="Z270">
        <v>1</v>
      </c>
    </row>
    <row r="271" spans="1:26" x14ac:dyDescent="0.25">
      <c r="A271">
        <v>266</v>
      </c>
      <c r="B271" s="4">
        <v>43158</v>
      </c>
      <c r="C271" s="7">
        <v>0.69488425925925934</v>
      </c>
      <c r="D271">
        <v>398</v>
      </c>
      <c r="E271">
        <v>230.3</v>
      </c>
      <c r="F271">
        <v>2.2543000000000002</v>
      </c>
      <c r="G271" s="8">
        <v>484.1</v>
      </c>
      <c r="H271" s="8">
        <v>519.20000000000005</v>
      </c>
      <c r="I271" s="8">
        <v>-187.5</v>
      </c>
      <c r="J271">
        <v>0.9325</v>
      </c>
      <c r="K271">
        <v>-21.17</v>
      </c>
      <c r="L271">
        <v>60.002000000000002</v>
      </c>
      <c r="M271">
        <v>60.002000000000002</v>
      </c>
      <c r="N271">
        <v>230.3</v>
      </c>
      <c r="O271">
        <v>0.32</v>
      </c>
      <c r="P271">
        <v>14.064</v>
      </c>
      <c r="S271" s="4">
        <f t="shared" si="29"/>
        <v>43158</v>
      </c>
      <c r="T271" s="6">
        <f t="shared" si="30"/>
        <v>0.69488425925925934</v>
      </c>
      <c r="U271">
        <f t="shared" si="31"/>
        <v>16</v>
      </c>
      <c r="V271">
        <f t="shared" si="32"/>
        <v>40</v>
      </c>
      <c r="W271">
        <f t="shared" si="33"/>
        <v>38</v>
      </c>
      <c r="X271" s="1">
        <f t="shared" si="34"/>
        <v>484.1</v>
      </c>
      <c r="Y271" s="1">
        <f t="shared" si="35"/>
        <v>487.3</v>
      </c>
      <c r="Z271">
        <v>0</v>
      </c>
    </row>
    <row r="272" spans="1:26" x14ac:dyDescent="0.25">
      <c r="A272">
        <v>267</v>
      </c>
      <c r="B272" s="4">
        <v>43158</v>
      </c>
      <c r="C272" s="7">
        <v>0.69494212962962953</v>
      </c>
      <c r="D272">
        <v>398</v>
      </c>
      <c r="E272">
        <v>230.29</v>
      </c>
      <c r="F272">
        <v>2.3849</v>
      </c>
      <c r="G272" s="8">
        <v>513.6</v>
      </c>
      <c r="H272" s="8">
        <v>549.20000000000005</v>
      </c>
      <c r="I272" s="8">
        <v>-194.5</v>
      </c>
      <c r="J272">
        <v>0.93520000000000003</v>
      </c>
      <c r="K272">
        <v>-20.74</v>
      </c>
      <c r="L272">
        <v>60.002000000000002</v>
      </c>
      <c r="M272">
        <v>60.002000000000002</v>
      </c>
      <c r="N272">
        <v>230.29</v>
      </c>
      <c r="O272">
        <v>0.19500000000000001</v>
      </c>
      <c r="P272">
        <v>11.1</v>
      </c>
      <c r="S272" s="4">
        <f t="shared" si="29"/>
        <v>43158</v>
      </c>
      <c r="T272" s="6">
        <f t="shared" si="30"/>
        <v>0.69494212962962953</v>
      </c>
      <c r="U272">
        <f t="shared" si="31"/>
        <v>16</v>
      </c>
      <c r="V272">
        <f t="shared" si="32"/>
        <v>40</v>
      </c>
      <c r="W272">
        <f t="shared" si="33"/>
        <v>43</v>
      </c>
      <c r="X272" s="1">
        <f t="shared" si="34"/>
        <v>513.6</v>
      </c>
      <c r="Y272" s="1">
        <f t="shared" si="35"/>
        <v>498.85</v>
      </c>
      <c r="Z272">
        <v>1</v>
      </c>
    </row>
    <row r="273" spans="1:26" x14ac:dyDescent="0.25">
      <c r="A273">
        <v>268</v>
      </c>
      <c r="B273" s="4">
        <v>43158</v>
      </c>
      <c r="C273" s="7">
        <v>0.69499999999999995</v>
      </c>
      <c r="D273">
        <v>399</v>
      </c>
      <c r="E273">
        <v>230.3</v>
      </c>
      <c r="F273">
        <v>2.1970000000000001</v>
      </c>
      <c r="G273" s="8">
        <v>471.7</v>
      </c>
      <c r="H273" s="8">
        <v>506</v>
      </c>
      <c r="I273" s="8">
        <v>-183.1</v>
      </c>
      <c r="J273">
        <v>0.93220000000000003</v>
      </c>
      <c r="K273">
        <v>-21.22</v>
      </c>
      <c r="L273">
        <v>60.002000000000002</v>
      </c>
      <c r="M273">
        <v>60.002000000000002</v>
      </c>
      <c r="N273">
        <v>230.3</v>
      </c>
      <c r="O273">
        <v>0.36899999999999999</v>
      </c>
      <c r="P273">
        <v>12.571</v>
      </c>
      <c r="S273" s="4">
        <f t="shared" si="29"/>
        <v>43158</v>
      </c>
      <c r="T273" s="6">
        <f t="shared" si="30"/>
        <v>0.69499999999999995</v>
      </c>
      <c r="U273">
        <f t="shared" si="31"/>
        <v>16</v>
      </c>
      <c r="V273">
        <f t="shared" si="32"/>
        <v>40</v>
      </c>
      <c r="W273">
        <f t="shared" si="33"/>
        <v>48</v>
      </c>
      <c r="X273" s="1">
        <f t="shared" si="34"/>
        <v>471.7</v>
      </c>
      <c r="Y273" s="1">
        <f t="shared" si="35"/>
        <v>492.65</v>
      </c>
      <c r="Z273">
        <v>0</v>
      </c>
    </row>
    <row r="274" spans="1:26" x14ac:dyDescent="0.25">
      <c r="A274">
        <v>269</v>
      </c>
      <c r="B274" s="4">
        <v>43158</v>
      </c>
      <c r="C274" s="7">
        <v>0.69505787037037037</v>
      </c>
      <c r="D274">
        <v>398</v>
      </c>
      <c r="E274">
        <v>230.29</v>
      </c>
      <c r="F274">
        <v>2.4266999999999999</v>
      </c>
      <c r="G274" s="8">
        <v>523.5</v>
      </c>
      <c r="H274" s="8">
        <v>558.79999999999995</v>
      </c>
      <c r="I274" s="8">
        <v>-195.6</v>
      </c>
      <c r="J274">
        <v>0.93669999999999998</v>
      </c>
      <c r="K274">
        <v>-20.49</v>
      </c>
      <c r="L274">
        <v>60.002000000000002</v>
      </c>
      <c r="M274">
        <v>60.002000000000002</v>
      </c>
      <c r="N274">
        <v>230.29</v>
      </c>
      <c r="O274">
        <v>0.23100000000000001</v>
      </c>
      <c r="P274">
        <v>10.808999999999999</v>
      </c>
      <c r="S274" s="4">
        <f t="shared" si="29"/>
        <v>43158</v>
      </c>
      <c r="T274" s="6">
        <f t="shared" si="30"/>
        <v>0.69505787037037037</v>
      </c>
      <c r="U274">
        <f t="shared" si="31"/>
        <v>16</v>
      </c>
      <c r="V274">
        <f t="shared" si="32"/>
        <v>40</v>
      </c>
      <c r="W274">
        <f t="shared" si="33"/>
        <v>53</v>
      </c>
      <c r="X274" s="1">
        <f t="shared" si="34"/>
        <v>523.5</v>
      </c>
      <c r="Y274" s="1">
        <f t="shared" si="35"/>
        <v>497.6</v>
      </c>
      <c r="Z274">
        <v>1</v>
      </c>
    </row>
    <row r="275" spans="1:26" x14ac:dyDescent="0.25">
      <c r="A275">
        <v>270</v>
      </c>
      <c r="B275" s="4">
        <v>43158</v>
      </c>
      <c r="C275" s="7">
        <v>0.69511574074074067</v>
      </c>
      <c r="D275">
        <v>399</v>
      </c>
      <c r="E275">
        <v>230.29</v>
      </c>
      <c r="F275">
        <v>2.3365999999999998</v>
      </c>
      <c r="G275" s="8">
        <v>502.9</v>
      </c>
      <c r="H275" s="8">
        <v>538.1</v>
      </c>
      <c r="I275" s="8">
        <v>-191.6</v>
      </c>
      <c r="J275">
        <v>0.9345</v>
      </c>
      <c r="K275">
        <v>-20.85</v>
      </c>
      <c r="L275">
        <v>60.002000000000002</v>
      </c>
      <c r="M275">
        <v>60.002000000000002</v>
      </c>
      <c r="N275">
        <v>230.29</v>
      </c>
      <c r="O275">
        <v>0.44400000000000001</v>
      </c>
      <c r="P275">
        <v>12.618</v>
      </c>
      <c r="S275" s="4">
        <f t="shared" si="29"/>
        <v>43158</v>
      </c>
      <c r="T275" s="6">
        <f t="shared" si="30"/>
        <v>0.69511574074074067</v>
      </c>
      <c r="U275">
        <f t="shared" si="31"/>
        <v>16</v>
      </c>
      <c r="V275">
        <f t="shared" si="32"/>
        <v>40</v>
      </c>
      <c r="W275">
        <f t="shared" si="33"/>
        <v>58</v>
      </c>
      <c r="X275" s="1">
        <f t="shared" si="34"/>
        <v>502.9</v>
      </c>
      <c r="Y275" s="1">
        <f t="shared" si="35"/>
        <v>513.20000000000005</v>
      </c>
      <c r="Z275">
        <v>0</v>
      </c>
    </row>
    <row r="276" spans="1:26" x14ac:dyDescent="0.25">
      <c r="A276">
        <v>271</v>
      </c>
      <c r="B276" s="4">
        <v>43158</v>
      </c>
      <c r="C276" s="7">
        <v>0.69517361111111109</v>
      </c>
      <c r="D276">
        <v>399</v>
      </c>
      <c r="E276">
        <v>230.3</v>
      </c>
      <c r="F276">
        <v>2.3191999999999999</v>
      </c>
      <c r="G276" s="8">
        <v>498.5</v>
      </c>
      <c r="H276" s="8">
        <v>534.1</v>
      </c>
      <c r="I276" s="8">
        <v>-191.6</v>
      </c>
      <c r="J276">
        <v>0.93340000000000001</v>
      </c>
      <c r="K276">
        <v>-21.03</v>
      </c>
      <c r="L276">
        <v>60.002000000000002</v>
      </c>
      <c r="M276">
        <v>60.002000000000002</v>
      </c>
      <c r="N276">
        <v>230.3</v>
      </c>
      <c r="O276">
        <v>0.23</v>
      </c>
      <c r="P276">
        <v>10.827999999999999</v>
      </c>
      <c r="S276" s="4">
        <f t="shared" si="29"/>
        <v>43158</v>
      </c>
      <c r="T276" s="6">
        <f t="shared" si="30"/>
        <v>0.69517361111111109</v>
      </c>
      <c r="U276">
        <f t="shared" si="31"/>
        <v>16</v>
      </c>
      <c r="V276">
        <f t="shared" si="32"/>
        <v>41</v>
      </c>
      <c r="W276">
        <f t="shared" si="33"/>
        <v>3</v>
      </c>
      <c r="X276" s="1">
        <f t="shared" si="34"/>
        <v>498.5</v>
      </c>
      <c r="Y276" s="1">
        <f t="shared" si="35"/>
        <v>500.7</v>
      </c>
      <c r="Z276">
        <v>1</v>
      </c>
    </row>
    <row r="277" spans="1:26" x14ac:dyDescent="0.25">
      <c r="A277">
        <v>272</v>
      </c>
      <c r="B277" s="4">
        <v>43158</v>
      </c>
      <c r="C277" s="7">
        <v>0.69523148148148151</v>
      </c>
      <c r="D277">
        <v>400</v>
      </c>
      <c r="E277">
        <v>230.29</v>
      </c>
      <c r="F277">
        <v>2.3252999999999999</v>
      </c>
      <c r="G277" s="8">
        <v>500.3</v>
      </c>
      <c r="H277" s="8">
        <v>535.5</v>
      </c>
      <c r="I277" s="8">
        <v>-190.9</v>
      </c>
      <c r="J277">
        <v>0.93430000000000002</v>
      </c>
      <c r="K277">
        <v>-20.88</v>
      </c>
      <c r="L277">
        <v>60.002000000000002</v>
      </c>
      <c r="M277">
        <v>60.002000000000002</v>
      </c>
      <c r="N277">
        <v>230.29</v>
      </c>
      <c r="O277">
        <v>0.42599999999999999</v>
      </c>
      <c r="P277">
        <v>13.101000000000001</v>
      </c>
      <c r="S277" s="4">
        <f t="shared" si="29"/>
        <v>43158</v>
      </c>
      <c r="T277" s="6">
        <f t="shared" si="30"/>
        <v>0.69523148148148151</v>
      </c>
      <c r="U277">
        <f t="shared" si="31"/>
        <v>16</v>
      </c>
      <c r="V277">
        <f t="shared" si="32"/>
        <v>41</v>
      </c>
      <c r="W277">
        <f t="shared" si="33"/>
        <v>8</v>
      </c>
      <c r="X277" s="1">
        <f t="shared" si="34"/>
        <v>500.3</v>
      </c>
      <c r="Y277" s="1">
        <f t="shared" si="35"/>
        <v>499.4</v>
      </c>
      <c r="Z277">
        <v>0</v>
      </c>
    </row>
    <row r="278" spans="1:26" x14ac:dyDescent="0.25">
      <c r="A278">
        <v>273</v>
      </c>
      <c r="B278" s="4">
        <v>43158</v>
      </c>
      <c r="C278" s="7">
        <v>0.69528935185185192</v>
      </c>
      <c r="D278">
        <v>400</v>
      </c>
      <c r="E278">
        <v>230.29</v>
      </c>
      <c r="F278">
        <v>2.3472</v>
      </c>
      <c r="G278" s="8">
        <v>504.8</v>
      </c>
      <c r="H278" s="8">
        <v>540.5</v>
      </c>
      <c r="I278" s="8">
        <v>-193.3</v>
      </c>
      <c r="J278">
        <v>0.93389999999999995</v>
      </c>
      <c r="K278">
        <v>-20.95</v>
      </c>
      <c r="L278">
        <v>60.002000000000002</v>
      </c>
      <c r="M278">
        <v>60.002000000000002</v>
      </c>
      <c r="N278">
        <v>230.29</v>
      </c>
      <c r="O278">
        <v>0.30199999999999999</v>
      </c>
      <c r="P278">
        <v>11.627000000000001</v>
      </c>
      <c r="S278" s="4">
        <f t="shared" si="29"/>
        <v>43158</v>
      </c>
      <c r="T278" s="6">
        <f t="shared" si="30"/>
        <v>0.69528935185185192</v>
      </c>
      <c r="U278">
        <f t="shared" si="31"/>
        <v>16</v>
      </c>
      <c r="V278">
        <f t="shared" si="32"/>
        <v>41</v>
      </c>
      <c r="W278">
        <f t="shared" si="33"/>
        <v>13</v>
      </c>
      <c r="X278" s="1">
        <f t="shared" si="34"/>
        <v>504.8</v>
      </c>
      <c r="Y278" s="1">
        <f t="shared" si="35"/>
        <v>502.55</v>
      </c>
      <c r="Z278">
        <v>1</v>
      </c>
    </row>
    <row r="279" spans="1:26" x14ac:dyDescent="0.25">
      <c r="A279">
        <v>274</v>
      </c>
      <c r="B279" s="4">
        <v>43158</v>
      </c>
      <c r="C279" s="7">
        <v>0.69534722222222223</v>
      </c>
      <c r="D279">
        <v>399</v>
      </c>
      <c r="E279">
        <v>230.3</v>
      </c>
      <c r="F279">
        <v>2.2252999999999998</v>
      </c>
      <c r="G279" s="8">
        <v>477.8</v>
      </c>
      <c r="H279" s="8">
        <v>512.5</v>
      </c>
      <c r="I279" s="8">
        <v>-185.2</v>
      </c>
      <c r="J279">
        <v>0.93240000000000001</v>
      </c>
      <c r="K279">
        <v>-21.19</v>
      </c>
      <c r="L279">
        <v>60.003</v>
      </c>
      <c r="M279">
        <v>60.003</v>
      </c>
      <c r="N279">
        <v>230.3</v>
      </c>
      <c r="O279">
        <v>0.48299999999999998</v>
      </c>
      <c r="P279">
        <v>13.843</v>
      </c>
      <c r="S279" s="4">
        <f t="shared" si="29"/>
        <v>43158</v>
      </c>
      <c r="T279" s="6">
        <f t="shared" si="30"/>
        <v>0.69534722222222223</v>
      </c>
      <c r="U279">
        <f t="shared" si="31"/>
        <v>16</v>
      </c>
      <c r="V279">
        <f t="shared" si="32"/>
        <v>41</v>
      </c>
      <c r="W279">
        <f t="shared" si="33"/>
        <v>18</v>
      </c>
      <c r="X279" s="1">
        <f t="shared" si="34"/>
        <v>477.8</v>
      </c>
      <c r="Y279" s="1">
        <f t="shared" si="35"/>
        <v>491.3</v>
      </c>
      <c r="Z279">
        <v>0</v>
      </c>
    </row>
    <row r="280" spans="1:26" x14ac:dyDescent="0.25">
      <c r="A280">
        <v>275</v>
      </c>
      <c r="B280" s="4">
        <v>43158</v>
      </c>
      <c r="C280" s="7">
        <v>0.69540509259259264</v>
      </c>
      <c r="D280">
        <v>399</v>
      </c>
      <c r="E280">
        <v>230.29</v>
      </c>
      <c r="F280">
        <v>2.2858999999999998</v>
      </c>
      <c r="G280" s="8">
        <v>491</v>
      </c>
      <c r="H280" s="8">
        <v>526.4</v>
      </c>
      <c r="I280" s="8">
        <v>-189.8</v>
      </c>
      <c r="J280">
        <v>0.93279999999999996</v>
      </c>
      <c r="K280">
        <v>-21.13</v>
      </c>
      <c r="L280">
        <v>60.002000000000002</v>
      </c>
      <c r="M280">
        <v>60.000999999999998</v>
      </c>
      <c r="N280">
        <v>230.29</v>
      </c>
      <c r="O280">
        <v>0.26500000000000001</v>
      </c>
      <c r="P280">
        <v>11.1</v>
      </c>
      <c r="S280" s="4">
        <f t="shared" si="29"/>
        <v>43158</v>
      </c>
      <c r="T280" s="6">
        <f t="shared" si="30"/>
        <v>0.69540509259259264</v>
      </c>
      <c r="U280">
        <f t="shared" si="31"/>
        <v>16</v>
      </c>
      <c r="V280">
        <f t="shared" si="32"/>
        <v>41</v>
      </c>
      <c r="W280">
        <f t="shared" si="33"/>
        <v>23</v>
      </c>
      <c r="X280" s="1">
        <f t="shared" si="34"/>
        <v>491</v>
      </c>
      <c r="Y280" s="1">
        <f t="shared" si="35"/>
        <v>484.4</v>
      </c>
      <c r="Z280">
        <v>1</v>
      </c>
    </row>
    <row r="281" spans="1:26" x14ac:dyDescent="0.25">
      <c r="A281">
        <v>276</v>
      </c>
      <c r="B281" s="4">
        <v>43158</v>
      </c>
      <c r="C281" s="7">
        <v>0.69546296296296306</v>
      </c>
      <c r="D281">
        <v>400</v>
      </c>
      <c r="E281">
        <v>230.29</v>
      </c>
      <c r="F281">
        <v>2.3197999999999999</v>
      </c>
      <c r="G281" s="8">
        <v>498.8</v>
      </c>
      <c r="H281" s="8">
        <v>534.20000000000005</v>
      </c>
      <c r="I281" s="8">
        <v>-191.3</v>
      </c>
      <c r="J281">
        <v>0.93369999999999997</v>
      </c>
      <c r="K281">
        <v>-20.98</v>
      </c>
      <c r="L281">
        <v>60.002000000000002</v>
      </c>
      <c r="M281">
        <v>60.002000000000002</v>
      </c>
      <c r="N281">
        <v>230.29</v>
      </c>
      <c r="O281">
        <v>0.41</v>
      </c>
      <c r="P281">
        <v>12.069000000000001</v>
      </c>
      <c r="S281" s="4">
        <f t="shared" si="29"/>
        <v>43158</v>
      </c>
      <c r="T281" s="6">
        <f t="shared" si="30"/>
        <v>0.69546296296296306</v>
      </c>
      <c r="U281">
        <f t="shared" si="31"/>
        <v>16</v>
      </c>
      <c r="V281">
        <f t="shared" si="32"/>
        <v>41</v>
      </c>
      <c r="W281">
        <f t="shared" si="33"/>
        <v>28</v>
      </c>
      <c r="X281" s="1">
        <f t="shared" si="34"/>
        <v>498.8</v>
      </c>
      <c r="Y281" s="1">
        <f t="shared" si="35"/>
        <v>494.9</v>
      </c>
      <c r="Z281">
        <v>0</v>
      </c>
    </row>
    <row r="282" spans="1:26" x14ac:dyDescent="0.25">
      <c r="A282">
        <v>277</v>
      </c>
      <c r="B282" s="4">
        <v>43158</v>
      </c>
      <c r="C282" s="7">
        <v>0.69552083333333325</v>
      </c>
      <c r="D282">
        <v>400</v>
      </c>
      <c r="E282">
        <v>230.3</v>
      </c>
      <c r="F282">
        <v>2.2141999999999999</v>
      </c>
      <c r="G282" s="8">
        <v>475.3</v>
      </c>
      <c r="H282" s="8">
        <v>509.9</v>
      </c>
      <c r="I282" s="8">
        <v>-184.6</v>
      </c>
      <c r="J282">
        <v>0.93220000000000003</v>
      </c>
      <c r="K282">
        <v>-21.22</v>
      </c>
      <c r="L282">
        <v>60.002000000000002</v>
      </c>
      <c r="M282">
        <v>60.003999999999998</v>
      </c>
      <c r="N282">
        <v>230.3</v>
      </c>
      <c r="O282">
        <v>0.25700000000000001</v>
      </c>
      <c r="P282">
        <v>14.884</v>
      </c>
      <c r="S282" s="4">
        <f t="shared" si="29"/>
        <v>43158</v>
      </c>
      <c r="T282" s="6">
        <f t="shared" si="30"/>
        <v>0.69552083333333325</v>
      </c>
      <c r="U282">
        <f t="shared" si="31"/>
        <v>16</v>
      </c>
      <c r="V282">
        <f t="shared" si="32"/>
        <v>41</v>
      </c>
      <c r="W282">
        <f t="shared" si="33"/>
        <v>33</v>
      </c>
      <c r="X282" s="1">
        <f t="shared" si="34"/>
        <v>475.3</v>
      </c>
      <c r="Y282" s="1">
        <f t="shared" si="35"/>
        <v>487.05</v>
      </c>
      <c r="Z282">
        <v>1</v>
      </c>
    </row>
    <row r="283" spans="1:26" x14ac:dyDescent="0.25">
      <c r="A283">
        <v>278</v>
      </c>
      <c r="B283" s="4">
        <v>43158</v>
      </c>
      <c r="C283" s="7">
        <v>0.69557870370370367</v>
      </c>
      <c r="D283">
        <v>400</v>
      </c>
      <c r="E283">
        <v>230.28</v>
      </c>
      <c r="F283">
        <v>2.3894000000000002</v>
      </c>
      <c r="G283" s="8">
        <v>514.6</v>
      </c>
      <c r="H283" s="8">
        <v>550.20000000000005</v>
      </c>
      <c r="I283" s="8">
        <v>-194.9</v>
      </c>
      <c r="J283">
        <v>0.93510000000000004</v>
      </c>
      <c r="K283">
        <v>-20.75</v>
      </c>
      <c r="L283">
        <v>60.002000000000002</v>
      </c>
      <c r="M283">
        <v>60.002000000000002</v>
      </c>
      <c r="N283">
        <v>230.28</v>
      </c>
      <c r="O283">
        <v>0.21099999999999999</v>
      </c>
      <c r="P283">
        <v>12.103999999999999</v>
      </c>
      <c r="S283" s="4">
        <f t="shared" si="29"/>
        <v>43158</v>
      </c>
      <c r="T283" s="6">
        <f t="shared" si="30"/>
        <v>0.69557870370370367</v>
      </c>
      <c r="U283">
        <f t="shared" si="31"/>
        <v>16</v>
      </c>
      <c r="V283">
        <f t="shared" si="32"/>
        <v>41</v>
      </c>
      <c r="W283">
        <f t="shared" si="33"/>
        <v>38</v>
      </c>
      <c r="X283" s="1">
        <f t="shared" si="34"/>
        <v>514.6</v>
      </c>
      <c r="Y283" s="1">
        <f t="shared" si="35"/>
        <v>494.95000000000005</v>
      </c>
      <c r="Z283">
        <v>0</v>
      </c>
    </row>
    <row r="284" spans="1:26" x14ac:dyDescent="0.25">
      <c r="A284">
        <v>279</v>
      </c>
      <c r="B284" s="4">
        <v>43158</v>
      </c>
      <c r="C284" s="7">
        <v>0.69563657407407409</v>
      </c>
      <c r="D284">
        <v>400</v>
      </c>
      <c r="E284">
        <v>230.3</v>
      </c>
      <c r="F284">
        <v>2.2719</v>
      </c>
      <c r="G284" s="8">
        <v>488.2</v>
      </c>
      <c r="H284" s="8">
        <v>523.20000000000005</v>
      </c>
      <c r="I284" s="8">
        <v>-188.2</v>
      </c>
      <c r="J284">
        <v>0.93300000000000005</v>
      </c>
      <c r="K284">
        <v>-21.09</v>
      </c>
      <c r="L284">
        <v>60.002000000000002</v>
      </c>
      <c r="M284">
        <v>60.002000000000002</v>
      </c>
      <c r="N284">
        <v>230.3</v>
      </c>
      <c r="O284">
        <v>0.21099999999999999</v>
      </c>
      <c r="P284">
        <v>10.882999999999999</v>
      </c>
      <c r="S284" s="4">
        <f t="shared" si="29"/>
        <v>43158</v>
      </c>
      <c r="T284" s="6">
        <f t="shared" si="30"/>
        <v>0.69563657407407409</v>
      </c>
      <c r="U284">
        <f t="shared" si="31"/>
        <v>16</v>
      </c>
      <c r="V284">
        <f t="shared" si="32"/>
        <v>41</v>
      </c>
      <c r="W284">
        <f t="shared" si="33"/>
        <v>43</v>
      </c>
      <c r="X284" s="1">
        <f t="shared" si="34"/>
        <v>488.2</v>
      </c>
      <c r="Y284" s="1">
        <f t="shared" si="35"/>
        <v>501.4</v>
      </c>
      <c r="Z284">
        <v>1</v>
      </c>
    </row>
    <row r="285" spans="1:26" x14ac:dyDescent="0.25">
      <c r="A285">
        <v>280</v>
      </c>
      <c r="B285" s="4">
        <v>43158</v>
      </c>
      <c r="C285" s="7">
        <v>0.69569444444444439</v>
      </c>
      <c r="D285">
        <v>401</v>
      </c>
      <c r="E285">
        <v>230.28</v>
      </c>
      <c r="F285">
        <v>2.3826000000000001</v>
      </c>
      <c r="G285" s="8">
        <v>513.1</v>
      </c>
      <c r="H285" s="8">
        <v>548.70000000000005</v>
      </c>
      <c r="I285" s="8">
        <v>-194.5</v>
      </c>
      <c r="J285">
        <v>0.93510000000000004</v>
      </c>
      <c r="K285">
        <v>-20.76</v>
      </c>
      <c r="L285">
        <v>60.002000000000002</v>
      </c>
      <c r="M285">
        <v>60.002000000000002</v>
      </c>
      <c r="N285">
        <v>230.28</v>
      </c>
      <c r="O285">
        <v>0.27500000000000002</v>
      </c>
      <c r="P285">
        <v>14.156000000000001</v>
      </c>
      <c r="S285" s="4">
        <f t="shared" si="29"/>
        <v>43158</v>
      </c>
      <c r="T285" s="6">
        <f t="shared" si="30"/>
        <v>0.69569444444444439</v>
      </c>
      <c r="U285">
        <f t="shared" si="31"/>
        <v>16</v>
      </c>
      <c r="V285">
        <f t="shared" si="32"/>
        <v>41</v>
      </c>
      <c r="W285">
        <f t="shared" si="33"/>
        <v>48</v>
      </c>
      <c r="X285" s="1">
        <f t="shared" si="34"/>
        <v>513.1</v>
      </c>
      <c r="Y285" s="1">
        <f t="shared" si="35"/>
        <v>500.65</v>
      </c>
      <c r="Z285">
        <v>0</v>
      </c>
    </row>
    <row r="286" spans="1:26" x14ac:dyDescent="0.25">
      <c r="A286">
        <v>281</v>
      </c>
      <c r="B286" s="4">
        <v>43158</v>
      </c>
      <c r="C286" s="7">
        <v>0.69575231481481481</v>
      </c>
      <c r="D286">
        <v>401</v>
      </c>
      <c r="E286">
        <v>230.29</v>
      </c>
      <c r="F286">
        <v>2.3258999999999999</v>
      </c>
      <c r="G286" s="8">
        <v>500.2</v>
      </c>
      <c r="H286" s="8">
        <v>535.6</v>
      </c>
      <c r="I286" s="8">
        <v>-191.5</v>
      </c>
      <c r="J286">
        <v>0.93389999999999995</v>
      </c>
      <c r="K286">
        <v>-20.95</v>
      </c>
      <c r="L286">
        <v>60.002000000000002</v>
      </c>
      <c r="M286">
        <v>60.002000000000002</v>
      </c>
      <c r="N286">
        <v>230.29</v>
      </c>
      <c r="O286">
        <v>0.46100000000000002</v>
      </c>
      <c r="P286">
        <v>12.864000000000001</v>
      </c>
      <c r="S286" s="4">
        <f t="shared" si="29"/>
        <v>43158</v>
      </c>
      <c r="T286" s="6">
        <f t="shared" si="30"/>
        <v>0.69575231481481481</v>
      </c>
      <c r="U286">
        <f t="shared" si="31"/>
        <v>16</v>
      </c>
      <c r="V286">
        <f t="shared" si="32"/>
        <v>41</v>
      </c>
      <c r="W286">
        <f t="shared" si="33"/>
        <v>53</v>
      </c>
      <c r="X286" s="1">
        <f t="shared" si="34"/>
        <v>500.2</v>
      </c>
      <c r="Y286" s="1">
        <f t="shared" si="35"/>
        <v>506.65</v>
      </c>
      <c r="Z286">
        <v>1</v>
      </c>
    </row>
    <row r="287" spans="1:26" x14ac:dyDescent="0.25">
      <c r="A287">
        <v>282</v>
      </c>
      <c r="B287" s="4">
        <v>43158</v>
      </c>
      <c r="C287" s="7">
        <v>0.69581018518518523</v>
      </c>
      <c r="D287">
        <v>401</v>
      </c>
      <c r="E287">
        <v>230.29</v>
      </c>
      <c r="F287">
        <v>2.3384</v>
      </c>
      <c r="G287" s="8">
        <v>502.8</v>
      </c>
      <c r="H287" s="8">
        <v>538.5</v>
      </c>
      <c r="I287" s="8">
        <v>-192.8</v>
      </c>
      <c r="J287">
        <v>0.93369999999999997</v>
      </c>
      <c r="K287">
        <v>-20.98</v>
      </c>
      <c r="L287">
        <v>60.002000000000002</v>
      </c>
      <c r="M287">
        <v>60.002000000000002</v>
      </c>
      <c r="N287">
        <v>230.29</v>
      </c>
      <c r="O287">
        <v>0.41699999999999998</v>
      </c>
      <c r="P287">
        <v>12.403</v>
      </c>
      <c r="S287" s="4">
        <f t="shared" si="29"/>
        <v>43158</v>
      </c>
      <c r="T287" s="6">
        <f t="shared" si="30"/>
        <v>0.69581018518518523</v>
      </c>
      <c r="U287">
        <f t="shared" si="31"/>
        <v>16</v>
      </c>
      <c r="V287">
        <f t="shared" si="32"/>
        <v>41</v>
      </c>
      <c r="W287">
        <f t="shared" si="33"/>
        <v>58</v>
      </c>
      <c r="X287" s="1">
        <f t="shared" si="34"/>
        <v>502.8</v>
      </c>
      <c r="Y287" s="1">
        <f t="shared" si="35"/>
        <v>501.5</v>
      </c>
      <c r="Z287">
        <v>0</v>
      </c>
    </row>
    <row r="288" spans="1:26" x14ac:dyDescent="0.25">
      <c r="A288">
        <v>283</v>
      </c>
      <c r="B288" s="4">
        <v>43158</v>
      </c>
      <c r="C288" s="7">
        <v>0.69586805555555553</v>
      </c>
      <c r="D288">
        <v>401</v>
      </c>
      <c r="E288">
        <v>230.3</v>
      </c>
      <c r="F288">
        <v>2.1974</v>
      </c>
      <c r="G288" s="8">
        <v>471.8</v>
      </c>
      <c r="H288" s="8">
        <v>506.1</v>
      </c>
      <c r="I288" s="8">
        <v>-183.1</v>
      </c>
      <c r="J288">
        <v>0.93230000000000002</v>
      </c>
      <c r="K288">
        <v>-21.21</v>
      </c>
      <c r="L288">
        <v>60.002000000000002</v>
      </c>
      <c r="M288">
        <v>60.002000000000002</v>
      </c>
      <c r="N288">
        <v>230.3</v>
      </c>
      <c r="O288">
        <v>0.247</v>
      </c>
      <c r="P288">
        <v>10.664999999999999</v>
      </c>
      <c r="S288" s="4">
        <f t="shared" si="29"/>
        <v>43158</v>
      </c>
      <c r="T288" s="6">
        <f t="shared" si="30"/>
        <v>0.69586805555555553</v>
      </c>
      <c r="U288">
        <f t="shared" si="31"/>
        <v>16</v>
      </c>
      <c r="V288">
        <f t="shared" si="32"/>
        <v>42</v>
      </c>
      <c r="W288">
        <f t="shared" si="33"/>
        <v>3</v>
      </c>
      <c r="X288" s="1">
        <f t="shared" si="34"/>
        <v>471.8</v>
      </c>
      <c r="Y288" s="1">
        <f t="shared" si="35"/>
        <v>487.3</v>
      </c>
      <c r="Z288">
        <v>1</v>
      </c>
    </row>
    <row r="289" spans="1:26" x14ac:dyDescent="0.25">
      <c r="A289">
        <v>284</v>
      </c>
      <c r="B289" s="4">
        <v>43158</v>
      </c>
      <c r="C289" s="7">
        <v>0.69592592592592595</v>
      </c>
      <c r="D289">
        <v>402</v>
      </c>
      <c r="E289">
        <v>230.29</v>
      </c>
      <c r="F289">
        <v>2.3216000000000001</v>
      </c>
      <c r="G289" s="8">
        <v>499</v>
      </c>
      <c r="H289" s="8">
        <v>534.6</v>
      </c>
      <c r="I289" s="8">
        <v>-192.1</v>
      </c>
      <c r="J289">
        <v>0.93320000000000003</v>
      </c>
      <c r="K289">
        <v>-21.05</v>
      </c>
      <c r="L289">
        <v>60.002000000000002</v>
      </c>
      <c r="M289">
        <v>60.002000000000002</v>
      </c>
      <c r="N289">
        <v>230.29</v>
      </c>
      <c r="O289">
        <v>0.23499999999999999</v>
      </c>
      <c r="P289">
        <v>10.962999999999999</v>
      </c>
      <c r="S289" s="4">
        <f t="shared" si="29"/>
        <v>43158</v>
      </c>
      <c r="T289" s="6">
        <f t="shared" si="30"/>
        <v>0.69592592592592595</v>
      </c>
      <c r="U289">
        <f t="shared" si="31"/>
        <v>16</v>
      </c>
      <c r="V289">
        <f t="shared" si="32"/>
        <v>42</v>
      </c>
      <c r="W289">
        <f t="shared" si="33"/>
        <v>8</v>
      </c>
      <c r="X289" s="1">
        <f t="shared" si="34"/>
        <v>499</v>
      </c>
      <c r="Y289" s="1">
        <f t="shared" si="35"/>
        <v>485.4</v>
      </c>
      <c r="Z289">
        <v>0</v>
      </c>
    </row>
    <row r="290" spans="1:26" x14ac:dyDescent="0.25">
      <c r="A290">
        <v>285</v>
      </c>
      <c r="B290" s="4">
        <v>43158</v>
      </c>
      <c r="C290" s="7">
        <v>0.69598379629629636</v>
      </c>
      <c r="D290">
        <v>401</v>
      </c>
      <c r="E290">
        <v>230.29</v>
      </c>
      <c r="F290">
        <v>2.3187000000000002</v>
      </c>
      <c r="G290" s="8">
        <v>498.6</v>
      </c>
      <c r="H290" s="8">
        <v>534</v>
      </c>
      <c r="I290" s="8">
        <v>-191</v>
      </c>
      <c r="J290">
        <v>0.93379999999999996</v>
      </c>
      <c r="K290">
        <v>-20.96</v>
      </c>
      <c r="L290">
        <v>60.002000000000002</v>
      </c>
      <c r="M290">
        <v>60.002000000000002</v>
      </c>
      <c r="N290">
        <v>230.29</v>
      </c>
      <c r="O290">
        <v>0.499</v>
      </c>
      <c r="P290">
        <v>14.144</v>
      </c>
      <c r="S290" s="4">
        <f t="shared" si="29"/>
        <v>43158</v>
      </c>
      <c r="T290" s="6">
        <f t="shared" si="30"/>
        <v>0.69598379629629636</v>
      </c>
      <c r="U290">
        <f t="shared" si="31"/>
        <v>16</v>
      </c>
      <c r="V290">
        <f t="shared" si="32"/>
        <v>42</v>
      </c>
      <c r="W290">
        <f t="shared" si="33"/>
        <v>13</v>
      </c>
      <c r="X290" s="1">
        <f t="shared" si="34"/>
        <v>498.6</v>
      </c>
      <c r="Y290" s="1">
        <f t="shared" si="35"/>
        <v>498.8</v>
      </c>
      <c r="Z290">
        <v>1</v>
      </c>
    </row>
    <row r="291" spans="1:26" x14ac:dyDescent="0.25">
      <c r="A291">
        <v>286</v>
      </c>
      <c r="B291" s="4">
        <v>43158</v>
      </c>
      <c r="C291" s="7">
        <v>0.69604166666666656</v>
      </c>
      <c r="D291">
        <v>401</v>
      </c>
      <c r="E291">
        <v>230.3</v>
      </c>
      <c r="F291">
        <v>2.2751000000000001</v>
      </c>
      <c r="G291" s="8">
        <v>489</v>
      </c>
      <c r="H291" s="8">
        <v>523.9</v>
      </c>
      <c r="I291" s="8">
        <v>-188.2</v>
      </c>
      <c r="J291">
        <v>0.93320000000000003</v>
      </c>
      <c r="K291">
        <v>-21.06</v>
      </c>
      <c r="L291">
        <v>60.002000000000002</v>
      </c>
      <c r="M291">
        <v>60.002000000000002</v>
      </c>
      <c r="N291">
        <v>230.3</v>
      </c>
      <c r="O291">
        <v>0.28199999999999997</v>
      </c>
      <c r="P291">
        <v>11.212999999999999</v>
      </c>
      <c r="S291" s="4">
        <f t="shared" si="29"/>
        <v>43158</v>
      </c>
      <c r="T291" s="6">
        <f t="shared" si="30"/>
        <v>0.69604166666666656</v>
      </c>
      <c r="U291">
        <f t="shared" si="31"/>
        <v>16</v>
      </c>
      <c r="V291">
        <f t="shared" si="32"/>
        <v>42</v>
      </c>
      <c r="W291">
        <f t="shared" si="33"/>
        <v>18</v>
      </c>
      <c r="X291" s="1">
        <f t="shared" si="34"/>
        <v>489</v>
      </c>
      <c r="Y291" s="1">
        <f t="shared" si="35"/>
        <v>493.8</v>
      </c>
      <c r="Z291">
        <v>0</v>
      </c>
    </row>
    <row r="292" spans="1:26" x14ac:dyDescent="0.25">
      <c r="A292">
        <v>287</v>
      </c>
      <c r="B292" s="4">
        <v>43158</v>
      </c>
      <c r="C292" s="7">
        <v>0.69609953703703698</v>
      </c>
      <c r="D292">
        <v>401</v>
      </c>
      <c r="E292">
        <v>230.29</v>
      </c>
      <c r="F292">
        <v>2.3395999999999999</v>
      </c>
      <c r="G292" s="8">
        <v>503.3</v>
      </c>
      <c r="H292" s="8">
        <v>538.79999999999995</v>
      </c>
      <c r="I292" s="8">
        <v>-192.4</v>
      </c>
      <c r="J292">
        <v>0.93410000000000004</v>
      </c>
      <c r="K292">
        <v>-20.92</v>
      </c>
      <c r="L292">
        <v>60.002000000000002</v>
      </c>
      <c r="M292">
        <v>60.003</v>
      </c>
      <c r="N292">
        <v>230.29</v>
      </c>
      <c r="O292">
        <v>0.20200000000000001</v>
      </c>
      <c r="P292">
        <v>12.16</v>
      </c>
      <c r="S292" s="4">
        <f t="shared" si="29"/>
        <v>43158</v>
      </c>
      <c r="T292" s="6">
        <f t="shared" si="30"/>
        <v>0.69609953703703698</v>
      </c>
      <c r="U292">
        <f t="shared" si="31"/>
        <v>16</v>
      </c>
      <c r="V292">
        <f t="shared" si="32"/>
        <v>42</v>
      </c>
      <c r="W292">
        <f t="shared" si="33"/>
        <v>23</v>
      </c>
      <c r="X292" s="1">
        <f t="shared" si="34"/>
        <v>503.3</v>
      </c>
      <c r="Y292" s="1">
        <f t="shared" si="35"/>
        <v>496.15</v>
      </c>
      <c r="Z292">
        <v>1</v>
      </c>
    </row>
    <row r="293" spans="1:26" x14ac:dyDescent="0.25">
      <c r="A293">
        <v>288</v>
      </c>
      <c r="B293" s="4">
        <v>43158</v>
      </c>
      <c r="C293" s="7">
        <v>0.69615740740740739</v>
      </c>
      <c r="D293">
        <v>402</v>
      </c>
      <c r="E293">
        <v>230.3</v>
      </c>
      <c r="F293">
        <v>2.2136999999999998</v>
      </c>
      <c r="G293" s="8">
        <v>475.3</v>
      </c>
      <c r="H293" s="8">
        <v>509.8</v>
      </c>
      <c r="I293" s="8">
        <v>-184.5</v>
      </c>
      <c r="J293">
        <v>0.93220000000000003</v>
      </c>
      <c r="K293">
        <v>-21.22</v>
      </c>
      <c r="L293">
        <v>60.002000000000002</v>
      </c>
      <c r="M293">
        <v>60.002000000000002</v>
      </c>
      <c r="N293">
        <v>230.3</v>
      </c>
      <c r="O293">
        <v>0.23899999999999999</v>
      </c>
      <c r="P293">
        <v>10.647</v>
      </c>
      <c r="S293" s="4">
        <f t="shared" si="29"/>
        <v>43158</v>
      </c>
      <c r="T293" s="6">
        <f t="shared" si="30"/>
        <v>0.69615740740740739</v>
      </c>
      <c r="U293">
        <f t="shared" si="31"/>
        <v>16</v>
      </c>
      <c r="V293">
        <f t="shared" si="32"/>
        <v>42</v>
      </c>
      <c r="W293">
        <f t="shared" si="33"/>
        <v>28</v>
      </c>
      <c r="X293" s="1">
        <f t="shared" si="34"/>
        <v>475.3</v>
      </c>
      <c r="Y293" s="1">
        <f t="shared" si="35"/>
        <v>489.3</v>
      </c>
      <c r="Z293">
        <v>0</v>
      </c>
    </row>
    <row r="294" spans="1:26" x14ac:dyDescent="0.25">
      <c r="A294">
        <v>289</v>
      </c>
      <c r="B294" s="4">
        <v>43158</v>
      </c>
      <c r="C294" s="7">
        <v>0.69621527777777781</v>
      </c>
      <c r="D294">
        <v>402</v>
      </c>
      <c r="E294">
        <v>230.28</v>
      </c>
      <c r="F294">
        <v>2.3807</v>
      </c>
      <c r="G294" s="8">
        <v>512.79999999999995</v>
      </c>
      <c r="H294" s="8">
        <v>548.20000000000005</v>
      </c>
      <c r="I294" s="8">
        <v>-194</v>
      </c>
      <c r="J294">
        <v>0.93530000000000002</v>
      </c>
      <c r="K294">
        <v>-20.72</v>
      </c>
      <c r="L294">
        <v>60.002000000000002</v>
      </c>
      <c r="M294">
        <v>60.002000000000002</v>
      </c>
      <c r="N294">
        <v>230.28</v>
      </c>
      <c r="O294">
        <v>0.26</v>
      </c>
      <c r="P294">
        <v>10.706</v>
      </c>
      <c r="S294" s="4">
        <f t="shared" si="29"/>
        <v>43158</v>
      </c>
      <c r="T294" s="6">
        <f t="shared" si="30"/>
        <v>0.69621527777777781</v>
      </c>
      <c r="U294">
        <f t="shared" si="31"/>
        <v>16</v>
      </c>
      <c r="V294">
        <f t="shared" si="32"/>
        <v>42</v>
      </c>
      <c r="W294">
        <f t="shared" si="33"/>
        <v>33</v>
      </c>
      <c r="X294" s="1">
        <f t="shared" si="34"/>
        <v>512.79999999999995</v>
      </c>
      <c r="Y294" s="1">
        <f t="shared" si="35"/>
        <v>494.04999999999995</v>
      </c>
      <c r="Z294">
        <v>1</v>
      </c>
    </row>
    <row r="295" spans="1:26" x14ac:dyDescent="0.25">
      <c r="A295">
        <v>290</v>
      </c>
      <c r="B295" s="4">
        <v>43158</v>
      </c>
      <c r="C295" s="7">
        <v>0.69627314814814811</v>
      </c>
      <c r="D295">
        <v>402</v>
      </c>
      <c r="E295">
        <v>230.29</v>
      </c>
      <c r="F295">
        <v>2.3233999999999999</v>
      </c>
      <c r="G295" s="8">
        <v>499.9</v>
      </c>
      <c r="H295" s="8">
        <v>535.1</v>
      </c>
      <c r="I295" s="8">
        <v>-190.8</v>
      </c>
      <c r="J295">
        <v>0.93420000000000003</v>
      </c>
      <c r="K295">
        <v>-20.9</v>
      </c>
      <c r="L295">
        <v>60.002000000000002</v>
      </c>
      <c r="M295">
        <v>60.002000000000002</v>
      </c>
      <c r="N295">
        <v>230.29</v>
      </c>
      <c r="O295">
        <v>0.42599999999999999</v>
      </c>
      <c r="P295">
        <v>12.573</v>
      </c>
      <c r="S295" s="4">
        <f t="shared" si="29"/>
        <v>43158</v>
      </c>
      <c r="T295" s="6">
        <f t="shared" si="30"/>
        <v>0.69627314814814811</v>
      </c>
      <c r="U295">
        <f t="shared" si="31"/>
        <v>16</v>
      </c>
      <c r="V295">
        <f t="shared" si="32"/>
        <v>42</v>
      </c>
      <c r="W295">
        <f t="shared" si="33"/>
        <v>38</v>
      </c>
      <c r="X295" s="1">
        <f t="shared" si="34"/>
        <v>499.9</v>
      </c>
      <c r="Y295" s="1">
        <f t="shared" si="35"/>
        <v>506.34999999999997</v>
      </c>
      <c r="Z295">
        <v>0</v>
      </c>
    </row>
    <row r="296" spans="1:26" x14ac:dyDescent="0.25">
      <c r="A296">
        <v>291</v>
      </c>
      <c r="B296" s="4">
        <v>43158</v>
      </c>
      <c r="C296" s="7">
        <v>0.69633101851851853</v>
      </c>
      <c r="D296">
        <v>403</v>
      </c>
      <c r="E296">
        <v>230.29</v>
      </c>
      <c r="F296">
        <v>2.3658000000000001</v>
      </c>
      <c r="G296" s="8">
        <v>509.2</v>
      </c>
      <c r="H296" s="8">
        <v>544.79999999999995</v>
      </c>
      <c r="I296" s="8">
        <v>-193.7</v>
      </c>
      <c r="J296">
        <v>0.93459999999999999</v>
      </c>
      <c r="K296">
        <v>-20.83</v>
      </c>
      <c r="L296">
        <v>60.002000000000002</v>
      </c>
      <c r="M296">
        <v>60.003</v>
      </c>
      <c r="N296">
        <v>230.29</v>
      </c>
      <c r="O296">
        <v>0.22700000000000001</v>
      </c>
      <c r="P296">
        <v>14.282999999999999</v>
      </c>
      <c r="S296" s="4">
        <f t="shared" si="29"/>
        <v>43158</v>
      </c>
      <c r="T296" s="6">
        <f t="shared" si="30"/>
        <v>0.69633101851851853</v>
      </c>
      <c r="U296">
        <f t="shared" si="31"/>
        <v>16</v>
      </c>
      <c r="V296">
        <f t="shared" si="32"/>
        <v>42</v>
      </c>
      <c r="W296">
        <f t="shared" si="33"/>
        <v>43</v>
      </c>
      <c r="X296" s="1">
        <f t="shared" si="34"/>
        <v>509.2</v>
      </c>
      <c r="Y296" s="1">
        <f t="shared" si="35"/>
        <v>504.54999999999995</v>
      </c>
      <c r="Z296">
        <v>1</v>
      </c>
    </row>
    <row r="297" spans="1:26" x14ac:dyDescent="0.25">
      <c r="A297">
        <v>292</v>
      </c>
      <c r="B297" s="4">
        <v>43158</v>
      </c>
      <c r="C297" s="7">
        <v>0.69638888888888895</v>
      </c>
      <c r="D297">
        <v>403</v>
      </c>
      <c r="E297">
        <v>230.29</v>
      </c>
      <c r="F297">
        <v>2.2845</v>
      </c>
      <c r="G297" s="8">
        <v>491</v>
      </c>
      <c r="H297" s="8">
        <v>526.1</v>
      </c>
      <c r="I297" s="8">
        <v>-188.9</v>
      </c>
      <c r="J297">
        <v>0.93330000000000002</v>
      </c>
      <c r="K297">
        <v>-21.05</v>
      </c>
      <c r="L297">
        <v>60.002000000000002</v>
      </c>
      <c r="M297">
        <v>60.003</v>
      </c>
      <c r="N297">
        <v>230.29</v>
      </c>
      <c r="O297">
        <v>0.36199999999999999</v>
      </c>
      <c r="P297">
        <v>11.64</v>
      </c>
      <c r="S297" s="4">
        <f t="shared" si="29"/>
        <v>43158</v>
      </c>
      <c r="T297" s="6">
        <f t="shared" si="30"/>
        <v>0.69638888888888895</v>
      </c>
      <c r="U297">
        <f t="shared" si="31"/>
        <v>16</v>
      </c>
      <c r="V297">
        <f t="shared" si="32"/>
        <v>42</v>
      </c>
      <c r="W297">
        <f t="shared" si="33"/>
        <v>48</v>
      </c>
      <c r="X297" s="1">
        <f t="shared" si="34"/>
        <v>491</v>
      </c>
      <c r="Y297" s="1">
        <f t="shared" si="35"/>
        <v>500.1</v>
      </c>
      <c r="Z297">
        <v>0</v>
      </c>
    </row>
    <row r="298" spans="1:26" x14ac:dyDescent="0.25">
      <c r="A298">
        <v>293</v>
      </c>
      <c r="B298" s="4">
        <v>43158</v>
      </c>
      <c r="C298" s="7">
        <v>0.69644675925925925</v>
      </c>
      <c r="D298">
        <v>403</v>
      </c>
      <c r="E298">
        <v>230.29</v>
      </c>
      <c r="F298">
        <v>2.3148</v>
      </c>
      <c r="G298" s="8">
        <v>497.5</v>
      </c>
      <c r="H298" s="8">
        <v>533.1</v>
      </c>
      <c r="I298" s="8">
        <v>-191.4</v>
      </c>
      <c r="J298">
        <v>0.93330000000000002</v>
      </c>
      <c r="K298">
        <v>-21.05</v>
      </c>
      <c r="L298">
        <v>60.002000000000002</v>
      </c>
      <c r="M298">
        <v>60.002000000000002</v>
      </c>
      <c r="N298">
        <v>230.29</v>
      </c>
      <c r="O298">
        <v>0.27700000000000002</v>
      </c>
      <c r="P298">
        <v>14.673999999999999</v>
      </c>
      <c r="S298" s="4">
        <f t="shared" si="29"/>
        <v>43158</v>
      </c>
      <c r="T298" s="6">
        <f t="shared" si="30"/>
        <v>0.69644675925925925</v>
      </c>
      <c r="U298">
        <f t="shared" si="31"/>
        <v>16</v>
      </c>
      <c r="V298">
        <f t="shared" si="32"/>
        <v>42</v>
      </c>
      <c r="W298">
        <f t="shared" si="33"/>
        <v>53</v>
      </c>
      <c r="X298" s="1">
        <f t="shared" si="34"/>
        <v>497.5</v>
      </c>
      <c r="Y298" s="1">
        <f t="shared" si="35"/>
        <v>494.25</v>
      </c>
      <c r="Z298">
        <v>1</v>
      </c>
    </row>
    <row r="299" spans="1:26" x14ac:dyDescent="0.25">
      <c r="A299">
        <v>294</v>
      </c>
      <c r="B299" s="4">
        <v>43158</v>
      </c>
      <c r="C299" s="7">
        <v>0.69650462962962967</v>
      </c>
      <c r="D299">
        <v>403</v>
      </c>
      <c r="E299">
        <v>230.3</v>
      </c>
      <c r="F299">
        <v>2.2223000000000002</v>
      </c>
      <c r="G299" s="8">
        <v>477.2</v>
      </c>
      <c r="H299" s="8">
        <v>511.8</v>
      </c>
      <c r="I299" s="8">
        <v>-185</v>
      </c>
      <c r="J299">
        <v>0.93240000000000001</v>
      </c>
      <c r="K299">
        <v>-21.2</v>
      </c>
      <c r="L299">
        <v>60.002000000000002</v>
      </c>
      <c r="M299">
        <v>60.002000000000002</v>
      </c>
      <c r="N299">
        <v>230.3</v>
      </c>
      <c r="O299">
        <v>0.39300000000000002</v>
      </c>
      <c r="P299">
        <v>12.468</v>
      </c>
      <c r="S299" s="4">
        <f t="shared" si="29"/>
        <v>43158</v>
      </c>
      <c r="T299" s="6">
        <f t="shared" si="30"/>
        <v>0.69650462962962967</v>
      </c>
      <c r="U299">
        <f t="shared" si="31"/>
        <v>16</v>
      </c>
      <c r="V299">
        <f t="shared" si="32"/>
        <v>42</v>
      </c>
      <c r="W299">
        <f t="shared" si="33"/>
        <v>58</v>
      </c>
      <c r="X299" s="1">
        <f t="shared" si="34"/>
        <v>477.2</v>
      </c>
      <c r="Y299" s="1">
        <f t="shared" si="35"/>
        <v>487.35</v>
      </c>
      <c r="Z299">
        <v>0</v>
      </c>
    </row>
    <row r="300" spans="1:26" x14ac:dyDescent="0.25">
      <c r="A300">
        <v>295</v>
      </c>
      <c r="B300" s="4">
        <v>43158</v>
      </c>
      <c r="C300" s="7">
        <v>0.69656250000000008</v>
      </c>
      <c r="D300">
        <v>403</v>
      </c>
      <c r="E300">
        <v>230.29</v>
      </c>
      <c r="F300">
        <v>2.2574999999999998</v>
      </c>
      <c r="G300" s="8">
        <v>484.7</v>
      </c>
      <c r="H300" s="8">
        <v>519.9</v>
      </c>
      <c r="I300" s="8">
        <v>-188</v>
      </c>
      <c r="J300">
        <v>0.93230000000000002</v>
      </c>
      <c r="K300">
        <v>-21.2</v>
      </c>
      <c r="L300">
        <v>60.002000000000002</v>
      </c>
      <c r="M300">
        <v>60.002000000000002</v>
      </c>
      <c r="N300">
        <v>230.29</v>
      </c>
      <c r="O300">
        <v>0.249</v>
      </c>
      <c r="P300">
        <v>14.009</v>
      </c>
      <c r="S300" s="4">
        <f t="shared" si="29"/>
        <v>43158</v>
      </c>
      <c r="T300" s="6">
        <f t="shared" si="30"/>
        <v>0.69656250000000008</v>
      </c>
      <c r="U300">
        <f t="shared" si="31"/>
        <v>16</v>
      </c>
      <c r="V300">
        <f t="shared" si="32"/>
        <v>43</v>
      </c>
      <c r="W300">
        <f t="shared" si="33"/>
        <v>3</v>
      </c>
      <c r="X300" s="1">
        <f t="shared" si="34"/>
        <v>484.7</v>
      </c>
      <c r="Y300" s="1">
        <f t="shared" si="35"/>
        <v>480.95</v>
      </c>
      <c r="Z300">
        <v>1</v>
      </c>
    </row>
    <row r="301" spans="1:26" x14ac:dyDescent="0.25">
      <c r="A301">
        <v>296</v>
      </c>
      <c r="B301" s="4">
        <v>43158</v>
      </c>
      <c r="C301" s="7">
        <v>0.69662037037037028</v>
      </c>
      <c r="D301">
        <v>403</v>
      </c>
      <c r="E301">
        <v>230.29</v>
      </c>
      <c r="F301">
        <v>2.3521000000000001</v>
      </c>
      <c r="G301" s="8">
        <v>506</v>
      </c>
      <c r="H301" s="8">
        <v>541.70000000000005</v>
      </c>
      <c r="I301" s="8">
        <v>-193.3</v>
      </c>
      <c r="J301">
        <v>0.93410000000000004</v>
      </c>
      <c r="K301">
        <v>-20.91</v>
      </c>
      <c r="L301">
        <v>60.002000000000002</v>
      </c>
      <c r="M301">
        <v>60.003</v>
      </c>
      <c r="N301">
        <v>230.29</v>
      </c>
      <c r="O301">
        <v>0.47599999999999998</v>
      </c>
      <c r="P301">
        <v>12.000999999999999</v>
      </c>
      <c r="S301" s="4">
        <f t="shared" si="29"/>
        <v>43158</v>
      </c>
      <c r="T301" s="6">
        <f t="shared" si="30"/>
        <v>0.69662037037037028</v>
      </c>
      <c r="U301">
        <f t="shared" si="31"/>
        <v>16</v>
      </c>
      <c r="V301">
        <f t="shared" si="32"/>
        <v>43</v>
      </c>
      <c r="W301">
        <f t="shared" si="33"/>
        <v>8</v>
      </c>
      <c r="X301" s="1">
        <f t="shared" si="34"/>
        <v>506</v>
      </c>
      <c r="Y301" s="1">
        <f t="shared" si="35"/>
        <v>495.35</v>
      </c>
      <c r="Z301">
        <v>0</v>
      </c>
    </row>
    <row r="302" spans="1:26" x14ac:dyDescent="0.25">
      <c r="A302">
        <v>297</v>
      </c>
      <c r="B302" s="4">
        <v>43158</v>
      </c>
      <c r="C302" s="7">
        <v>0.6966782407407407</v>
      </c>
      <c r="D302">
        <v>403</v>
      </c>
      <c r="E302">
        <v>230.29</v>
      </c>
      <c r="F302">
        <v>2.3134000000000001</v>
      </c>
      <c r="G302" s="8">
        <v>497.6</v>
      </c>
      <c r="H302" s="8">
        <v>532.79999999999995</v>
      </c>
      <c r="I302" s="8">
        <v>-190.4</v>
      </c>
      <c r="J302">
        <v>0.93400000000000005</v>
      </c>
      <c r="K302">
        <v>-20.94</v>
      </c>
      <c r="L302">
        <v>60.002000000000002</v>
      </c>
      <c r="M302">
        <v>60.002000000000002</v>
      </c>
      <c r="N302">
        <v>230.29</v>
      </c>
      <c r="O302">
        <v>0.219</v>
      </c>
      <c r="P302">
        <v>13.553000000000001</v>
      </c>
      <c r="S302" s="4">
        <f t="shared" si="29"/>
        <v>43158</v>
      </c>
      <c r="T302" s="6">
        <f t="shared" si="30"/>
        <v>0.6966782407407407</v>
      </c>
      <c r="U302">
        <f t="shared" si="31"/>
        <v>16</v>
      </c>
      <c r="V302">
        <f t="shared" si="32"/>
        <v>43</v>
      </c>
      <c r="W302">
        <f t="shared" si="33"/>
        <v>13</v>
      </c>
      <c r="X302" s="1">
        <f t="shared" si="34"/>
        <v>497.6</v>
      </c>
      <c r="Y302" s="1">
        <f t="shared" si="35"/>
        <v>501.8</v>
      </c>
      <c r="Z302">
        <v>1</v>
      </c>
    </row>
    <row r="303" spans="1:26" x14ac:dyDescent="0.25">
      <c r="A303">
        <v>298</v>
      </c>
      <c r="B303" s="4">
        <v>43158</v>
      </c>
      <c r="C303" s="7">
        <v>0.69673611111111111</v>
      </c>
      <c r="D303">
        <v>404</v>
      </c>
      <c r="E303">
        <v>230.29</v>
      </c>
      <c r="F303">
        <v>2.3428</v>
      </c>
      <c r="G303" s="8">
        <v>504.1</v>
      </c>
      <c r="H303" s="8">
        <v>539.5</v>
      </c>
      <c r="I303" s="8">
        <v>-192.2</v>
      </c>
      <c r="J303">
        <v>0.93440000000000001</v>
      </c>
      <c r="K303">
        <v>-20.88</v>
      </c>
      <c r="L303">
        <v>60.002000000000002</v>
      </c>
      <c r="M303">
        <v>60.002000000000002</v>
      </c>
      <c r="N303">
        <v>230.29</v>
      </c>
      <c r="O303">
        <v>0.40699999999999997</v>
      </c>
      <c r="P303">
        <v>12.493</v>
      </c>
      <c r="S303" s="4">
        <f t="shared" si="29"/>
        <v>43158</v>
      </c>
      <c r="T303" s="6">
        <f t="shared" si="30"/>
        <v>0.69673611111111111</v>
      </c>
      <c r="U303">
        <f t="shared" si="31"/>
        <v>16</v>
      </c>
      <c r="V303">
        <f t="shared" si="32"/>
        <v>43</v>
      </c>
      <c r="W303">
        <f t="shared" si="33"/>
        <v>18</v>
      </c>
      <c r="X303" s="1">
        <f t="shared" si="34"/>
        <v>504.1</v>
      </c>
      <c r="Y303" s="1">
        <f t="shared" si="35"/>
        <v>500.85</v>
      </c>
      <c r="Z303">
        <v>0</v>
      </c>
    </row>
    <row r="304" spans="1:26" x14ac:dyDescent="0.25">
      <c r="A304">
        <v>299</v>
      </c>
      <c r="B304" s="4">
        <v>43158</v>
      </c>
      <c r="C304" s="7">
        <v>0.69679398148148142</v>
      </c>
      <c r="D304">
        <v>403</v>
      </c>
      <c r="E304">
        <v>230.29</v>
      </c>
      <c r="F304">
        <v>2.2404999999999999</v>
      </c>
      <c r="G304" s="8">
        <v>481.2</v>
      </c>
      <c r="H304" s="8">
        <v>516</v>
      </c>
      <c r="I304" s="8">
        <v>-186.3</v>
      </c>
      <c r="J304">
        <v>0.93259999999999998</v>
      </c>
      <c r="K304">
        <v>-21.16</v>
      </c>
      <c r="L304">
        <v>60.002000000000002</v>
      </c>
      <c r="M304">
        <v>60.002000000000002</v>
      </c>
      <c r="N304">
        <v>230.29</v>
      </c>
      <c r="O304">
        <v>0.219</v>
      </c>
      <c r="P304">
        <v>10.19</v>
      </c>
      <c r="S304" s="4">
        <f t="shared" si="29"/>
        <v>43158</v>
      </c>
      <c r="T304" s="6">
        <f t="shared" si="30"/>
        <v>0.69679398148148142</v>
      </c>
      <c r="U304">
        <f t="shared" si="31"/>
        <v>16</v>
      </c>
      <c r="V304">
        <f t="shared" si="32"/>
        <v>43</v>
      </c>
      <c r="W304">
        <f t="shared" si="33"/>
        <v>23</v>
      </c>
      <c r="X304" s="1">
        <f t="shared" si="34"/>
        <v>481.2</v>
      </c>
      <c r="Y304" s="1">
        <f t="shared" si="35"/>
        <v>492.65</v>
      </c>
      <c r="Z304">
        <v>1</v>
      </c>
    </row>
    <row r="305" spans="1:26" x14ac:dyDescent="0.25">
      <c r="A305">
        <v>300</v>
      </c>
      <c r="B305" s="4">
        <v>43158</v>
      </c>
      <c r="C305" s="7">
        <v>0.69685185185185183</v>
      </c>
      <c r="D305">
        <v>404</v>
      </c>
      <c r="E305">
        <v>230.29</v>
      </c>
      <c r="F305">
        <v>2.3393000000000002</v>
      </c>
      <c r="G305" s="8">
        <v>503.4</v>
      </c>
      <c r="H305" s="8">
        <v>538.70000000000005</v>
      </c>
      <c r="I305" s="8">
        <v>-192</v>
      </c>
      <c r="J305">
        <v>0.93440000000000001</v>
      </c>
      <c r="K305">
        <v>-20.87</v>
      </c>
      <c r="L305">
        <v>60.002000000000002</v>
      </c>
      <c r="M305">
        <v>60.002000000000002</v>
      </c>
      <c r="N305">
        <v>230.29</v>
      </c>
      <c r="O305">
        <v>0.34200000000000003</v>
      </c>
      <c r="P305">
        <v>11.467000000000001</v>
      </c>
      <c r="S305" s="4">
        <f t="shared" si="29"/>
        <v>43158</v>
      </c>
      <c r="T305" s="6">
        <f t="shared" si="30"/>
        <v>0.69685185185185183</v>
      </c>
      <c r="U305">
        <f t="shared" si="31"/>
        <v>16</v>
      </c>
      <c r="V305">
        <f t="shared" si="32"/>
        <v>43</v>
      </c>
      <c r="W305">
        <f t="shared" si="33"/>
        <v>28</v>
      </c>
      <c r="X305" s="1">
        <f t="shared" si="34"/>
        <v>503.4</v>
      </c>
      <c r="Y305" s="1">
        <f t="shared" si="35"/>
        <v>492.29999999999995</v>
      </c>
      <c r="Z305">
        <v>0</v>
      </c>
    </row>
    <row r="306" spans="1:26" x14ac:dyDescent="0.25">
      <c r="A306">
        <v>301</v>
      </c>
      <c r="B306" s="4">
        <v>43158</v>
      </c>
      <c r="C306" s="7">
        <v>0.69690972222222225</v>
      </c>
      <c r="D306">
        <v>404</v>
      </c>
      <c r="E306">
        <v>230.29</v>
      </c>
      <c r="F306">
        <v>2.2452999999999999</v>
      </c>
      <c r="G306" s="8">
        <v>482.3</v>
      </c>
      <c r="H306" s="8">
        <v>517.1</v>
      </c>
      <c r="I306" s="8">
        <v>-186.5</v>
      </c>
      <c r="J306">
        <v>0.93269999999999997</v>
      </c>
      <c r="K306">
        <v>-21.15</v>
      </c>
      <c r="L306">
        <v>60.002000000000002</v>
      </c>
      <c r="M306">
        <v>60.002000000000002</v>
      </c>
      <c r="N306">
        <v>230.29</v>
      </c>
      <c r="O306">
        <v>0.39400000000000002</v>
      </c>
      <c r="P306">
        <v>11.824999999999999</v>
      </c>
      <c r="S306" s="4">
        <f t="shared" si="29"/>
        <v>43158</v>
      </c>
      <c r="T306" s="6">
        <f t="shared" si="30"/>
        <v>0.69690972222222225</v>
      </c>
      <c r="U306">
        <f t="shared" si="31"/>
        <v>16</v>
      </c>
      <c r="V306">
        <f t="shared" si="32"/>
        <v>43</v>
      </c>
      <c r="W306">
        <f t="shared" si="33"/>
        <v>33</v>
      </c>
      <c r="X306" s="1">
        <f t="shared" si="34"/>
        <v>482.3</v>
      </c>
      <c r="Y306" s="1">
        <f t="shared" si="35"/>
        <v>492.85</v>
      </c>
      <c r="Z306">
        <v>1</v>
      </c>
    </row>
    <row r="307" spans="1:26" x14ac:dyDescent="0.25">
      <c r="A307">
        <v>302</v>
      </c>
      <c r="B307" s="4">
        <v>43158</v>
      </c>
      <c r="C307" s="7">
        <v>0.69696759259259267</v>
      </c>
      <c r="D307">
        <v>405</v>
      </c>
      <c r="E307">
        <v>230.29</v>
      </c>
      <c r="F307">
        <v>2.3191000000000002</v>
      </c>
      <c r="G307" s="8">
        <v>498.6</v>
      </c>
      <c r="H307" s="8">
        <v>534.1</v>
      </c>
      <c r="I307" s="8">
        <v>-191.3</v>
      </c>
      <c r="J307">
        <v>0.93369999999999997</v>
      </c>
      <c r="K307">
        <v>-20.99</v>
      </c>
      <c r="L307">
        <v>60.002000000000002</v>
      </c>
      <c r="M307">
        <v>60.002000000000002</v>
      </c>
      <c r="N307">
        <v>230.29</v>
      </c>
      <c r="O307">
        <v>0.33800000000000002</v>
      </c>
      <c r="P307">
        <v>11.557</v>
      </c>
      <c r="S307" s="4">
        <f t="shared" si="29"/>
        <v>43158</v>
      </c>
      <c r="T307" s="6">
        <f t="shared" si="30"/>
        <v>0.69696759259259267</v>
      </c>
      <c r="U307">
        <f t="shared" si="31"/>
        <v>16</v>
      </c>
      <c r="V307">
        <f t="shared" si="32"/>
        <v>43</v>
      </c>
      <c r="W307">
        <f t="shared" si="33"/>
        <v>38</v>
      </c>
      <c r="X307" s="1">
        <f t="shared" si="34"/>
        <v>498.6</v>
      </c>
      <c r="Y307" s="1">
        <f t="shared" si="35"/>
        <v>490.45000000000005</v>
      </c>
      <c r="Z307">
        <v>0</v>
      </c>
    </row>
    <row r="308" spans="1:26" x14ac:dyDescent="0.25">
      <c r="A308">
        <v>303</v>
      </c>
      <c r="B308" s="4">
        <v>43158</v>
      </c>
      <c r="C308" s="7">
        <v>0.69702546296296297</v>
      </c>
      <c r="D308">
        <v>405</v>
      </c>
      <c r="E308">
        <v>230.29</v>
      </c>
      <c r="F308">
        <v>2.2606999999999999</v>
      </c>
      <c r="G308" s="8">
        <v>485.7</v>
      </c>
      <c r="H308" s="8">
        <v>520.6</v>
      </c>
      <c r="I308" s="8">
        <v>-187.5</v>
      </c>
      <c r="J308">
        <v>0.93289999999999995</v>
      </c>
      <c r="K308">
        <v>-21.1</v>
      </c>
      <c r="L308">
        <v>60.002000000000002</v>
      </c>
      <c r="M308">
        <v>60.002000000000002</v>
      </c>
      <c r="N308">
        <v>230.29</v>
      </c>
      <c r="O308">
        <v>0.24399999999999999</v>
      </c>
      <c r="P308">
        <v>11.574</v>
      </c>
      <c r="S308" s="4">
        <f t="shared" si="29"/>
        <v>43158</v>
      </c>
      <c r="T308" s="6">
        <f t="shared" si="30"/>
        <v>0.69702546296296297</v>
      </c>
      <c r="U308">
        <f t="shared" si="31"/>
        <v>16</v>
      </c>
      <c r="V308">
        <f t="shared" si="32"/>
        <v>43</v>
      </c>
      <c r="W308">
        <f t="shared" si="33"/>
        <v>43</v>
      </c>
      <c r="X308" s="1">
        <f t="shared" si="34"/>
        <v>485.7</v>
      </c>
      <c r="Y308" s="1">
        <f t="shared" si="35"/>
        <v>492.15</v>
      </c>
      <c r="Z308">
        <v>1</v>
      </c>
    </row>
    <row r="309" spans="1:26" x14ac:dyDescent="0.25">
      <c r="A309">
        <v>304</v>
      </c>
      <c r="B309" s="4">
        <v>43158</v>
      </c>
      <c r="C309" s="7">
        <v>0.69708333333333339</v>
      </c>
      <c r="D309">
        <v>405</v>
      </c>
      <c r="E309">
        <v>230.29</v>
      </c>
      <c r="F309">
        <v>2.3062</v>
      </c>
      <c r="G309" s="8">
        <v>495.6</v>
      </c>
      <c r="H309" s="8">
        <v>531.1</v>
      </c>
      <c r="I309" s="8">
        <v>-190.8</v>
      </c>
      <c r="J309">
        <v>0.93320000000000003</v>
      </c>
      <c r="K309">
        <v>-21.05</v>
      </c>
      <c r="L309">
        <v>60.002000000000002</v>
      </c>
      <c r="M309">
        <v>60.002000000000002</v>
      </c>
      <c r="N309">
        <v>230.29</v>
      </c>
      <c r="O309">
        <v>0.223</v>
      </c>
      <c r="P309">
        <v>12.097</v>
      </c>
      <c r="S309" s="4">
        <f t="shared" si="29"/>
        <v>43158</v>
      </c>
      <c r="T309" s="6">
        <f t="shared" si="30"/>
        <v>0.69708333333333339</v>
      </c>
      <c r="U309">
        <f t="shared" si="31"/>
        <v>16</v>
      </c>
      <c r="V309">
        <f t="shared" si="32"/>
        <v>43</v>
      </c>
      <c r="W309">
        <f t="shared" si="33"/>
        <v>48</v>
      </c>
      <c r="X309" s="1">
        <f t="shared" si="34"/>
        <v>495.6</v>
      </c>
      <c r="Y309" s="1">
        <f t="shared" si="35"/>
        <v>490.65</v>
      </c>
      <c r="Z309">
        <v>0</v>
      </c>
    </row>
    <row r="310" spans="1:26" x14ac:dyDescent="0.25">
      <c r="A310">
        <v>305</v>
      </c>
      <c r="B310" s="4">
        <v>43158</v>
      </c>
      <c r="C310" s="7">
        <v>0.6971412037037038</v>
      </c>
      <c r="D310">
        <v>404</v>
      </c>
      <c r="E310">
        <v>230.3</v>
      </c>
      <c r="F310">
        <v>2.2799999999999998</v>
      </c>
      <c r="G310" s="8">
        <v>490.1</v>
      </c>
      <c r="H310" s="8">
        <v>525.1</v>
      </c>
      <c r="I310" s="8">
        <v>-188.4</v>
      </c>
      <c r="J310">
        <v>0.93340000000000001</v>
      </c>
      <c r="K310">
        <v>-21.03</v>
      </c>
      <c r="L310">
        <v>60.002000000000002</v>
      </c>
      <c r="M310">
        <v>60.002000000000002</v>
      </c>
      <c r="N310">
        <v>230.3</v>
      </c>
      <c r="O310">
        <v>0.39200000000000002</v>
      </c>
      <c r="P310">
        <v>11.807</v>
      </c>
      <c r="S310" s="4">
        <f t="shared" si="29"/>
        <v>43158</v>
      </c>
      <c r="T310" s="6">
        <f t="shared" si="30"/>
        <v>0.6971412037037038</v>
      </c>
      <c r="U310">
        <f t="shared" si="31"/>
        <v>16</v>
      </c>
      <c r="V310">
        <f t="shared" si="32"/>
        <v>43</v>
      </c>
      <c r="W310">
        <f t="shared" si="33"/>
        <v>53</v>
      </c>
      <c r="X310" s="1">
        <f t="shared" si="34"/>
        <v>490.1</v>
      </c>
      <c r="Y310" s="1">
        <f t="shared" si="35"/>
        <v>492.85</v>
      </c>
      <c r="Z310">
        <v>1</v>
      </c>
    </row>
    <row r="311" spans="1:26" x14ac:dyDescent="0.25">
      <c r="A311">
        <v>306</v>
      </c>
      <c r="B311" s="4">
        <v>43158</v>
      </c>
      <c r="C311" s="7">
        <v>0.697199074074074</v>
      </c>
      <c r="D311">
        <v>405</v>
      </c>
      <c r="E311">
        <v>230.3</v>
      </c>
      <c r="F311">
        <v>2.2151000000000001</v>
      </c>
      <c r="G311" s="8">
        <v>475.4</v>
      </c>
      <c r="H311" s="8">
        <v>510.1</v>
      </c>
      <c r="I311" s="8">
        <v>-184.9</v>
      </c>
      <c r="J311">
        <v>0.93200000000000005</v>
      </c>
      <c r="K311">
        <v>-21.25</v>
      </c>
      <c r="L311">
        <v>60.002000000000002</v>
      </c>
      <c r="M311">
        <v>60.002000000000002</v>
      </c>
      <c r="N311">
        <v>230.3</v>
      </c>
      <c r="O311">
        <v>0.40600000000000003</v>
      </c>
      <c r="P311">
        <v>12.839</v>
      </c>
      <c r="S311" s="4">
        <f t="shared" si="29"/>
        <v>43158</v>
      </c>
      <c r="T311" s="6">
        <f t="shared" si="30"/>
        <v>0.697199074074074</v>
      </c>
      <c r="U311">
        <f t="shared" si="31"/>
        <v>16</v>
      </c>
      <c r="V311">
        <f t="shared" si="32"/>
        <v>43</v>
      </c>
      <c r="W311">
        <f t="shared" si="33"/>
        <v>58</v>
      </c>
      <c r="X311" s="1">
        <f t="shared" si="34"/>
        <v>475.4</v>
      </c>
      <c r="Y311" s="1">
        <f t="shared" si="35"/>
        <v>482.75</v>
      </c>
      <c r="Z311">
        <v>0</v>
      </c>
    </row>
    <row r="312" spans="1:26" x14ac:dyDescent="0.25">
      <c r="A312">
        <v>307</v>
      </c>
      <c r="B312" s="4">
        <v>43158</v>
      </c>
      <c r="C312" s="7">
        <v>0.69725694444444442</v>
      </c>
      <c r="D312">
        <v>405</v>
      </c>
      <c r="E312">
        <v>230.29</v>
      </c>
      <c r="F312">
        <v>2.3448000000000002</v>
      </c>
      <c r="G312" s="8">
        <v>504.5</v>
      </c>
      <c r="H312" s="8">
        <v>540</v>
      </c>
      <c r="I312" s="8">
        <v>-192.5</v>
      </c>
      <c r="J312">
        <v>0.93430000000000002</v>
      </c>
      <c r="K312">
        <v>-20.89</v>
      </c>
      <c r="L312">
        <v>60.002000000000002</v>
      </c>
      <c r="M312">
        <v>60.002000000000002</v>
      </c>
      <c r="N312">
        <v>230.29</v>
      </c>
      <c r="O312">
        <v>0.22600000000000001</v>
      </c>
      <c r="P312">
        <v>10.419</v>
      </c>
      <c r="S312" s="4">
        <f t="shared" si="29"/>
        <v>43158</v>
      </c>
      <c r="T312" s="6">
        <f t="shared" si="30"/>
        <v>0.69725694444444442</v>
      </c>
      <c r="U312">
        <f t="shared" si="31"/>
        <v>16</v>
      </c>
      <c r="V312">
        <f t="shared" si="32"/>
        <v>44</v>
      </c>
      <c r="W312">
        <f t="shared" si="33"/>
        <v>3</v>
      </c>
      <c r="X312" s="1">
        <f t="shared" si="34"/>
        <v>504.5</v>
      </c>
      <c r="Y312" s="1">
        <f t="shared" si="35"/>
        <v>489.95</v>
      </c>
      <c r="Z312">
        <v>1</v>
      </c>
    </row>
    <row r="313" spans="1:26" x14ac:dyDescent="0.25">
      <c r="A313">
        <v>308</v>
      </c>
      <c r="B313" s="4">
        <v>43158</v>
      </c>
      <c r="C313" s="7">
        <v>0.69731481481481483</v>
      </c>
      <c r="D313">
        <v>405</v>
      </c>
      <c r="E313">
        <v>230.3</v>
      </c>
      <c r="F313">
        <v>2.2111999999999998</v>
      </c>
      <c r="G313" s="8">
        <v>474.7</v>
      </c>
      <c r="H313" s="8">
        <v>509.2</v>
      </c>
      <c r="I313" s="8">
        <v>-184.3</v>
      </c>
      <c r="J313">
        <v>0.93220000000000003</v>
      </c>
      <c r="K313">
        <v>-21.22</v>
      </c>
      <c r="L313">
        <v>60.002000000000002</v>
      </c>
      <c r="M313">
        <v>60.002000000000002</v>
      </c>
      <c r="N313">
        <v>230.3</v>
      </c>
      <c r="O313">
        <v>0.313</v>
      </c>
      <c r="P313">
        <v>11.929</v>
      </c>
      <c r="S313" s="4">
        <f t="shared" si="29"/>
        <v>43158</v>
      </c>
      <c r="T313" s="6">
        <f t="shared" si="30"/>
        <v>0.69731481481481483</v>
      </c>
      <c r="U313">
        <f t="shared" si="31"/>
        <v>16</v>
      </c>
      <c r="V313">
        <f t="shared" si="32"/>
        <v>44</v>
      </c>
      <c r="W313">
        <f t="shared" si="33"/>
        <v>8</v>
      </c>
      <c r="X313" s="1">
        <f t="shared" si="34"/>
        <v>474.7</v>
      </c>
      <c r="Y313" s="1">
        <f t="shared" si="35"/>
        <v>489.6</v>
      </c>
      <c r="Z313">
        <v>0</v>
      </c>
    </row>
    <row r="314" spans="1:26" x14ac:dyDescent="0.25">
      <c r="A314">
        <v>309</v>
      </c>
      <c r="B314" s="4">
        <v>43158</v>
      </c>
      <c r="C314" s="7">
        <v>0.69737268518518514</v>
      </c>
      <c r="D314">
        <v>406</v>
      </c>
      <c r="E314">
        <v>230.29</v>
      </c>
      <c r="F314">
        <v>2.34</v>
      </c>
      <c r="G314" s="8">
        <v>503.5</v>
      </c>
      <c r="H314" s="8">
        <v>538.9</v>
      </c>
      <c r="I314" s="8">
        <v>-192</v>
      </c>
      <c r="J314">
        <v>0.93440000000000001</v>
      </c>
      <c r="K314">
        <v>-20.88</v>
      </c>
      <c r="L314">
        <v>60.002000000000002</v>
      </c>
      <c r="M314">
        <v>60.002000000000002</v>
      </c>
      <c r="N314">
        <v>230.29</v>
      </c>
      <c r="O314">
        <v>0.2</v>
      </c>
      <c r="P314">
        <v>10.614000000000001</v>
      </c>
      <c r="S314" s="4">
        <f t="shared" si="29"/>
        <v>43158</v>
      </c>
      <c r="T314" s="6">
        <f t="shared" si="30"/>
        <v>0.69737268518518514</v>
      </c>
      <c r="U314">
        <f t="shared" si="31"/>
        <v>16</v>
      </c>
      <c r="V314">
        <f t="shared" si="32"/>
        <v>44</v>
      </c>
      <c r="W314">
        <f t="shared" si="33"/>
        <v>13</v>
      </c>
      <c r="X314" s="1">
        <f t="shared" si="34"/>
        <v>503.5</v>
      </c>
      <c r="Y314" s="1">
        <f t="shared" si="35"/>
        <v>489.1</v>
      </c>
      <c r="Z314">
        <v>1</v>
      </c>
    </row>
    <row r="315" spans="1:26" x14ac:dyDescent="0.25">
      <c r="A315">
        <v>310</v>
      </c>
      <c r="B315" s="4">
        <v>43158</v>
      </c>
      <c r="C315" s="7">
        <v>0.69743055555555555</v>
      </c>
      <c r="D315">
        <v>406</v>
      </c>
      <c r="E315">
        <v>230.3</v>
      </c>
      <c r="F315">
        <v>2.2385000000000002</v>
      </c>
      <c r="G315" s="8">
        <v>480.6</v>
      </c>
      <c r="H315" s="8">
        <v>515.5</v>
      </c>
      <c r="I315" s="8">
        <v>-186.4</v>
      </c>
      <c r="J315">
        <v>0.93240000000000001</v>
      </c>
      <c r="K315">
        <v>-21.19</v>
      </c>
      <c r="L315">
        <v>60.002000000000002</v>
      </c>
      <c r="M315">
        <v>60.002000000000002</v>
      </c>
      <c r="N315">
        <v>230.3</v>
      </c>
      <c r="O315">
        <v>0.42099999999999999</v>
      </c>
      <c r="P315">
        <v>14.013</v>
      </c>
      <c r="S315" s="4">
        <f t="shared" si="29"/>
        <v>43158</v>
      </c>
      <c r="T315" s="6">
        <f t="shared" si="30"/>
        <v>0.69743055555555555</v>
      </c>
      <c r="U315">
        <f t="shared" si="31"/>
        <v>16</v>
      </c>
      <c r="V315">
        <f t="shared" si="32"/>
        <v>44</v>
      </c>
      <c r="W315">
        <f t="shared" si="33"/>
        <v>18</v>
      </c>
      <c r="X315" s="1">
        <f t="shared" si="34"/>
        <v>480.6</v>
      </c>
      <c r="Y315" s="1">
        <f t="shared" si="35"/>
        <v>492.05</v>
      </c>
      <c r="Z315">
        <v>0</v>
      </c>
    </row>
    <row r="316" spans="1:26" x14ac:dyDescent="0.25">
      <c r="A316">
        <v>311</v>
      </c>
      <c r="B316" s="4">
        <v>43158</v>
      </c>
      <c r="C316" s="7">
        <v>0.69748842592592597</v>
      </c>
      <c r="D316">
        <v>406</v>
      </c>
      <c r="E316">
        <v>230.29</v>
      </c>
      <c r="F316">
        <v>2.3557999999999999</v>
      </c>
      <c r="G316" s="8">
        <v>506.9</v>
      </c>
      <c r="H316" s="8">
        <v>542.5</v>
      </c>
      <c r="I316" s="8">
        <v>-193.3</v>
      </c>
      <c r="J316">
        <v>0.93440000000000001</v>
      </c>
      <c r="K316">
        <v>-20.87</v>
      </c>
      <c r="L316">
        <v>60.002000000000002</v>
      </c>
      <c r="M316">
        <v>60.002000000000002</v>
      </c>
      <c r="N316">
        <v>230.29</v>
      </c>
      <c r="O316">
        <v>0.24</v>
      </c>
      <c r="P316">
        <v>10.295999999999999</v>
      </c>
      <c r="S316" s="4">
        <f t="shared" si="29"/>
        <v>43158</v>
      </c>
      <c r="T316" s="6">
        <f t="shared" si="30"/>
        <v>0.69748842592592597</v>
      </c>
      <c r="U316">
        <f t="shared" si="31"/>
        <v>16</v>
      </c>
      <c r="V316">
        <f t="shared" si="32"/>
        <v>44</v>
      </c>
      <c r="W316">
        <f t="shared" si="33"/>
        <v>23</v>
      </c>
      <c r="X316" s="1">
        <f t="shared" si="34"/>
        <v>506.9</v>
      </c>
      <c r="Y316" s="1">
        <f t="shared" si="35"/>
        <v>493.75</v>
      </c>
      <c r="Z316">
        <v>1</v>
      </c>
    </row>
    <row r="317" spans="1:26" x14ac:dyDescent="0.25">
      <c r="A317">
        <v>312</v>
      </c>
      <c r="B317" s="4">
        <v>43158</v>
      </c>
      <c r="C317" s="7">
        <v>0.69754629629629628</v>
      </c>
      <c r="D317">
        <v>406</v>
      </c>
      <c r="E317">
        <v>230.29</v>
      </c>
      <c r="F317">
        <v>2.2816999999999998</v>
      </c>
      <c r="G317" s="8">
        <v>490.3</v>
      </c>
      <c r="H317" s="8">
        <v>525.5</v>
      </c>
      <c r="I317" s="8">
        <v>-189</v>
      </c>
      <c r="J317">
        <v>0.93310000000000004</v>
      </c>
      <c r="K317">
        <v>-21.08</v>
      </c>
      <c r="L317">
        <v>60.002000000000002</v>
      </c>
      <c r="M317">
        <v>60.002000000000002</v>
      </c>
      <c r="N317">
        <v>230.29</v>
      </c>
      <c r="O317">
        <v>0.439</v>
      </c>
      <c r="P317">
        <v>12.683999999999999</v>
      </c>
      <c r="S317" s="4">
        <f t="shared" si="29"/>
        <v>43158</v>
      </c>
      <c r="T317" s="6">
        <f t="shared" si="30"/>
        <v>0.69754629629629628</v>
      </c>
      <c r="U317">
        <f t="shared" si="31"/>
        <v>16</v>
      </c>
      <c r="V317">
        <f t="shared" si="32"/>
        <v>44</v>
      </c>
      <c r="W317">
        <f t="shared" si="33"/>
        <v>28</v>
      </c>
      <c r="X317" s="1">
        <f t="shared" si="34"/>
        <v>490.3</v>
      </c>
      <c r="Y317" s="1">
        <f t="shared" si="35"/>
        <v>498.6</v>
      </c>
      <c r="Z317">
        <v>0</v>
      </c>
    </row>
    <row r="318" spans="1:26" x14ac:dyDescent="0.25">
      <c r="A318">
        <v>313</v>
      </c>
      <c r="B318" s="4">
        <v>43158</v>
      </c>
      <c r="C318" s="7">
        <v>0.69760416666666669</v>
      </c>
      <c r="D318">
        <v>406</v>
      </c>
      <c r="E318">
        <v>230.29</v>
      </c>
      <c r="F318">
        <v>2.3092999999999999</v>
      </c>
      <c r="G318" s="8">
        <v>496.2</v>
      </c>
      <c r="H318" s="8">
        <v>531.79999999999995</v>
      </c>
      <c r="I318" s="8">
        <v>-191.3</v>
      </c>
      <c r="J318">
        <v>0.93310000000000004</v>
      </c>
      <c r="K318">
        <v>-21.08</v>
      </c>
      <c r="L318">
        <v>60.002000000000002</v>
      </c>
      <c r="M318">
        <v>60.002000000000002</v>
      </c>
      <c r="N318">
        <v>230.29</v>
      </c>
      <c r="O318">
        <v>0.39600000000000002</v>
      </c>
      <c r="P318">
        <v>12.318</v>
      </c>
      <c r="S318" s="4">
        <f t="shared" si="29"/>
        <v>43158</v>
      </c>
      <c r="T318" s="6">
        <f t="shared" si="30"/>
        <v>0.69760416666666669</v>
      </c>
      <c r="U318">
        <f t="shared" si="31"/>
        <v>16</v>
      </c>
      <c r="V318">
        <f t="shared" si="32"/>
        <v>44</v>
      </c>
      <c r="W318">
        <f t="shared" si="33"/>
        <v>33</v>
      </c>
      <c r="X318" s="1">
        <f t="shared" si="34"/>
        <v>496.2</v>
      </c>
      <c r="Y318" s="1">
        <f t="shared" si="35"/>
        <v>493.25</v>
      </c>
      <c r="Z318">
        <v>1</v>
      </c>
    </row>
    <row r="319" spans="1:26" x14ac:dyDescent="0.25">
      <c r="A319">
        <v>314</v>
      </c>
      <c r="B319" s="4">
        <v>43158</v>
      </c>
      <c r="C319" s="7">
        <v>0.69766203703703711</v>
      </c>
      <c r="D319">
        <v>407</v>
      </c>
      <c r="E319">
        <v>230.29</v>
      </c>
      <c r="F319">
        <v>2.2519</v>
      </c>
      <c r="G319" s="8">
        <v>483.7</v>
      </c>
      <c r="H319" s="8">
        <v>518.6</v>
      </c>
      <c r="I319" s="8">
        <v>-187.1</v>
      </c>
      <c r="J319">
        <v>0.93269999999999997</v>
      </c>
      <c r="K319">
        <v>-21.14</v>
      </c>
      <c r="L319">
        <v>60.002000000000002</v>
      </c>
      <c r="M319">
        <v>60.002000000000002</v>
      </c>
      <c r="N319">
        <v>230.29</v>
      </c>
      <c r="O319">
        <v>0.38400000000000001</v>
      </c>
      <c r="P319">
        <v>11.692</v>
      </c>
      <c r="S319" s="4">
        <f t="shared" si="29"/>
        <v>43158</v>
      </c>
      <c r="T319" s="6">
        <f t="shared" si="30"/>
        <v>0.69766203703703711</v>
      </c>
      <c r="U319">
        <f t="shared" si="31"/>
        <v>16</v>
      </c>
      <c r="V319">
        <f t="shared" si="32"/>
        <v>44</v>
      </c>
      <c r="W319">
        <f t="shared" si="33"/>
        <v>38</v>
      </c>
      <c r="X319" s="1">
        <f t="shared" si="34"/>
        <v>483.7</v>
      </c>
      <c r="Y319" s="1">
        <f t="shared" si="35"/>
        <v>489.95</v>
      </c>
      <c r="Z319">
        <v>0</v>
      </c>
    </row>
    <row r="320" spans="1:26" x14ac:dyDescent="0.25">
      <c r="A320">
        <v>315</v>
      </c>
      <c r="B320" s="4">
        <v>43158</v>
      </c>
      <c r="C320" s="7">
        <v>0.6977199074074073</v>
      </c>
      <c r="D320">
        <v>406</v>
      </c>
      <c r="E320">
        <v>230.3</v>
      </c>
      <c r="F320">
        <v>2.2341000000000002</v>
      </c>
      <c r="G320" s="8">
        <v>479.7</v>
      </c>
      <c r="H320" s="8">
        <v>514.5</v>
      </c>
      <c r="I320" s="8">
        <v>-186.2</v>
      </c>
      <c r="J320">
        <v>0.93220000000000003</v>
      </c>
      <c r="K320">
        <v>-21.21</v>
      </c>
      <c r="L320">
        <v>60.002000000000002</v>
      </c>
      <c r="M320">
        <v>60.000999999999998</v>
      </c>
      <c r="N320">
        <v>230.3</v>
      </c>
      <c r="O320">
        <v>0.216</v>
      </c>
      <c r="P320">
        <v>16.93</v>
      </c>
      <c r="S320" s="4">
        <f t="shared" si="29"/>
        <v>43158</v>
      </c>
      <c r="T320" s="6">
        <f t="shared" si="30"/>
        <v>0.6977199074074073</v>
      </c>
      <c r="U320">
        <f t="shared" si="31"/>
        <v>16</v>
      </c>
      <c r="V320">
        <f t="shared" si="32"/>
        <v>44</v>
      </c>
      <c r="W320">
        <f t="shared" si="33"/>
        <v>43</v>
      </c>
      <c r="X320" s="1">
        <f t="shared" si="34"/>
        <v>479.7</v>
      </c>
      <c r="Y320" s="1">
        <f t="shared" si="35"/>
        <v>481.7</v>
      </c>
      <c r="Z320">
        <v>1</v>
      </c>
    </row>
    <row r="321" spans="1:26" x14ac:dyDescent="0.25">
      <c r="A321">
        <v>316</v>
      </c>
      <c r="B321" s="4">
        <v>43158</v>
      </c>
      <c r="C321" s="7">
        <v>0.69777777777777772</v>
      </c>
      <c r="D321">
        <v>407</v>
      </c>
      <c r="E321">
        <v>230.29</v>
      </c>
      <c r="F321">
        <v>2.3220999999999998</v>
      </c>
      <c r="G321" s="8">
        <v>499.4</v>
      </c>
      <c r="H321" s="8">
        <v>534.79999999999995</v>
      </c>
      <c r="I321" s="8">
        <v>-191.3</v>
      </c>
      <c r="J321">
        <v>0.93379999999999996</v>
      </c>
      <c r="K321">
        <v>-20.96</v>
      </c>
      <c r="L321">
        <v>60.002000000000002</v>
      </c>
      <c r="M321">
        <v>60.002000000000002</v>
      </c>
      <c r="N321">
        <v>230.29</v>
      </c>
      <c r="O321">
        <v>0.45300000000000001</v>
      </c>
      <c r="P321">
        <v>12.933</v>
      </c>
      <c r="S321" s="4">
        <f t="shared" si="29"/>
        <v>43158</v>
      </c>
      <c r="T321" s="6">
        <f t="shared" si="30"/>
        <v>0.69777777777777772</v>
      </c>
      <c r="U321">
        <f t="shared" si="31"/>
        <v>16</v>
      </c>
      <c r="V321">
        <f t="shared" si="32"/>
        <v>44</v>
      </c>
      <c r="W321">
        <f t="shared" si="33"/>
        <v>48</v>
      </c>
      <c r="X321" s="1">
        <f t="shared" si="34"/>
        <v>499.4</v>
      </c>
      <c r="Y321" s="1">
        <f t="shared" si="35"/>
        <v>489.54999999999995</v>
      </c>
      <c r="Z321">
        <v>0</v>
      </c>
    </row>
    <row r="322" spans="1:26" x14ac:dyDescent="0.25">
      <c r="A322">
        <v>317</v>
      </c>
      <c r="B322" s="4">
        <v>43158</v>
      </c>
      <c r="C322" s="7">
        <v>0.69783564814814814</v>
      </c>
      <c r="D322">
        <v>407</v>
      </c>
      <c r="E322">
        <v>230.3</v>
      </c>
      <c r="F322">
        <v>2.2414000000000001</v>
      </c>
      <c r="G322" s="8">
        <v>481.3</v>
      </c>
      <c r="H322" s="8">
        <v>516.20000000000005</v>
      </c>
      <c r="I322" s="8">
        <v>-186.5</v>
      </c>
      <c r="J322">
        <v>0.9325</v>
      </c>
      <c r="K322">
        <v>-21.18</v>
      </c>
      <c r="L322">
        <v>60.002000000000002</v>
      </c>
      <c r="M322">
        <v>60.003</v>
      </c>
      <c r="N322">
        <v>230.3</v>
      </c>
      <c r="O322">
        <v>0.36499999999999999</v>
      </c>
      <c r="P322">
        <v>13.353999999999999</v>
      </c>
      <c r="S322" s="4">
        <f t="shared" si="29"/>
        <v>43158</v>
      </c>
      <c r="T322" s="6">
        <f t="shared" si="30"/>
        <v>0.69783564814814814</v>
      </c>
      <c r="U322">
        <f t="shared" si="31"/>
        <v>16</v>
      </c>
      <c r="V322">
        <f t="shared" si="32"/>
        <v>44</v>
      </c>
      <c r="W322">
        <f t="shared" si="33"/>
        <v>53</v>
      </c>
      <c r="X322" s="1">
        <f t="shared" si="34"/>
        <v>481.3</v>
      </c>
      <c r="Y322" s="1">
        <f t="shared" si="35"/>
        <v>490.35</v>
      </c>
      <c r="Z322">
        <v>1</v>
      </c>
    </row>
    <row r="323" spans="1:26" x14ac:dyDescent="0.25">
      <c r="A323">
        <v>318</v>
      </c>
      <c r="B323" s="4">
        <v>43158</v>
      </c>
      <c r="C323" s="7">
        <v>0.69789351851851855</v>
      </c>
      <c r="D323">
        <v>407</v>
      </c>
      <c r="E323">
        <v>230.29</v>
      </c>
      <c r="F323">
        <v>2.3428</v>
      </c>
      <c r="G323" s="8">
        <v>504.1</v>
      </c>
      <c r="H323" s="8">
        <v>539.5</v>
      </c>
      <c r="I323" s="8">
        <v>-192.3</v>
      </c>
      <c r="J323">
        <v>0.93430000000000002</v>
      </c>
      <c r="K323">
        <v>-20.88</v>
      </c>
      <c r="L323">
        <v>60.003</v>
      </c>
      <c r="M323">
        <v>60.002000000000002</v>
      </c>
      <c r="N323">
        <v>230.29</v>
      </c>
      <c r="O323">
        <v>0.36499999999999999</v>
      </c>
      <c r="P323">
        <v>11.984999999999999</v>
      </c>
      <c r="S323" s="4">
        <f t="shared" si="29"/>
        <v>43158</v>
      </c>
      <c r="T323" s="6">
        <f t="shared" si="30"/>
        <v>0.69789351851851855</v>
      </c>
      <c r="U323">
        <f t="shared" si="31"/>
        <v>16</v>
      </c>
      <c r="V323">
        <f t="shared" si="32"/>
        <v>44</v>
      </c>
      <c r="W323">
        <f t="shared" si="33"/>
        <v>58</v>
      </c>
      <c r="X323" s="1">
        <f t="shared" si="34"/>
        <v>504.1</v>
      </c>
      <c r="Y323" s="1">
        <f t="shared" si="35"/>
        <v>492.70000000000005</v>
      </c>
      <c r="Z323">
        <v>0</v>
      </c>
    </row>
    <row r="324" spans="1:26" x14ac:dyDescent="0.25">
      <c r="A324">
        <v>319</v>
      </c>
      <c r="B324" s="4">
        <v>43158</v>
      </c>
      <c r="C324" s="7">
        <v>0.69795138888888886</v>
      </c>
      <c r="D324">
        <v>407</v>
      </c>
      <c r="E324">
        <v>230.3</v>
      </c>
      <c r="F324">
        <v>2.2183000000000002</v>
      </c>
      <c r="G324" s="8">
        <v>476.1</v>
      </c>
      <c r="H324" s="8">
        <v>510.9</v>
      </c>
      <c r="I324" s="8">
        <v>-185.2</v>
      </c>
      <c r="J324">
        <v>0.93200000000000005</v>
      </c>
      <c r="K324">
        <v>-21.26</v>
      </c>
      <c r="L324">
        <v>60.002000000000002</v>
      </c>
      <c r="M324">
        <v>60.003</v>
      </c>
      <c r="N324">
        <v>230.3</v>
      </c>
      <c r="O324">
        <v>0.224</v>
      </c>
      <c r="P324">
        <v>11.997</v>
      </c>
      <c r="S324" s="4">
        <f t="shared" si="29"/>
        <v>43158</v>
      </c>
      <c r="T324" s="6">
        <f t="shared" si="30"/>
        <v>0.69795138888888886</v>
      </c>
      <c r="U324">
        <f t="shared" si="31"/>
        <v>16</v>
      </c>
      <c r="V324">
        <f t="shared" si="32"/>
        <v>45</v>
      </c>
      <c r="W324">
        <f t="shared" si="33"/>
        <v>3</v>
      </c>
      <c r="X324" s="1">
        <f t="shared" si="34"/>
        <v>476.1</v>
      </c>
      <c r="Y324" s="1">
        <f t="shared" si="35"/>
        <v>490.1</v>
      </c>
      <c r="Z324">
        <v>1</v>
      </c>
    </row>
    <row r="325" spans="1:26" x14ac:dyDescent="0.25">
      <c r="A325">
        <v>320</v>
      </c>
      <c r="B325" s="4">
        <v>43158</v>
      </c>
      <c r="C325" s="7">
        <v>0.69800925925925927</v>
      </c>
      <c r="D325">
        <v>408</v>
      </c>
      <c r="E325">
        <v>230.29</v>
      </c>
      <c r="F325">
        <v>2.3544</v>
      </c>
      <c r="G325" s="8">
        <v>506.6</v>
      </c>
      <c r="H325" s="8">
        <v>542.20000000000005</v>
      </c>
      <c r="I325" s="8">
        <v>-193.1</v>
      </c>
      <c r="J325">
        <v>0.93440000000000001</v>
      </c>
      <c r="K325">
        <v>-20.87</v>
      </c>
      <c r="L325">
        <v>60.002000000000002</v>
      </c>
      <c r="M325">
        <v>60.002000000000002</v>
      </c>
      <c r="N325">
        <v>230.29</v>
      </c>
      <c r="O325">
        <v>0.26300000000000001</v>
      </c>
      <c r="P325">
        <v>13.84</v>
      </c>
      <c r="S325" s="4">
        <f t="shared" si="29"/>
        <v>43158</v>
      </c>
      <c r="T325" s="6">
        <f t="shared" si="30"/>
        <v>0.69800925925925927</v>
      </c>
      <c r="U325">
        <f t="shared" si="31"/>
        <v>16</v>
      </c>
      <c r="V325">
        <f t="shared" si="32"/>
        <v>45</v>
      </c>
      <c r="W325">
        <f t="shared" si="33"/>
        <v>8</v>
      </c>
      <c r="X325" s="1">
        <f t="shared" si="34"/>
        <v>506.6</v>
      </c>
      <c r="Y325" s="1">
        <f t="shared" si="35"/>
        <v>491.35</v>
      </c>
      <c r="Z325">
        <v>0</v>
      </c>
    </row>
    <row r="326" spans="1:26" x14ac:dyDescent="0.25">
      <c r="A326">
        <v>321</v>
      </c>
      <c r="B326" s="4">
        <v>43158</v>
      </c>
      <c r="C326" s="7">
        <v>0.69806712962962969</v>
      </c>
      <c r="D326">
        <v>408</v>
      </c>
      <c r="E326">
        <v>230.29</v>
      </c>
      <c r="F326">
        <v>2.3235999999999999</v>
      </c>
      <c r="G326" s="8">
        <v>500</v>
      </c>
      <c r="H326" s="8">
        <v>535.1</v>
      </c>
      <c r="I326" s="8">
        <v>-190.7</v>
      </c>
      <c r="J326">
        <v>0.93440000000000001</v>
      </c>
      <c r="K326">
        <v>-20.88</v>
      </c>
      <c r="L326">
        <v>60.002000000000002</v>
      </c>
      <c r="M326">
        <v>60.002000000000002</v>
      </c>
      <c r="N326">
        <v>230.29</v>
      </c>
      <c r="O326">
        <v>0.375</v>
      </c>
      <c r="P326">
        <v>11.358000000000001</v>
      </c>
      <c r="S326" s="4">
        <f t="shared" si="29"/>
        <v>43158</v>
      </c>
      <c r="T326" s="6">
        <f t="shared" si="30"/>
        <v>0.69806712962962969</v>
      </c>
      <c r="U326">
        <f t="shared" si="31"/>
        <v>16</v>
      </c>
      <c r="V326">
        <f t="shared" si="32"/>
        <v>45</v>
      </c>
      <c r="W326">
        <f t="shared" si="33"/>
        <v>13</v>
      </c>
      <c r="X326" s="1">
        <f t="shared" si="34"/>
        <v>500</v>
      </c>
      <c r="Y326" s="1">
        <f t="shared" si="35"/>
        <v>503.3</v>
      </c>
      <c r="Z326">
        <v>1</v>
      </c>
    </row>
    <row r="327" spans="1:26" x14ac:dyDescent="0.25">
      <c r="A327">
        <v>322</v>
      </c>
      <c r="B327" s="4">
        <v>43158</v>
      </c>
      <c r="C327" s="7">
        <v>0.698125</v>
      </c>
      <c r="D327">
        <v>408</v>
      </c>
      <c r="E327">
        <v>230.29</v>
      </c>
      <c r="F327">
        <v>2.3302</v>
      </c>
      <c r="G327" s="8">
        <v>501</v>
      </c>
      <c r="H327" s="8">
        <v>536.6</v>
      </c>
      <c r="I327" s="8">
        <v>-192.2</v>
      </c>
      <c r="J327">
        <v>0.93369999999999997</v>
      </c>
      <c r="K327">
        <v>-20.98</v>
      </c>
      <c r="L327">
        <v>60.002000000000002</v>
      </c>
      <c r="M327">
        <v>60.002000000000002</v>
      </c>
      <c r="N327">
        <v>230.29</v>
      </c>
      <c r="O327">
        <v>0.33300000000000002</v>
      </c>
      <c r="P327">
        <v>11.532</v>
      </c>
      <c r="S327" s="4">
        <f t="shared" ref="S327:S390" si="36">B327</f>
        <v>43158</v>
      </c>
      <c r="T327" s="6">
        <f t="shared" ref="T327:T390" si="37">C327</f>
        <v>0.698125</v>
      </c>
      <c r="U327">
        <f t="shared" ref="U327:U390" si="38">HOUR(C327)</f>
        <v>16</v>
      </c>
      <c r="V327">
        <f t="shared" ref="V327:V390" si="39">MINUTE(C327)</f>
        <v>45</v>
      </c>
      <c r="W327">
        <f t="shared" ref="W327:W390" si="40">SECOND(C327)</f>
        <v>18</v>
      </c>
      <c r="X327" s="1">
        <f t="shared" ref="X327:X390" si="41">G327</f>
        <v>501</v>
      </c>
      <c r="Y327" s="1">
        <f t="shared" si="35"/>
        <v>500.5</v>
      </c>
      <c r="Z327">
        <v>0</v>
      </c>
    </row>
    <row r="328" spans="1:26" x14ac:dyDescent="0.25">
      <c r="A328">
        <v>323</v>
      </c>
      <c r="B328" s="4">
        <v>43158</v>
      </c>
      <c r="C328" s="7">
        <v>0.69818287037037041</v>
      </c>
      <c r="D328">
        <v>408</v>
      </c>
      <c r="E328">
        <v>230.29</v>
      </c>
      <c r="F328">
        <v>2.2787000000000002</v>
      </c>
      <c r="G328" s="8">
        <v>489.6</v>
      </c>
      <c r="H328" s="8">
        <v>524.79999999999995</v>
      </c>
      <c r="I328" s="8">
        <v>-189</v>
      </c>
      <c r="J328">
        <v>0.93289999999999995</v>
      </c>
      <c r="K328">
        <v>-21.11</v>
      </c>
      <c r="L328">
        <v>60.002000000000002</v>
      </c>
      <c r="M328">
        <v>60.002000000000002</v>
      </c>
      <c r="N328">
        <v>230.29</v>
      </c>
      <c r="O328">
        <v>0.28999999999999998</v>
      </c>
      <c r="P328">
        <v>12.712999999999999</v>
      </c>
      <c r="S328" s="4">
        <f t="shared" si="36"/>
        <v>43158</v>
      </c>
      <c r="T328" s="6">
        <f t="shared" si="37"/>
        <v>0.69818287037037041</v>
      </c>
      <c r="U328">
        <f t="shared" si="38"/>
        <v>16</v>
      </c>
      <c r="V328">
        <f t="shared" si="39"/>
        <v>45</v>
      </c>
      <c r="W328">
        <f t="shared" si="40"/>
        <v>23</v>
      </c>
      <c r="X328" s="1">
        <f t="shared" si="41"/>
        <v>489.6</v>
      </c>
      <c r="Y328" s="1">
        <f t="shared" si="35"/>
        <v>495.3</v>
      </c>
      <c r="Z328">
        <v>1</v>
      </c>
    </row>
    <row r="329" spans="1:26" x14ac:dyDescent="0.25">
      <c r="A329">
        <v>324</v>
      </c>
      <c r="B329" s="4">
        <v>43158</v>
      </c>
      <c r="C329" s="7">
        <v>0.69824074074074083</v>
      </c>
      <c r="D329">
        <v>408</v>
      </c>
      <c r="E329">
        <v>230.29</v>
      </c>
      <c r="F329">
        <v>2.2898999999999998</v>
      </c>
      <c r="G329" s="8">
        <v>491.9</v>
      </c>
      <c r="H329" s="8">
        <v>527.4</v>
      </c>
      <c r="I329" s="8">
        <v>-190</v>
      </c>
      <c r="J329">
        <v>0.93279999999999996</v>
      </c>
      <c r="K329">
        <v>-21.12</v>
      </c>
      <c r="L329">
        <v>60.002000000000002</v>
      </c>
      <c r="M329">
        <v>60.002000000000002</v>
      </c>
      <c r="N329">
        <v>230.29</v>
      </c>
      <c r="O329">
        <v>0.43</v>
      </c>
      <c r="P329">
        <v>14.18</v>
      </c>
      <c r="S329" s="4">
        <f t="shared" si="36"/>
        <v>43158</v>
      </c>
      <c r="T329" s="6">
        <f t="shared" si="37"/>
        <v>0.69824074074074083</v>
      </c>
      <c r="U329">
        <f t="shared" si="38"/>
        <v>16</v>
      </c>
      <c r="V329">
        <f t="shared" si="39"/>
        <v>45</v>
      </c>
      <c r="W329">
        <f t="shared" si="40"/>
        <v>28</v>
      </c>
      <c r="X329" s="1">
        <f t="shared" si="41"/>
        <v>491.9</v>
      </c>
      <c r="Y329" s="1">
        <f t="shared" si="35"/>
        <v>490.75</v>
      </c>
      <c r="Z329">
        <v>0</v>
      </c>
    </row>
    <row r="330" spans="1:26" x14ac:dyDescent="0.25">
      <c r="A330">
        <v>325</v>
      </c>
      <c r="B330" s="4">
        <v>43158</v>
      </c>
      <c r="C330" s="7">
        <v>0.69829861111111102</v>
      </c>
      <c r="D330">
        <v>408</v>
      </c>
      <c r="E330">
        <v>230.29</v>
      </c>
      <c r="F330">
        <v>2.2942999999999998</v>
      </c>
      <c r="G330" s="8">
        <v>493</v>
      </c>
      <c r="H330" s="8">
        <v>528.4</v>
      </c>
      <c r="I330" s="8">
        <v>-190.1</v>
      </c>
      <c r="J330">
        <v>0.93300000000000005</v>
      </c>
      <c r="K330">
        <v>-21.09</v>
      </c>
      <c r="L330">
        <v>60.002000000000002</v>
      </c>
      <c r="M330">
        <v>60.003</v>
      </c>
      <c r="N330">
        <v>230.29</v>
      </c>
      <c r="O330">
        <v>0.41399999999999998</v>
      </c>
      <c r="P330">
        <v>12.547000000000001</v>
      </c>
      <c r="S330" s="4">
        <f t="shared" si="36"/>
        <v>43158</v>
      </c>
      <c r="T330" s="6">
        <f t="shared" si="37"/>
        <v>0.69829861111111102</v>
      </c>
      <c r="U330">
        <f t="shared" si="38"/>
        <v>16</v>
      </c>
      <c r="V330">
        <f t="shared" si="39"/>
        <v>45</v>
      </c>
      <c r="W330">
        <f t="shared" si="40"/>
        <v>33</v>
      </c>
      <c r="X330" s="1">
        <f t="shared" si="41"/>
        <v>493</v>
      </c>
      <c r="Y330" s="1">
        <f t="shared" si="35"/>
        <v>492.45</v>
      </c>
      <c r="Z330">
        <v>1</v>
      </c>
    </row>
    <row r="331" spans="1:26" x14ac:dyDescent="0.25">
      <c r="A331">
        <v>326</v>
      </c>
      <c r="B331" s="4">
        <v>43158</v>
      </c>
      <c r="C331" s="7">
        <v>0.69835648148148144</v>
      </c>
      <c r="D331">
        <v>409</v>
      </c>
      <c r="E331">
        <v>230.3</v>
      </c>
      <c r="F331">
        <v>2.2332000000000001</v>
      </c>
      <c r="G331" s="8">
        <v>479.4</v>
      </c>
      <c r="H331" s="8">
        <v>514.29999999999995</v>
      </c>
      <c r="I331" s="8">
        <v>-186.2</v>
      </c>
      <c r="J331">
        <v>0.93210000000000004</v>
      </c>
      <c r="K331">
        <v>-21.23</v>
      </c>
      <c r="L331">
        <v>60.002000000000002</v>
      </c>
      <c r="M331">
        <v>60.002000000000002</v>
      </c>
      <c r="N331">
        <v>230.3</v>
      </c>
      <c r="O331">
        <v>0.254</v>
      </c>
      <c r="P331">
        <v>14.058</v>
      </c>
      <c r="S331" s="4">
        <f t="shared" si="36"/>
        <v>43158</v>
      </c>
      <c r="T331" s="6">
        <f t="shared" si="37"/>
        <v>0.69835648148148144</v>
      </c>
      <c r="U331">
        <f t="shared" si="38"/>
        <v>16</v>
      </c>
      <c r="V331">
        <f t="shared" si="39"/>
        <v>45</v>
      </c>
      <c r="W331">
        <f t="shared" si="40"/>
        <v>38</v>
      </c>
      <c r="X331" s="1">
        <f t="shared" si="41"/>
        <v>479.4</v>
      </c>
      <c r="Y331" s="1">
        <f t="shared" si="35"/>
        <v>486.2</v>
      </c>
      <c r="Z331">
        <v>0</v>
      </c>
    </row>
    <row r="332" spans="1:26" x14ac:dyDescent="0.25">
      <c r="A332">
        <v>327</v>
      </c>
      <c r="B332" s="4">
        <v>43158</v>
      </c>
      <c r="C332" s="7">
        <v>0.69841435185185186</v>
      </c>
      <c r="D332">
        <v>408</v>
      </c>
      <c r="E332">
        <v>230.29</v>
      </c>
      <c r="F332">
        <v>2.3572000000000002</v>
      </c>
      <c r="G332" s="8">
        <v>507.3</v>
      </c>
      <c r="H332" s="8">
        <v>542.79999999999995</v>
      </c>
      <c r="I332" s="8">
        <v>-193.2</v>
      </c>
      <c r="J332">
        <v>0.9345</v>
      </c>
      <c r="K332">
        <v>-20.85</v>
      </c>
      <c r="L332">
        <v>60.002000000000002</v>
      </c>
      <c r="M332">
        <v>60.002000000000002</v>
      </c>
      <c r="N332">
        <v>230.29</v>
      </c>
      <c r="O332">
        <v>0.42699999999999999</v>
      </c>
      <c r="P332">
        <v>12.459</v>
      </c>
      <c r="S332" s="4">
        <f t="shared" si="36"/>
        <v>43158</v>
      </c>
      <c r="T332" s="6">
        <f t="shared" si="37"/>
        <v>0.69841435185185186</v>
      </c>
      <c r="U332">
        <f t="shared" si="38"/>
        <v>16</v>
      </c>
      <c r="V332">
        <f t="shared" si="39"/>
        <v>45</v>
      </c>
      <c r="W332">
        <f t="shared" si="40"/>
        <v>43</v>
      </c>
      <c r="X332" s="1">
        <f t="shared" si="41"/>
        <v>507.3</v>
      </c>
      <c r="Y332" s="1">
        <f t="shared" si="35"/>
        <v>493.35</v>
      </c>
      <c r="Z332">
        <v>1</v>
      </c>
    </row>
    <row r="333" spans="1:26" x14ac:dyDescent="0.25">
      <c r="A333">
        <v>328</v>
      </c>
      <c r="B333" s="4">
        <v>43158</v>
      </c>
      <c r="C333" s="7">
        <v>0.69847222222222216</v>
      </c>
      <c r="D333">
        <v>409</v>
      </c>
      <c r="E333">
        <v>230.3</v>
      </c>
      <c r="F333">
        <v>2.2014999999999998</v>
      </c>
      <c r="G333" s="8">
        <v>472.3</v>
      </c>
      <c r="H333" s="8">
        <v>507</v>
      </c>
      <c r="I333" s="8">
        <v>-184.2</v>
      </c>
      <c r="J333">
        <v>0.93159999999999998</v>
      </c>
      <c r="K333">
        <v>-21.31</v>
      </c>
      <c r="L333">
        <v>60.002000000000002</v>
      </c>
      <c r="M333">
        <v>60.002000000000002</v>
      </c>
      <c r="N333">
        <v>230.3</v>
      </c>
      <c r="O333">
        <v>0.28799999999999998</v>
      </c>
      <c r="P333">
        <v>14.542999999999999</v>
      </c>
      <c r="S333" s="4">
        <f t="shared" si="36"/>
        <v>43158</v>
      </c>
      <c r="T333" s="6">
        <f t="shared" si="37"/>
        <v>0.69847222222222216</v>
      </c>
      <c r="U333">
        <f t="shared" si="38"/>
        <v>16</v>
      </c>
      <c r="V333">
        <f t="shared" si="39"/>
        <v>45</v>
      </c>
      <c r="W333">
        <f t="shared" si="40"/>
        <v>48</v>
      </c>
      <c r="X333" s="1">
        <f t="shared" si="41"/>
        <v>472.3</v>
      </c>
      <c r="Y333" s="1">
        <f t="shared" si="35"/>
        <v>489.8</v>
      </c>
      <c r="Z333">
        <v>0</v>
      </c>
    </row>
    <row r="334" spans="1:26" x14ac:dyDescent="0.25">
      <c r="A334">
        <v>329</v>
      </c>
      <c r="B334" s="4">
        <v>43158</v>
      </c>
      <c r="C334" s="7">
        <v>0.69853009259259258</v>
      </c>
      <c r="D334">
        <v>409</v>
      </c>
      <c r="E334">
        <v>230.28</v>
      </c>
      <c r="F334">
        <v>2.3843000000000001</v>
      </c>
      <c r="G334" s="8">
        <v>513.79999999999995</v>
      </c>
      <c r="H334" s="8">
        <v>549.1</v>
      </c>
      <c r="I334" s="8">
        <v>-193.5</v>
      </c>
      <c r="J334">
        <v>0.93579999999999997</v>
      </c>
      <c r="K334">
        <v>-20.64</v>
      </c>
      <c r="L334">
        <v>60.002000000000002</v>
      </c>
      <c r="M334">
        <v>60.002000000000002</v>
      </c>
      <c r="N334">
        <v>230.28</v>
      </c>
      <c r="O334">
        <v>0.32900000000000001</v>
      </c>
      <c r="P334">
        <v>15.334</v>
      </c>
      <c r="S334" s="4">
        <f t="shared" si="36"/>
        <v>43158</v>
      </c>
      <c r="T334" s="6">
        <f t="shared" si="37"/>
        <v>0.69853009259259258</v>
      </c>
      <c r="U334">
        <f t="shared" si="38"/>
        <v>16</v>
      </c>
      <c r="V334">
        <f t="shared" si="39"/>
        <v>45</v>
      </c>
      <c r="W334">
        <f t="shared" si="40"/>
        <v>53</v>
      </c>
      <c r="X334" s="1">
        <f t="shared" si="41"/>
        <v>513.79999999999995</v>
      </c>
      <c r="Y334" s="1">
        <f t="shared" ref="Y334:Y397" si="42">AVERAGE(X333:X334)</f>
        <v>493.04999999999995</v>
      </c>
      <c r="Z334">
        <v>1</v>
      </c>
    </row>
    <row r="335" spans="1:26" x14ac:dyDescent="0.25">
      <c r="A335">
        <v>330</v>
      </c>
      <c r="B335" s="4">
        <v>43158</v>
      </c>
      <c r="C335" s="7">
        <v>0.69858796296296299</v>
      </c>
      <c r="D335">
        <v>410</v>
      </c>
      <c r="E335">
        <v>230.3</v>
      </c>
      <c r="F335">
        <v>2.2054999999999998</v>
      </c>
      <c r="G335" s="8">
        <v>473.4</v>
      </c>
      <c r="H335" s="8">
        <v>507.9</v>
      </c>
      <c r="I335" s="8">
        <v>-184.2</v>
      </c>
      <c r="J335">
        <v>0.93189999999999995</v>
      </c>
      <c r="K335">
        <v>-21.26</v>
      </c>
      <c r="L335">
        <v>60.002000000000002</v>
      </c>
      <c r="M335">
        <v>60.002000000000002</v>
      </c>
      <c r="N335">
        <v>230.3</v>
      </c>
      <c r="O335">
        <v>0.38</v>
      </c>
      <c r="P335">
        <v>12.319000000000001</v>
      </c>
      <c r="S335" s="4">
        <f t="shared" si="36"/>
        <v>43158</v>
      </c>
      <c r="T335" s="6">
        <f t="shared" si="37"/>
        <v>0.69858796296296299</v>
      </c>
      <c r="U335">
        <f t="shared" si="38"/>
        <v>16</v>
      </c>
      <c r="V335">
        <f t="shared" si="39"/>
        <v>45</v>
      </c>
      <c r="W335">
        <f t="shared" si="40"/>
        <v>58</v>
      </c>
      <c r="X335" s="1">
        <f t="shared" si="41"/>
        <v>473.4</v>
      </c>
      <c r="Y335" s="1">
        <f t="shared" si="42"/>
        <v>493.59999999999997</v>
      </c>
      <c r="Z335">
        <v>0</v>
      </c>
    </row>
    <row r="336" spans="1:26" x14ac:dyDescent="0.25">
      <c r="A336">
        <v>331</v>
      </c>
      <c r="B336" s="4">
        <v>43158</v>
      </c>
      <c r="C336" s="7">
        <v>0.6986458333333333</v>
      </c>
      <c r="D336">
        <v>410</v>
      </c>
      <c r="E336">
        <v>230.29</v>
      </c>
      <c r="F336">
        <v>2.3349000000000002</v>
      </c>
      <c r="G336" s="8">
        <v>502.2</v>
      </c>
      <c r="H336" s="8">
        <v>537.70000000000005</v>
      </c>
      <c r="I336" s="8">
        <v>-192.2</v>
      </c>
      <c r="J336">
        <v>0.93400000000000005</v>
      </c>
      <c r="K336">
        <v>-20.94</v>
      </c>
      <c r="L336">
        <v>60.002000000000002</v>
      </c>
      <c r="M336">
        <v>60.002000000000002</v>
      </c>
      <c r="N336">
        <v>230.29</v>
      </c>
      <c r="O336">
        <v>0.23899999999999999</v>
      </c>
      <c r="P336">
        <v>10.907</v>
      </c>
      <c r="S336" s="4">
        <f t="shared" si="36"/>
        <v>43158</v>
      </c>
      <c r="T336" s="6">
        <f t="shared" si="37"/>
        <v>0.6986458333333333</v>
      </c>
      <c r="U336">
        <f t="shared" si="38"/>
        <v>16</v>
      </c>
      <c r="V336">
        <f t="shared" si="39"/>
        <v>46</v>
      </c>
      <c r="W336">
        <f t="shared" si="40"/>
        <v>3</v>
      </c>
      <c r="X336" s="1">
        <f t="shared" si="41"/>
        <v>502.2</v>
      </c>
      <c r="Y336" s="1">
        <f t="shared" si="42"/>
        <v>487.79999999999995</v>
      </c>
      <c r="Z336">
        <v>1</v>
      </c>
    </row>
    <row r="337" spans="1:26" x14ac:dyDescent="0.25">
      <c r="A337">
        <v>332</v>
      </c>
      <c r="B337" s="4">
        <v>43158</v>
      </c>
      <c r="C337" s="7">
        <v>0.69870370370370372</v>
      </c>
      <c r="D337">
        <v>410</v>
      </c>
      <c r="E337">
        <v>230.29</v>
      </c>
      <c r="F337">
        <v>2.3024</v>
      </c>
      <c r="G337" s="8">
        <v>495.2</v>
      </c>
      <c r="H337" s="8">
        <v>530.20000000000005</v>
      </c>
      <c r="I337" s="8">
        <v>-189.5</v>
      </c>
      <c r="J337">
        <v>0.93400000000000005</v>
      </c>
      <c r="K337">
        <v>-20.94</v>
      </c>
      <c r="L337">
        <v>60.002000000000002</v>
      </c>
      <c r="M337">
        <v>60.002000000000002</v>
      </c>
      <c r="N337">
        <v>230.29</v>
      </c>
      <c r="O337">
        <v>0.39100000000000001</v>
      </c>
      <c r="P337">
        <v>12.965999999999999</v>
      </c>
      <c r="S337" s="4">
        <f t="shared" si="36"/>
        <v>43158</v>
      </c>
      <c r="T337" s="6">
        <f t="shared" si="37"/>
        <v>0.69870370370370372</v>
      </c>
      <c r="U337">
        <f t="shared" si="38"/>
        <v>16</v>
      </c>
      <c r="V337">
        <f t="shared" si="39"/>
        <v>46</v>
      </c>
      <c r="W337">
        <f t="shared" si="40"/>
        <v>8</v>
      </c>
      <c r="X337" s="1">
        <f t="shared" si="41"/>
        <v>495.2</v>
      </c>
      <c r="Y337" s="1">
        <f t="shared" si="42"/>
        <v>498.7</v>
      </c>
      <c r="Z337">
        <v>0</v>
      </c>
    </row>
    <row r="338" spans="1:26" x14ac:dyDescent="0.25">
      <c r="A338">
        <v>333</v>
      </c>
      <c r="B338" s="4">
        <v>43158</v>
      </c>
      <c r="C338" s="7">
        <v>0.69876157407407413</v>
      </c>
      <c r="D338">
        <v>410</v>
      </c>
      <c r="E338">
        <v>230.29</v>
      </c>
      <c r="F338">
        <v>2.3006000000000002</v>
      </c>
      <c r="G338" s="8">
        <v>494.4</v>
      </c>
      <c r="H338" s="8">
        <v>529.79999999999995</v>
      </c>
      <c r="I338" s="8">
        <v>-190.4</v>
      </c>
      <c r="J338">
        <v>0.93320000000000003</v>
      </c>
      <c r="K338">
        <v>-21.06</v>
      </c>
      <c r="L338">
        <v>60.002000000000002</v>
      </c>
      <c r="M338">
        <v>60.203000000000003</v>
      </c>
      <c r="N338">
        <v>230.29</v>
      </c>
      <c r="O338">
        <v>0.42799999999999999</v>
      </c>
      <c r="P338">
        <v>13.193</v>
      </c>
      <c r="S338" s="4">
        <f t="shared" si="36"/>
        <v>43158</v>
      </c>
      <c r="T338" s="6">
        <f t="shared" si="37"/>
        <v>0.69876157407407413</v>
      </c>
      <c r="U338">
        <f t="shared" si="38"/>
        <v>16</v>
      </c>
      <c r="V338">
        <f t="shared" si="39"/>
        <v>46</v>
      </c>
      <c r="W338">
        <f t="shared" si="40"/>
        <v>13</v>
      </c>
      <c r="X338" s="1">
        <f t="shared" si="41"/>
        <v>494.4</v>
      </c>
      <c r="Y338" s="1">
        <f t="shared" si="42"/>
        <v>494.79999999999995</v>
      </c>
      <c r="Z338">
        <v>1</v>
      </c>
    </row>
    <row r="339" spans="1:26" x14ac:dyDescent="0.25">
      <c r="A339">
        <v>334</v>
      </c>
      <c r="B339" s="4">
        <v>43158</v>
      </c>
      <c r="C339" s="7">
        <v>0.69881944444444455</v>
      </c>
      <c r="D339">
        <v>410</v>
      </c>
      <c r="E339">
        <v>230.3</v>
      </c>
      <c r="F339">
        <v>2.2292999999999998</v>
      </c>
      <c r="G339" s="8">
        <v>478.5</v>
      </c>
      <c r="H339" s="8">
        <v>513.4</v>
      </c>
      <c r="I339" s="8">
        <v>-186.1</v>
      </c>
      <c r="J339">
        <v>0.93200000000000005</v>
      </c>
      <c r="K339">
        <v>-21.25</v>
      </c>
      <c r="L339">
        <v>60.002000000000002</v>
      </c>
      <c r="M339">
        <v>60.003</v>
      </c>
      <c r="N339">
        <v>230.3</v>
      </c>
      <c r="O339">
        <v>0.46700000000000003</v>
      </c>
      <c r="P339">
        <v>12.879</v>
      </c>
      <c r="S339" s="4">
        <f t="shared" si="36"/>
        <v>43158</v>
      </c>
      <c r="T339" s="6">
        <f t="shared" si="37"/>
        <v>0.69881944444444455</v>
      </c>
      <c r="U339">
        <f t="shared" si="38"/>
        <v>16</v>
      </c>
      <c r="V339">
        <f t="shared" si="39"/>
        <v>46</v>
      </c>
      <c r="W339">
        <f t="shared" si="40"/>
        <v>18</v>
      </c>
      <c r="X339" s="1">
        <f t="shared" si="41"/>
        <v>478.5</v>
      </c>
      <c r="Y339" s="1">
        <f t="shared" si="42"/>
        <v>486.45</v>
      </c>
      <c r="Z339">
        <v>0</v>
      </c>
    </row>
    <row r="340" spans="1:26" x14ac:dyDescent="0.25">
      <c r="A340">
        <v>335</v>
      </c>
      <c r="B340" s="4">
        <v>43158</v>
      </c>
      <c r="C340" s="7">
        <v>0.69887731481481474</v>
      </c>
      <c r="D340">
        <v>410</v>
      </c>
      <c r="E340">
        <v>230.29</v>
      </c>
      <c r="F340">
        <v>2.2772000000000001</v>
      </c>
      <c r="G340" s="8">
        <v>489.3</v>
      </c>
      <c r="H340" s="8">
        <v>524.4</v>
      </c>
      <c r="I340" s="8">
        <v>-188.8</v>
      </c>
      <c r="J340">
        <v>0.93289999999999995</v>
      </c>
      <c r="K340">
        <v>-21.1</v>
      </c>
      <c r="L340">
        <v>60.002000000000002</v>
      </c>
      <c r="M340">
        <v>60.002000000000002</v>
      </c>
      <c r="N340">
        <v>230.29</v>
      </c>
      <c r="O340">
        <v>0.26800000000000002</v>
      </c>
      <c r="P340">
        <v>14.582000000000001</v>
      </c>
      <c r="S340" s="4">
        <f t="shared" si="36"/>
        <v>43158</v>
      </c>
      <c r="T340" s="6">
        <f t="shared" si="37"/>
        <v>0.69887731481481474</v>
      </c>
      <c r="U340">
        <f t="shared" si="38"/>
        <v>16</v>
      </c>
      <c r="V340">
        <f t="shared" si="39"/>
        <v>46</v>
      </c>
      <c r="W340">
        <f t="shared" si="40"/>
        <v>23</v>
      </c>
      <c r="X340" s="1">
        <f t="shared" si="41"/>
        <v>489.3</v>
      </c>
      <c r="Y340" s="1">
        <f t="shared" si="42"/>
        <v>483.9</v>
      </c>
      <c r="Z340">
        <v>1</v>
      </c>
    </row>
    <row r="341" spans="1:26" x14ac:dyDescent="0.25">
      <c r="A341">
        <v>336</v>
      </c>
      <c r="B341" s="4">
        <v>43158</v>
      </c>
      <c r="C341" s="7">
        <v>0.69893518518518516</v>
      </c>
      <c r="D341">
        <v>410</v>
      </c>
      <c r="E341">
        <v>230.29</v>
      </c>
      <c r="F341">
        <v>2.3035000000000001</v>
      </c>
      <c r="G341" s="8">
        <v>495.1</v>
      </c>
      <c r="H341" s="8">
        <v>530.5</v>
      </c>
      <c r="I341" s="8">
        <v>-190.4</v>
      </c>
      <c r="J341">
        <v>0.93340000000000001</v>
      </c>
      <c r="K341">
        <v>-21.03</v>
      </c>
      <c r="L341">
        <v>60.002000000000002</v>
      </c>
      <c r="M341">
        <v>60.003</v>
      </c>
      <c r="N341">
        <v>230.29</v>
      </c>
      <c r="O341">
        <v>0.47499999999999998</v>
      </c>
      <c r="P341">
        <v>12.641</v>
      </c>
      <c r="S341" s="4">
        <f t="shared" si="36"/>
        <v>43158</v>
      </c>
      <c r="T341" s="6">
        <f t="shared" si="37"/>
        <v>0.69893518518518516</v>
      </c>
      <c r="U341">
        <f t="shared" si="38"/>
        <v>16</v>
      </c>
      <c r="V341">
        <f t="shared" si="39"/>
        <v>46</v>
      </c>
      <c r="W341">
        <f t="shared" si="40"/>
        <v>28</v>
      </c>
      <c r="X341" s="1">
        <f t="shared" si="41"/>
        <v>495.1</v>
      </c>
      <c r="Y341" s="1">
        <f t="shared" si="42"/>
        <v>492.20000000000005</v>
      </c>
      <c r="Z341">
        <v>0</v>
      </c>
    </row>
    <row r="342" spans="1:26" x14ac:dyDescent="0.25">
      <c r="A342">
        <v>337</v>
      </c>
      <c r="B342" s="4">
        <v>43158</v>
      </c>
      <c r="C342" s="7">
        <v>0.69899305555555558</v>
      </c>
      <c r="D342">
        <v>410</v>
      </c>
      <c r="E342">
        <v>230.29</v>
      </c>
      <c r="F342">
        <v>2.2947000000000002</v>
      </c>
      <c r="G342" s="8">
        <v>493.3</v>
      </c>
      <c r="H342" s="8">
        <v>528.5</v>
      </c>
      <c r="I342" s="8">
        <v>-189.4</v>
      </c>
      <c r="J342">
        <v>0.93359999999999999</v>
      </c>
      <c r="K342">
        <v>-21</v>
      </c>
      <c r="L342">
        <v>60.002000000000002</v>
      </c>
      <c r="M342">
        <v>60.002000000000002</v>
      </c>
      <c r="N342">
        <v>230.29</v>
      </c>
      <c r="O342">
        <v>0.35699999999999998</v>
      </c>
      <c r="P342">
        <v>12.198</v>
      </c>
      <c r="S342" s="4">
        <f t="shared" si="36"/>
        <v>43158</v>
      </c>
      <c r="T342" s="6">
        <f t="shared" si="37"/>
        <v>0.69899305555555558</v>
      </c>
      <c r="U342">
        <f t="shared" si="38"/>
        <v>16</v>
      </c>
      <c r="V342">
        <f t="shared" si="39"/>
        <v>46</v>
      </c>
      <c r="W342">
        <f t="shared" si="40"/>
        <v>33</v>
      </c>
      <c r="X342" s="1">
        <f t="shared" si="41"/>
        <v>493.3</v>
      </c>
      <c r="Y342" s="1">
        <f t="shared" si="42"/>
        <v>494.20000000000005</v>
      </c>
      <c r="Z342">
        <v>1</v>
      </c>
    </row>
    <row r="343" spans="1:26" x14ac:dyDescent="0.25">
      <c r="A343">
        <v>338</v>
      </c>
      <c r="B343" s="4">
        <v>43158</v>
      </c>
      <c r="C343" s="7">
        <v>0.69905092592592588</v>
      </c>
      <c r="D343">
        <v>411</v>
      </c>
      <c r="E343">
        <v>230.29</v>
      </c>
      <c r="F343">
        <v>2.3740999999999999</v>
      </c>
      <c r="G343" s="8">
        <v>511.4</v>
      </c>
      <c r="H343" s="8">
        <v>546.70000000000005</v>
      </c>
      <c r="I343" s="8">
        <v>-193.2</v>
      </c>
      <c r="J343">
        <v>0.9355</v>
      </c>
      <c r="K343">
        <v>-20.7</v>
      </c>
      <c r="L343">
        <v>60.003</v>
      </c>
      <c r="M343">
        <v>60.002000000000002</v>
      </c>
      <c r="N343">
        <v>230.29</v>
      </c>
      <c r="O343">
        <v>0.38700000000000001</v>
      </c>
      <c r="P343">
        <v>12.132999999999999</v>
      </c>
      <c r="S343" s="4">
        <f t="shared" si="36"/>
        <v>43158</v>
      </c>
      <c r="T343" s="6">
        <f t="shared" si="37"/>
        <v>0.69905092592592588</v>
      </c>
      <c r="U343">
        <f t="shared" si="38"/>
        <v>16</v>
      </c>
      <c r="V343">
        <f t="shared" si="39"/>
        <v>46</v>
      </c>
      <c r="W343">
        <f t="shared" si="40"/>
        <v>38</v>
      </c>
      <c r="X343" s="1">
        <f t="shared" si="41"/>
        <v>511.4</v>
      </c>
      <c r="Y343" s="1">
        <f t="shared" si="42"/>
        <v>502.35</v>
      </c>
      <c r="Z343">
        <v>0</v>
      </c>
    </row>
    <row r="344" spans="1:26" x14ac:dyDescent="0.25">
      <c r="A344">
        <v>339</v>
      </c>
      <c r="B344" s="4">
        <v>43158</v>
      </c>
      <c r="C344" s="7">
        <v>0.6991087962962963</v>
      </c>
      <c r="D344">
        <v>411</v>
      </c>
      <c r="E344">
        <v>230.3</v>
      </c>
      <c r="F344">
        <v>2.2004999999999999</v>
      </c>
      <c r="G344" s="8">
        <v>472.3</v>
      </c>
      <c r="H344" s="8">
        <v>506.8</v>
      </c>
      <c r="I344" s="8">
        <v>-183.6</v>
      </c>
      <c r="J344">
        <v>0.93200000000000005</v>
      </c>
      <c r="K344">
        <v>-21.24</v>
      </c>
      <c r="L344">
        <v>60.002000000000002</v>
      </c>
      <c r="M344">
        <v>60.002000000000002</v>
      </c>
      <c r="N344">
        <v>230.3</v>
      </c>
      <c r="O344">
        <v>0.249</v>
      </c>
      <c r="P344">
        <v>11.32</v>
      </c>
      <c r="S344" s="4">
        <f t="shared" si="36"/>
        <v>43158</v>
      </c>
      <c r="T344" s="6">
        <f t="shared" si="37"/>
        <v>0.6991087962962963</v>
      </c>
      <c r="U344">
        <f t="shared" si="38"/>
        <v>16</v>
      </c>
      <c r="V344">
        <f t="shared" si="39"/>
        <v>46</v>
      </c>
      <c r="W344">
        <f t="shared" si="40"/>
        <v>43</v>
      </c>
      <c r="X344" s="1">
        <f t="shared" si="41"/>
        <v>472.3</v>
      </c>
      <c r="Y344" s="1">
        <f t="shared" si="42"/>
        <v>491.85</v>
      </c>
      <c r="Z344">
        <v>1</v>
      </c>
    </row>
    <row r="345" spans="1:26" x14ac:dyDescent="0.25">
      <c r="A345">
        <v>340</v>
      </c>
      <c r="B345" s="4">
        <v>43158</v>
      </c>
      <c r="C345" s="7">
        <v>0.69916666666666671</v>
      </c>
      <c r="D345">
        <v>411</v>
      </c>
      <c r="E345">
        <v>230.29</v>
      </c>
      <c r="F345">
        <v>2.3408000000000002</v>
      </c>
      <c r="G345" s="8">
        <v>503.6</v>
      </c>
      <c r="H345" s="8">
        <v>539.1</v>
      </c>
      <c r="I345" s="8">
        <v>-192.2</v>
      </c>
      <c r="J345">
        <v>0.93430000000000002</v>
      </c>
      <c r="K345">
        <v>-20.89</v>
      </c>
      <c r="L345">
        <v>60.002000000000002</v>
      </c>
      <c r="M345">
        <v>60.003</v>
      </c>
      <c r="N345">
        <v>230.29</v>
      </c>
      <c r="O345">
        <v>0.40200000000000002</v>
      </c>
      <c r="P345">
        <v>13.57</v>
      </c>
      <c r="S345" s="4">
        <f t="shared" si="36"/>
        <v>43158</v>
      </c>
      <c r="T345" s="6">
        <f t="shared" si="37"/>
        <v>0.69916666666666671</v>
      </c>
      <c r="U345">
        <f t="shared" si="38"/>
        <v>16</v>
      </c>
      <c r="V345">
        <f t="shared" si="39"/>
        <v>46</v>
      </c>
      <c r="W345">
        <f t="shared" si="40"/>
        <v>48</v>
      </c>
      <c r="X345" s="1">
        <f t="shared" si="41"/>
        <v>503.6</v>
      </c>
      <c r="Y345" s="1">
        <f t="shared" si="42"/>
        <v>487.95000000000005</v>
      </c>
      <c r="Z345">
        <v>0</v>
      </c>
    </row>
    <row r="346" spans="1:26" x14ac:dyDescent="0.25">
      <c r="A346">
        <v>341</v>
      </c>
      <c r="B346" s="4">
        <v>43158</v>
      </c>
      <c r="C346" s="7">
        <v>0.69922453703703702</v>
      </c>
      <c r="D346">
        <v>410</v>
      </c>
      <c r="E346">
        <v>230.3</v>
      </c>
      <c r="F346">
        <v>2.2643</v>
      </c>
      <c r="G346" s="8">
        <v>486.5</v>
      </c>
      <c r="H346" s="8">
        <v>521.5</v>
      </c>
      <c r="I346" s="8">
        <v>-187.8</v>
      </c>
      <c r="J346">
        <v>0.93289999999999995</v>
      </c>
      <c r="K346">
        <v>-21.11</v>
      </c>
      <c r="L346">
        <v>60.003</v>
      </c>
      <c r="M346">
        <v>60.002000000000002</v>
      </c>
      <c r="N346">
        <v>230.3</v>
      </c>
      <c r="O346">
        <v>0.41799999999999998</v>
      </c>
      <c r="P346">
        <v>12.506</v>
      </c>
      <c r="S346" s="4">
        <f t="shared" si="36"/>
        <v>43158</v>
      </c>
      <c r="T346" s="6">
        <f t="shared" si="37"/>
        <v>0.69922453703703702</v>
      </c>
      <c r="U346">
        <f t="shared" si="38"/>
        <v>16</v>
      </c>
      <c r="V346">
        <f t="shared" si="39"/>
        <v>46</v>
      </c>
      <c r="W346">
        <f t="shared" si="40"/>
        <v>53</v>
      </c>
      <c r="X346" s="1">
        <f t="shared" si="41"/>
        <v>486.5</v>
      </c>
      <c r="Y346" s="1">
        <f t="shared" si="42"/>
        <v>495.05</v>
      </c>
      <c r="Z346">
        <v>1</v>
      </c>
    </row>
    <row r="347" spans="1:26" x14ac:dyDescent="0.25">
      <c r="A347">
        <v>342</v>
      </c>
      <c r="B347" s="4">
        <v>43158</v>
      </c>
      <c r="C347" s="7">
        <v>0.69928240740740744</v>
      </c>
      <c r="D347">
        <v>412</v>
      </c>
      <c r="E347">
        <v>230.3</v>
      </c>
      <c r="F347">
        <v>2.2982999999999998</v>
      </c>
      <c r="G347" s="8">
        <v>493.9</v>
      </c>
      <c r="H347" s="8">
        <v>529.29999999999995</v>
      </c>
      <c r="I347" s="8">
        <v>-190.4</v>
      </c>
      <c r="J347">
        <v>0.93310000000000004</v>
      </c>
      <c r="K347">
        <v>-21.08</v>
      </c>
      <c r="L347">
        <v>60.002000000000002</v>
      </c>
      <c r="M347">
        <v>60.002000000000002</v>
      </c>
      <c r="N347">
        <v>230.3</v>
      </c>
      <c r="O347">
        <v>0.245</v>
      </c>
      <c r="P347">
        <v>13.420999999999999</v>
      </c>
      <c r="S347" s="4">
        <f t="shared" si="36"/>
        <v>43158</v>
      </c>
      <c r="T347" s="6">
        <f t="shared" si="37"/>
        <v>0.69928240740740744</v>
      </c>
      <c r="U347">
        <f t="shared" si="38"/>
        <v>16</v>
      </c>
      <c r="V347">
        <f t="shared" si="39"/>
        <v>46</v>
      </c>
      <c r="W347">
        <f t="shared" si="40"/>
        <v>58</v>
      </c>
      <c r="X347" s="1">
        <f t="shared" si="41"/>
        <v>493.9</v>
      </c>
      <c r="Y347" s="1">
        <f t="shared" si="42"/>
        <v>490.2</v>
      </c>
      <c r="Z347">
        <v>0</v>
      </c>
    </row>
    <row r="348" spans="1:26" x14ac:dyDescent="0.25">
      <c r="A348">
        <v>343</v>
      </c>
      <c r="B348" s="4">
        <v>43158</v>
      </c>
      <c r="C348" s="7">
        <v>0.69934027777777785</v>
      </c>
      <c r="D348">
        <v>411</v>
      </c>
      <c r="E348">
        <v>230.3</v>
      </c>
      <c r="F348">
        <v>2.2040000000000002</v>
      </c>
      <c r="G348" s="8">
        <v>473.1</v>
      </c>
      <c r="H348" s="8">
        <v>507.6</v>
      </c>
      <c r="I348" s="8">
        <v>-184</v>
      </c>
      <c r="J348">
        <v>0.93200000000000005</v>
      </c>
      <c r="K348">
        <v>-21.25</v>
      </c>
      <c r="L348">
        <v>60.002000000000002</v>
      </c>
      <c r="M348">
        <v>60.002000000000002</v>
      </c>
      <c r="N348">
        <v>230.3</v>
      </c>
      <c r="O348">
        <v>0.28699999999999998</v>
      </c>
      <c r="P348">
        <v>13.222</v>
      </c>
      <c r="S348" s="4">
        <f t="shared" si="36"/>
        <v>43158</v>
      </c>
      <c r="T348" s="6">
        <f t="shared" si="37"/>
        <v>0.69934027777777785</v>
      </c>
      <c r="U348">
        <f t="shared" si="38"/>
        <v>16</v>
      </c>
      <c r="V348">
        <f t="shared" si="39"/>
        <v>47</v>
      </c>
      <c r="W348">
        <f t="shared" si="40"/>
        <v>3</v>
      </c>
      <c r="X348" s="1">
        <f t="shared" si="41"/>
        <v>473.1</v>
      </c>
      <c r="Y348" s="1">
        <f t="shared" si="42"/>
        <v>483.5</v>
      </c>
      <c r="Z348">
        <v>1</v>
      </c>
    </row>
    <row r="349" spans="1:26" x14ac:dyDescent="0.25">
      <c r="A349">
        <v>344</v>
      </c>
      <c r="B349" s="4">
        <v>43158</v>
      </c>
      <c r="C349" s="7">
        <v>0.69939814814814805</v>
      </c>
      <c r="D349">
        <v>411</v>
      </c>
      <c r="E349">
        <v>230.29</v>
      </c>
      <c r="F349">
        <v>2.3010000000000002</v>
      </c>
      <c r="G349" s="8">
        <v>494.6</v>
      </c>
      <c r="H349" s="8">
        <v>529.9</v>
      </c>
      <c r="I349" s="8">
        <v>-190.2</v>
      </c>
      <c r="J349">
        <v>0.93340000000000001</v>
      </c>
      <c r="K349">
        <v>-21.04</v>
      </c>
      <c r="L349">
        <v>60.002000000000002</v>
      </c>
      <c r="M349">
        <v>60.002000000000002</v>
      </c>
      <c r="N349">
        <v>230.29</v>
      </c>
      <c r="O349">
        <v>0.39</v>
      </c>
      <c r="P349">
        <v>12.829000000000001</v>
      </c>
      <c r="S349" s="4">
        <f t="shared" si="36"/>
        <v>43158</v>
      </c>
      <c r="T349" s="6">
        <f t="shared" si="37"/>
        <v>0.69939814814814805</v>
      </c>
      <c r="U349">
        <f t="shared" si="38"/>
        <v>16</v>
      </c>
      <c r="V349">
        <f t="shared" si="39"/>
        <v>47</v>
      </c>
      <c r="W349">
        <f t="shared" si="40"/>
        <v>8</v>
      </c>
      <c r="X349" s="1">
        <f t="shared" si="41"/>
        <v>494.6</v>
      </c>
      <c r="Y349" s="1">
        <f t="shared" si="42"/>
        <v>483.85</v>
      </c>
      <c r="Z349">
        <v>0</v>
      </c>
    </row>
    <row r="350" spans="1:26" x14ac:dyDescent="0.25">
      <c r="A350">
        <v>345</v>
      </c>
      <c r="B350" s="4">
        <v>43158</v>
      </c>
      <c r="C350" s="7">
        <v>0.69945601851851846</v>
      </c>
      <c r="D350">
        <v>411</v>
      </c>
      <c r="E350">
        <v>230.29</v>
      </c>
      <c r="F350">
        <v>2.3039000000000001</v>
      </c>
      <c r="G350" s="8">
        <v>495.2</v>
      </c>
      <c r="H350" s="8">
        <v>530.6</v>
      </c>
      <c r="I350" s="8">
        <v>-190.4</v>
      </c>
      <c r="J350">
        <v>0.93340000000000001</v>
      </c>
      <c r="K350">
        <v>-21.04</v>
      </c>
      <c r="L350">
        <v>60.002000000000002</v>
      </c>
      <c r="M350">
        <v>60.003</v>
      </c>
      <c r="N350">
        <v>230.29</v>
      </c>
      <c r="O350">
        <v>0.42</v>
      </c>
      <c r="P350">
        <v>13.608000000000001</v>
      </c>
      <c r="S350" s="4">
        <f t="shared" si="36"/>
        <v>43158</v>
      </c>
      <c r="T350" s="6">
        <f t="shared" si="37"/>
        <v>0.69945601851851846</v>
      </c>
      <c r="U350">
        <f t="shared" si="38"/>
        <v>16</v>
      </c>
      <c r="V350">
        <f t="shared" si="39"/>
        <v>47</v>
      </c>
      <c r="W350">
        <f t="shared" si="40"/>
        <v>13</v>
      </c>
      <c r="X350" s="1">
        <f t="shared" si="41"/>
        <v>495.2</v>
      </c>
      <c r="Y350" s="1">
        <f t="shared" si="42"/>
        <v>494.9</v>
      </c>
      <c r="Z350">
        <v>1</v>
      </c>
    </row>
    <row r="351" spans="1:26" x14ac:dyDescent="0.25">
      <c r="A351">
        <v>346</v>
      </c>
      <c r="B351" s="4">
        <v>43158</v>
      </c>
      <c r="C351" s="7">
        <v>0.69951388888888888</v>
      </c>
      <c r="D351">
        <v>412</v>
      </c>
      <c r="E351">
        <v>230.3</v>
      </c>
      <c r="F351">
        <v>2.2357</v>
      </c>
      <c r="G351" s="8">
        <v>480</v>
      </c>
      <c r="H351" s="8">
        <v>514.9</v>
      </c>
      <c r="I351" s="8">
        <v>-186.4</v>
      </c>
      <c r="J351">
        <v>0.93220000000000003</v>
      </c>
      <c r="K351">
        <v>-21.22</v>
      </c>
      <c r="L351">
        <v>60.002000000000002</v>
      </c>
      <c r="M351">
        <v>60.002000000000002</v>
      </c>
      <c r="N351">
        <v>230.3</v>
      </c>
      <c r="O351">
        <v>0.436</v>
      </c>
      <c r="P351">
        <v>14.414999999999999</v>
      </c>
      <c r="S351" s="4">
        <f t="shared" si="36"/>
        <v>43158</v>
      </c>
      <c r="T351" s="6">
        <f t="shared" si="37"/>
        <v>0.69951388888888888</v>
      </c>
      <c r="U351">
        <f t="shared" si="38"/>
        <v>16</v>
      </c>
      <c r="V351">
        <f t="shared" si="39"/>
        <v>47</v>
      </c>
      <c r="W351">
        <f t="shared" si="40"/>
        <v>18</v>
      </c>
      <c r="X351" s="1">
        <f t="shared" si="41"/>
        <v>480</v>
      </c>
      <c r="Y351" s="1">
        <f t="shared" si="42"/>
        <v>487.6</v>
      </c>
      <c r="Z351">
        <v>0</v>
      </c>
    </row>
    <row r="352" spans="1:26" x14ac:dyDescent="0.25">
      <c r="A352">
        <v>347</v>
      </c>
      <c r="B352" s="4">
        <v>43158</v>
      </c>
      <c r="C352" s="7">
        <v>0.6995717592592593</v>
      </c>
      <c r="D352">
        <v>412</v>
      </c>
      <c r="E352">
        <v>230.29</v>
      </c>
      <c r="F352">
        <v>2.3325</v>
      </c>
      <c r="G352" s="8">
        <v>501.6</v>
      </c>
      <c r="H352" s="8">
        <v>537.20000000000005</v>
      </c>
      <c r="I352" s="8">
        <v>-192.1</v>
      </c>
      <c r="J352">
        <v>0.93389999999999995</v>
      </c>
      <c r="K352">
        <v>-20.95</v>
      </c>
      <c r="L352">
        <v>60.002000000000002</v>
      </c>
      <c r="M352">
        <v>60.002000000000002</v>
      </c>
      <c r="N352">
        <v>230.29</v>
      </c>
      <c r="O352">
        <v>0.38700000000000001</v>
      </c>
      <c r="P352">
        <v>12.025</v>
      </c>
      <c r="S352" s="4">
        <f t="shared" si="36"/>
        <v>43158</v>
      </c>
      <c r="T352" s="6">
        <f t="shared" si="37"/>
        <v>0.6995717592592593</v>
      </c>
      <c r="U352">
        <f t="shared" si="38"/>
        <v>16</v>
      </c>
      <c r="V352">
        <f t="shared" si="39"/>
        <v>47</v>
      </c>
      <c r="W352">
        <f t="shared" si="40"/>
        <v>23</v>
      </c>
      <c r="X352" s="1">
        <f t="shared" si="41"/>
        <v>501.6</v>
      </c>
      <c r="Y352" s="1">
        <f t="shared" si="42"/>
        <v>490.8</v>
      </c>
      <c r="Z352">
        <v>1</v>
      </c>
    </row>
    <row r="353" spans="1:26" x14ac:dyDescent="0.25">
      <c r="A353">
        <v>348</v>
      </c>
      <c r="B353" s="4">
        <v>43158</v>
      </c>
      <c r="C353" s="7">
        <v>0.6996296296296296</v>
      </c>
      <c r="D353">
        <v>412</v>
      </c>
      <c r="E353">
        <v>230.3</v>
      </c>
      <c r="F353">
        <v>2.2222</v>
      </c>
      <c r="G353" s="8">
        <v>477.1</v>
      </c>
      <c r="H353" s="8">
        <v>511.8</v>
      </c>
      <c r="I353" s="8">
        <v>-185.3</v>
      </c>
      <c r="J353">
        <v>0.93220000000000003</v>
      </c>
      <c r="K353">
        <v>-21.23</v>
      </c>
      <c r="L353">
        <v>60.002000000000002</v>
      </c>
      <c r="M353">
        <v>60.002000000000002</v>
      </c>
      <c r="N353">
        <v>230.3</v>
      </c>
      <c r="O353">
        <v>0.253</v>
      </c>
      <c r="P353">
        <v>11.364000000000001</v>
      </c>
      <c r="S353" s="4">
        <f t="shared" si="36"/>
        <v>43158</v>
      </c>
      <c r="T353" s="6">
        <f t="shared" si="37"/>
        <v>0.6996296296296296</v>
      </c>
      <c r="U353">
        <f t="shared" si="38"/>
        <v>16</v>
      </c>
      <c r="V353">
        <f t="shared" si="39"/>
        <v>47</v>
      </c>
      <c r="W353">
        <f t="shared" si="40"/>
        <v>28</v>
      </c>
      <c r="X353" s="1">
        <f t="shared" si="41"/>
        <v>477.1</v>
      </c>
      <c r="Y353" s="1">
        <f t="shared" si="42"/>
        <v>489.35</v>
      </c>
      <c r="Z353">
        <v>0</v>
      </c>
    </row>
    <row r="354" spans="1:26" x14ac:dyDescent="0.25">
      <c r="A354">
        <v>349</v>
      </c>
      <c r="B354" s="4">
        <v>43158</v>
      </c>
      <c r="C354" s="7">
        <v>0.69968750000000002</v>
      </c>
      <c r="D354">
        <v>412</v>
      </c>
      <c r="E354">
        <v>230.29</v>
      </c>
      <c r="F354">
        <v>2.3723000000000001</v>
      </c>
      <c r="G354" s="8">
        <v>510.9</v>
      </c>
      <c r="H354" s="8">
        <v>546.29999999999995</v>
      </c>
      <c r="I354" s="8">
        <v>-193.4</v>
      </c>
      <c r="J354">
        <v>0.93530000000000002</v>
      </c>
      <c r="K354">
        <v>-20.73</v>
      </c>
      <c r="L354">
        <v>60.002000000000002</v>
      </c>
      <c r="M354">
        <v>60.002000000000002</v>
      </c>
      <c r="N354">
        <v>230.29</v>
      </c>
      <c r="O354">
        <v>0.35199999999999998</v>
      </c>
      <c r="P354">
        <v>11.239000000000001</v>
      </c>
      <c r="S354" s="4">
        <f t="shared" si="36"/>
        <v>43158</v>
      </c>
      <c r="T354" s="6">
        <f t="shared" si="37"/>
        <v>0.69968750000000002</v>
      </c>
      <c r="U354">
        <f t="shared" si="38"/>
        <v>16</v>
      </c>
      <c r="V354">
        <f t="shared" si="39"/>
        <v>47</v>
      </c>
      <c r="W354">
        <f t="shared" si="40"/>
        <v>33</v>
      </c>
      <c r="X354" s="1">
        <f t="shared" si="41"/>
        <v>510.9</v>
      </c>
      <c r="Y354" s="1">
        <f t="shared" si="42"/>
        <v>494</v>
      </c>
      <c r="Z354">
        <v>1</v>
      </c>
    </row>
    <row r="355" spans="1:26" x14ac:dyDescent="0.25">
      <c r="A355">
        <v>350</v>
      </c>
      <c r="B355" s="4">
        <v>43158</v>
      </c>
      <c r="C355" s="7">
        <v>0.69974537037037043</v>
      </c>
      <c r="D355">
        <v>413</v>
      </c>
      <c r="E355">
        <v>230.3</v>
      </c>
      <c r="F355">
        <v>2.2044000000000001</v>
      </c>
      <c r="G355" s="8">
        <v>473.1</v>
      </c>
      <c r="H355" s="8">
        <v>507.7</v>
      </c>
      <c r="I355" s="8">
        <v>-184.1</v>
      </c>
      <c r="J355">
        <v>0.93200000000000005</v>
      </c>
      <c r="K355">
        <v>-21.26</v>
      </c>
      <c r="L355">
        <v>60.002000000000002</v>
      </c>
      <c r="M355">
        <v>60.002000000000002</v>
      </c>
      <c r="N355">
        <v>230.3</v>
      </c>
      <c r="O355">
        <v>0.432</v>
      </c>
      <c r="P355">
        <v>14.204000000000001</v>
      </c>
      <c r="S355" s="4">
        <f t="shared" si="36"/>
        <v>43158</v>
      </c>
      <c r="T355" s="6">
        <f t="shared" si="37"/>
        <v>0.69974537037037043</v>
      </c>
      <c r="U355">
        <f t="shared" si="38"/>
        <v>16</v>
      </c>
      <c r="V355">
        <f t="shared" si="39"/>
        <v>47</v>
      </c>
      <c r="W355">
        <f t="shared" si="40"/>
        <v>38</v>
      </c>
      <c r="X355" s="1">
        <f t="shared" si="41"/>
        <v>473.1</v>
      </c>
      <c r="Y355" s="1">
        <f t="shared" si="42"/>
        <v>492</v>
      </c>
      <c r="Z355">
        <v>0</v>
      </c>
    </row>
    <row r="356" spans="1:26" x14ac:dyDescent="0.25">
      <c r="A356">
        <v>351</v>
      </c>
      <c r="B356" s="4">
        <v>43158</v>
      </c>
      <c r="C356" s="7">
        <v>0.69980324074074074</v>
      </c>
      <c r="D356">
        <v>412</v>
      </c>
      <c r="E356">
        <v>230.29</v>
      </c>
      <c r="F356">
        <v>2.3277000000000001</v>
      </c>
      <c r="G356" s="8">
        <v>500.7</v>
      </c>
      <c r="H356" s="8">
        <v>536.1</v>
      </c>
      <c r="I356" s="8">
        <v>-191.4</v>
      </c>
      <c r="J356">
        <v>0.93410000000000004</v>
      </c>
      <c r="K356">
        <v>-20.92</v>
      </c>
      <c r="L356">
        <v>60.002000000000002</v>
      </c>
      <c r="M356">
        <v>60.002000000000002</v>
      </c>
      <c r="N356">
        <v>230.29</v>
      </c>
      <c r="O356">
        <v>0.26200000000000001</v>
      </c>
      <c r="P356">
        <v>11.849</v>
      </c>
      <c r="S356" s="4">
        <f t="shared" si="36"/>
        <v>43158</v>
      </c>
      <c r="T356" s="6">
        <f t="shared" si="37"/>
        <v>0.69980324074074074</v>
      </c>
      <c r="U356">
        <f t="shared" si="38"/>
        <v>16</v>
      </c>
      <c r="V356">
        <f t="shared" si="39"/>
        <v>47</v>
      </c>
      <c r="W356">
        <f t="shared" si="40"/>
        <v>43</v>
      </c>
      <c r="X356" s="1">
        <f t="shared" si="41"/>
        <v>500.7</v>
      </c>
      <c r="Y356" s="1">
        <f t="shared" si="42"/>
        <v>486.9</v>
      </c>
      <c r="Z356">
        <v>1</v>
      </c>
    </row>
    <row r="357" spans="1:26" x14ac:dyDescent="0.25">
      <c r="A357">
        <v>352</v>
      </c>
      <c r="B357" s="4">
        <v>43158</v>
      </c>
      <c r="C357" s="7">
        <v>0.69986111111111116</v>
      </c>
      <c r="D357">
        <v>413</v>
      </c>
      <c r="E357">
        <v>230.3</v>
      </c>
      <c r="F357">
        <v>2.2423000000000002</v>
      </c>
      <c r="G357" s="8">
        <v>481.5</v>
      </c>
      <c r="H357" s="8">
        <v>516.4</v>
      </c>
      <c r="I357" s="8">
        <v>-186.7</v>
      </c>
      <c r="J357">
        <v>0.93240000000000001</v>
      </c>
      <c r="K357">
        <v>-21.19</v>
      </c>
      <c r="L357">
        <v>60.002000000000002</v>
      </c>
      <c r="M357">
        <v>60.002000000000002</v>
      </c>
      <c r="N357">
        <v>230.3</v>
      </c>
      <c r="O357">
        <v>0.22900000000000001</v>
      </c>
      <c r="P357">
        <v>12.284000000000001</v>
      </c>
      <c r="S357" s="4">
        <f t="shared" si="36"/>
        <v>43158</v>
      </c>
      <c r="T357" s="6">
        <f t="shared" si="37"/>
        <v>0.69986111111111116</v>
      </c>
      <c r="U357">
        <f t="shared" si="38"/>
        <v>16</v>
      </c>
      <c r="V357">
        <f t="shared" si="39"/>
        <v>47</v>
      </c>
      <c r="W357">
        <f t="shared" si="40"/>
        <v>48</v>
      </c>
      <c r="X357" s="1">
        <f t="shared" si="41"/>
        <v>481.5</v>
      </c>
      <c r="Y357" s="1">
        <f t="shared" si="42"/>
        <v>491.1</v>
      </c>
      <c r="Z357">
        <v>0</v>
      </c>
    </row>
    <row r="358" spans="1:26" x14ac:dyDescent="0.25">
      <c r="A358">
        <v>353</v>
      </c>
      <c r="B358" s="4">
        <v>43158</v>
      </c>
      <c r="C358" s="7">
        <v>0.69991898148148157</v>
      </c>
      <c r="D358">
        <v>413</v>
      </c>
      <c r="E358">
        <v>230.3</v>
      </c>
      <c r="F358">
        <v>2.3227000000000002</v>
      </c>
      <c r="G358" s="8">
        <v>499.5</v>
      </c>
      <c r="H358" s="8">
        <v>534.9</v>
      </c>
      <c r="I358" s="8">
        <v>-191.3</v>
      </c>
      <c r="J358">
        <v>0.93379999999999996</v>
      </c>
      <c r="K358">
        <v>-20.96</v>
      </c>
      <c r="L358">
        <v>60.002000000000002</v>
      </c>
      <c r="M358">
        <v>60.002000000000002</v>
      </c>
      <c r="N358">
        <v>230.3</v>
      </c>
      <c r="O358">
        <v>0.373</v>
      </c>
      <c r="P358">
        <v>11.808</v>
      </c>
      <c r="S358" s="4">
        <f t="shared" si="36"/>
        <v>43158</v>
      </c>
      <c r="T358" s="6">
        <f t="shared" si="37"/>
        <v>0.69991898148148157</v>
      </c>
      <c r="U358">
        <f t="shared" si="38"/>
        <v>16</v>
      </c>
      <c r="V358">
        <f t="shared" si="39"/>
        <v>47</v>
      </c>
      <c r="W358">
        <f t="shared" si="40"/>
        <v>53</v>
      </c>
      <c r="X358" s="1">
        <f t="shared" si="41"/>
        <v>499.5</v>
      </c>
      <c r="Y358" s="1">
        <f t="shared" si="42"/>
        <v>490.5</v>
      </c>
      <c r="Z358">
        <v>1</v>
      </c>
    </row>
    <row r="359" spans="1:26" x14ac:dyDescent="0.25">
      <c r="A359">
        <v>354</v>
      </c>
      <c r="B359" s="4">
        <v>43158</v>
      </c>
      <c r="C359" s="7">
        <v>0.69997685185185177</v>
      </c>
      <c r="D359">
        <v>413</v>
      </c>
      <c r="E359">
        <v>230.31</v>
      </c>
      <c r="F359">
        <v>2.2067000000000001</v>
      </c>
      <c r="G359" s="8">
        <v>473.7</v>
      </c>
      <c r="H359" s="8">
        <v>508.2</v>
      </c>
      <c r="I359" s="8">
        <v>-184.2</v>
      </c>
      <c r="J359">
        <v>0.93200000000000005</v>
      </c>
      <c r="K359">
        <v>-21.25</v>
      </c>
      <c r="L359">
        <v>60.002000000000002</v>
      </c>
      <c r="M359">
        <v>60.002000000000002</v>
      </c>
      <c r="N359">
        <v>230.31</v>
      </c>
      <c r="O359">
        <v>0.45600000000000002</v>
      </c>
      <c r="P359">
        <v>13.071</v>
      </c>
      <c r="S359" s="4">
        <f t="shared" si="36"/>
        <v>43158</v>
      </c>
      <c r="T359" s="6">
        <f t="shared" si="37"/>
        <v>0.69997685185185177</v>
      </c>
      <c r="U359">
        <f t="shared" si="38"/>
        <v>16</v>
      </c>
      <c r="V359">
        <f t="shared" si="39"/>
        <v>47</v>
      </c>
      <c r="W359">
        <f t="shared" si="40"/>
        <v>58</v>
      </c>
      <c r="X359" s="1">
        <f t="shared" si="41"/>
        <v>473.7</v>
      </c>
      <c r="Y359" s="1">
        <f t="shared" si="42"/>
        <v>486.6</v>
      </c>
      <c r="Z359">
        <v>0</v>
      </c>
    </row>
    <row r="360" spans="1:26" x14ac:dyDescent="0.25">
      <c r="A360">
        <v>355</v>
      </c>
      <c r="B360" s="4">
        <v>43158</v>
      </c>
      <c r="C360" s="7">
        <v>0.70003472222222218</v>
      </c>
      <c r="D360">
        <v>413</v>
      </c>
      <c r="E360">
        <v>230.3</v>
      </c>
      <c r="F360">
        <v>2.226</v>
      </c>
      <c r="G360" s="8">
        <v>477.9</v>
      </c>
      <c r="H360" s="8">
        <v>512.70000000000005</v>
      </c>
      <c r="I360" s="8">
        <v>-185.6</v>
      </c>
      <c r="J360">
        <v>0.93220000000000003</v>
      </c>
      <c r="K360">
        <v>-21.22</v>
      </c>
      <c r="L360">
        <v>60.002000000000002</v>
      </c>
      <c r="M360">
        <v>60.002000000000002</v>
      </c>
      <c r="N360">
        <v>230.3</v>
      </c>
      <c r="O360">
        <v>0.19900000000000001</v>
      </c>
      <c r="P360">
        <v>11.099</v>
      </c>
      <c r="S360" s="4">
        <f t="shared" si="36"/>
        <v>43158</v>
      </c>
      <c r="T360" s="6">
        <f t="shared" si="37"/>
        <v>0.70003472222222218</v>
      </c>
      <c r="U360">
        <f t="shared" si="38"/>
        <v>16</v>
      </c>
      <c r="V360">
        <f t="shared" si="39"/>
        <v>48</v>
      </c>
      <c r="W360">
        <f t="shared" si="40"/>
        <v>3</v>
      </c>
      <c r="X360" s="1">
        <f t="shared" si="41"/>
        <v>477.9</v>
      </c>
      <c r="Y360" s="1">
        <f t="shared" si="42"/>
        <v>475.79999999999995</v>
      </c>
      <c r="Z360">
        <v>1</v>
      </c>
    </row>
    <row r="361" spans="1:26" x14ac:dyDescent="0.25">
      <c r="A361">
        <v>356</v>
      </c>
      <c r="B361" s="4">
        <v>43158</v>
      </c>
      <c r="C361" s="7">
        <v>0.7000925925925926</v>
      </c>
      <c r="D361">
        <v>413</v>
      </c>
      <c r="E361">
        <v>230.3</v>
      </c>
      <c r="F361">
        <v>2.2902999999999998</v>
      </c>
      <c r="G361" s="8">
        <v>492</v>
      </c>
      <c r="H361" s="8">
        <v>527.5</v>
      </c>
      <c r="I361" s="8">
        <v>-190</v>
      </c>
      <c r="J361">
        <v>0.93289999999999995</v>
      </c>
      <c r="K361">
        <v>-21.11</v>
      </c>
      <c r="L361">
        <v>60.003</v>
      </c>
      <c r="M361">
        <v>60.003</v>
      </c>
      <c r="N361">
        <v>230.3</v>
      </c>
      <c r="O361">
        <v>0.434</v>
      </c>
      <c r="P361">
        <v>11.968</v>
      </c>
      <c r="S361" s="4">
        <f t="shared" si="36"/>
        <v>43158</v>
      </c>
      <c r="T361" s="6">
        <f t="shared" si="37"/>
        <v>0.7000925925925926</v>
      </c>
      <c r="U361">
        <f t="shared" si="38"/>
        <v>16</v>
      </c>
      <c r="V361">
        <f t="shared" si="39"/>
        <v>48</v>
      </c>
      <c r="W361">
        <f t="shared" si="40"/>
        <v>8</v>
      </c>
      <c r="X361" s="1">
        <f t="shared" si="41"/>
        <v>492</v>
      </c>
      <c r="Y361" s="1">
        <f t="shared" si="42"/>
        <v>484.95</v>
      </c>
      <c r="Z361">
        <v>0</v>
      </c>
    </row>
    <row r="362" spans="1:26" x14ac:dyDescent="0.25">
      <c r="A362">
        <v>357</v>
      </c>
      <c r="B362" s="4">
        <v>43158</v>
      </c>
      <c r="C362" s="7">
        <v>0.70015046296296291</v>
      </c>
      <c r="D362">
        <v>414</v>
      </c>
      <c r="E362">
        <v>230.31</v>
      </c>
      <c r="F362">
        <v>2.2054999999999998</v>
      </c>
      <c r="G362" s="8">
        <v>473.5</v>
      </c>
      <c r="H362" s="8">
        <v>507.9</v>
      </c>
      <c r="I362" s="8">
        <v>-183.9</v>
      </c>
      <c r="J362">
        <v>0.93210000000000004</v>
      </c>
      <c r="K362">
        <v>-21.23</v>
      </c>
      <c r="L362">
        <v>60.002000000000002</v>
      </c>
      <c r="M362">
        <v>60.002000000000002</v>
      </c>
      <c r="N362">
        <v>230.31</v>
      </c>
      <c r="O362">
        <v>0.216</v>
      </c>
      <c r="P362">
        <v>10.553000000000001</v>
      </c>
      <c r="S362" s="4">
        <f t="shared" si="36"/>
        <v>43158</v>
      </c>
      <c r="T362" s="6">
        <f t="shared" si="37"/>
        <v>0.70015046296296291</v>
      </c>
      <c r="U362">
        <f t="shared" si="38"/>
        <v>16</v>
      </c>
      <c r="V362">
        <f t="shared" si="39"/>
        <v>48</v>
      </c>
      <c r="W362">
        <f t="shared" si="40"/>
        <v>13</v>
      </c>
      <c r="X362" s="1">
        <f t="shared" si="41"/>
        <v>473.5</v>
      </c>
      <c r="Y362" s="1">
        <f t="shared" si="42"/>
        <v>482.75</v>
      </c>
      <c r="Z362">
        <v>1</v>
      </c>
    </row>
    <row r="363" spans="1:26" x14ac:dyDescent="0.25">
      <c r="A363">
        <v>358</v>
      </c>
      <c r="B363" s="4">
        <v>43158</v>
      </c>
      <c r="C363" s="7">
        <v>0.70020833333333332</v>
      </c>
      <c r="D363">
        <v>414</v>
      </c>
      <c r="E363">
        <v>230.29</v>
      </c>
      <c r="F363">
        <v>2.3447</v>
      </c>
      <c r="G363" s="8">
        <v>504.5</v>
      </c>
      <c r="H363" s="8">
        <v>540</v>
      </c>
      <c r="I363" s="8">
        <v>-192.4</v>
      </c>
      <c r="J363">
        <v>0.93440000000000001</v>
      </c>
      <c r="K363">
        <v>-20.87</v>
      </c>
      <c r="L363">
        <v>60.002000000000002</v>
      </c>
      <c r="M363">
        <v>60.002000000000002</v>
      </c>
      <c r="N363">
        <v>230.29</v>
      </c>
      <c r="O363">
        <v>0.20899999999999999</v>
      </c>
      <c r="P363">
        <v>12.48</v>
      </c>
      <c r="S363" s="4">
        <f t="shared" si="36"/>
        <v>43158</v>
      </c>
      <c r="T363" s="6">
        <f t="shared" si="37"/>
        <v>0.70020833333333332</v>
      </c>
      <c r="U363">
        <f t="shared" si="38"/>
        <v>16</v>
      </c>
      <c r="V363">
        <f t="shared" si="39"/>
        <v>48</v>
      </c>
      <c r="W363">
        <f t="shared" si="40"/>
        <v>18</v>
      </c>
      <c r="X363" s="1">
        <f t="shared" si="41"/>
        <v>504.5</v>
      </c>
      <c r="Y363" s="1">
        <f t="shared" si="42"/>
        <v>489</v>
      </c>
      <c r="Z363">
        <v>0</v>
      </c>
    </row>
    <row r="364" spans="1:26" x14ac:dyDescent="0.25">
      <c r="A364">
        <v>359</v>
      </c>
      <c r="B364" s="4">
        <v>43158</v>
      </c>
      <c r="C364" s="7">
        <v>0.70026620370370374</v>
      </c>
      <c r="D364">
        <v>415</v>
      </c>
      <c r="E364">
        <v>230.31</v>
      </c>
      <c r="F364">
        <v>2.2018</v>
      </c>
      <c r="G364" s="8">
        <v>472.6</v>
      </c>
      <c r="H364" s="8">
        <v>507.1</v>
      </c>
      <c r="I364" s="8">
        <v>-183.7</v>
      </c>
      <c r="J364">
        <v>0.93200000000000005</v>
      </c>
      <c r="K364">
        <v>-21.24</v>
      </c>
      <c r="L364">
        <v>60.002000000000002</v>
      </c>
      <c r="M364">
        <v>60.002000000000002</v>
      </c>
      <c r="N364">
        <v>230.31</v>
      </c>
      <c r="O364">
        <v>0.379</v>
      </c>
      <c r="P364">
        <v>11.813000000000001</v>
      </c>
      <c r="S364" s="4">
        <f t="shared" si="36"/>
        <v>43158</v>
      </c>
      <c r="T364" s="6">
        <f t="shared" si="37"/>
        <v>0.70026620370370374</v>
      </c>
      <c r="U364">
        <f t="shared" si="38"/>
        <v>16</v>
      </c>
      <c r="V364">
        <f t="shared" si="39"/>
        <v>48</v>
      </c>
      <c r="W364">
        <f t="shared" si="40"/>
        <v>23</v>
      </c>
      <c r="X364" s="1">
        <f t="shared" si="41"/>
        <v>472.6</v>
      </c>
      <c r="Y364" s="1">
        <f t="shared" si="42"/>
        <v>488.55</v>
      </c>
      <c r="Z364">
        <v>1</v>
      </c>
    </row>
    <row r="365" spans="1:26" x14ac:dyDescent="0.25">
      <c r="A365">
        <v>360</v>
      </c>
      <c r="B365" s="4">
        <v>43158</v>
      </c>
      <c r="C365" s="7">
        <v>0.70032407407407404</v>
      </c>
      <c r="D365">
        <v>415</v>
      </c>
      <c r="E365">
        <v>230.29</v>
      </c>
      <c r="F365">
        <v>2.3816000000000002</v>
      </c>
      <c r="G365" s="8">
        <v>513.4</v>
      </c>
      <c r="H365" s="8">
        <v>548.5</v>
      </c>
      <c r="I365" s="8">
        <v>-193</v>
      </c>
      <c r="J365">
        <v>0.93600000000000005</v>
      </c>
      <c r="K365">
        <v>-20.61</v>
      </c>
      <c r="L365">
        <v>60.002000000000002</v>
      </c>
      <c r="M365">
        <v>60.000999999999998</v>
      </c>
      <c r="N365">
        <v>230.29</v>
      </c>
      <c r="O365">
        <v>0.39200000000000002</v>
      </c>
      <c r="P365">
        <v>12.377000000000001</v>
      </c>
      <c r="S365" s="4">
        <f t="shared" si="36"/>
        <v>43158</v>
      </c>
      <c r="T365" s="6">
        <f t="shared" si="37"/>
        <v>0.70032407407407404</v>
      </c>
      <c r="U365">
        <f t="shared" si="38"/>
        <v>16</v>
      </c>
      <c r="V365">
        <f t="shared" si="39"/>
        <v>48</v>
      </c>
      <c r="W365">
        <f t="shared" si="40"/>
        <v>28</v>
      </c>
      <c r="X365" s="1">
        <f t="shared" si="41"/>
        <v>513.4</v>
      </c>
      <c r="Y365" s="1">
        <f t="shared" si="42"/>
        <v>493</v>
      </c>
      <c r="Z365">
        <v>0</v>
      </c>
    </row>
    <row r="366" spans="1:26" x14ac:dyDescent="0.25">
      <c r="A366">
        <v>361</v>
      </c>
      <c r="B366" s="4">
        <v>43158</v>
      </c>
      <c r="C366" s="7">
        <v>0.70038194444444446</v>
      </c>
      <c r="D366">
        <v>414</v>
      </c>
      <c r="E366">
        <v>230.3</v>
      </c>
      <c r="F366">
        <v>2.2711999999999999</v>
      </c>
      <c r="G366" s="8">
        <v>488.1</v>
      </c>
      <c r="H366" s="8">
        <v>523.1</v>
      </c>
      <c r="I366" s="8">
        <v>-188</v>
      </c>
      <c r="J366">
        <v>0.93320000000000003</v>
      </c>
      <c r="K366">
        <v>-21.07</v>
      </c>
      <c r="L366">
        <v>60.002000000000002</v>
      </c>
      <c r="M366">
        <v>60.002000000000002</v>
      </c>
      <c r="N366">
        <v>230.3</v>
      </c>
      <c r="O366">
        <v>0.46200000000000002</v>
      </c>
      <c r="P366">
        <v>13.651999999999999</v>
      </c>
      <c r="S366" s="4">
        <f t="shared" si="36"/>
        <v>43158</v>
      </c>
      <c r="T366" s="6">
        <f t="shared" si="37"/>
        <v>0.70038194444444446</v>
      </c>
      <c r="U366">
        <f t="shared" si="38"/>
        <v>16</v>
      </c>
      <c r="V366">
        <f t="shared" si="39"/>
        <v>48</v>
      </c>
      <c r="W366">
        <f t="shared" si="40"/>
        <v>33</v>
      </c>
      <c r="X366" s="1">
        <f t="shared" si="41"/>
        <v>488.1</v>
      </c>
      <c r="Y366" s="1">
        <f t="shared" si="42"/>
        <v>500.75</v>
      </c>
      <c r="Z366">
        <v>1</v>
      </c>
    </row>
    <row r="367" spans="1:26" x14ac:dyDescent="0.25">
      <c r="A367">
        <v>362</v>
      </c>
      <c r="B367" s="4">
        <v>43158</v>
      </c>
      <c r="C367" s="7">
        <v>0.70043981481481488</v>
      </c>
      <c r="D367">
        <v>415</v>
      </c>
      <c r="E367">
        <v>230.3</v>
      </c>
      <c r="F367">
        <v>2.3033000000000001</v>
      </c>
      <c r="G367" s="8">
        <v>495</v>
      </c>
      <c r="H367" s="8">
        <v>530.4</v>
      </c>
      <c r="I367" s="8">
        <v>-190.7</v>
      </c>
      <c r="J367">
        <v>0.93320000000000003</v>
      </c>
      <c r="K367">
        <v>-21.07</v>
      </c>
      <c r="L367">
        <v>60.002000000000002</v>
      </c>
      <c r="M367">
        <v>60.002000000000002</v>
      </c>
      <c r="N367">
        <v>230.3</v>
      </c>
      <c r="O367">
        <v>0.224</v>
      </c>
      <c r="P367">
        <v>11.647</v>
      </c>
      <c r="S367" s="4">
        <f t="shared" si="36"/>
        <v>43158</v>
      </c>
      <c r="T367" s="6">
        <f t="shared" si="37"/>
        <v>0.70043981481481488</v>
      </c>
      <c r="U367">
        <f t="shared" si="38"/>
        <v>16</v>
      </c>
      <c r="V367">
        <f t="shared" si="39"/>
        <v>48</v>
      </c>
      <c r="W367">
        <f t="shared" si="40"/>
        <v>38</v>
      </c>
      <c r="X367" s="1">
        <f t="shared" si="41"/>
        <v>495</v>
      </c>
      <c r="Y367" s="1">
        <f t="shared" si="42"/>
        <v>491.55</v>
      </c>
      <c r="Z367">
        <v>0</v>
      </c>
    </row>
    <row r="368" spans="1:26" x14ac:dyDescent="0.25">
      <c r="A368">
        <v>363</v>
      </c>
      <c r="B368" s="4">
        <v>43158</v>
      </c>
      <c r="C368" s="7">
        <v>0.70049768518518529</v>
      </c>
      <c r="D368">
        <v>415</v>
      </c>
      <c r="E368">
        <v>230.3</v>
      </c>
      <c r="F368">
        <v>2.3147000000000002</v>
      </c>
      <c r="G368" s="8">
        <v>498.1</v>
      </c>
      <c r="H368" s="8">
        <v>533.1</v>
      </c>
      <c r="I368" s="8">
        <v>-189.9</v>
      </c>
      <c r="J368">
        <v>0.93440000000000001</v>
      </c>
      <c r="K368">
        <v>-20.87</v>
      </c>
      <c r="L368">
        <v>60.002000000000002</v>
      </c>
      <c r="M368">
        <v>60.002000000000002</v>
      </c>
      <c r="N368">
        <v>230.3</v>
      </c>
      <c r="O368">
        <v>0.435</v>
      </c>
      <c r="P368">
        <v>12.590999999999999</v>
      </c>
      <c r="S368" s="4">
        <f t="shared" si="36"/>
        <v>43158</v>
      </c>
      <c r="T368" s="6">
        <f t="shared" si="37"/>
        <v>0.70049768518518529</v>
      </c>
      <c r="U368">
        <f t="shared" si="38"/>
        <v>16</v>
      </c>
      <c r="V368">
        <f t="shared" si="39"/>
        <v>48</v>
      </c>
      <c r="W368">
        <f t="shared" si="40"/>
        <v>43</v>
      </c>
      <c r="X368" s="1">
        <f t="shared" si="41"/>
        <v>498.1</v>
      </c>
      <c r="Y368" s="1">
        <f t="shared" si="42"/>
        <v>496.55</v>
      </c>
      <c r="Z368">
        <v>1</v>
      </c>
    </row>
    <row r="369" spans="1:26" x14ac:dyDescent="0.25">
      <c r="A369">
        <v>364</v>
      </c>
      <c r="B369" s="4">
        <v>43158</v>
      </c>
      <c r="C369" s="7">
        <v>0.70055555555555549</v>
      </c>
      <c r="D369">
        <v>415</v>
      </c>
      <c r="E369">
        <v>230.3</v>
      </c>
      <c r="F369">
        <v>2.3365</v>
      </c>
      <c r="G369" s="8">
        <v>502.9</v>
      </c>
      <c r="H369" s="8">
        <v>538.1</v>
      </c>
      <c r="I369" s="8">
        <v>-191.4</v>
      </c>
      <c r="J369">
        <v>0.93459999999999999</v>
      </c>
      <c r="K369">
        <v>-20.83</v>
      </c>
      <c r="L369">
        <v>60.002000000000002</v>
      </c>
      <c r="M369">
        <v>60.002000000000002</v>
      </c>
      <c r="N369">
        <v>230.3</v>
      </c>
      <c r="O369">
        <v>0.36799999999999999</v>
      </c>
      <c r="P369">
        <v>12.298999999999999</v>
      </c>
      <c r="S369" s="4">
        <f t="shared" si="36"/>
        <v>43158</v>
      </c>
      <c r="T369" s="6">
        <f t="shared" si="37"/>
        <v>0.70055555555555549</v>
      </c>
      <c r="U369">
        <f t="shared" si="38"/>
        <v>16</v>
      </c>
      <c r="V369">
        <f t="shared" si="39"/>
        <v>48</v>
      </c>
      <c r="W369">
        <f t="shared" si="40"/>
        <v>48</v>
      </c>
      <c r="X369" s="1">
        <f t="shared" si="41"/>
        <v>502.9</v>
      </c>
      <c r="Y369" s="1">
        <f t="shared" si="42"/>
        <v>500.5</v>
      </c>
      <c r="Z369">
        <v>0</v>
      </c>
    </row>
    <row r="370" spans="1:26" x14ac:dyDescent="0.25">
      <c r="A370">
        <v>365</v>
      </c>
      <c r="B370" s="4">
        <v>43158</v>
      </c>
      <c r="C370" s="7">
        <v>0.7006134259259259</v>
      </c>
      <c r="D370">
        <v>415</v>
      </c>
      <c r="E370">
        <v>230.3</v>
      </c>
      <c r="F370">
        <v>2.2652999999999999</v>
      </c>
      <c r="G370" s="8">
        <v>486.5</v>
      </c>
      <c r="H370" s="8">
        <v>521.70000000000005</v>
      </c>
      <c r="I370" s="8">
        <v>-188.4</v>
      </c>
      <c r="J370">
        <v>0.9325</v>
      </c>
      <c r="K370">
        <v>-21.17</v>
      </c>
      <c r="L370">
        <v>60.003</v>
      </c>
      <c r="M370">
        <v>60.002000000000002</v>
      </c>
      <c r="N370">
        <v>230.3</v>
      </c>
      <c r="O370">
        <v>0.441</v>
      </c>
      <c r="P370">
        <v>12.565</v>
      </c>
      <c r="S370" s="4">
        <f t="shared" si="36"/>
        <v>43158</v>
      </c>
      <c r="T370" s="6">
        <f t="shared" si="37"/>
        <v>0.7006134259259259</v>
      </c>
      <c r="U370">
        <f t="shared" si="38"/>
        <v>16</v>
      </c>
      <c r="V370">
        <f t="shared" si="39"/>
        <v>48</v>
      </c>
      <c r="W370">
        <f t="shared" si="40"/>
        <v>53</v>
      </c>
      <c r="X370" s="1">
        <f t="shared" si="41"/>
        <v>486.5</v>
      </c>
      <c r="Y370" s="1">
        <f t="shared" si="42"/>
        <v>494.7</v>
      </c>
      <c r="Z370">
        <v>1</v>
      </c>
    </row>
    <row r="371" spans="1:26" x14ac:dyDescent="0.25">
      <c r="A371">
        <v>366</v>
      </c>
      <c r="B371" s="4">
        <v>43158</v>
      </c>
      <c r="C371" s="7">
        <v>0.70067129629629632</v>
      </c>
      <c r="D371">
        <v>416</v>
      </c>
      <c r="E371">
        <v>230.31</v>
      </c>
      <c r="F371">
        <v>2.1808000000000001</v>
      </c>
      <c r="G371" s="8">
        <v>468</v>
      </c>
      <c r="H371" s="8">
        <v>502.2</v>
      </c>
      <c r="I371" s="8">
        <v>-182.2</v>
      </c>
      <c r="J371">
        <v>0.93189999999999995</v>
      </c>
      <c r="K371">
        <v>-21.27</v>
      </c>
      <c r="L371">
        <v>60.002000000000002</v>
      </c>
      <c r="M371">
        <v>60.002000000000002</v>
      </c>
      <c r="N371">
        <v>230.31</v>
      </c>
      <c r="O371">
        <v>0.25800000000000001</v>
      </c>
      <c r="P371">
        <v>12.369</v>
      </c>
      <c r="S371" s="4">
        <f t="shared" si="36"/>
        <v>43158</v>
      </c>
      <c r="T371" s="6">
        <f t="shared" si="37"/>
        <v>0.70067129629629632</v>
      </c>
      <c r="U371">
        <f t="shared" si="38"/>
        <v>16</v>
      </c>
      <c r="V371">
        <f t="shared" si="39"/>
        <v>48</v>
      </c>
      <c r="W371">
        <f t="shared" si="40"/>
        <v>58</v>
      </c>
      <c r="X371" s="1">
        <f t="shared" si="41"/>
        <v>468</v>
      </c>
      <c r="Y371" s="1">
        <f t="shared" si="42"/>
        <v>477.25</v>
      </c>
      <c r="Z371">
        <v>0</v>
      </c>
    </row>
    <row r="372" spans="1:26" x14ac:dyDescent="0.25">
      <c r="A372">
        <v>367</v>
      </c>
      <c r="B372" s="4">
        <v>43158</v>
      </c>
      <c r="C372" s="7">
        <v>0.70072916666666663</v>
      </c>
      <c r="D372">
        <v>416</v>
      </c>
      <c r="E372">
        <v>230.3</v>
      </c>
      <c r="F372">
        <v>2.3729</v>
      </c>
      <c r="G372" s="8">
        <v>511.4</v>
      </c>
      <c r="H372" s="8">
        <v>546.5</v>
      </c>
      <c r="I372" s="8">
        <v>-192.6</v>
      </c>
      <c r="J372">
        <v>0.93579999999999997</v>
      </c>
      <c r="K372">
        <v>-20.64</v>
      </c>
      <c r="L372">
        <v>60.002000000000002</v>
      </c>
      <c r="M372">
        <v>60.002000000000002</v>
      </c>
      <c r="N372">
        <v>230.3</v>
      </c>
      <c r="O372">
        <v>0.39</v>
      </c>
      <c r="P372">
        <v>11.922000000000001</v>
      </c>
      <c r="S372" s="4">
        <f t="shared" si="36"/>
        <v>43158</v>
      </c>
      <c r="T372" s="6">
        <f t="shared" si="37"/>
        <v>0.70072916666666663</v>
      </c>
      <c r="U372">
        <f t="shared" si="38"/>
        <v>16</v>
      </c>
      <c r="V372">
        <f t="shared" si="39"/>
        <v>49</v>
      </c>
      <c r="W372">
        <f t="shared" si="40"/>
        <v>3</v>
      </c>
      <c r="X372" s="1">
        <f t="shared" si="41"/>
        <v>511.4</v>
      </c>
      <c r="Y372" s="1">
        <f t="shared" si="42"/>
        <v>489.7</v>
      </c>
      <c r="Z372">
        <v>1</v>
      </c>
    </row>
    <row r="373" spans="1:26" x14ac:dyDescent="0.25">
      <c r="A373">
        <v>368</v>
      </c>
      <c r="B373" s="4">
        <v>43158</v>
      </c>
      <c r="C373" s="7">
        <v>0.70078703703703704</v>
      </c>
      <c r="D373">
        <v>416</v>
      </c>
      <c r="E373">
        <v>230.3</v>
      </c>
      <c r="F373">
        <v>2.2671999999999999</v>
      </c>
      <c r="G373" s="8">
        <v>487.2</v>
      </c>
      <c r="H373" s="8">
        <v>522.1</v>
      </c>
      <c r="I373" s="8">
        <v>-187.8</v>
      </c>
      <c r="J373">
        <v>0.93310000000000004</v>
      </c>
      <c r="K373">
        <v>-21.08</v>
      </c>
      <c r="L373">
        <v>60.002000000000002</v>
      </c>
      <c r="M373">
        <v>60.002000000000002</v>
      </c>
      <c r="N373">
        <v>230.3</v>
      </c>
      <c r="O373">
        <v>0.23400000000000001</v>
      </c>
      <c r="P373">
        <v>10.493</v>
      </c>
      <c r="S373" s="4">
        <f t="shared" si="36"/>
        <v>43158</v>
      </c>
      <c r="T373" s="6">
        <f t="shared" si="37"/>
        <v>0.70078703703703704</v>
      </c>
      <c r="U373">
        <f t="shared" si="38"/>
        <v>16</v>
      </c>
      <c r="V373">
        <f t="shared" si="39"/>
        <v>49</v>
      </c>
      <c r="W373">
        <f t="shared" si="40"/>
        <v>8</v>
      </c>
      <c r="X373" s="1">
        <f t="shared" si="41"/>
        <v>487.2</v>
      </c>
      <c r="Y373" s="1">
        <f t="shared" si="42"/>
        <v>499.29999999999995</v>
      </c>
      <c r="Z373">
        <v>0</v>
      </c>
    </row>
    <row r="374" spans="1:26" x14ac:dyDescent="0.25">
      <c r="A374">
        <v>369</v>
      </c>
      <c r="B374" s="4">
        <v>43158</v>
      </c>
      <c r="C374" s="7">
        <v>0.70084490740740746</v>
      </c>
      <c r="D374">
        <v>416</v>
      </c>
      <c r="E374">
        <v>230.29</v>
      </c>
      <c r="F374">
        <v>2.3757000000000001</v>
      </c>
      <c r="G374" s="8">
        <v>511.9</v>
      </c>
      <c r="H374" s="8">
        <v>547.1</v>
      </c>
      <c r="I374" s="8">
        <v>-193</v>
      </c>
      <c r="J374">
        <v>0.93569999999999998</v>
      </c>
      <c r="K374">
        <v>-20.66</v>
      </c>
      <c r="L374">
        <v>60.002000000000002</v>
      </c>
      <c r="M374">
        <v>60.002000000000002</v>
      </c>
      <c r="N374">
        <v>230.29</v>
      </c>
      <c r="O374">
        <v>0.34100000000000003</v>
      </c>
      <c r="P374">
        <v>10.987</v>
      </c>
      <c r="S374" s="4">
        <f t="shared" si="36"/>
        <v>43158</v>
      </c>
      <c r="T374" s="6">
        <f t="shared" si="37"/>
        <v>0.70084490740740746</v>
      </c>
      <c r="U374">
        <f t="shared" si="38"/>
        <v>16</v>
      </c>
      <c r="V374">
        <f t="shared" si="39"/>
        <v>49</v>
      </c>
      <c r="W374">
        <f t="shared" si="40"/>
        <v>13</v>
      </c>
      <c r="X374" s="1">
        <f t="shared" si="41"/>
        <v>511.9</v>
      </c>
      <c r="Y374" s="1">
        <f t="shared" si="42"/>
        <v>499.54999999999995</v>
      </c>
      <c r="Z374">
        <v>1</v>
      </c>
    </row>
    <row r="375" spans="1:26" x14ac:dyDescent="0.25">
      <c r="A375">
        <v>370</v>
      </c>
      <c r="B375" s="4">
        <v>43158</v>
      </c>
      <c r="C375" s="7">
        <v>0.70090277777777776</v>
      </c>
      <c r="D375">
        <v>416</v>
      </c>
      <c r="E375">
        <v>230.3</v>
      </c>
      <c r="F375">
        <v>2.2361</v>
      </c>
      <c r="G375" s="8">
        <v>480.3</v>
      </c>
      <c r="H375" s="8">
        <v>515</v>
      </c>
      <c r="I375" s="8">
        <v>-185.9</v>
      </c>
      <c r="J375">
        <v>0.93259999999999998</v>
      </c>
      <c r="K375">
        <v>-21.16</v>
      </c>
      <c r="L375">
        <v>60.002000000000002</v>
      </c>
      <c r="M375">
        <v>60.002000000000002</v>
      </c>
      <c r="N375">
        <v>230.3</v>
      </c>
      <c r="O375">
        <v>0.36599999999999999</v>
      </c>
      <c r="P375">
        <v>11.696999999999999</v>
      </c>
      <c r="S375" s="4">
        <f t="shared" si="36"/>
        <v>43158</v>
      </c>
      <c r="T375" s="6">
        <f t="shared" si="37"/>
        <v>0.70090277777777776</v>
      </c>
      <c r="U375">
        <f t="shared" si="38"/>
        <v>16</v>
      </c>
      <c r="V375">
        <f t="shared" si="39"/>
        <v>49</v>
      </c>
      <c r="W375">
        <f t="shared" si="40"/>
        <v>18</v>
      </c>
      <c r="X375" s="1">
        <f t="shared" si="41"/>
        <v>480.3</v>
      </c>
      <c r="Y375" s="1">
        <f t="shared" si="42"/>
        <v>496.1</v>
      </c>
      <c r="Z375">
        <v>0</v>
      </c>
    </row>
    <row r="376" spans="1:26" x14ac:dyDescent="0.25">
      <c r="A376">
        <v>371</v>
      </c>
      <c r="B376" s="4">
        <v>43158</v>
      </c>
      <c r="C376" s="7">
        <v>0.70096064814814818</v>
      </c>
      <c r="D376">
        <v>416</v>
      </c>
      <c r="E376">
        <v>230.29</v>
      </c>
      <c r="F376">
        <v>2.3725999999999998</v>
      </c>
      <c r="G376" s="8">
        <v>511.1</v>
      </c>
      <c r="H376" s="8">
        <v>546.4</v>
      </c>
      <c r="I376" s="8">
        <v>-193.2</v>
      </c>
      <c r="J376">
        <v>0.93540000000000001</v>
      </c>
      <c r="K376">
        <v>-20.71</v>
      </c>
      <c r="L376">
        <v>60.002000000000002</v>
      </c>
      <c r="M376">
        <v>60.002000000000002</v>
      </c>
      <c r="N376">
        <v>230.29</v>
      </c>
      <c r="O376">
        <v>0.223</v>
      </c>
      <c r="P376">
        <v>13.207000000000001</v>
      </c>
      <c r="S376" s="4">
        <f t="shared" si="36"/>
        <v>43158</v>
      </c>
      <c r="T376" s="6">
        <f t="shared" si="37"/>
        <v>0.70096064814814818</v>
      </c>
      <c r="U376">
        <f t="shared" si="38"/>
        <v>16</v>
      </c>
      <c r="V376">
        <f t="shared" si="39"/>
        <v>49</v>
      </c>
      <c r="W376">
        <f t="shared" si="40"/>
        <v>23</v>
      </c>
      <c r="X376" s="1">
        <f t="shared" si="41"/>
        <v>511.1</v>
      </c>
      <c r="Y376" s="1">
        <f t="shared" si="42"/>
        <v>495.70000000000005</v>
      </c>
      <c r="Z376">
        <v>1</v>
      </c>
    </row>
    <row r="377" spans="1:26" x14ac:dyDescent="0.25">
      <c r="A377">
        <v>372</v>
      </c>
      <c r="B377" s="4">
        <v>43158</v>
      </c>
      <c r="C377" s="7">
        <v>0.7010185185185186</v>
      </c>
      <c r="D377">
        <v>416</v>
      </c>
      <c r="E377">
        <v>230.3</v>
      </c>
      <c r="F377">
        <v>2.2841</v>
      </c>
      <c r="G377" s="8">
        <v>491</v>
      </c>
      <c r="H377" s="8">
        <v>526</v>
      </c>
      <c r="I377" s="8">
        <v>-188.7</v>
      </c>
      <c r="J377">
        <v>0.93340000000000001</v>
      </c>
      <c r="K377">
        <v>-21.03</v>
      </c>
      <c r="L377">
        <v>60.002000000000002</v>
      </c>
      <c r="M377">
        <v>60.002000000000002</v>
      </c>
      <c r="N377">
        <v>230.3</v>
      </c>
      <c r="O377">
        <v>0.39</v>
      </c>
      <c r="P377">
        <v>12.259</v>
      </c>
      <c r="S377" s="4">
        <f t="shared" si="36"/>
        <v>43158</v>
      </c>
      <c r="T377" s="6">
        <f t="shared" si="37"/>
        <v>0.7010185185185186</v>
      </c>
      <c r="U377">
        <f t="shared" si="38"/>
        <v>16</v>
      </c>
      <c r="V377">
        <f t="shared" si="39"/>
        <v>49</v>
      </c>
      <c r="W377">
        <f t="shared" si="40"/>
        <v>28</v>
      </c>
      <c r="X377" s="1">
        <f t="shared" si="41"/>
        <v>491</v>
      </c>
      <c r="Y377" s="1">
        <f t="shared" si="42"/>
        <v>501.05</v>
      </c>
      <c r="Z377">
        <v>0</v>
      </c>
    </row>
    <row r="378" spans="1:26" x14ac:dyDescent="0.25">
      <c r="A378">
        <v>373</v>
      </c>
      <c r="B378" s="4">
        <v>43158</v>
      </c>
      <c r="C378" s="7">
        <v>0.70107638888888879</v>
      </c>
      <c r="D378">
        <v>416</v>
      </c>
      <c r="E378">
        <v>230.3</v>
      </c>
      <c r="F378">
        <v>2.3155000000000001</v>
      </c>
      <c r="G378" s="8">
        <v>498</v>
      </c>
      <c r="H378" s="8">
        <v>533.20000000000005</v>
      </c>
      <c r="I378" s="8">
        <v>-190.8</v>
      </c>
      <c r="J378">
        <v>0.93379999999999996</v>
      </c>
      <c r="K378">
        <v>-20.96</v>
      </c>
      <c r="L378">
        <v>60.002000000000002</v>
      </c>
      <c r="M378">
        <v>60.002000000000002</v>
      </c>
      <c r="N378">
        <v>230.3</v>
      </c>
      <c r="O378">
        <v>0.42399999999999999</v>
      </c>
      <c r="P378">
        <v>12.561999999999999</v>
      </c>
      <c r="S378" s="4">
        <f t="shared" si="36"/>
        <v>43158</v>
      </c>
      <c r="T378" s="6">
        <f t="shared" si="37"/>
        <v>0.70107638888888879</v>
      </c>
      <c r="U378">
        <f t="shared" si="38"/>
        <v>16</v>
      </c>
      <c r="V378">
        <f t="shared" si="39"/>
        <v>49</v>
      </c>
      <c r="W378">
        <f t="shared" si="40"/>
        <v>33</v>
      </c>
      <c r="X378" s="1">
        <f t="shared" si="41"/>
        <v>498</v>
      </c>
      <c r="Y378" s="1">
        <f t="shared" si="42"/>
        <v>494.5</v>
      </c>
      <c r="Z378">
        <v>1</v>
      </c>
    </row>
    <row r="379" spans="1:26" x14ac:dyDescent="0.25">
      <c r="A379">
        <v>374</v>
      </c>
      <c r="B379" s="4">
        <v>43158</v>
      </c>
      <c r="C379" s="7">
        <v>0.70113425925925921</v>
      </c>
      <c r="D379">
        <v>417</v>
      </c>
      <c r="E379">
        <v>230.3</v>
      </c>
      <c r="F379">
        <v>2.3025000000000002</v>
      </c>
      <c r="G379" s="8">
        <v>494.8</v>
      </c>
      <c r="H379" s="8">
        <v>530.29999999999995</v>
      </c>
      <c r="I379" s="8">
        <v>-190.7</v>
      </c>
      <c r="J379">
        <v>0.93310000000000004</v>
      </c>
      <c r="K379">
        <v>-21.08</v>
      </c>
      <c r="L379">
        <v>60.003</v>
      </c>
      <c r="M379">
        <v>60.002000000000002</v>
      </c>
      <c r="N379">
        <v>230.3</v>
      </c>
      <c r="O379">
        <v>0.35599999999999998</v>
      </c>
      <c r="P379">
        <v>11.712</v>
      </c>
      <c r="S379" s="4">
        <f t="shared" si="36"/>
        <v>43158</v>
      </c>
      <c r="T379" s="6">
        <f t="shared" si="37"/>
        <v>0.70113425925925921</v>
      </c>
      <c r="U379">
        <f t="shared" si="38"/>
        <v>16</v>
      </c>
      <c r="V379">
        <f t="shared" si="39"/>
        <v>49</v>
      </c>
      <c r="W379">
        <f t="shared" si="40"/>
        <v>38</v>
      </c>
      <c r="X379" s="1">
        <f t="shared" si="41"/>
        <v>494.8</v>
      </c>
      <c r="Y379" s="1">
        <f t="shared" si="42"/>
        <v>496.4</v>
      </c>
      <c r="Z379">
        <v>0</v>
      </c>
    </row>
    <row r="380" spans="1:26" x14ac:dyDescent="0.25">
      <c r="A380">
        <v>375</v>
      </c>
      <c r="B380" s="4">
        <v>43158</v>
      </c>
      <c r="C380" s="7">
        <v>0.70119212962962962</v>
      </c>
      <c r="D380">
        <v>416</v>
      </c>
      <c r="E380">
        <v>230.31</v>
      </c>
      <c r="F380">
        <v>2.1488999999999998</v>
      </c>
      <c r="G380" s="8">
        <v>461.2</v>
      </c>
      <c r="H380" s="8">
        <v>494.9</v>
      </c>
      <c r="I380" s="8">
        <v>-179.6</v>
      </c>
      <c r="J380">
        <v>0.93189999999999995</v>
      </c>
      <c r="K380">
        <v>-21.27</v>
      </c>
      <c r="L380">
        <v>60.002000000000002</v>
      </c>
      <c r="M380">
        <v>60.002000000000002</v>
      </c>
      <c r="N380">
        <v>230.31</v>
      </c>
      <c r="O380">
        <v>0.21</v>
      </c>
      <c r="P380">
        <v>10.596</v>
      </c>
      <c r="S380" s="4">
        <f t="shared" si="36"/>
        <v>43158</v>
      </c>
      <c r="T380" s="6">
        <f t="shared" si="37"/>
        <v>0.70119212962962962</v>
      </c>
      <c r="U380">
        <f t="shared" si="38"/>
        <v>16</v>
      </c>
      <c r="V380">
        <f t="shared" si="39"/>
        <v>49</v>
      </c>
      <c r="W380">
        <f t="shared" si="40"/>
        <v>43</v>
      </c>
      <c r="X380" s="1">
        <f t="shared" si="41"/>
        <v>461.2</v>
      </c>
      <c r="Y380" s="1">
        <f t="shared" si="42"/>
        <v>478</v>
      </c>
      <c r="Z380">
        <v>1</v>
      </c>
    </row>
    <row r="381" spans="1:26" x14ac:dyDescent="0.25">
      <c r="A381">
        <v>376</v>
      </c>
      <c r="B381" s="4">
        <v>43158</v>
      </c>
      <c r="C381" s="7">
        <v>0.70124999999999993</v>
      </c>
      <c r="D381">
        <v>417</v>
      </c>
      <c r="E381">
        <v>230.31</v>
      </c>
      <c r="F381">
        <v>2.1501000000000001</v>
      </c>
      <c r="G381" s="8">
        <v>461.5</v>
      </c>
      <c r="H381" s="8">
        <v>495.2</v>
      </c>
      <c r="I381" s="8">
        <v>-179.6</v>
      </c>
      <c r="J381">
        <v>0.93189999999999995</v>
      </c>
      <c r="K381">
        <v>-21.26</v>
      </c>
      <c r="L381">
        <v>60.002000000000002</v>
      </c>
      <c r="M381">
        <v>60.002000000000002</v>
      </c>
      <c r="N381">
        <v>230.31</v>
      </c>
      <c r="O381">
        <v>0.24</v>
      </c>
      <c r="P381">
        <v>11.263</v>
      </c>
      <c r="S381" s="4">
        <f t="shared" si="36"/>
        <v>43158</v>
      </c>
      <c r="T381" s="6">
        <f t="shared" si="37"/>
        <v>0.70124999999999993</v>
      </c>
      <c r="U381">
        <f t="shared" si="38"/>
        <v>16</v>
      </c>
      <c r="V381">
        <f t="shared" si="39"/>
        <v>49</v>
      </c>
      <c r="W381">
        <f t="shared" si="40"/>
        <v>48</v>
      </c>
      <c r="X381" s="1">
        <f t="shared" si="41"/>
        <v>461.5</v>
      </c>
      <c r="Y381" s="1">
        <f t="shared" si="42"/>
        <v>461.35</v>
      </c>
      <c r="Z381">
        <v>0</v>
      </c>
    </row>
    <row r="382" spans="1:26" x14ac:dyDescent="0.25">
      <c r="A382">
        <v>377</v>
      </c>
      <c r="B382" s="4">
        <v>43158</v>
      </c>
      <c r="C382" s="7">
        <v>0.70130787037037035</v>
      </c>
      <c r="D382">
        <v>417</v>
      </c>
      <c r="E382">
        <v>230.31</v>
      </c>
      <c r="F382">
        <v>2.1492</v>
      </c>
      <c r="G382" s="8">
        <v>461.3</v>
      </c>
      <c r="H382" s="8">
        <v>495</v>
      </c>
      <c r="I382" s="8">
        <v>-179.4</v>
      </c>
      <c r="J382">
        <v>0.93200000000000005</v>
      </c>
      <c r="K382">
        <v>-21.25</v>
      </c>
      <c r="L382">
        <v>60.002000000000002</v>
      </c>
      <c r="M382">
        <v>60.002000000000002</v>
      </c>
      <c r="N382">
        <v>230.31</v>
      </c>
      <c r="O382">
        <v>0.22500000000000001</v>
      </c>
      <c r="P382">
        <v>12.308</v>
      </c>
      <c r="S382" s="4">
        <f t="shared" si="36"/>
        <v>43158</v>
      </c>
      <c r="T382" s="6">
        <f t="shared" si="37"/>
        <v>0.70130787037037035</v>
      </c>
      <c r="U382">
        <f t="shared" si="38"/>
        <v>16</v>
      </c>
      <c r="V382">
        <f t="shared" si="39"/>
        <v>49</v>
      </c>
      <c r="W382">
        <f t="shared" si="40"/>
        <v>53</v>
      </c>
      <c r="X382" s="1">
        <f t="shared" si="41"/>
        <v>461.3</v>
      </c>
      <c r="Y382" s="1">
        <f t="shared" si="42"/>
        <v>461.4</v>
      </c>
      <c r="Z382">
        <v>1</v>
      </c>
    </row>
    <row r="383" spans="1:26" x14ac:dyDescent="0.25">
      <c r="A383">
        <v>378</v>
      </c>
      <c r="B383" s="4">
        <v>43158</v>
      </c>
      <c r="C383" s="7">
        <v>0.70136574074074076</v>
      </c>
      <c r="D383">
        <v>417</v>
      </c>
      <c r="E383">
        <v>230.31</v>
      </c>
      <c r="F383">
        <v>2.1480000000000001</v>
      </c>
      <c r="G383" s="8">
        <v>461</v>
      </c>
      <c r="H383" s="8">
        <v>494.7</v>
      </c>
      <c r="I383" s="8">
        <v>-179.6</v>
      </c>
      <c r="J383">
        <v>0.93179999999999996</v>
      </c>
      <c r="K383">
        <v>-21.28</v>
      </c>
      <c r="L383">
        <v>60.002000000000002</v>
      </c>
      <c r="M383">
        <v>60.002000000000002</v>
      </c>
      <c r="N383">
        <v>230.31</v>
      </c>
      <c r="O383">
        <v>0.245</v>
      </c>
      <c r="P383">
        <v>13.64</v>
      </c>
      <c r="S383" s="4">
        <f t="shared" si="36"/>
        <v>43158</v>
      </c>
      <c r="T383" s="6">
        <f t="shared" si="37"/>
        <v>0.70136574074074076</v>
      </c>
      <c r="U383">
        <f t="shared" si="38"/>
        <v>16</v>
      </c>
      <c r="V383">
        <f t="shared" si="39"/>
        <v>49</v>
      </c>
      <c r="W383">
        <f t="shared" si="40"/>
        <v>58</v>
      </c>
      <c r="X383" s="1">
        <f t="shared" si="41"/>
        <v>461</v>
      </c>
      <c r="Y383" s="1">
        <f t="shared" si="42"/>
        <v>461.15</v>
      </c>
      <c r="Z383">
        <v>0</v>
      </c>
    </row>
    <row r="384" spans="1:26" x14ac:dyDescent="0.25">
      <c r="A384">
        <v>379</v>
      </c>
      <c r="B384" s="4">
        <v>43158</v>
      </c>
      <c r="C384" s="7">
        <v>0.70142361111111118</v>
      </c>
      <c r="D384">
        <v>418</v>
      </c>
      <c r="E384">
        <v>230.31</v>
      </c>
      <c r="F384">
        <v>2.1884999999999999</v>
      </c>
      <c r="G384" s="8">
        <v>469.6</v>
      </c>
      <c r="H384" s="8">
        <v>504</v>
      </c>
      <c r="I384" s="8">
        <v>-183.1</v>
      </c>
      <c r="J384">
        <v>0.93159999999999998</v>
      </c>
      <c r="K384">
        <v>-21.31</v>
      </c>
      <c r="L384">
        <v>60.002000000000002</v>
      </c>
      <c r="M384">
        <v>60.002000000000002</v>
      </c>
      <c r="N384">
        <v>230.31</v>
      </c>
      <c r="O384">
        <v>0.254</v>
      </c>
      <c r="P384">
        <v>11.705</v>
      </c>
      <c r="S384" s="4">
        <f t="shared" si="36"/>
        <v>43158</v>
      </c>
      <c r="T384" s="6">
        <f t="shared" si="37"/>
        <v>0.70142361111111118</v>
      </c>
      <c r="U384">
        <f t="shared" si="38"/>
        <v>16</v>
      </c>
      <c r="V384">
        <f t="shared" si="39"/>
        <v>50</v>
      </c>
      <c r="W384">
        <f t="shared" si="40"/>
        <v>3</v>
      </c>
      <c r="X384" s="1">
        <f t="shared" si="41"/>
        <v>469.6</v>
      </c>
      <c r="Y384" s="1">
        <f t="shared" si="42"/>
        <v>465.3</v>
      </c>
      <c r="Z384">
        <v>1</v>
      </c>
    </row>
    <row r="385" spans="1:26" x14ac:dyDescent="0.25">
      <c r="A385">
        <v>380</v>
      </c>
      <c r="B385" s="4">
        <v>43158</v>
      </c>
      <c r="C385" s="7">
        <v>0.70148148148148148</v>
      </c>
      <c r="D385">
        <v>418</v>
      </c>
      <c r="E385">
        <v>230.26</v>
      </c>
      <c r="F385">
        <v>2.7347000000000001</v>
      </c>
      <c r="G385" s="8">
        <v>596.6</v>
      </c>
      <c r="H385" s="8">
        <v>629.70000000000005</v>
      </c>
      <c r="I385" s="8">
        <v>-201.6</v>
      </c>
      <c r="J385">
        <v>0.94740000000000002</v>
      </c>
      <c r="K385">
        <v>-18.670000000000002</v>
      </c>
      <c r="L385">
        <v>60.002000000000002</v>
      </c>
      <c r="M385">
        <v>60.002000000000002</v>
      </c>
      <c r="N385">
        <v>230.26</v>
      </c>
      <c r="O385">
        <v>0.495</v>
      </c>
      <c r="P385">
        <v>12.776999999999999</v>
      </c>
      <c r="S385" s="4">
        <f t="shared" si="36"/>
        <v>43158</v>
      </c>
      <c r="T385" s="6">
        <f t="shared" si="37"/>
        <v>0.70148148148148148</v>
      </c>
      <c r="U385">
        <f t="shared" si="38"/>
        <v>16</v>
      </c>
      <c r="V385">
        <f t="shared" si="39"/>
        <v>50</v>
      </c>
      <c r="W385">
        <f t="shared" si="40"/>
        <v>8</v>
      </c>
      <c r="X385" s="1">
        <f t="shared" si="41"/>
        <v>596.6</v>
      </c>
      <c r="Y385" s="1">
        <f t="shared" si="42"/>
        <v>533.1</v>
      </c>
      <c r="Z385">
        <v>0</v>
      </c>
    </row>
    <row r="386" spans="1:26" x14ac:dyDescent="0.25">
      <c r="A386">
        <v>381</v>
      </c>
      <c r="B386" s="4">
        <v>43158</v>
      </c>
      <c r="C386" s="7">
        <v>0.7015393518518519</v>
      </c>
      <c r="D386">
        <v>418</v>
      </c>
      <c r="E386">
        <v>230.25</v>
      </c>
      <c r="F386">
        <v>2.8033999999999999</v>
      </c>
      <c r="G386" s="8">
        <v>612.9</v>
      </c>
      <c r="H386" s="8">
        <v>645.5</v>
      </c>
      <c r="I386" s="8">
        <v>-202.7</v>
      </c>
      <c r="J386">
        <v>0.94940000000000002</v>
      </c>
      <c r="K386">
        <v>-18.3</v>
      </c>
      <c r="L386">
        <v>60.002000000000002</v>
      </c>
      <c r="M386">
        <v>60.003</v>
      </c>
      <c r="N386">
        <v>230.25</v>
      </c>
      <c r="O386">
        <v>0.46100000000000002</v>
      </c>
      <c r="P386">
        <v>11.865</v>
      </c>
      <c r="S386" s="4">
        <f t="shared" si="36"/>
        <v>43158</v>
      </c>
      <c r="T386" s="6">
        <f t="shared" si="37"/>
        <v>0.7015393518518519</v>
      </c>
      <c r="U386">
        <f t="shared" si="38"/>
        <v>16</v>
      </c>
      <c r="V386">
        <f t="shared" si="39"/>
        <v>50</v>
      </c>
      <c r="W386">
        <f t="shared" si="40"/>
        <v>13</v>
      </c>
      <c r="X386" s="1">
        <f t="shared" si="41"/>
        <v>612.9</v>
      </c>
      <c r="Y386" s="1">
        <f t="shared" si="42"/>
        <v>604.75</v>
      </c>
      <c r="Z386">
        <v>1</v>
      </c>
    </row>
    <row r="387" spans="1:26" x14ac:dyDescent="0.25">
      <c r="A387">
        <v>382</v>
      </c>
      <c r="B387" s="4">
        <v>43158</v>
      </c>
      <c r="C387" s="7">
        <v>0.70159722222222232</v>
      </c>
      <c r="D387">
        <v>418</v>
      </c>
      <c r="E387">
        <v>230.26</v>
      </c>
      <c r="F387">
        <v>2.7725</v>
      </c>
      <c r="G387" s="8">
        <v>605.5</v>
      </c>
      <c r="H387" s="8">
        <v>638.4</v>
      </c>
      <c r="I387" s="8">
        <v>-202.3</v>
      </c>
      <c r="J387">
        <v>0.94850000000000001</v>
      </c>
      <c r="K387">
        <v>-18.47</v>
      </c>
      <c r="L387">
        <v>60.002000000000002</v>
      </c>
      <c r="M387">
        <v>60.002000000000002</v>
      </c>
      <c r="N387">
        <v>230.26</v>
      </c>
      <c r="O387">
        <v>0.48799999999999999</v>
      </c>
      <c r="P387">
        <v>12.473000000000001</v>
      </c>
      <c r="S387" s="4">
        <f t="shared" si="36"/>
        <v>43158</v>
      </c>
      <c r="T387" s="6">
        <f t="shared" si="37"/>
        <v>0.70159722222222232</v>
      </c>
      <c r="U387">
        <f t="shared" si="38"/>
        <v>16</v>
      </c>
      <c r="V387">
        <f t="shared" si="39"/>
        <v>50</v>
      </c>
      <c r="W387">
        <f t="shared" si="40"/>
        <v>18</v>
      </c>
      <c r="X387" s="1">
        <f t="shared" si="41"/>
        <v>605.5</v>
      </c>
      <c r="Y387" s="1">
        <f t="shared" si="42"/>
        <v>609.20000000000005</v>
      </c>
      <c r="Z387">
        <v>0</v>
      </c>
    </row>
    <row r="388" spans="1:26" x14ac:dyDescent="0.25">
      <c r="A388">
        <v>383</v>
      </c>
      <c r="B388" s="4">
        <v>43158</v>
      </c>
      <c r="C388" s="7">
        <v>0.70165509259259251</v>
      </c>
      <c r="D388">
        <v>418</v>
      </c>
      <c r="E388">
        <v>230.26</v>
      </c>
      <c r="F388">
        <v>2.7976999999999999</v>
      </c>
      <c r="G388" s="8">
        <v>611.6</v>
      </c>
      <c r="H388" s="8">
        <v>644.20000000000005</v>
      </c>
      <c r="I388" s="8">
        <v>-202.4</v>
      </c>
      <c r="J388">
        <v>0.94940000000000002</v>
      </c>
      <c r="K388">
        <v>-18.309999999999999</v>
      </c>
      <c r="L388">
        <v>60.002000000000002</v>
      </c>
      <c r="M388">
        <v>60.002000000000002</v>
      </c>
      <c r="N388">
        <v>230.26</v>
      </c>
      <c r="O388">
        <v>0.49099999999999999</v>
      </c>
      <c r="P388">
        <v>12.288</v>
      </c>
      <c r="S388" s="4">
        <f t="shared" si="36"/>
        <v>43158</v>
      </c>
      <c r="T388" s="6">
        <f t="shared" si="37"/>
        <v>0.70165509259259251</v>
      </c>
      <c r="U388">
        <f t="shared" si="38"/>
        <v>16</v>
      </c>
      <c r="V388">
        <f t="shared" si="39"/>
        <v>50</v>
      </c>
      <c r="W388">
        <f t="shared" si="40"/>
        <v>23</v>
      </c>
      <c r="X388" s="1">
        <f t="shared" si="41"/>
        <v>611.6</v>
      </c>
      <c r="Y388" s="1">
        <f t="shared" si="42"/>
        <v>608.54999999999995</v>
      </c>
      <c r="Z388">
        <v>1</v>
      </c>
    </row>
    <row r="389" spans="1:26" x14ac:dyDescent="0.25">
      <c r="A389">
        <v>384</v>
      </c>
      <c r="B389" s="4">
        <v>43158</v>
      </c>
      <c r="C389" s="7">
        <v>0.70171296296296293</v>
      </c>
      <c r="D389">
        <v>419</v>
      </c>
      <c r="E389">
        <v>230.25</v>
      </c>
      <c r="F389">
        <v>2.8142</v>
      </c>
      <c r="G389" s="8">
        <v>615.6</v>
      </c>
      <c r="H389" s="8">
        <v>648</v>
      </c>
      <c r="I389" s="8">
        <v>-202.3</v>
      </c>
      <c r="J389">
        <v>0.95</v>
      </c>
      <c r="K389">
        <v>-18.190000000000001</v>
      </c>
      <c r="L389">
        <v>60.002000000000002</v>
      </c>
      <c r="M389">
        <v>60.002000000000002</v>
      </c>
      <c r="N389">
        <v>230.25</v>
      </c>
      <c r="O389">
        <v>0.47299999999999998</v>
      </c>
      <c r="P389">
        <v>11.625</v>
      </c>
      <c r="S389" s="4">
        <f t="shared" si="36"/>
        <v>43158</v>
      </c>
      <c r="T389" s="6">
        <f t="shared" si="37"/>
        <v>0.70171296296296293</v>
      </c>
      <c r="U389">
        <f t="shared" si="38"/>
        <v>16</v>
      </c>
      <c r="V389">
        <f t="shared" si="39"/>
        <v>50</v>
      </c>
      <c r="W389">
        <f t="shared" si="40"/>
        <v>28</v>
      </c>
      <c r="X389" s="1">
        <f t="shared" si="41"/>
        <v>615.6</v>
      </c>
      <c r="Y389" s="1">
        <f t="shared" si="42"/>
        <v>613.6</v>
      </c>
      <c r="Z389">
        <v>0</v>
      </c>
    </row>
    <row r="390" spans="1:26" x14ac:dyDescent="0.25">
      <c r="A390">
        <v>385</v>
      </c>
      <c r="B390" s="4">
        <v>43158</v>
      </c>
      <c r="C390" s="7">
        <v>0.70177083333333334</v>
      </c>
      <c r="D390">
        <v>419</v>
      </c>
      <c r="E390">
        <v>230.25</v>
      </c>
      <c r="F390">
        <v>2.8384</v>
      </c>
      <c r="G390" s="8">
        <v>621.4</v>
      </c>
      <c r="H390" s="8">
        <v>653.5</v>
      </c>
      <c r="I390" s="8">
        <v>-202.5</v>
      </c>
      <c r="J390">
        <v>0.95079999999999998</v>
      </c>
      <c r="K390">
        <v>-18.05</v>
      </c>
      <c r="L390">
        <v>60.002000000000002</v>
      </c>
      <c r="M390">
        <v>60.002000000000002</v>
      </c>
      <c r="N390">
        <v>230.25</v>
      </c>
      <c r="O390">
        <v>0.46700000000000003</v>
      </c>
      <c r="P390">
        <v>11.99</v>
      </c>
      <c r="S390" s="4">
        <f t="shared" si="36"/>
        <v>43158</v>
      </c>
      <c r="T390" s="6">
        <f t="shared" si="37"/>
        <v>0.70177083333333334</v>
      </c>
      <c r="U390">
        <f t="shared" si="38"/>
        <v>16</v>
      </c>
      <c r="V390">
        <f t="shared" si="39"/>
        <v>50</v>
      </c>
      <c r="W390">
        <f t="shared" si="40"/>
        <v>33</v>
      </c>
      <c r="X390" s="1">
        <f t="shared" si="41"/>
        <v>621.4</v>
      </c>
      <c r="Y390" s="1">
        <f t="shared" si="42"/>
        <v>618.5</v>
      </c>
      <c r="Z390">
        <v>1</v>
      </c>
    </row>
    <row r="391" spans="1:26" x14ac:dyDescent="0.25">
      <c r="A391">
        <v>386</v>
      </c>
      <c r="B391" s="4">
        <v>43158</v>
      </c>
      <c r="C391" s="7">
        <v>0.70182870370370365</v>
      </c>
      <c r="D391">
        <v>419</v>
      </c>
      <c r="E391">
        <v>230.25</v>
      </c>
      <c r="F391">
        <v>2.8206000000000002</v>
      </c>
      <c r="G391" s="8">
        <v>617.1</v>
      </c>
      <c r="H391" s="8">
        <v>649.5</v>
      </c>
      <c r="I391" s="8">
        <v>-202.5</v>
      </c>
      <c r="J391">
        <v>0.95009999999999994</v>
      </c>
      <c r="K391">
        <v>-18.170000000000002</v>
      </c>
      <c r="L391">
        <v>60.002000000000002</v>
      </c>
      <c r="M391">
        <v>60.003999999999998</v>
      </c>
      <c r="N391">
        <v>230.25</v>
      </c>
      <c r="O391">
        <v>0.47399999999999998</v>
      </c>
      <c r="P391">
        <v>11.843999999999999</v>
      </c>
      <c r="S391" s="4">
        <f t="shared" ref="S391:S454" si="43">B391</f>
        <v>43158</v>
      </c>
      <c r="T391" s="6">
        <f t="shared" ref="T391:T454" si="44">C391</f>
        <v>0.70182870370370365</v>
      </c>
      <c r="U391">
        <f t="shared" ref="U391:U454" si="45">HOUR(C391)</f>
        <v>16</v>
      </c>
      <c r="V391">
        <f t="shared" ref="V391:V454" si="46">MINUTE(C391)</f>
        <v>50</v>
      </c>
      <c r="W391">
        <f t="shared" ref="W391:W454" si="47">SECOND(C391)</f>
        <v>38</v>
      </c>
      <c r="X391" s="1">
        <f t="shared" ref="X391:X454" si="48">G391</f>
        <v>617.1</v>
      </c>
      <c r="Y391" s="1">
        <f t="shared" si="42"/>
        <v>619.25</v>
      </c>
      <c r="Z391">
        <v>0</v>
      </c>
    </row>
    <row r="392" spans="1:26" x14ac:dyDescent="0.25">
      <c r="A392">
        <v>387</v>
      </c>
      <c r="B392" s="4">
        <v>43158</v>
      </c>
      <c r="C392" s="7">
        <v>0.70188657407407407</v>
      </c>
      <c r="D392">
        <v>418</v>
      </c>
      <c r="E392">
        <v>230.25</v>
      </c>
      <c r="F392">
        <v>2.8593000000000002</v>
      </c>
      <c r="G392" s="8">
        <v>626.29999999999995</v>
      </c>
      <c r="H392" s="8">
        <v>658.4</v>
      </c>
      <c r="I392" s="8">
        <v>-203</v>
      </c>
      <c r="J392">
        <v>0.95130000000000003</v>
      </c>
      <c r="K392">
        <v>-17.96</v>
      </c>
      <c r="L392">
        <v>60.002000000000002</v>
      </c>
      <c r="M392">
        <v>60.002000000000002</v>
      </c>
      <c r="N392">
        <v>230.25</v>
      </c>
      <c r="O392">
        <v>0.44500000000000001</v>
      </c>
      <c r="P392">
        <v>12.048999999999999</v>
      </c>
      <c r="S392" s="4">
        <f t="shared" si="43"/>
        <v>43158</v>
      </c>
      <c r="T392" s="6">
        <f t="shared" si="44"/>
        <v>0.70188657407407407</v>
      </c>
      <c r="U392">
        <f t="shared" si="45"/>
        <v>16</v>
      </c>
      <c r="V392">
        <f t="shared" si="46"/>
        <v>50</v>
      </c>
      <c r="W392">
        <f t="shared" si="47"/>
        <v>43</v>
      </c>
      <c r="X392" s="1">
        <f t="shared" si="48"/>
        <v>626.29999999999995</v>
      </c>
      <c r="Y392" s="1">
        <f t="shared" si="42"/>
        <v>621.70000000000005</v>
      </c>
      <c r="Z392">
        <v>1</v>
      </c>
    </row>
    <row r="393" spans="1:26" x14ac:dyDescent="0.25">
      <c r="A393">
        <v>388</v>
      </c>
      <c r="B393" s="4">
        <v>43158</v>
      </c>
      <c r="C393" s="7">
        <v>0.70194444444444448</v>
      </c>
      <c r="D393">
        <v>419</v>
      </c>
      <c r="E393">
        <v>230.27</v>
      </c>
      <c r="F393">
        <v>2.6720000000000002</v>
      </c>
      <c r="G393" s="8">
        <v>581.1</v>
      </c>
      <c r="H393" s="8">
        <v>615.29999999999995</v>
      </c>
      <c r="I393" s="8">
        <v>-202.2</v>
      </c>
      <c r="J393">
        <v>0.94440000000000002</v>
      </c>
      <c r="K393">
        <v>-19.190000000000001</v>
      </c>
      <c r="L393">
        <v>60.002000000000002</v>
      </c>
      <c r="M393">
        <v>60.003</v>
      </c>
      <c r="N393">
        <v>230.27</v>
      </c>
      <c r="O393">
        <v>0.46700000000000003</v>
      </c>
      <c r="P393">
        <v>11.372</v>
      </c>
      <c r="S393" s="4">
        <f t="shared" si="43"/>
        <v>43158</v>
      </c>
      <c r="T393" s="6">
        <f t="shared" si="44"/>
        <v>0.70194444444444448</v>
      </c>
      <c r="U393">
        <f t="shared" si="45"/>
        <v>16</v>
      </c>
      <c r="V393">
        <f t="shared" si="46"/>
        <v>50</v>
      </c>
      <c r="W393">
        <f t="shared" si="47"/>
        <v>48</v>
      </c>
      <c r="X393" s="1">
        <f t="shared" si="48"/>
        <v>581.1</v>
      </c>
      <c r="Y393" s="1">
        <f t="shared" si="42"/>
        <v>603.70000000000005</v>
      </c>
      <c r="Z393">
        <v>0</v>
      </c>
    </row>
    <row r="394" spans="1:26" x14ac:dyDescent="0.25">
      <c r="A394">
        <v>389</v>
      </c>
      <c r="B394" s="4">
        <v>43158</v>
      </c>
      <c r="C394" s="7">
        <v>0.70200231481481479</v>
      </c>
      <c r="D394">
        <v>420</v>
      </c>
      <c r="E394">
        <v>230.28</v>
      </c>
      <c r="F394">
        <v>2.5440999999999998</v>
      </c>
      <c r="G394" s="8">
        <v>551.4</v>
      </c>
      <c r="H394" s="8">
        <v>585.9</v>
      </c>
      <c r="I394" s="8">
        <v>-198.1</v>
      </c>
      <c r="J394">
        <v>0.94110000000000005</v>
      </c>
      <c r="K394">
        <v>-19.760000000000002</v>
      </c>
      <c r="L394">
        <v>60.002000000000002</v>
      </c>
      <c r="M394">
        <v>60.003</v>
      </c>
      <c r="N394">
        <v>230.28</v>
      </c>
      <c r="O394">
        <v>0.44600000000000001</v>
      </c>
      <c r="P394">
        <v>12.621</v>
      </c>
      <c r="S394" s="4">
        <f t="shared" si="43"/>
        <v>43158</v>
      </c>
      <c r="T394" s="6">
        <f t="shared" si="44"/>
        <v>0.70200231481481479</v>
      </c>
      <c r="U394">
        <f t="shared" si="45"/>
        <v>16</v>
      </c>
      <c r="V394">
        <f t="shared" si="46"/>
        <v>50</v>
      </c>
      <c r="W394">
        <f t="shared" si="47"/>
        <v>53</v>
      </c>
      <c r="X394" s="1">
        <f t="shared" si="48"/>
        <v>551.4</v>
      </c>
      <c r="Y394" s="1">
        <f t="shared" si="42"/>
        <v>566.25</v>
      </c>
      <c r="Z394">
        <v>1</v>
      </c>
    </row>
    <row r="395" spans="1:26" x14ac:dyDescent="0.25">
      <c r="A395">
        <v>390</v>
      </c>
      <c r="B395" s="4">
        <v>43158</v>
      </c>
      <c r="C395" s="7">
        <v>0.7020601851851852</v>
      </c>
      <c r="D395">
        <v>420</v>
      </c>
      <c r="E395">
        <v>230.28</v>
      </c>
      <c r="F395">
        <v>2.5301999999999998</v>
      </c>
      <c r="G395" s="8">
        <v>548.1</v>
      </c>
      <c r="H395" s="8">
        <v>582.70000000000005</v>
      </c>
      <c r="I395" s="8">
        <v>-197.7</v>
      </c>
      <c r="J395">
        <v>0.94059999999999999</v>
      </c>
      <c r="K395">
        <v>-19.84</v>
      </c>
      <c r="L395">
        <v>60.002000000000002</v>
      </c>
      <c r="M395">
        <v>60.002000000000002</v>
      </c>
      <c r="N395">
        <v>230.28</v>
      </c>
      <c r="O395">
        <v>0.48399999999999999</v>
      </c>
      <c r="P395">
        <v>14.125</v>
      </c>
      <c r="S395" s="4">
        <f t="shared" si="43"/>
        <v>43158</v>
      </c>
      <c r="T395" s="6">
        <f t="shared" si="44"/>
        <v>0.7020601851851852</v>
      </c>
      <c r="U395">
        <f t="shared" si="45"/>
        <v>16</v>
      </c>
      <c r="V395">
        <f t="shared" si="46"/>
        <v>50</v>
      </c>
      <c r="W395">
        <f t="shared" si="47"/>
        <v>58</v>
      </c>
      <c r="X395" s="1">
        <f t="shared" si="48"/>
        <v>548.1</v>
      </c>
      <c r="Y395" s="1">
        <f t="shared" si="42"/>
        <v>549.75</v>
      </c>
      <c r="Z395">
        <v>0</v>
      </c>
    </row>
    <row r="396" spans="1:26" x14ac:dyDescent="0.25">
      <c r="A396">
        <v>391</v>
      </c>
      <c r="B396" s="4">
        <v>43158</v>
      </c>
      <c r="C396" s="7">
        <v>0.70211805555555562</v>
      </c>
      <c r="D396">
        <v>419</v>
      </c>
      <c r="E396">
        <v>230.28</v>
      </c>
      <c r="F396">
        <v>2.5407000000000002</v>
      </c>
      <c r="G396" s="8">
        <v>550.5</v>
      </c>
      <c r="H396" s="8">
        <v>585.1</v>
      </c>
      <c r="I396" s="8">
        <v>-198.2</v>
      </c>
      <c r="J396">
        <v>0.94089999999999996</v>
      </c>
      <c r="K396">
        <v>-19.8</v>
      </c>
      <c r="L396">
        <v>60.002000000000002</v>
      </c>
      <c r="M396">
        <v>60.002000000000002</v>
      </c>
      <c r="N396">
        <v>230.28</v>
      </c>
      <c r="O396">
        <v>0.43</v>
      </c>
      <c r="P396">
        <v>12.41</v>
      </c>
      <c r="S396" s="4">
        <f t="shared" si="43"/>
        <v>43158</v>
      </c>
      <c r="T396" s="6">
        <f t="shared" si="44"/>
        <v>0.70211805555555562</v>
      </c>
      <c r="U396">
        <f t="shared" si="45"/>
        <v>16</v>
      </c>
      <c r="V396">
        <f t="shared" si="46"/>
        <v>51</v>
      </c>
      <c r="W396">
        <f t="shared" si="47"/>
        <v>3</v>
      </c>
      <c r="X396" s="1">
        <f t="shared" si="48"/>
        <v>550.5</v>
      </c>
      <c r="Y396" s="1">
        <f t="shared" si="42"/>
        <v>549.29999999999995</v>
      </c>
      <c r="Z396">
        <v>1</v>
      </c>
    </row>
    <row r="397" spans="1:26" x14ac:dyDescent="0.25">
      <c r="A397">
        <v>392</v>
      </c>
      <c r="B397" s="4">
        <v>43158</v>
      </c>
      <c r="C397" s="7">
        <v>0.70217592592592604</v>
      </c>
      <c r="D397">
        <v>419</v>
      </c>
      <c r="E397">
        <v>230.28</v>
      </c>
      <c r="F397">
        <v>2.5329000000000002</v>
      </c>
      <c r="G397" s="8">
        <v>548.70000000000005</v>
      </c>
      <c r="H397" s="8">
        <v>583.29999999999995</v>
      </c>
      <c r="I397" s="8">
        <v>-197.8</v>
      </c>
      <c r="J397">
        <v>0.94069999999999998</v>
      </c>
      <c r="K397">
        <v>-19.829999999999998</v>
      </c>
      <c r="L397">
        <v>60.002000000000002</v>
      </c>
      <c r="M397">
        <v>60.003</v>
      </c>
      <c r="N397">
        <v>230.28</v>
      </c>
      <c r="O397">
        <v>0.44700000000000001</v>
      </c>
      <c r="P397">
        <v>11.991</v>
      </c>
      <c r="S397" s="4">
        <f t="shared" si="43"/>
        <v>43158</v>
      </c>
      <c r="T397" s="6">
        <f t="shared" si="44"/>
        <v>0.70217592592592604</v>
      </c>
      <c r="U397">
        <f t="shared" si="45"/>
        <v>16</v>
      </c>
      <c r="V397">
        <f t="shared" si="46"/>
        <v>51</v>
      </c>
      <c r="W397">
        <f t="shared" si="47"/>
        <v>8</v>
      </c>
      <c r="X397" s="1">
        <f t="shared" si="48"/>
        <v>548.70000000000005</v>
      </c>
      <c r="Y397" s="1">
        <f t="shared" si="42"/>
        <v>549.6</v>
      </c>
      <c r="Z397">
        <v>0</v>
      </c>
    </row>
    <row r="398" spans="1:26" x14ac:dyDescent="0.25">
      <c r="A398">
        <v>393</v>
      </c>
      <c r="B398" s="4">
        <v>43158</v>
      </c>
      <c r="C398" s="7">
        <v>0.70223379629629623</v>
      </c>
      <c r="D398">
        <v>420</v>
      </c>
      <c r="E398">
        <v>230.29</v>
      </c>
      <c r="F398">
        <v>2.4925999999999999</v>
      </c>
      <c r="G398" s="8">
        <v>539.20000000000005</v>
      </c>
      <c r="H398" s="8">
        <v>574</v>
      </c>
      <c r="I398" s="8">
        <v>-197</v>
      </c>
      <c r="J398">
        <v>0.93930000000000002</v>
      </c>
      <c r="K398">
        <v>-20.07</v>
      </c>
      <c r="L398">
        <v>60.002000000000002</v>
      </c>
      <c r="M398">
        <v>60.002000000000002</v>
      </c>
      <c r="N398">
        <v>230.29</v>
      </c>
      <c r="O398">
        <v>0.46500000000000002</v>
      </c>
      <c r="P398">
        <v>12.734999999999999</v>
      </c>
      <c r="S398" s="4">
        <f t="shared" si="43"/>
        <v>43158</v>
      </c>
      <c r="T398" s="6">
        <f t="shared" si="44"/>
        <v>0.70223379629629623</v>
      </c>
      <c r="U398">
        <f t="shared" si="45"/>
        <v>16</v>
      </c>
      <c r="V398">
        <f t="shared" si="46"/>
        <v>51</v>
      </c>
      <c r="W398">
        <f t="shared" si="47"/>
        <v>13</v>
      </c>
      <c r="X398" s="1">
        <f t="shared" si="48"/>
        <v>539.20000000000005</v>
      </c>
      <c r="Y398" s="1">
        <f t="shared" ref="Y398:Y461" si="49">AVERAGE(X397:X398)</f>
        <v>543.95000000000005</v>
      </c>
      <c r="Z398">
        <v>1</v>
      </c>
    </row>
    <row r="399" spans="1:26" x14ac:dyDescent="0.25">
      <c r="A399">
        <v>394</v>
      </c>
      <c r="B399" s="4">
        <v>43158</v>
      </c>
      <c r="C399" s="7">
        <v>0.70229166666666665</v>
      </c>
      <c r="D399">
        <v>420</v>
      </c>
      <c r="E399">
        <v>230.29</v>
      </c>
      <c r="F399">
        <v>2.5026000000000002</v>
      </c>
      <c r="G399" s="8">
        <v>541.5</v>
      </c>
      <c r="H399" s="8">
        <v>576.29999999999995</v>
      </c>
      <c r="I399" s="8">
        <v>-197.2</v>
      </c>
      <c r="J399">
        <v>0.93959999999999999</v>
      </c>
      <c r="K399">
        <v>-20.010000000000002</v>
      </c>
      <c r="L399">
        <v>60.002000000000002</v>
      </c>
      <c r="M399">
        <v>60.002000000000002</v>
      </c>
      <c r="N399">
        <v>230.29</v>
      </c>
      <c r="O399">
        <v>0.438</v>
      </c>
      <c r="P399">
        <v>12.201000000000001</v>
      </c>
      <c r="S399" s="4">
        <f t="shared" si="43"/>
        <v>43158</v>
      </c>
      <c r="T399" s="6">
        <f t="shared" si="44"/>
        <v>0.70229166666666665</v>
      </c>
      <c r="U399">
        <f t="shared" si="45"/>
        <v>16</v>
      </c>
      <c r="V399">
        <f t="shared" si="46"/>
        <v>51</v>
      </c>
      <c r="W399">
        <f t="shared" si="47"/>
        <v>18</v>
      </c>
      <c r="X399" s="1">
        <f t="shared" si="48"/>
        <v>541.5</v>
      </c>
      <c r="Y399" s="1">
        <f t="shared" si="49"/>
        <v>540.35</v>
      </c>
      <c r="Z399">
        <v>0</v>
      </c>
    </row>
    <row r="400" spans="1:26" x14ac:dyDescent="0.25">
      <c r="A400">
        <v>395</v>
      </c>
      <c r="B400" s="4">
        <v>43158</v>
      </c>
      <c r="C400" s="7">
        <v>0.70234953703703706</v>
      </c>
      <c r="D400">
        <v>420</v>
      </c>
      <c r="E400">
        <v>230.29</v>
      </c>
      <c r="F400">
        <v>2.4910000000000001</v>
      </c>
      <c r="G400" s="8">
        <v>538.79999999999995</v>
      </c>
      <c r="H400" s="8">
        <v>573.70000000000005</v>
      </c>
      <c r="I400" s="8">
        <v>-196.9</v>
      </c>
      <c r="J400">
        <v>0.93920000000000003</v>
      </c>
      <c r="K400">
        <v>-20.079999999999998</v>
      </c>
      <c r="L400">
        <v>60.002000000000002</v>
      </c>
      <c r="M400">
        <v>60.002000000000002</v>
      </c>
      <c r="N400">
        <v>230.29</v>
      </c>
      <c r="O400">
        <v>0.44500000000000001</v>
      </c>
      <c r="P400">
        <v>12.493</v>
      </c>
      <c r="S400" s="4">
        <f t="shared" si="43"/>
        <v>43158</v>
      </c>
      <c r="T400" s="6">
        <f t="shared" si="44"/>
        <v>0.70234953703703706</v>
      </c>
      <c r="U400">
        <f t="shared" si="45"/>
        <v>16</v>
      </c>
      <c r="V400">
        <f t="shared" si="46"/>
        <v>51</v>
      </c>
      <c r="W400">
        <f t="shared" si="47"/>
        <v>23</v>
      </c>
      <c r="X400" s="1">
        <f t="shared" si="48"/>
        <v>538.79999999999995</v>
      </c>
      <c r="Y400" s="1">
        <f t="shared" si="49"/>
        <v>540.15</v>
      </c>
      <c r="Z400">
        <v>1</v>
      </c>
    </row>
    <row r="401" spans="1:26" x14ac:dyDescent="0.25">
      <c r="A401">
        <v>396</v>
      </c>
      <c r="B401" s="4">
        <v>43158</v>
      </c>
      <c r="C401" s="7">
        <v>0.70240740740740737</v>
      </c>
      <c r="D401">
        <v>421</v>
      </c>
      <c r="E401">
        <v>230.29</v>
      </c>
      <c r="F401">
        <v>2.4908999999999999</v>
      </c>
      <c r="G401" s="8">
        <v>538.79999999999995</v>
      </c>
      <c r="H401" s="8">
        <v>573.6</v>
      </c>
      <c r="I401" s="8">
        <v>-196.8</v>
      </c>
      <c r="J401">
        <v>0.93930000000000002</v>
      </c>
      <c r="K401">
        <v>-20.07</v>
      </c>
      <c r="L401">
        <v>60.002000000000002</v>
      </c>
      <c r="M401">
        <v>60.002000000000002</v>
      </c>
      <c r="N401">
        <v>230.29</v>
      </c>
      <c r="O401">
        <v>0.435</v>
      </c>
      <c r="P401">
        <v>12.598000000000001</v>
      </c>
      <c r="S401" s="4">
        <f t="shared" si="43"/>
        <v>43158</v>
      </c>
      <c r="T401" s="6">
        <f t="shared" si="44"/>
        <v>0.70240740740740737</v>
      </c>
      <c r="U401">
        <f t="shared" si="45"/>
        <v>16</v>
      </c>
      <c r="V401">
        <f t="shared" si="46"/>
        <v>51</v>
      </c>
      <c r="W401">
        <f t="shared" si="47"/>
        <v>28</v>
      </c>
      <c r="X401" s="1">
        <f t="shared" si="48"/>
        <v>538.79999999999995</v>
      </c>
      <c r="Y401" s="1">
        <f t="shared" si="49"/>
        <v>538.79999999999995</v>
      </c>
      <c r="Z401">
        <v>0</v>
      </c>
    </row>
    <row r="402" spans="1:26" x14ac:dyDescent="0.25">
      <c r="A402">
        <v>397</v>
      </c>
      <c r="B402" s="4">
        <v>43158</v>
      </c>
      <c r="C402" s="7">
        <v>0.70246527777777779</v>
      </c>
      <c r="D402">
        <v>421</v>
      </c>
      <c r="E402">
        <v>230.29</v>
      </c>
      <c r="F402">
        <v>2.5144000000000002</v>
      </c>
      <c r="G402" s="8">
        <v>544.4</v>
      </c>
      <c r="H402" s="8">
        <v>579</v>
      </c>
      <c r="I402" s="8">
        <v>-197.3</v>
      </c>
      <c r="J402">
        <v>0.94020000000000004</v>
      </c>
      <c r="K402">
        <v>-19.920000000000002</v>
      </c>
      <c r="L402">
        <v>60.002000000000002</v>
      </c>
      <c r="M402">
        <v>60.002000000000002</v>
      </c>
      <c r="N402">
        <v>230.29</v>
      </c>
      <c r="O402">
        <v>0.44500000000000001</v>
      </c>
      <c r="P402">
        <v>12.429</v>
      </c>
      <c r="S402" s="4">
        <f t="shared" si="43"/>
        <v>43158</v>
      </c>
      <c r="T402" s="6">
        <f t="shared" si="44"/>
        <v>0.70246527777777779</v>
      </c>
      <c r="U402">
        <f t="shared" si="45"/>
        <v>16</v>
      </c>
      <c r="V402">
        <f t="shared" si="46"/>
        <v>51</v>
      </c>
      <c r="W402">
        <f t="shared" si="47"/>
        <v>33</v>
      </c>
      <c r="X402" s="1">
        <f t="shared" si="48"/>
        <v>544.4</v>
      </c>
      <c r="Y402" s="1">
        <f t="shared" si="49"/>
        <v>541.59999999999991</v>
      </c>
      <c r="Z402">
        <v>1</v>
      </c>
    </row>
    <row r="403" spans="1:26" x14ac:dyDescent="0.25">
      <c r="A403">
        <v>398</v>
      </c>
      <c r="B403" s="4">
        <v>43158</v>
      </c>
      <c r="C403" s="7">
        <v>0.7025231481481482</v>
      </c>
      <c r="D403">
        <v>420</v>
      </c>
      <c r="E403">
        <v>230.29</v>
      </c>
      <c r="F403">
        <v>2.5051000000000001</v>
      </c>
      <c r="G403" s="8">
        <v>542.20000000000005</v>
      </c>
      <c r="H403" s="8">
        <v>576.9</v>
      </c>
      <c r="I403" s="8">
        <v>-197.2</v>
      </c>
      <c r="J403">
        <v>0.93979999999999997</v>
      </c>
      <c r="K403">
        <v>-19.98</v>
      </c>
      <c r="L403">
        <v>60.002000000000002</v>
      </c>
      <c r="M403">
        <v>60.002000000000002</v>
      </c>
      <c r="N403">
        <v>230.29</v>
      </c>
      <c r="O403">
        <v>0.45600000000000002</v>
      </c>
      <c r="P403">
        <v>12.675000000000001</v>
      </c>
      <c r="S403" s="4">
        <f t="shared" si="43"/>
        <v>43158</v>
      </c>
      <c r="T403" s="6">
        <f t="shared" si="44"/>
        <v>0.7025231481481482</v>
      </c>
      <c r="U403">
        <f t="shared" si="45"/>
        <v>16</v>
      </c>
      <c r="V403">
        <f t="shared" si="46"/>
        <v>51</v>
      </c>
      <c r="W403">
        <f t="shared" si="47"/>
        <v>38</v>
      </c>
      <c r="X403" s="1">
        <f t="shared" si="48"/>
        <v>542.20000000000005</v>
      </c>
      <c r="Y403" s="1">
        <f t="shared" si="49"/>
        <v>543.29999999999995</v>
      </c>
      <c r="Z403">
        <v>0</v>
      </c>
    </row>
    <row r="404" spans="1:26" x14ac:dyDescent="0.25">
      <c r="A404">
        <v>399</v>
      </c>
      <c r="B404" s="4">
        <v>43158</v>
      </c>
      <c r="C404" s="7">
        <v>0.70258101851851851</v>
      </c>
      <c r="D404">
        <v>421</v>
      </c>
      <c r="E404">
        <v>230.29</v>
      </c>
      <c r="F404">
        <v>2.4750999999999999</v>
      </c>
      <c r="G404" s="8">
        <v>535</v>
      </c>
      <c r="H404" s="8">
        <v>570</v>
      </c>
      <c r="I404" s="8">
        <v>-196.6</v>
      </c>
      <c r="J404">
        <v>0.93859999999999999</v>
      </c>
      <c r="K404">
        <v>-20.18</v>
      </c>
      <c r="L404">
        <v>60.002000000000002</v>
      </c>
      <c r="M404">
        <v>60.002000000000002</v>
      </c>
      <c r="N404">
        <v>230.29</v>
      </c>
      <c r="O404">
        <v>0.45700000000000002</v>
      </c>
      <c r="P404">
        <v>13.053000000000001</v>
      </c>
      <c r="S404" s="4">
        <f t="shared" si="43"/>
        <v>43158</v>
      </c>
      <c r="T404" s="6">
        <f t="shared" si="44"/>
        <v>0.70258101851851851</v>
      </c>
      <c r="U404">
        <f t="shared" si="45"/>
        <v>16</v>
      </c>
      <c r="V404">
        <f t="shared" si="46"/>
        <v>51</v>
      </c>
      <c r="W404">
        <f t="shared" si="47"/>
        <v>43</v>
      </c>
      <c r="X404" s="1">
        <f t="shared" si="48"/>
        <v>535</v>
      </c>
      <c r="Y404" s="1">
        <f t="shared" si="49"/>
        <v>538.6</v>
      </c>
      <c r="Z404">
        <v>1</v>
      </c>
    </row>
    <row r="405" spans="1:26" x14ac:dyDescent="0.25">
      <c r="A405">
        <v>400</v>
      </c>
      <c r="B405" s="4">
        <v>43158</v>
      </c>
      <c r="C405" s="7">
        <v>0.70263888888888892</v>
      </c>
      <c r="D405">
        <v>422</v>
      </c>
      <c r="E405">
        <v>230.28</v>
      </c>
      <c r="F405">
        <v>2.5621</v>
      </c>
      <c r="G405" s="8">
        <v>555.4</v>
      </c>
      <c r="H405" s="8">
        <v>590</v>
      </c>
      <c r="I405" s="8">
        <v>-198.9</v>
      </c>
      <c r="J405">
        <v>0.94140000000000001</v>
      </c>
      <c r="K405">
        <v>-19.71</v>
      </c>
      <c r="L405">
        <v>60.002000000000002</v>
      </c>
      <c r="M405">
        <v>60.002000000000002</v>
      </c>
      <c r="N405">
        <v>230.28</v>
      </c>
      <c r="O405">
        <v>0.44500000000000001</v>
      </c>
      <c r="P405">
        <v>12.847</v>
      </c>
      <c r="S405" s="4">
        <f t="shared" si="43"/>
        <v>43158</v>
      </c>
      <c r="T405" s="6">
        <f t="shared" si="44"/>
        <v>0.70263888888888892</v>
      </c>
      <c r="U405">
        <f t="shared" si="45"/>
        <v>16</v>
      </c>
      <c r="V405">
        <f t="shared" si="46"/>
        <v>51</v>
      </c>
      <c r="W405">
        <f t="shared" si="47"/>
        <v>48</v>
      </c>
      <c r="X405" s="1">
        <f t="shared" si="48"/>
        <v>555.4</v>
      </c>
      <c r="Y405" s="1">
        <f t="shared" si="49"/>
        <v>545.20000000000005</v>
      </c>
      <c r="Z405">
        <v>0</v>
      </c>
    </row>
    <row r="406" spans="1:26" x14ac:dyDescent="0.25">
      <c r="A406">
        <v>401</v>
      </c>
      <c r="B406" s="4">
        <v>43158</v>
      </c>
      <c r="C406" s="7">
        <v>0.70269675925925934</v>
      </c>
      <c r="D406">
        <v>422</v>
      </c>
      <c r="E406">
        <v>230.28</v>
      </c>
      <c r="F406">
        <v>2.5543999999999998</v>
      </c>
      <c r="G406" s="8">
        <v>553.70000000000005</v>
      </c>
      <c r="H406" s="8">
        <v>588.20000000000005</v>
      </c>
      <c r="I406" s="8">
        <v>-198.6</v>
      </c>
      <c r="J406">
        <v>0.94130000000000003</v>
      </c>
      <c r="K406">
        <v>-19.73</v>
      </c>
      <c r="L406">
        <v>60.002000000000002</v>
      </c>
      <c r="M406">
        <v>60.002000000000002</v>
      </c>
      <c r="N406">
        <v>230.28</v>
      </c>
      <c r="O406">
        <v>0.41599999999999998</v>
      </c>
      <c r="P406">
        <v>12.891999999999999</v>
      </c>
      <c r="S406" s="4">
        <f t="shared" si="43"/>
        <v>43158</v>
      </c>
      <c r="T406" s="6">
        <f t="shared" si="44"/>
        <v>0.70269675925925934</v>
      </c>
      <c r="U406">
        <f t="shared" si="45"/>
        <v>16</v>
      </c>
      <c r="V406">
        <f t="shared" si="46"/>
        <v>51</v>
      </c>
      <c r="W406">
        <f t="shared" si="47"/>
        <v>53</v>
      </c>
      <c r="X406" s="1">
        <f t="shared" si="48"/>
        <v>553.70000000000005</v>
      </c>
      <c r="Y406" s="1">
        <f t="shared" si="49"/>
        <v>554.54999999999995</v>
      </c>
      <c r="Z406">
        <v>1</v>
      </c>
    </row>
    <row r="407" spans="1:26" x14ac:dyDescent="0.25">
      <c r="A407">
        <v>402</v>
      </c>
      <c r="B407" s="4">
        <v>43158</v>
      </c>
      <c r="C407" s="7">
        <v>0.70275462962962953</v>
      </c>
      <c r="D407">
        <v>421</v>
      </c>
      <c r="E407">
        <v>230.28</v>
      </c>
      <c r="F407">
        <v>2.5674999999999999</v>
      </c>
      <c r="G407" s="8">
        <v>556.79999999999995</v>
      </c>
      <c r="H407" s="8">
        <v>591.20000000000005</v>
      </c>
      <c r="I407" s="8">
        <v>-198.8</v>
      </c>
      <c r="J407">
        <v>0.94169999999999998</v>
      </c>
      <c r="K407">
        <v>-19.649999999999999</v>
      </c>
      <c r="L407">
        <v>60.002000000000002</v>
      </c>
      <c r="M407">
        <v>60.002000000000002</v>
      </c>
      <c r="N407">
        <v>230.28</v>
      </c>
      <c r="O407">
        <v>0.438</v>
      </c>
      <c r="P407">
        <v>12.457000000000001</v>
      </c>
      <c r="S407" s="4">
        <f t="shared" si="43"/>
        <v>43158</v>
      </c>
      <c r="T407" s="6">
        <f t="shared" si="44"/>
        <v>0.70275462962962953</v>
      </c>
      <c r="U407">
        <f t="shared" si="45"/>
        <v>16</v>
      </c>
      <c r="V407">
        <f t="shared" si="46"/>
        <v>51</v>
      </c>
      <c r="W407">
        <f t="shared" si="47"/>
        <v>58</v>
      </c>
      <c r="X407" s="1">
        <f t="shared" si="48"/>
        <v>556.79999999999995</v>
      </c>
      <c r="Y407" s="1">
        <f t="shared" si="49"/>
        <v>555.25</v>
      </c>
      <c r="Z407">
        <v>0</v>
      </c>
    </row>
    <row r="408" spans="1:26" x14ac:dyDescent="0.25">
      <c r="A408">
        <v>403</v>
      </c>
      <c r="B408" s="4">
        <v>43158</v>
      </c>
      <c r="C408" s="7">
        <v>0.70281249999999995</v>
      </c>
      <c r="D408">
        <v>421</v>
      </c>
      <c r="E408">
        <v>230.28</v>
      </c>
      <c r="F408">
        <v>2.5777000000000001</v>
      </c>
      <c r="G408" s="8">
        <v>559.20000000000005</v>
      </c>
      <c r="H408" s="8">
        <v>593.6</v>
      </c>
      <c r="I408" s="8">
        <v>-199.1</v>
      </c>
      <c r="J408">
        <v>0.94210000000000005</v>
      </c>
      <c r="K408">
        <v>-19.59</v>
      </c>
      <c r="L408">
        <v>60.002000000000002</v>
      </c>
      <c r="M408">
        <v>60.003</v>
      </c>
      <c r="N408">
        <v>230.28</v>
      </c>
      <c r="O408">
        <v>0.46400000000000002</v>
      </c>
      <c r="P408">
        <v>13.069000000000001</v>
      </c>
      <c r="S408" s="4">
        <f t="shared" si="43"/>
        <v>43158</v>
      </c>
      <c r="T408" s="6">
        <f t="shared" si="44"/>
        <v>0.70281249999999995</v>
      </c>
      <c r="U408">
        <f t="shared" si="45"/>
        <v>16</v>
      </c>
      <c r="V408">
        <f t="shared" si="46"/>
        <v>52</v>
      </c>
      <c r="W408">
        <f t="shared" si="47"/>
        <v>3</v>
      </c>
      <c r="X408" s="1">
        <f t="shared" si="48"/>
        <v>559.20000000000005</v>
      </c>
      <c r="Y408" s="1">
        <f t="shared" si="49"/>
        <v>558</v>
      </c>
      <c r="Z408">
        <v>1</v>
      </c>
    </row>
    <row r="409" spans="1:26" x14ac:dyDescent="0.25">
      <c r="A409">
        <v>404</v>
      </c>
      <c r="B409" s="4">
        <v>43158</v>
      </c>
      <c r="C409" s="7">
        <v>0.70287037037037037</v>
      </c>
      <c r="D409">
        <v>422</v>
      </c>
      <c r="E409">
        <v>230.29</v>
      </c>
      <c r="F409">
        <v>2.5392999999999999</v>
      </c>
      <c r="G409" s="8">
        <v>550.1</v>
      </c>
      <c r="H409" s="8">
        <v>584.79999999999995</v>
      </c>
      <c r="I409" s="8">
        <v>-198.3</v>
      </c>
      <c r="J409">
        <v>0.94079999999999997</v>
      </c>
      <c r="K409">
        <v>-19.82</v>
      </c>
      <c r="L409">
        <v>60.002000000000002</v>
      </c>
      <c r="M409">
        <v>60.002000000000002</v>
      </c>
      <c r="N409">
        <v>230.29</v>
      </c>
      <c r="O409">
        <v>0.44500000000000001</v>
      </c>
      <c r="P409">
        <v>11.874000000000001</v>
      </c>
      <c r="S409" s="4">
        <f t="shared" si="43"/>
        <v>43158</v>
      </c>
      <c r="T409" s="6">
        <f t="shared" si="44"/>
        <v>0.70287037037037037</v>
      </c>
      <c r="U409">
        <f t="shared" si="45"/>
        <v>16</v>
      </c>
      <c r="V409">
        <f t="shared" si="46"/>
        <v>52</v>
      </c>
      <c r="W409">
        <f t="shared" si="47"/>
        <v>8</v>
      </c>
      <c r="X409" s="1">
        <f t="shared" si="48"/>
        <v>550.1</v>
      </c>
      <c r="Y409" s="1">
        <f t="shared" si="49"/>
        <v>554.65000000000009</v>
      </c>
      <c r="Z409">
        <v>0</v>
      </c>
    </row>
    <row r="410" spans="1:26" x14ac:dyDescent="0.25">
      <c r="A410">
        <v>405</v>
      </c>
      <c r="B410" s="4">
        <v>43158</v>
      </c>
      <c r="C410" s="7">
        <v>0.70292824074074067</v>
      </c>
      <c r="D410">
        <v>422</v>
      </c>
      <c r="E410">
        <v>230.29</v>
      </c>
      <c r="F410">
        <v>2.5249000000000001</v>
      </c>
      <c r="G410" s="8">
        <v>546.70000000000005</v>
      </c>
      <c r="H410" s="8">
        <v>581.5</v>
      </c>
      <c r="I410" s="8">
        <v>-197.9</v>
      </c>
      <c r="J410">
        <v>0.94030000000000002</v>
      </c>
      <c r="K410">
        <v>-19.899999999999999</v>
      </c>
      <c r="L410">
        <v>60.002000000000002</v>
      </c>
      <c r="M410">
        <v>60.002000000000002</v>
      </c>
      <c r="N410">
        <v>230.29</v>
      </c>
      <c r="O410">
        <v>0.441</v>
      </c>
      <c r="P410">
        <v>12.552</v>
      </c>
      <c r="S410" s="4">
        <f t="shared" si="43"/>
        <v>43158</v>
      </c>
      <c r="T410" s="6">
        <f t="shared" si="44"/>
        <v>0.70292824074074067</v>
      </c>
      <c r="U410">
        <f t="shared" si="45"/>
        <v>16</v>
      </c>
      <c r="V410">
        <f t="shared" si="46"/>
        <v>52</v>
      </c>
      <c r="W410">
        <f t="shared" si="47"/>
        <v>13</v>
      </c>
      <c r="X410" s="1">
        <f t="shared" si="48"/>
        <v>546.70000000000005</v>
      </c>
      <c r="Y410" s="1">
        <f t="shared" si="49"/>
        <v>548.40000000000009</v>
      </c>
      <c r="Z410">
        <v>1</v>
      </c>
    </row>
    <row r="411" spans="1:26" x14ac:dyDescent="0.25">
      <c r="A411">
        <v>406</v>
      </c>
      <c r="B411" s="4">
        <v>43158</v>
      </c>
      <c r="C411" s="7">
        <v>0.70298611111111109</v>
      </c>
      <c r="D411">
        <v>423</v>
      </c>
      <c r="E411">
        <v>230.28</v>
      </c>
      <c r="F411">
        <v>2.5783999999999998</v>
      </c>
      <c r="G411" s="8">
        <v>559.29999999999995</v>
      </c>
      <c r="H411" s="8">
        <v>593.79999999999995</v>
      </c>
      <c r="I411" s="8">
        <v>-199.4</v>
      </c>
      <c r="J411">
        <v>0.94189999999999996</v>
      </c>
      <c r="K411">
        <v>-19.63</v>
      </c>
      <c r="L411">
        <v>60.002000000000002</v>
      </c>
      <c r="M411">
        <v>60.002000000000002</v>
      </c>
      <c r="N411">
        <v>230.28</v>
      </c>
      <c r="O411">
        <v>0.44400000000000001</v>
      </c>
      <c r="P411">
        <v>12.728</v>
      </c>
      <c r="S411" s="4">
        <f t="shared" si="43"/>
        <v>43158</v>
      </c>
      <c r="T411" s="6">
        <f t="shared" si="44"/>
        <v>0.70298611111111109</v>
      </c>
      <c r="U411">
        <f t="shared" si="45"/>
        <v>16</v>
      </c>
      <c r="V411">
        <f t="shared" si="46"/>
        <v>52</v>
      </c>
      <c r="W411">
        <f t="shared" si="47"/>
        <v>18</v>
      </c>
      <c r="X411" s="1">
        <f t="shared" si="48"/>
        <v>559.29999999999995</v>
      </c>
      <c r="Y411" s="1">
        <f t="shared" si="49"/>
        <v>553</v>
      </c>
      <c r="Z411">
        <v>0</v>
      </c>
    </row>
    <row r="412" spans="1:26" x14ac:dyDescent="0.25">
      <c r="A412">
        <v>407</v>
      </c>
      <c r="B412" s="4">
        <v>43158</v>
      </c>
      <c r="C412" s="7">
        <v>0.70304398148148151</v>
      </c>
      <c r="D412">
        <v>422</v>
      </c>
      <c r="E412">
        <v>230.26</v>
      </c>
      <c r="F412">
        <v>2.7993000000000001</v>
      </c>
      <c r="G412" s="8">
        <v>612.20000000000005</v>
      </c>
      <c r="H412" s="8">
        <v>644.6</v>
      </c>
      <c r="I412" s="8">
        <v>-201.7</v>
      </c>
      <c r="J412">
        <v>0.94979999999999998</v>
      </c>
      <c r="K412">
        <v>-18.239999999999998</v>
      </c>
      <c r="L412">
        <v>60.002000000000002</v>
      </c>
      <c r="M412">
        <v>60.002000000000002</v>
      </c>
      <c r="N412">
        <v>230.26</v>
      </c>
      <c r="O412">
        <v>0.45900000000000002</v>
      </c>
      <c r="P412">
        <v>13.648</v>
      </c>
      <c r="S412" s="4">
        <f t="shared" si="43"/>
        <v>43158</v>
      </c>
      <c r="T412" s="6">
        <f t="shared" si="44"/>
        <v>0.70304398148148151</v>
      </c>
      <c r="U412">
        <f t="shared" si="45"/>
        <v>16</v>
      </c>
      <c r="V412">
        <f t="shared" si="46"/>
        <v>52</v>
      </c>
      <c r="W412">
        <f t="shared" si="47"/>
        <v>23</v>
      </c>
      <c r="X412" s="1">
        <f t="shared" si="48"/>
        <v>612.20000000000005</v>
      </c>
      <c r="Y412" s="1">
        <f t="shared" si="49"/>
        <v>585.75</v>
      </c>
      <c r="Z412">
        <v>1</v>
      </c>
    </row>
    <row r="413" spans="1:26" x14ac:dyDescent="0.25">
      <c r="A413">
        <v>408</v>
      </c>
      <c r="B413" s="4">
        <v>43158</v>
      </c>
      <c r="C413" s="7">
        <v>0.70310185185185192</v>
      </c>
      <c r="D413">
        <v>423</v>
      </c>
      <c r="E413">
        <v>230.26</v>
      </c>
      <c r="F413">
        <v>2.8184</v>
      </c>
      <c r="G413" s="8">
        <v>616.79999999999995</v>
      </c>
      <c r="H413" s="8">
        <v>649</v>
      </c>
      <c r="I413" s="8">
        <v>-201.8</v>
      </c>
      <c r="J413">
        <v>0.95040000000000002</v>
      </c>
      <c r="K413">
        <v>-18.12</v>
      </c>
      <c r="L413">
        <v>60.002000000000002</v>
      </c>
      <c r="M413">
        <v>60.000999999999998</v>
      </c>
      <c r="N413">
        <v>230.26</v>
      </c>
      <c r="O413">
        <v>0.46899999999999997</v>
      </c>
      <c r="P413">
        <v>12.474</v>
      </c>
      <c r="S413" s="4">
        <f t="shared" si="43"/>
        <v>43158</v>
      </c>
      <c r="T413" s="6">
        <f t="shared" si="44"/>
        <v>0.70310185185185192</v>
      </c>
      <c r="U413">
        <f t="shared" si="45"/>
        <v>16</v>
      </c>
      <c r="V413">
        <f t="shared" si="46"/>
        <v>52</v>
      </c>
      <c r="W413">
        <f t="shared" si="47"/>
        <v>28</v>
      </c>
      <c r="X413" s="1">
        <f t="shared" si="48"/>
        <v>616.79999999999995</v>
      </c>
      <c r="Y413" s="1">
        <f t="shared" si="49"/>
        <v>614.5</v>
      </c>
      <c r="Z413">
        <v>0</v>
      </c>
    </row>
    <row r="414" spans="1:26" x14ac:dyDescent="0.25">
      <c r="A414">
        <v>409</v>
      </c>
      <c r="B414" s="4">
        <v>43158</v>
      </c>
      <c r="C414" s="7">
        <v>0.70315972222222223</v>
      </c>
      <c r="D414">
        <v>422</v>
      </c>
      <c r="E414">
        <v>230.26</v>
      </c>
      <c r="F414">
        <v>2.8113999999999999</v>
      </c>
      <c r="G414" s="8">
        <v>615.20000000000005</v>
      </c>
      <c r="H414" s="8">
        <v>647.4</v>
      </c>
      <c r="I414" s="8">
        <v>-201.6</v>
      </c>
      <c r="J414">
        <v>0.95030000000000003</v>
      </c>
      <c r="K414">
        <v>-18.149999999999999</v>
      </c>
      <c r="L414">
        <v>60.002000000000002</v>
      </c>
      <c r="M414">
        <v>60.002000000000002</v>
      </c>
      <c r="N414">
        <v>230.26</v>
      </c>
      <c r="O414">
        <v>0.48199999999999998</v>
      </c>
      <c r="P414">
        <v>11.754</v>
      </c>
      <c r="S414" s="4">
        <f t="shared" si="43"/>
        <v>43158</v>
      </c>
      <c r="T414" s="6">
        <f t="shared" si="44"/>
        <v>0.70315972222222223</v>
      </c>
      <c r="U414">
        <f t="shared" si="45"/>
        <v>16</v>
      </c>
      <c r="V414">
        <f t="shared" si="46"/>
        <v>52</v>
      </c>
      <c r="W414">
        <f t="shared" si="47"/>
        <v>33</v>
      </c>
      <c r="X414" s="1">
        <f t="shared" si="48"/>
        <v>615.20000000000005</v>
      </c>
      <c r="Y414" s="1">
        <f t="shared" si="49"/>
        <v>616</v>
      </c>
      <c r="Z414">
        <v>1</v>
      </c>
    </row>
    <row r="415" spans="1:26" x14ac:dyDescent="0.25">
      <c r="A415">
        <v>410</v>
      </c>
      <c r="B415" s="4">
        <v>43158</v>
      </c>
      <c r="C415" s="7">
        <v>0.70321759259259264</v>
      </c>
      <c r="D415">
        <v>423</v>
      </c>
      <c r="E415">
        <v>230.26</v>
      </c>
      <c r="F415">
        <v>2.8315000000000001</v>
      </c>
      <c r="G415" s="8">
        <v>620</v>
      </c>
      <c r="H415" s="8">
        <v>652</v>
      </c>
      <c r="I415" s="8">
        <v>-201.8</v>
      </c>
      <c r="J415">
        <v>0.95089999999999997</v>
      </c>
      <c r="K415">
        <v>-18.03</v>
      </c>
      <c r="L415">
        <v>60.002000000000002</v>
      </c>
      <c r="M415">
        <v>60.002000000000002</v>
      </c>
      <c r="N415">
        <v>230.26</v>
      </c>
      <c r="O415">
        <v>0.49399999999999999</v>
      </c>
      <c r="P415">
        <v>12.670999999999999</v>
      </c>
      <c r="S415" s="4">
        <f t="shared" si="43"/>
        <v>43158</v>
      </c>
      <c r="T415" s="6">
        <f t="shared" si="44"/>
        <v>0.70321759259259264</v>
      </c>
      <c r="U415">
        <f t="shared" si="45"/>
        <v>16</v>
      </c>
      <c r="V415">
        <f t="shared" si="46"/>
        <v>52</v>
      </c>
      <c r="W415">
        <f t="shared" si="47"/>
        <v>38</v>
      </c>
      <c r="X415" s="1">
        <f t="shared" si="48"/>
        <v>620</v>
      </c>
      <c r="Y415" s="1">
        <f t="shared" si="49"/>
        <v>617.6</v>
      </c>
      <c r="Z415">
        <v>0</v>
      </c>
    </row>
    <row r="416" spans="1:26" x14ac:dyDescent="0.25">
      <c r="A416">
        <v>411</v>
      </c>
      <c r="B416" s="4">
        <v>43158</v>
      </c>
      <c r="C416" s="7">
        <v>0.70327546296296306</v>
      </c>
      <c r="D416">
        <v>423</v>
      </c>
      <c r="E416">
        <v>230.25</v>
      </c>
      <c r="F416">
        <v>2.9079000000000002</v>
      </c>
      <c r="G416" s="8">
        <v>638.1</v>
      </c>
      <c r="H416" s="8">
        <v>669.6</v>
      </c>
      <c r="I416" s="8">
        <v>-202.9</v>
      </c>
      <c r="J416">
        <v>0.95299999999999996</v>
      </c>
      <c r="K416">
        <v>-17.64</v>
      </c>
      <c r="L416">
        <v>60.002000000000002</v>
      </c>
      <c r="M416">
        <v>60.003</v>
      </c>
      <c r="N416">
        <v>230.25</v>
      </c>
      <c r="O416">
        <v>0.46899999999999997</v>
      </c>
      <c r="P416">
        <v>11.444000000000001</v>
      </c>
      <c r="S416" s="4">
        <f t="shared" si="43"/>
        <v>43158</v>
      </c>
      <c r="T416" s="6">
        <f t="shared" si="44"/>
        <v>0.70327546296296306</v>
      </c>
      <c r="U416">
        <f t="shared" si="45"/>
        <v>16</v>
      </c>
      <c r="V416">
        <f t="shared" si="46"/>
        <v>52</v>
      </c>
      <c r="W416">
        <f t="shared" si="47"/>
        <v>43</v>
      </c>
      <c r="X416" s="1">
        <f t="shared" si="48"/>
        <v>638.1</v>
      </c>
      <c r="Y416" s="1">
        <f t="shared" si="49"/>
        <v>629.04999999999995</v>
      </c>
      <c r="Z416">
        <v>1</v>
      </c>
    </row>
    <row r="417" spans="1:26" x14ac:dyDescent="0.25">
      <c r="A417">
        <v>412</v>
      </c>
      <c r="B417" s="4">
        <v>43158</v>
      </c>
      <c r="C417" s="7">
        <v>0.70333333333333325</v>
      </c>
      <c r="D417">
        <v>423</v>
      </c>
      <c r="E417">
        <v>230.26</v>
      </c>
      <c r="F417">
        <v>2.8521999999999998</v>
      </c>
      <c r="G417" s="8">
        <v>624.79999999999995</v>
      </c>
      <c r="H417" s="8">
        <v>656.7</v>
      </c>
      <c r="I417" s="8">
        <v>-202.4</v>
      </c>
      <c r="J417">
        <v>0.95130000000000003</v>
      </c>
      <c r="K417">
        <v>-17.95</v>
      </c>
      <c r="L417">
        <v>60.002000000000002</v>
      </c>
      <c r="M417">
        <v>60.002000000000002</v>
      </c>
      <c r="N417">
        <v>230.26</v>
      </c>
      <c r="O417">
        <v>0.46100000000000002</v>
      </c>
      <c r="P417">
        <v>12.121</v>
      </c>
      <c r="S417" s="4">
        <f t="shared" si="43"/>
        <v>43158</v>
      </c>
      <c r="T417" s="6">
        <f t="shared" si="44"/>
        <v>0.70333333333333325</v>
      </c>
      <c r="U417">
        <f t="shared" si="45"/>
        <v>16</v>
      </c>
      <c r="V417">
        <f t="shared" si="46"/>
        <v>52</v>
      </c>
      <c r="W417">
        <f t="shared" si="47"/>
        <v>48</v>
      </c>
      <c r="X417" s="1">
        <f t="shared" si="48"/>
        <v>624.79999999999995</v>
      </c>
      <c r="Y417" s="1">
        <f t="shared" si="49"/>
        <v>631.45000000000005</v>
      </c>
      <c r="Z417">
        <v>0</v>
      </c>
    </row>
    <row r="418" spans="1:26" x14ac:dyDescent="0.25">
      <c r="A418">
        <v>413</v>
      </c>
      <c r="B418" s="4">
        <v>43158</v>
      </c>
      <c r="C418" s="7">
        <v>0.70339120370370367</v>
      </c>
      <c r="D418">
        <v>423</v>
      </c>
      <c r="E418">
        <v>230.26</v>
      </c>
      <c r="F418">
        <v>2.8494999999999999</v>
      </c>
      <c r="G418" s="8">
        <v>624.1</v>
      </c>
      <c r="H418" s="8">
        <v>656.1</v>
      </c>
      <c r="I418" s="8">
        <v>-202.4</v>
      </c>
      <c r="J418">
        <v>0.95120000000000005</v>
      </c>
      <c r="K418">
        <v>-17.97</v>
      </c>
      <c r="L418">
        <v>60.002000000000002</v>
      </c>
      <c r="M418">
        <v>60.003</v>
      </c>
      <c r="N418">
        <v>230.26</v>
      </c>
      <c r="O418">
        <v>0.44700000000000001</v>
      </c>
      <c r="P418">
        <v>11.606</v>
      </c>
      <c r="S418" s="4">
        <f t="shared" si="43"/>
        <v>43158</v>
      </c>
      <c r="T418" s="6">
        <f t="shared" si="44"/>
        <v>0.70339120370370367</v>
      </c>
      <c r="U418">
        <f t="shared" si="45"/>
        <v>16</v>
      </c>
      <c r="V418">
        <f t="shared" si="46"/>
        <v>52</v>
      </c>
      <c r="W418">
        <f t="shared" si="47"/>
        <v>53</v>
      </c>
      <c r="X418" s="1">
        <f t="shared" si="48"/>
        <v>624.1</v>
      </c>
      <c r="Y418" s="1">
        <f t="shared" si="49"/>
        <v>624.45000000000005</v>
      </c>
      <c r="Z418">
        <v>1</v>
      </c>
    </row>
    <row r="419" spans="1:26" x14ac:dyDescent="0.25">
      <c r="A419">
        <v>414</v>
      </c>
      <c r="B419" s="4">
        <v>43158</v>
      </c>
      <c r="C419" s="7">
        <v>0.70344907407407409</v>
      </c>
      <c r="D419">
        <v>424</v>
      </c>
      <c r="E419">
        <v>230.26</v>
      </c>
      <c r="F419">
        <v>2.7993999999999999</v>
      </c>
      <c r="G419" s="8">
        <v>612.29999999999995</v>
      </c>
      <c r="H419" s="8">
        <v>644.6</v>
      </c>
      <c r="I419" s="8">
        <v>-201.5</v>
      </c>
      <c r="J419">
        <v>0.94989999999999997</v>
      </c>
      <c r="K419">
        <v>-18.21</v>
      </c>
      <c r="L419">
        <v>60.002000000000002</v>
      </c>
      <c r="M419">
        <v>60.003</v>
      </c>
      <c r="N419">
        <v>230.26</v>
      </c>
      <c r="O419">
        <v>0.47499999999999998</v>
      </c>
      <c r="P419">
        <v>12.127000000000001</v>
      </c>
      <c r="S419" s="4">
        <f t="shared" si="43"/>
        <v>43158</v>
      </c>
      <c r="T419" s="6">
        <f t="shared" si="44"/>
        <v>0.70344907407407409</v>
      </c>
      <c r="U419">
        <f t="shared" si="45"/>
        <v>16</v>
      </c>
      <c r="V419">
        <f t="shared" si="46"/>
        <v>52</v>
      </c>
      <c r="W419">
        <f t="shared" si="47"/>
        <v>58</v>
      </c>
      <c r="X419" s="1">
        <f t="shared" si="48"/>
        <v>612.29999999999995</v>
      </c>
      <c r="Y419" s="1">
        <f t="shared" si="49"/>
        <v>618.20000000000005</v>
      </c>
      <c r="Z419">
        <v>0</v>
      </c>
    </row>
    <row r="420" spans="1:26" x14ac:dyDescent="0.25">
      <c r="A420">
        <v>415</v>
      </c>
      <c r="B420" s="4">
        <v>43158</v>
      </c>
      <c r="C420" s="7">
        <v>0.70350694444444439</v>
      </c>
      <c r="D420">
        <v>424</v>
      </c>
      <c r="E420">
        <v>230.26</v>
      </c>
      <c r="F420">
        <v>2.8527</v>
      </c>
      <c r="G420" s="8">
        <v>624.79999999999995</v>
      </c>
      <c r="H420" s="8">
        <v>656.9</v>
      </c>
      <c r="I420" s="8">
        <v>-202.8</v>
      </c>
      <c r="J420">
        <v>0.95120000000000005</v>
      </c>
      <c r="K420">
        <v>-17.98</v>
      </c>
      <c r="L420">
        <v>60.002000000000002</v>
      </c>
      <c r="M420">
        <v>60.002000000000002</v>
      </c>
      <c r="N420">
        <v>230.26</v>
      </c>
      <c r="O420">
        <v>0.49</v>
      </c>
      <c r="P420">
        <v>12.419</v>
      </c>
      <c r="S420" s="4">
        <f t="shared" si="43"/>
        <v>43158</v>
      </c>
      <c r="T420" s="6">
        <f t="shared" si="44"/>
        <v>0.70350694444444439</v>
      </c>
      <c r="U420">
        <f t="shared" si="45"/>
        <v>16</v>
      </c>
      <c r="V420">
        <f t="shared" si="46"/>
        <v>53</v>
      </c>
      <c r="W420">
        <f t="shared" si="47"/>
        <v>3</v>
      </c>
      <c r="X420" s="1">
        <f t="shared" si="48"/>
        <v>624.79999999999995</v>
      </c>
      <c r="Y420" s="1">
        <f t="shared" si="49"/>
        <v>618.54999999999995</v>
      </c>
      <c r="Z420">
        <v>1</v>
      </c>
    </row>
    <row r="421" spans="1:26" x14ac:dyDescent="0.25">
      <c r="A421">
        <v>416</v>
      </c>
      <c r="B421" s="4">
        <v>43158</v>
      </c>
      <c r="C421" s="7">
        <v>0.70356481481481481</v>
      </c>
      <c r="D421">
        <v>424</v>
      </c>
      <c r="E421">
        <v>230.26</v>
      </c>
      <c r="F421">
        <v>2.8351999999999999</v>
      </c>
      <c r="G421" s="8">
        <v>620.79999999999995</v>
      </c>
      <c r="H421" s="8">
        <v>652.79999999999995</v>
      </c>
      <c r="I421" s="8">
        <v>-202.1</v>
      </c>
      <c r="J421">
        <v>0.95089999999999997</v>
      </c>
      <c r="K421">
        <v>-18.03</v>
      </c>
      <c r="L421">
        <v>60.002000000000002</v>
      </c>
      <c r="M421">
        <v>60.000999999999998</v>
      </c>
      <c r="N421">
        <v>230.26</v>
      </c>
      <c r="O421">
        <v>0.42599999999999999</v>
      </c>
      <c r="P421">
        <v>12.404999999999999</v>
      </c>
      <c r="S421" s="4">
        <f t="shared" si="43"/>
        <v>43158</v>
      </c>
      <c r="T421" s="6">
        <f t="shared" si="44"/>
        <v>0.70356481481481481</v>
      </c>
      <c r="U421">
        <f t="shared" si="45"/>
        <v>16</v>
      </c>
      <c r="V421">
        <f t="shared" si="46"/>
        <v>53</v>
      </c>
      <c r="W421">
        <f t="shared" si="47"/>
        <v>8</v>
      </c>
      <c r="X421" s="1">
        <f t="shared" si="48"/>
        <v>620.79999999999995</v>
      </c>
      <c r="Y421" s="1">
        <f t="shared" si="49"/>
        <v>622.79999999999995</v>
      </c>
      <c r="Z421">
        <v>0</v>
      </c>
    </row>
    <row r="422" spans="1:26" x14ac:dyDescent="0.25">
      <c r="A422">
        <v>417</v>
      </c>
      <c r="B422" s="4">
        <v>43158</v>
      </c>
      <c r="C422" s="7">
        <v>0.70362268518518523</v>
      </c>
      <c r="D422">
        <v>424</v>
      </c>
      <c r="E422">
        <v>230.26</v>
      </c>
      <c r="F422">
        <v>2.8466</v>
      </c>
      <c r="G422" s="8">
        <v>623.5</v>
      </c>
      <c r="H422" s="8">
        <v>655.5</v>
      </c>
      <c r="I422" s="8">
        <v>-202.2</v>
      </c>
      <c r="J422">
        <v>0.95120000000000005</v>
      </c>
      <c r="K422">
        <v>-17.97</v>
      </c>
      <c r="L422">
        <v>60.002000000000002</v>
      </c>
      <c r="M422">
        <v>60</v>
      </c>
      <c r="N422">
        <v>230.26</v>
      </c>
      <c r="O422">
        <v>0.45700000000000002</v>
      </c>
      <c r="P422">
        <v>11.73</v>
      </c>
      <c r="S422" s="4">
        <f t="shared" si="43"/>
        <v>43158</v>
      </c>
      <c r="T422" s="6">
        <f t="shared" si="44"/>
        <v>0.70362268518518523</v>
      </c>
      <c r="U422">
        <f t="shared" si="45"/>
        <v>16</v>
      </c>
      <c r="V422">
        <f t="shared" si="46"/>
        <v>53</v>
      </c>
      <c r="W422">
        <f t="shared" si="47"/>
        <v>13</v>
      </c>
      <c r="X422" s="1">
        <f t="shared" si="48"/>
        <v>623.5</v>
      </c>
      <c r="Y422" s="1">
        <f t="shared" si="49"/>
        <v>622.15</v>
      </c>
      <c r="Z422">
        <v>1</v>
      </c>
    </row>
    <row r="423" spans="1:26" x14ac:dyDescent="0.25">
      <c r="A423">
        <v>418</v>
      </c>
      <c r="B423" s="4">
        <v>43158</v>
      </c>
      <c r="C423" s="7">
        <v>0.70368055555555553</v>
      </c>
      <c r="D423">
        <v>425</v>
      </c>
      <c r="E423">
        <v>230.26</v>
      </c>
      <c r="F423">
        <v>2.8481000000000001</v>
      </c>
      <c r="G423" s="8">
        <v>623.79999999999995</v>
      </c>
      <c r="H423" s="8">
        <v>655.8</v>
      </c>
      <c r="I423" s="8">
        <v>-202.4</v>
      </c>
      <c r="J423">
        <v>0.95120000000000005</v>
      </c>
      <c r="K423">
        <v>-17.98</v>
      </c>
      <c r="L423">
        <v>60.002000000000002</v>
      </c>
      <c r="M423">
        <v>60.201999999999998</v>
      </c>
      <c r="N423">
        <v>230.26</v>
      </c>
      <c r="O423">
        <v>0.48399999999999999</v>
      </c>
      <c r="P423">
        <v>11.891999999999999</v>
      </c>
      <c r="S423" s="4">
        <f t="shared" si="43"/>
        <v>43158</v>
      </c>
      <c r="T423" s="6">
        <f t="shared" si="44"/>
        <v>0.70368055555555553</v>
      </c>
      <c r="U423">
        <f t="shared" si="45"/>
        <v>16</v>
      </c>
      <c r="V423">
        <f t="shared" si="46"/>
        <v>53</v>
      </c>
      <c r="W423">
        <f t="shared" si="47"/>
        <v>18</v>
      </c>
      <c r="X423" s="1">
        <f t="shared" si="48"/>
        <v>623.79999999999995</v>
      </c>
      <c r="Y423" s="1">
        <f t="shared" si="49"/>
        <v>623.65</v>
      </c>
      <c r="Z423">
        <v>0</v>
      </c>
    </row>
    <row r="424" spans="1:26" x14ac:dyDescent="0.25">
      <c r="A424">
        <v>419</v>
      </c>
      <c r="B424" s="4">
        <v>43158</v>
      </c>
      <c r="C424" s="7">
        <v>0.70373842592592595</v>
      </c>
      <c r="D424">
        <v>424</v>
      </c>
      <c r="E424">
        <v>230.27</v>
      </c>
      <c r="F424">
        <v>2.7763</v>
      </c>
      <c r="G424" s="8">
        <v>606.70000000000005</v>
      </c>
      <c r="H424" s="8">
        <v>639.29999999999995</v>
      </c>
      <c r="I424" s="8">
        <v>-201.5</v>
      </c>
      <c r="J424">
        <v>0.94899999999999995</v>
      </c>
      <c r="K424">
        <v>-18.37</v>
      </c>
      <c r="L424">
        <v>60.002000000000002</v>
      </c>
      <c r="M424">
        <v>60</v>
      </c>
      <c r="N424">
        <v>230.27</v>
      </c>
      <c r="O424">
        <v>0.46500000000000002</v>
      </c>
      <c r="P424">
        <v>11.678000000000001</v>
      </c>
      <c r="S424" s="4">
        <f t="shared" si="43"/>
        <v>43158</v>
      </c>
      <c r="T424" s="6">
        <f t="shared" si="44"/>
        <v>0.70373842592592595</v>
      </c>
      <c r="U424">
        <f t="shared" si="45"/>
        <v>16</v>
      </c>
      <c r="V424">
        <f t="shared" si="46"/>
        <v>53</v>
      </c>
      <c r="W424">
        <f t="shared" si="47"/>
        <v>23</v>
      </c>
      <c r="X424" s="1">
        <f t="shared" si="48"/>
        <v>606.70000000000005</v>
      </c>
      <c r="Y424" s="1">
        <f t="shared" si="49"/>
        <v>615.25</v>
      </c>
      <c r="Z424">
        <v>1</v>
      </c>
    </row>
    <row r="425" spans="1:26" x14ac:dyDescent="0.25">
      <c r="A425">
        <v>420</v>
      </c>
      <c r="B425" s="4">
        <v>43158</v>
      </c>
      <c r="C425" s="7">
        <v>0.70379629629629636</v>
      </c>
      <c r="D425">
        <v>425</v>
      </c>
      <c r="E425">
        <v>230.26</v>
      </c>
      <c r="F425">
        <v>2.8205</v>
      </c>
      <c r="G425" s="8">
        <v>617.20000000000005</v>
      </c>
      <c r="H425" s="8">
        <v>649.5</v>
      </c>
      <c r="I425" s="8">
        <v>-202.1</v>
      </c>
      <c r="J425">
        <v>0.95040000000000002</v>
      </c>
      <c r="K425">
        <v>-18.13</v>
      </c>
      <c r="L425">
        <v>60.002000000000002</v>
      </c>
      <c r="M425">
        <v>60</v>
      </c>
      <c r="N425">
        <v>230.26</v>
      </c>
      <c r="O425">
        <v>0.46899999999999997</v>
      </c>
      <c r="P425">
        <v>11.98</v>
      </c>
      <c r="S425" s="4">
        <f t="shared" si="43"/>
        <v>43158</v>
      </c>
      <c r="T425" s="6">
        <f t="shared" si="44"/>
        <v>0.70379629629629636</v>
      </c>
      <c r="U425">
        <f t="shared" si="45"/>
        <v>16</v>
      </c>
      <c r="V425">
        <f t="shared" si="46"/>
        <v>53</v>
      </c>
      <c r="W425">
        <f t="shared" si="47"/>
        <v>28</v>
      </c>
      <c r="X425" s="1">
        <f t="shared" si="48"/>
        <v>617.20000000000005</v>
      </c>
      <c r="Y425" s="1">
        <f t="shared" si="49"/>
        <v>611.95000000000005</v>
      </c>
      <c r="Z425">
        <v>0</v>
      </c>
    </row>
    <row r="426" spans="1:26" x14ac:dyDescent="0.25">
      <c r="A426">
        <v>421</v>
      </c>
      <c r="B426" s="4">
        <v>43158</v>
      </c>
      <c r="C426" s="7">
        <v>0.70385416666666656</v>
      </c>
      <c r="D426">
        <v>425</v>
      </c>
      <c r="E426">
        <v>230.26</v>
      </c>
      <c r="F426">
        <v>2.8216999999999999</v>
      </c>
      <c r="G426" s="8">
        <v>617.70000000000005</v>
      </c>
      <c r="H426" s="8">
        <v>649.70000000000005</v>
      </c>
      <c r="I426" s="8">
        <v>-201.6</v>
      </c>
      <c r="J426">
        <v>0.9506</v>
      </c>
      <c r="K426">
        <v>-18.079999999999998</v>
      </c>
      <c r="L426">
        <v>60.002000000000002</v>
      </c>
      <c r="M426">
        <v>60.000999999999998</v>
      </c>
      <c r="N426">
        <v>230.26</v>
      </c>
      <c r="O426">
        <v>0.44900000000000001</v>
      </c>
      <c r="P426">
        <v>12.766</v>
      </c>
      <c r="S426" s="4">
        <f t="shared" si="43"/>
        <v>43158</v>
      </c>
      <c r="T426" s="6">
        <f t="shared" si="44"/>
        <v>0.70385416666666656</v>
      </c>
      <c r="U426">
        <f t="shared" si="45"/>
        <v>16</v>
      </c>
      <c r="V426">
        <f t="shared" si="46"/>
        <v>53</v>
      </c>
      <c r="W426">
        <f t="shared" si="47"/>
        <v>33</v>
      </c>
      <c r="X426" s="1">
        <f t="shared" si="48"/>
        <v>617.70000000000005</v>
      </c>
      <c r="Y426" s="1">
        <f t="shared" si="49"/>
        <v>617.45000000000005</v>
      </c>
      <c r="Z426">
        <v>1</v>
      </c>
    </row>
    <row r="427" spans="1:26" x14ac:dyDescent="0.25">
      <c r="A427">
        <v>422</v>
      </c>
      <c r="B427" s="4">
        <v>43158</v>
      </c>
      <c r="C427" s="7">
        <v>0.70391203703703698</v>
      </c>
      <c r="D427">
        <v>425</v>
      </c>
      <c r="E427">
        <v>230.26</v>
      </c>
      <c r="F427">
        <v>2.8227000000000002</v>
      </c>
      <c r="G427" s="8">
        <v>617.79999999999995</v>
      </c>
      <c r="H427" s="8">
        <v>649.9</v>
      </c>
      <c r="I427" s="8">
        <v>-201.9</v>
      </c>
      <c r="J427">
        <v>0.95050000000000001</v>
      </c>
      <c r="K427">
        <v>-18.100000000000001</v>
      </c>
      <c r="L427">
        <v>60.002000000000002</v>
      </c>
      <c r="M427">
        <v>60.002000000000002</v>
      </c>
      <c r="N427">
        <v>230.26</v>
      </c>
      <c r="O427">
        <v>0.5</v>
      </c>
      <c r="P427">
        <v>12.288</v>
      </c>
      <c r="S427" s="4">
        <f t="shared" si="43"/>
        <v>43158</v>
      </c>
      <c r="T427" s="6">
        <f t="shared" si="44"/>
        <v>0.70391203703703698</v>
      </c>
      <c r="U427">
        <f t="shared" si="45"/>
        <v>16</v>
      </c>
      <c r="V427">
        <f t="shared" si="46"/>
        <v>53</v>
      </c>
      <c r="W427">
        <f t="shared" si="47"/>
        <v>38</v>
      </c>
      <c r="X427" s="1">
        <f t="shared" si="48"/>
        <v>617.79999999999995</v>
      </c>
      <c r="Y427" s="1">
        <f t="shared" si="49"/>
        <v>617.75</v>
      </c>
      <c r="Z427">
        <v>0</v>
      </c>
    </row>
    <row r="428" spans="1:26" x14ac:dyDescent="0.25">
      <c r="A428">
        <v>423</v>
      </c>
      <c r="B428" s="4">
        <v>43158</v>
      </c>
      <c r="C428" s="7">
        <v>0.70396990740740739</v>
      </c>
      <c r="D428">
        <v>425</v>
      </c>
      <c r="E428">
        <v>230.26</v>
      </c>
      <c r="F428">
        <v>2.8252999999999999</v>
      </c>
      <c r="G428" s="8">
        <v>618.6</v>
      </c>
      <c r="H428" s="8">
        <v>650.5</v>
      </c>
      <c r="I428" s="8">
        <v>-201.4</v>
      </c>
      <c r="J428">
        <v>0.95089999999999997</v>
      </c>
      <c r="K428">
        <v>-18.03</v>
      </c>
      <c r="L428">
        <v>60.002000000000002</v>
      </c>
      <c r="M428">
        <v>60.000999999999998</v>
      </c>
      <c r="N428">
        <v>230.26</v>
      </c>
      <c r="O428">
        <v>0.47799999999999998</v>
      </c>
      <c r="P428">
        <v>11.914</v>
      </c>
      <c r="S428" s="4">
        <f t="shared" si="43"/>
        <v>43158</v>
      </c>
      <c r="T428" s="6">
        <f t="shared" si="44"/>
        <v>0.70396990740740739</v>
      </c>
      <c r="U428">
        <f t="shared" si="45"/>
        <v>16</v>
      </c>
      <c r="V428">
        <f t="shared" si="46"/>
        <v>53</v>
      </c>
      <c r="W428">
        <f t="shared" si="47"/>
        <v>43</v>
      </c>
      <c r="X428" s="1">
        <f t="shared" si="48"/>
        <v>618.6</v>
      </c>
      <c r="Y428" s="1">
        <f t="shared" si="49"/>
        <v>618.20000000000005</v>
      </c>
      <c r="Z428">
        <v>1</v>
      </c>
    </row>
    <row r="429" spans="1:26" x14ac:dyDescent="0.25">
      <c r="A429">
        <v>424</v>
      </c>
      <c r="B429" s="4">
        <v>43158</v>
      </c>
      <c r="C429" s="7">
        <v>0.70402777777777781</v>
      </c>
      <c r="D429">
        <v>426</v>
      </c>
      <c r="E429">
        <v>230.26</v>
      </c>
      <c r="F429">
        <v>2.8130000000000002</v>
      </c>
      <c r="G429" s="8">
        <v>615.4</v>
      </c>
      <c r="H429" s="8">
        <v>647.70000000000005</v>
      </c>
      <c r="I429" s="8">
        <v>-202</v>
      </c>
      <c r="J429">
        <v>0.95009999999999994</v>
      </c>
      <c r="K429">
        <v>-18.170000000000002</v>
      </c>
      <c r="L429">
        <v>60.002000000000002</v>
      </c>
      <c r="M429">
        <v>60.003999999999998</v>
      </c>
      <c r="N429">
        <v>230.26</v>
      </c>
      <c r="O429">
        <v>0.44</v>
      </c>
      <c r="P429">
        <v>14.904999999999999</v>
      </c>
      <c r="S429" s="4">
        <f t="shared" si="43"/>
        <v>43158</v>
      </c>
      <c r="T429" s="6">
        <f t="shared" si="44"/>
        <v>0.70402777777777781</v>
      </c>
      <c r="U429">
        <f t="shared" si="45"/>
        <v>16</v>
      </c>
      <c r="V429">
        <f t="shared" si="46"/>
        <v>53</v>
      </c>
      <c r="W429">
        <f t="shared" si="47"/>
        <v>48</v>
      </c>
      <c r="X429" s="1">
        <f t="shared" si="48"/>
        <v>615.4</v>
      </c>
      <c r="Y429" s="1">
        <f t="shared" si="49"/>
        <v>617</v>
      </c>
      <c r="Z429">
        <v>0</v>
      </c>
    </row>
    <row r="430" spans="1:26" x14ac:dyDescent="0.25">
      <c r="A430">
        <v>425</v>
      </c>
      <c r="B430" s="4">
        <v>43158</v>
      </c>
      <c r="C430" s="7">
        <v>0.70408564814814811</v>
      </c>
      <c r="D430">
        <v>426</v>
      </c>
      <c r="E430">
        <v>230.26</v>
      </c>
      <c r="F430">
        <v>2.8290999999999999</v>
      </c>
      <c r="G430" s="8">
        <v>619.29999999999995</v>
      </c>
      <c r="H430" s="8">
        <v>651.4</v>
      </c>
      <c r="I430" s="8">
        <v>-202.1</v>
      </c>
      <c r="J430">
        <v>0.95069999999999999</v>
      </c>
      <c r="K430">
        <v>-18.07</v>
      </c>
      <c r="L430">
        <v>60.002000000000002</v>
      </c>
      <c r="M430">
        <v>60.003999999999998</v>
      </c>
      <c r="N430">
        <v>230.26</v>
      </c>
      <c r="O430">
        <v>0.48199999999999998</v>
      </c>
      <c r="P430">
        <v>12.221</v>
      </c>
      <c r="S430" s="4">
        <f t="shared" si="43"/>
        <v>43158</v>
      </c>
      <c r="T430" s="6">
        <f t="shared" si="44"/>
        <v>0.70408564814814811</v>
      </c>
      <c r="U430">
        <f t="shared" si="45"/>
        <v>16</v>
      </c>
      <c r="V430">
        <f t="shared" si="46"/>
        <v>53</v>
      </c>
      <c r="W430">
        <f t="shared" si="47"/>
        <v>53</v>
      </c>
      <c r="X430" s="1">
        <f t="shared" si="48"/>
        <v>619.29999999999995</v>
      </c>
      <c r="Y430" s="1">
        <f t="shared" si="49"/>
        <v>617.34999999999991</v>
      </c>
      <c r="Z430">
        <v>1</v>
      </c>
    </row>
    <row r="431" spans="1:26" x14ac:dyDescent="0.25">
      <c r="A431">
        <v>426</v>
      </c>
      <c r="B431" s="4">
        <v>43158</v>
      </c>
      <c r="C431" s="7">
        <v>0.70414351851851853</v>
      </c>
      <c r="D431">
        <v>426</v>
      </c>
      <c r="E431">
        <v>230.26</v>
      </c>
      <c r="F431">
        <v>2.8052000000000001</v>
      </c>
      <c r="G431" s="8">
        <v>613.70000000000005</v>
      </c>
      <c r="H431" s="8">
        <v>645.9</v>
      </c>
      <c r="I431" s="8">
        <v>-201.4</v>
      </c>
      <c r="J431">
        <v>0.95009999999999994</v>
      </c>
      <c r="K431">
        <v>-18.170000000000002</v>
      </c>
      <c r="L431">
        <v>60.002000000000002</v>
      </c>
      <c r="M431">
        <v>60.003</v>
      </c>
      <c r="N431">
        <v>230.26</v>
      </c>
      <c r="O431">
        <v>0.48899999999999999</v>
      </c>
      <c r="P431">
        <v>12.768000000000001</v>
      </c>
      <c r="S431" s="4">
        <f t="shared" si="43"/>
        <v>43158</v>
      </c>
      <c r="T431" s="6">
        <f t="shared" si="44"/>
        <v>0.70414351851851853</v>
      </c>
      <c r="U431">
        <f t="shared" si="45"/>
        <v>16</v>
      </c>
      <c r="V431">
        <f t="shared" si="46"/>
        <v>53</v>
      </c>
      <c r="W431">
        <f t="shared" si="47"/>
        <v>58</v>
      </c>
      <c r="X431" s="1">
        <f t="shared" si="48"/>
        <v>613.70000000000005</v>
      </c>
      <c r="Y431" s="1">
        <f t="shared" si="49"/>
        <v>616.5</v>
      </c>
      <c r="Z431">
        <v>0</v>
      </c>
    </row>
    <row r="432" spans="1:26" x14ac:dyDescent="0.25">
      <c r="A432">
        <v>427</v>
      </c>
      <c r="B432" s="4">
        <v>43158</v>
      </c>
      <c r="C432" s="7">
        <v>0.70420138888888895</v>
      </c>
      <c r="D432">
        <v>426</v>
      </c>
      <c r="E432">
        <v>230.26</v>
      </c>
      <c r="F432">
        <v>2.8203</v>
      </c>
      <c r="G432" s="8">
        <v>617.20000000000005</v>
      </c>
      <c r="H432" s="8">
        <v>649.4</v>
      </c>
      <c r="I432" s="8">
        <v>-202</v>
      </c>
      <c r="J432">
        <v>0.95040000000000002</v>
      </c>
      <c r="K432">
        <v>-18.12</v>
      </c>
      <c r="L432">
        <v>60.002000000000002</v>
      </c>
      <c r="M432">
        <v>60.000999999999998</v>
      </c>
      <c r="N432">
        <v>230.26</v>
      </c>
      <c r="O432">
        <v>0.44900000000000001</v>
      </c>
      <c r="P432">
        <v>12.183999999999999</v>
      </c>
      <c r="S432" s="4">
        <f t="shared" si="43"/>
        <v>43158</v>
      </c>
      <c r="T432" s="6">
        <f t="shared" si="44"/>
        <v>0.70420138888888895</v>
      </c>
      <c r="U432">
        <f t="shared" si="45"/>
        <v>16</v>
      </c>
      <c r="V432">
        <f t="shared" si="46"/>
        <v>54</v>
      </c>
      <c r="W432">
        <f t="shared" si="47"/>
        <v>3</v>
      </c>
      <c r="X432" s="1">
        <f t="shared" si="48"/>
        <v>617.20000000000005</v>
      </c>
      <c r="Y432" s="1">
        <f t="shared" si="49"/>
        <v>615.45000000000005</v>
      </c>
      <c r="Z432">
        <v>1</v>
      </c>
    </row>
    <row r="433" spans="1:26" x14ac:dyDescent="0.25">
      <c r="A433">
        <v>428</v>
      </c>
      <c r="B433" s="4">
        <v>43158</v>
      </c>
      <c r="C433" s="7">
        <v>0.70425925925925925</v>
      </c>
      <c r="D433">
        <v>426</v>
      </c>
      <c r="E433">
        <v>230.26</v>
      </c>
      <c r="F433">
        <v>2.8250000000000002</v>
      </c>
      <c r="G433" s="8">
        <v>618.29999999999995</v>
      </c>
      <c r="H433" s="8">
        <v>650.5</v>
      </c>
      <c r="I433" s="8">
        <v>-202.1</v>
      </c>
      <c r="J433">
        <v>0.95050000000000001</v>
      </c>
      <c r="K433">
        <v>-18.100000000000001</v>
      </c>
      <c r="L433">
        <v>60.002000000000002</v>
      </c>
      <c r="M433">
        <v>60.201999999999998</v>
      </c>
      <c r="N433">
        <v>230.26</v>
      </c>
      <c r="O433">
        <v>0.45600000000000002</v>
      </c>
      <c r="P433">
        <v>12.134</v>
      </c>
      <c r="S433" s="4">
        <f t="shared" si="43"/>
        <v>43158</v>
      </c>
      <c r="T433" s="6">
        <f t="shared" si="44"/>
        <v>0.70425925925925925</v>
      </c>
      <c r="U433">
        <f t="shared" si="45"/>
        <v>16</v>
      </c>
      <c r="V433">
        <f t="shared" si="46"/>
        <v>54</v>
      </c>
      <c r="W433">
        <f t="shared" si="47"/>
        <v>8</v>
      </c>
      <c r="X433" s="1">
        <f t="shared" si="48"/>
        <v>618.29999999999995</v>
      </c>
      <c r="Y433" s="1">
        <f t="shared" si="49"/>
        <v>617.75</v>
      </c>
      <c r="Z433">
        <v>0</v>
      </c>
    </row>
    <row r="434" spans="1:26" x14ac:dyDescent="0.25">
      <c r="A434">
        <v>429</v>
      </c>
      <c r="B434" s="4">
        <v>43158</v>
      </c>
      <c r="C434" s="7">
        <v>0.70431712962962967</v>
      </c>
      <c r="D434">
        <v>426</v>
      </c>
      <c r="E434">
        <v>230.26</v>
      </c>
      <c r="F434">
        <v>2.8210999999999999</v>
      </c>
      <c r="G434" s="8">
        <v>617.4</v>
      </c>
      <c r="H434" s="8">
        <v>649.6</v>
      </c>
      <c r="I434" s="8">
        <v>-201.8</v>
      </c>
      <c r="J434">
        <v>0.95050000000000001</v>
      </c>
      <c r="K434">
        <v>-18.100000000000001</v>
      </c>
      <c r="L434">
        <v>60.002000000000002</v>
      </c>
      <c r="M434">
        <v>60.003</v>
      </c>
      <c r="N434">
        <v>230.26</v>
      </c>
      <c r="O434">
        <v>0.51800000000000002</v>
      </c>
      <c r="P434">
        <v>13.013</v>
      </c>
      <c r="S434" s="4">
        <f t="shared" si="43"/>
        <v>43158</v>
      </c>
      <c r="T434" s="6">
        <f t="shared" si="44"/>
        <v>0.70431712962962967</v>
      </c>
      <c r="U434">
        <f t="shared" si="45"/>
        <v>16</v>
      </c>
      <c r="V434">
        <f t="shared" si="46"/>
        <v>54</v>
      </c>
      <c r="W434">
        <f t="shared" si="47"/>
        <v>13</v>
      </c>
      <c r="X434" s="1">
        <f t="shared" si="48"/>
        <v>617.4</v>
      </c>
      <c r="Y434" s="1">
        <f t="shared" si="49"/>
        <v>617.84999999999991</v>
      </c>
      <c r="Z434">
        <v>1</v>
      </c>
    </row>
    <row r="435" spans="1:26" x14ac:dyDescent="0.25">
      <c r="A435">
        <v>430</v>
      </c>
      <c r="B435" s="4">
        <v>43158</v>
      </c>
      <c r="C435" s="7">
        <v>0.70437500000000008</v>
      </c>
      <c r="D435">
        <v>427</v>
      </c>
      <c r="E435">
        <v>230.27</v>
      </c>
      <c r="F435">
        <v>2.7643</v>
      </c>
      <c r="G435" s="8">
        <v>604.1</v>
      </c>
      <c r="H435" s="8">
        <v>636.5</v>
      </c>
      <c r="I435" s="8">
        <v>-200.7</v>
      </c>
      <c r="J435">
        <v>0.94899999999999995</v>
      </c>
      <c r="K435">
        <v>-18.38</v>
      </c>
      <c r="L435">
        <v>60.002000000000002</v>
      </c>
      <c r="M435">
        <v>60.002000000000002</v>
      </c>
      <c r="N435">
        <v>230.27</v>
      </c>
      <c r="O435">
        <v>0.45700000000000002</v>
      </c>
      <c r="P435">
        <v>12.081</v>
      </c>
      <c r="S435" s="4">
        <f t="shared" si="43"/>
        <v>43158</v>
      </c>
      <c r="T435" s="6">
        <f t="shared" si="44"/>
        <v>0.70437500000000008</v>
      </c>
      <c r="U435">
        <f t="shared" si="45"/>
        <v>16</v>
      </c>
      <c r="V435">
        <f t="shared" si="46"/>
        <v>54</v>
      </c>
      <c r="W435">
        <f t="shared" si="47"/>
        <v>18</v>
      </c>
      <c r="X435" s="1">
        <f t="shared" si="48"/>
        <v>604.1</v>
      </c>
      <c r="Y435" s="1">
        <f t="shared" si="49"/>
        <v>610.75</v>
      </c>
      <c r="Z435">
        <v>0</v>
      </c>
    </row>
    <row r="436" spans="1:26" x14ac:dyDescent="0.25">
      <c r="A436">
        <v>431</v>
      </c>
      <c r="B436" s="4">
        <v>43158</v>
      </c>
      <c r="C436" s="7">
        <v>0.70443287037037028</v>
      </c>
      <c r="D436">
        <v>426</v>
      </c>
      <c r="E436">
        <v>230.27</v>
      </c>
      <c r="F436">
        <v>2.6981999999999999</v>
      </c>
      <c r="G436" s="8">
        <v>588.1</v>
      </c>
      <c r="H436" s="8">
        <v>621.29999999999995</v>
      </c>
      <c r="I436" s="8">
        <v>-200.3</v>
      </c>
      <c r="J436">
        <v>0.9466</v>
      </c>
      <c r="K436">
        <v>-18.809999999999999</v>
      </c>
      <c r="L436">
        <v>60.002000000000002</v>
      </c>
      <c r="M436">
        <v>60.000999999999998</v>
      </c>
      <c r="N436">
        <v>230.27</v>
      </c>
      <c r="O436">
        <v>0.46200000000000002</v>
      </c>
      <c r="P436">
        <v>12.388</v>
      </c>
      <c r="S436" s="4">
        <f t="shared" si="43"/>
        <v>43158</v>
      </c>
      <c r="T436" s="6">
        <f t="shared" si="44"/>
        <v>0.70443287037037028</v>
      </c>
      <c r="U436">
        <f t="shared" si="45"/>
        <v>16</v>
      </c>
      <c r="V436">
        <f t="shared" si="46"/>
        <v>54</v>
      </c>
      <c r="W436">
        <f t="shared" si="47"/>
        <v>23</v>
      </c>
      <c r="X436" s="1">
        <f t="shared" si="48"/>
        <v>588.1</v>
      </c>
      <c r="Y436" s="1">
        <f t="shared" si="49"/>
        <v>596.1</v>
      </c>
      <c r="Z436">
        <v>1</v>
      </c>
    </row>
    <row r="437" spans="1:26" x14ac:dyDescent="0.25">
      <c r="A437">
        <v>432</v>
      </c>
      <c r="B437" s="4">
        <v>43158</v>
      </c>
      <c r="C437" s="7">
        <v>0.7044907407407407</v>
      </c>
      <c r="D437">
        <v>427</v>
      </c>
      <c r="E437">
        <v>230.31</v>
      </c>
      <c r="F437">
        <v>2.3508</v>
      </c>
      <c r="G437" s="8">
        <v>505.6</v>
      </c>
      <c r="H437" s="8">
        <v>541.4</v>
      </c>
      <c r="I437" s="8">
        <v>-193.7</v>
      </c>
      <c r="J437">
        <v>0.93379999999999996</v>
      </c>
      <c r="K437">
        <v>-20.97</v>
      </c>
      <c r="L437">
        <v>60.003</v>
      </c>
      <c r="M437">
        <v>60.003</v>
      </c>
      <c r="N437">
        <v>230.31</v>
      </c>
      <c r="O437">
        <v>0.46</v>
      </c>
      <c r="P437">
        <v>12.72</v>
      </c>
      <c r="S437" s="4">
        <f t="shared" si="43"/>
        <v>43158</v>
      </c>
      <c r="T437" s="6">
        <f t="shared" si="44"/>
        <v>0.7044907407407407</v>
      </c>
      <c r="U437">
        <f t="shared" si="45"/>
        <v>16</v>
      </c>
      <c r="V437">
        <f t="shared" si="46"/>
        <v>54</v>
      </c>
      <c r="W437">
        <f t="shared" si="47"/>
        <v>28</v>
      </c>
      <c r="X437" s="1">
        <f t="shared" si="48"/>
        <v>505.6</v>
      </c>
      <c r="Y437" s="1">
        <f t="shared" si="49"/>
        <v>546.85</v>
      </c>
      <c r="Z437">
        <v>0</v>
      </c>
    </row>
    <row r="438" spans="1:26" x14ac:dyDescent="0.25">
      <c r="A438">
        <v>433</v>
      </c>
      <c r="B438" s="4">
        <v>43158</v>
      </c>
      <c r="C438" s="7">
        <v>0.70454861111111111</v>
      </c>
      <c r="D438">
        <v>427</v>
      </c>
      <c r="E438">
        <v>230.31</v>
      </c>
      <c r="F438">
        <v>2.3212000000000002</v>
      </c>
      <c r="G438" s="8">
        <v>499.4</v>
      </c>
      <c r="H438" s="8">
        <v>534.6</v>
      </c>
      <c r="I438" s="8">
        <v>-190.9</v>
      </c>
      <c r="J438">
        <v>0.93410000000000004</v>
      </c>
      <c r="K438">
        <v>-20.92</v>
      </c>
      <c r="L438">
        <v>60.002000000000002</v>
      </c>
      <c r="M438">
        <v>60.003</v>
      </c>
      <c r="N438">
        <v>230.31</v>
      </c>
      <c r="O438">
        <v>0.25800000000000001</v>
      </c>
      <c r="P438">
        <v>13.064</v>
      </c>
      <c r="S438" s="4">
        <f t="shared" si="43"/>
        <v>43158</v>
      </c>
      <c r="T438" s="6">
        <f t="shared" si="44"/>
        <v>0.70454861111111111</v>
      </c>
      <c r="U438">
        <f t="shared" si="45"/>
        <v>16</v>
      </c>
      <c r="V438">
        <f t="shared" si="46"/>
        <v>54</v>
      </c>
      <c r="W438">
        <f t="shared" si="47"/>
        <v>33</v>
      </c>
      <c r="X438" s="1">
        <f t="shared" si="48"/>
        <v>499.4</v>
      </c>
      <c r="Y438" s="1">
        <f t="shared" si="49"/>
        <v>502.5</v>
      </c>
      <c r="Z438">
        <v>1</v>
      </c>
    </row>
    <row r="439" spans="1:26" x14ac:dyDescent="0.25">
      <c r="A439">
        <v>434</v>
      </c>
      <c r="B439" s="4">
        <v>43158</v>
      </c>
      <c r="C439" s="7">
        <v>0.70460648148148142</v>
      </c>
      <c r="D439">
        <v>427</v>
      </c>
      <c r="E439">
        <v>230.31</v>
      </c>
      <c r="F439">
        <v>2.3704000000000001</v>
      </c>
      <c r="G439" s="8">
        <v>510.7</v>
      </c>
      <c r="H439" s="8">
        <v>545.9</v>
      </c>
      <c r="I439" s="8">
        <v>-193</v>
      </c>
      <c r="J439">
        <v>0.93540000000000001</v>
      </c>
      <c r="K439">
        <v>-20.7</v>
      </c>
      <c r="L439">
        <v>60.003</v>
      </c>
      <c r="M439">
        <v>60.002000000000002</v>
      </c>
      <c r="N439">
        <v>230.31</v>
      </c>
      <c r="O439">
        <v>0.36499999999999999</v>
      </c>
      <c r="P439">
        <v>12.08</v>
      </c>
      <c r="S439" s="4">
        <f t="shared" si="43"/>
        <v>43158</v>
      </c>
      <c r="T439" s="6">
        <f t="shared" si="44"/>
        <v>0.70460648148148142</v>
      </c>
      <c r="U439">
        <f t="shared" si="45"/>
        <v>16</v>
      </c>
      <c r="V439">
        <f t="shared" si="46"/>
        <v>54</v>
      </c>
      <c r="W439">
        <f t="shared" si="47"/>
        <v>38</v>
      </c>
      <c r="X439" s="1">
        <f t="shared" si="48"/>
        <v>510.7</v>
      </c>
      <c r="Y439" s="1">
        <f t="shared" si="49"/>
        <v>505.04999999999995</v>
      </c>
      <c r="Z439">
        <v>0</v>
      </c>
    </row>
    <row r="440" spans="1:26" x14ac:dyDescent="0.25">
      <c r="A440">
        <v>435</v>
      </c>
      <c r="B440" s="4">
        <v>43158</v>
      </c>
      <c r="C440" s="7">
        <v>0.70466435185185183</v>
      </c>
      <c r="D440">
        <v>427</v>
      </c>
      <c r="E440">
        <v>230.31</v>
      </c>
      <c r="F440">
        <v>2.3117000000000001</v>
      </c>
      <c r="G440" s="8">
        <v>496.5</v>
      </c>
      <c r="H440" s="8">
        <v>532.4</v>
      </c>
      <c r="I440" s="8">
        <v>-192.3</v>
      </c>
      <c r="J440">
        <v>0.9325</v>
      </c>
      <c r="K440">
        <v>-21.18</v>
      </c>
      <c r="L440">
        <v>60.002000000000002</v>
      </c>
      <c r="M440">
        <v>60.002000000000002</v>
      </c>
      <c r="N440">
        <v>230.31</v>
      </c>
      <c r="O440">
        <v>0.23699999999999999</v>
      </c>
      <c r="P440">
        <v>10.772</v>
      </c>
      <c r="S440" s="4">
        <f t="shared" si="43"/>
        <v>43158</v>
      </c>
      <c r="T440" s="6">
        <f t="shared" si="44"/>
        <v>0.70466435185185183</v>
      </c>
      <c r="U440">
        <f t="shared" si="45"/>
        <v>16</v>
      </c>
      <c r="V440">
        <f t="shared" si="46"/>
        <v>54</v>
      </c>
      <c r="W440">
        <f t="shared" si="47"/>
        <v>43</v>
      </c>
      <c r="X440" s="1">
        <f t="shared" si="48"/>
        <v>496.5</v>
      </c>
      <c r="Y440" s="1">
        <f t="shared" si="49"/>
        <v>503.6</v>
      </c>
      <c r="Z440">
        <v>1</v>
      </c>
    </row>
    <row r="441" spans="1:26" x14ac:dyDescent="0.25">
      <c r="A441">
        <v>436</v>
      </c>
      <c r="B441" s="4">
        <v>43158</v>
      </c>
      <c r="C441" s="7">
        <v>0.70472222222222225</v>
      </c>
      <c r="D441">
        <v>427</v>
      </c>
      <c r="E441">
        <v>230.31</v>
      </c>
      <c r="F441">
        <v>2.2770999999999999</v>
      </c>
      <c r="G441" s="8">
        <v>489.4</v>
      </c>
      <c r="H441" s="8">
        <v>524.4</v>
      </c>
      <c r="I441" s="8">
        <v>-188.4</v>
      </c>
      <c r="J441">
        <v>0.93330000000000002</v>
      </c>
      <c r="K441">
        <v>-21.05</v>
      </c>
      <c r="L441">
        <v>60.002000000000002</v>
      </c>
      <c r="M441">
        <v>60.002000000000002</v>
      </c>
      <c r="N441">
        <v>230.31</v>
      </c>
      <c r="O441">
        <v>0.22700000000000001</v>
      </c>
      <c r="P441">
        <v>11.202999999999999</v>
      </c>
      <c r="S441" s="4">
        <f t="shared" si="43"/>
        <v>43158</v>
      </c>
      <c r="T441" s="6">
        <f t="shared" si="44"/>
        <v>0.70472222222222225</v>
      </c>
      <c r="U441">
        <f t="shared" si="45"/>
        <v>16</v>
      </c>
      <c r="V441">
        <f t="shared" si="46"/>
        <v>54</v>
      </c>
      <c r="W441">
        <f t="shared" si="47"/>
        <v>48</v>
      </c>
      <c r="X441" s="1">
        <f t="shared" si="48"/>
        <v>489.4</v>
      </c>
      <c r="Y441" s="1">
        <f t="shared" si="49"/>
        <v>492.95</v>
      </c>
      <c r="Z441">
        <v>0</v>
      </c>
    </row>
    <row r="442" spans="1:26" x14ac:dyDescent="0.25">
      <c r="A442">
        <v>437</v>
      </c>
      <c r="B442" s="4">
        <v>43158</v>
      </c>
      <c r="C442" s="7">
        <v>0.70478009259259267</v>
      </c>
      <c r="D442">
        <v>428</v>
      </c>
      <c r="E442">
        <v>230.31</v>
      </c>
      <c r="F442">
        <v>2.3597999999999999</v>
      </c>
      <c r="G442" s="8">
        <v>507.4</v>
      </c>
      <c r="H442" s="8">
        <v>543.5</v>
      </c>
      <c r="I442" s="8">
        <v>-194.7</v>
      </c>
      <c r="J442">
        <v>0.93359999999999999</v>
      </c>
      <c r="K442">
        <v>-21</v>
      </c>
      <c r="L442">
        <v>60.002000000000002</v>
      </c>
      <c r="M442">
        <v>60.002000000000002</v>
      </c>
      <c r="N442">
        <v>230.31</v>
      </c>
      <c r="O442">
        <v>0.27600000000000002</v>
      </c>
      <c r="P442">
        <v>12.776</v>
      </c>
      <c r="S442" s="4">
        <f t="shared" si="43"/>
        <v>43158</v>
      </c>
      <c r="T442" s="6">
        <f t="shared" si="44"/>
        <v>0.70478009259259267</v>
      </c>
      <c r="U442">
        <f t="shared" si="45"/>
        <v>16</v>
      </c>
      <c r="V442">
        <f t="shared" si="46"/>
        <v>54</v>
      </c>
      <c r="W442">
        <f t="shared" si="47"/>
        <v>53</v>
      </c>
      <c r="X442" s="1">
        <f t="shared" si="48"/>
        <v>507.4</v>
      </c>
      <c r="Y442" s="1">
        <f t="shared" si="49"/>
        <v>498.4</v>
      </c>
      <c r="Z442">
        <v>1</v>
      </c>
    </row>
    <row r="443" spans="1:26" x14ac:dyDescent="0.25">
      <c r="A443">
        <v>438</v>
      </c>
      <c r="B443" s="4">
        <v>43158</v>
      </c>
      <c r="C443" s="7">
        <v>0.70483796296296297</v>
      </c>
      <c r="D443">
        <v>428</v>
      </c>
      <c r="E443">
        <v>230.32</v>
      </c>
      <c r="F443">
        <v>2.2195</v>
      </c>
      <c r="G443" s="8">
        <v>476.5</v>
      </c>
      <c r="H443" s="8">
        <v>511.2</v>
      </c>
      <c r="I443" s="8">
        <v>-185.1</v>
      </c>
      <c r="J443">
        <v>0.93220000000000003</v>
      </c>
      <c r="K443">
        <v>-21.23</v>
      </c>
      <c r="L443">
        <v>60.003</v>
      </c>
      <c r="M443">
        <v>60.002000000000002</v>
      </c>
      <c r="N443">
        <v>230.32</v>
      </c>
      <c r="O443">
        <v>0.45100000000000001</v>
      </c>
      <c r="P443">
        <v>13.08</v>
      </c>
      <c r="S443" s="4">
        <f t="shared" si="43"/>
        <v>43158</v>
      </c>
      <c r="T443" s="6">
        <f t="shared" si="44"/>
        <v>0.70483796296296297</v>
      </c>
      <c r="U443">
        <f t="shared" si="45"/>
        <v>16</v>
      </c>
      <c r="V443">
        <f t="shared" si="46"/>
        <v>54</v>
      </c>
      <c r="W443">
        <f t="shared" si="47"/>
        <v>58</v>
      </c>
      <c r="X443" s="1">
        <f t="shared" si="48"/>
        <v>476.5</v>
      </c>
      <c r="Y443" s="1">
        <f t="shared" si="49"/>
        <v>491.95</v>
      </c>
      <c r="Z443">
        <v>0</v>
      </c>
    </row>
    <row r="444" spans="1:26" x14ac:dyDescent="0.25">
      <c r="A444">
        <v>439</v>
      </c>
      <c r="B444" s="4">
        <v>43158</v>
      </c>
      <c r="C444" s="7">
        <v>0.70489583333333339</v>
      </c>
      <c r="D444">
        <v>427</v>
      </c>
      <c r="E444">
        <v>230.31</v>
      </c>
      <c r="F444">
        <v>2.3275000000000001</v>
      </c>
      <c r="G444" s="8">
        <v>500.6</v>
      </c>
      <c r="H444" s="8">
        <v>536</v>
      </c>
      <c r="I444" s="8">
        <v>-191.7</v>
      </c>
      <c r="J444">
        <v>0.93389999999999995</v>
      </c>
      <c r="K444">
        <v>-20.95</v>
      </c>
      <c r="L444">
        <v>60.002000000000002</v>
      </c>
      <c r="M444">
        <v>60.002000000000002</v>
      </c>
      <c r="N444">
        <v>230.31</v>
      </c>
      <c r="O444">
        <v>0.214</v>
      </c>
      <c r="P444">
        <v>11.504</v>
      </c>
      <c r="S444" s="4">
        <f t="shared" si="43"/>
        <v>43158</v>
      </c>
      <c r="T444" s="6">
        <f t="shared" si="44"/>
        <v>0.70489583333333339</v>
      </c>
      <c r="U444">
        <f t="shared" si="45"/>
        <v>16</v>
      </c>
      <c r="V444">
        <f t="shared" si="46"/>
        <v>55</v>
      </c>
      <c r="W444">
        <f t="shared" si="47"/>
        <v>3</v>
      </c>
      <c r="X444" s="1">
        <f t="shared" si="48"/>
        <v>500.6</v>
      </c>
      <c r="Y444" s="1">
        <f t="shared" si="49"/>
        <v>488.55</v>
      </c>
      <c r="Z444">
        <v>1</v>
      </c>
    </row>
    <row r="445" spans="1:26" x14ac:dyDescent="0.25">
      <c r="A445">
        <v>440</v>
      </c>
      <c r="B445" s="4">
        <v>43158</v>
      </c>
      <c r="C445" s="7">
        <v>0.7049537037037038</v>
      </c>
      <c r="D445">
        <v>428</v>
      </c>
      <c r="E445">
        <v>230.31</v>
      </c>
      <c r="F445">
        <v>2.3266</v>
      </c>
      <c r="G445" s="8">
        <v>500.2</v>
      </c>
      <c r="H445" s="8">
        <v>535.79999999999995</v>
      </c>
      <c r="I445" s="8">
        <v>-192.1</v>
      </c>
      <c r="J445">
        <v>0.9335</v>
      </c>
      <c r="K445">
        <v>-21.01</v>
      </c>
      <c r="L445">
        <v>60.002000000000002</v>
      </c>
      <c r="M445">
        <v>60.002000000000002</v>
      </c>
      <c r="N445">
        <v>230.31</v>
      </c>
      <c r="O445">
        <v>0.437</v>
      </c>
      <c r="P445">
        <v>12.647</v>
      </c>
      <c r="S445" s="4">
        <f t="shared" si="43"/>
        <v>43158</v>
      </c>
      <c r="T445" s="6">
        <f t="shared" si="44"/>
        <v>0.7049537037037038</v>
      </c>
      <c r="U445">
        <f t="shared" si="45"/>
        <v>16</v>
      </c>
      <c r="V445">
        <f t="shared" si="46"/>
        <v>55</v>
      </c>
      <c r="W445">
        <f t="shared" si="47"/>
        <v>8</v>
      </c>
      <c r="X445" s="1">
        <f t="shared" si="48"/>
        <v>500.2</v>
      </c>
      <c r="Y445" s="1">
        <f t="shared" si="49"/>
        <v>500.4</v>
      </c>
      <c r="Z445">
        <v>0</v>
      </c>
    </row>
    <row r="446" spans="1:26" x14ac:dyDescent="0.25">
      <c r="A446">
        <v>441</v>
      </c>
      <c r="B446" s="4">
        <v>43158</v>
      </c>
      <c r="C446" s="7">
        <v>0.705011574074074</v>
      </c>
      <c r="D446">
        <v>428</v>
      </c>
      <c r="E446">
        <v>230.31</v>
      </c>
      <c r="F446">
        <v>2.2551000000000001</v>
      </c>
      <c r="G446" s="8">
        <v>484.3</v>
      </c>
      <c r="H446" s="8">
        <v>519.4</v>
      </c>
      <c r="I446" s="8">
        <v>-187.5</v>
      </c>
      <c r="J446">
        <v>0.9325</v>
      </c>
      <c r="K446">
        <v>-21.17</v>
      </c>
      <c r="L446">
        <v>60.002000000000002</v>
      </c>
      <c r="M446">
        <v>60.002000000000002</v>
      </c>
      <c r="N446">
        <v>230.31</v>
      </c>
      <c r="O446">
        <v>0.23100000000000001</v>
      </c>
      <c r="P446">
        <v>11.493</v>
      </c>
      <c r="S446" s="4">
        <f t="shared" si="43"/>
        <v>43158</v>
      </c>
      <c r="T446" s="6">
        <f t="shared" si="44"/>
        <v>0.705011574074074</v>
      </c>
      <c r="U446">
        <f t="shared" si="45"/>
        <v>16</v>
      </c>
      <c r="V446">
        <f t="shared" si="46"/>
        <v>55</v>
      </c>
      <c r="W446">
        <f t="shared" si="47"/>
        <v>13</v>
      </c>
      <c r="X446" s="1">
        <f t="shared" si="48"/>
        <v>484.3</v>
      </c>
      <c r="Y446" s="1">
        <f t="shared" si="49"/>
        <v>492.25</v>
      </c>
      <c r="Z446">
        <v>1</v>
      </c>
    </row>
    <row r="447" spans="1:26" x14ac:dyDescent="0.25">
      <c r="A447">
        <v>442</v>
      </c>
      <c r="B447" s="4">
        <v>43158</v>
      </c>
      <c r="C447" s="7">
        <v>0.70506944444444442</v>
      </c>
      <c r="D447">
        <v>429</v>
      </c>
      <c r="E447">
        <v>230.3</v>
      </c>
      <c r="F447">
        <v>2.4285000000000001</v>
      </c>
      <c r="G447" s="8">
        <v>523.9</v>
      </c>
      <c r="H447" s="8">
        <v>559.29999999999995</v>
      </c>
      <c r="I447" s="8">
        <v>-195.8</v>
      </c>
      <c r="J447">
        <v>0.93669999999999998</v>
      </c>
      <c r="K447">
        <v>-20.5</v>
      </c>
      <c r="L447">
        <v>60.002000000000002</v>
      </c>
      <c r="M447">
        <v>60.002000000000002</v>
      </c>
      <c r="N447">
        <v>230.3</v>
      </c>
      <c r="O447">
        <v>0.36399999999999999</v>
      </c>
      <c r="P447">
        <v>12.098000000000001</v>
      </c>
      <c r="S447" s="4">
        <f t="shared" si="43"/>
        <v>43158</v>
      </c>
      <c r="T447" s="6">
        <f t="shared" si="44"/>
        <v>0.70506944444444442</v>
      </c>
      <c r="U447">
        <f t="shared" si="45"/>
        <v>16</v>
      </c>
      <c r="V447">
        <f t="shared" si="46"/>
        <v>55</v>
      </c>
      <c r="W447">
        <f t="shared" si="47"/>
        <v>18</v>
      </c>
      <c r="X447" s="1">
        <f t="shared" si="48"/>
        <v>523.9</v>
      </c>
      <c r="Y447" s="1">
        <f t="shared" si="49"/>
        <v>504.1</v>
      </c>
      <c r="Z447">
        <v>0</v>
      </c>
    </row>
    <row r="448" spans="1:26" x14ac:dyDescent="0.25">
      <c r="A448">
        <v>443</v>
      </c>
      <c r="B448" s="4">
        <v>43158</v>
      </c>
      <c r="C448" s="7">
        <v>0.70512731481481483</v>
      </c>
      <c r="D448">
        <v>429</v>
      </c>
      <c r="E448">
        <v>230.31</v>
      </c>
      <c r="F448">
        <v>2.2593000000000001</v>
      </c>
      <c r="G448" s="8">
        <v>485.4</v>
      </c>
      <c r="H448" s="8">
        <v>520.29999999999995</v>
      </c>
      <c r="I448" s="8">
        <v>-187.6</v>
      </c>
      <c r="J448">
        <v>0.93279999999999996</v>
      </c>
      <c r="K448">
        <v>-21.13</v>
      </c>
      <c r="L448">
        <v>60.002000000000002</v>
      </c>
      <c r="M448">
        <v>60.002000000000002</v>
      </c>
      <c r="N448">
        <v>230.31</v>
      </c>
      <c r="O448">
        <v>0.23599999999999999</v>
      </c>
      <c r="P448">
        <v>15.797000000000001</v>
      </c>
      <c r="S448" s="4">
        <f t="shared" si="43"/>
        <v>43158</v>
      </c>
      <c r="T448" s="6">
        <f t="shared" si="44"/>
        <v>0.70512731481481483</v>
      </c>
      <c r="U448">
        <f t="shared" si="45"/>
        <v>16</v>
      </c>
      <c r="V448">
        <f t="shared" si="46"/>
        <v>55</v>
      </c>
      <c r="W448">
        <f t="shared" si="47"/>
        <v>23</v>
      </c>
      <c r="X448" s="1">
        <f t="shared" si="48"/>
        <v>485.4</v>
      </c>
      <c r="Y448" s="1">
        <f t="shared" si="49"/>
        <v>504.65</v>
      </c>
      <c r="Z448">
        <v>1</v>
      </c>
    </row>
    <row r="449" spans="1:26" x14ac:dyDescent="0.25">
      <c r="A449">
        <v>444</v>
      </c>
      <c r="B449" s="4">
        <v>43158</v>
      </c>
      <c r="C449" s="7">
        <v>0.70518518518518514</v>
      </c>
      <c r="D449">
        <v>429</v>
      </c>
      <c r="E449">
        <v>230.3</v>
      </c>
      <c r="F449">
        <v>2.4356</v>
      </c>
      <c r="G449" s="8">
        <v>525.5</v>
      </c>
      <c r="H449" s="8">
        <v>560.9</v>
      </c>
      <c r="I449" s="8">
        <v>-196.2</v>
      </c>
      <c r="J449">
        <v>0.93679999999999997</v>
      </c>
      <c r="K449">
        <v>-20.47</v>
      </c>
      <c r="L449">
        <v>60.002000000000002</v>
      </c>
      <c r="M449">
        <v>60.003999999999998</v>
      </c>
      <c r="N449">
        <v>230.3</v>
      </c>
      <c r="O449">
        <v>0.443</v>
      </c>
      <c r="P449">
        <v>14.930999999999999</v>
      </c>
      <c r="S449" s="4">
        <f t="shared" si="43"/>
        <v>43158</v>
      </c>
      <c r="T449" s="6">
        <f t="shared" si="44"/>
        <v>0.70518518518518514</v>
      </c>
      <c r="U449">
        <f t="shared" si="45"/>
        <v>16</v>
      </c>
      <c r="V449">
        <f t="shared" si="46"/>
        <v>55</v>
      </c>
      <c r="W449">
        <f t="shared" si="47"/>
        <v>28</v>
      </c>
      <c r="X449" s="1">
        <f t="shared" si="48"/>
        <v>525.5</v>
      </c>
      <c r="Y449" s="1">
        <f t="shared" si="49"/>
        <v>505.45</v>
      </c>
      <c r="Z449">
        <v>0</v>
      </c>
    </row>
    <row r="450" spans="1:26" x14ac:dyDescent="0.25">
      <c r="A450">
        <v>445</v>
      </c>
      <c r="B450" s="4">
        <v>43158</v>
      </c>
      <c r="C450" s="7">
        <v>0.70524305555555555</v>
      </c>
      <c r="D450">
        <v>428</v>
      </c>
      <c r="E450">
        <v>230.31</v>
      </c>
      <c r="F450">
        <v>2.3435999999999999</v>
      </c>
      <c r="G450" s="8">
        <v>504.6</v>
      </c>
      <c r="H450" s="8">
        <v>539.79999999999995</v>
      </c>
      <c r="I450" s="8">
        <v>-191.7</v>
      </c>
      <c r="J450">
        <v>0.93479999999999996</v>
      </c>
      <c r="K450">
        <v>-20.8</v>
      </c>
      <c r="L450">
        <v>60.002000000000002</v>
      </c>
      <c r="M450">
        <v>60.002000000000002</v>
      </c>
      <c r="N450">
        <v>230.31</v>
      </c>
      <c r="O450">
        <v>0.438</v>
      </c>
      <c r="P450">
        <v>12.555</v>
      </c>
      <c r="S450" s="4">
        <f t="shared" si="43"/>
        <v>43158</v>
      </c>
      <c r="T450" s="6">
        <f t="shared" si="44"/>
        <v>0.70524305555555555</v>
      </c>
      <c r="U450">
        <f t="shared" si="45"/>
        <v>16</v>
      </c>
      <c r="V450">
        <f t="shared" si="46"/>
        <v>55</v>
      </c>
      <c r="W450">
        <f t="shared" si="47"/>
        <v>33</v>
      </c>
      <c r="X450" s="1">
        <f t="shared" si="48"/>
        <v>504.6</v>
      </c>
      <c r="Y450" s="1">
        <f t="shared" si="49"/>
        <v>515.04999999999995</v>
      </c>
      <c r="Z450">
        <v>1</v>
      </c>
    </row>
    <row r="451" spans="1:26" x14ac:dyDescent="0.25">
      <c r="A451">
        <v>446</v>
      </c>
      <c r="B451" s="4">
        <v>43158</v>
      </c>
      <c r="C451" s="7">
        <v>0.70530092592592597</v>
      </c>
      <c r="D451">
        <v>429</v>
      </c>
      <c r="E451">
        <v>230.3</v>
      </c>
      <c r="F451">
        <v>2.4116</v>
      </c>
      <c r="G451" s="8">
        <v>519.79999999999995</v>
      </c>
      <c r="H451" s="8">
        <v>555.4</v>
      </c>
      <c r="I451" s="8">
        <v>-195.5</v>
      </c>
      <c r="J451">
        <v>0.93600000000000005</v>
      </c>
      <c r="K451">
        <v>-20.61</v>
      </c>
      <c r="L451">
        <v>60.002000000000002</v>
      </c>
      <c r="M451">
        <v>60.003</v>
      </c>
      <c r="N451">
        <v>230.3</v>
      </c>
      <c r="O451">
        <v>0.374</v>
      </c>
      <c r="P451">
        <v>13.653</v>
      </c>
      <c r="S451" s="4">
        <f t="shared" si="43"/>
        <v>43158</v>
      </c>
      <c r="T451" s="6">
        <f t="shared" si="44"/>
        <v>0.70530092592592597</v>
      </c>
      <c r="U451">
        <f t="shared" si="45"/>
        <v>16</v>
      </c>
      <c r="V451">
        <f t="shared" si="46"/>
        <v>55</v>
      </c>
      <c r="W451">
        <f t="shared" si="47"/>
        <v>38</v>
      </c>
      <c r="X451" s="1">
        <f t="shared" si="48"/>
        <v>519.79999999999995</v>
      </c>
      <c r="Y451" s="1">
        <f t="shared" si="49"/>
        <v>512.20000000000005</v>
      </c>
      <c r="Z451">
        <v>0</v>
      </c>
    </row>
    <row r="452" spans="1:26" x14ac:dyDescent="0.25">
      <c r="A452">
        <v>447</v>
      </c>
      <c r="B452" s="4">
        <v>43158</v>
      </c>
      <c r="C452" s="7">
        <v>0.70535879629629628</v>
      </c>
      <c r="D452">
        <v>429</v>
      </c>
      <c r="E452">
        <v>230.31</v>
      </c>
      <c r="F452">
        <v>2.3649</v>
      </c>
      <c r="G452" s="8">
        <v>509.5</v>
      </c>
      <c r="H452" s="8">
        <v>544.70000000000005</v>
      </c>
      <c r="I452" s="8">
        <v>-192.5</v>
      </c>
      <c r="J452">
        <v>0.93540000000000001</v>
      </c>
      <c r="K452">
        <v>-20.7</v>
      </c>
      <c r="L452">
        <v>60.002000000000002</v>
      </c>
      <c r="M452">
        <v>60.002000000000002</v>
      </c>
      <c r="N452">
        <v>230.31</v>
      </c>
      <c r="O452">
        <v>0.41099999999999998</v>
      </c>
      <c r="P452">
        <v>12.102</v>
      </c>
      <c r="S452" s="4">
        <f t="shared" si="43"/>
        <v>43158</v>
      </c>
      <c r="T452" s="6">
        <f t="shared" si="44"/>
        <v>0.70535879629629628</v>
      </c>
      <c r="U452">
        <f t="shared" si="45"/>
        <v>16</v>
      </c>
      <c r="V452">
        <f t="shared" si="46"/>
        <v>55</v>
      </c>
      <c r="W452">
        <f t="shared" si="47"/>
        <v>43</v>
      </c>
      <c r="X452" s="1">
        <f t="shared" si="48"/>
        <v>509.5</v>
      </c>
      <c r="Y452" s="1">
        <f t="shared" si="49"/>
        <v>514.65</v>
      </c>
      <c r="Z452">
        <v>1</v>
      </c>
    </row>
    <row r="453" spans="1:26" x14ac:dyDescent="0.25">
      <c r="A453">
        <v>448</v>
      </c>
      <c r="B453" s="4">
        <v>43158</v>
      </c>
      <c r="C453" s="7">
        <v>0.70541666666666669</v>
      </c>
      <c r="D453">
        <v>429</v>
      </c>
      <c r="E453">
        <v>230.31</v>
      </c>
      <c r="F453">
        <v>2.3776000000000002</v>
      </c>
      <c r="G453" s="8">
        <v>511.8</v>
      </c>
      <c r="H453" s="8">
        <v>547.6</v>
      </c>
      <c r="I453" s="8">
        <v>-194.5</v>
      </c>
      <c r="J453">
        <v>0.93479999999999996</v>
      </c>
      <c r="K453">
        <v>-20.81</v>
      </c>
      <c r="L453">
        <v>60.002000000000002</v>
      </c>
      <c r="M453">
        <v>60.002000000000002</v>
      </c>
      <c r="N453">
        <v>230.31</v>
      </c>
      <c r="O453">
        <v>0.40799999999999997</v>
      </c>
      <c r="P453">
        <v>12.146000000000001</v>
      </c>
      <c r="S453" s="4">
        <f t="shared" si="43"/>
        <v>43158</v>
      </c>
      <c r="T453" s="6">
        <f t="shared" si="44"/>
        <v>0.70541666666666669</v>
      </c>
      <c r="U453">
        <f t="shared" si="45"/>
        <v>16</v>
      </c>
      <c r="V453">
        <f t="shared" si="46"/>
        <v>55</v>
      </c>
      <c r="W453">
        <f t="shared" si="47"/>
        <v>48</v>
      </c>
      <c r="X453" s="1">
        <f t="shared" si="48"/>
        <v>511.8</v>
      </c>
      <c r="Y453" s="1">
        <f t="shared" si="49"/>
        <v>510.65</v>
      </c>
      <c r="Z453">
        <v>0</v>
      </c>
    </row>
    <row r="454" spans="1:26" x14ac:dyDescent="0.25">
      <c r="A454">
        <v>449</v>
      </c>
      <c r="B454" s="4">
        <v>43158</v>
      </c>
      <c r="C454" s="7">
        <v>0.70547453703703711</v>
      </c>
      <c r="D454">
        <v>429</v>
      </c>
      <c r="E454">
        <v>230.3</v>
      </c>
      <c r="F454">
        <v>2.3896999999999999</v>
      </c>
      <c r="G454" s="8">
        <v>515.1</v>
      </c>
      <c r="H454" s="8">
        <v>550.4</v>
      </c>
      <c r="I454" s="8">
        <v>-193.9</v>
      </c>
      <c r="J454">
        <v>0.93589999999999995</v>
      </c>
      <c r="K454">
        <v>-20.63</v>
      </c>
      <c r="L454">
        <v>60.003</v>
      </c>
      <c r="M454">
        <v>60.003</v>
      </c>
      <c r="N454">
        <v>230.3</v>
      </c>
      <c r="O454">
        <v>0.48199999999999998</v>
      </c>
      <c r="P454">
        <v>13.273999999999999</v>
      </c>
      <c r="S454" s="4">
        <f t="shared" si="43"/>
        <v>43158</v>
      </c>
      <c r="T454" s="6">
        <f t="shared" si="44"/>
        <v>0.70547453703703711</v>
      </c>
      <c r="U454">
        <f t="shared" si="45"/>
        <v>16</v>
      </c>
      <c r="V454">
        <f t="shared" si="46"/>
        <v>55</v>
      </c>
      <c r="W454">
        <f t="shared" si="47"/>
        <v>53</v>
      </c>
      <c r="X454" s="1">
        <f t="shared" si="48"/>
        <v>515.1</v>
      </c>
      <c r="Y454" s="1">
        <f t="shared" si="49"/>
        <v>513.45000000000005</v>
      </c>
      <c r="Z454">
        <v>1</v>
      </c>
    </row>
    <row r="455" spans="1:26" x14ac:dyDescent="0.25">
      <c r="A455">
        <v>450</v>
      </c>
      <c r="B455" s="4">
        <v>43158</v>
      </c>
      <c r="C455" s="7">
        <v>0.7055324074074073</v>
      </c>
      <c r="D455">
        <v>429</v>
      </c>
      <c r="E455">
        <v>230.31</v>
      </c>
      <c r="F455">
        <v>2.3092000000000001</v>
      </c>
      <c r="G455" s="8">
        <v>496.7</v>
      </c>
      <c r="H455" s="8">
        <v>531.79999999999995</v>
      </c>
      <c r="I455" s="8">
        <v>-190.1</v>
      </c>
      <c r="J455">
        <v>0.93389999999999995</v>
      </c>
      <c r="K455">
        <v>-20.95</v>
      </c>
      <c r="L455">
        <v>60.002000000000002</v>
      </c>
      <c r="M455">
        <v>60.002000000000002</v>
      </c>
      <c r="N455">
        <v>230.31</v>
      </c>
      <c r="O455">
        <v>0.29199999999999998</v>
      </c>
      <c r="P455">
        <v>14.403</v>
      </c>
      <c r="S455" s="4">
        <f t="shared" ref="S455:S518" si="50">B455</f>
        <v>43158</v>
      </c>
      <c r="T455" s="6">
        <f t="shared" ref="T455:T518" si="51">C455</f>
        <v>0.7055324074074073</v>
      </c>
      <c r="U455">
        <f t="shared" ref="U455:U518" si="52">HOUR(C455)</f>
        <v>16</v>
      </c>
      <c r="V455">
        <f t="shared" ref="V455:V518" si="53">MINUTE(C455)</f>
        <v>55</v>
      </c>
      <c r="W455">
        <f t="shared" ref="W455:W518" si="54">SECOND(C455)</f>
        <v>58</v>
      </c>
      <c r="X455" s="1">
        <f t="shared" ref="X455:X518" si="55">G455</f>
        <v>496.7</v>
      </c>
      <c r="Y455" s="1">
        <f t="shared" si="49"/>
        <v>505.9</v>
      </c>
      <c r="Z455">
        <v>0</v>
      </c>
    </row>
    <row r="456" spans="1:26" x14ac:dyDescent="0.25">
      <c r="A456">
        <v>451</v>
      </c>
      <c r="B456" s="4">
        <v>43158</v>
      </c>
      <c r="C456" s="7">
        <v>0.70559027777777772</v>
      </c>
      <c r="D456">
        <v>430</v>
      </c>
      <c r="E456">
        <v>230.3</v>
      </c>
      <c r="F456">
        <v>2.4304999999999999</v>
      </c>
      <c r="G456" s="8">
        <v>524.20000000000005</v>
      </c>
      <c r="H456" s="8">
        <v>559.79999999999995</v>
      </c>
      <c r="I456" s="8">
        <v>-196.2</v>
      </c>
      <c r="J456">
        <v>0.93659999999999999</v>
      </c>
      <c r="K456">
        <v>-20.52</v>
      </c>
      <c r="L456">
        <v>60.002000000000002</v>
      </c>
      <c r="M456">
        <v>60.002000000000002</v>
      </c>
      <c r="N456">
        <v>230.3</v>
      </c>
      <c r="O456">
        <v>0.42899999999999999</v>
      </c>
      <c r="P456">
        <v>13.254</v>
      </c>
      <c r="S456" s="4">
        <f t="shared" si="50"/>
        <v>43158</v>
      </c>
      <c r="T456" s="6">
        <f t="shared" si="51"/>
        <v>0.70559027777777772</v>
      </c>
      <c r="U456">
        <f t="shared" si="52"/>
        <v>16</v>
      </c>
      <c r="V456">
        <f t="shared" si="53"/>
        <v>56</v>
      </c>
      <c r="W456">
        <f t="shared" si="54"/>
        <v>3</v>
      </c>
      <c r="X456" s="1">
        <f t="shared" si="55"/>
        <v>524.20000000000005</v>
      </c>
      <c r="Y456" s="1">
        <f t="shared" si="49"/>
        <v>510.45000000000005</v>
      </c>
      <c r="Z456">
        <v>1</v>
      </c>
    </row>
    <row r="457" spans="1:26" x14ac:dyDescent="0.25">
      <c r="A457">
        <v>452</v>
      </c>
      <c r="B457" s="4">
        <v>43158</v>
      </c>
      <c r="C457" s="7">
        <v>0.70564814814814814</v>
      </c>
      <c r="D457">
        <v>430</v>
      </c>
      <c r="E457">
        <v>230.31</v>
      </c>
      <c r="F457">
        <v>2.3786999999999998</v>
      </c>
      <c r="G457" s="8">
        <v>512.70000000000005</v>
      </c>
      <c r="H457" s="8">
        <v>547.79999999999995</v>
      </c>
      <c r="I457" s="8">
        <v>-193.1</v>
      </c>
      <c r="J457">
        <v>0.93579999999999997</v>
      </c>
      <c r="K457">
        <v>-20.64</v>
      </c>
      <c r="L457">
        <v>60.002000000000002</v>
      </c>
      <c r="M457">
        <v>60.002000000000002</v>
      </c>
      <c r="N457">
        <v>230.31</v>
      </c>
      <c r="O457">
        <v>0.38400000000000001</v>
      </c>
      <c r="P457">
        <v>12.202999999999999</v>
      </c>
      <c r="S457" s="4">
        <f t="shared" si="50"/>
        <v>43158</v>
      </c>
      <c r="T457" s="6">
        <f t="shared" si="51"/>
        <v>0.70564814814814814</v>
      </c>
      <c r="U457">
        <f t="shared" si="52"/>
        <v>16</v>
      </c>
      <c r="V457">
        <f t="shared" si="53"/>
        <v>56</v>
      </c>
      <c r="W457">
        <f t="shared" si="54"/>
        <v>8</v>
      </c>
      <c r="X457" s="1">
        <f t="shared" si="55"/>
        <v>512.70000000000005</v>
      </c>
      <c r="Y457" s="1">
        <f t="shared" si="49"/>
        <v>518.45000000000005</v>
      </c>
      <c r="Z457">
        <v>0</v>
      </c>
    </row>
    <row r="458" spans="1:26" x14ac:dyDescent="0.25">
      <c r="A458">
        <v>453</v>
      </c>
      <c r="B458" s="4">
        <v>43158</v>
      </c>
      <c r="C458" s="7">
        <v>0.70570601851851855</v>
      </c>
      <c r="D458">
        <v>431</v>
      </c>
      <c r="E458">
        <v>230.3</v>
      </c>
      <c r="F458">
        <v>2.4540000000000002</v>
      </c>
      <c r="G458" s="8">
        <v>529.9</v>
      </c>
      <c r="H458" s="8">
        <v>565.20000000000005</v>
      </c>
      <c r="I458" s="8">
        <v>-196.6</v>
      </c>
      <c r="J458">
        <v>0.9375</v>
      </c>
      <c r="K458">
        <v>-20.36</v>
      </c>
      <c r="L458">
        <v>60.002000000000002</v>
      </c>
      <c r="M458">
        <v>60.003999999999998</v>
      </c>
      <c r="N458">
        <v>230.3</v>
      </c>
      <c r="O458">
        <v>0.41699999999999998</v>
      </c>
      <c r="P458">
        <v>14.717000000000001</v>
      </c>
      <c r="S458" s="4">
        <f t="shared" si="50"/>
        <v>43158</v>
      </c>
      <c r="T458" s="6">
        <f t="shared" si="51"/>
        <v>0.70570601851851855</v>
      </c>
      <c r="U458">
        <f t="shared" si="52"/>
        <v>16</v>
      </c>
      <c r="V458">
        <f t="shared" si="53"/>
        <v>56</v>
      </c>
      <c r="W458">
        <f t="shared" si="54"/>
        <v>13</v>
      </c>
      <c r="X458" s="1">
        <f t="shared" si="55"/>
        <v>529.9</v>
      </c>
      <c r="Y458" s="1">
        <f t="shared" si="49"/>
        <v>521.29999999999995</v>
      </c>
      <c r="Z458">
        <v>1</v>
      </c>
    </row>
    <row r="459" spans="1:26" x14ac:dyDescent="0.25">
      <c r="A459">
        <v>454</v>
      </c>
      <c r="B459" s="4">
        <v>43158</v>
      </c>
      <c r="C459" s="7">
        <v>0.70576388888888886</v>
      </c>
      <c r="D459">
        <v>431</v>
      </c>
      <c r="E459">
        <v>230.31</v>
      </c>
      <c r="F459">
        <v>2.3308</v>
      </c>
      <c r="G459" s="8">
        <v>501.6</v>
      </c>
      <c r="H459" s="8">
        <v>536.79999999999995</v>
      </c>
      <c r="I459" s="8">
        <v>-191.2</v>
      </c>
      <c r="J459">
        <v>0.93440000000000001</v>
      </c>
      <c r="K459">
        <v>-20.87</v>
      </c>
      <c r="L459">
        <v>60.002000000000002</v>
      </c>
      <c r="M459">
        <v>60.002000000000002</v>
      </c>
      <c r="N459">
        <v>230.31</v>
      </c>
      <c r="O459">
        <v>0.436</v>
      </c>
      <c r="P459">
        <v>12.576000000000001</v>
      </c>
      <c r="S459" s="4">
        <f t="shared" si="50"/>
        <v>43158</v>
      </c>
      <c r="T459" s="6">
        <f t="shared" si="51"/>
        <v>0.70576388888888886</v>
      </c>
      <c r="U459">
        <f t="shared" si="52"/>
        <v>16</v>
      </c>
      <c r="V459">
        <f t="shared" si="53"/>
        <v>56</v>
      </c>
      <c r="W459">
        <f t="shared" si="54"/>
        <v>18</v>
      </c>
      <c r="X459" s="1">
        <f t="shared" si="55"/>
        <v>501.6</v>
      </c>
      <c r="Y459" s="1">
        <f t="shared" si="49"/>
        <v>515.75</v>
      </c>
      <c r="Z459">
        <v>0</v>
      </c>
    </row>
    <row r="460" spans="1:26" x14ac:dyDescent="0.25">
      <c r="A460">
        <v>455</v>
      </c>
      <c r="B460" s="4">
        <v>43158</v>
      </c>
      <c r="C460" s="7">
        <v>0.70582175925925927</v>
      </c>
      <c r="D460">
        <v>431</v>
      </c>
      <c r="E460">
        <v>230.31</v>
      </c>
      <c r="F460">
        <v>2.3612000000000002</v>
      </c>
      <c r="G460" s="8">
        <v>507.8</v>
      </c>
      <c r="H460" s="8">
        <v>543.79999999999995</v>
      </c>
      <c r="I460" s="8">
        <v>-194.5</v>
      </c>
      <c r="J460">
        <v>0.93379999999999996</v>
      </c>
      <c r="K460">
        <v>-20.96</v>
      </c>
      <c r="L460">
        <v>60.002000000000002</v>
      </c>
      <c r="M460">
        <v>60.002000000000002</v>
      </c>
      <c r="N460">
        <v>230.31</v>
      </c>
      <c r="O460">
        <v>0.249</v>
      </c>
      <c r="P460">
        <v>11.709</v>
      </c>
      <c r="S460" s="4">
        <f t="shared" si="50"/>
        <v>43158</v>
      </c>
      <c r="T460" s="6">
        <f t="shared" si="51"/>
        <v>0.70582175925925927</v>
      </c>
      <c r="U460">
        <f t="shared" si="52"/>
        <v>16</v>
      </c>
      <c r="V460">
        <f t="shared" si="53"/>
        <v>56</v>
      </c>
      <c r="W460">
        <f t="shared" si="54"/>
        <v>23</v>
      </c>
      <c r="X460" s="1">
        <f t="shared" si="55"/>
        <v>507.8</v>
      </c>
      <c r="Y460" s="1">
        <f t="shared" si="49"/>
        <v>504.70000000000005</v>
      </c>
      <c r="Z460">
        <v>1</v>
      </c>
    </row>
    <row r="461" spans="1:26" x14ac:dyDescent="0.25">
      <c r="A461">
        <v>456</v>
      </c>
      <c r="B461" s="4">
        <v>43158</v>
      </c>
      <c r="C461" s="7">
        <v>0.70587962962962969</v>
      </c>
      <c r="D461">
        <v>431</v>
      </c>
      <c r="E461">
        <v>230.31</v>
      </c>
      <c r="F461">
        <v>2.3391999999999999</v>
      </c>
      <c r="G461" s="8">
        <v>503.6</v>
      </c>
      <c r="H461" s="8">
        <v>538.70000000000005</v>
      </c>
      <c r="I461" s="8">
        <v>-191.4</v>
      </c>
      <c r="J461">
        <v>0.93469999999999998</v>
      </c>
      <c r="K461">
        <v>-20.81</v>
      </c>
      <c r="L461">
        <v>60.002000000000002</v>
      </c>
      <c r="M461">
        <v>60.003</v>
      </c>
      <c r="N461">
        <v>230.31</v>
      </c>
      <c r="O461">
        <v>0.23699999999999999</v>
      </c>
      <c r="P461">
        <v>11.22</v>
      </c>
      <c r="S461" s="4">
        <f t="shared" si="50"/>
        <v>43158</v>
      </c>
      <c r="T461" s="6">
        <f t="shared" si="51"/>
        <v>0.70587962962962969</v>
      </c>
      <c r="U461">
        <f t="shared" si="52"/>
        <v>16</v>
      </c>
      <c r="V461">
        <f t="shared" si="53"/>
        <v>56</v>
      </c>
      <c r="W461">
        <f t="shared" si="54"/>
        <v>28</v>
      </c>
      <c r="X461" s="1">
        <f t="shared" si="55"/>
        <v>503.6</v>
      </c>
      <c r="Y461" s="1">
        <f t="shared" si="49"/>
        <v>505.70000000000005</v>
      </c>
      <c r="Z461">
        <v>0</v>
      </c>
    </row>
    <row r="462" spans="1:26" x14ac:dyDescent="0.25">
      <c r="A462">
        <v>457</v>
      </c>
      <c r="B462" s="4">
        <v>43158</v>
      </c>
      <c r="C462" s="7">
        <v>0.7059375</v>
      </c>
      <c r="D462">
        <v>430</v>
      </c>
      <c r="E462">
        <v>230.31</v>
      </c>
      <c r="F462">
        <v>2.3075000000000001</v>
      </c>
      <c r="G462" s="8">
        <v>495.6</v>
      </c>
      <c r="H462" s="8">
        <v>531.4</v>
      </c>
      <c r="I462" s="8">
        <v>-191.8</v>
      </c>
      <c r="J462">
        <v>0.93259999999999998</v>
      </c>
      <c r="K462">
        <v>-21.16</v>
      </c>
      <c r="L462">
        <v>60.002000000000002</v>
      </c>
      <c r="M462">
        <v>60.002000000000002</v>
      </c>
      <c r="N462">
        <v>230.31</v>
      </c>
      <c r="O462">
        <v>0.18</v>
      </c>
      <c r="P462">
        <v>13.308</v>
      </c>
      <c r="S462" s="4">
        <f t="shared" si="50"/>
        <v>43158</v>
      </c>
      <c r="T462" s="6">
        <f t="shared" si="51"/>
        <v>0.7059375</v>
      </c>
      <c r="U462">
        <f t="shared" si="52"/>
        <v>16</v>
      </c>
      <c r="V462">
        <f t="shared" si="53"/>
        <v>56</v>
      </c>
      <c r="W462">
        <f t="shared" si="54"/>
        <v>33</v>
      </c>
      <c r="X462" s="1">
        <f t="shared" si="55"/>
        <v>495.6</v>
      </c>
      <c r="Y462" s="1">
        <f t="shared" ref="Y462:Y525" si="56">AVERAGE(X461:X462)</f>
        <v>499.6</v>
      </c>
      <c r="Z462">
        <v>1</v>
      </c>
    </row>
    <row r="463" spans="1:26" x14ac:dyDescent="0.25">
      <c r="A463">
        <v>458</v>
      </c>
      <c r="B463" s="4">
        <v>43158</v>
      </c>
      <c r="C463" s="7">
        <v>0.70599537037037041</v>
      </c>
      <c r="D463">
        <v>431</v>
      </c>
      <c r="E463">
        <v>230.31</v>
      </c>
      <c r="F463">
        <v>2.3569</v>
      </c>
      <c r="G463" s="8">
        <v>507.5</v>
      </c>
      <c r="H463" s="8">
        <v>542.79999999999995</v>
      </c>
      <c r="I463" s="8">
        <v>-192.5</v>
      </c>
      <c r="J463">
        <v>0.93500000000000005</v>
      </c>
      <c r="K463">
        <v>-20.77</v>
      </c>
      <c r="L463">
        <v>60.002000000000002</v>
      </c>
      <c r="M463">
        <v>60.002000000000002</v>
      </c>
      <c r="N463">
        <v>230.31</v>
      </c>
      <c r="O463">
        <v>0.48399999999999999</v>
      </c>
      <c r="P463">
        <v>13.114000000000001</v>
      </c>
      <c r="S463" s="4">
        <f t="shared" si="50"/>
        <v>43158</v>
      </c>
      <c r="T463" s="6">
        <f t="shared" si="51"/>
        <v>0.70599537037037041</v>
      </c>
      <c r="U463">
        <f t="shared" si="52"/>
        <v>16</v>
      </c>
      <c r="V463">
        <f t="shared" si="53"/>
        <v>56</v>
      </c>
      <c r="W463">
        <f t="shared" si="54"/>
        <v>38</v>
      </c>
      <c r="X463" s="1">
        <f t="shared" si="55"/>
        <v>507.5</v>
      </c>
      <c r="Y463" s="1">
        <f t="shared" si="56"/>
        <v>501.55</v>
      </c>
      <c r="Z463">
        <v>0</v>
      </c>
    </row>
    <row r="464" spans="1:26" x14ac:dyDescent="0.25">
      <c r="A464">
        <v>459</v>
      </c>
      <c r="B464" s="4">
        <v>43158</v>
      </c>
      <c r="C464" s="7">
        <v>0.70605324074074083</v>
      </c>
      <c r="D464">
        <v>431</v>
      </c>
      <c r="E464">
        <v>230.3</v>
      </c>
      <c r="F464">
        <v>2.3771</v>
      </c>
      <c r="G464" s="8">
        <v>512.1</v>
      </c>
      <c r="H464" s="8">
        <v>547.5</v>
      </c>
      <c r="I464" s="8">
        <v>-193.6</v>
      </c>
      <c r="J464">
        <v>0.93540000000000001</v>
      </c>
      <c r="K464">
        <v>-20.71</v>
      </c>
      <c r="L464">
        <v>60.002000000000002</v>
      </c>
      <c r="M464">
        <v>60.002000000000002</v>
      </c>
      <c r="N464">
        <v>230.3</v>
      </c>
      <c r="O464">
        <v>0.42699999999999999</v>
      </c>
      <c r="P464">
        <v>14.576000000000001</v>
      </c>
      <c r="S464" s="4">
        <f t="shared" si="50"/>
        <v>43158</v>
      </c>
      <c r="T464" s="6">
        <f t="shared" si="51"/>
        <v>0.70605324074074083</v>
      </c>
      <c r="U464">
        <f t="shared" si="52"/>
        <v>16</v>
      </c>
      <c r="V464">
        <f t="shared" si="53"/>
        <v>56</v>
      </c>
      <c r="W464">
        <f t="shared" si="54"/>
        <v>43</v>
      </c>
      <c r="X464" s="1">
        <f t="shared" si="55"/>
        <v>512.1</v>
      </c>
      <c r="Y464" s="1">
        <f t="shared" si="56"/>
        <v>509.8</v>
      </c>
      <c r="Z464">
        <v>1</v>
      </c>
    </row>
    <row r="465" spans="1:26" x14ac:dyDescent="0.25">
      <c r="A465">
        <v>460</v>
      </c>
      <c r="B465" s="4">
        <v>43158</v>
      </c>
      <c r="C465" s="7">
        <v>0.70611111111111102</v>
      </c>
      <c r="D465">
        <v>431</v>
      </c>
      <c r="E465">
        <v>230.3</v>
      </c>
      <c r="F465">
        <v>2.4053</v>
      </c>
      <c r="G465" s="8">
        <v>518.29999999999995</v>
      </c>
      <c r="H465" s="8">
        <v>554</v>
      </c>
      <c r="I465" s="8">
        <v>-195.4</v>
      </c>
      <c r="J465">
        <v>0.93569999999999998</v>
      </c>
      <c r="K465">
        <v>-20.66</v>
      </c>
      <c r="L465">
        <v>60.002000000000002</v>
      </c>
      <c r="M465">
        <v>60.003</v>
      </c>
      <c r="N465">
        <v>230.3</v>
      </c>
      <c r="O465">
        <v>0.48799999999999999</v>
      </c>
      <c r="P465">
        <v>12.718</v>
      </c>
      <c r="S465" s="4">
        <f t="shared" si="50"/>
        <v>43158</v>
      </c>
      <c r="T465" s="6">
        <f t="shared" si="51"/>
        <v>0.70611111111111102</v>
      </c>
      <c r="U465">
        <f t="shared" si="52"/>
        <v>16</v>
      </c>
      <c r="V465">
        <f t="shared" si="53"/>
        <v>56</v>
      </c>
      <c r="W465">
        <f t="shared" si="54"/>
        <v>48</v>
      </c>
      <c r="X465" s="1">
        <f t="shared" si="55"/>
        <v>518.29999999999995</v>
      </c>
      <c r="Y465" s="1">
        <f t="shared" si="56"/>
        <v>515.20000000000005</v>
      </c>
      <c r="Z465">
        <v>0</v>
      </c>
    </row>
    <row r="466" spans="1:26" x14ac:dyDescent="0.25">
      <c r="A466">
        <v>461</v>
      </c>
      <c r="B466" s="4">
        <v>43158</v>
      </c>
      <c r="C466" s="7">
        <v>0.70616898148148144</v>
      </c>
      <c r="D466">
        <v>432</v>
      </c>
      <c r="E466">
        <v>230.31</v>
      </c>
      <c r="F466">
        <v>2.34</v>
      </c>
      <c r="G466" s="8">
        <v>503.7</v>
      </c>
      <c r="H466" s="8">
        <v>538.9</v>
      </c>
      <c r="I466" s="8">
        <v>-191.5</v>
      </c>
      <c r="J466">
        <v>0.93469999999999998</v>
      </c>
      <c r="K466">
        <v>-20.82</v>
      </c>
      <c r="L466">
        <v>60.002000000000002</v>
      </c>
      <c r="M466">
        <v>60.002000000000002</v>
      </c>
      <c r="N466">
        <v>230.31</v>
      </c>
      <c r="O466">
        <v>0.36299999999999999</v>
      </c>
      <c r="P466">
        <v>11.586</v>
      </c>
      <c r="S466" s="4">
        <f t="shared" si="50"/>
        <v>43158</v>
      </c>
      <c r="T466" s="6">
        <f t="shared" si="51"/>
        <v>0.70616898148148144</v>
      </c>
      <c r="U466">
        <f t="shared" si="52"/>
        <v>16</v>
      </c>
      <c r="V466">
        <f t="shared" si="53"/>
        <v>56</v>
      </c>
      <c r="W466">
        <f t="shared" si="54"/>
        <v>53</v>
      </c>
      <c r="X466" s="1">
        <f t="shared" si="55"/>
        <v>503.7</v>
      </c>
      <c r="Y466" s="1">
        <f t="shared" si="56"/>
        <v>511</v>
      </c>
      <c r="Z466">
        <v>1</v>
      </c>
    </row>
    <row r="467" spans="1:26" x14ac:dyDescent="0.25">
      <c r="A467">
        <v>462</v>
      </c>
      <c r="B467" s="4">
        <v>43158</v>
      </c>
      <c r="C467" s="7">
        <v>0.70622685185185186</v>
      </c>
      <c r="D467">
        <v>432</v>
      </c>
      <c r="E467">
        <v>230.3</v>
      </c>
      <c r="F467">
        <v>2.4355000000000002</v>
      </c>
      <c r="G467" s="8">
        <v>525.5</v>
      </c>
      <c r="H467" s="8">
        <v>560.9</v>
      </c>
      <c r="I467" s="8">
        <v>-196.1</v>
      </c>
      <c r="J467">
        <v>0.93689999999999996</v>
      </c>
      <c r="K467">
        <v>-20.46</v>
      </c>
      <c r="L467">
        <v>60.002000000000002</v>
      </c>
      <c r="M467">
        <v>60.002000000000002</v>
      </c>
      <c r="N467">
        <v>230.3</v>
      </c>
      <c r="O467">
        <v>0.44600000000000001</v>
      </c>
      <c r="P467">
        <v>12.986000000000001</v>
      </c>
      <c r="S467" s="4">
        <f t="shared" si="50"/>
        <v>43158</v>
      </c>
      <c r="T467" s="6">
        <f t="shared" si="51"/>
        <v>0.70622685185185186</v>
      </c>
      <c r="U467">
        <f t="shared" si="52"/>
        <v>16</v>
      </c>
      <c r="V467">
        <f t="shared" si="53"/>
        <v>56</v>
      </c>
      <c r="W467">
        <f t="shared" si="54"/>
        <v>58</v>
      </c>
      <c r="X467" s="1">
        <f t="shared" si="55"/>
        <v>525.5</v>
      </c>
      <c r="Y467" s="1">
        <f t="shared" si="56"/>
        <v>514.6</v>
      </c>
      <c r="Z467">
        <v>0</v>
      </c>
    </row>
    <row r="468" spans="1:26" x14ac:dyDescent="0.25">
      <c r="A468">
        <v>463</v>
      </c>
      <c r="B468" s="4">
        <v>43158</v>
      </c>
      <c r="C468" s="7">
        <v>0.70628472222222216</v>
      </c>
      <c r="D468">
        <v>432</v>
      </c>
      <c r="E468">
        <v>230.31</v>
      </c>
      <c r="F468">
        <v>2.2608999999999999</v>
      </c>
      <c r="G468" s="8">
        <v>485.7</v>
      </c>
      <c r="H468" s="8">
        <v>520.70000000000005</v>
      </c>
      <c r="I468" s="8">
        <v>-187.7</v>
      </c>
      <c r="J468">
        <v>0.93279999999999996</v>
      </c>
      <c r="K468">
        <v>-21.12</v>
      </c>
      <c r="L468">
        <v>60.002000000000002</v>
      </c>
      <c r="M468">
        <v>60.002000000000002</v>
      </c>
      <c r="N468">
        <v>230.31</v>
      </c>
      <c r="O468">
        <v>0.42699999999999999</v>
      </c>
      <c r="P468">
        <v>12.581</v>
      </c>
      <c r="S468" s="4">
        <f t="shared" si="50"/>
        <v>43158</v>
      </c>
      <c r="T468" s="6">
        <f t="shared" si="51"/>
        <v>0.70628472222222216</v>
      </c>
      <c r="U468">
        <f t="shared" si="52"/>
        <v>16</v>
      </c>
      <c r="V468">
        <f t="shared" si="53"/>
        <v>57</v>
      </c>
      <c r="W468">
        <f t="shared" si="54"/>
        <v>3</v>
      </c>
      <c r="X468" s="1">
        <f t="shared" si="55"/>
        <v>485.7</v>
      </c>
      <c r="Y468" s="1">
        <f t="shared" si="56"/>
        <v>505.6</v>
      </c>
      <c r="Z468">
        <v>1</v>
      </c>
    </row>
    <row r="469" spans="1:26" x14ac:dyDescent="0.25">
      <c r="A469">
        <v>464</v>
      </c>
      <c r="B469" s="4">
        <v>43158</v>
      </c>
      <c r="C469" s="7">
        <v>0.70634259259259258</v>
      </c>
      <c r="D469">
        <v>432</v>
      </c>
      <c r="E469">
        <v>230.3</v>
      </c>
      <c r="F469">
        <v>2.4184000000000001</v>
      </c>
      <c r="G469" s="8">
        <v>521.6</v>
      </c>
      <c r="H469" s="8">
        <v>557</v>
      </c>
      <c r="I469" s="8">
        <v>-195.3</v>
      </c>
      <c r="J469">
        <v>0.9365</v>
      </c>
      <c r="K469">
        <v>-20.53</v>
      </c>
      <c r="L469">
        <v>60.003</v>
      </c>
      <c r="M469">
        <v>60.002000000000002</v>
      </c>
      <c r="N469">
        <v>230.3</v>
      </c>
      <c r="O469">
        <v>0.40600000000000003</v>
      </c>
      <c r="P469">
        <v>12.332000000000001</v>
      </c>
      <c r="S469" s="4">
        <f t="shared" si="50"/>
        <v>43158</v>
      </c>
      <c r="T469" s="6">
        <f t="shared" si="51"/>
        <v>0.70634259259259258</v>
      </c>
      <c r="U469">
        <f t="shared" si="52"/>
        <v>16</v>
      </c>
      <c r="V469">
        <f t="shared" si="53"/>
        <v>57</v>
      </c>
      <c r="W469">
        <f t="shared" si="54"/>
        <v>8</v>
      </c>
      <c r="X469" s="1">
        <f t="shared" si="55"/>
        <v>521.6</v>
      </c>
      <c r="Y469" s="1">
        <f t="shared" si="56"/>
        <v>503.65</v>
      </c>
      <c r="Z469">
        <v>0</v>
      </c>
    </row>
    <row r="470" spans="1:26" x14ac:dyDescent="0.25">
      <c r="A470">
        <v>465</v>
      </c>
      <c r="B470" s="4">
        <v>43158</v>
      </c>
      <c r="C470" s="7">
        <v>0.70640046296296299</v>
      </c>
      <c r="D470">
        <v>433</v>
      </c>
      <c r="E470">
        <v>230.31</v>
      </c>
      <c r="F470">
        <v>2.3115000000000001</v>
      </c>
      <c r="G470" s="8">
        <v>497.1</v>
      </c>
      <c r="H470" s="8">
        <v>532.4</v>
      </c>
      <c r="I470" s="8">
        <v>-190.6</v>
      </c>
      <c r="J470">
        <v>0.93369999999999997</v>
      </c>
      <c r="K470">
        <v>-20.98</v>
      </c>
      <c r="L470">
        <v>60.002000000000002</v>
      </c>
      <c r="M470">
        <v>60.002000000000002</v>
      </c>
      <c r="N470">
        <v>230.31</v>
      </c>
      <c r="O470">
        <v>0.28699999999999998</v>
      </c>
      <c r="P470">
        <v>11.819000000000001</v>
      </c>
      <c r="S470" s="4">
        <f t="shared" si="50"/>
        <v>43158</v>
      </c>
      <c r="T470" s="6">
        <f t="shared" si="51"/>
        <v>0.70640046296296299</v>
      </c>
      <c r="U470">
        <f t="shared" si="52"/>
        <v>16</v>
      </c>
      <c r="V470">
        <f t="shared" si="53"/>
        <v>57</v>
      </c>
      <c r="W470">
        <f t="shared" si="54"/>
        <v>13</v>
      </c>
      <c r="X470" s="1">
        <f t="shared" si="55"/>
        <v>497.1</v>
      </c>
      <c r="Y470" s="1">
        <f t="shared" si="56"/>
        <v>509.35</v>
      </c>
      <c r="Z470">
        <v>1</v>
      </c>
    </row>
    <row r="471" spans="1:26" x14ac:dyDescent="0.25">
      <c r="A471">
        <v>466</v>
      </c>
      <c r="B471" s="4">
        <v>43158</v>
      </c>
      <c r="C471" s="7">
        <v>0.7064583333333333</v>
      </c>
      <c r="D471">
        <v>432</v>
      </c>
      <c r="E471">
        <v>230.29</v>
      </c>
      <c r="F471">
        <v>2.4379</v>
      </c>
      <c r="G471" s="8">
        <v>525.9</v>
      </c>
      <c r="H471" s="8">
        <v>561.4</v>
      </c>
      <c r="I471" s="8">
        <v>-196.5</v>
      </c>
      <c r="J471">
        <v>0.93679999999999997</v>
      </c>
      <c r="K471">
        <v>-20.49</v>
      </c>
      <c r="L471">
        <v>60.002000000000002</v>
      </c>
      <c r="M471">
        <v>60.002000000000002</v>
      </c>
      <c r="N471">
        <v>230.29</v>
      </c>
      <c r="O471">
        <v>0.439</v>
      </c>
      <c r="P471">
        <v>13.308999999999999</v>
      </c>
      <c r="S471" s="4">
        <f t="shared" si="50"/>
        <v>43158</v>
      </c>
      <c r="T471" s="6">
        <f t="shared" si="51"/>
        <v>0.7064583333333333</v>
      </c>
      <c r="U471">
        <f t="shared" si="52"/>
        <v>16</v>
      </c>
      <c r="V471">
        <f t="shared" si="53"/>
        <v>57</v>
      </c>
      <c r="W471">
        <f t="shared" si="54"/>
        <v>18</v>
      </c>
      <c r="X471" s="1">
        <f t="shared" si="55"/>
        <v>525.9</v>
      </c>
      <c r="Y471" s="1">
        <f t="shared" si="56"/>
        <v>511.5</v>
      </c>
      <c r="Z471">
        <v>0</v>
      </c>
    </row>
    <row r="472" spans="1:26" x14ac:dyDescent="0.25">
      <c r="A472">
        <v>467</v>
      </c>
      <c r="B472" s="4">
        <v>43158</v>
      </c>
      <c r="C472" s="7">
        <v>0.70651620370370372</v>
      </c>
      <c r="D472">
        <v>432</v>
      </c>
      <c r="E472">
        <v>230.3</v>
      </c>
      <c r="F472">
        <v>2.3283</v>
      </c>
      <c r="G472" s="8">
        <v>501</v>
      </c>
      <c r="H472" s="8">
        <v>536.20000000000005</v>
      </c>
      <c r="I472" s="8">
        <v>-191.2</v>
      </c>
      <c r="J472">
        <v>0.93430000000000002</v>
      </c>
      <c r="K472">
        <v>-20.89</v>
      </c>
      <c r="L472">
        <v>60.002000000000002</v>
      </c>
      <c r="M472">
        <v>60.003</v>
      </c>
      <c r="N472">
        <v>230.3</v>
      </c>
      <c r="O472">
        <v>0.44800000000000001</v>
      </c>
      <c r="P472">
        <v>13.670999999999999</v>
      </c>
      <c r="S472" s="4">
        <f t="shared" si="50"/>
        <v>43158</v>
      </c>
      <c r="T472" s="6">
        <f t="shared" si="51"/>
        <v>0.70651620370370372</v>
      </c>
      <c r="U472">
        <f t="shared" si="52"/>
        <v>16</v>
      </c>
      <c r="V472">
        <f t="shared" si="53"/>
        <v>57</v>
      </c>
      <c r="W472">
        <f t="shared" si="54"/>
        <v>23</v>
      </c>
      <c r="X472" s="1">
        <f t="shared" si="55"/>
        <v>501</v>
      </c>
      <c r="Y472" s="1">
        <f t="shared" si="56"/>
        <v>513.45000000000005</v>
      </c>
      <c r="Z472">
        <v>1</v>
      </c>
    </row>
    <row r="473" spans="1:26" x14ac:dyDescent="0.25">
      <c r="A473">
        <v>468</v>
      </c>
      <c r="B473" s="4">
        <v>43158</v>
      </c>
      <c r="C473" s="7">
        <v>0.70657407407407413</v>
      </c>
      <c r="D473">
        <v>433</v>
      </c>
      <c r="E473">
        <v>230.3</v>
      </c>
      <c r="F473">
        <v>2.3391000000000002</v>
      </c>
      <c r="G473" s="8">
        <v>503</v>
      </c>
      <c r="H473" s="8">
        <v>538.70000000000005</v>
      </c>
      <c r="I473" s="8">
        <v>-192.7</v>
      </c>
      <c r="J473">
        <v>0.93379999999999996</v>
      </c>
      <c r="K473">
        <v>-20.96</v>
      </c>
      <c r="L473">
        <v>60.002000000000002</v>
      </c>
      <c r="M473">
        <v>60.002000000000002</v>
      </c>
      <c r="N473">
        <v>230.3</v>
      </c>
      <c r="O473">
        <v>0.27500000000000002</v>
      </c>
      <c r="P473">
        <v>11.956</v>
      </c>
      <c r="S473" s="4">
        <f t="shared" si="50"/>
        <v>43158</v>
      </c>
      <c r="T473" s="6">
        <f t="shared" si="51"/>
        <v>0.70657407407407413</v>
      </c>
      <c r="U473">
        <f t="shared" si="52"/>
        <v>16</v>
      </c>
      <c r="V473">
        <f t="shared" si="53"/>
        <v>57</v>
      </c>
      <c r="W473">
        <f t="shared" si="54"/>
        <v>28</v>
      </c>
      <c r="X473" s="1">
        <f t="shared" si="55"/>
        <v>503</v>
      </c>
      <c r="Y473" s="1">
        <f t="shared" si="56"/>
        <v>502</v>
      </c>
      <c r="Z473">
        <v>0</v>
      </c>
    </row>
    <row r="474" spans="1:26" x14ac:dyDescent="0.25">
      <c r="A474">
        <v>469</v>
      </c>
      <c r="B474" s="4">
        <v>43158</v>
      </c>
      <c r="C474" s="7">
        <v>0.70663194444444455</v>
      </c>
      <c r="D474">
        <v>433</v>
      </c>
      <c r="E474">
        <v>230.3</v>
      </c>
      <c r="F474">
        <v>2.3355999999999999</v>
      </c>
      <c r="G474" s="8">
        <v>502.4</v>
      </c>
      <c r="H474" s="8">
        <v>537.9</v>
      </c>
      <c r="I474" s="8">
        <v>-192.1</v>
      </c>
      <c r="J474">
        <v>0.93400000000000005</v>
      </c>
      <c r="K474">
        <v>-20.93</v>
      </c>
      <c r="L474">
        <v>60.003</v>
      </c>
      <c r="M474">
        <v>60.002000000000002</v>
      </c>
      <c r="N474">
        <v>230.3</v>
      </c>
      <c r="O474">
        <v>0.45900000000000002</v>
      </c>
      <c r="P474">
        <v>12.628</v>
      </c>
      <c r="S474" s="4">
        <f t="shared" si="50"/>
        <v>43158</v>
      </c>
      <c r="T474" s="6">
        <f t="shared" si="51"/>
        <v>0.70663194444444455</v>
      </c>
      <c r="U474">
        <f t="shared" si="52"/>
        <v>16</v>
      </c>
      <c r="V474">
        <f t="shared" si="53"/>
        <v>57</v>
      </c>
      <c r="W474">
        <f t="shared" si="54"/>
        <v>33</v>
      </c>
      <c r="X474" s="1">
        <f t="shared" si="55"/>
        <v>502.4</v>
      </c>
      <c r="Y474" s="1">
        <f t="shared" si="56"/>
        <v>502.7</v>
      </c>
      <c r="Z474">
        <v>1</v>
      </c>
    </row>
    <row r="475" spans="1:26" x14ac:dyDescent="0.25">
      <c r="A475">
        <v>470</v>
      </c>
      <c r="B475" s="4">
        <v>43158</v>
      </c>
      <c r="C475" s="7">
        <v>0.70668981481481474</v>
      </c>
      <c r="D475">
        <v>433</v>
      </c>
      <c r="E475">
        <v>230.3</v>
      </c>
      <c r="F475">
        <v>2.3306</v>
      </c>
      <c r="G475" s="8">
        <v>501.5</v>
      </c>
      <c r="H475" s="8">
        <v>536.70000000000005</v>
      </c>
      <c r="I475" s="8">
        <v>-191.4</v>
      </c>
      <c r="J475">
        <v>0.93430000000000002</v>
      </c>
      <c r="K475">
        <v>-20.89</v>
      </c>
      <c r="L475">
        <v>60.002000000000002</v>
      </c>
      <c r="M475">
        <v>60.002000000000002</v>
      </c>
      <c r="N475">
        <v>230.3</v>
      </c>
      <c r="O475">
        <v>0.32700000000000001</v>
      </c>
      <c r="P475">
        <v>13.957000000000001</v>
      </c>
      <c r="S475" s="4">
        <f t="shared" si="50"/>
        <v>43158</v>
      </c>
      <c r="T475" s="6">
        <f t="shared" si="51"/>
        <v>0.70668981481481474</v>
      </c>
      <c r="U475">
        <f t="shared" si="52"/>
        <v>16</v>
      </c>
      <c r="V475">
        <f t="shared" si="53"/>
        <v>57</v>
      </c>
      <c r="W475">
        <f t="shared" si="54"/>
        <v>38</v>
      </c>
      <c r="X475" s="1">
        <f t="shared" si="55"/>
        <v>501.5</v>
      </c>
      <c r="Y475" s="1">
        <f t="shared" si="56"/>
        <v>501.95</v>
      </c>
      <c r="Z475">
        <v>0</v>
      </c>
    </row>
    <row r="476" spans="1:26" x14ac:dyDescent="0.25">
      <c r="A476">
        <v>471</v>
      </c>
      <c r="B476" s="4">
        <v>43158</v>
      </c>
      <c r="C476" s="7">
        <v>0.70674768518518516</v>
      </c>
      <c r="D476">
        <v>433</v>
      </c>
      <c r="E476">
        <v>230.3</v>
      </c>
      <c r="F476">
        <v>2.3942999999999999</v>
      </c>
      <c r="G476" s="8">
        <v>515.9</v>
      </c>
      <c r="H476" s="8">
        <v>551.4</v>
      </c>
      <c r="I476" s="8">
        <v>-194.6</v>
      </c>
      <c r="J476">
        <v>0.93559999999999999</v>
      </c>
      <c r="K476">
        <v>-20.67</v>
      </c>
      <c r="L476">
        <v>60.002000000000002</v>
      </c>
      <c r="M476">
        <v>60.002000000000002</v>
      </c>
      <c r="N476">
        <v>230.3</v>
      </c>
      <c r="O476">
        <v>0.40500000000000003</v>
      </c>
      <c r="P476">
        <v>12.198</v>
      </c>
      <c r="S476" s="4">
        <f t="shared" si="50"/>
        <v>43158</v>
      </c>
      <c r="T476" s="6">
        <f t="shared" si="51"/>
        <v>0.70674768518518516</v>
      </c>
      <c r="U476">
        <f t="shared" si="52"/>
        <v>16</v>
      </c>
      <c r="V476">
        <f t="shared" si="53"/>
        <v>57</v>
      </c>
      <c r="W476">
        <f t="shared" si="54"/>
        <v>43</v>
      </c>
      <c r="X476" s="1">
        <f t="shared" si="55"/>
        <v>515.9</v>
      </c>
      <c r="Y476" s="1">
        <f t="shared" si="56"/>
        <v>508.7</v>
      </c>
      <c r="Z476">
        <v>1</v>
      </c>
    </row>
    <row r="477" spans="1:26" x14ac:dyDescent="0.25">
      <c r="A477">
        <v>472</v>
      </c>
      <c r="B477" s="4">
        <v>43158</v>
      </c>
      <c r="C477" s="7">
        <v>0.70680555555555558</v>
      </c>
      <c r="D477">
        <v>433</v>
      </c>
      <c r="E477">
        <v>230.3</v>
      </c>
      <c r="F477">
        <v>2.2896999999999998</v>
      </c>
      <c r="G477" s="8">
        <v>492.2</v>
      </c>
      <c r="H477" s="8">
        <v>527.29999999999995</v>
      </c>
      <c r="I477" s="8">
        <v>-189.2</v>
      </c>
      <c r="J477">
        <v>0.93340000000000001</v>
      </c>
      <c r="K477">
        <v>-21.02</v>
      </c>
      <c r="L477">
        <v>60.002000000000002</v>
      </c>
      <c r="M477">
        <v>60.002000000000002</v>
      </c>
      <c r="N477">
        <v>230.3</v>
      </c>
      <c r="O477">
        <v>0.45200000000000001</v>
      </c>
      <c r="P477">
        <v>13.055</v>
      </c>
      <c r="S477" s="4">
        <f t="shared" si="50"/>
        <v>43158</v>
      </c>
      <c r="T477" s="6">
        <f t="shared" si="51"/>
        <v>0.70680555555555558</v>
      </c>
      <c r="U477">
        <f t="shared" si="52"/>
        <v>16</v>
      </c>
      <c r="V477">
        <f t="shared" si="53"/>
        <v>57</v>
      </c>
      <c r="W477">
        <f t="shared" si="54"/>
        <v>48</v>
      </c>
      <c r="X477" s="1">
        <f t="shared" si="55"/>
        <v>492.2</v>
      </c>
      <c r="Y477" s="1">
        <f t="shared" si="56"/>
        <v>504.04999999999995</v>
      </c>
      <c r="Z477">
        <v>0</v>
      </c>
    </row>
    <row r="478" spans="1:26" x14ac:dyDescent="0.25">
      <c r="A478">
        <v>473</v>
      </c>
      <c r="B478" s="4">
        <v>43158</v>
      </c>
      <c r="C478" s="7">
        <v>0.70686342592592588</v>
      </c>
      <c r="D478">
        <v>434</v>
      </c>
      <c r="E478">
        <v>230.29</v>
      </c>
      <c r="F478">
        <v>2.4243000000000001</v>
      </c>
      <c r="G478" s="8">
        <v>522.79999999999995</v>
      </c>
      <c r="H478" s="8">
        <v>558.29999999999995</v>
      </c>
      <c r="I478" s="8">
        <v>-195.8</v>
      </c>
      <c r="J478">
        <v>0.9365</v>
      </c>
      <c r="K478">
        <v>-20.53</v>
      </c>
      <c r="L478">
        <v>60.002000000000002</v>
      </c>
      <c r="M478">
        <v>60.002000000000002</v>
      </c>
      <c r="N478">
        <v>230.29</v>
      </c>
      <c r="O478">
        <v>0.443</v>
      </c>
      <c r="P478">
        <v>14.347</v>
      </c>
      <c r="S478" s="4">
        <f t="shared" si="50"/>
        <v>43158</v>
      </c>
      <c r="T478" s="6">
        <f t="shared" si="51"/>
        <v>0.70686342592592588</v>
      </c>
      <c r="U478">
        <f t="shared" si="52"/>
        <v>16</v>
      </c>
      <c r="V478">
        <f t="shared" si="53"/>
        <v>57</v>
      </c>
      <c r="W478">
        <f t="shared" si="54"/>
        <v>53</v>
      </c>
      <c r="X478" s="1">
        <f t="shared" si="55"/>
        <v>522.79999999999995</v>
      </c>
      <c r="Y478" s="1">
        <f t="shared" si="56"/>
        <v>507.5</v>
      </c>
      <c r="Z478">
        <v>1</v>
      </c>
    </row>
    <row r="479" spans="1:26" x14ac:dyDescent="0.25">
      <c r="A479">
        <v>474</v>
      </c>
      <c r="B479" s="4">
        <v>43158</v>
      </c>
      <c r="C479" s="7">
        <v>0.7069212962962963</v>
      </c>
      <c r="D479">
        <v>434</v>
      </c>
      <c r="E479">
        <v>230.3</v>
      </c>
      <c r="F479">
        <v>2.3178000000000001</v>
      </c>
      <c r="G479" s="8">
        <v>498.5</v>
      </c>
      <c r="H479" s="8">
        <v>533.79999999999995</v>
      </c>
      <c r="I479" s="8">
        <v>-191</v>
      </c>
      <c r="J479">
        <v>0.93379999999999996</v>
      </c>
      <c r="K479">
        <v>-20.96</v>
      </c>
      <c r="L479">
        <v>60.002000000000002</v>
      </c>
      <c r="M479">
        <v>60</v>
      </c>
      <c r="N479">
        <v>230.3</v>
      </c>
      <c r="O479">
        <v>0.45100000000000001</v>
      </c>
      <c r="P479">
        <v>13.055999999999999</v>
      </c>
      <c r="S479" s="4">
        <f t="shared" si="50"/>
        <v>43158</v>
      </c>
      <c r="T479" s="6">
        <f t="shared" si="51"/>
        <v>0.7069212962962963</v>
      </c>
      <c r="U479">
        <f t="shared" si="52"/>
        <v>16</v>
      </c>
      <c r="V479">
        <f t="shared" si="53"/>
        <v>57</v>
      </c>
      <c r="W479">
        <f t="shared" si="54"/>
        <v>58</v>
      </c>
      <c r="X479" s="1">
        <f t="shared" si="55"/>
        <v>498.5</v>
      </c>
      <c r="Y479" s="1">
        <f t="shared" si="56"/>
        <v>510.65</v>
      </c>
      <c r="Z479">
        <v>0</v>
      </c>
    </row>
    <row r="480" spans="1:26" x14ac:dyDescent="0.25">
      <c r="A480">
        <v>475</v>
      </c>
      <c r="B480" s="4">
        <v>43158</v>
      </c>
      <c r="C480" s="7">
        <v>0.70697916666666671</v>
      </c>
      <c r="D480">
        <v>434</v>
      </c>
      <c r="E480">
        <v>230.3</v>
      </c>
      <c r="F480">
        <v>2.3607999999999998</v>
      </c>
      <c r="G480" s="8">
        <v>507.8</v>
      </c>
      <c r="H480" s="8">
        <v>543.70000000000005</v>
      </c>
      <c r="I480" s="8">
        <v>-194.4</v>
      </c>
      <c r="J480">
        <v>0.93389999999999995</v>
      </c>
      <c r="K480">
        <v>-20.95</v>
      </c>
      <c r="L480">
        <v>60.002000000000002</v>
      </c>
      <c r="M480">
        <v>60.002000000000002</v>
      </c>
      <c r="N480">
        <v>230.3</v>
      </c>
      <c r="O480">
        <v>0.35499999999999998</v>
      </c>
      <c r="P480">
        <v>11.208</v>
      </c>
      <c r="S480" s="4">
        <f t="shared" si="50"/>
        <v>43158</v>
      </c>
      <c r="T480" s="6">
        <f t="shared" si="51"/>
        <v>0.70697916666666671</v>
      </c>
      <c r="U480">
        <f t="shared" si="52"/>
        <v>16</v>
      </c>
      <c r="V480">
        <f t="shared" si="53"/>
        <v>58</v>
      </c>
      <c r="W480">
        <f t="shared" si="54"/>
        <v>3</v>
      </c>
      <c r="X480" s="1">
        <f t="shared" si="55"/>
        <v>507.8</v>
      </c>
      <c r="Y480" s="1">
        <f t="shared" si="56"/>
        <v>503.15</v>
      </c>
      <c r="Z480">
        <v>1</v>
      </c>
    </row>
    <row r="481" spans="1:26" x14ac:dyDescent="0.25">
      <c r="A481">
        <v>476</v>
      </c>
      <c r="B481" s="4">
        <v>43158</v>
      </c>
      <c r="C481" s="7">
        <v>0.70703703703703702</v>
      </c>
      <c r="D481">
        <v>434</v>
      </c>
      <c r="E481">
        <v>230.3</v>
      </c>
      <c r="F481">
        <v>2.3334000000000001</v>
      </c>
      <c r="G481" s="8">
        <v>501.9</v>
      </c>
      <c r="H481" s="8">
        <v>537.4</v>
      </c>
      <c r="I481" s="8">
        <v>-192</v>
      </c>
      <c r="J481">
        <v>0.93400000000000005</v>
      </c>
      <c r="K481">
        <v>-20.93</v>
      </c>
      <c r="L481">
        <v>60.002000000000002</v>
      </c>
      <c r="M481">
        <v>60.003</v>
      </c>
      <c r="N481">
        <v>230.3</v>
      </c>
      <c r="O481">
        <v>0.432</v>
      </c>
      <c r="P481">
        <v>13.372</v>
      </c>
      <c r="S481" s="4">
        <f t="shared" si="50"/>
        <v>43158</v>
      </c>
      <c r="T481" s="6">
        <f t="shared" si="51"/>
        <v>0.70703703703703702</v>
      </c>
      <c r="U481">
        <f t="shared" si="52"/>
        <v>16</v>
      </c>
      <c r="V481">
        <f t="shared" si="53"/>
        <v>58</v>
      </c>
      <c r="W481">
        <f t="shared" si="54"/>
        <v>8</v>
      </c>
      <c r="X481" s="1">
        <f t="shared" si="55"/>
        <v>501.9</v>
      </c>
      <c r="Y481" s="1">
        <f t="shared" si="56"/>
        <v>504.85</v>
      </c>
      <c r="Z481">
        <v>0</v>
      </c>
    </row>
    <row r="482" spans="1:26" x14ac:dyDescent="0.25">
      <c r="A482">
        <v>477</v>
      </c>
      <c r="B482" s="4">
        <v>43158</v>
      </c>
      <c r="C482" s="7">
        <v>0.70709490740740744</v>
      </c>
      <c r="D482">
        <v>434</v>
      </c>
      <c r="E482">
        <v>230.3</v>
      </c>
      <c r="F482">
        <v>2.3357000000000001</v>
      </c>
      <c r="G482" s="8">
        <v>501.9</v>
      </c>
      <c r="H482" s="8">
        <v>537.9</v>
      </c>
      <c r="I482" s="8">
        <v>-193.4</v>
      </c>
      <c r="J482">
        <v>0.93310000000000004</v>
      </c>
      <c r="K482">
        <v>-21.08</v>
      </c>
      <c r="L482">
        <v>60.002000000000002</v>
      </c>
      <c r="M482">
        <v>60.002000000000002</v>
      </c>
      <c r="N482">
        <v>230.3</v>
      </c>
      <c r="O482">
        <v>0.27700000000000002</v>
      </c>
      <c r="P482">
        <v>11.695</v>
      </c>
      <c r="S482" s="4">
        <f t="shared" si="50"/>
        <v>43158</v>
      </c>
      <c r="T482" s="6">
        <f t="shared" si="51"/>
        <v>0.70709490740740744</v>
      </c>
      <c r="U482">
        <f t="shared" si="52"/>
        <v>16</v>
      </c>
      <c r="V482">
        <f t="shared" si="53"/>
        <v>58</v>
      </c>
      <c r="W482">
        <f t="shared" si="54"/>
        <v>13</v>
      </c>
      <c r="X482" s="1">
        <f t="shared" si="55"/>
        <v>501.9</v>
      </c>
      <c r="Y482" s="1">
        <f t="shared" si="56"/>
        <v>501.9</v>
      </c>
      <c r="Z482">
        <v>1</v>
      </c>
    </row>
    <row r="483" spans="1:26" x14ac:dyDescent="0.25">
      <c r="A483">
        <v>478</v>
      </c>
      <c r="B483" s="4">
        <v>43158</v>
      </c>
      <c r="C483" s="7">
        <v>0.70715277777777785</v>
      </c>
      <c r="D483">
        <v>435</v>
      </c>
      <c r="E483">
        <v>230.3</v>
      </c>
      <c r="F483">
        <v>2.2942</v>
      </c>
      <c r="G483" s="8">
        <v>493.3</v>
      </c>
      <c r="H483" s="8">
        <v>528.4</v>
      </c>
      <c r="I483" s="8">
        <v>-189.3</v>
      </c>
      <c r="J483">
        <v>0.93359999999999999</v>
      </c>
      <c r="K483">
        <v>-21</v>
      </c>
      <c r="L483">
        <v>60.002000000000002</v>
      </c>
      <c r="M483">
        <v>60.002000000000002</v>
      </c>
      <c r="N483">
        <v>230.3</v>
      </c>
      <c r="O483">
        <v>0.36099999999999999</v>
      </c>
      <c r="P483">
        <v>12.489000000000001</v>
      </c>
      <c r="S483" s="4">
        <f t="shared" si="50"/>
        <v>43158</v>
      </c>
      <c r="T483" s="6">
        <f t="shared" si="51"/>
        <v>0.70715277777777785</v>
      </c>
      <c r="U483">
        <f t="shared" si="52"/>
        <v>16</v>
      </c>
      <c r="V483">
        <f t="shared" si="53"/>
        <v>58</v>
      </c>
      <c r="W483">
        <f t="shared" si="54"/>
        <v>18</v>
      </c>
      <c r="X483" s="1">
        <f t="shared" si="55"/>
        <v>493.3</v>
      </c>
      <c r="Y483" s="1">
        <f t="shared" si="56"/>
        <v>497.6</v>
      </c>
      <c r="Z483">
        <v>0</v>
      </c>
    </row>
    <row r="484" spans="1:26" x14ac:dyDescent="0.25">
      <c r="A484">
        <v>479</v>
      </c>
      <c r="B484" s="4">
        <v>43158</v>
      </c>
      <c r="C484" s="7">
        <v>0.70721064814814805</v>
      </c>
      <c r="D484">
        <v>435</v>
      </c>
      <c r="E484">
        <v>230.29</v>
      </c>
      <c r="F484">
        <v>2.3431000000000002</v>
      </c>
      <c r="G484" s="8">
        <v>504.2</v>
      </c>
      <c r="H484" s="8">
        <v>539.6</v>
      </c>
      <c r="I484" s="8">
        <v>-192.1</v>
      </c>
      <c r="J484">
        <v>0.9345</v>
      </c>
      <c r="K484">
        <v>-20.86</v>
      </c>
      <c r="L484">
        <v>60.002000000000002</v>
      </c>
      <c r="M484">
        <v>60.002000000000002</v>
      </c>
      <c r="N484">
        <v>230.29</v>
      </c>
      <c r="O484">
        <v>0.375</v>
      </c>
      <c r="P484">
        <v>12.02</v>
      </c>
      <c r="S484" s="4">
        <f t="shared" si="50"/>
        <v>43158</v>
      </c>
      <c r="T484" s="6">
        <f t="shared" si="51"/>
        <v>0.70721064814814805</v>
      </c>
      <c r="U484">
        <f t="shared" si="52"/>
        <v>16</v>
      </c>
      <c r="V484">
        <f t="shared" si="53"/>
        <v>58</v>
      </c>
      <c r="W484">
        <f t="shared" si="54"/>
        <v>23</v>
      </c>
      <c r="X484" s="1">
        <f t="shared" si="55"/>
        <v>504.2</v>
      </c>
      <c r="Y484" s="1">
        <f t="shared" si="56"/>
        <v>498.75</v>
      </c>
      <c r="Z484">
        <v>1</v>
      </c>
    </row>
    <row r="485" spans="1:26" x14ac:dyDescent="0.25">
      <c r="A485">
        <v>480</v>
      </c>
      <c r="B485" s="4">
        <v>43158</v>
      </c>
      <c r="C485" s="7">
        <v>0.70726851851851846</v>
      </c>
      <c r="D485">
        <v>435</v>
      </c>
      <c r="E485">
        <v>230.3</v>
      </c>
      <c r="F485">
        <v>2.3624999999999998</v>
      </c>
      <c r="G485" s="8">
        <v>508.2</v>
      </c>
      <c r="H485" s="8">
        <v>544.1</v>
      </c>
      <c r="I485" s="8">
        <v>-194.4</v>
      </c>
      <c r="J485">
        <v>0.93400000000000005</v>
      </c>
      <c r="K485">
        <v>-20.93</v>
      </c>
      <c r="L485">
        <v>60.002000000000002</v>
      </c>
      <c r="M485">
        <v>60.002000000000002</v>
      </c>
      <c r="N485">
        <v>230.3</v>
      </c>
      <c r="O485">
        <v>0.45500000000000002</v>
      </c>
      <c r="P485">
        <v>12.58</v>
      </c>
      <c r="S485" s="4">
        <f t="shared" si="50"/>
        <v>43158</v>
      </c>
      <c r="T485" s="6">
        <f t="shared" si="51"/>
        <v>0.70726851851851846</v>
      </c>
      <c r="U485">
        <f t="shared" si="52"/>
        <v>16</v>
      </c>
      <c r="V485">
        <f t="shared" si="53"/>
        <v>58</v>
      </c>
      <c r="W485">
        <f t="shared" si="54"/>
        <v>28</v>
      </c>
      <c r="X485" s="1">
        <f t="shared" si="55"/>
        <v>508.2</v>
      </c>
      <c r="Y485" s="1">
        <f t="shared" si="56"/>
        <v>506.2</v>
      </c>
      <c r="Z485">
        <v>0</v>
      </c>
    </row>
    <row r="486" spans="1:26" x14ac:dyDescent="0.25">
      <c r="A486">
        <v>481</v>
      </c>
      <c r="B486" s="4">
        <v>43158</v>
      </c>
      <c r="C486" s="7">
        <v>0.70732638888888888</v>
      </c>
      <c r="D486">
        <v>436</v>
      </c>
      <c r="E486">
        <v>230.31</v>
      </c>
      <c r="F486">
        <v>2.2302</v>
      </c>
      <c r="G486" s="8">
        <v>478.9</v>
      </c>
      <c r="H486" s="8">
        <v>513.6</v>
      </c>
      <c r="I486" s="8">
        <v>-185.7</v>
      </c>
      <c r="J486">
        <v>0.93230000000000002</v>
      </c>
      <c r="K486">
        <v>-21.2</v>
      </c>
      <c r="L486">
        <v>60.002000000000002</v>
      </c>
      <c r="M486">
        <v>60.002000000000002</v>
      </c>
      <c r="N486">
        <v>230.31</v>
      </c>
      <c r="O486">
        <v>0.4</v>
      </c>
      <c r="P486">
        <v>13.005000000000001</v>
      </c>
      <c r="S486" s="4">
        <f t="shared" si="50"/>
        <v>43158</v>
      </c>
      <c r="T486" s="6">
        <f t="shared" si="51"/>
        <v>0.70732638888888888</v>
      </c>
      <c r="U486">
        <f t="shared" si="52"/>
        <v>16</v>
      </c>
      <c r="V486">
        <f t="shared" si="53"/>
        <v>58</v>
      </c>
      <c r="W486">
        <f t="shared" si="54"/>
        <v>33</v>
      </c>
      <c r="X486" s="1">
        <f t="shared" si="55"/>
        <v>478.9</v>
      </c>
      <c r="Y486" s="1">
        <f t="shared" si="56"/>
        <v>493.54999999999995</v>
      </c>
      <c r="Z486">
        <v>1</v>
      </c>
    </row>
    <row r="487" spans="1:26" x14ac:dyDescent="0.25">
      <c r="A487">
        <v>482</v>
      </c>
      <c r="B487" s="4">
        <v>43158</v>
      </c>
      <c r="C487" s="7">
        <v>0.7073842592592593</v>
      </c>
      <c r="D487">
        <v>436</v>
      </c>
      <c r="E487">
        <v>230.29</v>
      </c>
      <c r="F487">
        <v>2.4217</v>
      </c>
      <c r="G487" s="8">
        <v>522.1</v>
      </c>
      <c r="H487" s="8">
        <v>557.70000000000005</v>
      </c>
      <c r="I487" s="8">
        <v>-195.9</v>
      </c>
      <c r="J487">
        <v>0.93630000000000002</v>
      </c>
      <c r="K487">
        <v>-20.56</v>
      </c>
      <c r="L487">
        <v>60.002000000000002</v>
      </c>
      <c r="M487">
        <v>60.003999999999998</v>
      </c>
      <c r="N487">
        <v>230.29</v>
      </c>
      <c r="O487">
        <v>0.42099999999999999</v>
      </c>
      <c r="P487">
        <v>14.348000000000001</v>
      </c>
      <c r="S487" s="4">
        <f t="shared" si="50"/>
        <v>43158</v>
      </c>
      <c r="T487" s="6">
        <f t="shared" si="51"/>
        <v>0.7073842592592593</v>
      </c>
      <c r="U487">
        <f t="shared" si="52"/>
        <v>16</v>
      </c>
      <c r="V487">
        <f t="shared" si="53"/>
        <v>58</v>
      </c>
      <c r="W487">
        <f t="shared" si="54"/>
        <v>38</v>
      </c>
      <c r="X487" s="1">
        <f t="shared" si="55"/>
        <v>522.1</v>
      </c>
      <c r="Y487" s="1">
        <f t="shared" si="56"/>
        <v>500.5</v>
      </c>
      <c r="Z487">
        <v>0</v>
      </c>
    </row>
    <row r="488" spans="1:26" x14ac:dyDescent="0.25">
      <c r="A488">
        <v>483</v>
      </c>
      <c r="B488" s="4">
        <v>43158</v>
      </c>
      <c r="C488" s="7">
        <v>0.7074421296296296</v>
      </c>
      <c r="D488">
        <v>436</v>
      </c>
      <c r="E488">
        <v>230.3</v>
      </c>
      <c r="F488">
        <v>2.3592</v>
      </c>
      <c r="G488" s="8">
        <v>508.1</v>
      </c>
      <c r="H488" s="8">
        <v>543.29999999999995</v>
      </c>
      <c r="I488" s="8">
        <v>-192.5</v>
      </c>
      <c r="J488">
        <v>0.93510000000000004</v>
      </c>
      <c r="K488">
        <v>-20.75</v>
      </c>
      <c r="L488">
        <v>60.002000000000002</v>
      </c>
      <c r="M488">
        <v>60.002000000000002</v>
      </c>
      <c r="N488">
        <v>230.3</v>
      </c>
      <c r="O488">
        <v>0.23400000000000001</v>
      </c>
      <c r="P488">
        <v>11.003</v>
      </c>
      <c r="S488" s="4">
        <f t="shared" si="50"/>
        <v>43158</v>
      </c>
      <c r="T488" s="6">
        <f t="shared" si="51"/>
        <v>0.7074421296296296</v>
      </c>
      <c r="U488">
        <f t="shared" si="52"/>
        <v>16</v>
      </c>
      <c r="V488">
        <f t="shared" si="53"/>
        <v>58</v>
      </c>
      <c r="W488">
        <f t="shared" si="54"/>
        <v>43</v>
      </c>
      <c r="X488" s="1">
        <f t="shared" si="55"/>
        <v>508.1</v>
      </c>
      <c r="Y488" s="1">
        <f t="shared" si="56"/>
        <v>515.1</v>
      </c>
      <c r="Z488">
        <v>1</v>
      </c>
    </row>
    <row r="489" spans="1:26" x14ac:dyDescent="0.25">
      <c r="A489">
        <v>484</v>
      </c>
      <c r="B489" s="4">
        <v>43158</v>
      </c>
      <c r="C489" s="7">
        <v>0.70750000000000002</v>
      </c>
      <c r="D489">
        <v>435</v>
      </c>
      <c r="E489">
        <v>230.29</v>
      </c>
      <c r="F489">
        <v>2.4211</v>
      </c>
      <c r="G489" s="8">
        <v>522.20000000000005</v>
      </c>
      <c r="H489" s="8">
        <v>557.6</v>
      </c>
      <c r="I489" s="8">
        <v>-195.4</v>
      </c>
      <c r="J489">
        <v>0.9365</v>
      </c>
      <c r="K489">
        <v>-20.52</v>
      </c>
      <c r="L489">
        <v>60.002000000000002</v>
      </c>
      <c r="M489">
        <v>60.002000000000002</v>
      </c>
      <c r="N489">
        <v>230.29</v>
      </c>
      <c r="O489">
        <v>0.432</v>
      </c>
      <c r="P489">
        <v>12.506</v>
      </c>
      <c r="S489" s="4">
        <f t="shared" si="50"/>
        <v>43158</v>
      </c>
      <c r="T489" s="6">
        <f t="shared" si="51"/>
        <v>0.70750000000000002</v>
      </c>
      <c r="U489">
        <f t="shared" si="52"/>
        <v>16</v>
      </c>
      <c r="V489">
        <f t="shared" si="53"/>
        <v>58</v>
      </c>
      <c r="W489">
        <f t="shared" si="54"/>
        <v>48</v>
      </c>
      <c r="X489" s="1">
        <f t="shared" si="55"/>
        <v>522.20000000000005</v>
      </c>
      <c r="Y489" s="1">
        <f t="shared" si="56"/>
        <v>515.15000000000009</v>
      </c>
      <c r="Z489">
        <v>0</v>
      </c>
    </row>
    <row r="490" spans="1:26" x14ac:dyDescent="0.25">
      <c r="A490">
        <v>485</v>
      </c>
      <c r="B490" s="4">
        <v>43158</v>
      </c>
      <c r="C490" s="7">
        <v>0.70755787037037043</v>
      </c>
      <c r="D490">
        <v>436</v>
      </c>
      <c r="E490">
        <v>230.3</v>
      </c>
      <c r="F490">
        <v>2.3022</v>
      </c>
      <c r="G490" s="8">
        <v>495.1</v>
      </c>
      <c r="H490" s="8">
        <v>530.20000000000005</v>
      </c>
      <c r="I490" s="8">
        <v>-189.7</v>
      </c>
      <c r="J490">
        <v>0.93379999999999996</v>
      </c>
      <c r="K490">
        <v>-20.97</v>
      </c>
      <c r="L490">
        <v>60.002000000000002</v>
      </c>
      <c r="M490">
        <v>60.002000000000002</v>
      </c>
      <c r="N490">
        <v>230.3</v>
      </c>
      <c r="O490">
        <v>0.37</v>
      </c>
      <c r="P490">
        <v>11.454000000000001</v>
      </c>
      <c r="S490" s="4">
        <f t="shared" si="50"/>
        <v>43158</v>
      </c>
      <c r="T490" s="6">
        <f t="shared" si="51"/>
        <v>0.70755787037037043</v>
      </c>
      <c r="U490">
        <f t="shared" si="52"/>
        <v>16</v>
      </c>
      <c r="V490">
        <f t="shared" si="53"/>
        <v>58</v>
      </c>
      <c r="W490">
        <f t="shared" si="54"/>
        <v>53</v>
      </c>
      <c r="X490" s="1">
        <f t="shared" si="55"/>
        <v>495.1</v>
      </c>
      <c r="Y490" s="1">
        <f t="shared" si="56"/>
        <v>508.65000000000003</v>
      </c>
      <c r="Z490">
        <v>1</v>
      </c>
    </row>
    <row r="491" spans="1:26" x14ac:dyDescent="0.25">
      <c r="A491">
        <v>486</v>
      </c>
      <c r="B491" s="4">
        <v>43158</v>
      </c>
      <c r="C491" s="7">
        <v>0.70761574074074074</v>
      </c>
      <c r="D491">
        <v>436</v>
      </c>
      <c r="E491">
        <v>230.3</v>
      </c>
      <c r="F491">
        <v>2.3561999999999999</v>
      </c>
      <c r="G491" s="8">
        <v>506.8</v>
      </c>
      <c r="H491" s="8">
        <v>542.6</v>
      </c>
      <c r="I491" s="8">
        <v>-194</v>
      </c>
      <c r="J491">
        <v>0.93389999999999995</v>
      </c>
      <c r="K491">
        <v>-20.95</v>
      </c>
      <c r="L491">
        <v>60.002000000000002</v>
      </c>
      <c r="M491">
        <v>60.002000000000002</v>
      </c>
      <c r="N491">
        <v>230.3</v>
      </c>
      <c r="O491">
        <v>0.39800000000000002</v>
      </c>
      <c r="P491">
        <v>12.182</v>
      </c>
      <c r="S491" s="4">
        <f t="shared" si="50"/>
        <v>43158</v>
      </c>
      <c r="T491" s="6">
        <f t="shared" si="51"/>
        <v>0.70761574074074074</v>
      </c>
      <c r="U491">
        <f t="shared" si="52"/>
        <v>16</v>
      </c>
      <c r="V491">
        <f t="shared" si="53"/>
        <v>58</v>
      </c>
      <c r="W491">
        <f t="shared" si="54"/>
        <v>58</v>
      </c>
      <c r="X491" s="1">
        <f t="shared" si="55"/>
        <v>506.8</v>
      </c>
      <c r="Y491" s="1">
        <f t="shared" si="56"/>
        <v>500.95000000000005</v>
      </c>
      <c r="Z491">
        <v>0</v>
      </c>
    </row>
    <row r="492" spans="1:26" x14ac:dyDescent="0.25">
      <c r="A492">
        <v>487</v>
      </c>
      <c r="B492" s="4">
        <v>43158</v>
      </c>
      <c r="C492" s="7">
        <v>0.70767361111111116</v>
      </c>
      <c r="D492">
        <v>436</v>
      </c>
      <c r="E492">
        <v>230.3</v>
      </c>
      <c r="F492">
        <v>2.2930000000000001</v>
      </c>
      <c r="G492" s="8">
        <v>493</v>
      </c>
      <c r="H492" s="8">
        <v>528.1</v>
      </c>
      <c r="I492" s="8">
        <v>-189.3</v>
      </c>
      <c r="J492">
        <v>0.93359999999999999</v>
      </c>
      <c r="K492">
        <v>-21</v>
      </c>
      <c r="L492">
        <v>60.002000000000002</v>
      </c>
      <c r="M492">
        <v>60.002000000000002</v>
      </c>
      <c r="N492">
        <v>230.3</v>
      </c>
      <c r="O492">
        <v>0.44700000000000001</v>
      </c>
      <c r="P492">
        <v>13.119</v>
      </c>
      <c r="S492" s="4">
        <f t="shared" si="50"/>
        <v>43158</v>
      </c>
      <c r="T492" s="6">
        <f t="shared" si="51"/>
        <v>0.70767361111111116</v>
      </c>
      <c r="U492">
        <f t="shared" si="52"/>
        <v>16</v>
      </c>
      <c r="V492">
        <f t="shared" si="53"/>
        <v>59</v>
      </c>
      <c r="W492">
        <f t="shared" si="54"/>
        <v>3</v>
      </c>
      <c r="X492" s="1">
        <f t="shared" si="55"/>
        <v>493</v>
      </c>
      <c r="Y492" s="1">
        <f t="shared" si="56"/>
        <v>499.9</v>
      </c>
      <c r="Z492">
        <v>1</v>
      </c>
    </row>
    <row r="493" spans="1:26" x14ac:dyDescent="0.25">
      <c r="A493">
        <v>488</v>
      </c>
      <c r="B493" s="4">
        <v>43158</v>
      </c>
      <c r="C493" s="7">
        <v>0.70773148148148157</v>
      </c>
      <c r="D493">
        <v>436</v>
      </c>
      <c r="E493">
        <v>230.29</v>
      </c>
      <c r="F493">
        <v>2.3818000000000001</v>
      </c>
      <c r="G493" s="8">
        <v>512.70000000000005</v>
      </c>
      <c r="H493" s="8">
        <v>548.5</v>
      </c>
      <c r="I493" s="8">
        <v>-194.8</v>
      </c>
      <c r="J493">
        <v>0.93479999999999996</v>
      </c>
      <c r="K493">
        <v>-20.81</v>
      </c>
      <c r="L493">
        <v>60.002000000000002</v>
      </c>
      <c r="M493">
        <v>60.003</v>
      </c>
      <c r="N493">
        <v>230.29</v>
      </c>
      <c r="O493">
        <v>0.40799999999999997</v>
      </c>
      <c r="P493">
        <v>11.961</v>
      </c>
      <c r="S493" s="4">
        <f t="shared" si="50"/>
        <v>43158</v>
      </c>
      <c r="T493" s="6">
        <f t="shared" si="51"/>
        <v>0.70773148148148157</v>
      </c>
      <c r="U493">
        <f t="shared" si="52"/>
        <v>16</v>
      </c>
      <c r="V493">
        <f t="shared" si="53"/>
        <v>59</v>
      </c>
      <c r="W493">
        <f t="shared" si="54"/>
        <v>8</v>
      </c>
      <c r="X493" s="1">
        <f t="shared" si="55"/>
        <v>512.70000000000005</v>
      </c>
      <c r="Y493" s="1">
        <f t="shared" si="56"/>
        <v>502.85</v>
      </c>
      <c r="Z493">
        <v>0</v>
      </c>
    </row>
    <row r="494" spans="1:26" x14ac:dyDescent="0.25">
      <c r="A494">
        <v>489</v>
      </c>
      <c r="B494" s="4">
        <v>43158</v>
      </c>
      <c r="C494" s="7">
        <v>0.70778935185185177</v>
      </c>
      <c r="D494">
        <v>436</v>
      </c>
      <c r="E494">
        <v>230.3</v>
      </c>
      <c r="F494">
        <v>2.3315000000000001</v>
      </c>
      <c r="G494" s="8">
        <v>501.7</v>
      </c>
      <c r="H494" s="8">
        <v>536.9</v>
      </c>
      <c r="I494" s="8">
        <v>-191.3</v>
      </c>
      <c r="J494">
        <v>0.93440000000000001</v>
      </c>
      <c r="K494">
        <v>-20.87</v>
      </c>
      <c r="L494">
        <v>60.003</v>
      </c>
      <c r="M494">
        <v>60.002000000000002</v>
      </c>
      <c r="N494">
        <v>230.3</v>
      </c>
      <c r="O494">
        <v>0.434</v>
      </c>
      <c r="P494">
        <v>12.646000000000001</v>
      </c>
      <c r="S494" s="4">
        <f t="shared" si="50"/>
        <v>43158</v>
      </c>
      <c r="T494" s="6">
        <f t="shared" si="51"/>
        <v>0.70778935185185177</v>
      </c>
      <c r="U494">
        <f t="shared" si="52"/>
        <v>16</v>
      </c>
      <c r="V494">
        <f t="shared" si="53"/>
        <v>59</v>
      </c>
      <c r="W494">
        <f t="shared" si="54"/>
        <v>13</v>
      </c>
      <c r="X494" s="1">
        <f t="shared" si="55"/>
        <v>501.7</v>
      </c>
      <c r="Y494" s="1">
        <f t="shared" si="56"/>
        <v>507.20000000000005</v>
      </c>
      <c r="Z494">
        <v>1</v>
      </c>
    </row>
    <row r="495" spans="1:26" x14ac:dyDescent="0.25">
      <c r="A495">
        <v>490</v>
      </c>
      <c r="B495" s="4">
        <v>43158</v>
      </c>
      <c r="C495" s="7">
        <v>0.70784722222222218</v>
      </c>
      <c r="D495">
        <v>437</v>
      </c>
      <c r="E495">
        <v>230.3</v>
      </c>
      <c r="F495">
        <v>2.3166000000000002</v>
      </c>
      <c r="G495" s="8">
        <v>498.2</v>
      </c>
      <c r="H495" s="8">
        <v>533.5</v>
      </c>
      <c r="I495" s="8">
        <v>-190.9</v>
      </c>
      <c r="J495">
        <v>0.93379999999999996</v>
      </c>
      <c r="K495">
        <v>-20.96</v>
      </c>
      <c r="L495">
        <v>60.002000000000002</v>
      </c>
      <c r="M495">
        <v>60.002000000000002</v>
      </c>
      <c r="N495">
        <v>230.3</v>
      </c>
      <c r="O495">
        <v>0.26600000000000001</v>
      </c>
      <c r="P495">
        <v>11.581</v>
      </c>
      <c r="S495" s="4">
        <f t="shared" si="50"/>
        <v>43158</v>
      </c>
      <c r="T495" s="6">
        <f t="shared" si="51"/>
        <v>0.70784722222222218</v>
      </c>
      <c r="U495">
        <f t="shared" si="52"/>
        <v>16</v>
      </c>
      <c r="V495">
        <f t="shared" si="53"/>
        <v>59</v>
      </c>
      <c r="W495">
        <f t="shared" si="54"/>
        <v>18</v>
      </c>
      <c r="X495" s="1">
        <f t="shared" si="55"/>
        <v>498.2</v>
      </c>
      <c r="Y495" s="1">
        <f t="shared" si="56"/>
        <v>499.95</v>
      </c>
      <c r="Z495">
        <v>0</v>
      </c>
    </row>
    <row r="496" spans="1:26" x14ac:dyDescent="0.25">
      <c r="A496">
        <v>491</v>
      </c>
      <c r="B496" s="4">
        <v>43158</v>
      </c>
      <c r="C496" s="7">
        <v>0.7079050925925926</v>
      </c>
      <c r="D496">
        <v>437</v>
      </c>
      <c r="E496">
        <v>230.29</v>
      </c>
      <c r="F496">
        <v>2.3917999999999999</v>
      </c>
      <c r="G496" s="8">
        <v>515.1</v>
      </c>
      <c r="H496" s="8">
        <v>550.79999999999995</v>
      </c>
      <c r="I496" s="8">
        <v>-195.1</v>
      </c>
      <c r="J496">
        <v>0.93520000000000003</v>
      </c>
      <c r="K496">
        <v>-20.74</v>
      </c>
      <c r="L496">
        <v>60.002000000000002</v>
      </c>
      <c r="M496">
        <v>60.002000000000002</v>
      </c>
      <c r="N496">
        <v>230.29</v>
      </c>
      <c r="O496">
        <v>0.44800000000000001</v>
      </c>
      <c r="P496">
        <v>12.746</v>
      </c>
      <c r="S496" s="4">
        <f t="shared" si="50"/>
        <v>43158</v>
      </c>
      <c r="T496" s="6">
        <f t="shared" si="51"/>
        <v>0.7079050925925926</v>
      </c>
      <c r="U496">
        <f t="shared" si="52"/>
        <v>16</v>
      </c>
      <c r="V496">
        <f t="shared" si="53"/>
        <v>59</v>
      </c>
      <c r="W496">
        <f t="shared" si="54"/>
        <v>23</v>
      </c>
      <c r="X496" s="1">
        <f t="shared" si="55"/>
        <v>515.1</v>
      </c>
      <c r="Y496" s="1">
        <f t="shared" si="56"/>
        <v>506.65</v>
      </c>
      <c r="Z496">
        <v>1</v>
      </c>
    </row>
    <row r="497" spans="1:26" x14ac:dyDescent="0.25">
      <c r="A497">
        <v>492</v>
      </c>
      <c r="B497" s="4">
        <v>43158</v>
      </c>
      <c r="C497" s="7">
        <v>0.70796296296296291</v>
      </c>
      <c r="D497">
        <v>437</v>
      </c>
      <c r="E497">
        <v>230.3</v>
      </c>
      <c r="F497">
        <v>2.2252999999999998</v>
      </c>
      <c r="G497" s="8">
        <v>477.9</v>
      </c>
      <c r="H497" s="8">
        <v>512.5</v>
      </c>
      <c r="I497" s="8">
        <v>-185.1</v>
      </c>
      <c r="J497">
        <v>0.9325</v>
      </c>
      <c r="K497">
        <v>-21.18</v>
      </c>
      <c r="L497">
        <v>60.002000000000002</v>
      </c>
      <c r="M497">
        <v>60.002000000000002</v>
      </c>
      <c r="N497">
        <v>230.3</v>
      </c>
      <c r="O497">
        <v>0.19800000000000001</v>
      </c>
      <c r="P497">
        <v>12.361000000000001</v>
      </c>
      <c r="S497" s="4">
        <f t="shared" si="50"/>
        <v>43158</v>
      </c>
      <c r="T497" s="6">
        <f t="shared" si="51"/>
        <v>0.70796296296296291</v>
      </c>
      <c r="U497">
        <f t="shared" si="52"/>
        <v>16</v>
      </c>
      <c r="V497">
        <f t="shared" si="53"/>
        <v>59</v>
      </c>
      <c r="W497">
        <f t="shared" si="54"/>
        <v>28</v>
      </c>
      <c r="X497" s="1">
        <f t="shared" si="55"/>
        <v>477.9</v>
      </c>
      <c r="Y497" s="1">
        <f t="shared" si="56"/>
        <v>496.5</v>
      </c>
      <c r="Z497">
        <v>0</v>
      </c>
    </row>
    <row r="498" spans="1:26" x14ac:dyDescent="0.25">
      <c r="A498">
        <v>493</v>
      </c>
      <c r="B498" s="4">
        <v>43158</v>
      </c>
      <c r="C498" s="7">
        <v>0.70802083333333332</v>
      </c>
      <c r="D498">
        <v>437</v>
      </c>
      <c r="E498">
        <v>230.29</v>
      </c>
      <c r="F498">
        <v>2.4043999999999999</v>
      </c>
      <c r="G498" s="8">
        <v>518.1</v>
      </c>
      <c r="H498" s="8">
        <v>553.70000000000005</v>
      </c>
      <c r="I498" s="8">
        <v>-195.4</v>
      </c>
      <c r="J498">
        <v>0.93569999999999998</v>
      </c>
      <c r="K498">
        <v>-20.66</v>
      </c>
      <c r="L498">
        <v>60.002000000000002</v>
      </c>
      <c r="M498">
        <v>60.002000000000002</v>
      </c>
      <c r="N498">
        <v>230.29</v>
      </c>
      <c r="O498">
        <v>0.24</v>
      </c>
      <c r="P498">
        <v>13.68</v>
      </c>
      <c r="S498" s="4">
        <f t="shared" si="50"/>
        <v>43158</v>
      </c>
      <c r="T498" s="6">
        <f t="shared" si="51"/>
        <v>0.70802083333333332</v>
      </c>
      <c r="U498">
        <f t="shared" si="52"/>
        <v>16</v>
      </c>
      <c r="V498">
        <f t="shared" si="53"/>
        <v>59</v>
      </c>
      <c r="W498">
        <f t="shared" si="54"/>
        <v>33</v>
      </c>
      <c r="X498" s="1">
        <f t="shared" si="55"/>
        <v>518.1</v>
      </c>
      <c r="Y498" s="1">
        <f t="shared" si="56"/>
        <v>498</v>
      </c>
      <c r="Z498">
        <v>1</v>
      </c>
    </row>
    <row r="499" spans="1:26" x14ac:dyDescent="0.25">
      <c r="A499">
        <v>494</v>
      </c>
      <c r="B499" s="4">
        <v>43158</v>
      </c>
      <c r="C499" s="7">
        <v>0.70807870370370374</v>
      </c>
      <c r="D499">
        <v>438</v>
      </c>
      <c r="E499">
        <v>230.29</v>
      </c>
      <c r="F499">
        <v>2.3317000000000001</v>
      </c>
      <c r="G499" s="8">
        <v>501.7</v>
      </c>
      <c r="H499" s="8">
        <v>537</v>
      </c>
      <c r="I499" s="8">
        <v>-191.5</v>
      </c>
      <c r="J499">
        <v>0.93430000000000002</v>
      </c>
      <c r="K499">
        <v>-20.89</v>
      </c>
      <c r="L499">
        <v>60.002000000000002</v>
      </c>
      <c r="M499">
        <v>60.000999999999998</v>
      </c>
      <c r="N499">
        <v>230.29</v>
      </c>
      <c r="O499">
        <v>0.41799999999999998</v>
      </c>
      <c r="P499">
        <v>12.851000000000001</v>
      </c>
      <c r="S499" s="4">
        <f t="shared" si="50"/>
        <v>43158</v>
      </c>
      <c r="T499" s="6">
        <f t="shared" si="51"/>
        <v>0.70807870370370374</v>
      </c>
      <c r="U499">
        <f t="shared" si="52"/>
        <v>16</v>
      </c>
      <c r="V499">
        <f t="shared" si="53"/>
        <v>59</v>
      </c>
      <c r="W499">
        <f t="shared" si="54"/>
        <v>38</v>
      </c>
      <c r="X499" s="1">
        <f t="shared" si="55"/>
        <v>501.7</v>
      </c>
      <c r="Y499" s="1">
        <f t="shared" si="56"/>
        <v>509.9</v>
      </c>
      <c r="Z499">
        <v>0</v>
      </c>
    </row>
    <row r="500" spans="1:26" x14ac:dyDescent="0.25">
      <c r="A500">
        <v>495</v>
      </c>
      <c r="B500" s="4">
        <v>43158</v>
      </c>
      <c r="C500" s="7">
        <v>0.70813657407407404</v>
      </c>
      <c r="D500">
        <v>437</v>
      </c>
      <c r="E500">
        <v>230.28</v>
      </c>
      <c r="F500">
        <v>2.4258000000000002</v>
      </c>
      <c r="G500" s="8">
        <v>523.4</v>
      </c>
      <c r="H500" s="8">
        <v>558.6</v>
      </c>
      <c r="I500" s="8">
        <v>-195.1</v>
      </c>
      <c r="J500">
        <v>0.93700000000000006</v>
      </c>
      <c r="K500">
        <v>-20.440000000000001</v>
      </c>
      <c r="L500">
        <v>60.002000000000002</v>
      </c>
      <c r="M500">
        <v>60.002000000000002</v>
      </c>
      <c r="N500">
        <v>230.28</v>
      </c>
      <c r="O500">
        <v>0.433</v>
      </c>
      <c r="P500">
        <v>12.718</v>
      </c>
      <c r="S500" s="4">
        <f t="shared" si="50"/>
        <v>43158</v>
      </c>
      <c r="T500" s="6">
        <f t="shared" si="51"/>
        <v>0.70813657407407404</v>
      </c>
      <c r="U500">
        <f t="shared" si="52"/>
        <v>16</v>
      </c>
      <c r="V500">
        <f t="shared" si="53"/>
        <v>59</v>
      </c>
      <c r="W500">
        <f t="shared" si="54"/>
        <v>43</v>
      </c>
      <c r="X500" s="1">
        <f t="shared" si="55"/>
        <v>523.4</v>
      </c>
      <c r="Y500" s="1">
        <f t="shared" si="56"/>
        <v>512.54999999999995</v>
      </c>
      <c r="Z500">
        <v>1</v>
      </c>
    </row>
    <row r="501" spans="1:26" x14ac:dyDescent="0.25">
      <c r="A501">
        <v>496</v>
      </c>
      <c r="B501" s="4">
        <v>43158</v>
      </c>
      <c r="C501" s="7">
        <v>0.70819444444444446</v>
      </c>
      <c r="D501">
        <v>437</v>
      </c>
      <c r="E501">
        <v>230.29</v>
      </c>
      <c r="F501">
        <v>2.3166000000000002</v>
      </c>
      <c r="G501" s="8">
        <v>498.2</v>
      </c>
      <c r="H501" s="8">
        <v>533.5</v>
      </c>
      <c r="I501" s="8">
        <v>-190.7</v>
      </c>
      <c r="J501">
        <v>0.93389999999999995</v>
      </c>
      <c r="K501">
        <v>-20.95</v>
      </c>
      <c r="L501">
        <v>60.002000000000002</v>
      </c>
      <c r="M501">
        <v>60.002000000000002</v>
      </c>
      <c r="N501">
        <v>230.29</v>
      </c>
      <c r="O501">
        <v>0.39</v>
      </c>
      <c r="P501">
        <v>11.656000000000001</v>
      </c>
      <c r="S501" s="4">
        <f t="shared" si="50"/>
        <v>43158</v>
      </c>
      <c r="T501" s="6">
        <f t="shared" si="51"/>
        <v>0.70819444444444446</v>
      </c>
      <c r="U501">
        <f t="shared" si="52"/>
        <v>16</v>
      </c>
      <c r="V501">
        <f t="shared" si="53"/>
        <v>59</v>
      </c>
      <c r="W501">
        <f t="shared" si="54"/>
        <v>48</v>
      </c>
      <c r="X501" s="1">
        <f t="shared" si="55"/>
        <v>498.2</v>
      </c>
      <c r="Y501" s="1">
        <f t="shared" si="56"/>
        <v>510.79999999999995</v>
      </c>
      <c r="Z501">
        <v>0</v>
      </c>
    </row>
    <row r="502" spans="1:26" x14ac:dyDescent="0.25">
      <c r="A502">
        <v>497</v>
      </c>
      <c r="B502" s="4">
        <v>43158</v>
      </c>
      <c r="C502" s="7">
        <v>0.70825231481481488</v>
      </c>
      <c r="D502">
        <v>438</v>
      </c>
      <c r="E502">
        <v>230.29</v>
      </c>
      <c r="F502">
        <v>2.3513000000000002</v>
      </c>
      <c r="G502" s="8">
        <v>506</v>
      </c>
      <c r="H502" s="8">
        <v>541.5</v>
      </c>
      <c r="I502" s="8">
        <v>-192.8</v>
      </c>
      <c r="J502">
        <v>0.9345</v>
      </c>
      <c r="K502">
        <v>-20.86</v>
      </c>
      <c r="L502">
        <v>60.002000000000002</v>
      </c>
      <c r="M502">
        <v>60.002000000000002</v>
      </c>
      <c r="N502">
        <v>230.29</v>
      </c>
      <c r="O502">
        <v>0.39600000000000002</v>
      </c>
      <c r="P502">
        <v>13.664</v>
      </c>
      <c r="S502" s="4">
        <f t="shared" si="50"/>
        <v>43158</v>
      </c>
      <c r="T502" s="6">
        <f t="shared" si="51"/>
        <v>0.70825231481481488</v>
      </c>
      <c r="U502">
        <f t="shared" si="52"/>
        <v>16</v>
      </c>
      <c r="V502">
        <f t="shared" si="53"/>
        <v>59</v>
      </c>
      <c r="W502">
        <f t="shared" si="54"/>
        <v>53</v>
      </c>
      <c r="X502" s="1">
        <f t="shared" si="55"/>
        <v>506</v>
      </c>
      <c r="Y502" s="1">
        <f t="shared" si="56"/>
        <v>502.1</v>
      </c>
      <c r="Z502">
        <v>1</v>
      </c>
    </row>
    <row r="503" spans="1:26" x14ac:dyDescent="0.25">
      <c r="A503">
        <v>498</v>
      </c>
      <c r="B503" s="4">
        <v>43158</v>
      </c>
      <c r="C503" s="7">
        <v>0.70831018518518529</v>
      </c>
      <c r="D503">
        <v>438</v>
      </c>
      <c r="E503">
        <v>230.29</v>
      </c>
      <c r="F503">
        <v>2.3858999999999999</v>
      </c>
      <c r="G503" s="8">
        <v>514.20000000000005</v>
      </c>
      <c r="H503" s="8">
        <v>549.4</v>
      </c>
      <c r="I503" s="8">
        <v>-193.5</v>
      </c>
      <c r="J503">
        <v>0.93589999999999995</v>
      </c>
      <c r="K503">
        <v>-20.62</v>
      </c>
      <c r="L503">
        <v>60.003</v>
      </c>
      <c r="M503">
        <v>60.002000000000002</v>
      </c>
      <c r="N503">
        <v>230.29</v>
      </c>
      <c r="O503">
        <v>0.44900000000000001</v>
      </c>
      <c r="P503">
        <v>12.874000000000001</v>
      </c>
      <c r="S503" s="4">
        <f t="shared" si="50"/>
        <v>43158</v>
      </c>
      <c r="T503" s="6">
        <f t="shared" si="51"/>
        <v>0.70831018518518529</v>
      </c>
      <c r="U503">
        <f t="shared" si="52"/>
        <v>16</v>
      </c>
      <c r="V503">
        <f t="shared" si="53"/>
        <v>59</v>
      </c>
      <c r="W503">
        <f t="shared" si="54"/>
        <v>58</v>
      </c>
      <c r="X503" s="1">
        <f t="shared" si="55"/>
        <v>514.20000000000005</v>
      </c>
      <c r="Y503" s="1">
        <f t="shared" si="56"/>
        <v>510.1</v>
      </c>
      <c r="Z503">
        <v>0</v>
      </c>
    </row>
    <row r="504" spans="1:26" x14ac:dyDescent="0.25">
      <c r="A504">
        <v>499</v>
      </c>
      <c r="B504" s="4">
        <v>43158</v>
      </c>
      <c r="C504" s="7">
        <v>0.70836805555555549</v>
      </c>
      <c r="D504">
        <v>438</v>
      </c>
      <c r="E504">
        <v>230.3</v>
      </c>
      <c r="F504">
        <v>2.2404000000000002</v>
      </c>
      <c r="G504" s="8">
        <v>481.1</v>
      </c>
      <c r="H504" s="8">
        <v>516</v>
      </c>
      <c r="I504" s="8">
        <v>-186.4</v>
      </c>
      <c r="J504">
        <v>0.93240000000000001</v>
      </c>
      <c r="K504">
        <v>-21.18</v>
      </c>
      <c r="L504">
        <v>60.002000000000002</v>
      </c>
      <c r="M504">
        <v>60.002000000000002</v>
      </c>
      <c r="N504">
        <v>230.3</v>
      </c>
      <c r="O504">
        <v>0.255</v>
      </c>
      <c r="P504">
        <v>10.682</v>
      </c>
      <c r="S504" s="4">
        <f t="shared" si="50"/>
        <v>43158</v>
      </c>
      <c r="T504" s="6">
        <f t="shared" si="51"/>
        <v>0.70836805555555549</v>
      </c>
      <c r="U504">
        <f t="shared" si="52"/>
        <v>17</v>
      </c>
      <c r="V504">
        <f t="shared" si="53"/>
        <v>0</v>
      </c>
      <c r="W504">
        <f t="shared" si="54"/>
        <v>3</v>
      </c>
      <c r="X504" s="1">
        <f t="shared" si="55"/>
        <v>481.1</v>
      </c>
      <c r="Y504" s="1">
        <f t="shared" si="56"/>
        <v>497.65000000000003</v>
      </c>
      <c r="Z504">
        <v>1</v>
      </c>
    </row>
    <row r="505" spans="1:26" x14ac:dyDescent="0.25">
      <c r="A505">
        <v>500</v>
      </c>
      <c r="B505" s="4">
        <v>43158</v>
      </c>
      <c r="C505" s="7">
        <v>0.7084259259259259</v>
      </c>
      <c r="D505">
        <v>439</v>
      </c>
      <c r="E505">
        <v>230.29</v>
      </c>
      <c r="F505">
        <v>2.3534000000000002</v>
      </c>
      <c r="G505" s="8">
        <v>506.3</v>
      </c>
      <c r="H505" s="8">
        <v>542</v>
      </c>
      <c r="I505" s="8">
        <v>-193.3</v>
      </c>
      <c r="J505">
        <v>0.93420000000000003</v>
      </c>
      <c r="K505">
        <v>-20.9</v>
      </c>
      <c r="L505">
        <v>60.002000000000002</v>
      </c>
      <c r="M505">
        <v>60.002000000000002</v>
      </c>
      <c r="N505">
        <v>230.29</v>
      </c>
      <c r="O505">
        <v>0.437</v>
      </c>
      <c r="P505">
        <v>13.164999999999999</v>
      </c>
      <c r="S505" s="4">
        <f t="shared" si="50"/>
        <v>43158</v>
      </c>
      <c r="T505" s="6">
        <f t="shared" si="51"/>
        <v>0.7084259259259259</v>
      </c>
      <c r="U505">
        <f t="shared" si="52"/>
        <v>17</v>
      </c>
      <c r="V505">
        <f t="shared" si="53"/>
        <v>0</v>
      </c>
      <c r="W505">
        <f t="shared" si="54"/>
        <v>8</v>
      </c>
      <c r="X505" s="1">
        <f t="shared" si="55"/>
        <v>506.3</v>
      </c>
      <c r="Y505" s="1">
        <f t="shared" si="56"/>
        <v>493.70000000000005</v>
      </c>
      <c r="Z505">
        <v>0</v>
      </c>
    </row>
    <row r="506" spans="1:26" x14ac:dyDescent="0.25">
      <c r="A506">
        <v>501</v>
      </c>
      <c r="B506" s="4">
        <v>43158</v>
      </c>
      <c r="C506" s="7">
        <v>0.70848379629629632</v>
      </c>
      <c r="D506">
        <v>438</v>
      </c>
      <c r="E506">
        <v>230.29</v>
      </c>
      <c r="F506">
        <v>2.2869999999999999</v>
      </c>
      <c r="G506" s="8">
        <v>491.3</v>
      </c>
      <c r="H506" s="8">
        <v>526.70000000000005</v>
      </c>
      <c r="I506" s="8">
        <v>-189.7</v>
      </c>
      <c r="J506">
        <v>0.93289999999999995</v>
      </c>
      <c r="K506">
        <v>-21.11</v>
      </c>
      <c r="L506">
        <v>60.002000000000002</v>
      </c>
      <c r="M506">
        <v>60.002000000000002</v>
      </c>
      <c r="N506">
        <v>230.29</v>
      </c>
      <c r="O506">
        <v>0.23799999999999999</v>
      </c>
      <c r="P506">
        <v>14.255000000000001</v>
      </c>
      <c r="S506" s="4">
        <f t="shared" si="50"/>
        <v>43158</v>
      </c>
      <c r="T506" s="6">
        <f t="shared" si="51"/>
        <v>0.70848379629629632</v>
      </c>
      <c r="U506">
        <f t="shared" si="52"/>
        <v>17</v>
      </c>
      <c r="V506">
        <f t="shared" si="53"/>
        <v>0</v>
      </c>
      <c r="W506">
        <f t="shared" si="54"/>
        <v>13</v>
      </c>
      <c r="X506" s="1">
        <f t="shared" si="55"/>
        <v>491.3</v>
      </c>
      <c r="Y506" s="1">
        <f t="shared" si="56"/>
        <v>498.8</v>
      </c>
      <c r="Z506">
        <v>1</v>
      </c>
    </row>
    <row r="507" spans="1:26" x14ac:dyDescent="0.25">
      <c r="A507">
        <v>502</v>
      </c>
      <c r="B507" s="4">
        <v>43158</v>
      </c>
      <c r="C507" s="7">
        <v>0.70854166666666663</v>
      </c>
      <c r="D507">
        <v>438</v>
      </c>
      <c r="E507">
        <v>230.29</v>
      </c>
      <c r="F507">
        <v>2.4022999999999999</v>
      </c>
      <c r="G507" s="8">
        <v>517.70000000000005</v>
      </c>
      <c r="H507" s="8">
        <v>553.20000000000005</v>
      </c>
      <c r="I507" s="8">
        <v>-195.1</v>
      </c>
      <c r="J507">
        <v>0.93579999999999997</v>
      </c>
      <c r="K507">
        <v>-20.65</v>
      </c>
      <c r="L507">
        <v>60.002000000000002</v>
      </c>
      <c r="M507">
        <v>60.002000000000002</v>
      </c>
      <c r="N507">
        <v>230.29</v>
      </c>
      <c r="O507">
        <v>0.33800000000000002</v>
      </c>
      <c r="P507">
        <v>11.153</v>
      </c>
      <c r="S507" s="4">
        <f t="shared" si="50"/>
        <v>43158</v>
      </c>
      <c r="T507" s="6">
        <f t="shared" si="51"/>
        <v>0.70854166666666663</v>
      </c>
      <c r="U507">
        <f t="shared" si="52"/>
        <v>17</v>
      </c>
      <c r="V507">
        <f t="shared" si="53"/>
        <v>0</v>
      </c>
      <c r="W507">
        <f t="shared" si="54"/>
        <v>18</v>
      </c>
      <c r="X507" s="1">
        <f t="shared" si="55"/>
        <v>517.70000000000005</v>
      </c>
      <c r="Y507" s="1">
        <f t="shared" si="56"/>
        <v>504.5</v>
      </c>
      <c r="Z507">
        <v>0</v>
      </c>
    </row>
    <row r="508" spans="1:26" x14ac:dyDescent="0.25">
      <c r="A508">
        <v>503</v>
      </c>
      <c r="B508" s="4">
        <v>43158</v>
      </c>
      <c r="C508" s="7">
        <v>0.70859953703703704</v>
      </c>
      <c r="D508">
        <v>439</v>
      </c>
      <c r="E508">
        <v>230.29</v>
      </c>
      <c r="F508">
        <v>2.2723</v>
      </c>
      <c r="G508" s="8">
        <v>488.1</v>
      </c>
      <c r="H508" s="8">
        <v>523.29999999999995</v>
      </c>
      <c r="I508" s="8">
        <v>-188.6</v>
      </c>
      <c r="J508">
        <v>0.93279999999999996</v>
      </c>
      <c r="K508">
        <v>-21.12</v>
      </c>
      <c r="L508">
        <v>60.002000000000002</v>
      </c>
      <c r="M508">
        <v>60.002000000000002</v>
      </c>
      <c r="N508">
        <v>230.29</v>
      </c>
      <c r="O508">
        <v>0.252</v>
      </c>
      <c r="P508">
        <v>11.381</v>
      </c>
      <c r="S508" s="4">
        <f t="shared" si="50"/>
        <v>43158</v>
      </c>
      <c r="T508" s="6">
        <f t="shared" si="51"/>
        <v>0.70859953703703704</v>
      </c>
      <c r="U508">
        <f t="shared" si="52"/>
        <v>17</v>
      </c>
      <c r="V508">
        <f t="shared" si="53"/>
        <v>0</v>
      </c>
      <c r="W508">
        <f t="shared" si="54"/>
        <v>23</v>
      </c>
      <c r="X508" s="1">
        <f t="shared" si="55"/>
        <v>488.1</v>
      </c>
      <c r="Y508" s="1">
        <f t="shared" si="56"/>
        <v>502.90000000000003</v>
      </c>
      <c r="Z508">
        <v>1</v>
      </c>
    </row>
    <row r="509" spans="1:26" x14ac:dyDescent="0.25">
      <c r="A509">
        <v>504</v>
      </c>
      <c r="B509" s="4">
        <v>43158</v>
      </c>
      <c r="C509" s="7">
        <v>0.70865740740740746</v>
      </c>
      <c r="D509">
        <v>439</v>
      </c>
      <c r="E509">
        <v>230.29</v>
      </c>
      <c r="F509">
        <v>2.3694999999999999</v>
      </c>
      <c r="G509" s="8">
        <v>509.8</v>
      </c>
      <c r="H509" s="8">
        <v>545.70000000000005</v>
      </c>
      <c r="I509" s="8">
        <v>-194.5</v>
      </c>
      <c r="J509">
        <v>0.93430000000000002</v>
      </c>
      <c r="K509">
        <v>-20.88</v>
      </c>
      <c r="L509">
        <v>60.002000000000002</v>
      </c>
      <c r="M509">
        <v>60.002000000000002</v>
      </c>
      <c r="N509">
        <v>230.29</v>
      </c>
      <c r="O509">
        <v>0.25700000000000001</v>
      </c>
      <c r="P509">
        <v>13.305999999999999</v>
      </c>
      <c r="S509" s="4">
        <f t="shared" si="50"/>
        <v>43158</v>
      </c>
      <c r="T509" s="6">
        <f t="shared" si="51"/>
        <v>0.70865740740740746</v>
      </c>
      <c r="U509">
        <f t="shared" si="52"/>
        <v>17</v>
      </c>
      <c r="V509">
        <f t="shared" si="53"/>
        <v>0</v>
      </c>
      <c r="W509">
        <f t="shared" si="54"/>
        <v>28</v>
      </c>
      <c r="X509" s="1">
        <f t="shared" si="55"/>
        <v>509.8</v>
      </c>
      <c r="Y509" s="1">
        <f t="shared" si="56"/>
        <v>498.95000000000005</v>
      </c>
      <c r="Z509">
        <v>0</v>
      </c>
    </row>
    <row r="510" spans="1:26" x14ac:dyDescent="0.25">
      <c r="A510">
        <v>505</v>
      </c>
      <c r="B510" s="4">
        <v>43158</v>
      </c>
      <c r="C510" s="7">
        <v>0.70871527777777776</v>
      </c>
      <c r="D510">
        <v>440</v>
      </c>
      <c r="E510">
        <v>230.29</v>
      </c>
      <c r="F510">
        <v>2.3153000000000001</v>
      </c>
      <c r="G510" s="8">
        <v>497.9</v>
      </c>
      <c r="H510" s="8">
        <v>533.20000000000005</v>
      </c>
      <c r="I510" s="8">
        <v>-190.8</v>
      </c>
      <c r="J510">
        <v>0.93379999999999996</v>
      </c>
      <c r="K510">
        <v>-20.97</v>
      </c>
      <c r="L510">
        <v>60.002000000000002</v>
      </c>
      <c r="M510">
        <v>60.002000000000002</v>
      </c>
      <c r="N510">
        <v>230.29</v>
      </c>
      <c r="O510">
        <v>0.42199999999999999</v>
      </c>
      <c r="P510">
        <v>13.917</v>
      </c>
      <c r="S510" s="4">
        <f t="shared" si="50"/>
        <v>43158</v>
      </c>
      <c r="T510" s="6">
        <f t="shared" si="51"/>
        <v>0.70871527777777776</v>
      </c>
      <c r="U510">
        <f t="shared" si="52"/>
        <v>17</v>
      </c>
      <c r="V510">
        <f t="shared" si="53"/>
        <v>0</v>
      </c>
      <c r="W510">
        <f t="shared" si="54"/>
        <v>33</v>
      </c>
      <c r="X510" s="1">
        <f t="shared" si="55"/>
        <v>497.9</v>
      </c>
      <c r="Y510" s="1">
        <f t="shared" si="56"/>
        <v>503.85</v>
      </c>
      <c r="Z510">
        <v>1</v>
      </c>
    </row>
    <row r="511" spans="1:26" x14ac:dyDescent="0.25">
      <c r="A511">
        <v>506</v>
      </c>
      <c r="B511" s="4">
        <v>43158</v>
      </c>
      <c r="C511" s="7">
        <v>0.70877314814814818</v>
      </c>
      <c r="D511">
        <v>440</v>
      </c>
      <c r="E511">
        <v>230.28</v>
      </c>
      <c r="F511">
        <v>2.3736000000000002</v>
      </c>
      <c r="G511" s="8">
        <v>510.9</v>
      </c>
      <c r="H511" s="8">
        <v>546.6</v>
      </c>
      <c r="I511" s="8">
        <v>-194.3</v>
      </c>
      <c r="J511">
        <v>0.93469999999999998</v>
      </c>
      <c r="K511">
        <v>-20.83</v>
      </c>
      <c r="L511">
        <v>60.002000000000002</v>
      </c>
      <c r="M511">
        <v>60.002000000000002</v>
      </c>
      <c r="N511">
        <v>230.28</v>
      </c>
      <c r="O511">
        <v>0.26600000000000001</v>
      </c>
      <c r="P511">
        <v>11.619</v>
      </c>
      <c r="S511" s="4">
        <f t="shared" si="50"/>
        <v>43158</v>
      </c>
      <c r="T511" s="6">
        <f t="shared" si="51"/>
        <v>0.70877314814814818</v>
      </c>
      <c r="U511">
        <f t="shared" si="52"/>
        <v>17</v>
      </c>
      <c r="V511">
        <f t="shared" si="53"/>
        <v>0</v>
      </c>
      <c r="W511">
        <f t="shared" si="54"/>
        <v>38</v>
      </c>
      <c r="X511" s="1">
        <f t="shared" si="55"/>
        <v>510.9</v>
      </c>
      <c r="Y511" s="1">
        <f t="shared" si="56"/>
        <v>504.4</v>
      </c>
      <c r="Z511">
        <v>0</v>
      </c>
    </row>
    <row r="512" spans="1:26" x14ac:dyDescent="0.25">
      <c r="A512">
        <v>507</v>
      </c>
      <c r="B512" s="4">
        <v>43158</v>
      </c>
      <c r="C512" s="7">
        <v>0.7088310185185186</v>
      </c>
      <c r="D512">
        <v>439</v>
      </c>
      <c r="E512">
        <v>230.29</v>
      </c>
      <c r="F512">
        <v>2.3512</v>
      </c>
      <c r="G512" s="8">
        <v>506.1</v>
      </c>
      <c r="H512" s="8">
        <v>541.4</v>
      </c>
      <c r="I512" s="8">
        <v>-192.4</v>
      </c>
      <c r="J512">
        <v>0.93479999999999996</v>
      </c>
      <c r="K512">
        <v>-20.81</v>
      </c>
      <c r="L512">
        <v>60.002000000000002</v>
      </c>
      <c r="M512">
        <v>60.002000000000002</v>
      </c>
      <c r="N512">
        <v>230.29</v>
      </c>
      <c r="O512">
        <v>0.42499999999999999</v>
      </c>
      <c r="P512">
        <v>13.095000000000001</v>
      </c>
      <c r="S512" s="4">
        <f t="shared" si="50"/>
        <v>43158</v>
      </c>
      <c r="T512" s="6">
        <f t="shared" si="51"/>
        <v>0.7088310185185186</v>
      </c>
      <c r="U512">
        <f t="shared" si="52"/>
        <v>17</v>
      </c>
      <c r="V512">
        <f t="shared" si="53"/>
        <v>0</v>
      </c>
      <c r="W512">
        <f t="shared" si="54"/>
        <v>43</v>
      </c>
      <c r="X512" s="1">
        <f t="shared" si="55"/>
        <v>506.1</v>
      </c>
      <c r="Y512" s="1">
        <f t="shared" si="56"/>
        <v>508.5</v>
      </c>
      <c r="Z512">
        <v>1</v>
      </c>
    </row>
    <row r="513" spans="1:26" x14ac:dyDescent="0.25">
      <c r="A513">
        <v>508</v>
      </c>
      <c r="B513" s="4">
        <v>43158</v>
      </c>
      <c r="C513" s="7">
        <v>0.70888888888888879</v>
      </c>
      <c r="D513">
        <v>440</v>
      </c>
      <c r="E513">
        <v>230.29</v>
      </c>
      <c r="F513">
        <v>2.3307000000000002</v>
      </c>
      <c r="G513" s="8">
        <v>501.3</v>
      </c>
      <c r="H513" s="8">
        <v>536.70000000000005</v>
      </c>
      <c r="I513" s="8">
        <v>-191.8</v>
      </c>
      <c r="J513">
        <v>0.93400000000000005</v>
      </c>
      <c r="K513">
        <v>-20.93</v>
      </c>
      <c r="L513">
        <v>60.002000000000002</v>
      </c>
      <c r="M513">
        <v>60.002000000000002</v>
      </c>
      <c r="N513">
        <v>230.29</v>
      </c>
      <c r="O513">
        <v>0.46600000000000003</v>
      </c>
      <c r="P513">
        <v>15.362</v>
      </c>
      <c r="S513" s="4">
        <f t="shared" si="50"/>
        <v>43158</v>
      </c>
      <c r="T513" s="6">
        <f t="shared" si="51"/>
        <v>0.70888888888888879</v>
      </c>
      <c r="U513">
        <f t="shared" si="52"/>
        <v>17</v>
      </c>
      <c r="V513">
        <f t="shared" si="53"/>
        <v>0</v>
      </c>
      <c r="W513">
        <f t="shared" si="54"/>
        <v>48</v>
      </c>
      <c r="X513" s="1">
        <f t="shared" si="55"/>
        <v>501.3</v>
      </c>
      <c r="Y513" s="1">
        <f t="shared" si="56"/>
        <v>503.70000000000005</v>
      </c>
      <c r="Z513">
        <v>0</v>
      </c>
    </row>
    <row r="514" spans="1:26" x14ac:dyDescent="0.25">
      <c r="A514">
        <v>509</v>
      </c>
      <c r="B514" s="4">
        <v>43158</v>
      </c>
      <c r="C514" s="7">
        <v>0.70894675925925921</v>
      </c>
      <c r="D514">
        <v>440</v>
      </c>
      <c r="E514">
        <v>230.29</v>
      </c>
      <c r="F514">
        <v>2.3216999999999999</v>
      </c>
      <c r="G514" s="8">
        <v>499.1</v>
      </c>
      <c r="H514" s="8">
        <v>534.70000000000005</v>
      </c>
      <c r="I514" s="8">
        <v>-191.8</v>
      </c>
      <c r="J514">
        <v>0.9335</v>
      </c>
      <c r="K514">
        <v>-21.02</v>
      </c>
      <c r="L514">
        <v>60.003</v>
      </c>
      <c r="M514">
        <v>60.003</v>
      </c>
      <c r="N514">
        <v>230.29</v>
      </c>
      <c r="O514">
        <v>0.496</v>
      </c>
      <c r="P514">
        <v>14.201000000000001</v>
      </c>
      <c r="S514" s="4">
        <f t="shared" si="50"/>
        <v>43158</v>
      </c>
      <c r="T514" s="6">
        <f t="shared" si="51"/>
        <v>0.70894675925925921</v>
      </c>
      <c r="U514">
        <f t="shared" si="52"/>
        <v>17</v>
      </c>
      <c r="V514">
        <f t="shared" si="53"/>
        <v>0</v>
      </c>
      <c r="W514">
        <f t="shared" si="54"/>
        <v>53</v>
      </c>
      <c r="X514" s="1">
        <f t="shared" si="55"/>
        <v>499.1</v>
      </c>
      <c r="Y514" s="1">
        <f t="shared" si="56"/>
        <v>500.20000000000005</v>
      </c>
      <c r="Z514">
        <v>1</v>
      </c>
    </row>
    <row r="515" spans="1:26" x14ac:dyDescent="0.25">
      <c r="A515">
        <v>510</v>
      </c>
      <c r="B515" s="4">
        <v>43158</v>
      </c>
      <c r="C515" s="7">
        <v>0.70900462962962962</v>
      </c>
      <c r="D515">
        <v>440</v>
      </c>
      <c r="E515">
        <v>230.29</v>
      </c>
      <c r="F515">
        <v>2.2995999999999999</v>
      </c>
      <c r="G515" s="8">
        <v>494.4</v>
      </c>
      <c r="H515" s="8">
        <v>529.6</v>
      </c>
      <c r="I515" s="8">
        <v>-189.9</v>
      </c>
      <c r="J515">
        <v>0.9335</v>
      </c>
      <c r="K515">
        <v>-21.01</v>
      </c>
      <c r="L515">
        <v>60.002000000000002</v>
      </c>
      <c r="M515">
        <v>60.003</v>
      </c>
      <c r="N515">
        <v>230.29</v>
      </c>
      <c r="O515">
        <v>0.24099999999999999</v>
      </c>
      <c r="P515">
        <v>11.226000000000001</v>
      </c>
      <c r="S515" s="4">
        <f t="shared" si="50"/>
        <v>43158</v>
      </c>
      <c r="T515" s="6">
        <f t="shared" si="51"/>
        <v>0.70900462962962962</v>
      </c>
      <c r="U515">
        <f t="shared" si="52"/>
        <v>17</v>
      </c>
      <c r="V515">
        <f t="shared" si="53"/>
        <v>0</v>
      </c>
      <c r="W515">
        <f t="shared" si="54"/>
        <v>58</v>
      </c>
      <c r="X515" s="1">
        <f t="shared" si="55"/>
        <v>494.4</v>
      </c>
      <c r="Y515" s="1">
        <f t="shared" si="56"/>
        <v>496.75</v>
      </c>
      <c r="Z515">
        <v>0</v>
      </c>
    </row>
    <row r="516" spans="1:26" x14ac:dyDescent="0.25">
      <c r="A516">
        <v>511</v>
      </c>
      <c r="B516" s="4">
        <v>43158</v>
      </c>
      <c r="C516" s="7">
        <v>0.70906249999999993</v>
      </c>
      <c r="D516">
        <v>441</v>
      </c>
      <c r="E516">
        <v>230.28</v>
      </c>
      <c r="F516">
        <v>2.3986999999999998</v>
      </c>
      <c r="G516" s="8">
        <v>516.70000000000005</v>
      </c>
      <c r="H516" s="8">
        <v>552.4</v>
      </c>
      <c r="I516" s="8">
        <v>-195.2</v>
      </c>
      <c r="J516">
        <v>0.9355</v>
      </c>
      <c r="K516">
        <v>-20.69</v>
      </c>
      <c r="L516">
        <v>60.002000000000002</v>
      </c>
      <c r="M516">
        <v>60.003</v>
      </c>
      <c r="N516">
        <v>230.28</v>
      </c>
      <c r="O516">
        <v>0.27100000000000002</v>
      </c>
      <c r="P516">
        <v>12.805</v>
      </c>
      <c r="S516" s="4">
        <f t="shared" si="50"/>
        <v>43158</v>
      </c>
      <c r="T516" s="6">
        <f t="shared" si="51"/>
        <v>0.70906249999999993</v>
      </c>
      <c r="U516">
        <f t="shared" si="52"/>
        <v>17</v>
      </c>
      <c r="V516">
        <f t="shared" si="53"/>
        <v>1</v>
      </c>
      <c r="W516">
        <f t="shared" si="54"/>
        <v>3</v>
      </c>
      <c r="X516" s="1">
        <f t="shared" si="55"/>
        <v>516.70000000000005</v>
      </c>
      <c r="Y516" s="1">
        <f t="shared" si="56"/>
        <v>505.55</v>
      </c>
      <c r="Z516">
        <v>1</v>
      </c>
    </row>
    <row r="517" spans="1:26" x14ac:dyDescent="0.25">
      <c r="A517">
        <v>512</v>
      </c>
      <c r="B517" s="4">
        <v>43158</v>
      </c>
      <c r="C517" s="7">
        <v>0.70912037037037035</v>
      </c>
      <c r="D517">
        <v>441</v>
      </c>
      <c r="E517">
        <v>230.29</v>
      </c>
      <c r="F517">
        <v>2.3008999999999999</v>
      </c>
      <c r="G517" s="8">
        <v>494.6</v>
      </c>
      <c r="H517" s="8">
        <v>529.9</v>
      </c>
      <c r="I517" s="8">
        <v>-190.1</v>
      </c>
      <c r="J517">
        <v>0.93340000000000001</v>
      </c>
      <c r="K517">
        <v>-21.02</v>
      </c>
      <c r="L517">
        <v>60.002000000000002</v>
      </c>
      <c r="M517">
        <v>60.002000000000002</v>
      </c>
      <c r="N517">
        <v>230.29</v>
      </c>
      <c r="O517">
        <v>0.41699999999999998</v>
      </c>
      <c r="P517">
        <v>12.164999999999999</v>
      </c>
      <c r="S517" s="4">
        <f t="shared" si="50"/>
        <v>43158</v>
      </c>
      <c r="T517" s="6">
        <f t="shared" si="51"/>
        <v>0.70912037037037035</v>
      </c>
      <c r="U517">
        <f t="shared" si="52"/>
        <v>17</v>
      </c>
      <c r="V517">
        <f t="shared" si="53"/>
        <v>1</v>
      </c>
      <c r="W517">
        <f t="shared" si="54"/>
        <v>8</v>
      </c>
      <c r="X517" s="1">
        <f t="shared" si="55"/>
        <v>494.6</v>
      </c>
      <c r="Y517" s="1">
        <f t="shared" si="56"/>
        <v>505.65000000000003</v>
      </c>
      <c r="Z517">
        <v>0</v>
      </c>
    </row>
    <row r="518" spans="1:26" x14ac:dyDescent="0.25">
      <c r="A518">
        <v>513</v>
      </c>
      <c r="B518" s="4">
        <v>43158</v>
      </c>
      <c r="C518" s="7">
        <v>0.70917824074074076</v>
      </c>
      <c r="D518">
        <v>440</v>
      </c>
      <c r="E518">
        <v>230.28</v>
      </c>
      <c r="F518">
        <v>2.427</v>
      </c>
      <c r="G518" s="8">
        <v>523.6</v>
      </c>
      <c r="H518" s="8">
        <v>558.9</v>
      </c>
      <c r="I518" s="8">
        <v>-195.4</v>
      </c>
      <c r="J518">
        <v>0.93689999999999996</v>
      </c>
      <c r="K518">
        <v>-20.47</v>
      </c>
      <c r="L518">
        <v>60.002000000000002</v>
      </c>
      <c r="M518">
        <v>60.003</v>
      </c>
      <c r="N518">
        <v>230.28</v>
      </c>
      <c r="O518">
        <v>0.41899999999999998</v>
      </c>
      <c r="P518">
        <v>13.032999999999999</v>
      </c>
      <c r="S518" s="4">
        <f t="shared" si="50"/>
        <v>43158</v>
      </c>
      <c r="T518" s="6">
        <f t="shared" si="51"/>
        <v>0.70917824074074076</v>
      </c>
      <c r="U518">
        <f t="shared" si="52"/>
        <v>17</v>
      </c>
      <c r="V518">
        <f t="shared" si="53"/>
        <v>1</v>
      </c>
      <c r="W518">
        <f t="shared" si="54"/>
        <v>13</v>
      </c>
      <c r="X518" s="1">
        <f t="shared" si="55"/>
        <v>523.6</v>
      </c>
      <c r="Y518" s="1">
        <f t="shared" si="56"/>
        <v>509.1</v>
      </c>
      <c r="Z518">
        <v>1</v>
      </c>
    </row>
    <row r="519" spans="1:26" x14ac:dyDescent="0.25">
      <c r="A519">
        <v>514</v>
      </c>
      <c r="B519" s="4">
        <v>43158</v>
      </c>
      <c r="C519" s="7">
        <v>0.70923611111111118</v>
      </c>
      <c r="D519">
        <v>441</v>
      </c>
      <c r="E519">
        <v>230.29</v>
      </c>
      <c r="F519">
        <v>2.2808999999999999</v>
      </c>
      <c r="G519" s="8">
        <v>490.1</v>
      </c>
      <c r="H519" s="8">
        <v>525.29999999999995</v>
      </c>
      <c r="I519" s="8">
        <v>-189</v>
      </c>
      <c r="J519">
        <v>0.93310000000000004</v>
      </c>
      <c r="K519">
        <v>-21.08</v>
      </c>
      <c r="L519">
        <v>60.002000000000002</v>
      </c>
      <c r="M519">
        <v>60.002000000000002</v>
      </c>
      <c r="N519">
        <v>230.29</v>
      </c>
      <c r="O519">
        <v>0.38700000000000001</v>
      </c>
      <c r="P519">
        <v>11.51</v>
      </c>
      <c r="S519" s="4">
        <f t="shared" ref="S519:S582" si="57">B519</f>
        <v>43158</v>
      </c>
      <c r="T519" s="6">
        <f t="shared" ref="T519:T582" si="58">C519</f>
        <v>0.70923611111111118</v>
      </c>
      <c r="U519">
        <f t="shared" ref="U519:U582" si="59">HOUR(C519)</f>
        <v>17</v>
      </c>
      <c r="V519">
        <f t="shared" ref="V519:V582" si="60">MINUTE(C519)</f>
        <v>1</v>
      </c>
      <c r="W519">
        <f t="shared" ref="W519:W582" si="61">SECOND(C519)</f>
        <v>18</v>
      </c>
      <c r="X519" s="1">
        <f t="shared" ref="X519:X582" si="62">G519</f>
        <v>490.1</v>
      </c>
      <c r="Y519" s="1">
        <f t="shared" si="56"/>
        <v>506.85</v>
      </c>
      <c r="Z519">
        <v>0</v>
      </c>
    </row>
    <row r="520" spans="1:26" x14ac:dyDescent="0.25">
      <c r="A520">
        <v>515</v>
      </c>
      <c r="B520" s="4">
        <v>43158</v>
      </c>
      <c r="C520" s="7">
        <v>0.70929398148148148</v>
      </c>
      <c r="D520">
        <v>441</v>
      </c>
      <c r="E520">
        <v>230.29</v>
      </c>
      <c r="F520">
        <v>2.3647</v>
      </c>
      <c r="G520" s="8">
        <v>508.8</v>
      </c>
      <c r="H520" s="8">
        <v>544.6</v>
      </c>
      <c r="I520" s="8">
        <v>-194</v>
      </c>
      <c r="J520">
        <v>0.93440000000000001</v>
      </c>
      <c r="K520">
        <v>-20.88</v>
      </c>
      <c r="L520">
        <v>60.002000000000002</v>
      </c>
      <c r="M520">
        <v>60.002000000000002</v>
      </c>
      <c r="N520">
        <v>230.29</v>
      </c>
      <c r="O520">
        <v>0.36399999999999999</v>
      </c>
      <c r="P520">
        <v>13.047000000000001</v>
      </c>
      <c r="S520" s="4">
        <f t="shared" si="57"/>
        <v>43158</v>
      </c>
      <c r="T520" s="6">
        <f t="shared" si="58"/>
        <v>0.70929398148148148</v>
      </c>
      <c r="U520">
        <f t="shared" si="59"/>
        <v>17</v>
      </c>
      <c r="V520">
        <f t="shared" si="60"/>
        <v>1</v>
      </c>
      <c r="W520">
        <f t="shared" si="61"/>
        <v>23</v>
      </c>
      <c r="X520" s="1">
        <f t="shared" si="62"/>
        <v>508.8</v>
      </c>
      <c r="Y520" s="1">
        <f t="shared" si="56"/>
        <v>499.45000000000005</v>
      </c>
      <c r="Z520">
        <v>1</v>
      </c>
    </row>
    <row r="521" spans="1:26" x14ac:dyDescent="0.25">
      <c r="A521">
        <v>516</v>
      </c>
      <c r="B521" s="4">
        <v>43158</v>
      </c>
      <c r="C521" s="7">
        <v>0.7093518518518519</v>
      </c>
      <c r="D521">
        <v>441</v>
      </c>
      <c r="E521">
        <v>230.29</v>
      </c>
      <c r="F521">
        <v>2.3759000000000001</v>
      </c>
      <c r="G521" s="8">
        <v>511.9</v>
      </c>
      <c r="H521" s="8">
        <v>547.1</v>
      </c>
      <c r="I521" s="8">
        <v>-193.2</v>
      </c>
      <c r="J521">
        <v>0.93559999999999999</v>
      </c>
      <c r="K521">
        <v>-20.68</v>
      </c>
      <c r="L521">
        <v>60.002000000000002</v>
      </c>
      <c r="M521">
        <v>60.002000000000002</v>
      </c>
      <c r="N521">
        <v>230.29</v>
      </c>
      <c r="O521">
        <v>0.45900000000000002</v>
      </c>
      <c r="P521">
        <v>14.824</v>
      </c>
      <c r="S521" s="4">
        <f t="shared" si="57"/>
        <v>43158</v>
      </c>
      <c r="T521" s="6">
        <f t="shared" si="58"/>
        <v>0.7093518518518519</v>
      </c>
      <c r="U521">
        <f t="shared" si="59"/>
        <v>17</v>
      </c>
      <c r="V521">
        <f t="shared" si="60"/>
        <v>1</v>
      </c>
      <c r="W521">
        <f t="shared" si="61"/>
        <v>28</v>
      </c>
      <c r="X521" s="1">
        <f t="shared" si="62"/>
        <v>511.9</v>
      </c>
      <c r="Y521" s="1">
        <f t="shared" si="56"/>
        <v>510.35</v>
      </c>
      <c r="Z521">
        <v>0</v>
      </c>
    </row>
    <row r="522" spans="1:26" x14ac:dyDescent="0.25">
      <c r="A522">
        <v>517</v>
      </c>
      <c r="B522" s="4">
        <v>43158</v>
      </c>
      <c r="C522" s="7">
        <v>0.70940972222222232</v>
      </c>
      <c r="D522">
        <v>441</v>
      </c>
      <c r="E522">
        <v>230.29</v>
      </c>
      <c r="F522">
        <v>2.3307000000000002</v>
      </c>
      <c r="G522" s="8">
        <v>501.3</v>
      </c>
      <c r="H522" s="8">
        <v>536.70000000000005</v>
      </c>
      <c r="I522" s="8">
        <v>-191.9</v>
      </c>
      <c r="J522">
        <v>0.93389999999999995</v>
      </c>
      <c r="K522">
        <v>-20.95</v>
      </c>
      <c r="L522">
        <v>60.002000000000002</v>
      </c>
      <c r="M522">
        <v>60.002000000000002</v>
      </c>
      <c r="N522">
        <v>230.29</v>
      </c>
      <c r="O522">
        <v>0.248</v>
      </c>
      <c r="P522">
        <v>10.96</v>
      </c>
      <c r="S522" s="4">
        <f t="shared" si="57"/>
        <v>43158</v>
      </c>
      <c r="T522" s="6">
        <f t="shared" si="58"/>
        <v>0.70940972222222232</v>
      </c>
      <c r="U522">
        <f t="shared" si="59"/>
        <v>17</v>
      </c>
      <c r="V522">
        <f t="shared" si="60"/>
        <v>1</v>
      </c>
      <c r="W522">
        <f t="shared" si="61"/>
        <v>33</v>
      </c>
      <c r="X522" s="1">
        <f t="shared" si="62"/>
        <v>501.3</v>
      </c>
      <c r="Y522" s="1">
        <f t="shared" si="56"/>
        <v>506.6</v>
      </c>
      <c r="Z522">
        <v>1</v>
      </c>
    </row>
    <row r="523" spans="1:26" x14ac:dyDescent="0.25">
      <c r="A523">
        <v>518</v>
      </c>
      <c r="B523" s="4">
        <v>43158</v>
      </c>
      <c r="C523" s="7">
        <v>0.70946759259259251</v>
      </c>
      <c r="D523">
        <v>441</v>
      </c>
      <c r="E523">
        <v>230.29</v>
      </c>
      <c r="F523">
        <v>2.3132000000000001</v>
      </c>
      <c r="G523" s="8">
        <v>497.3</v>
      </c>
      <c r="H523" s="8">
        <v>532.70000000000005</v>
      </c>
      <c r="I523" s="8">
        <v>-191</v>
      </c>
      <c r="J523">
        <v>0.9335</v>
      </c>
      <c r="K523">
        <v>-21.01</v>
      </c>
      <c r="L523">
        <v>60.002000000000002</v>
      </c>
      <c r="M523">
        <v>60.003999999999998</v>
      </c>
      <c r="N523">
        <v>230.29</v>
      </c>
      <c r="O523">
        <v>0.48199999999999998</v>
      </c>
      <c r="P523">
        <v>12.693</v>
      </c>
      <c r="S523" s="4">
        <f t="shared" si="57"/>
        <v>43158</v>
      </c>
      <c r="T523" s="6">
        <f t="shared" si="58"/>
        <v>0.70946759259259251</v>
      </c>
      <c r="U523">
        <f t="shared" si="59"/>
        <v>17</v>
      </c>
      <c r="V523">
        <f t="shared" si="60"/>
        <v>1</v>
      </c>
      <c r="W523">
        <f t="shared" si="61"/>
        <v>38</v>
      </c>
      <c r="X523" s="1">
        <f t="shared" si="62"/>
        <v>497.3</v>
      </c>
      <c r="Y523" s="1">
        <f t="shared" si="56"/>
        <v>499.3</v>
      </c>
      <c r="Z523">
        <v>0</v>
      </c>
    </row>
    <row r="524" spans="1:26" x14ac:dyDescent="0.25">
      <c r="A524">
        <v>519</v>
      </c>
      <c r="B524" s="4">
        <v>43158</v>
      </c>
      <c r="C524" s="7">
        <v>0.70952546296296293</v>
      </c>
      <c r="D524">
        <v>442</v>
      </c>
      <c r="E524">
        <v>230.29</v>
      </c>
      <c r="F524">
        <v>2.2987000000000002</v>
      </c>
      <c r="G524" s="8">
        <v>494.2</v>
      </c>
      <c r="H524" s="8">
        <v>529.4</v>
      </c>
      <c r="I524" s="8">
        <v>-189.7</v>
      </c>
      <c r="J524">
        <v>0.93359999999999999</v>
      </c>
      <c r="K524">
        <v>-21</v>
      </c>
      <c r="L524">
        <v>60.002000000000002</v>
      </c>
      <c r="M524">
        <v>60.002000000000002</v>
      </c>
      <c r="N524">
        <v>230.29</v>
      </c>
      <c r="O524">
        <v>0.43</v>
      </c>
      <c r="P524">
        <v>12.696999999999999</v>
      </c>
      <c r="S524" s="4">
        <f t="shared" si="57"/>
        <v>43158</v>
      </c>
      <c r="T524" s="6">
        <f t="shared" si="58"/>
        <v>0.70952546296296293</v>
      </c>
      <c r="U524">
        <f t="shared" si="59"/>
        <v>17</v>
      </c>
      <c r="V524">
        <f t="shared" si="60"/>
        <v>1</v>
      </c>
      <c r="W524">
        <f t="shared" si="61"/>
        <v>43</v>
      </c>
      <c r="X524" s="1">
        <f t="shared" si="62"/>
        <v>494.2</v>
      </c>
      <c r="Y524" s="1">
        <f t="shared" si="56"/>
        <v>495.75</v>
      </c>
      <c r="Z524">
        <v>1</v>
      </c>
    </row>
    <row r="525" spans="1:26" x14ac:dyDescent="0.25">
      <c r="A525">
        <v>520</v>
      </c>
      <c r="B525" s="4">
        <v>43158</v>
      </c>
      <c r="C525" s="7">
        <v>0.70958333333333334</v>
      </c>
      <c r="D525">
        <v>442</v>
      </c>
      <c r="E525">
        <v>230.28</v>
      </c>
      <c r="F525">
        <v>2.3994</v>
      </c>
      <c r="G525" s="8">
        <v>516.9</v>
      </c>
      <c r="H525" s="8">
        <v>552.5</v>
      </c>
      <c r="I525" s="8">
        <v>-195.1</v>
      </c>
      <c r="J525">
        <v>0.93559999999999999</v>
      </c>
      <c r="K525">
        <v>-20.68</v>
      </c>
      <c r="L525">
        <v>60.002000000000002</v>
      </c>
      <c r="M525">
        <v>60.002000000000002</v>
      </c>
      <c r="N525">
        <v>230.28</v>
      </c>
      <c r="O525">
        <v>0.434</v>
      </c>
      <c r="P525">
        <v>13.211</v>
      </c>
      <c r="S525" s="4">
        <f t="shared" si="57"/>
        <v>43158</v>
      </c>
      <c r="T525" s="6">
        <f t="shared" si="58"/>
        <v>0.70958333333333334</v>
      </c>
      <c r="U525">
        <f t="shared" si="59"/>
        <v>17</v>
      </c>
      <c r="V525">
        <f t="shared" si="60"/>
        <v>1</v>
      </c>
      <c r="W525">
        <f t="shared" si="61"/>
        <v>48</v>
      </c>
      <c r="X525" s="1">
        <f t="shared" si="62"/>
        <v>516.9</v>
      </c>
      <c r="Y525" s="1">
        <f t="shared" si="56"/>
        <v>505.54999999999995</v>
      </c>
      <c r="Z525">
        <v>0</v>
      </c>
    </row>
    <row r="526" spans="1:26" x14ac:dyDescent="0.25">
      <c r="A526">
        <v>521</v>
      </c>
      <c r="B526" s="4">
        <v>43158</v>
      </c>
      <c r="C526" s="7">
        <v>0.70964120370370365</v>
      </c>
      <c r="D526">
        <v>442</v>
      </c>
      <c r="E526">
        <v>230.29</v>
      </c>
      <c r="F526">
        <v>2.3866000000000001</v>
      </c>
      <c r="G526" s="8">
        <v>514.5</v>
      </c>
      <c r="H526" s="8">
        <v>549.6</v>
      </c>
      <c r="I526" s="8">
        <v>-193.1</v>
      </c>
      <c r="J526">
        <v>0.93620000000000003</v>
      </c>
      <c r="K526">
        <v>-20.57</v>
      </c>
      <c r="L526">
        <v>60.002000000000002</v>
      </c>
      <c r="M526">
        <v>60.002000000000002</v>
      </c>
      <c r="N526">
        <v>230.29</v>
      </c>
      <c r="O526">
        <v>0.39500000000000002</v>
      </c>
      <c r="P526">
        <v>13.151</v>
      </c>
      <c r="S526" s="4">
        <f t="shared" si="57"/>
        <v>43158</v>
      </c>
      <c r="T526" s="6">
        <f t="shared" si="58"/>
        <v>0.70964120370370365</v>
      </c>
      <c r="U526">
        <f t="shared" si="59"/>
        <v>17</v>
      </c>
      <c r="V526">
        <f t="shared" si="60"/>
        <v>1</v>
      </c>
      <c r="W526">
        <f t="shared" si="61"/>
        <v>53</v>
      </c>
      <c r="X526" s="1">
        <f t="shared" si="62"/>
        <v>514.5</v>
      </c>
      <c r="Y526" s="1">
        <f t="shared" ref="Y526:Y589" si="63">AVERAGE(X525:X526)</f>
        <v>515.70000000000005</v>
      </c>
      <c r="Z526">
        <v>1</v>
      </c>
    </row>
    <row r="527" spans="1:26" x14ac:dyDescent="0.25">
      <c r="A527">
        <v>522</v>
      </c>
      <c r="B527" s="4">
        <v>43158</v>
      </c>
      <c r="C527" s="7">
        <v>0.70969907407407407</v>
      </c>
      <c r="D527">
        <v>442</v>
      </c>
      <c r="E527">
        <v>230.28</v>
      </c>
      <c r="F527">
        <v>2.4279000000000002</v>
      </c>
      <c r="G527" s="8">
        <v>523.79999999999995</v>
      </c>
      <c r="H527" s="8">
        <v>559.1</v>
      </c>
      <c r="I527" s="8">
        <v>-195.6</v>
      </c>
      <c r="J527">
        <v>0.93679999999999997</v>
      </c>
      <c r="K527">
        <v>-20.48</v>
      </c>
      <c r="L527">
        <v>60.002000000000002</v>
      </c>
      <c r="M527">
        <v>60.002000000000002</v>
      </c>
      <c r="N527">
        <v>230.28</v>
      </c>
      <c r="O527">
        <v>0.379</v>
      </c>
      <c r="P527">
        <v>12.177</v>
      </c>
      <c r="S527" s="4">
        <f t="shared" si="57"/>
        <v>43158</v>
      </c>
      <c r="T527" s="6">
        <f t="shared" si="58"/>
        <v>0.70969907407407407</v>
      </c>
      <c r="U527">
        <f t="shared" si="59"/>
        <v>17</v>
      </c>
      <c r="V527">
        <f t="shared" si="60"/>
        <v>1</v>
      </c>
      <c r="W527">
        <f t="shared" si="61"/>
        <v>58</v>
      </c>
      <c r="X527" s="1">
        <f t="shared" si="62"/>
        <v>523.79999999999995</v>
      </c>
      <c r="Y527" s="1">
        <f t="shared" si="63"/>
        <v>519.15</v>
      </c>
      <c r="Z527">
        <v>0</v>
      </c>
    </row>
    <row r="528" spans="1:26" x14ac:dyDescent="0.25">
      <c r="A528">
        <v>523</v>
      </c>
      <c r="B528" s="4">
        <v>43158</v>
      </c>
      <c r="C528" s="7">
        <v>0.70975694444444448</v>
      </c>
      <c r="D528">
        <v>442</v>
      </c>
      <c r="E528">
        <v>230.29</v>
      </c>
      <c r="F528">
        <v>2.2823000000000002</v>
      </c>
      <c r="G528" s="8">
        <v>490.6</v>
      </c>
      <c r="H528" s="8">
        <v>525.6</v>
      </c>
      <c r="I528" s="8">
        <v>-188.6</v>
      </c>
      <c r="J528">
        <v>0.93340000000000001</v>
      </c>
      <c r="K528">
        <v>-21.03</v>
      </c>
      <c r="L528">
        <v>60.002000000000002</v>
      </c>
      <c r="M528">
        <v>60.002000000000002</v>
      </c>
      <c r="N528">
        <v>230.29</v>
      </c>
      <c r="O528">
        <v>0.246</v>
      </c>
      <c r="P528">
        <v>11.307</v>
      </c>
      <c r="S528" s="4">
        <f t="shared" si="57"/>
        <v>43158</v>
      </c>
      <c r="T528" s="6">
        <f t="shared" si="58"/>
        <v>0.70975694444444448</v>
      </c>
      <c r="U528">
        <f t="shared" si="59"/>
        <v>17</v>
      </c>
      <c r="V528">
        <f t="shared" si="60"/>
        <v>2</v>
      </c>
      <c r="W528">
        <f t="shared" si="61"/>
        <v>3</v>
      </c>
      <c r="X528" s="1">
        <f t="shared" si="62"/>
        <v>490.6</v>
      </c>
      <c r="Y528" s="1">
        <f t="shared" si="63"/>
        <v>507.2</v>
      </c>
      <c r="Z528">
        <v>1</v>
      </c>
    </row>
    <row r="529" spans="1:26" x14ac:dyDescent="0.25">
      <c r="A529">
        <v>524</v>
      </c>
      <c r="B529" s="4">
        <v>43158</v>
      </c>
      <c r="C529" s="7">
        <v>0.70981481481481479</v>
      </c>
      <c r="D529">
        <v>442</v>
      </c>
      <c r="E529">
        <v>230.28</v>
      </c>
      <c r="F529">
        <v>2.4251999999999998</v>
      </c>
      <c r="G529" s="8">
        <v>523.20000000000005</v>
      </c>
      <c r="H529" s="8">
        <v>558.5</v>
      </c>
      <c r="I529" s="8">
        <v>-195.3</v>
      </c>
      <c r="J529">
        <v>0.93689999999999996</v>
      </c>
      <c r="K529">
        <v>-20.47</v>
      </c>
      <c r="L529">
        <v>60.002000000000002</v>
      </c>
      <c r="M529">
        <v>60.002000000000002</v>
      </c>
      <c r="N529">
        <v>230.28</v>
      </c>
      <c r="O529">
        <v>0.42099999999999999</v>
      </c>
      <c r="P529">
        <v>12.516</v>
      </c>
      <c r="S529" s="4">
        <f t="shared" si="57"/>
        <v>43158</v>
      </c>
      <c r="T529" s="6">
        <f t="shared" si="58"/>
        <v>0.70981481481481479</v>
      </c>
      <c r="U529">
        <f t="shared" si="59"/>
        <v>17</v>
      </c>
      <c r="V529">
        <f t="shared" si="60"/>
        <v>2</v>
      </c>
      <c r="W529">
        <f t="shared" si="61"/>
        <v>8</v>
      </c>
      <c r="X529" s="1">
        <f t="shared" si="62"/>
        <v>523.20000000000005</v>
      </c>
      <c r="Y529" s="1">
        <f t="shared" si="63"/>
        <v>506.90000000000003</v>
      </c>
      <c r="Z529">
        <v>0</v>
      </c>
    </row>
    <row r="530" spans="1:26" x14ac:dyDescent="0.25">
      <c r="A530">
        <v>525</v>
      </c>
      <c r="B530" s="4">
        <v>43158</v>
      </c>
      <c r="C530" s="7">
        <v>0.7098726851851852</v>
      </c>
      <c r="D530">
        <v>442</v>
      </c>
      <c r="E530">
        <v>230.29</v>
      </c>
      <c r="F530">
        <v>2.3224</v>
      </c>
      <c r="G530" s="8">
        <v>499.7</v>
      </c>
      <c r="H530" s="8">
        <v>534.79999999999995</v>
      </c>
      <c r="I530" s="8">
        <v>-190.5</v>
      </c>
      <c r="J530">
        <v>0.93440000000000001</v>
      </c>
      <c r="K530">
        <v>-20.87</v>
      </c>
      <c r="L530">
        <v>60.002000000000002</v>
      </c>
      <c r="M530">
        <v>60.002000000000002</v>
      </c>
      <c r="N530">
        <v>230.29</v>
      </c>
      <c r="O530">
        <v>0.42</v>
      </c>
      <c r="P530">
        <v>13.156000000000001</v>
      </c>
      <c r="S530" s="4">
        <f t="shared" si="57"/>
        <v>43158</v>
      </c>
      <c r="T530" s="6">
        <f t="shared" si="58"/>
        <v>0.7098726851851852</v>
      </c>
      <c r="U530">
        <f t="shared" si="59"/>
        <v>17</v>
      </c>
      <c r="V530">
        <f t="shared" si="60"/>
        <v>2</v>
      </c>
      <c r="W530">
        <f t="shared" si="61"/>
        <v>13</v>
      </c>
      <c r="X530" s="1">
        <f t="shared" si="62"/>
        <v>499.7</v>
      </c>
      <c r="Y530" s="1">
        <f t="shared" si="63"/>
        <v>511.45000000000005</v>
      </c>
      <c r="Z530">
        <v>1</v>
      </c>
    </row>
    <row r="531" spans="1:26" x14ac:dyDescent="0.25">
      <c r="A531">
        <v>526</v>
      </c>
      <c r="B531" s="4">
        <v>43158</v>
      </c>
      <c r="C531" s="7">
        <v>0.70993055555555562</v>
      </c>
      <c r="D531">
        <v>443</v>
      </c>
      <c r="E531">
        <v>230.28</v>
      </c>
      <c r="F531">
        <v>2.3914</v>
      </c>
      <c r="G531" s="8">
        <v>515.29999999999995</v>
      </c>
      <c r="H531" s="8">
        <v>550.70000000000005</v>
      </c>
      <c r="I531" s="8">
        <v>-194.1</v>
      </c>
      <c r="J531">
        <v>0.93579999999999997</v>
      </c>
      <c r="K531">
        <v>-20.64</v>
      </c>
      <c r="L531">
        <v>60.002000000000002</v>
      </c>
      <c r="M531">
        <v>60.002000000000002</v>
      </c>
      <c r="N531">
        <v>230.28</v>
      </c>
      <c r="O531">
        <v>0.26500000000000001</v>
      </c>
      <c r="P531">
        <v>13.59</v>
      </c>
      <c r="S531" s="4">
        <f t="shared" si="57"/>
        <v>43158</v>
      </c>
      <c r="T531" s="6">
        <f t="shared" si="58"/>
        <v>0.70993055555555562</v>
      </c>
      <c r="U531">
        <f t="shared" si="59"/>
        <v>17</v>
      </c>
      <c r="V531">
        <f t="shared" si="60"/>
        <v>2</v>
      </c>
      <c r="W531">
        <f t="shared" si="61"/>
        <v>18</v>
      </c>
      <c r="X531" s="1">
        <f t="shared" si="62"/>
        <v>515.29999999999995</v>
      </c>
      <c r="Y531" s="1">
        <f t="shared" si="63"/>
        <v>507.5</v>
      </c>
      <c r="Z531">
        <v>0</v>
      </c>
    </row>
    <row r="532" spans="1:26" x14ac:dyDescent="0.25">
      <c r="A532">
        <v>527</v>
      </c>
      <c r="B532" s="4">
        <v>43158</v>
      </c>
      <c r="C532" s="7">
        <v>0.70998842592592604</v>
      </c>
      <c r="D532">
        <v>443</v>
      </c>
      <c r="E532">
        <v>230.29</v>
      </c>
      <c r="F532">
        <v>2.2799</v>
      </c>
      <c r="G532" s="8">
        <v>489.9</v>
      </c>
      <c r="H532" s="8">
        <v>525</v>
      </c>
      <c r="I532" s="8">
        <v>-188.7</v>
      </c>
      <c r="J532">
        <v>0.93320000000000003</v>
      </c>
      <c r="K532">
        <v>-21.06</v>
      </c>
      <c r="L532">
        <v>60.002000000000002</v>
      </c>
      <c r="M532">
        <v>60.003</v>
      </c>
      <c r="N532">
        <v>230.29</v>
      </c>
      <c r="O532">
        <v>0.36799999999999999</v>
      </c>
      <c r="P532">
        <v>11.75</v>
      </c>
      <c r="S532" s="4">
        <f t="shared" si="57"/>
        <v>43158</v>
      </c>
      <c r="T532" s="6">
        <f t="shared" si="58"/>
        <v>0.70998842592592604</v>
      </c>
      <c r="U532">
        <f t="shared" si="59"/>
        <v>17</v>
      </c>
      <c r="V532">
        <f t="shared" si="60"/>
        <v>2</v>
      </c>
      <c r="W532">
        <f t="shared" si="61"/>
        <v>23</v>
      </c>
      <c r="X532" s="1">
        <f t="shared" si="62"/>
        <v>489.9</v>
      </c>
      <c r="Y532" s="1">
        <f t="shared" si="63"/>
        <v>502.59999999999997</v>
      </c>
      <c r="Z532">
        <v>1</v>
      </c>
    </row>
    <row r="533" spans="1:26" x14ac:dyDescent="0.25">
      <c r="A533">
        <v>528</v>
      </c>
      <c r="B533" s="4">
        <v>43158</v>
      </c>
      <c r="C533" s="7">
        <v>0.71004629629629623</v>
      </c>
      <c r="D533">
        <v>443</v>
      </c>
      <c r="E533">
        <v>230.29</v>
      </c>
      <c r="F533">
        <v>2.3108</v>
      </c>
      <c r="G533" s="8">
        <v>496.7</v>
      </c>
      <c r="H533" s="8">
        <v>532.1</v>
      </c>
      <c r="I533" s="8">
        <v>-190.9</v>
      </c>
      <c r="J533">
        <v>0.9335</v>
      </c>
      <c r="K533">
        <v>-21.02</v>
      </c>
      <c r="L533">
        <v>60.002000000000002</v>
      </c>
      <c r="M533">
        <v>60.002000000000002</v>
      </c>
      <c r="N533">
        <v>230.29</v>
      </c>
      <c r="O533">
        <v>0.42899999999999999</v>
      </c>
      <c r="P533">
        <v>13.207000000000001</v>
      </c>
      <c r="S533" s="4">
        <f t="shared" si="57"/>
        <v>43158</v>
      </c>
      <c r="T533" s="6">
        <f t="shared" si="58"/>
        <v>0.71004629629629623</v>
      </c>
      <c r="U533">
        <f t="shared" si="59"/>
        <v>17</v>
      </c>
      <c r="V533">
        <f t="shared" si="60"/>
        <v>2</v>
      </c>
      <c r="W533">
        <f t="shared" si="61"/>
        <v>28</v>
      </c>
      <c r="X533" s="1">
        <f t="shared" si="62"/>
        <v>496.7</v>
      </c>
      <c r="Y533" s="1">
        <f t="shared" si="63"/>
        <v>493.29999999999995</v>
      </c>
      <c r="Z533">
        <v>0</v>
      </c>
    </row>
    <row r="534" spans="1:26" x14ac:dyDescent="0.25">
      <c r="A534">
        <v>529</v>
      </c>
      <c r="B534" s="4">
        <v>43158</v>
      </c>
      <c r="C534" s="7">
        <v>0.71010416666666665</v>
      </c>
      <c r="D534">
        <v>443</v>
      </c>
      <c r="E534">
        <v>230.29</v>
      </c>
      <c r="F534">
        <v>2.3258000000000001</v>
      </c>
      <c r="G534" s="8">
        <v>499.9</v>
      </c>
      <c r="H534" s="8">
        <v>535.6</v>
      </c>
      <c r="I534" s="8">
        <v>-192.3</v>
      </c>
      <c r="J534">
        <v>0.93330000000000002</v>
      </c>
      <c r="K534">
        <v>-21.05</v>
      </c>
      <c r="L534">
        <v>60.002000000000002</v>
      </c>
      <c r="M534">
        <v>60.003</v>
      </c>
      <c r="N534">
        <v>230.29</v>
      </c>
      <c r="O534">
        <v>0.46200000000000002</v>
      </c>
      <c r="P534">
        <v>13.677</v>
      </c>
      <c r="S534" s="4">
        <f t="shared" si="57"/>
        <v>43158</v>
      </c>
      <c r="T534" s="6">
        <f t="shared" si="58"/>
        <v>0.71010416666666665</v>
      </c>
      <c r="U534">
        <f t="shared" si="59"/>
        <v>17</v>
      </c>
      <c r="V534">
        <f t="shared" si="60"/>
        <v>2</v>
      </c>
      <c r="W534">
        <f t="shared" si="61"/>
        <v>33</v>
      </c>
      <c r="X534" s="1">
        <f t="shared" si="62"/>
        <v>499.9</v>
      </c>
      <c r="Y534" s="1">
        <f t="shared" si="63"/>
        <v>498.29999999999995</v>
      </c>
      <c r="Z534">
        <v>1</v>
      </c>
    </row>
    <row r="535" spans="1:26" x14ac:dyDescent="0.25">
      <c r="A535">
        <v>530</v>
      </c>
      <c r="B535" s="4">
        <v>43158</v>
      </c>
      <c r="C535" s="7">
        <v>0.71016203703703706</v>
      </c>
      <c r="D535">
        <v>444</v>
      </c>
      <c r="E535">
        <v>230.3</v>
      </c>
      <c r="F535">
        <v>2.2273000000000001</v>
      </c>
      <c r="G535" s="8">
        <v>478.2</v>
      </c>
      <c r="H535" s="8">
        <v>513</v>
      </c>
      <c r="I535" s="8">
        <v>-185.6</v>
      </c>
      <c r="J535">
        <v>0.93220000000000003</v>
      </c>
      <c r="K535">
        <v>-21.21</v>
      </c>
      <c r="L535">
        <v>60.002000000000002</v>
      </c>
      <c r="M535">
        <v>60.002000000000002</v>
      </c>
      <c r="N535">
        <v>230.3</v>
      </c>
      <c r="O535">
        <v>0.36299999999999999</v>
      </c>
      <c r="P535">
        <v>11.683999999999999</v>
      </c>
      <c r="S535" s="4">
        <f t="shared" si="57"/>
        <v>43158</v>
      </c>
      <c r="T535" s="6">
        <f t="shared" si="58"/>
        <v>0.71016203703703706</v>
      </c>
      <c r="U535">
        <f t="shared" si="59"/>
        <v>17</v>
      </c>
      <c r="V535">
        <f t="shared" si="60"/>
        <v>2</v>
      </c>
      <c r="W535">
        <f t="shared" si="61"/>
        <v>38</v>
      </c>
      <c r="X535" s="1">
        <f t="shared" si="62"/>
        <v>478.2</v>
      </c>
      <c r="Y535" s="1">
        <f t="shared" si="63"/>
        <v>489.04999999999995</v>
      </c>
      <c r="Z535">
        <v>0</v>
      </c>
    </row>
    <row r="536" spans="1:26" x14ac:dyDescent="0.25">
      <c r="A536">
        <v>531</v>
      </c>
      <c r="B536" s="4">
        <v>43158</v>
      </c>
      <c r="C536" s="7">
        <v>0.71021990740740737</v>
      </c>
      <c r="D536">
        <v>444</v>
      </c>
      <c r="E536">
        <v>230.28</v>
      </c>
      <c r="F536">
        <v>2.4117000000000002</v>
      </c>
      <c r="G536" s="8">
        <v>520</v>
      </c>
      <c r="H536" s="8">
        <v>555.4</v>
      </c>
      <c r="I536" s="8">
        <v>-195</v>
      </c>
      <c r="J536">
        <v>0.93630000000000002</v>
      </c>
      <c r="K536">
        <v>-20.55</v>
      </c>
      <c r="L536">
        <v>60.002000000000002</v>
      </c>
      <c r="M536">
        <v>60.002000000000002</v>
      </c>
      <c r="N536">
        <v>230.28</v>
      </c>
      <c r="O536">
        <v>0.40600000000000003</v>
      </c>
      <c r="P536">
        <v>12.731999999999999</v>
      </c>
      <c r="S536" s="4">
        <f t="shared" si="57"/>
        <v>43158</v>
      </c>
      <c r="T536" s="6">
        <f t="shared" si="58"/>
        <v>0.71021990740740737</v>
      </c>
      <c r="U536">
        <f t="shared" si="59"/>
        <v>17</v>
      </c>
      <c r="V536">
        <f t="shared" si="60"/>
        <v>2</v>
      </c>
      <c r="W536">
        <f t="shared" si="61"/>
        <v>43</v>
      </c>
      <c r="X536" s="1">
        <f t="shared" si="62"/>
        <v>520</v>
      </c>
      <c r="Y536" s="1">
        <f t="shared" si="63"/>
        <v>499.1</v>
      </c>
      <c r="Z536">
        <v>1</v>
      </c>
    </row>
    <row r="537" spans="1:26" x14ac:dyDescent="0.25">
      <c r="A537">
        <v>532</v>
      </c>
      <c r="B537" s="4">
        <v>43158</v>
      </c>
      <c r="C537" s="7">
        <v>0.71027777777777779</v>
      </c>
      <c r="D537">
        <v>444</v>
      </c>
      <c r="E537">
        <v>230.29</v>
      </c>
      <c r="F537">
        <v>2.274</v>
      </c>
      <c r="G537" s="8">
        <v>488.6</v>
      </c>
      <c r="H537" s="8">
        <v>523.70000000000005</v>
      </c>
      <c r="I537" s="8">
        <v>-188.5</v>
      </c>
      <c r="J537">
        <v>0.93300000000000005</v>
      </c>
      <c r="K537">
        <v>-21.09</v>
      </c>
      <c r="L537">
        <v>60.002000000000002</v>
      </c>
      <c r="M537">
        <v>60.002000000000002</v>
      </c>
      <c r="N537">
        <v>230.29</v>
      </c>
      <c r="O537">
        <v>0.27100000000000002</v>
      </c>
      <c r="P537">
        <v>11.56</v>
      </c>
      <c r="S537" s="4">
        <f t="shared" si="57"/>
        <v>43158</v>
      </c>
      <c r="T537" s="6">
        <f t="shared" si="58"/>
        <v>0.71027777777777779</v>
      </c>
      <c r="U537">
        <f t="shared" si="59"/>
        <v>17</v>
      </c>
      <c r="V537">
        <f t="shared" si="60"/>
        <v>2</v>
      </c>
      <c r="W537">
        <f t="shared" si="61"/>
        <v>48</v>
      </c>
      <c r="X537" s="1">
        <f t="shared" si="62"/>
        <v>488.6</v>
      </c>
      <c r="Y537" s="1">
        <f t="shared" si="63"/>
        <v>504.3</v>
      </c>
      <c r="Z537">
        <v>0</v>
      </c>
    </row>
    <row r="538" spans="1:26" x14ac:dyDescent="0.25">
      <c r="A538">
        <v>533</v>
      </c>
      <c r="B538" s="4">
        <v>43158</v>
      </c>
      <c r="C538" s="7">
        <v>0.7103356481481482</v>
      </c>
      <c r="D538">
        <v>443</v>
      </c>
      <c r="E538">
        <v>230.29</v>
      </c>
      <c r="F538">
        <v>2.3942000000000001</v>
      </c>
      <c r="G538" s="8">
        <v>515.9</v>
      </c>
      <c r="H538" s="8">
        <v>551.4</v>
      </c>
      <c r="I538" s="8">
        <v>-194.4</v>
      </c>
      <c r="J538">
        <v>0.93579999999999997</v>
      </c>
      <c r="K538">
        <v>-20.65</v>
      </c>
      <c r="L538">
        <v>60.002000000000002</v>
      </c>
      <c r="M538">
        <v>60.002000000000002</v>
      </c>
      <c r="N538">
        <v>230.29</v>
      </c>
      <c r="O538">
        <v>0.26200000000000001</v>
      </c>
      <c r="P538">
        <v>16.553000000000001</v>
      </c>
      <c r="S538" s="4">
        <f t="shared" si="57"/>
        <v>43158</v>
      </c>
      <c r="T538" s="6">
        <f t="shared" si="58"/>
        <v>0.7103356481481482</v>
      </c>
      <c r="U538">
        <f t="shared" si="59"/>
        <v>17</v>
      </c>
      <c r="V538">
        <f t="shared" si="60"/>
        <v>2</v>
      </c>
      <c r="W538">
        <f t="shared" si="61"/>
        <v>53</v>
      </c>
      <c r="X538" s="1">
        <f t="shared" si="62"/>
        <v>515.9</v>
      </c>
      <c r="Y538" s="1">
        <f t="shared" si="63"/>
        <v>502.25</v>
      </c>
      <c r="Z538">
        <v>1</v>
      </c>
    </row>
    <row r="539" spans="1:26" x14ac:dyDescent="0.25">
      <c r="A539">
        <v>534</v>
      </c>
      <c r="B539" s="4">
        <v>43158</v>
      </c>
      <c r="C539" s="7">
        <v>0.71039351851851851</v>
      </c>
      <c r="D539">
        <v>444</v>
      </c>
      <c r="E539">
        <v>230.29</v>
      </c>
      <c r="F539">
        <v>2.3094999999999999</v>
      </c>
      <c r="G539" s="8">
        <v>496.7</v>
      </c>
      <c r="H539" s="8">
        <v>531.9</v>
      </c>
      <c r="I539" s="8">
        <v>-190.1</v>
      </c>
      <c r="J539">
        <v>0.93389999999999995</v>
      </c>
      <c r="K539">
        <v>-20.94</v>
      </c>
      <c r="L539">
        <v>60.002000000000002</v>
      </c>
      <c r="M539">
        <v>60.002000000000002</v>
      </c>
      <c r="N539">
        <v>230.29</v>
      </c>
      <c r="O539">
        <v>0.38700000000000001</v>
      </c>
      <c r="P539">
        <v>12.089</v>
      </c>
      <c r="S539" s="4">
        <f t="shared" si="57"/>
        <v>43158</v>
      </c>
      <c r="T539" s="6">
        <f t="shared" si="58"/>
        <v>0.71039351851851851</v>
      </c>
      <c r="U539">
        <f t="shared" si="59"/>
        <v>17</v>
      </c>
      <c r="V539">
        <f t="shared" si="60"/>
        <v>2</v>
      </c>
      <c r="W539">
        <f t="shared" si="61"/>
        <v>58</v>
      </c>
      <c r="X539" s="1">
        <f t="shared" si="62"/>
        <v>496.7</v>
      </c>
      <c r="Y539" s="1">
        <f t="shared" si="63"/>
        <v>506.29999999999995</v>
      </c>
      <c r="Z539">
        <v>0</v>
      </c>
    </row>
    <row r="540" spans="1:26" x14ac:dyDescent="0.25">
      <c r="A540">
        <v>535</v>
      </c>
      <c r="B540" s="4">
        <v>43158</v>
      </c>
      <c r="C540" s="7">
        <v>0.71045138888888892</v>
      </c>
      <c r="D540">
        <v>444</v>
      </c>
      <c r="E540">
        <v>230.29</v>
      </c>
      <c r="F540">
        <v>2.3862000000000001</v>
      </c>
      <c r="G540" s="8">
        <v>514</v>
      </c>
      <c r="H540" s="8">
        <v>549.5</v>
      </c>
      <c r="I540" s="8">
        <v>-194.2</v>
      </c>
      <c r="J540">
        <v>0.9355</v>
      </c>
      <c r="K540">
        <v>-20.7</v>
      </c>
      <c r="L540">
        <v>60.002000000000002</v>
      </c>
      <c r="M540">
        <v>60.000999999999998</v>
      </c>
      <c r="N540">
        <v>230.29</v>
      </c>
      <c r="O540">
        <v>0.377</v>
      </c>
      <c r="P540">
        <v>11.93</v>
      </c>
      <c r="S540" s="4">
        <f t="shared" si="57"/>
        <v>43158</v>
      </c>
      <c r="T540" s="6">
        <f t="shared" si="58"/>
        <v>0.71045138888888892</v>
      </c>
      <c r="U540">
        <f t="shared" si="59"/>
        <v>17</v>
      </c>
      <c r="V540">
        <f t="shared" si="60"/>
        <v>3</v>
      </c>
      <c r="W540">
        <f t="shared" si="61"/>
        <v>3</v>
      </c>
      <c r="X540" s="1">
        <f t="shared" si="62"/>
        <v>514</v>
      </c>
      <c r="Y540" s="1">
        <f t="shared" si="63"/>
        <v>505.35</v>
      </c>
      <c r="Z540">
        <v>1</v>
      </c>
    </row>
    <row r="541" spans="1:26" x14ac:dyDescent="0.25">
      <c r="A541">
        <v>536</v>
      </c>
      <c r="B541" s="4">
        <v>43158</v>
      </c>
      <c r="C541" s="7">
        <v>0.71050925925925934</v>
      </c>
      <c r="D541">
        <v>444</v>
      </c>
      <c r="E541">
        <v>230.29</v>
      </c>
      <c r="F541">
        <v>2.3624000000000001</v>
      </c>
      <c r="G541" s="8">
        <v>508.9</v>
      </c>
      <c r="H541" s="8">
        <v>544</v>
      </c>
      <c r="I541" s="8">
        <v>-192.3</v>
      </c>
      <c r="J541">
        <v>0.93540000000000001</v>
      </c>
      <c r="K541">
        <v>-20.7</v>
      </c>
      <c r="L541">
        <v>60.002000000000002</v>
      </c>
      <c r="M541">
        <v>60.002000000000002</v>
      </c>
      <c r="N541">
        <v>230.29</v>
      </c>
      <c r="O541">
        <v>0.44600000000000001</v>
      </c>
      <c r="P541">
        <v>13.095000000000001</v>
      </c>
      <c r="S541" s="4">
        <f t="shared" si="57"/>
        <v>43158</v>
      </c>
      <c r="T541" s="6">
        <f t="shared" si="58"/>
        <v>0.71050925925925934</v>
      </c>
      <c r="U541">
        <f t="shared" si="59"/>
        <v>17</v>
      </c>
      <c r="V541">
        <f t="shared" si="60"/>
        <v>3</v>
      </c>
      <c r="W541">
        <f t="shared" si="61"/>
        <v>8</v>
      </c>
      <c r="X541" s="1">
        <f t="shared" si="62"/>
        <v>508.9</v>
      </c>
      <c r="Y541" s="1">
        <f t="shared" si="63"/>
        <v>511.45</v>
      </c>
      <c r="Z541">
        <v>0</v>
      </c>
    </row>
    <row r="542" spans="1:26" x14ac:dyDescent="0.25">
      <c r="A542">
        <v>537</v>
      </c>
      <c r="B542" s="4">
        <v>43158</v>
      </c>
      <c r="C542" s="7">
        <v>0.71056712962962953</v>
      </c>
      <c r="D542">
        <v>445</v>
      </c>
      <c r="E542">
        <v>230.29</v>
      </c>
      <c r="F542">
        <v>2.3894000000000002</v>
      </c>
      <c r="G542" s="8">
        <v>514.9</v>
      </c>
      <c r="H542" s="8">
        <v>550.29999999999995</v>
      </c>
      <c r="I542" s="8">
        <v>-193.9</v>
      </c>
      <c r="J542">
        <v>0.93579999999999997</v>
      </c>
      <c r="K542">
        <v>-20.64</v>
      </c>
      <c r="L542">
        <v>60.002000000000002</v>
      </c>
      <c r="M542">
        <v>60.002000000000002</v>
      </c>
      <c r="N542">
        <v>230.29</v>
      </c>
      <c r="O542">
        <v>0.38100000000000001</v>
      </c>
      <c r="P542">
        <v>12.936</v>
      </c>
      <c r="S542" s="4">
        <f t="shared" si="57"/>
        <v>43158</v>
      </c>
      <c r="T542" s="6">
        <f t="shared" si="58"/>
        <v>0.71056712962962953</v>
      </c>
      <c r="U542">
        <f t="shared" si="59"/>
        <v>17</v>
      </c>
      <c r="V542">
        <f t="shared" si="60"/>
        <v>3</v>
      </c>
      <c r="W542">
        <f t="shared" si="61"/>
        <v>13</v>
      </c>
      <c r="X542" s="1">
        <f t="shared" si="62"/>
        <v>514.9</v>
      </c>
      <c r="Y542" s="1">
        <f t="shared" si="63"/>
        <v>511.9</v>
      </c>
      <c r="Z542">
        <v>1</v>
      </c>
    </row>
    <row r="543" spans="1:26" x14ac:dyDescent="0.25">
      <c r="A543">
        <v>538</v>
      </c>
      <c r="B543" s="4">
        <v>43158</v>
      </c>
      <c r="C543" s="7">
        <v>0.71062499999999995</v>
      </c>
      <c r="D543">
        <v>445</v>
      </c>
      <c r="E543">
        <v>230.29</v>
      </c>
      <c r="F543">
        <v>2.3786</v>
      </c>
      <c r="G543" s="8">
        <v>512.5</v>
      </c>
      <c r="H543" s="8">
        <v>547.79999999999995</v>
      </c>
      <c r="I543" s="8">
        <v>-193.4</v>
      </c>
      <c r="J543">
        <v>0.93559999999999999</v>
      </c>
      <c r="K543">
        <v>-20.67</v>
      </c>
      <c r="L543">
        <v>60.002000000000002</v>
      </c>
      <c r="M543">
        <v>60.003</v>
      </c>
      <c r="N543">
        <v>230.29</v>
      </c>
      <c r="O543">
        <v>0.47299999999999998</v>
      </c>
      <c r="P543">
        <v>14.433</v>
      </c>
      <c r="S543" s="4">
        <f t="shared" si="57"/>
        <v>43158</v>
      </c>
      <c r="T543" s="6">
        <f t="shared" si="58"/>
        <v>0.71062499999999995</v>
      </c>
      <c r="U543">
        <f t="shared" si="59"/>
        <v>17</v>
      </c>
      <c r="V543">
        <f t="shared" si="60"/>
        <v>3</v>
      </c>
      <c r="W543">
        <f t="shared" si="61"/>
        <v>18</v>
      </c>
      <c r="X543" s="1">
        <f t="shared" si="62"/>
        <v>512.5</v>
      </c>
      <c r="Y543" s="1">
        <f t="shared" si="63"/>
        <v>513.70000000000005</v>
      </c>
      <c r="Z543">
        <v>0</v>
      </c>
    </row>
    <row r="544" spans="1:26" x14ac:dyDescent="0.25">
      <c r="A544">
        <v>539</v>
      </c>
      <c r="B544" s="4">
        <v>43158</v>
      </c>
      <c r="C544" s="7">
        <v>0.71068287037037037</v>
      </c>
      <c r="D544">
        <v>445</v>
      </c>
      <c r="E544">
        <v>230.29</v>
      </c>
      <c r="F544">
        <v>2.375</v>
      </c>
      <c r="G544" s="8">
        <v>511.7</v>
      </c>
      <c r="H544" s="8">
        <v>546.9</v>
      </c>
      <c r="I544" s="8">
        <v>-193.1</v>
      </c>
      <c r="J544">
        <v>0.93559999999999999</v>
      </c>
      <c r="K544">
        <v>-20.67</v>
      </c>
      <c r="L544">
        <v>60.002000000000002</v>
      </c>
      <c r="M544">
        <v>60.002000000000002</v>
      </c>
      <c r="N544">
        <v>230.29</v>
      </c>
      <c r="O544">
        <v>0.42299999999999999</v>
      </c>
      <c r="P544">
        <v>14.143000000000001</v>
      </c>
      <c r="S544" s="4">
        <f t="shared" si="57"/>
        <v>43158</v>
      </c>
      <c r="T544" s="6">
        <f t="shared" si="58"/>
        <v>0.71068287037037037</v>
      </c>
      <c r="U544">
        <f t="shared" si="59"/>
        <v>17</v>
      </c>
      <c r="V544">
        <f t="shared" si="60"/>
        <v>3</v>
      </c>
      <c r="W544">
        <f t="shared" si="61"/>
        <v>23</v>
      </c>
      <c r="X544" s="1">
        <f t="shared" si="62"/>
        <v>511.7</v>
      </c>
      <c r="Y544" s="1">
        <f t="shared" si="63"/>
        <v>512.1</v>
      </c>
      <c r="Z544">
        <v>1</v>
      </c>
    </row>
    <row r="545" spans="1:26" x14ac:dyDescent="0.25">
      <c r="A545">
        <v>540</v>
      </c>
      <c r="B545" s="4">
        <v>43158</v>
      </c>
      <c r="C545" s="7">
        <v>0.71074074074074067</v>
      </c>
      <c r="D545">
        <v>445</v>
      </c>
      <c r="E545">
        <v>230.29</v>
      </c>
      <c r="F545">
        <v>2.3530000000000002</v>
      </c>
      <c r="G545" s="8">
        <v>506.2</v>
      </c>
      <c r="H545" s="8">
        <v>541.9</v>
      </c>
      <c r="I545" s="8">
        <v>-193.3</v>
      </c>
      <c r="J545">
        <v>0.93420000000000003</v>
      </c>
      <c r="K545">
        <v>-20.89</v>
      </c>
      <c r="L545">
        <v>60.002000000000002</v>
      </c>
      <c r="M545">
        <v>60.002000000000002</v>
      </c>
      <c r="N545">
        <v>230.29</v>
      </c>
      <c r="O545">
        <v>0.44400000000000001</v>
      </c>
      <c r="P545">
        <v>13.129</v>
      </c>
      <c r="S545" s="4">
        <f t="shared" si="57"/>
        <v>43158</v>
      </c>
      <c r="T545" s="6">
        <f t="shared" si="58"/>
        <v>0.71074074074074067</v>
      </c>
      <c r="U545">
        <f t="shared" si="59"/>
        <v>17</v>
      </c>
      <c r="V545">
        <f t="shared" si="60"/>
        <v>3</v>
      </c>
      <c r="W545">
        <f t="shared" si="61"/>
        <v>28</v>
      </c>
      <c r="X545" s="1">
        <f t="shared" si="62"/>
        <v>506.2</v>
      </c>
      <c r="Y545" s="1">
        <f t="shared" si="63"/>
        <v>508.95</v>
      </c>
      <c r="Z545">
        <v>0</v>
      </c>
    </row>
    <row r="546" spans="1:26" x14ac:dyDescent="0.25">
      <c r="A546">
        <v>541</v>
      </c>
      <c r="B546" s="4">
        <v>43158</v>
      </c>
      <c r="C546" s="7">
        <v>0.71079861111111109</v>
      </c>
      <c r="D546">
        <v>446</v>
      </c>
      <c r="E546">
        <v>230.29</v>
      </c>
      <c r="F546">
        <v>2.2852999999999999</v>
      </c>
      <c r="G546" s="8">
        <v>491.2</v>
      </c>
      <c r="H546" s="8">
        <v>526.29999999999995</v>
      </c>
      <c r="I546" s="8">
        <v>-189</v>
      </c>
      <c r="J546">
        <v>0.93330000000000002</v>
      </c>
      <c r="K546">
        <v>-21.05</v>
      </c>
      <c r="L546">
        <v>60.002000000000002</v>
      </c>
      <c r="M546">
        <v>60.002000000000002</v>
      </c>
      <c r="N546">
        <v>230.29</v>
      </c>
      <c r="O546">
        <v>0.26400000000000001</v>
      </c>
      <c r="P546">
        <v>12.896000000000001</v>
      </c>
      <c r="S546" s="4">
        <f t="shared" si="57"/>
        <v>43158</v>
      </c>
      <c r="T546" s="6">
        <f t="shared" si="58"/>
        <v>0.71079861111111109</v>
      </c>
      <c r="U546">
        <f t="shared" si="59"/>
        <v>17</v>
      </c>
      <c r="V546">
        <f t="shared" si="60"/>
        <v>3</v>
      </c>
      <c r="W546">
        <f t="shared" si="61"/>
        <v>33</v>
      </c>
      <c r="X546" s="1">
        <f t="shared" si="62"/>
        <v>491.2</v>
      </c>
      <c r="Y546" s="1">
        <f t="shared" si="63"/>
        <v>498.7</v>
      </c>
      <c r="Z546">
        <v>1</v>
      </c>
    </row>
    <row r="547" spans="1:26" x14ac:dyDescent="0.25">
      <c r="A547">
        <v>542</v>
      </c>
      <c r="B547" s="4">
        <v>43158</v>
      </c>
      <c r="C547" s="7">
        <v>0.71085648148148151</v>
      </c>
      <c r="D547">
        <v>445</v>
      </c>
      <c r="E547">
        <v>230.28</v>
      </c>
      <c r="F547">
        <v>2.4262000000000001</v>
      </c>
      <c r="G547" s="8">
        <v>523.4</v>
      </c>
      <c r="H547" s="8">
        <v>558.70000000000005</v>
      </c>
      <c r="I547" s="8">
        <v>-195.4</v>
      </c>
      <c r="J547">
        <v>0.93689999999999996</v>
      </c>
      <c r="K547">
        <v>-20.47</v>
      </c>
      <c r="L547">
        <v>60.002000000000002</v>
      </c>
      <c r="M547">
        <v>60</v>
      </c>
      <c r="N547">
        <v>230.28</v>
      </c>
      <c r="O547">
        <v>0.41</v>
      </c>
      <c r="P547">
        <v>12.92</v>
      </c>
      <c r="S547" s="4">
        <f t="shared" si="57"/>
        <v>43158</v>
      </c>
      <c r="T547" s="6">
        <f t="shared" si="58"/>
        <v>0.71085648148148151</v>
      </c>
      <c r="U547">
        <f t="shared" si="59"/>
        <v>17</v>
      </c>
      <c r="V547">
        <f t="shared" si="60"/>
        <v>3</v>
      </c>
      <c r="W547">
        <f t="shared" si="61"/>
        <v>38</v>
      </c>
      <c r="X547" s="1">
        <f t="shared" si="62"/>
        <v>523.4</v>
      </c>
      <c r="Y547" s="1">
        <f t="shared" si="63"/>
        <v>507.29999999999995</v>
      </c>
      <c r="Z547">
        <v>0</v>
      </c>
    </row>
    <row r="548" spans="1:26" x14ac:dyDescent="0.25">
      <c r="A548">
        <v>543</v>
      </c>
      <c r="B548" s="4">
        <v>43158</v>
      </c>
      <c r="C548" s="7">
        <v>0.71091435185185192</v>
      </c>
      <c r="D548">
        <v>445</v>
      </c>
      <c r="E548">
        <v>230.29</v>
      </c>
      <c r="F548">
        <v>2.3163999999999998</v>
      </c>
      <c r="G548" s="8">
        <v>498.2</v>
      </c>
      <c r="H548" s="8">
        <v>533.5</v>
      </c>
      <c r="I548" s="8">
        <v>-190.7</v>
      </c>
      <c r="J548">
        <v>0.93389999999999995</v>
      </c>
      <c r="K548">
        <v>-20.94</v>
      </c>
      <c r="L548">
        <v>60.002000000000002</v>
      </c>
      <c r="M548">
        <v>60.002000000000002</v>
      </c>
      <c r="N548">
        <v>230.29</v>
      </c>
      <c r="O548">
        <v>0.442</v>
      </c>
      <c r="P548">
        <v>13.121</v>
      </c>
      <c r="S548" s="4">
        <f t="shared" si="57"/>
        <v>43158</v>
      </c>
      <c r="T548" s="6">
        <f t="shared" si="58"/>
        <v>0.71091435185185192</v>
      </c>
      <c r="U548">
        <f t="shared" si="59"/>
        <v>17</v>
      </c>
      <c r="V548">
        <f t="shared" si="60"/>
        <v>3</v>
      </c>
      <c r="W548">
        <f t="shared" si="61"/>
        <v>43</v>
      </c>
      <c r="X548" s="1">
        <f t="shared" si="62"/>
        <v>498.2</v>
      </c>
      <c r="Y548" s="1">
        <f t="shared" si="63"/>
        <v>510.79999999999995</v>
      </c>
      <c r="Z548">
        <v>1</v>
      </c>
    </row>
    <row r="549" spans="1:26" x14ac:dyDescent="0.25">
      <c r="A549">
        <v>544</v>
      </c>
      <c r="B549" s="4">
        <v>43158</v>
      </c>
      <c r="C549" s="7">
        <v>0.71097222222222223</v>
      </c>
      <c r="D549">
        <v>446</v>
      </c>
      <c r="E549">
        <v>230.29</v>
      </c>
      <c r="F549">
        <v>2.4121999999999999</v>
      </c>
      <c r="G549" s="8">
        <v>520.20000000000005</v>
      </c>
      <c r="H549" s="8">
        <v>555.5</v>
      </c>
      <c r="I549" s="8">
        <v>-194.8</v>
      </c>
      <c r="J549">
        <v>0.9365</v>
      </c>
      <c r="K549">
        <v>-20.53</v>
      </c>
      <c r="L549">
        <v>60.002000000000002</v>
      </c>
      <c r="M549">
        <v>60.002000000000002</v>
      </c>
      <c r="N549">
        <v>230.29</v>
      </c>
      <c r="O549">
        <v>0.39700000000000002</v>
      </c>
      <c r="P549">
        <v>12.159000000000001</v>
      </c>
      <c r="S549" s="4">
        <f t="shared" si="57"/>
        <v>43158</v>
      </c>
      <c r="T549" s="6">
        <f t="shared" si="58"/>
        <v>0.71097222222222223</v>
      </c>
      <c r="U549">
        <f t="shared" si="59"/>
        <v>17</v>
      </c>
      <c r="V549">
        <f t="shared" si="60"/>
        <v>3</v>
      </c>
      <c r="W549">
        <f t="shared" si="61"/>
        <v>48</v>
      </c>
      <c r="X549" s="1">
        <f t="shared" si="62"/>
        <v>520.20000000000005</v>
      </c>
      <c r="Y549" s="1">
        <f t="shared" si="63"/>
        <v>509.20000000000005</v>
      </c>
      <c r="Z549">
        <v>0</v>
      </c>
    </row>
    <row r="550" spans="1:26" x14ac:dyDescent="0.25">
      <c r="A550">
        <v>545</v>
      </c>
      <c r="B550" s="4">
        <v>43158</v>
      </c>
      <c r="C550" s="7">
        <v>0.71103009259259264</v>
      </c>
      <c r="D550">
        <v>446</v>
      </c>
      <c r="E550">
        <v>230.29</v>
      </c>
      <c r="F550">
        <v>2.3538999999999999</v>
      </c>
      <c r="G550" s="8">
        <v>506.7</v>
      </c>
      <c r="H550" s="8">
        <v>542.1</v>
      </c>
      <c r="I550" s="8">
        <v>-192.7</v>
      </c>
      <c r="J550">
        <v>0.93469999999999998</v>
      </c>
      <c r="K550">
        <v>-20.82</v>
      </c>
      <c r="L550">
        <v>60.003</v>
      </c>
      <c r="M550">
        <v>60.002000000000002</v>
      </c>
      <c r="N550">
        <v>230.29</v>
      </c>
      <c r="O550">
        <v>0.41499999999999998</v>
      </c>
      <c r="P550">
        <v>12.063000000000001</v>
      </c>
      <c r="S550" s="4">
        <f t="shared" si="57"/>
        <v>43158</v>
      </c>
      <c r="T550" s="6">
        <f t="shared" si="58"/>
        <v>0.71103009259259264</v>
      </c>
      <c r="U550">
        <f t="shared" si="59"/>
        <v>17</v>
      </c>
      <c r="V550">
        <f t="shared" si="60"/>
        <v>3</v>
      </c>
      <c r="W550">
        <f t="shared" si="61"/>
        <v>53</v>
      </c>
      <c r="X550" s="1">
        <f t="shared" si="62"/>
        <v>506.7</v>
      </c>
      <c r="Y550" s="1">
        <f t="shared" si="63"/>
        <v>513.45000000000005</v>
      </c>
      <c r="Z550">
        <v>1</v>
      </c>
    </row>
    <row r="551" spans="1:26" x14ac:dyDescent="0.25">
      <c r="A551">
        <v>546</v>
      </c>
      <c r="B551" s="4">
        <v>43158</v>
      </c>
      <c r="C551" s="7">
        <v>0.71108796296296306</v>
      </c>
      <c r="D551">
        <v>446</v>
      </c>
      <c r="E551">
        <v>230.29</v>
      </c>
      <c r="F551">
        <v>2.3778000000000001</v>
      </c>
      <c r="G551" s="8">
        <v>512</v>
      </c>
      <c r="H551" s="8">
        <v>547.6</v>
      </c>
      <c r="I551" s="8">
        <v>-194.1</v>
      </c>
      <c r="J551">
        <v>0.93510000000000004</v>
      </c>
      <c r="K551">
        <v>-20.76</v>
      </c>
      <c r="L551">
        <v>60.002000000000002</v>
      </c>
      <c r="M551">
        <v>60.002000000000002</v>
      </c>
      <c r="N551">
        <v>230.29</v>
      </c>
      <c r="O551">
        <v>0.253</v>
      </c>
      <c r="P551">
        <v>11.032999999999999</v>
      </c>
      <c r="S551" s="4">
        <f t="shared" si="57"/>
        <v>43158</v>
      </c>
      <c r="T551" s="6">
        <f t="shared" si="58"/>
        <v>0.71108796296296306</v>
      </c>
      <c r="U551">
        <f t="shared" si="59"/>
        <v>17</v>
      </c>
      <c r="V551">
        <f t="shared" si="60"/>
        <v>3</v>
      </c>
      <c r="W551">
        <f t="shared" si="61"/>
        <v>58</v>
      </c>
      <c r="X551" s="1">
        <f t="shared" si="62"/>
        <v>512</v>
      </c>
      <c r="Y551" s="1">
        <f t="shared" si="63"/>
        <v>509.35</v>
      </c>
      <c r="Z551">
        <v>0</v>
      </c>
    </row>
    <row r="552" spans="1:26" x14ac:dyDescent="0.25">
      <c r="A552">
        <v>547</v>
      </c>
      <c r="B552" s="4">
        <v>43158</v>
      </c>
      <c r="C552" s="7">
        <v>0.71114583333333325</v>
      </c>
      <c r="D552">
        <v>446</v>
      </c>
      <c r="E552">
        <v>230.29</v>
      </c>
      <c r="F552">
        <v>2.3504999999999998</v>
      </c>
      <c r="G552" s="8">
        <v>506.1</v>
      </c>
      <c r="H552" s="8">
        <v>541.29999999999995</v>
      </c>
      <c r="I552" s="8">
        <v>-192.1</v>
      </c>
      <c r="J552">
        <v>0.93489999999999995</v>
      </c>
      <c r="K552">
        <v>-20.78</v>
      </c>
      <c r="L552">
        <v>60.002000000000002</v>
      </c>
      <c r="M552">
        <v>60.002000000000002</v>
      </c>
      <c r="N552">
        <v>230.29</v>
      </c>
      <c r="O552">
        <v>0.371</v>
      </c>
      <c r="P552">
        <v>12.316000000000001</v>
      </c>
      <c r="S552" s="4">
        <f t="shared" si="57"/>
        <v>43158</v>
      </c>
      <c r="T552" s="6">
        <f t="shared" si="58"/>
        <v>0.71114583333333325</v>
      </c>
      <c r="U552">
        <f t="shared" si="59"/>
        <v>17</v>
      </c>
      <c r="V552">
        <f t="shared" si="60"/>
        <v>4</v>
      </c>
      <c r="W552">
        <f t="shared" si="61"/>
        <v>3</v>
      </c>
      <c r="X552" s="1">
        <f t="shared" si="62"/>
        <v>506.1</v>
      </c>
      <c r="Y552" s="1">
        <f t="shared" si="63"/>
        <v>509.05</v>
      </c>
      <c r="Z552">
        <v>1</v>
      </c>
    </row>
    <row r="553" spans="1:26" x14ac:dyDescent="0.25">
      <c r="A553">
        <v>548</v>
      </c>
      <c r="B553" s="4">
        <v>43158</v>
      </c>
      <c r="C553" s="7">
        <v>0.71120370370370367</v>
      </c>
      <c r="D553">
        <v>447</v>
      </c>
      <c r="E553">
        <v>230.29</v>
      </c>
      <c r="F553">
        <v>2.3197999999999999</v>
      </c>
      <c r="G553" s="8">
        <v>498.9</v>
      </c>
      <c r="H553" s="8">
        <v>534.20000000000005</v>
      </c>
      <c r="I553" s="8">
        <v>-190.9</v>
      </c>
      <c r="J553">
        <v>0.93389999999999995</v>
      </c>
      <c r="K553">
        <v>-20.94</v>
      </c>
      <c r="L553">
        <v>60.002000000000002</v>
      </c>
      <c r="M553">
        <v>60.000999999999998</v>
      </c>
      <c r="N553">
        <v>230.29</v>
      </c>
      <c r="O553">
        <v>0.435</v>
      </c>
      <c r="P553">
        <v>13.334</v>
      </c>
      <c r="S553" s="4">
        <f t="shared" si="57"/>
        <v>43158</v>
      </c>
      <c r="T553" s="6">
        <f t="shared" si="58"/>
        <v>0.71120370370370367</v>
      </c>
      <c r="U553">
        <f t="shared" si="59"/>
        <v>17</v>
      </c>
      <c r="V553">
        <f t="shared" si="60"/>
        <v>4</v>
      </c>
      <c r="W553">
        <f t="shared" si="61"/>
        <v>8</v>
      </c>
      <c r="X553" s="1">
        <f t="shared" si="62"/>
        <v>498.9</v>
      </c>
      <c r="Y553" s="1">
        <f t="shared" si="63"/>
        <v>502.5</v>
      </c>
      <c r="Z553">
        <v>0</v>
      </c>
    </row>
    <row r="554" spans="1:26" x14ac:dyDescent="0.25">
      <c r="A554">
        <v>549</v>
      </c>
      <c r="B554" s="4">
        <v>43158</v>
      </c>
      <c r="C554" s="7">
        <v>0.71126157407407409</v>
      </c>
      <c r="D554">
        <v>447</v>
      </c>
      <c r="E554">
        <v>230.29</v>
      </c>
      <c r="F554">
        <v>2.3618000000000001</v>
      </c>
      <c r="G554" s="8">
        <v>508.4</v>
      </c>
      <c r="H554" s="8">
        <v>543.9</v>
      </c>
      <c r="I554" s="8">
        <v>-193.3</v>
      </c>
      <c r="J554">
        <v>0.93469999999999998</v>
      </c>
      <c r="K554">
        <v>-20.82</v>
      </c>
      <c r="L554">
        <v>60.003</v>
      </c>
      <c r="M554">
        <v>60.002000000000002</v>
      </c>
      <c r="N554">
        <v>230.29</v>
      </c>
      <c r="O554">
        <v>0.47</v>
      </c>
      <c r="P554">
        <v>12.359</v>
      </c>
      <c r="S554" s="4">
        <f t="shared" si="57"/>
        <v>43158</v>
      </c>
      <c r="T554" s="6">
        <f t="shared" si="58"/>
        <v>0.71126157407407409</v>
      </c>
      <c r="U554">
        <f t="shared" si="59"/>
        <v>17</v>
      </c>
      <c r="V554">
        <f t="shared" si="60"/>
        <v>4</v>
      </c>
      <c r="W554">
        <f t="shared" si="61"/>
        <v>13</v>
      </c>
      <c r="X554" s="1">
        <f t="shared" si="62"/>
        <v>508.4</v>
      </c>
      <c r="Y554" s="1">
        <f t="shared" si="63"/>
        <v>503.65</v>
      </c>
      <c r="Z554">
        <v>1</v>
      </c>
    </row>
    <row r="555" spans="1:26" x14ac:dyDescent="0.25">
      <c r="A555">
        <v>550</v>
      </c>
      <c r="B555" s="4">
        <v>43158</v>
      </c>
      <c r="C555" s="7">
        <v>0.71131944444444439</v>
      </c>
      <c r="D555">
        <v>447</v>
      </c>
      <c r="E555">
        <v>230.29</v>
      </c>
      <c r="F555">
        <v>2.3523000000000001</v>
      </c>
      <c r="G555" s="8">
        <v>506.6</v>
      </c>
      <c r="H555" s="8">
        <v>541.70000000000005</v>
      </c>
      <c r="I555" s="8">
        <v>-191.8</v>
      </c>
      <c r="J555">
        <v>0.93520000000000003</v>
      </c>
      <c r="K555">
        <v>-20.74</v>
      </c>
      <c r="L555">
        <v>60.002000000000002</v>
      </c>
      <c r="M555">
        <v>60.002000000000002</v>
      </c>
      <c r="N555">
        <v>230.29</v>
      </c>
      <c r="O555">
        <v>0.255</v>
      </c>
      <c r="P555">
        <v>11.974</v>
      </c>
      <c r="S555" s="4">
        <f t="shared" si="57"/>
        <v>43158</v>
      </c>
      <c r="T555" s="6">
        <f t="shared" si="58"/>
        <v>0.71131944444444439</v>
      </c>
      <c r="U555">
        <f t="shared" si="59"/>
        <v>17</v>
      </c>
      <c r="V555">
        <f t="shared" si="60"/>
        <v>4</v>
      </c>
      <c r="W555">
        <f t="shared" si="61"/>
        <v>18</v>
      </c>
      <c r="X555" s="1">
        <f t="shared" si="62"/>
        <v>506.6</v>
      </c>
      <c r="Y555" s="1">
        <f t="shared" si="63"/>
        <v>507.5</v>
      </c>
      <c r="Z555">
        <v>0</v>
      </c>
    </row>
    <row r="556" spans="1:26" x14ac:dyDescent="0.25">
      <c r="A556">
        <v>551</v>
      </c>
      <c r="B556" s="4">
        <v>43158</v>
      </c>
      <c r="C556" s="7">
        <v>0.71137731481481481</v>
      </c>
      <c r="D556">
        <v>447</v>
      </c>
      <c r="E556">
        <v>230.29</v>
      </c>
      <c r="F556">
        <v>2.3820000000000001</v>
      </c>
      <c r="G556" s="8">
        <v>513</v>
      </c>
      <c r="H556" s="8">
        <v>548.5</v>
      </c>
      <c r="I556" s="8">
        <v>-194.3</v>
      </c>
      <c r="J556">
        <v>0.93520000000000003</v>
      </c>
      <c r="K556">
        <v>-20.74</v>
      </c>
      <c r="L556">
        <v>60.002000000000002</v>
      </c>
      <c r="M556">
        <v>60.003</v>
      </c>
      <c r="N556">
        <v>230.29</v>
      </c>
      <c r="O556">
        <v>0.39</v>
      </c>
      <c r="P556">
        <v>11.927</v>
      </c>
      <c r="S556" s="4">
        <f t="shared" si="57"/>
        <v>43158</v>
      </c>
      <c r="T556" s="6">
        <f t="shared" si="58"/>
        <v>0.71137731481481481</v>
      </c>
      <c r="U556">
        <f t="shared" si="59"/>
        <v>17</v>
      </c>
      <c r="V556">
        <f t="shared" si="60"/>
        <v>4</v>
      </c>
      <c r="W556">
        <f t="shared" si="61"/>
        <v>23</v>
      </c>
      <c r="X556" s="1">
        <f t="shared" si="62"/>
        <v>513</v>
      </c>
      <c r="Y556" s="1">
        <f t="shared" si="63"/>
        <v>509.8</v>
      </c>
      <c r="Z556">
        <v>1</v>
      </c>
    </row>
    <row r="557" spans="1:26" x14ac:dyDescent="0.25">
      <c r="A557">
        <v>552</v>
      </c>
      <c r="B557" s="4">
        <v>43158</v>
      </c>
      <c r="C557" s="7">
        <v>0.71143518518518523</v>
      </c>
      <c r="D557">
        <v>447</v>
      </c>
      <c r="E557">
        <v>230.3</v>
      </c>
      <c r="F557">
        <v>2.2906</v>
      </c>
      <c r="G557" s="8">
        <v>492.4</v>
      </c>
      <c r="H557" s="8">
        <v>527.5</v>
      </c>
      <c r="I557" s="8">
        <v>-189.3</v>
      </c>
      <c r="J557">
        <v>0.93340000000000001</v>
      </c>
      <c r="K557">
        <v>-21.03</v>
      </c>
      <c r="L557">
        <v>60.002000000000002</v>
      </c>
      <c r="M557">
        <v>60.002000000000002</v>
      </c>
      <c r="N557">
        <v>230.3</v>
      </c>
      <c r="O557">
        <v>0.38500000000000001</v>
      </c>
      <c r="P557">
        <v>12.25</v>
      </c>
      <c r="S557" s="4">
        <f t="shared" si="57"/>
        <v>43158</v>
      </c>
      <c r="T557" s="6">
        <f t="shared" si="58"/>
        <v>0.71143518518518523</v>
      </c>
      <c r="U557">
        <f t="shared" si="59"/>
        <v>17</v>
      </c>
      <c r="V557">
        <f t="shared" si="60"/>
        <v>4</v>
      </c>
      <c r="W557">
        <f t="shared" si="61"/>
        <v>28</v>
      </c>
      <c r="X557" s="1">
        <f t="shared" si="62"/>
        <v>492.4</v>
      </c>
      <c r="Y557" s="1">
        <f t="shared" si="63"/>
        <v>502.7</v>
      </c>
      <c r="Z557">
        <v>0</v>
      </c>
    </row>
    <row r="558" spans="1:26" x14ac:dyDescent="0.25">
      <c r="A558">
        <v>553</v>
      </c>
      <c r="B558" s="4">
        <v>43158</v>
      </c>
      <c r="C558" s="7">
        <v>0.71149305555555553</v>
      </c>
      <c r="D558">
        <v>447</v>
      </c>
      <c r="E558">
        <v>230.29</v>
      </c>
      <c r="F558">
        <v>2.3824000000000001</v>
      </c>
      <c r="G558" s="8">
        <v>513.4</v>
      </c>
      <c r="H558" s="8">
        <v>548.6</v>
      </c>
      <c r="I558" s="8">
        <v>-193.5</v>
      </c>
      <c r="J558">
        <v>0.93579999999999997</v>
      </c>
      <c r="K558">
        <v>-20.65</v>
      </c>
      <c r="L558">
        <v>60.002000000000002</v>
      </c>
      <c r="M558">
        <v>60.002000000000002</v>
      </c>
      <c r="N558">
        <v>230.29</v>
      </c>
      <c r="O558">
        <v>0.40699999999999997</v>
      </c>
      <c r="P558">
        <v>12.728999999999999</v>
      </c>
      <c r="S558" s="4">
        <f t="shared" si="57"/>
        <v>43158</v>
      </c>
      <c r="T558" s="6">
        <f t="shared" si="58"/>
        <v>0.71149305555555553</v>
      </c>
      <c r="U558">
        <f t="shared" si="59"/>
        <v>17</v>
      </c>
      <c r="V558">
        <f t="shared" si="60"/>
        <v>4</v>
      </c>
      <c r="W558">
        <f t="shared" si="61"/>
        <v>33</v>
      </c>
      <c r="X558" s="1">
        <f t="shared" si="62"/>
        <v>513.4</v>
      </c>
      <c r="Y558" s="1">
        <f t="shared" si="63"/>
        <v>502.9</v>
      </c>
      <c r="Z558">
        <v>1</v>
      </c>
    </row>
    <row r="559" spans="1:26" x14ac:dyDescent="0.25">
      <c r="A559">
        <v>554</v>
      </c>
      <c r="B559" s="4">
        <v>43158</v>
      </c>
      <c r="C559" s="7">
        <v>0.71155092592592595</v>
      </c>
      <c r="D559">
        <v>447</v>
      </c>
      <c r="E559">
        <v>230.3</v>
      </c>
      <c r="F559">
        <v>2.2075999999999998</v>
      </c>
      <c r="G559" s="8">
        <v>473.5</v>
      </c>
      <c r="H559" s="8">
        <v>508.4</v>
      </c>
      <c r="I559" s="8">
        <v>-185</v>
      </c>
      <c r="J559">
        <v>0.93140000000000001</v>
      </c>
      <c r="K559">
        <v>-21.34</v>
      </c>
      <c r="L559">
        <v>60.003</v>
      </c>
      <c r="M559">
        <v>60.003</v>
      </c>
      <c r="N559">
        <v>230.3</v>
      </c>
      <c r="O559">
        <v>0.44400000000000001</v>
      </c>
      <c r="P559">
        <v>12.087</v>
      </c>
      <c r="S559" s="4">
        <f t="shared" si="57"/>
        <v>43158</v>
      </c>
      <c r="T559" s="6">
        <f t="shared" si="58"/>
        <v>0.71155092592592595</v>
      </c>
      <c r="U559">
        <f t="shared" si="59"/>
        <v>17</v>
      </c>
      <c r="V559">
        <f t="shared" si="60"/>
        <v>4</v>
      </c>
      <c r="W559">
        <f t="shared" si="61"/>
        <v>38</v>
      </c>
      <c r="X559" s="1">
        <f t="shared" si="62"/>
        <v>473.5</v>
      </c>
      <c r="Y559" s="1">
        <f t="shared" si="63"/>
        <v>493.45</v>
      </c>
      <c r="Z559">
        <v>0</v>
      </c>
    </row>
    <row r="560" spans="1:26" x14ac:dyDescent="0.25">
      <c r="A560">
        <v>555</v>
      </c>
      <c r="B560" s="4">
        <v>43158</v>
      </c>
      <c r="C560" s="7">
        <v>0.71160879629629636</v>
      </c>
      <c r="D560">
        <v>447</v>
      </c>
      <c r="E560">
        <v>230.31</v>
      </c>
      <c r="F560">
        <v>2.1488</v>
      </c>
      <c r="G560" s="8">
        <v>461.1</v>
      </c>
      <c r="H560" s="8">
        <v>494.9</v>
      </c>
      <c r="I560" s="8">
        <v>-179.6</v>
      </c>
      <c r="J560">
        <v>0.93179999999999996</v>
      </c>
      <c r="K560">
        <v>-21.28</v>
      </c>
      <c r="L560">
        <v>60.002000000000002</v>
      </c>
      <c r="M560">
        <v>60.002000000000002</v>
      </c>
      <c r="N560">
        <v>230.31</v>
      </c>
      <c r="O560">
        <v>0.23499999999999999</v>
      </c>
      <c r="P560">
        <v>10.541</v>
      </c>
      <c r="S560" s="4">
        <f t="shared" si="57"/>
        <v>43158</v>
      </c>
      <c r="T560" s="6">
        <f t="shared" si="58"/>
        <v>0.71160879629629636</v>
      </c>
      <c r="U560">
        <f t="shared" si="59"/>
        <v>17</v>
      </c>
      <c r="V560">
        <f t="shared" si="60"/>
        <v>4</v>
      </c>
      <c r="W560">
        <f t="shared" si="61"/>
        <v>43</v>
      </c>
      <c r="X560" s="1">
        <f t="shared" si="62"/>
        <v>461.1</v>
      </c>
      <c r="Y560" s="1">
        <f t="shared" si="63"/>
        <v>467.3</v>
      </c>
      <c r="Z560">
        <v>1</v>
      </c>
    </row>
    <row r="561" spans="1:26" x14ac:dyDescent="0.25">
      <c r="A561">
        <v>556</v>
      </c>
      <c r="B561" s="4">
        <v>43158</v>
      </c>
      <c r="C561" s="7">
        <v>0.71166666666666656</v>
      </c>
      <c r="D561">
        <v>448</v>
      </c>
      <c r="E561">
        <v>230.31</v>
      </c>
      <c r="F561">
        <v>2.1536</v>
      </c>
      <c r="G561" s="8">
        <v>462.2</v>
      </c>
      <c r="H561" s="8">
        <v>496</v>
      </c>
      <c r="I561" s="8">
        <v>-180</v>
      </c>
      <c r="J561">
        <v>0.93179999999999996</v>
      </c>
      <c r="K561">
        <v>-21.28</v>
      </c>
      <c r="L561">
        <v>60.002000000000002</v>
      </c>
      <c r="M561">
        <v>60.002000000000002</v>
      </c>
      <c r="N561">
        <v>230.31</v>
      </c>
      <c r="O561">
        <v>0.22600000000000001</v>
      </c>
      <c r="P561">
        <v>11.154999999999999</v>
      </c>
      <c r="S561" s="4">
        <f t="shared" si="57"/>
        <v>43158</v>
      </c>
      <c r="T561" s="6">
        <f t="shared" si="58"/>
        <v>0.71166666666666656</v>
      </c>
      <c r="U561">
        <f t="shared" si="59"/>
        <v>17</v>
      </c>
      <c r="V561">
        <f t="shared" si="60"/>
        <v>4</v>
      </c>
      <c r="W561">
        <f t="shared" si="61"/>
        <v>48</v>
      </c>
      <c r="X561" s="1">
        <f t="shared" si="62"/>
        <v>462.2</v>
      </c>
      <c r="Y561" s="1">
        <f t="shared" si="63"/>
        <v>461.65</v>
      </c>
      <c r="Z561">
        <v>0</v>
      </c>
    </row>
    <row r="562" spans="1:26" x14ac:dyDescent="0.25">
      <c r="A562">
        <v>557</v>
      </c>
      <c r="B562" s="4">
        <v>43158</v>
      </c>
      <c r="C562" s="7">
        <v>0.71172453703703698</v>
      </c>
      <c r="D562">
        <v>448</v>
      </c>
      <c r="E562">
        <v>230.31</v>
      </c>
      <c r="F562">
        <v>2.1537000000000002</v>
      </c>
      <c r="G562" s="8">
        <v>462.1</v>
      </c>
      <c r="H562" s="8">
        <v>496</v>
      </c>
      <c r="I562" s="8">
        <v>-180.2</v>
      </c>
      <c r="J562">
        <v>0.93169999999999997</v>
      </c>
      <c r="K562">
        <v>-21.3</v>
      </c>
      <c r="L562">
        <v>60.002000000000002</v>
      </c>
      <c r="M562">
        <v>60.002000000000002</v>
      </c>
      <c r="N562">
        <v>230.31</v>
      </c>
      <c r="O562">
        <v>0.32800000000000001</v>
      </c>
      <c r="P562">
        <v>11.984999999999999</v>
      </c>
      <c r="S562" s="4">
        <f t="shared" si="57"/>
        <v>43158</v>
      </c>
      <c r="T562" s="6">
        <f t="shared" si="58"/>
        <v>0.71172453703703698</v>
      </c>
      <c r="U562">
        <f t="shared" si="59"/>
        <v>17</v>
      </c>
      <c r="V562">
        <f t="shared" si="60"/>
        <v>4</v>
      </c>
      <c r="W562">
        <f t="shared" si="61"/>
        <v>53</v>
      </c>
      <c r="X562" s="1">
        <f t="shared" si="62"/>
        <v>462.1</v>
      </c>
      <c r="Y562" s="1">
        <f t="shared" si="63"/>
        <v>462.15</v>
      </c>
      <c r="Z562">
        <v>1</v>
      </c>
    </row>
    <row r="563" spans="1:26" x14ac:dyDescent="0.25">
      <c r="A563">
        <v>558</v>
      </c>
      <c r="B563" s="4">
        <v>43158</v>
      </c>
      <c r="C563" s="7">
        <v>0.71178240740740739</v>
      </c>
      <c r="D563">
        <v>448</v>
      </c>
      <c r="E563">
        <v>230.31</v>
      </c>
      <c r="F563">
        <v>2.1539000000000001</v>
      </c>
      <c r="G563" s="8">
        <v>462.2</v>
      </c>
      <c r="H563" s="8">
        <v>496.1</v>
      </c>
      <c r="I563" s="8">
        <v>-180</v>
      </c>
      <c r="J563">
        <v>0.93179999999999996</v>
      </c>
      <c r="K563">
        <v>-21.28</v>
      </c>
      <c r="L563">
        <v>60.002000000000002</v>
      </c>
      <c r="M563">
        <v>60.002000000000002</v>
      </c>
      <c r="N563">
        <v>230.31</v>
      </c>
      <c r="O563">
        <v>0.24199999999999999</v>
      </c>
      <c r="P563">
        <v>11.877000000000001</v>
      </c>
      <c r="S563" s="4">
        <f t="shared" si="57"/>
        <v>43158</v>
      </c>
      <c r="T563" s="6">
        <f t="shared" si="58"/>
        <v>0.71178240740740739</v>
      </c>
      <c r="U563">
        <f t="shared" si="59"/>
        <v>17</v>
      </c>
      <c r="V563">
        <f t="shared" si="60"/>
        <v>4</v>
      </c>
      <c r="W563">
        <f t="shared" si="61"/>
        <v>58</v>
      </c>
      <c r="X563" s="1">
        <f t="shared" si="62"/>
        <v>462.2</v>
      </c>
      <c r="Y563" s="1">
        <f t="shared" si="63"/>
        <v>462.15</v>
      </c>
      <c r="Z563">
        <v>0</v>
      </c>
    </row>
    <row r="564" spans="1:26" x14ac:dyDescent="0.25">
      <c r="A564">
        <v>559</v>
      </c>
      <c r="B564" s="4">
        <v>43158</v>
      </c>
      <c r="C564" s="7">
        <v>0.71184027777777781</v>
      </c>
      <c r="D564">
        <v>449</v>
      </c>
      <c r="E564">
        <v>230.31</v>
      </c>
      <c r="F564">
        <v>2.1526999999999998</v>
      </c>
      <c r="G564" s="8">
        <v>461.9</v>
      </c>
      <c r="H564" s="8">
        <v>495.8</v>
      </c>
      <c r="I564" s="8">
        <v>-180.1</v>
      </c>
      <c r="J564">
        <v>0.93169999999999997</v>
      </c>
      <c r="K564">
        <v>-21.3</v>
      </c>
      <c r="L564">
        <v>60.002000000000002</v>
      </c>
      <c r="M564">
        <v>60.201999999999998</v>
      </c>
      <c r="N564">
        <v>230.31</v>
      </c>
      <c r="O564">
        <v>0.26700000000000002</v>
      </c>
      <c r="P564">
        <v>11.29</v>
      </c>
      <c r="S564" s="4">
        <f t="shared" si="57"/>
        <v>43158</v>
      </c>
      <c r="T564" s="6">
        <f t="shared" si="58"/>
        <v>0.71184027777777781</v>
      </c>
      <c r="U564">
        <f t="shared" si="59"/>
        <v>17</v>
      </c>
      <c r="V564">
        <f t="shared" si="60"/>
        <v>5</v>
      </c>
      <c r="W564">
        <f t="shared" si="61"/>
        <v>3</v>
      </c>
      <c r="X564" s="1">
        <f t="shared" si="62"/>
        <v>461.9</v>
      </c>
      <c r="Y564" s="1">
        <f t="shared" si="63"/>
        <v>462.04999999999995</v>
      </c>
      <c r="Z564">
        <v>1</v>
      </c>
    </row>
    <row r="565" spans="1:26" x14ac:dyDescent="0.25">
      <c r="A565">
        <v>560</v>
      </c>
      <c r="B565" s="4">
        <v>43158</v>
      </c>
      <c r="C565" s="7">
        <v>0.71189814814814811</v>
      </c>
      <c r="D565">
        <v>448</v>
      </c>
      <c r="E565">
        <v>230.28</v>
      </c>
      <c r="F565">
        <v>2.5099999999999998</v>
      </c>
      <c r="G565" s="8">
        <v>541.20000000000005</v>
      </c>
      <c r="H565" s="8">
        <v>578</v>
      </c>
      <c r="I565" s="8">
        <v>-202.8</v>
      </c>
      <c r="J565">
        <v>0.93640000000000001</v>
      </c>
      <c r="K565">
        <v>-20.54</v>
      </c>
      <c r="L565">
        <v>60.002000000000002</v>
      </c>
      <c r="M565">
        <v>60.002000000000002</v>
      </c>
      <c r="N565">
        <v>230.28</v>
      </c>
      <c r="O565">
        <v>0.33600000000000002</v>
      </c>
      <c r="P565">
        <v>13.425000000000001</v>
      </c>
      <c r="S565" s="4">
        <f t="shared" si="57"/>
        <v>43158</v>
      </c>
      <c r="T565" s="6">
        <f t="shared" si="58"/>
        <v>0.71189814814814811</v>
      </c>
      <c r="U565">
        <f t="shared" si="59"/>
        <v>17</v>
      </c>
      <c r="V565">
        <f t="shared" si="60"/>
        <v>5</v>
      </c>
      <c r="W565">
        <f t="shared" si="61"/>
        <v>8</v>
      </c>
      <c r="X565" s="1">
        <f t="shared" si="62"/>
        <v>541.20000000000005</v>
      </c>
      <c r="Y565" s="1">
        <f t="shared" si="63"/>
        <v>501.55</v>
      </c>
      <c r="Z565">
        <v>0</v>
      </c>
    </row>
    <row r="566" spans="1:26" x14ac:dyDescent="0.25">
      <c r="A566">
        <v>561</v>
      </c>
      <c r="B566" s="4">
        <v>43158</v>
      </c>
      <c r="C566" s="7">
        <v>0.71195601851851853</v>
      </c>
      <c r="D566">
        <v>448</v>
      </c>
      <c r="E566">
        <v>230.25</v>
      </c>
      <c r="F566">
        <v>2.7799</v>
      </c>
      <c r="G566" s="8">
        <v>607.4</v>
      </c>
      <c r="H566" s="8">
        <v>640.1</v>
      </c>
      <c r="I566" s="8">
        <v>-201.7</v>
      </c>
      <c r="J566">
        <v>0.94899999999999995</v>
      </c>
      <c r="K566">
        <v>-18.37</v>
      </c>
      <c r="L566">
        <v>60.002000000000002</v>
      </c>
      <c r="M566">
        <v>60.002000000000002</v>
      </c>
      <c r="N566">
        <v>230.25</v>
      </c>
      <c r="O566">
        <v>0.46100000000000002</v>
      </c>
      <c r="P566">
        <v>12.766999999999999</v>
      </c>
      <c r="S566" s="4">
        <f t="shared" si="57"/>
        <v>43158</v>
      </c>
      <c r="T566" s="6">
        <f t="shared" si="58"/>
        <v>0.71195601851851853</v>
      </c>
      <c r="U566">
        <f t="shared" si="59"/>
        <v>17</v>
      </c>
      <c r="V566">
        <f t="shared" si="60"/>
        <v>5</v>
      </c>
      <c r="W566">
        <f t="shared" si="61"/>
        <v>13</v>
      </c>
      <c r="X566" s="1">
        <f t="shared" si="62"/>
        <v>607.4</v>
      </c>
      <c r="Y566" s="1">
        <f t="shared" si="63"/>
        <v>574.29999999999995</v>
      </c>
      <c r="Z566">
        <v>1</v>
      </c>
    </row>
    <row r="567" spans="1:26" x14ac:dyDescent="0.25">
      <c r="A567">
        <v>562</v>
      </c>
      <c r="B567" s="4">
        <v>43158</v>
      </c>
      <c r="C567" s="7">
        <v>0.71201388888888895</v>
      </c>
      <c r="D567">
        <v>448</v>
      </c>
      <c r="E567">
        <v>230.25</v>
      </c>
      <c r="F567">
        <v>2.7648999999999999</v>
      </c>
      <c r="G567" s="8">
        <v>603.70000000000005</v>
      </c>
      <c r="H567" s="8">
        <v>636.6</v>
      </c>
      <c r="I567" s="8">
        <v>-202.1</v>
      </c>
      <c r="J567">
        <v>0.94830000000000003</v>
      </c>
      <c r="K567">
        <v>-18.510000000000002</v>
      </c>
      <c r="L567">
        <v>60.002000000000002</v>
      </c>
      <c r="M567">
        <v>60.002000000000002</v>
      </c>
      <c r="N567">
        <v>230.25</v>
      </c>
      <c r="O567">
        <v>0.51</v>
      </c>
      <c r="P567">
        <v>12.89</v>
      </c>
      <c r="S567" s="4">
        <f t="shared" si="57"/>
        <v>43158</v>
      </c>
      <c r="T567" s="6">
        <f t="shared" si="58"/>
        <v>0.71201388888888895</v>
      </c>
      <c r="U567">
        <f t="shared" si="59"/>
        <v>17</v>
      </c>
      <c r="V567">
        <f t="shared" si="60"/>
        <v>5</v>
      </c>
      <c r="W567">
        <f t="shared" si="61"/>
        <v>18</v>
      </c>
      <c r="X567" s="1">
        <f t="shared" si="62"/>
        <v>603.70000000000005</v>
      </c>
      <c r="Y567" s="1">
        <f t="shared" si="63"/>
        <v>605.54999999999995</v>
      </c>
      <c r="Z567">
        <v>0</v>
      </c>
    </row>
    <row r="568" spans="1:26" x14ac:dyDescent="0.25">
      <c r="A568">
        <v>563</v>
      </c>
      <c r="B568" s="4">
        <v>43158</v>
      </c>
      <c r="C568" s="7">
        <v>0.71207175925925925</v>
      </c>
      <c r="D568">
        <v>449</v>
      </c>
      <c r="E568">
        <v>230.25</v>
      </c>
      <c r="F568">
        <v>2.7648999999999999</v>
      </c>
      <c r="G568" s="8">
        <v>603.79999999999995</v>
      </c>
      <c r="H568" s="8">
        <v>636.6</v>
      </c>
      <c r="I568" s="8">
        <v>-201.9</v>
      </c>
      <c r="J568">
        <v>0.94840000000000002</v>
      </c>
      <c r="K568">
        <v>-18.489999999999998</v>
      </c>
      <c r="L568">
        <v>60.002000000000002</v>
      </c>
      <c r="M568">
        <v>60.002000000000002</v>
      </c>
      <c r="N568">
        <v>230.25</v>
      </c>
      <c r="O568">
        <v>0.45</v>
      </c>
      <c r="P568">
        <v>11.62</v>
      </c>
      <c r="S568" s="4">
        <f t="shared" si="57"/>
        <v>43158</v>
      </c>
      <c r="T568" s="6">
        <f t="shared" si="58"/>
        <v>0.71207175925925925</v>
      </c>
      <c r="U568">
        <f t="shared" si="59"/>
        <v>17</v>
      </c>
      <c r="V568">
        <f t="shared" si="60"/>
        <v>5</v>
      </c>
      <c r="W568">
        <f t="shared" si="61"/>
        <v>23</v>
      </c>
      <c r="X568" s="1">
        <f t="shared" si="62"/>
        <v>603.79999999999995</v>
      </c>
      <c r="Y568" s="1">
        <f t="shared" si="63"/>
        <v>603.75</v>
      </c>
      <c r="Z568">
        <v>1</v>
      </c>
    </row>
    <row r="569" spans="1:26" x14ac:dyDescent="0.25">
      <c r="A569">
        <v>564</v>
      </c>
      <c r="B569" s="4">
        <v>43158</v>
      </c>
      <c r="C569" s="7">
        <v>0.71212962962962967</v>
      </c>
      <c r="D569">
        <v>449</v>
      </c>
      <c r="E569">
        <v>230.25</v>
      </c>
      <c r="F569">
        <v>2.7707000000000002</v>
      </c>
      <c r="G569" s="8">
        <v>605.1</v>
      </c>
      <c r="H569" s="8">
        <v>638</v>
      </c>
      <c r="I569" s="8">
        <v>-202.2</v>
      </c>
      <c r="J569">
        <v>0.94850000000000001</v>
      </c>
      <c r="K569">
        <v>-18.48</v>
      </c>
      <c r="L569">
        <v>60.002000000000002</v>
      </c>
      <c r="M569">
        <v>60.003</v>
      </c>
      <c r="N569">
        <v>230.25</v>
      </c>
      <c r="O569">
        <v>0.47299999999999998</v>
      </c>
      <c r="P569">
        <v>11.619</v>
      </c>
      <c r="S569" s="4">
        <f t="shared" si="57"/>
        <v>43158</v>
      </c>
      <c r="T569" s="6">
        <f t="shared" si="58"/>
        <v>0.71212962962962967</v>
      </c>
      <c r="U569">
        <f t="shared" si="59"/>
        <v>17</v>
      </c>
      <c r="V569">
        <f t="shared" si="60"/>
        <v>5</v>
      </c>
      <c r="W569">
        <f t="shared" si="61"/>
        <v>28</v>
      </c>
      <c r="X569" s="1">
        <f t="shared" si="62"/>
        <v>605.1</v>
      </c>
      <c r="Y569" s="1">
        <f t="shared" si="63"/>
        <v>604.45000000000005</v>
      </c>
      <c r="Z569">
        <v>0</v>
      </c>
    </row>
    <row r="570" spans="1:26" x14ac:dyDescent="0.25">
      <c r="A570">
        <v>565</v>
      </c>
      <c r="B570" s="4">
        <v>43158</v>
      </c>
      <c r="C570" s="7">
        <v>0.71218750000000008</v>
      </c>
      <c r="D570">
        <v>449</v>
      </c>
      <c r="E570">
        <v>230.25</v>
      </c>
      <c r="F570">
        <v>2.7913999999999999</v>
      </c>
      <c r="G570" s="8">
        <v>610.20000000000005</v>
      </c>
      <c r="H570" s="8">
        <v>642.70000000000005</v>
      </c>
      <c r="I570" s="8">
        <v>-201.9</v>
      </c>
      <c r="J570">
        <v>0.94940000000000002</v>
      </c>
      <c r="K570">
        <v>-18.309999999999999</v>
      </c>
      <c r="L570">
        <v>60.002000000000002</v>
      </c>
      <c r="M570">
        <v>60.203000000000003</v>
      </c>
      <c r="N570">
        <v>230.25</v>
      </c>
      <c r="O570">
        <v>0.49299999999999999</v>
      </c>
      <c r="P570">
        <v>13.302</v>
      </c>
      <c r="S570" s="4">
        <f t="shared" si="57"/>
        <v>43158</v>
      </c>
      <c r="T570" s="6">
        <f t="shared" si="58"/>
        <v>0.71218750000000008</v>
      </c>
      <c r="U570">
        <f t="shared" si="59"/>
        <v>17</v>
      </c>
      <c r="V570">
        <f t="shared" si="60"/>
        <v>5</v>
      </c>
      <c r="W570">
        <f t="shared" si="61"/>
        <v>33</v>
      </c>
      <c r="X570" s="1">
        <f t="shared" si="62"/>
        <v>610.20000000000005</v>
      </c>
      <c r="Y570" s="1">
        <f t="shared" si="63"/>
        <v>607.65000000000009</v>
      </c>
      <c r="Z570">
        <v>1</v>
      </c>
    </row>
    <row r="571" spans="1:26" x14ac:dyDescent="0.25">
      <c r="A571">
        <v>566</v>
      </c>
      <c r="B571" s="4">
        <v>43158</v>
      </c>
      <c r="C571" s="7">
        <v>0.71224537037037028</v>
      </c>
      <c r="D571">
        <v>450</v>
      </c>
      <c r="E571">
        <v>230.25</v>
      </c>
      <c r="F571">
        <v>2.8111999999999999</v>
      </c>
      <c r="G571" s="8">
        <v>614.9</v>
      </c>
      <c r="H571" s="8">
        <v>647.29999999999995</v>
      </c>
      <c r="I571" s="8">
        <v>-202.2</v>
      </c>
      <c r="J571">
        <v>0.95</v>
      </c>
      <c r="K571">
        <v>-18.2</v>
      </c>
      <c r="L571">
        <v>60.002000000000002</v>
      </c>
      <c r="M571">
        <v>59.997999999999998</v>
      </c>
      <c r="N571">
        <v>230.25</v>
      </c>
      <c r="O571">
        <v>0.45400000000000001</v>
      </c>
      <c r="P571">
        <v>12.583</v>
      </c>
      <c r="S571" s="4">
        <f t="shared" si="57"/>
        <v>43158</v>
      </c>
      <c r="T571" s="6">
        <f t="shared" si="58"/>
        <v>0.71224537037037028</v>
      </c>
      <c r="U571">
        <f t="shared" si="59"/>
        <v>17</v>
      </c>
      <c r="V571">
        <f t="shared" si="60"/>
        <v>5</v>
      </c>
      <c r="W571">
        <f t="shared" si="61"/>
        <v>38</v>
      </c>
      <c r="X571" s="1">
        <f t="shared" si="62"/>
        <v>614.9</v>
      </c>
      <c r="Y571" s="1">
        <f t="shared" si="63"/>
        <v>612.54999999999995</v>
      </c>
      <c r="Z571">
        <v>0</v>
      </c>
    </row>
    <row r="572" spans="1:26" x14ac:dyDescent="0.25">
      <c r="A572">
        <v>567</v>
      </c>
      <c r="B572" s="4">
        <v>43158</v>
      </c>
      <c r="C572" s="7">
        <v>0.7123032407407407</v>
      </c>
      <c r="D572">
        <v>450</v>
      </c>
      <c r="E572">
        <v>230.25</v>
      </c>
      <c r="F572">
        <v>2.8233999999999999</v>
      </c>
      <c r="G572" s="8">
        <v>617.6</v>
      </c>
      <c r="H572" s="8">
        <v>650.1</v>
      </c>
      <c r="I572" s="8">
        <v>-203</v>
      </c>
      <c r="J572">
        <v>0.95</v>
      </c>
      <c r="K572">
        <v>-18.2</v>
      </c>
      <c r="L572">
        <v>60.002000000000002</v>
      </c>
      <c r="M572">
        <v>60.002000000000002</v>
      </c>
      <c r="N572">
        <v>230.25</v>
      </c>
      <c r="O572">
        <v>0.44800000000000001</v>
      </c>
      <c r="P572">
        <v>11.631</v>
      </c>
      <c r="S572" s="4">
        <f t="shared" si="57"/>
        <v>43158</v>
      </c>
      <c r="T572" s="6">
        <f t="shared" si="58"/>
        <v>0.7123032407407407</v>
      </c>
      <c r="U572">
        <f t="shared" si="59"/>
        <v>17</v>
      </c>
      <c r="V572">
        <f t="shared" si="60"/>
        <v>5</v>
      </c>
      <c r="W572">
        <f t="shared" si="61"/>
        <v>43</v>
      </c>
      <c r="X572" s="1">
        <f t="shared" si="62"/>
        <v>617.6</v>
      </c>
      <c r="Y572" s="1">
        <f t="shared" si="63"/>
        <v>616.25</v>
      </c>
      <c r="Z572">
        <v>1</v>
      </c>
    </row>
    <row r="573" spans="1:26" x14ac:dyDescent="0.25">
      <c r="A573">
        <v>568</v>
      </c>
      <c r="B573" s="4">
        <v>43158</v>
      </c>
      <c r="C573" s="7">
        <v>0.71236111111111111</v>
      </c>
      <c r="D573">
        <v>450</v>
      </c>
      <c r="E573">
        <v>230.25</v>
      </c>
      <c r="F573">
        <v>2.7972999999999999</v>
      </c>
      <c r="G573" s="8">
        <v>611.6</v>
      </c>
      <c r="H573" s="8">
        <v>644.1</v>
      </c>
      <c r="I573" s="8">
        <v>-201.9</v>
      </c>
      <c r="J573">
        <v>0.9496</v>
      </c>
      <c r="K573">
        <v>-18.27</v>
      </c>
      <c r="L573">
        <v>60.002000000000002</v>
      </c>
      <c r="M573">
        <v>60.002000000000002</v>
      </c>
      <c r="N573">
        <v>230.25</v>
      </c>
      <c r="O573">
        <v>0.44600000000000001</v>
      </c>
      <c r="P573">
        <v>12.036</v>
      </c>
      <c r="S573" s="4">
        <f t="shared" si="57"/>
        <v>43158</v>
      </c>
      <c r="T573" s="6">
        <f t="shared" si="58"/>
        <v>0.71236111111111111</v>
      </c>
      <c r="U573">
        <f t="shared" si="59"/>
        <v>17</v>
      </c>
      <c r="V573">
        <f t="shared" si="60"/>
        <v>5</v>
      </c>
      <c r="W573">
        <f t="shared" si="61"/>
        <v>48</v>
      </c>
      <c r="X573" s="1">
        <f t="shared" si="62"/>
        <v>611.6</v>
      </c>
      <c r="Y573" s="1">
        <f t="shared" si="63"/>
        <v>614.6</v>
      </c>
      <c r="Z573">
        <v>0</v>
      </c>
    </row>
    <row r="574" spans="1:26" x14ac:dyDescent="0.25">
      <c r="A574">
        <v>569</v>
      </c>
      <c r="B574" s="4">
        <v>43158</v>
      </c>
      <c r="C574" s="7">
        <v>0.71241898148148142</v>
      </c>
      <c r="D574">
        <v>450</v>
      </c>
      <c r="E574">
        <v>230.25</v>
      </c>
      <c r="F574">
        <v>2.7717999999999998</v>
      </c>
      <c r="G574" s="8">
        <v>605.29999999999995</v>
      </c>
      <c r="H574" s="8">
        <v>638.20000000000005</v>
      </c>
      <c r="I574" s="8">
        <v>-202.3</v>
      </c>
      <c r="J574">
        <v>0.94850000000000001</v>
      </c>
      <c r="K574">
        <v>-18.48</v>
      </c>
      <c r="L574">
        <v>60.002000000000002</v>
      </c>
      <c r="M574">
        <v>60.003</v>
      </c>
      <c r="N574">
        <v>230.25</v>
      </c>
      <c r="O574">
        <v>0.47599999999999998</v>
      </c>
      <c r="P574">
        <v>12.430999999999999</v>
      </c>
      <c r="S574" s="4">
        <f t="shared" si="57"/>
        <v>43158</v>
      </c>
      <c r="T574" s="6">
        <f t="shared" si="58"/>
        <v>0.71241898148148142</v>
      </c>
      <c r="U574">
        <f t="shared" si="59"/>
        <v>17</v>
      </c>
      <c r="V574">
        <f t="shared" si="60"/>
        <v>5</v>
      </c>
      <c r="W574">
        <f t="shared" si="61"/>
        <v>53</v>
      </c>
      <c r="X574" s="1">
        <f t="shared" si="62"/>
        <v>605.29999999999995</v>
      </c>
      <c r="Y574" s="1">
        <f t="shared" si="63"/>
        <v>608.45000000000005</v>
      </c>
      <c r="Z574">
        <v>1</v>
      </c>
    </row>
    <row r="575" spans="1:26" x14ac:dyDescent="0.25">
      <c r="A575">
        <v>570</v>
      </c>
      <c r="B575" s="4">
        <v>43158</v>
      </c>
      <c r="C575" s="7">
        <v>0.71247685185185183</v>
      </c>
      <c r="D575">
        <v>450</v>
      </c>
      <c r="E575">
        <v>230.25</v>
      </c>
      <c r="F575">
        <v>2.7774000000000001</v>
      </c>
      <c r="G575" s="8">
        <v>606.70000000000005</v>
      </c>
      <c r="H575" s="8">
        <v>639.5</v>
      </c>
      <c r="I575" s="8">
        <v>-202.2</v>
      </c>
      <c r="J575">
        <v>0.94869999999999999</v>
      </c>
      <c r="K575">
        <v>-18.43</v>
      </c>
      <c r="L575">
        <v>60.002000000000002</v>
      </c>
      <c r="M575">
        <v>60.000999999999998</v>
      </c>
      <c r="N575">
        <v>230.25</v>
      </c>
      <c r="O575">
        <v>0.45800000000000002</v>
      </c>
      <c r="P575">
        <v>12.545999999999999</v>
      </c>
      <c r="S575" s="4">
        <f t="shared" si="57"/>
        <v>43158</v>
      </c>
      <c r="T575" s="6">
        <f t="shared" si="58"/>
        <v>0.71247685185185183</v>
      </c>
      <c r="U575">
        <f t="shared" si="59"/>
        <v>17</v>
      </c>
      <c r="V575">
        <f t="shared" si="60"/>
        <v>5</v>
      </c>
      <c r="W575">
        <f t="shared" si="61"/>
        <v>58</v>
      </c>
      <c r="X575" s="1">
        <f t="shared" si="62"/>
        <v>606.70000000000005</v>
      </c>
      <c r="Y575" s="1">
        <f t="shared" si="63"/>
        <v>606</v>
      </c>
      <c r="Z575">
        <v>0</v>
      </c>
    </row>
    <row r="576" spans="1:26" x14ac:dyDescent="0.25">
      <c r="A576">
        <v>571</v>
      </c>
      <c r="B576" s="4">
        <v>43158</v>
      </c>
      <c r="C576" s="7">
        <v>0.71253472222222225</v>
      </c>
      <c r="D576">
        <v>450</v>
      </c>
      <c r="E576">
        <v>230.25</v>
      </c>
      <c r="F576">
        <v>2.7785000000000002</v>
      </c>
      <c r="G576" s="8">
        <v>606.5</v>
      </c>
      <c r="H576" s="8">
        <v>639.79999999999995</v>
      </c>
      <c r="I576" s="8">
        <v>-203.6</v>
      </c>
      <c r="J576">
        <v>0.94799999999999995</v>
      </c>
      <c r="K576">
        <v>-18.559999999999999</v>
      </c>
      <c r="L576">
        <v>60.002000000000002</v>
      </c>
      <c r="M576">
        <v>60.002000000000002</v>
      </c>
      <c r="N576">
        <v>230.25</v>
      </c>
      <c r="O576">
        <v>0.442</v>
      </c>
      <c r="P576">
        <v>12.234</v>
      </c>
      <c r="S576" s="4">
        <f t="shared" si="57"/>
        <v>43158</v>
      </c>
      <c r="T576" s="6">
        <f t="shared" si="58"/>
        <v>0.71253472222222225</v>
      </c>
      <c r="U576">
        <f t="shared" si="59"/>
        <v>17</v>
      </c>
      <c r="V576">
        <f t="shared" si="60"/>
        <v>6</v>
      </c>
      <c r="W576">
        <f t="shared" si="61"/>
        <v>3</v>
      </c>
      <c r="X576" s="1">
        <f t="shared" si="62"/>
        <v>606.5</v>
      </c>
      <c r="Y576" s="1">
        <f t="shared" si="63"/>
        <v>606.6</v>
      </c>
      <c r="Z576">
        <v>1</v>
      </c>
    </row>
    <row r="577" spans="1:26" x14ac:dyDescent="0.25">
      <c r="A577">
        <v>572</v>
      </c>
      <c r="B577" s="4">
        <v>43158</v>
      </c>
      <c r="C577" s="7">
        <v>0.71259259259259267</v>
      </c>
      <c r="D577">
        <v>450</v>
      </c>
      <c r="E577">
        <v>230.28</v>
      </c>
      <c r="F577">
        <v>2.5505</v>
      </c>
      <c r="G577" s="8">
        <v>552.9</v>
      </c>
      <c r="H577" s="8">
        <v>587.29999999999995</v>
      </c>
      <c r="I577" s="8">
        <v>-198.2</v>
      </c>
      <c r="J577">
        <v>0.94130000000000003</v>
      </c>
      <c r="K577">
        <v>-19.72</v>
      </c>
      <c r="L577">
        <v>60.002000000000002</v>
      </c>
      <c r="M577">
        <v>60.002000000000002</v>
      </c>
      <c r="N577">
        <v>230.28</v>
      </c>
      <c r="O577">
        <v>0.44800000000000001</v>
      </c>
      <c r="P577">
        <v>12.36</v>
      </c>
      <c r="S577" s="4">
        <f t="shared" si="57"/>
        <v>43158</v>
      </c>
      <c r="T577" s="6">
        <f t="shared" si="58"/>
        <v>0.71259259259259267</v>
      </c>
      <c r="U577">
        <f t="shared" si="59"/>
        <v>17</v>
      </c>
      <c r="V577">
        <f t="shared" si="60"/>
        <v>6</v>
      </c>
      <c r="W577">
        <f t="shared" si="61"/>
        <v>8</v>
      </c>
      <c r="X577" s="1">
        <f t="shared" si="62"/>
        <v>552.9</v>
      </c>
      <c r="Y577" s="1">
        <f t="shared" si="63"/>
        <v>579.70000000000005</v>
      </c>
      <c r="Z577">
        <v>0</v>
      </c>
    </row>
    <row r="578" spans="1:26" x14ac:dyDescent="0.25">
      <c r="A578">
        <v>573</v>
      </c>
      <c r="B578" s="4">
        <v>43158</v>
      </c>
      <c r="C578" s="7">
        <v>0.71265046296296297</v>
      </c>
      <c r="D578">
        <v>451</v>
      </c>
      <c r="E578">
        <v>230.28</v>
      </c>
      <c r="F578">
        <v>2.5413000000000001</v>
      </c>
      <c r="G578" s="8">
        <v>550.70000000000005</v>
      </c>
      <c r="H578" s="8">
        <v>585.20000000000005</v>
      </c>
      <c r="I578" s="8">
        <v>-198</v>
      </c>
      <c r="J578">
        <v>0.94099999999999995</v>
      </c>
      <c r="K578">
        <v>-19.78</v>
      </c>
      <c r="L578">
        <v>60.002000000000002</v>
      </c>
      <c r="M578">
        <v>60.002000000000002</v>
      </c>
      <c r="N578">
        <v>230.28</v>
      </c>
      <c r="O578">
        <v>0.45900000000000002</v>
      </c>
      <c r="P578">
        <v>12.516</v>
      </c>
      <c r="S578" s="4">
        <f t="shared" si="57"/>
        <v>43158</v>
      </c>
      <c r="T578" s="6">
        <f t="shared" si="58"/>
        <v>0.71265046296296297</v>
      </c>
      <c r="U578">
        <f t="shared" si="59"/>
        <v>17</v>
      </c>
      <c r="V578">
        <f t="shared" si="60"/>
        <v>6</v>
      </c>
      <c r="W578">
        <f t="shared" si="61"/>
        <v>13</v>
      </c>
      <c r="X578" s="1">
        <f t="shared" si="62"/>
        <v>550.70000000000005</v>
      </c>
      <c r="Y578" s="1">
        <f t="shared" si="63"/>
        <v>551.79999999999995</v>
      </c>
      <c r="Z578">
        <v>1</v>
      </c>
    </row>
    <row r="579" spans="1:26" x14ac:dyDescent="0.25">
      <c r="A579">
        <v>574</v>
      </c>
      <c r="B579" s="4">
        <v>43158</v>
      </c>
      <c r="C579" s="7">
        <v>0.71270833333333339</v>
      </c>
      <c r="D579">
        <v>451</v>
      </c>
      <c r="E579">
        <v>230.28</v>
      </c>
      <c r="F579">
        <v>2.5362</v>
      </c>
      <c r="G579" s="8">
        <v>549.4</v>
      </c>
      <c r="H579" s="8">
        <v>584</v>
      </c>
      <c r="I579" s="8">
        <v>-198.1</v>
      </c>
      <c r="J579">
        <v>0.94069999999999998</v>
      </c>
      <c r="K579">
        <v>-19.829999999999998</v>
      </c>
      <c r="L579">
        <v>60.002000000000002</v>
      </c>
      <c r="M579">
        <v>60.003</v>
      </c>
      <c r="N579">
        <v>230.28</v>
      </c>
      <c r="O579">
        <v>0.46400000000000002</v>
      </c>
      <c r="P579">
        <v>13.238</v>
      </c>
      <c r="S579" s="4">
        <f t="shared" si="57"/>
        <v>43158</v>
      </c>
      <c r="T579" s="6">
        <f t="shared" si="58"/>
        <v>0.71270833333333339</v>
      </c>
      <c r="U579">
        <f t="shared" si="59"/>
        <v>17</v>
      </c>
      <c r="V579">
        <f t="shared" si="60"/>
        <v>6</v>
      </c>
      <c r="W579">
        <f t="shared" si="61"/>
        <v>18</v>
      </c>
      <c r="X579" s="1">
        <f t="shared" si="62"/>
        <v>549.4</v>
      </c>
      <c r="Y579" s="1">
        <f t="shared" si="63"/>
        <v>550.04999999999995</v>
      </c>
      <c r="Z579">
        <v>0</v>
      </c>
    </row>
    <row r="580" spans="1:26" x14ac:dyDescent="0.25">
      <c r="A580">
        <v>575</v>
      </c>
      <c r="B580" s="4">
        <v>43158</v>
      </c>
      <c r="C580" s="7">
        <v>0.7127662037037038</v>
      </c>
      <c r="D580">
        <v>451</v>
      </c>
      <c r="E580">
        <v>230.28</v>
      </c>
      <c r="F580">
        <v>2.5049999999999999</v>
      </c>
      <c r="G580" s="8">
        <v>542.1</v>
      </c>
      <c r="H580" s="8">
        <v>576.9</v>
      </c>
      <c r="I580" s="8">
        <v>-197.2</v>
      </c>
      <c r="J580">
        <v>0.93979999999999997</v>
      </c>
      <c r="K580">
        <v>-19.989999999999998</v>
      </c>
      <c r="L580">
        <v>60.002000000000002</v>
      </c>
      <c r="M580">
        <v>60.003</v>
      </c>
      <c r="N580">
        <v>230.28</v>
      </c>
      <c r="O580">
        <v>0.443</v>
      </c>
      <c r="P580">
        <v>12.491</v>
      </c>
      <c r="S580" s="4">
        <f t="shared" si="57"/>
        <v>43158</v>
      </c>
      <c r="T580" s="6">
        <f t="shared" si="58"/>
        <v>0.7127662037037038</v>
      </c>
      <c r="U580">
        <f t="shared" si="59"/>
        <v>17</v>
      </c>
      <c r="V580">
        <f t="shared" si="60"/>
        <v>6</v>
      </c>
      <c r="W580">
        <f t="shared" si="61"/>
        <v>23</v>
      </c>
      <c r="X580" s="1">
        <f t="shared" si="62"/>
        <v>542.1</v>
      </c>
      <c r="Y580" s="1">
        <f t="shared" si="63"/>
        <v>545.75</v>
      </c>
      <c r="Z580">
        <v>1</v>
      </c>
    </row>
    <row r="581" spans="1:26" x14ac:dyDescent="0.25">
      <c r="A581">
        <v>576</v>
      </c>
      <c r="B581" s="4">
        <v>43158</v>
      </c>
      <c r="C581" s="7">
        <v>0.712824074074074</v>
      </c>
      <c r="D581">
        <v>451</v>
      </c>
      <c r="E581">
        <v>230.28</v>
      </c>
      <c r="F581">
        <v>2.4952000000000001</v>
      </c>
      <c r="G581" s="8">
        <v>539.70000000000005</v>
      </c>
      <c r="H581" s="8">
        <v>574.6</v>
      </c>
      <c r="I581" s="8">
        <v>-197.1</v>
      </c>
      <c r="J581">
        <v>0.93930000000000002</v>
      </c>
      <c r="K581">
        <v>-20.059999999999999</v>
      </c>
      <c r="L581">
        <v>60.002000000000002</v>
      </c>
      <c r="M581">
        <v>60.002000000000002</v>
      </c>
      <c r="N581">
        <v>230.28</v>
      </c>
      <c r="O581">
        <v>0.432</v>
      </c>
      <c r="P581">
        <v>13.346</v>
      </c>
      <c r="S581" s="4">
        <f t="shared" si="57"/>
        <v>43158</v>
      </c>
      <c r="T581" s="6">
        <f t="shared" si="58"/>
        <v>0.712824074074074</v>
      </c>
      <c r="U581">
        <f t="shared" si="59"/>
        <v>17</v>
      </c>
      <c r="V581">
        <f t="shared" si="60"/>
        <v>6</v>
      </c>
      <c r="W581">
        <f t="shared" si="61"/>
        <v>28</v>
      </c>
      <c r="X581" s="1">
        <f t="shared" si="62"/>
        <v>539.70000000000005</v>
      </c>
      <c r="Y581" s="1">
        <f t="shared" si="63"/>
        <v>540.90000000000009</v>
      </c>
      <c r="Z581">
        <v>0</v>
      </c>
    </row>
    <row r="582" spans="1:26" x14ac:dyDescent="0.25">
      <c r="A582">
        <v>577</v>
      </c>
      <c r="B582" s="4">
        <v>43158</v>
      </c>
      <c r="C582" s="7">
        <v>0.71288194444444442</v>
      </c>
      <c r="D582">
        <v>451</v>
      </c>
      <c r="E582">
        <v>230.28</v>
      </c>
      <c r="F582">
        <v>2.4962</v>
      </c>
      <c r="G582" s="8">
        <v>540</v>
      </c>
      <c r="H582" s="8">
        <v>574.79999999999995</v>
      </c>
      <c r="I582" s="8">
        <v>-197</v>
      </c>
      <c r="J582">
        <v>0.93940000000000001</v>
      </c>
      <c r="K582">
        <v>-20.04</v>
      </c>
      <c r="L582">
        <v>60.002000000000002</v>
      </c>
      <c r="M582">
        <v>60.002000000000002</v>
      </c>
      <c r="N582">
        <v>230.28</v>
      </c>
      <c r="O582">
        <v>0.46600000000000003</v>
      </c>
      <c r="P582">
        <v>13.085000000000001</v>
      </c>
      <c r="S582" s="4">
        <f t="shared" si="57"/>
        <v>43158</v>
      </c>
      <c r="T582" s="6">
        <f t="shared" si="58"/>
        <v>0.71288194444444442</v>
      </c>
      <c r="U582">
        <f t="shared" si="59"/>
        <v>17</v>
      </c>
      <c r="V582">
        <f t="shared" si="60"/>
        <v>6</v>
      </c>
      <c r="W582">
        <f t="shared" si="61"/>
        <v>33</v>
      </c>
      <c r="X582" s="1">
        <f t="shared" si="62"/>
        <v>540</v>
      </c>
      <c r="Y582" s="1">
        <f t="shared" si="63"/>
        <v>539.85</v>
      </c>
      <c r="Z582">
        <v>1</v>
      </c>
    </row>
    <row r="583" spans="1:26" x14ac:dyDescent="0.25">
      <c r="A583">
        <v>578</v>
      </c>
      <c r="B583" s="4">
        <v>43158</v>
      </c>
      <c r="C583" s="7">
        <v>0.71293981481481483</v>
      </c>
      <c r="D583">
        <v>452</v>
      </c>
      <c r="E583">
        <v>230.28</v>
      </c>
      <c r="F583">
        <v>2.4943</v>
      </c>
      <c r="G583" s="8">
        <v>539.6</v>
      </c>
      <c r="H583" s="8">
        <v>574.4</v>
      </c>
      <c r="I583" s="8">
        <v>-197</v>
      </c>
      <c r="J583">
        <v>0.93940000000000001</v>
      </c>
      <c r="K583">
        <v>-20.059999999999999</v>
      </c>
      <c r="L583">
        <v>60.002000000000002</v>
      </c>
      <c r="M583">
        <v>60.003</v>
      </c>
      <c r="N583">
        <v>230.28</v>
      </c>
      <c r="O583">
        <v>0.46200000000000002</v>
      </c>
      <c r="P583">
        <v>14.23</v>
      </c>
      <c r="S583" s="4">
        <f t="shared" ref="S583:S646" si="64">B583</f>
        <v>43158</v>
      </c>
      <c r="T583" s="6">
        <f t="shared" ref="T583:T646" si="65">C583</f>
        <v>0.71293981481481483</v>
      </c>
      <c r="U583">
        <f t="shared" ref="U583:U646" si="66">HOUR(C583)</f>
        <v>17</v>
      </c>
      <c r="V583">
        <f t="shared" ref="V583:V646" si="67">MINUTE(C583)</f>
        <v>6</v>
      </c>
      <c r="W583">
        <f t="shared" ref="W583:W646" si="68">SECOND(C583)</f>
        <v>38</v>
      </c>
      <c r="X583" s="1">
        <f t="shared" ref="X583:X646" si="69">G583</f>
        <v>539.6</v>
      </c>
      <c r="Y583" s="1">
        <f t="shared" si="63"/>
        <v>539.79999999999995</v>
      </c>
      <c r="Z583">
        <v>0</v>
      </c>
    </row>
    <row r="584" spans="1:26" x14ac:dyDescent="0.25">
      <c r="A584">
        <v>579</v>
      </c>
      <c r="B584" s="4">
        <v>43158</v>
      </c>
      <c r="C584" s="7">
        <v>0.71299768518518514</v>
      </c>
      <c r="D584">
        <v>452</v>
      </c>
      <c r="E584">
        <v>230.28</v>
      </c>
      <c r="F584">
        <v>2.5044</v>
      </c>
      <c r="G584" s="8">
        <v>542</v>
      </c>
      <c r="H584" s="8">
        <v>576.70000000000005</v>
      </c>
      <c r="I584" s="8">
        <v>-197.1</v>
      </c>
      <c r="J584">
        <v>0.93979999999999997</v>
      </c>
      <c r="K584">
        <v>-19.989999999999998</v>
      </c>
      <c r="L584">
        <v>60.002000000000002</v>
      </c>
      <c r="M584">
        <v>60.002000000000002</v>
      </c>
      <c r="N584">
        <v>230.28</v>
      </c>
      <c r="O584">
        <v>0.46400000000000002</v>
      </c>
      <c r="P584">
        <v>12.427</v>
      </c>
      <c r="S584" s="4">
        <f t="shared" si="64"/>
        <v>43158</v>
      </c>
      <c r="T584" s="6">
        <f t="shared" si="65"/>
        <v>0.71299768518518514</v>
      </c>
      <c r="U584">
        <f t="shared" si="66"/>
        <v>17</v>
      </c>
      <c r="V584">
        <f t="shared" si="67"/>
        <v>6</v>
      </c>
      <c r="W584">
        <f t="shared" si="68"/>
        <v>43</v>
      </c>
      <c r="X584" s="1">
        <f t="shared" si="69"/>
        <v>542</v>
      </c>
      <c r="Y584" s="1">
        <f t="shared" si="63"/>
        <v>540.79999999999995</v>
      </c>
      <c r="Z584">
        <v>1</v>
      </c>
    </row>
    <row r="585" spans="1:26" x14ac:dyDescent="0.25">
      <c r="A585">
        <v>580</v>
      </c>
      <c r="B585" s="4">
        <v>43158</v>
      </c>
      <c r="C585" s="7">
        <v>0.71305555555555555</v>
      </c>
      <c r="D585">
        <v>453</v>
      </c>
      <c r="E585">
        <v>230.29</v>
      </c>
      <c r="F585">
        <v>2.4962</v>
      </c>
      <c r="G585" s="8">
        <v>539.9</v>
      </c>
      <c r="H585" s="8">
        <v>574.79999999999995</v>
      </c>
      <c r="I585" s="8">
        <v>-197.3</v>
      </c>
      <c r="J585">
        <v>0.93930000000000002</v>
      </c>
      <c r="K585">
        <v>-20.07</v>
      </c>
      <c r="L585">
        <v>60.002000000000002</v>
      </c>
      <c r="M585">
        <v>60.002000000000002</v>
      </c>
      <c r="N585">
        <v>230.29</v>
      </c>
      <c r="O585">
        <v>0.48199999999999998</v>
      </c>
      <c r="P585">
        <v>13.159000000000001</v>
      </c>
      <c r="S585" s="4">
        <f t="shared" si="64"/>
        <v>43158</v>
      </c>
      <c r="T585" s="6">
        <f t="shared" si="65"/>
        <v>0.71305555555555555</v>
      </c>
      <c r="U585">
        <f t="shared" si="66"/>
        <v>17</v>
      </c>
      <c r="V585">
        <f t="shared" si="67"/>
        <v>6</v>
      </c>
      <c r="W585">
        <f t="shared" si="68"/>
        <v>48</v>
      </c>
      <c r="X585" s="1">
        <f t="shared" si="69"/>
        <v>539.9</v>
      </c>
      <c r="Y585" s="1">
        <f t="shared" si="63"/>
        <v>540.95000000000005</v>
      </c>
      <c r="Z585">
        <v>0</v>
      </c>
    </row>
    <row r="586" spans="1:26" x14ac:dyDescent="0.25">
      <c r="A586">
        <v>581</v>
      </c>
      <c r="B586" s="4">
        <v>43158</v>
      </c>
      <c r="C586" s="7">
        <v>0.71311342592592597</v>
      </c>
      <c r="D586">
        <v>452</v>
      </c>
      <c r="E586">
        <v>230.28</v>
      </c>
      <c r="F586">
        <v>2.4843000000000002</v>
      </c>
      <c r="G586" s="8">
        <v>537.20000000000005</v>
      </c>
      <c r="H586" s="8">
        <v>572.1</v>
      </c>
      <c r="I586" s="8">
        <v>-196.8</v>
      </c>
      <c r="J586">
        <v>0.93889999999999996</v>
      </c>
      <c r="K586">
        <v>-20.12</v>
      </c>
      <c r="L586">
        <v>60.002000000000002</v>
      </c>
      <c r="M586">
        <v>60.003</v>
      </c>
      <c r="N586">
        <v>230.28</v>
      </c>
      <c r="O586">
        <v>0.47599999999999998</v>
      </c>
      <c r="P586">
        <v>12.824999999999999</v>
      </c>
      <c r="S586" s="4">
        <f t="shared" si="64"/>
        <v>43158</v>
      </c>
      <c r="T586" s="6">
        <f t="shared" si="65"/>
        <v>0.71311342592592597</v>
      </c>
      <c r="U586">
        <f t="shared" si="66"/>
        <v>17</v>
      </c>
      <c r="V586">
        <f t="shared" si="67"/>
        <v>6</v>
      </c>
      <c r="W586">
        <f t="shared" si="68"/>
        <v>53</v>
      </c>
      <c r="X586" s="1">
        <f t="shared" si="69"/>
        <v>537.20000000000005</v>
      </c>
      <c r="Y586" s="1">
        <f t="shared" si="63"/>
        <v>538.54999999999995</v>
      </c>
      <c r="Z586">
        <v>1</v>
      </c>
    </row>
    <row r="587" spans="1:26" x14ac:dyDescent="0.25">
      <c r="A587">
        <v>582</v>
      </c>
      <c r="B587" s="4">
        <v>43158</v>
      </c>
      <c r="C587" s="7">
        <v>0.71317129629629628</v>
      </c>
      <c r="D587">
        <v>452</v>
      </c>
      <c r="E587">
        <v>230.28</v>
      </c>
      <c r="F587">
        <v>2.4904999999999999</v>
      </c>
      <c r="G587" s="8">
        <v>538.6</v>
      </c>
      <c r="H587" s="8">
        <v>573.5</v>
      </c>
      <c r="I587" s="8">
        <v>-197.2</v>
      </c>
      <c r="J587">
        <v>0.93910000000000005</v>
      </c>
      <c r="K587">
        <v>-20.11</v>
      </c>
      <c r="L587">
        <v>60.002000000000002</v>
      </c>
      <c r="M587">
        <v>60.002000000000002</v>
      </c>
      <c r="N587">
        <v>230.28</v>
      </c>
      <c r="O587">
        <v>0.46400000000000002</v>
      </c>
      <c r="P587">
        <v>13.976000000000001</v>
      </c>
      <c r="S587" s="4">
        <f t="shared" si="64"/>
        <v>43158</v>
      </c>
      <c r="T587" s="6">
        <f t="shared" si="65"/>
        <v>0.71317129629629628</v>
      </c>
      <c r="U587">
        <f t="shared" si="66"/>
        <v>17</v>
      </c>
      <c r="V587">
        <f t="shared" si="67"/>
        <v>6</v>
      </c>
      <c r="W587">
        <f t="shared" si="68"/>
        <v>58</v>
      </c>
      <c r="X587" s="1">
        <f t="shared" si="69"/>
        <v>538.6</v>
      </c>
      <c r="Y587" s="1">
        <f t="shared" si="63"/>
        <v>537.90000000000009</v>
      </c>
      <c r="Z587">
        <v>0</v>
      </c>
    </row>
    <row r="588" spans="1:26" x14ac:dyDescent="0.25">
      <c r="A588">
        <v>583</v>
      </c>
      <c r="B588" s="4">
        <v>43158</v>
      </c>
      <c r="C588" s="7">
        <v>0.71322916666666669</v>
      </c>
      <c r="D588">
        <v>452</v>
      </c>
      <c r="E588">
        <v>230.28</v>
      </c>
      <c r="F588">
        <v>2.5185</v>
      </c>
      <c r="G588" s="8">
        <v>545.29999999999995</v>
      </c>
      <c r="H588" s="8">
        <v>580</v>
      </c>
      <c r="I588" s="8">
        <v>-197.4</v>
      </c>
      <c r="J588">
        <v>0.94030000000000002</v>
      </c>
      <c r="K588">
        <v>-19.899999999999999</v>
      </c>
      <c r="L588">
        <v>60.002000000000002</v>
      </c>
      <c r="M588">
        <v>60.003</v>
      </c>
      <c r="N588">
        <v>230.28</v>
      </c>
      <c r="O588">
        <v>0.45700000000000002</v>
      </c>
      <c r="P588">
        <v>12.896000000000001</v>
      </c>
      <c r="S588" s="4">
        <f t="shared" si="64"/>
        <v>43158</v>
      </c>
      <c r="T588" s="6">
        <f t="shared" si="65"/>
        <v>0.71322916666666669</v>
      </c>
      <c r="U588">
        <f t="shared" si="66"/>
        <v>17</v>
      </c>
      <c r="V588">
        <f t="shared" si="67"/>
        <v>7</v>
      </c>
      <c r="W588">
        <f t="shared" si="68"/>
        <v>3</v>
      </c>
      <c r="X588" s="1">
        <f t="shared" si="69"/>
        <v>545.29999999999995</v>
      </c>
      <c r="Y588" s="1">
        <f t="shared" si="63"/>
        <v>541.95000000000005</v>
      </c>
      <c r="Z588">
        <v>1</v>
      </c>
    </row>
    <row r="589" spans="1:26" x14ac:dyDescent="0.25">
      <c r="A589">
        <v>584</v>
      </c>
      <c r="B589" s="4">
        <v>43158</v>
      </c>
      <c r="C589" s="7">
        <v>0.71328703703703711</v>
      </c>
      <c r="D589">
        <v>453</v>
      </c>
      <c r="E589">
        <v>230.28</v>
      </c>
      <c r="F589">
        <v>2.5762</v>
      </c>
      <c r="G589" s="8">
        <v>559</v>
      </c>
      <c r="H589" s="8">
        <v>593.20000000000005</v>
      </c>
      <c r="I589" s="8">
        <v>-198.6</v>
      </c>
      <c r="J589">
        <v>0.94230000000000003</v>
      </c>
      <c r="K589">
        <v>-19.559999999999999</v>
      </c>
      <c r="L589">
        <v>60.002000000000002</v>
      </c>
      <c r="M589">
        <v>60.002000000000002</v>
      </c>
      <c r="N589">
        <v>230.28</v>
      </c>
      <c r="O589">
        <v>0.48299999999999998</v>
      </c>
      <c r="P589">
        <v>13.053000000000001</v>
      </c>
      <c r="S589" s="4">
        <f t="shared" si="64"/>
        <v>43158</v>
      </c>
      <c r="T589" s="6">
        <f t="shared" si="65"/>
        <v>0.71328703703703711</v>
      </c>
      <c r="U589">
        <f t="shared" si="66"/>
        <v>17</v>
      </c>
      <c r="V589">
        <f t="shared" si="67"/>
        <v>7</v>
      </c>
      <c r="W589">
        <f t="shared" si="68"/>
        <v>8</v>
      </c>
      <c r="X589" s="1">
        <f t="shared" si="69"/>
        <v>559</v>
      </c>
      <c r="Y589" s="1">
        <f t="shared" si="63"/>
        <v>552.15</v>
      </c>
      <c r="Z589">
        <v>0</v>
      </c>
    </row>
    <row r="590" spans="1:26" x14ac:dyDescent="0.25">
      <c r="A590">
        <v>585</v>
      </c>
      <c r="B590" s="4">
        <v>43158</v>
      </c>
      <c r="C590" s="7">
        <v>0.7133449074074073</v>
      </c>
      <c r="D590">
        <v>453</v>
      </c>
      <c r="E590">
        <v>230.28</v>
      </c>
      <c r="F590">
        <v>2.5741000000000001</v>
      </c>
      <c r="G590" s="8">
        <v>558.5</v>
      </c>
      <c r="H590" s="8">
        <v>592.79999999999995</v>
      </c>
      <c r="I590" s="8">
        <v>-198.7</v>
      </c>
      <c r="J590">
        <v>0.94210000000000005</v>
      </c>
      <c r="K590">
        <v>-19.59</v>
      </c>
      <c r="L590">
        <v>60.002000000000002</v>
      </c>
      <c r="M590">
        <v>60</v>
      </c>
      <c r="N590">
        <v>230.28</v>
      </c>
      <c r="O590">
        <v>0.45</v>
      </c>
      <c r="P590">
        <v>11.882</v>
      </c>
      <c r="S590" s="4">
        <f t="shared" si="64"/>
        <v>43158</v>
      </c>
      <c r="T590" s="6">
        <f t="shared" si="65"/>
        <v>0.7133449074074073</v>
      </c>
      <c r="U590">
        <f t="shared" si="66"/>
        <v>17</v>
      </c>
      <c r="V590">
        <f t="shared" si="67"/>
        <v>7</v>
      </c>
      <c r="W590">
        <f t="shared" si="68"/>
        <v>13</v>
      </c>
      <c r="X590" s="1">
        <f t="shared" si="69"/>
        <v>558.5</v>
      </c>
      <c r="Y590" s="1">
        <f t="shared" ref="Y590:Y653" si="70">AVERAGE(X589:X590)</f>
        <v>558.75</v>
      </c>
      <c r="Z590">
        <v>1</v>
      </c>
    </row>
    <row r="591" spans="1:26" x14ac:dyDescent="0.25">
      <c r="A591">
        <v>586</v>
      </c>
      <c r="B591" s="4">
        <v>43158</v>
      </c>
      <c r="C591" s="7">
        <v>0.71340277777777772</v>
      </c>
      <c r="D591">
        <v>453</v>
      </c>
      <c r="E591">
        <v>230.28</v>
      </c>
      <c r="F591">
        <v>2.5672999999999999</v>
      </c>
      <c r="G591" s="8">
        <v>556.70000000000005</v>
      </c>
      <c r="H591" s="8">
        <v>591.20000000000005</v>
      </c>
      <c r="I591" s="8">
        <v>-199.1</v>
      </c>
      <c r="J591">
        <v>0.94159999999999999</v>
      </c>
      <c r="K591">
        <v>-19.68</v>
      </c>
      <c r="L591">
        <v>60.002000000000002</v>
      </c>
      <c r="M591">
        <v>60.003</v>
      </c>
      <c r="N591">
        <v>230.28</v>
      </c>
      <c r="O591">
        <v>0.45900000000000002</v>
      </c>
      <c r="P591">
        <v>12.529</v>
      </c>
      <c r="S591" s="4">
        <f t="shared" si="64"/>
        <v>43158</v>
      </c>
      <c r="T591" s="6">
        <f t="shared" si="65"/>
        <v>0.71340277777777772</v>
      </c>
      <c r="U591">
        <f t="shared" si="66"/>
        <v>17</v>
      </c>
      <c r="V591">
        <f t="shared" si="67"/>
        <v>7</v>
      </c>
      <c r="W591">
        <f t="shared" si="68"/>
        <v>18</v>
      </c>
      <c r="X591" s="1">
        <f t="shared" si="69"/>
        <v>556.70000000000005</v>
      </c>
      <c r="Y591" s="1">
        <f t="shared" si="70"/>
        <v>557.6</v>
      </c>
      <c r="Z591">
        <v>0</v>
      </c>
    </row>
    <row r="592" spans="1:26" x14ac:dyDescent="0.25">
      <c r="A592">
        <v>587</v>
      </c>
      <c r="B592" s="4">
        <v>43158</v>
      </c>
      <c r="C592" s="7">
        <v>0.71346064814814814</v>
      </c>
      <c r="D592">
        <v>454</v>
      </c>
      <c r="E592">
        <v>230.28</v>
      </c>
      <c r="F592">
        <v>2.5354999999999999</v>
      </c>
      <c r="G592" s="8">
        <v>549.1</v>
      </c>
      <c r="H592" s="8">
        <v>583.9</v>
      </c>
      <c r="I592" s="8">
        <v>-198.4</v>
      </c>
      <c r="J592">
        <v>0.9405</v>
      </c>
      <c r="K592">
        <v>-19.86</v>
      </c>
      <c r="L592">
        <v>60.002000000000002</v>
      </c>
      <c r="M592">
        <v>60</v>
      </c>
      <c r="N592">
        <v>230.28</v>
      </c>
      <c r="O592">
        <v>0.44400000000000001</v>
      </c>
      <c r="P592">
        <v>12.316000000000001</v>
      </c>
      <c r="S592" s="4">
        <f t="shared" si="64"/>
        <v>43158</v>
      </c>
      <c r="T592" s="6">
        <f t="shared" si="65"/>
        <v>0.71346064814814814</v>
      </c>
      <c r="U592">
        <f t="shared" si="66"/>
        <v>17</v>
      </c>
      <c r="V592">
        <f t="shared" si="67"/>
        <v>7</v>
      </c>
      <c r="W592">
        <f t="shared" si="68"/>
        <v>23</v>
      </c>
      <c r="X592" s="1">
        <f t="shared" si="69"/>
        <v>549.1</v>
      </c>
      <c r="Y592" s="1">
        <f t="shared" si="70"/>
        <v>552.90000000000009</v>
      </c>
      <c r="Z592">
        <v>1</v>
      </c>
    </row>
    <row r="593" spans="1:26" x14ac:dyDescent="0.25">
      <c r="A593">
        <v>588</v>
      </c>
      <c r="B593" s="4">
        <v>43158</v>
      </c>
      <c r="C593" s="7">
        <v>0.71351851851851855</v>
      </c>
      <c r="D593">
        <v>454</v>
      </c>
      <c r="E593">
        <v>230.28</v>
      </c>
      <c r="F593">
        <v>2.5390000000000001</v>
      </c>
      <c r="G593" s="8">
        <v>549.9</v>
      </c>
      <c r="H593" s="8">
        <v>584.70000000000005</v>
      </c>
      <c r="I593" s="8">
        <v>-198.6</v>
      </c>
      <c r="J593">
        <v>0.9405</v>
      </c>
      <c r="K593">
        <v>-19.86</v>
      </c>
      <c r="L593">
        <v>60.002000000000002</v>
      </c>
      <c r="M593">
        <v>60.002000000000002</v>
      </c>
      <c r="N593">
        <v>230.28</v>
      </c>
      <c r="O593">
        <v>0.432</v>
      </c>
      <c r="P593">
        <v>12.776999999999999</v>
      </c>
      <c r="S593" s="4">
        <f t="shared" si="64"/>
        <v>43158</v>
      </c>
      <c r="T593" s="6">
        <f t="shared" si="65"/>
        <v>0.71351851851851855</v>
      </c>
      <c r="U593">
        <f t="shared" si="66"/>
        <v>17</v>
      </c>
      <c r="V593">
        <f t="shared" si="67"/>
        <v>7</v>
      </c>
      <c r="W593">
        <f t="shared" si="68"/>
        <v>28</v>
      </c>
      <c r="X593" s="1">
        <f t="shared" si="69"/>
        <v>549.9</v>
      </c>
      <c r="Y593" s="1">
        <f t="shared" si="70"/>
        <v>549.5</v>
      </c>
      <c r="Z593">
        <v>0</v>
      </c>
    </row>
    <row r="594" spans="1:26" x14ac:dyDescent="0.25">
      <c r="A594">
        <v>589</v>
      </c>
      <c r="B594" s="4">
        <v>43158</v>
      </c>
      <c r="C594" s="7">
        <v>0.71357638888888886</v>
      </c>
      <c r="D594">
        <v>453</v>
      </c>
      <c r="E594">
        <v>230.28</v>
      </c>
      <c r="F594">
        <v>2.5373000000000001</v>
      </c>
      <c r="G594" s="8">
        <v>549.5</v>
      </c>
      <c r="H594" s="8">
        <v>584.29999999999995</v>
      </c>
      <c r="I594" s="8">
        <v>-198.6</v>
      </c>
      <c r="J594">
        <v>0.94040000000000001</v>
      </c>
      <c r="K594">
        <v>-19.88</v>
      </c>
      <c r="L594">
        <v>60.002000000000002</v>
      </c>
      <c r="M594">
        <v>60.002000000000002</v>
      </c>
      <c r="N594">
        <v>230.28</v>
      </c>
      <c r="O594">
        <v>0.39100000000000001</v>
      </c>
      <c r="P594">
        <v>11.866</v>
      </c>
      <c r="S594" s="4">
        <f t="shared" si="64"/>
        <v>43158</v>
      </c>
      <c r="T594" s="6">
        <f t="shared" si="65"/>
        <v>0.71357638888888886</v>
      </c>
      <c r="U594">
        <f t="shared" si="66"/>
        <v>17</v>
      </c>
      <c r="V594">
        <f t="shared" si="67"/>
        <v>7</v>
      </c>
      <c r="W594">
        <f t="shared" si="68"/>
        <v>33</v>
      </c>
      <c r="X594" s="1">
        <f t="shared" si="69"/>
        <v>549.5</v>
      </c>
      <c r="Y594" s="1">
        <f t="shared" si="70"/>
        <v>549.70000000000005</v>
      </c>
      <c r="Z594">
        <v>1</v>
      </c>
    </row>
    <row r="595" spans="1:26" x14ac:dyDescent="0.25">
      <c r="A595">
        <v>590</v>
      </c>
      <c r="B595" s="4">
        <v>43158</v>
      </c>
      <c r="C595" s="7">
        <v>0.71363425925925927</v>
      </c>
      <c r="D595">
        <v>454</v>
      </c>
      <c r="E595">
        <v>230.26</v>
      </c>
      <c r="F595">
        <v>2.6958000000000002</v>
      </c>
      <c r="G595" s="8">
        <v>587.20000000000005</v>
      </c>
      <c r="H595" s="8">
        <v>620.70000000000005</v>
      </c>
      <c r="I595" s="8">
        <v>-201.3</v>
      </c>
      <c r="J595">
        <v>0.94599999999999995</v>
      </c>
      <c r="K595">
        <v>-18.920000000000002</v>
      </c>
      <c r="L595">
        <v>60.002000000000002</v>
      </c>
      <c r="M595">
        <v>60.000999999999998</v>
      </c>
      <c r="N595">
        <v>230.26</v>
      </c>
      <c r="O595">
        <v>0.443</v>
      </c>
      <c r="P595">
        <v>12.244</v>
      </c>
      <c r="S595" s="4">
        <f t="shared" si="64"/>
        <v>43158</v>
      </c>
      <c r="T595" s="6">
        <f t="shared" si="65"/>
        <v>0.71363425925925927</v>
      </c>
      <c r="U595">
        <f t="shared" si="66"/>
        <v>17</v>
      </c>
      <c r="V595">
        <f t="shared" si="67"/>
        <v>7</v>
      </c>
      <c r="W595">
        <f t="shared" si="68"/>
        <v>38</v>
      </c>
      <c r="X595" s="1">
        <f t="shared" si="69"/>
        <v>587.20000000000005</v>
      </c>
      <c r="Y595" s="1">
        <f t="shared" si="70"/>
        <v>568.35</v>
      </c>
      <c r="Z595">
        <v>0</v>
      </c>
    </row>
    <row r="596" spans="1:26" x14ac:dyDescent="0.25">
      <c r="A596">
        <v>591</v>
      </c>
      <c r="B596" s="4">
        <v>43158</v>
      </c>
      <c r="C596" s="7">
        <v>0.71369212962962969</v>
      </c>
      <c r="D596">
        <v>453</v>
      </c>
      <c r="E596">
        <v>230.25</v>
      </c>
      <c r="F596">
        <v>2.7904</v>
      </c>
      <c r="G596" s="8">
        <v>610</v>
      </c>
      <c r="H596" s="8">
        <v>642.5</v>
      </c>
      <c r="I596" s="8">
        <v>-201.6</v>
      </c>
      <c r="J596">
        <v>0.94950000000000001</v>
      </c>
      <c r="K596">
        <v>-18.29</v>
      </c>
      <c r="L596">
        <v>60.002000000000002</v>
      </c>
      <c r="M596">
        <v>60.002000000000002</v>
      </c>
      <c r="N596">
        <v>230.25</v>
      </c>
      <c r="O596">
        <v>0.45200000000000001</v>
      </c>
      <c r="P596">
        <v>11.765000000000001</v>
      </c>
      <c r="S596" s="4">
        <f t="shared" si="64"/>
        <v>43158</v>
      </c>
      <c r="T596" s="6">
        <f t="shared" si="65"/>
        <v>0.71369212962962969</v>
      </c>
      <c r="U596">
        <f t="shared" si="66"/>
        <v>17</v>
      </c>
      <c r="V596">
        <f t="shared" si="67"/>
        <v>7</v>
      </c>
      <c r="W596">
        <f t="shared" si="68"/>
        <v>43</v>
      </c>
      <c r="X596" s="1">
        <f t="shared" si="69"/>
        <v>610</v>
      </c>
      <c r="Y596" s="1">
        <f t="shared" si="70"/>
        <v>598.6</v>
      </c>
      <c r="Z596">
        <v>1</v>
      </c>
    </row>
    <row r="597" spans="1:26" x14ac:dyDescent="0.25">
      <c r="A597">
        <v>592</v>
      </c>
      <c r="B597" s="4">
        <v>43158</v>
      </c>
      <c r="C597" s="7">
        <v>0.71375</v>
      </c>
      <c r="D597">
        <v>454</v>
      </c>
      <c r="E597">
        <v>230.25</v>
      </c>
      <c r="F597">
        <v>2.8222</v>
      </c>
      <c r="G597" s="8">
        <v>617.70000000000005</v>
      </c>
      <c r="H597" s="8">
        <v>649.79999999999995</v>
      </c>
      <c r="I597" s="8">
        <v>-201.7</v>
      </c>
      <c r="J597">
        <v>0.9506</v>
      </c>
      <c r="K597">
        <v>-18.079999999999998</v>
      </c>
      <c r="L597">
        <v>60.002000000000002</v>
      </c>
      <c r="M597">
        <v>60.000999999999998</v>
      </c>
      <c r="N597">
        <v>230.25</v>
      </c>
      <c r="O597">
        <v>0.46500000000000002</v>
      </c>
      <c r="P597">
        <v>11.5</v>
      </c>
      <c r="S597" s="4">
        <f t="shared" si="64"/>
        <v>43158</v>
      </c>
      <c r="T597" s="6">
        <f t="shared" si="65"/>
        <v>0.71375</v>
      </c>
      <c r="U597">
        <f t="shared" si="66"/>
        <v>17</v>
      </c>
      <c r="V597">
        <f t="shared" si="67"/>
        <v>7</v>
      </c>
      <c r="W597">
        <f t="shared" si="68"/>
        <v>48</v>
      </c>
      <c r="X597" s="1">
        <f t="shared" si="69"/>
        <v>617.70000000000005</v>
      </c>
      <c r="Y597" s="1">
        <f t="shared" si="70"/>
        <v>613.85</v>
      </c>
      <c r="Z597">
        <v>0</v>
      </c>
    </row>
    <row r="598" spans="1:26" x14ac:dyDescent="0.25">
      <c r="A598">
        <v>593</v>
      </c>
      <c r="B598" s="4">
        <v>43158</v>
      </c>
      <c r="C598" s="7">
        <v>0.71380787037037041</v>
      </c>
      <c r="D598">
        <v>454</v>
      </c>
      <c r="E598">
        <v>230.25</v>
      </c>
      <c r="F598">
        <v>2.8258000000000001</v>
      </c>
      <c r="G598" s="8">
        <v>618.5</v>
      </c>
      <c r="H598" s="8">
        <v>650.6</v>
      </c>
      <c r="I598" s="8">
        <v>-201.9</v>
      </c>
      <c r="J598">
        <v>0.9506</v>
      </c>
      <c r="K598">
        <v>-18.079999999999998</v>
      </c>
      <c r="L598">
        <v>60.002000000000002</v>
      </c>
      <c r="M598">
        <v>60.002000000000002</v>
      </c>
      <c r="N598">
        <v>230.25</v>
      </c>
      <c r="O598">
        <v>0.46800000000000003</v>
      </c>
      <c r="P598">
        <v>12.401999999999999</v>
      </c>
      <c r="S598" s="4">
        <f t="shared" si="64"/>
        <v>43158</v>
      </c>
      <c r="T598" s="6">
        <f t="shared" si="65"/>
        <v>0.71380787037037041</v>
      </c>
      <c r="U598">
        <f t="shared" si="66"/>
        <v>17</v>
      </c>
      <c r="V598">
        <f t="shared" si="67"/>
        <v>7</v>
      </c>
      <c r="W598">
        <f t="shared" si="68"/>
        <v>53</v>
      </c>
      <c r="X598" s="1">
        <f t="shared" si="69"/>
        <v>618.5</v>
      </c>
      <c r="Y598" s="1">
        <f t="shared" si="70"/>
        <v>618.1</v>
      </c>
      <c r="Z598">
        <v>1</v>
      </c>
    </row>
    <row r="599" spans="1:26" x14ac:dyDescent="0.25">
      <c r="A599">
        <v>594</v>
      </c>
      <c r="B599" s="4">
        <v>43158</v>
      </c>
      <c r="C599" s="7">
        <v>0.71386574074074083</v>
      </c>
      <c r="D599">
        <v>454</v>
      </c>
      <c r="E599">
        <v>230.25</v>
      </c>
      <c r="F599">
        <v>2.8264999999999998</v>
      </c>
      <c r="G599" s="8">
        <v>618.70000000000005</v>
      </c>
      <c r="H599" s="8">
        <v>650.79999999999995</v>
      </c>
      <c r="I599" s="8">
        <v>-201.9</v>
      </c>
      <c r="J599">
        <v>0.95069999999999999</v>
      </c>
      <c r="K599">
        <v>-18.07</v>
      </c>
      <c r="L599">
        <v>60.002000000000002</v>
      </c>
      <c r="M599">
        <v>60.002000000000002</v>
      </c>
      <c r="N599">
        <v>230.25</v>
      </c>
      <c r="O599">
        <v>0.44500000000000001</v>
      </c>
      <c r="P599">
        <v>11.851000000000001</v>
      </c>
      <c r="S599" s="4">
        <f t="shared" si="64"/>
        <v>43158</v>
      </c>
      <c r="T599" s="6">
        <f t="shared" si="65"/>
        <v>0.71386574074074083</v>
      </c>
      <c r="U599">
        <f t="shared" si="66"/>
        <v>17</v>
      </c>
      <c r="V599">
        <f t="shared" si="67"/>
        <v>7</v>
      </c>
      <c r="W599">
        <f t="shared" si="68"/>
        <v>58</v>
      </c>
      <c r="X599" s="1">
        <f t="shared" si="69"/>
        <v>618.70000000000005</v>
      </c>
      <c r="Y599" s="1">
        <f t="shared" si="70"/>
        <v>618.6</v>
      </c>
      <c r="Z599">
        <v>0</v>
      </c>
    </row>
    <row r="600" spans="1:26" x14ac:dyDescent="0.25">
      <c r="A600">
        <v>595</v>
      </c>
      <c r="B600" s="4">
        <v>43158</v>
      </c>
      <c r="C600" s="7">
        <v>0.71392361111111102</v>
      </c>
      <c r="D600">
        <v>454</v>
      </c>
      <c r="E600">
        <v>230.25</v>
      </c>
      <c r="F600">
        <v>2.8513999999999999</v>
      </c>
      <c r="G600" s="8">
        <v>624.6</v>
      </c>
      <c r="H600" s="8">
        <v>656.5</v>
      </c>
      <c r="I600" s="8">
        <v>-202.1</v>
      </c>
      <c r="J600">
        <v>0.95140000000000002</v>
      </c>
      <c r="K600">
        <v>-17.93</v>
      </c>
      <c r="L600">
        <v>60.002000000000002</v>
      </c>
      <c r="M600">
        <v>60.002000000000002</v>
      </c>
      <c r="N600">
        <v>230.25</v>
      </c>
      <c r="O600">
        <v>0.45800000000000002</v>
      </c>
      <c r="P600">
        <v>12.042999999999999</v>
      </c>
      <c r="S600" s="4">
        <f t="shared" si="64"/>
        <v>43158</v>
      </c>
      <c r="T600" s="6">
        <f t="shared" si="65"/>
        <v>0.71392361111111102</v>
      </c>
      <c r="U600">
        <f t="shared" si="66"/>
        <v>17</v>
      </c>
      <c r="V600">
        <f t="shared" si="67"/>
        <v>8</v>
      </c>
      <c r="W600">
        <f t="shared" si="68"/>
        <v>3</v>
      </c>
      <c r="X600" s="1">
        <f t="shared" si="69"/>
        <v>624.6</v>
      </c>
      <c r="Y600" s="1">
        <f t="shared" si="70"/>
        <v>621.65000000000009</v>
      </c>
      <c r="Z600">
        <v>1</v>
      </c>
    </row>
    <row r="601" spans="1:26" x14ac:dyDescent="0.25">
      <c r="A601">
        <v>596</v>
      </c>
      <c r="B601" s="4">
        <v>43158</v>
      </c>
      <c r="C601" s="7">
        <v>0.71398148148148144</v>
      </c>
      <c r="D601">
        <v>455</v>
      </c>
      <c r="E601">
        <v>230.25</v>
      </c>
      <c r="F601">
        <v>2.8473999999999999</v>
      </c>
      <c r="G601" s="8">
        <v>623.70000000000005</v>
      </c>
      <c r="H601" s="8">
        <v>655.6</v>
      </c>
      <c r="I601" s="8">
        <v>-202.1</v>
      </c>
      <c r="J601">
        <v>0.95130000000000003</v>
      </c>
      <c r="K601">
        <v>-17.96</v>
      </c>
      <c r="L601">
        <v>60.002000000000002</v>
      </c>
      <c r="M601">
        <v>60.003</v>
      </c>
      <c r="N601">
        <v>230.25</v>
      </c>
      <c r="O601">
        <v>0.51600000000000001</v>
      </c>
      <c r="P601">
        <v>13.353999999999999</v>
      </c>
      <c r="S601" s="4">
        <f t="shared" si="64"/>
        <v>43158</v>
      </c>
      <c r="T601" s="6">
        <f t="shared" si="65"/>
        <v>0.71398148148148144</v>
      </c>
      <c r="U601">
        <f t="shared" si="66"/>
        <v>17</v>
      </c>
      <c r="V601">
        <f t="shared" si="67"/>
        <v>8</v>
      </c>
      <c r="W601">
        <f t="shared" si="68"/>
        <v>8</v>
      </c>
      <c r="X601" s="1">
        <f t="shared" si="69"/>
        <v>623.70000000000005</v>
      </c>
      <c r="Y601" s="1">
        <f t="shared" si="70"/>
        <v>624.15000000000009</v>
      </c>
      <c r="Z601">
        <v>0</v>
      </c>
    </row>
    <row r="602" spans="1:26" x14ac:dyDescent="0.25">
      <c r="A602">
        <v>597</v>
      </c>
      <c r="B602" s="4">
        <v>43158</v>
      </c>
      <c r="C602" s="7">
        <v>0.71403935185185186</v>
      </c>
      <c r="D602">
        <v>455</v>
      </c>
      <c r="E602">
        <v>230.25</v>
      </c>
      <c r="F602">
        <v>2.8203</v>
      </c>
      <c r="G602" s="8">
        <v>617.20000000000005</v>
      </c>
      <c r="H602" s="8">
        <v>649.4</v>
      </c>
      <c r="I602" s="8">
        <v>-201.9</v>
      </c>
      <c r="J602">
        <v>0.95050000000000001</v>
      </c>
      <c r="K602">
        <v>-18.11</v>
      </c>
      <c r="L602">
        <v>60.002000000000002</v>
      </c>
      <c r="M602">
        <v>60.203000000000003</v>
      </c>
      <c r="N602">
        <v>230.25</v>
      </c>
      <c r="O602">
        <v>0.47899999999999998</v>
      </c>
      <c r="P602">
        <v>11.597</v>
      </c>
      <c r="S602" s="4">
        <f t="shared" si="64"/>
        <v>43158</v>
      </c>
      <c r="T602" s="6">
        <f t="shared" si="65"/>
        <v>0.71403935185185186</v>
      </c>
      <c r="U602">
        <f t="shared" si="66"/>
        <v>17</v>
      </c>
      <c r="V602">
        <f t="shared" si="67"/>
        <v>8</v>
      </c>
      <c r="W602">
        <f t="shared" si="68"/>
        <v>13</v>
      </c>
      <c r="X602" s="1">
        <f t="shared" si="69"/>
        <v>617.20000000000005</v>
      </c>
      <c r="Y602" s="1">
        <f t="shared" si="70"/>
        <v>620.45000000000005</v>
      </c>
      <c r="Z602">
        <v>1</v>
      </c>
    </row>
    <row r="603" spans="1:26" x14ac:dyDescent="0.25">
      <c r="A603">
        <v>598</v>
      </c>
      <c r="B603" s="4">
        <v>43158</v>
      </c>
      <c r="C603" s="7">
        <v>0.71409722222222216</v>
      </c>
      <c r="D603">
        <v>456</v>
      </c>
      <c r="E603">
        <v>230.25</v>
      </c>
      <c r="F603">
        <v>2.81</v>
      </c>
      <c r="G603" s="8">
        <v>614.79999999999995</v>
      </c>
      <c r="H603" s="8">
        <v>647</v>
      </c>
      <c r="I603" s="8">
        <v>-201.7</v>
      </c>
      <c r="J603">
        <v>0.95009999999999994</v>
      </c>
      <c r="K603">
        <v>-18.170000000000002</v>
      </c>
      <c r="L603">
        <v>60.002000000000002</v>
      </c>
      <c r="M603">
        <v>60.002000000000002</v>
      </c>
      <c r="N603">
        <v>230.25</v>
      </c>
      <c r="O603">
        <v>0.441</v>
      </c>
      <c r="P603">
        <v>11.952999999999999</v>
      </c>
      <c r="S603" s="4">
        <f t="shared" si="64"/>
        <v>43158</v>
      </c>
      <c r="T603" s="6">
        <f t="shared" si="65"/>
        <v>0.71409722222222216</v>
      </c>
      <c r="U603">
        <f t="shared" si="66"/>
        <v>17</v>
      </c>
      <c r="V603">
        <f t="shared" si="67"/>
        <v>8</v>
      </c>
      <c r="W603">
        <f t="shared" si="68"/>
        <v>18</v>
      </c>
      <c r="X603" s="1">
        <f t="shared" si="69"/>
        <v>614.79999999999995</v>
      </c>
      <c r="Y603" s="1">
        <f t="shared" si="70"/>
        <v>616</v>
      </c>
      <c r="Z603">
        <v>0</v>
      </c>
    </row>
    <row r="604" spans="1:26" x14ac:dyDescent="0.25">
      <c r="A604">
        <v>599</v>
      </c>
      <c r="B604" s="4">
        <v>43158</v>
      </c>
      <c r="C604" s="7">
        <v>0.71415509259259258</v>
      </c>
      <c r="D604">
        <v>456</v>
      </c>
      <c r="E604">
        <v>230.25</v>
      </c>
      <c r="F604">
        <v>2.8142</v>
      </c>
      <c r="G604" s="8">
        <v>615.70000000000005</v>
      </c>
      <c r="H604" s="8">
        <v>648</v>
      </c>
      <c r="I604" s="8">
        <v>-201.9</v>
      </c>
      <c r="J604">
        <v>0.95020000000000004</v>
      </c>
      <c r="K604">
        <v>-18.16</v>
      </c>
      <c r="L604">
        <v>60.002000000000002</v>
      </c>
      <c r="M604">
        <v>60.000999999999998</v>
      </c>
      <c r="N604">
        <v>230.25</v>
      </c>
      <c r="O604">
        <v>0.45900000000000002</v>
      </c>
      <c r="P604">
        <v>12.013</v>
      </c>
      <c r="S604" s="4">
        <f t="shared" si="64"/>
        <v>43158</v>
      </c>
      <c r="T604" s="6">
        <f t="shared" si="65"/>
        <v>0.71415509259259258</v>
      </c>
      <c r="U604">
        <f t="shared" si="66"/>
        <v>17</v>
      </c>
      <c r="V604">
        <f t="shared" si="67"/>
        <v>8</v>
      </c>
      <c r="W604">
        <f t="shared" si="68"/>
        <v>23</v>
      </c>
      <c r="X604" s="1">
        <f t="shared" si="69"/>
        <v>615.70000000000005</v>
      </c>
      <c r="Y604" s="1">
        <f t="shared" si="70"/>
        <v>615.25</v>
      </c>
      <c r="Z604">
        <v>1</v>
      </c>
    </row>
    <row r="605" spans="1:26" x14ac:dyDescent="0.25">
      <c r="A605">
        <v>600</v>
      </c>
      <c r="B605" s="4">
        <v>43158</v>
      </c>
      <c r="C605" s="7">
        <v>0.71421296296296299</v>
      </c>
      <c r="D605">
        <v>455</v>
      </c>
      <c r="E605">
        <v>230.25</v>
      </c>
      <c r="F605">
        <v>2.8281000000000001</v>
      </c>
      <c r="G605" s="8">
        <v>619</v>
      </c>
      <c r="H605" s="8">
        <v>651.20000000000005</v>
      </c>
      <c r="I605" s="8">
        <v>-202.3</v>
      </c>
      <c r="J605">
        <v>0.95050000000000001</v>
      </c>
      <c r="K605">
        <v>-18.100000000000001</v>
      </c>
      <c r="L605">
        <v>60.002000000000002</v>
      </c>
      <c r="M605">
        <v>60.003999999999998</v>
      </c>
      <c r="N605">
        <v>230.25</v>
      </c>
      <c r="O605">
        <v>0.43099999999999999</v>
      </c>
      <c r="P605">
        <v>12.592000000000001</v>
      </c>
      <c r="S605" s="4">
        <f t="shared" si="64"/>
        <v>43158</v>
      </c>
      <c r="T605" s="6">
        <f t="shared" si="65"/>
        <v>0.71421296296296299</v>
      </c>
      <c r="U605">
        <f t="shared" si="66"/>
        <v>17</v>
      </c>
      <c r="V605">
        <f t="shared" si="67"/>
        <v>8</v>
      </c>
      <c r="W605">
        <f t="shared" si="68"/>
        <v>28</v>
      </c>
      <c r="X605" s="1">
        <f t="shared" si="69"/>
        <v>619</v>
      </c>
      <c r="Y605" s="1">
        <f t="shared" si="70"/>
        <v>617.35</v>
      </c>
      <c r="Z605">
        <v>0</v>
      </c>
    </row>
    <row r="606" spans="1:26" x14ac:dyDescent="0.25">
      <c r="A606">
        <v>601</v>
      </c>
      <c r="B606" s="4">
        <v>43158</v>
      </c>
      <c r="C606" s="7">
        <v>0.7142708333333333</v>
      </c>
      <c r="D606">
        <v>455</v>
      </c>
      <c r="E606">
        <v>230.25</v>
      </c>
      <c r="F606">
        <v>2.8188</v>
      </c>
      <c r="G606" s="8">
        <v>616.79999999999995</v>
      </c>
      <c r="H606" s="8">
        <v>649.1</v>
      </c>
      <c r="I606" s="8">
        <v>-202.1</v>
      </c>
      <c r="J606">
        <v>0.95030000000000003</v>
      </c>
      <c r="K606">
        <v>-18.14</v>
      </c>
      <c r="L606">
        <v>60.002000000000002</v>
      </c>
      <c r="M606">
        <v>60.003</v>
      </c>
      <c r="N606">
        <v>230.25</v>
      </c>
      <c r="O606">
        <v>0.45600000000000002</v>
      </c>
      <c r="P606">
        <v>11.176</v>
      </c>
      <c r="S606" s="4">
        <f t="shared" si="64"/>
        <v>43158</v>
      </c>
      <c r="T606" s="6">
        <f t="shared" si="65"/>
        <v>0.7142708333333333</v>
      </c>
      <c r="U606">
        <f t="shared" si="66"/>
        <v>17</v>
      </c>
      <c r="V606">
        <f t="shared" si="67"/>
        <v>8</v>
      </c>
      <c r="W606">
        <f t="shared" si="68"/>
        <v>33</v>
      </c>
      <c r="X606" s="1">
        <f t="shared" si="69"/>
        <v>616.79999999999995</v>
      </c>
      <c r="Y606" s="1">
        <f t="shared" si="70"/>
        <v>617.9</v>
      </c>
      <c r="Z606">
        <v>1</v>
      </c>
    </row>
    <row r="607" spans="1:26" x14ac:dyDescent="0.25">
      <c r="A607">
        <v>602</v>
      </c>
      <c r="B607" s="4">
        <v>43158</v>
      </c>
      <c r="C607" s="7">
        <v>0.71432870370370372</v>
      </c>
      <c r="D607">
        <v>456</v>
      </c>
      <c r="E607">
        <v>230.26</v>
      </c>
      <c r="F607">
        <v>2.7921</v>
      </c>
      <c r="G607" s="8">
        <v>610.5</v>
      </c>
      <c r="H607" s="8">
        <v>642.9</v>
      </c>
      <c r="I607" s="8">
        <v>-201.6</v>
      </c>
      <c r="J607">
        <v>0.9496</v>
      </c>
      <c r="K607">
        <v>-18.28</v>
      </c>
      <c r="L607">
        <v>60.002000000000002</v>
      </c>
      <c r="M607">
        <v>60.002000000000002</v>
      </c>
      <c r="N607">
        <v>230.26</v>
      </c>
      <c r="O607">
        <v>0.45900000000000002</v>
      </c>
      <c r="P607">
        <v>12.01</v>
      </c>
      <c r="S607" s="4">
        <f t="shared" si="64"/>
        <v>43158</v>
      </c>
      <c r="T607" s="6">
        <f t="shared" si="65"/>
        <v>0.71432870370370372</v>
      </c>
      <c r="U607">
        <f t="shared" si="66"/>
        <v>17</v>
      </c>
      <c r="V607">
        <f t="shared" si="67"/>
        <v>8</v>
      </c>
      <c r="W607">
        <f t="shared" si="68"/>
        <v>38</v>
      </c>
      <c r="X607" s="1">
        <f t="shared" si="69"/>
        <v>610.5</v>
      </c>
      <c r="Y607" s="1">
        <f t="shared" si="70"/>
        <v>613.65</v>
      </c>
      <c r="Z607">
        <v>0</v>
      </c>
    </row>
    <row r="608" spans="1:26" x14ac:dyDescent="0.25">
      <c r="A608">
        <v>603</v>
      </c>
      <c r="B608" s="4">
        <v>43158</v>
      </c>
      <c r="C608" s="7">
        <v>0.71438657407407413</v>
      </c>
      <c r="D608">
        <v>456</v>
      </c>
      <c r="E608">
        <v>230.26</v>
      </c>
      <c r="F608">
        <v>2.7995000000000001</v>
      </c>
      <c r="G608" s="8">
        <v>612.20000000000005</v>
      </c>
      <c r="H608" s="8">
        <v>644.6</v>
      </c>
      <c r="I608" s="8">
        <v>-201.8</v>
      </c>
      <c r="J608">
        <v>0.94969999999999999</v>
      </c>
      <c r="K608">
        <v>-18.25</v>
      </c>
      <c r="L608">
        <v>60.002000000000002</v>
      </c>
      <c r="M608">
        <v>60.000999999999998</v>
      </c>
      <c r="N608">
        <v>230.26</v>
      </c>
      <c r="O608">
        <v>0.49199999999999999</v>
      </c>
      <c r="P608">
        <v>12.098000000000001</v>
      </c>
      <c r="S608" s="4">
        <f t="shared" si="64"/>
        <v>43158</v>
      </c>
      <c r="T608" s="6">
        <f t="shared" si="65"/>
        <v>0.71438657407407413</v>
      </c>
      <c r="U608">
        <f t="shared" si="66"/>
        <v>17</v>
      </c>
      <c r="V608">
        <f t="shared" si="67"/>
        <v>8</v>
      </c>
      <c r="W608">
        <f t="shared" si="68"/>
        <v>43</v>
      </c>
      <c r="X608" s="1">
        <f t="shared" si="69"/>
        <v>612.20000000000005</v>
      </c>
      <c r="Y608" s="1">
        <f t="shared" si="70"/>
        <v>611.35</v>
      </c>
      <c r="Z608">
        <v>1</v>
      </c>
    </row>
    <row r="609" spans="1:26" x14ac:dyDescent="0.25">
      <c r="A609">
        <v>604</v>
      </c>
      <c r="B609" s="4">
        <v>43158</v>
      </c>
      <c r="C609" s="7">
        <v>0.71444444444444455</v>
      </c>
      <c r="D609">
        <v>456</v>
      </c>
      <c r="E609">
        <v>230.26</v>
      </c>
      <c r="F609">
        <v>2.8107000000000002</v>
      </c>
      <c r="G609" s="8">
        <v>615</v>
      </c>
      <c r="H609" s="8">
        <v>647.20000000000005</v>
      </c>
      <c r="I609" s="8">
        <v>-201.5</v>
      </c>
      <c r="J609">
        <v>0.95030000000000003</v>
      </c>
      <c r="K609">
        <v>-18.14</v>
      </c>
      <c r="L609">
        <v>60.002000000000002</v>
      </c>
      <c r="M609">
        <v>60.002000000000002</v>
      </c>
      <c r="N609">
        <v>230.26</v>
      </c>
      <c r="O609">
        <v>0.48299999999999998</v>
      </c>
      <c r="P609">
        <v>12.135999999999999</v>
      </c>
      <c r="S609" s="4">
        <f t="shared" si="64"/>
        <v>43158</v>
      </c>
      <c r="T609" s="6">
        <f t="shared" si="65"/>
        <v>0.71444444444444455</v>
      </c>
      <c r="U609">
        <f t="shared" si="66"/>
        <v>17</v>
      </c>
      <c r="V609">
        <f t="shared" si="67"/>
        <v>8</v>
      </c>
      <c r="W609">
        <f t="shared" si="68"/>
        <v>48</v>
      </c>
      <c r="X609" s="1">
        <f t="shared" si="69"/>
        <v>615</v>
      </c>
      <c r="Y609" s="1">
        <f t="shared" si="70"/>
        <v>613.6</v>
      </c>
      <c r="Z609">
        <v>0</v>
      </c>
    </row>
    <row r="610" spans="1:26" x14ac:dyDescent="0.25">
      <c r="A610">
        <v>605</v>
      </c>
      <c r="B610" s="4">
        <v>43158</v>
      </c>
      <c r="C610" s="7">
        <v>0.71450231481481474</v>
      </c>
      <c r="D610">
        <v>457</v>
      </c>
      <c r="E610">
        <v>230.26</v>
      </c>
      <c r="F610">
        <v>2.8134999999999999</v>
      </c>
      <c r="G610" s="8">
        <v>615.6</v>
      </c>
      <c r="H610" s="8">
        <v>647.79999999999995</v>
      </c>
      <c r="I610" s="8">
        <v>-201.9</v>
      </c>
      <c r="J610">
        <v>0.95020000000000004</v>
      </c>
      <c r="K610">
        <v>-18.16</v>
      </c>
      <c r="L610">
        <v>60.002000000000002</v>
      </c>
      <c r="M610">
        <v>60.002000000000002</v>
      </c>
      <c r="N610">
        <v>230.26</v>
      </c>
      <c r="O610">
        <v>0.46300000000000002</v>
      </c>
      <c r="P610">
        <v>12.456</v>
      </c>
      <c r="S610" s="4">
        <f t="shared" si="64"/>
        <v>43158</v>
      </c>
      <c r="T610" s="6">
        <f t="shared" si="65"/>
        <v>0.71450231481481474</v>
      </c>
      <c r="U610">
        <f t="shared" si="66"/>
        <v>17</v>
      </c>
      <c r="V610">
        <f t="shared" si="67"/>
        <v>8</v>
      </c>
      <c r="W610">
        <f t="shared" si="68"/>
        <v>53</v>
      </c>
      <c r="X610" s="1">
        <f t="shared" si="69"/>
        <v>615.6</v>
      </c>
      <c r="Y610" s="1">
        <f t="shared" si="70"/>
        <v>615.29999999999995</v>
      </c>
      <c r="Z610">
        <v>1</v>
      </c>
    </row>
    <row r="611" spans="1:26" x14ac:dyDescent="0.25">
      <c r="A611">
        <v>606</v>
      </c>
      <c r="B611" s="4">
        <v>43158</v>
      </c>
      <c r="C611" s="7">
        <v>0.71456018518518516</v>
      </c>
      <c r="D611">
        <v>457</v>
      </c>
      <c r="E611">
        <v>230.26</v>
      </c>
      <c r="F611">
        <v>2.7827000000000002</v>
      </c>
      <c r="G611" s="8">
        <v>608.29999999999995</v>
      </c>
      <c r="H611" s="8">
        <v>640.70000000000005</v>
      </c>
      <c r="I611" s="8">
        <v>-201.4</v>
      </c>
      <c r="J611">
        <v>0.94930000000000003</v>
      </c>
      <c r="K611">
        <v>-18.32</v>
      </c>
      <c r="L611">
        <v>60.002000000000002</v>
      </c>
      <c r="M611">
        <v>60.000999999999998</v>
      </c>
      <c r="N611">
        <v>230.26</v>
      </c>
      <c r="O611">
        <v>0.46</v>
      </c>
      <c r="P611">
        <v>12.012</v>
      </c>
      <c r="S611" s="4">
        <f t="shared" si="64"/>
        <v>43158</v>
      </c>
      <c r="T611" s="6">
        <f t="shared" si="65"/>
        <v>0.71456018518518516</v>
      </c>
      <c r="U611">
        <f t="shared" si="66"/>
        <v>17</v>
      </c>
      <c r="V611">
        <f t="shared" si="67"/>
        <v>8</v>
      </c>
      <c r="W611">
        <f t="shared" si="68"/>
        <v>58</v>
      </c>
      <c r="X611" s="1">
        <f t="shared" si="69"/>
        <v>608.29999999999995</v>
      </c>
      <c r="Y611" s="1">
        <f t="shared" si="70"/>
        <v>611.95000000000005</v>
      </c>
      <c r="Z611">
        <v>0</v>
      </c>
    </row>
    <row r="612" spans="1:26" x14ac:dyDescent="0.25">
      <c r="A612">
        <v>607</v>
      </c>
      <c r="B612" s="4">
        <v>43158</v>
      </c>
      <c r="C612" s="7">
        <v>0.71461805555555558</v>
      </c>
      <c r="D612">
        <v>457</v>
      </c>
      <c r="E612">
        <v>230.26</v>
      </c>
      <c r="F612">
        <v>2.8018000000000001</v>
      </c>
      <c r="G612" s="8">
        <v>612.70000000000005</v>
      </c>
      <c r="H612" s="8">
        <v>645.1</v>
      </c>
      <c r="I612" s="8">
        <v>-201.9</v>
      </c>
      <c r="J612">
        <v>0.94979999999999998</v>
      </c>
      <c r="K612">
        <v>-18.239999999999998</v>
      </c>
      <c r="L612">
        <v>60.002000000000002</v>
      </c>
      <c r="M612">
        <v>60.003</v>
      </c>
      <c r="N612">
        <v>230.26</v>
      </c>
      <c r="O612">
        <v>0.47799999999999998</v>
      </c>
      <c r="P612">
        <v>11.691000000000001</v>
      </c>
      <c r="S612" s="4">
        <f t="shared" si="64"/>
        <v>43158</v>
      </c>
      <c r="T612" s="6">
        <f t="shared" si="65"/>
        <v>0.71461805555555558</v>
      </c>
      <c r="U612">
        <f t="shared" si="66"/>
        <v>17</v>
      </c>
      <c r="V612">
        <f t="shared" si="67"/>
        <v>9</v>
      </c>
      <c r="W612">
        <f t="shared" si="68"/>
        <v>3</v>
      </c>
      <c r="X612" s="1">
        <f t="shared" si="69"/>
        <v>612.70000000000005</v>
      </c>
      <c r="Y612" s="1">
        <f t="shared" si="70"/>
        <v>610.5</v>
      </c>
      <c r="Z612">
        <v>1</v>
      </c>
    </row>
    <row r="613" spans="1:26" x14ac:dyDescent="0.25">
      <c r="A613">
        <v>608</v>
      </c>
      <c r="B613" s="4">
        <v>43158</v>
      </c>
      <c r="C613" s="7">
        <v>0.71467592592592588</v>
      </c>
      <c r="D613">
        <v>457</v>
      </c>
      <c r="E613">
        <v>230.26</v>
      </c>
      <c r="F613">
        <v>2.8174999999999999</v>
      </c>
      <c r="G613" s="8">
        <v>616.5</v>
      </c>
      <c r="H613" s="8">
        <v>648.79999999999995</v>
      </c>
      <c r="I613" s="8">
        <v>-201.9</v>
      </c>
      <c r="J613">
        <v>0.95030000000000003</v>
      </c>
      <c r="K613">
        <v>-18.14</v>
      </c>
      <c r="L613">
        <v>60.002000000000002</v>
      </c>
      <c r="M613">
        <v>60.000999999999998</v>
      </c>
      <c r="N613">
        <v>230.26</v>
      </c>
      <c r="O613">
        <v>0.495</v>
      </c>
      <c r="P613">
        <v>12.641999999999999</v>
      </c>
      <c r="S613" s="4">
        <f t="shared" si="64"/>
        <v>43158</v>
      </c>
      <c r="T613" s="6">
        <f t="shared" si="65"/>
        <v>0.71467592592592588</v>
      </c>
      <c r="U613">
        <f t="shared" si="66"/>
        <v>17</v>
      </c>
      <c r="V613">
        <f t="shared" si="67"/>
        <v>9</v>
      </c>
      <c r="W613">
        <f t="shared" si="68"/>
        <v>8</v>
      </c>
      <c r="X613" s="1">
        <f t="shared" si="69"/>
        <v>616.5</v>
      </c>
      <c r="Y613" s="1">
        <f t="shared" si="70"/>
        <v>614.6</v>
      </c>
      <c r="Z613">
        <v>0</v>
      </c>
    </row>
    <row r="614" spans="1:26" x14ac:dyDescent="0.25">
      <c r="A614">
        <v>609</v>
      </c>
      <c r="B614" s="4">
        <v>43158</v>
      </c>
      <c r="C614" s="7">
        <v>0.7147337962962963</v>
      </c>
      <c r="D614">
        <v>457</v>
      </c>
      <c r="E614">
        <v>230.26</v>
      </c>
      <c r="F614">
        <v>2.7991999999999999</v>
      </c>
      <c r="G614" s="8">
        <v>612.29999999999995</v>
      </c>
      <c r="H614" s="8">
        <v>644.5</v>
      </c>
      <c r="I614" s="8">
        <v>-201.4</v>
      </c>
      <c r="J614">
        <v>0.94989999999999997</v>
      </c>
      <c r="K614">
        <v>-18.21</v>
      </c>
      <c r="L614">
        <v>60.002000000000002</v>
      </c>
      <c r="M614">
        <v>60</v>
      </c>
      <c r="N614">
        <v>230.26</v>
      </c>
      <c r="O614">
        <v>0.46400000000000002</v>
      </c>
      <c r="P614">
        <v>11.33</v>
      </c>
      <c r="S614" s="4">
        <f t="shared" si="64"/>
        <v>43158</v>
      </c>
      <c r="T614" s="6">
        <f t="shared" si="65"/>
        <v>0.7147337962962963</v>
      </c>
      <c r="U614">
        <f t="shared" si="66"/>
        <v>17</v>
      </c>
      <c r="V614">
        <f t="shared" si="67"/>
        <v>9</v>
      </c>
      <c r="W614">
        <f t="shared" si="68"/>
        <v>13</v>
      </c>
      <c r="X614" s="1">
        <f t="shared" si="69"/>
        <v>612.29999999999995</v>
      </c>
      <c r="Y614" s="1">
        <f t="shared" si="70"/>
        <v>614.4</v>
      </c>
      <c r="Z614">
        <v>1</v>
      </c>
    </row>
    <row r="615" spans="1:26" x14ac:dyDescent="0.25">
      <c r="A615">
        <v>610</v>
      </c>
      <c r="B615" s="4">
        <v>43158</v>
      </c>
      <c r="C615" s="7">
        <v>0.71479166666666671</v>
      </c>
      <c r="D615">
        <v>457</v>
      </c>
      <c r="E615">
        <v>230.25</v>
      </c>
      <c r="F615">
        <v>2.8193999999999999</v>
      </c>
      <c r="G615" s="8">
        <v>617</v>
      </c>
      <c r="H615" s="8">
        <v>649.20000000000005</v>
      </c>
      <c r="I615" s="8">
        <v>-201.8</v>
      </c>
      <c r="J615">
        <v>0.95040000000000002</v>
      </c>
      <c r="K615">
        <v>-18.12</v>
      </c>
      <c r="L615">
        <v>60.002000000000002</v>
      </c>
      <c r="M615">
        <v>60.000999999999998</v>
      </c>
      <c r="N615">
        <v>230.25</v>
      </c>
      <c r="O615">
        <v>0.46300000000000002</v>
      </c>
      <c r="P615">
        <v>12.67</v>
      </c>
      <c r="S615" s="4">
        <f t="shared" si="64"/>
        <v>43158</v>
      </c>
      <c r="T615" s="6">
        <f t="shared" si="65"/>
        <v>0.71479166666666671</v>
      </c>
      <c r="U615">
        <f t="shared" si="66"/>
        <v>17</v>
      </c>
      <c r="V615">
        <f t="shared" si="67"/>
        <v>9</v>
      </c>
      <c r="W615">
        <f t="shared" si="68"/>
        <v>18</v>
      </c>
      <c r="X615" s="1">
        <f t="shared" si="69"/>
        <v>617</v>
      </c>
      <c r="Y615" s="1">
        <f t="shared" si="70"/>
        <v>614.65</v>
      </c>
      <c r="Z615">
        <v>0</v>
      </c>
    </row>
    <row r="616" spans="1:26" x14ac:dyDescent="0.25">
      <c r="A616">
        <v>611</v>
      </c>
      <c r="B616" s="4">
        <v>43158</v>
      </c>
      <c r="C616" s="7">
        <v>0.71484953703703702</v>
      </c>
      <c r="D616">
        <v>457</v>
      </c>
      <c r="E616">
        <v>230.26</v>
      </c>
      <c r="F616">
        <v>2.7942999999999998</v>
      </c>
      <c r="G616" s="8">
        <v>611</v>
      </c>
      <c r="H616" s="8">
        <v>643.4</v>
      </c>
      <c r="I616" s="8">
        <v>-201.7</v>
      </c>
      <c r="J616">
        <v>0.9496</v>
      </c>
      <c r="K616">
        <v>-18.27</v>
      </c>
      <c r="L616">
        <v>60.002000000000002</v>
      </c>
      <c r="M616">
        <v>60.002000000000002</v>
      </c>
      <c r="N616">
        <v>230.26</v>
      </c>
      <c r="O616">
        <v>0.48699999999999999</v>
      </c>
      <c r="P616">
        <v>12.458</v>
      </c>
      <c r="S616" s="4">
        <f t="shared" si="64"/>
        <v>43158</v>
      </c>
      <c r="T616" s="6">
        <f t="shared" si="65"/>
        <v>0.71484953703703702</v>
      </c>
      <c r="U616">
        <f t="shared" si="66"/>
        <v>17</v>
      </c>
      <c r="V616">
        <f t="shared" si="67"/>
        <v>9</v>
      </c>
      <c r="W616">
        <f t="shared" si="68"/>
        <v>23</v>
      </c>
      <c r="X616" s="1">
        <f t="shared" si="69"/>
        <v>611</v>
      </c>
      <c r="Y616" s="1">
        <f t="shared" si="70"/>
        <v>614</v>
      </c>
      <c r="Z616">
        <v>1</v>
      </c>
    </row>
    <row r="617" spans="1:26" x14ac:dyDescent="0.25">
      <c r="A617">
        <v>612</v>
      </c>
      <c r="B617" s="4">
        <v>43158</v>
      </c>
      <c r="C617" s="7">
        <v>0.71490740740740744</v>
      </c>
      <c r="D617">
        <v>457</v>
      </c>
      <c r="E617">
        <v>230.25</v>
      </c>
      <c r="F617">
        <v>2.8167</v>
      </c>
      <c r="G617" s="8">
        <v>616.29999999999995</v>
      </c>
      <c r="H617" s="8">
        <v>648.5</v>
      </c>
      <c r="I617" s="8">
        <v>-201.9</v>
      </c>
      <c r="J617">
        <v>0.95030000000000003</v>
      </c>
      <c r="K617">
        <v>-18.14</v>
      </c>
      <c r="L617">
        <v>60.002000000000002</v>
      </c>
      <c r="M617">
        <v>60.002000000000002</v>
      </c>
      <c r="N617">
        <v>230.25</v>
      </c>
      <c r="O617">
        <v>0.44700000000000001</v>
      </c>
      <c r="P617">
        <v>11.374000000000001</v>
      </c>
      <c r="S617" s="4">
        <f t="shared" si="64"/>
        <v>43158</v>
      </c>
      <c r="T617" s="6">
        <f t="shared" si="65"/>
        <v>0.71490740740740744</v>
      </c>
      <c r="U617">
        <f t="shared" si="66"/>
        <v>17</v>
      </c>
      <c r="V617">
        <f t="shared" si="67"/>
        <v>9</v>
      </c>
      <c r="W617">
        <f t="shared" si="68"/>
        <v>28</v>
      </c>
      <c r="X617" s="1">
        <f t="shared" si="69"/>
        <v>616.29999999999995</v>
      </c>
      <c r="Y617" s="1">
        <f t="shared" si="70"/>
        <v>613.65</v>
      </c>
      <c r="Z617">
        <v>0</v>
      </c>
    </row>
    <row r="618" spans="1:26" x14ac:dyDescent="0.25">
      <c r="A618">
        <v>613</v>
      </c>
      <c r="B618" s="4">
        <v>43158</v>
      </c>
      <c r="C618" s="7">
        <v>0.71496527777777785</v>
      </c>
      <c r="D618">
        <v>457</v>
      </c>
      <c r="E618">
        <v>230.25</v>
      </c>
      <c r="F618">
        <v>2.8361999999999998</v>
      </c>
      <c r="G618" s="8">
        <v>620.9</v>
      </c>
      <c r="H618" s="8">
        <v>653.1</v>
      </c>
      <c r="I618" s="8">
        <v>-202.3</v>
      </c>
      <c r="J618">
        <v>0.95079999999999998</v>
      </c>
      <c r="K618">
        <v>-18.04</v>
      </c>
      <c r="L618">
        <v>60.002000000000002</v>
      </c>
      <c r="M618">
        <v>60.000999999999998</v>
      </c>
      <c r="N618">
        <v>230.25</v>
      </c>
      <c r="O618">
        <v>0.46600000000000003</v>
      </c>
      <c r="P618">
        <v>11.942</v>
      </c>
      <c r="S618" s="4">
        <f t="shared" si="64"/>
        <v>43158</v>
      </c>
      <c r="T618" s="6">
        <f t="shared" si="65"/>
        <v>0.71496527777777785</v>
      </c>
      <c r="U618">
        <f t="shared" si="66"/>
        <v>17</v>
      </c>
      <c r="V618">
        <f t="shared" si="67"/>
        <v>9</v>
      </c>
      <c r="W618">
        <f t="shared" si="68"/>
        <v>33</v>
      </c>
      <c r="X618" s="1">
        <f t="shared" si="69"/>
        <v>620.9</v>
      </c>
      <c r="Y618" s="1">
        <f t="shared" si="70"/>
        <v>618.59999999999991</v>
      </c>
      <c r="Z618">
        <v>1</v>
      </c>
    </row>
    <row r="619" spans="1:26" x14ac:dyDescent="0.25">
      <c r="A619">
        <v>614</v>
      </c>
      <c r="B619" s="4">
        <v>43158</v>
      </c>
      <c r="C619" s="7">
        <v>0.71502314814814805</v>
      </c>
      <c r="D619">
        <v>458</v>
      </c>
      <c r="E619">
        <v>230.27</v>
      </c>
      <c r="F619">
        <v>2.7301000000000002</v>
      </c>
      <c r="G619" s="8">
        <v>595.9</v>
      </c>
      <c r="H619" s="8">
        <v>628.70000000000005</v>
      </c>
      <c r="I619" s="8">
        <v>-200.2</v>
      </c>
      <c r="J619">
        <v>0.94789999999999996</v>
      </c>
      <c r="K619">
        <v>-18.57</v>
      </c>
      <c r="L619">
        <v>60.002000000000002</v>
      </c>
      <c r="M619">
        <v>60.002000000000002</v>
      </c>
      <c r="N619">
        <v>230.27</v>
      </c>
      <c r="O619">
        <v>0.49199999999999999</v>
      </c>
      <c r="P619">
        <v>12.592000000000001</v>
      </c>
      <c r="S619" s="4">
        <f t="shared" si="64"/>
        <v>43158</v>
      </c>
      <c r="T619" s="6">
        <f t="shared" si="65"/>
        <v>0.71502314814814805</v>
      </c>
      <c r="U619">
        <f t="shared" si="66"/>
        <v>17</v>
      </c>
      <c r="V619">
        <f t="shared" si="67"/>
        <v>9</v>
      </c>
      <c r="W619">
        <f t="shared" si="68"/>
        <v>38</v>
      </c>
      <c r="X619" s="1">
        <f t="shared" si="69"/>
        <v>595.9</v>
      </c>
      <c r="Y619" s="1">
        <f t="shared" si="70"/>
        <v>608.4</v>
      </c>
      <c r="Z619">
        <v>0</v>
      </c>
    </row>
    <row r="620" spans="1:26" x14ac:dyDescent="0.25">
      <c r="A620">
        <v>615</v>
      </c>
      <c r="B620" s="4">
        <v>43158</v>
      </c>
      <c r="C620" s="7">
        <v>0.71508101851851846</v>
      </c>
      <c r="D620">
        <v>458</v>
      </c>
      <c r="E620">
        <v>230.28</v>
      </c>
      <c r="F620">
        <v>2.5345</v>
      </c>
      <c r="G620" s="8">
        <v>547.9</v>
      </c>
      <c r="H620" s="8">
        <v>583.6</v>
      </c>
      <c r="I620" s="8">
        <v>-201.1</v>
      </c>
      <c r="J620">
        <v>0.93879999999999997</v>
      </c>
      <c r="K620">
        <v>-20.149999999999999</v>
      </c>
      <c r="L620">
        <v>60.003</v>
      </c>
      <c r="M620">
        <v>60.003</v>
      </c>
      <c r="N620">
        <v>230.28</v>
      </c>
      <c r="O620">
        <v>0.45200000000000001</v>
      </c>
      <c r="P620">
        <v>12.574999999999999</v>
      </c>
      <c r="S620" s="4">
        <f t="shared" si="64"/>
        <v>43158</v>
      </c>
      <c r="T620" s="6">
        <f t="shared" si="65"/>
        <v>0.71508101851851846</v>
      </c>
      <c r="U620">
        <f t="shared" si="66"/>
        <v>17</v>
      </c>
      <c r="V620">
        <f t="shared" si="67"/>
        <v>9</v>
      </c>
      <c r="W620">
        <f t="shared" si="68"/>
        <v>43</v>
      </c>
      <c r="X620" s="1">
        <f t="shared" si="69"/>
        <v>547.9</v>
      </c>
      <c r="Y620" s="1">
        <f t="shared" si="70"/>
        <v>571.9</v>
      </c>
      <c r="Z620">
        <v>1</v>
      </c>
    </row>
    <row r="621" spans="1:26" x14ac:dyDescent="0.25">
      <c r="A621">
        <v>616</v>
      </c>
      <c r="B621" s="4">
        <v>43158</v>
      </c>
      <c r="C621" s="7">
        <v>0.71513888888888888</v>
      </c>
      <c r="D621">
        <v>459</v>
      </c>
      <c r="E621">
        <v>230.31</v>
      </c>
      <c r="F621">
        <v>2.1920000000000002</v>
      </c>
      <c r="G621" s="8">
        <v>470.4</v>
      </c>
      <c r="H621" s="8">
        <v>504.9</v>
      </c>
      <c r="I621" s="8">
        <v>-183.2</v>
      </c>
      <c r="J621">
        <v>0.93179999999999996</v>
      </c>
      <c r="K621">
        <v>-21.28</v>
      </c>
      <c r="L621">
        <v>60.002000000000002</v>
      </c>
      <c r="M621">
        <v>60.002000000000002</v>
      </c>
      <c r="N621">
        <v>230.31</v>
      </c>
      <c r="O621">
        <v>0.20699999999999999</v>
      </c>
      <c r="P621">
        <v>11.185</v>
      </c>
      <c r="S621" s="4">
        <f t="shared" si="64"/>
        <v>43158</v>
      </c>
      <c r="T621" s="6">
        <f t="shared" si="65"/>
        <v>0.71513888888888888</v>
      </c>
      <c r="U621">
        <f t="shared" si="66"/>
        <v>17</v>
      </c>
      <c r="V621">
        <f t="shared" si="67"/>
        <v>9</v>
      </c>
      <c r="W621">
        <f t="shared" si="68"/>
        <v>48</v>
      </c>
      <c r="X621" s="1">
        <f t="shared" si="69"/>
        <v>470.4</v>
      </c>
      <c r="Y621" s="1">
        <f t="shared" si="70"/>
        <v>509.15</v>
      </c>
      <c r="Z621">
        <v>0</v>
      </c>
    </row>
    <row r="622" spans="1:26" x14ac:dyDescent="0.25">
      <c r="A622">
        <v>617</v>
      </c>
      <c r="B622" s="4">
        <v>43158</v>
      </c>
      <c r="C622" s="7">
        <v>0.7151967592592593</v>
      </c>
      <c r="D622">
        <v>458</v>
      </c>
      <c r="E622">
        <v>230.3</v>
      </c>
      <c r="F622">
        <v>2.4117000000000002</v>
      </c>
      <c r="G622" s="8">
        <v>520.20000000000005</v>
      </c>
      <c r="H622" s="8">
        <v>555.4</v>
      </c>
      <c r="I622" s="8">
        <v>-194.5</v>
      </c>
      <c r="J622">
        <v>0.93669999999999998</v>
      </c>
      <c r="K622">
        <v>-20.5</v>
      </c>
      <c r="L622">
        <v>60.002000000000002</v>
      </c>
      <c r="M622">
        <v>60.003</v>
      </c>
      <c r="N622">
        <v>230.3</v>
      </c>
      <c r="O622">
        <v>0.45500000000000002</v>
      </c>
      <c r="P622">
        <v>12.683</v>
      </c>
      <c r="S622" s="4">
        <f t="shared" si="64"/>
        <v>43158</v>
      </c>
      <c r="T622" s="6">
        <f t="shared" si="65"/>
        <v>0.7151967592592593</v>
      </c>
      <c r="U622">
        <f t="shared" si="66"/>
        <v>17</v>
      </c>
      <c r="V622">
        <f t="shared" si="67"/>
        <v>9</v>
      </c>
      <c r="W622">
        <f t="shared" si="68"/>
        <v>53</v>
      </c>
      <c r="X622" s="1">
        <f t="shared" si="69"/>
        <v>520.20000000000005</v>
      </c>
      <c r="Y622" s="1">
        <f t="shared" si="70"/>
        <v>495.3</v>
      </c>
      <c r="Z622">
        <v>1</v>
      </c>
    </row>
    <row r="623" spans="1:26" x14ac:dyDescent="0.25">
      <c r="A623">
        <v>618</v>
      </c>
      <c r="B623" s="4">
        <v>43158</v>
      </c>
      <c r="C623" s="7">
        <v>0.7152546296296296</v>
      </c>
      <c r="D623">
        <v>459</v>
      </c>
      <c r="E623">
        <v>230.31</v>
      </c>
      <c r="F623">
        <v>2.2993000000000001</v>
      </c>
      <c r="G623" s="8">
        <v>494.4</v>
      </c>
      <c r="H623" s="8">
        <v>529.5</v>
      </c>
      <c r="I623" s="8">
        <v>-189.8</v>
      </c>
      <c r="J623">
        <v>0.93359999999999999</v>
      </c>
      <c r="K623">
        <v>-21</v>
      </c>
      <c r="L623">
        <v>60.002000000000002</v>
      </c>
      <c r="M623">
        <v>60.002000000000002</v>
      </c>
      <c r="N623">
        <v>230.31</v>
      </c>
      <c r="O623">
        <v>0.39500000000000002</v>
      </c>
      <c r="P623">
        <v>12.23</v>
      </c>
      <c r="S623" s="4">
        <f t="shared" si="64"/>
        <v>43158</v>
      </c>
      <c r="T623" s="6">
        <f t="shared" si="65"/>
        <v>0.7152546296296296</v>
      </c>
      <c r="U623">
        <f t="shared" si="66"/>
        <v>17</v>
      </c>
      <c r="V623">
        <f t="shared" si="67"/>
        <v>9</v>
      </c>
      <c r="W623">
        <f t="shared" si="68"/>
        <v>58</v>
      </c>
      <c r="X623" s="1">
        <f t="shared" si="69"/>
        <v>494.4</v>
      </c>
      <c r="Y623" s="1">
        <f t="shared" si="70"/>
        <v>507.3</v>
      </c>
      <c r="Z623">
        <v>0</v>
      </c>
    </row>
    <row r="624" spans="1:26" x14ac:dyDescent="0.25">
      <c r="A624">
        <v>619</v>
      </c>
      <c r="B624" s="4">
        <v>43158</v>
      </c>
      <c r="C624" s="7">
        <v>0.71531250000000002</v>
      </c>
      <c r="D624">
        <v>458</v>
      </c>
      <c r="E624">
        <v>230.29</v>
      </c>
      <c r="F624">
        <v>2.4491999999999998</v>
      </c>
      <c r="G624" s="8">
        <v>528.1</v>
      </c>
      <c r="H624" s="8">
        <v>564</v>
      </c>
      <c r="I624" s="8">
        <v>-198.2</v>
      </c>
      <c r="J624">
        <v>0.93620000000000003</v>
      </c>
      <c r="K624">
        <v>-20.57</v>
      </c>
      <c r="L624">
        <v>60.002000000000002</v>
      </c>
      <c r="M624">
        <v>60.000999999999998</v>
      </c>
      <c r="N624">
        <v>230.29</v>
      </c>
      <c r="O624">
        <v>0.45900000000000002</v>
      </c>
      <c r="P624">
        <v>14.108000000000001</v>
      </c>
      <c r="S624" s="4">
        <f t="shared" si="64"/>
        <v>43158</v>
      </c>
      <c r="T624" s="6">
        <f t="shared" si="65"/>
        <v>0.71531250000000002</v>
      </c>
      <c r="U624">
        <f t="shared" si="66"/>
        <v>17</v>
      </c>
      <c r="V624">
        <f t="shared" si="67"/>
        <v>10</v>
      </c>
      <c r="W624">
        <f t="shared" si="68"/>
        <v>3</v>
      </c>
      <c r="X624" s="1">
        <f t="shared" si="69"/>
        <v>528.1</v>
      </c>
      <c r="Y624" s="1">
        <f t="shared" si="70"/>
        <v>511.25</v>
      </c>
      <c r="Z624">
        <v>1</v>
      </c>
    </row>
    <row r="625" spans="1:26" x14ac:dyDescent="0.25">
      <c r="A625">
        <v>620</v>
      </c>
      <c r="B625" s="4">
        <v>43158</v>
      </c>
      <c r="C625" s="7">
        <v>0.71537037037037043</v>
      </c>
      <c r="D625">
        <v>459</v>
      </c>
      <c r="E625">
        <v>230.31</v>
      </c>
      <c r="F625">
        <v>2.2820999999999998</v>
      </c>
      <c r="G625" s="8">
        <v>490.4</v>
      </c>
      <c r="H625" s="8">
        <v>525.6</v>
      </c>
      <c r="I625" s="8">
        <v>-189.1</v>
      </c>
      <c r="J625">
        <v>0.93310000000000004</v>
      </c>
      <c r="K625">
        <v>-21.08</v>
      </c>
      <c r="L625">
        <v>60.002000000000002</v>
      </c>
      <c r="M625">
        <v>60.002000000000002</v>
      </c>
      <c r="N625">
        <v>230.31</v>
      </c>
      <c r="O625">
        <v>0.38800000000000001</v>
      </c>
      <c r="P625">
        <v>12.651</v>
      </c>
      <c r="S625" s="4">
        <f t="shared" si="64"/>
        <v>43158</v>
      </c>
      <c r="T625" s="6">
        <f t="shared" si="65"/>
        <v>0.71537037037037043</v>
      </c>
      <c r="U625">
        <f t="shared" si="66"/>
        <v>17</v>
      </c>
      <c r="V625">
        <f t="shared" si="67"/>
        <v>10</v>
      </c>
      <c r="W625">
        <f t="shared" si="68"/>
        <v>8</v>
      </c>
      <c r="X625" s="1">
        <f t="shared" si="69"/>
        <v>490.4</v>
      </c>
      <c r="Y625" s="1">
        <f t="shared" si="70"/>
        <v>509.25</v>
      </c>
      <c r="Z625">
        <v>0</v>
      </c>
    </row>
    <row r="626" spans="1:26" x14ac:dyDescent="0.25">
      <c r="A626">
        <v>621</v>
      </c>
      <c r="B626" s="4">
        <v>43158</v>
      </c>
      <c r="C626" s="7">
        <v>0.71542824074074074</v>
      </c>
      <c r="D626">
        <v>459</v>
      </c>
      <c r="E626">
        <v>230.3</v>
      </c>
      <c r="F626">
        <v>2.4165999999999999</v>
      </c>
      <c r="G626" s="8">
        <v>520.5</v>
      </c>
      <c r="H626" s="8">
        <v>556.5</v>
      </c>
      <c r="I626" s="8">
        <v>-197.1</v>
      </c>
      <c r="J626">
        <v>0.93520000000000003</v>
      </c>
      <c r="K626">
        <v>-20.74</v>
      </c>
      <c r="L626">
        <v>60.002000000000002</v>
      </c>
      <c r="M626">
        <v>60.002000000000002</v>
      </c>
      <c r="N626">
        <v>230.3</v>
      </c>
      <c r="O626">
        <v>0.4</v>
      </c>
      <c r="P626">
        <v>12.275</v>
      </c>
      <c r="S626" s="4">
        <f t="shared" si="64"/>
        <v>43158</v>
      </c>
      <c r="T626" s="6">
        <f t="shared" si="65"/>
        <v>0.71542824074074074</v>
      </c>
      <c r="U626">
        <f t="shared" si="66"/>
        <v>17</v>
      </c>
      <c r="V626">
        <f t="shared" si="67"/>
        <v>10</v>
      </c>
      <c r="W626">
        <f t="shared" si="68"/>
        <v>13</v>
      </c>
      <c r="X626" s="1">
        <f t="shared" si="69"/>
        <v>520.5</v>
      </c>
      <c r="Y626" s="1">
        <f t="shared" si="70"/>
        <v>505.45</v>
      </c>
      <c r="Z626">
        <v>1</v>
      </c>
    </row>
    <row r="627" spans="1:26" x14ac:dyDescent="0.25">
      <c r="A627">
        <v>622</v>
      </c>
      <c r="B627" s="4">
        <v>43158</v>
      </c>
      <c r="C627" s="7">
        <v>0.71548611111111116</v>
      </c>
      <c r="D627">
        <v>459</v>
      </c>
      <c r="E627">
        <v>230.3</v>
      </c>
      <c r="F627">
        <v>2.3450000000000002</v>
      </c>
      <c r="G627" s="8">
        <v>504.8</v>
      </c>
      <c r="H627" s="8">
        <v>540.1</v>
      </c>
      <c r="I627" s="8">
        <v>-191.9</v>
      </c>
      <c r="J627">
        <v>0.93469999999999998</v>
      </c>
      <c r="K627">
        <v>-20.81</v>
      </c>
      <c r="L627">
        <v>60.003</v>
      </c>
      <c r="M627">
        <v>60.002000000000002</v>
      </c>
      <c r="N627">
        <v>230.3</v>
      </c>
      <c r="O627">
        <v>0.42499999999999999</v>
      </c>
      <c r="P627">
        <v>13.885999999999999</v>
      </c>
      <c r="S627" s="4">
        <f t="shared" si="64"/>
        <v>43158</v>
      </c>
      <c r="T627" s="6">
        <f t="shared" si="65"/>
        <v>0.71548611111111116</v>
      </c>
      <c r="U627">
        <f t="shared" si="66"/>
        <v>17</v>
      </c>
      <c r="V627">
        <f t="shared" si="67"/>
        <v>10</v>
      </c>
      <c r="W627">
        <f t="shared" si="68"/>
        <v>18</v>
      </c>
      <c r="X627" s="1">
        <f t="shared" si="69"/>
        <v>504.8</v>
      </c>
      <c r="Y627" s="1">
        <f t="shared" si="70"/>
        <v>512.65</v>
      </c>
      <c r="Z627">
        <v>0</v>
      </c>
    </row>
    <row r="628" spans="1:26" x14ac:dyDescent="0.25">
      <c r="A628">
        <v>623</v>
      </c>
      <c r="B628" s="4">
        <v>43158</v>
      </c>
      <c r="C628" s="7">
        <v>0.71554398148148157</v>
      </c>
      <c r="D628">
        <v>459</v>
      </c>
      <c r="E628">
        <v>230.3</v>
      </c>
      <c r="F628">
        <v>2.3824000000000001</v>
      </c>
      <c r="G628" s="8">
        <v>512.6</v>
      </c>
      <c r="H628" s="8">
        <v>548.70000000000005</v>
      </c>
      <c r="I628" s="8">
        <v>-195.5</v>
      </c>
      <c r="J628">
        <v>0.93430000000000002</v>
      </c>
      <c r="K628">
        <v>-20.88</v>
      </c>
      <c r="L628">
        <v>60.002000000000002</v>
      </c>
      <c r="M628">
        <v>60.002000000000002</v>
      </c>
      <c r="N628">
        <v>230.3</v>
      </c>
      <c r="O628">
        <v>0.318</v>
      </c>
      <c r="P628">
        <v>14.249000000000001</v>
      </c>
      <c r="S628" s="4">
        <f t="shared" si="64"/>
        <v>43158</v>
      </c>
      <c r="T628" s="6">
        <f t="shared" si="65"/>
        <v>0.71554398148148157</v>
      </c>
      <c r="U628">
        <f t="shared" si="66"/>
        <v>17</v>
      </c>
      <c r="V628">
        <f t="shared" si="67"/>
        <v>10</v>
      </c>
      <c r="W628">
        <f t="shared" si="68"/>
        <v>23</v>
      </c>
      <c r="X628" s="1">
        <f t="shared" si="69"/>
        <v>512.6</v>
      </c>
      <c r="Y628" s="1">
        <f t="shared" si="70"/>
        <v>508.70000000000005</v>
      </c>
      <c r="Z628">
        <v>1</v>
      </c>
    </row>
    <row r="629" spans="1:26" x14ac:dyDescent="0.25">
      <c r="A629">
        <v>624</v>
      </c>
      <c r="B629" s="4">
        <v>43158</v>
      </c>
      <c r="C629" s="7">
        <v>0.71560185185185177</v>
      </c>
      <c r="D629">
        <v>460</v>
      </c>
      <c r="E629">
        <v>230.31</v>
      </c>
      <c r="F629">
        <v>2.2599999999999998</v>
      </c>
      <c r="G629" s="8">
        <v>485.3</v>
      </c>
      <c r="H629" s="8">
        <v>520.5</v>
      </c>
      <c r="I629" s="8">
        <v>-188.2</v>
      </c>
      <c r="J629">
        <v>0.93230000000000002</v>
      </c>
      <c r="K629">
        <v>-21.2</v>
      </c>
      <c r="L629">
        <v>60.002000000000002</v>
      </c>
      <c r="M629">
        <v>60.002000000000002</v>
      </c>
      <c r="N629">
        <v>230.31</v>
      </c>
      <c r="O629">
        <v>0.253</v>
      </c>
      <c r="P629">
        <v>12.914999999999999</v>
      </c>
      <c r="S629" s="4">
        <f t="shared" si="64"/>
        <v>43158</v>
      </c>
      <c r="T629" s="6">
        <f t="shared" si="65"/>
        <v>0.71560185185185177</v>
      </c>
      <c r="U629">
        <f t="shared" si="66"/>
        <v>17</v>
      </c>
      <c r="V629">
        <f t="shared" si="67"/>
        <v>10</v>
      </c>
      <c r="W629">
        <f t="shared" si="68"/>
        <v>28</v>
      </c>
      <c r="X629" s="1">
        <f t="shared" si="69"/>
        <v>485.3</v>
      </c>
      <c r="Y629" s="1">
        <f t="shared" si="70"/>
        <v>498.95000000000005</v>
      </c>
      <c r="Z629">
        <v>0</v>
      </c>
    </row>
    <row r="630" spans="1:26" x14ac:dyDescent="0.25">
      <c r="A630">
        <v>625</v>
      </c>
      <c r="B630" s="4">
        <v>43158</v>
      </c>
      <c r="C630" s="7">
        <v>0.71565972222222218</v>
      </c>
      <c r="D630">
        <v>460</v>
      </c>
      <c r="E630">
        <v>230.3</v>
      </c>
      <c r="F630">
        <v>2.3466</v>
      </c>
      <c r="G630" s="8">
        <v>504.3</v>
      </c>
      <c r="H630" s="8">
        <v>540.4</v>
      </c>
      <c r="I630" s="8">
        <v>-194.4</v>
      </c>
      <c r="J630">
        <v>0.93310000000000004</v>
      </c>
      <c r="K630">
        <v>-21.08</v>
      </c>
      <c r="L630">
        <v>60.002000000000002</v>
      </c>
      <c r="M630">
        <v>60.002000000000002</v>
      </c>
      <c r="N630">
        <v>230.3</v>
      </c>
      <c r="O630">
        <v>0.27100000000000002</v>
      </c>
      <c r="P630">
        <v>11.542</v>
      </c>
      <c r="S630" s="4">
        <f t="shared" si="64"/>
        <v>43158</v>
      </c>
      <c r="T630" s="6">
        <f t="shared" si="65"/>
        <v>0.71565972222222218</v>
      </c>
      <c r="U630">
        <f t="shared" si="66"/>
        <v>17</v>
      </c>
      <c r="V630">
        <f t="shared" si="67"/>
        <v>10</v>
      </c>
      <c r="W630">
        <f t="shared" si="68"/>
        <v>33</v>
      </c>
      <c r="X630" s="1">
        <f t="shared" si="69"/>
        <v>504.3</v>
      </c>
      <c r="Y630" s="1">
        <f t="shared" si="70"/>
        <v>494.8</v>
      </c>
      <c r="Z630">
        <v>1</v>
      </c>
    </row>
    <row r="631" spans="1:26" x14ac:dyDescent="0.25">
      <c r="A631">
        <v>626</v>
      </c>
      <c r="B631" s="4">
        <v>43158</v>
      </c>
      <c r="C631" s="7">
        <v>0.7157175925925926</v>
      </c>
      <c r="D631">
        <v>460</v>
      </c>
      <c r="E631">
        <v>230.3</v>
      </c>
      <c r="F631">
        <v>2.3561000000000001</v>
      </c>
      <c r="G631" s="8">
        <v>507.3</v>
      </c>
      <c r="H631" s="8">
        <v>542.6</v>
      </c>
      <c r="I631" s="8">
        <v>-192.5</v>
      </c>
      <c r="J631">
        <v>0.93489999999999995</v>
      </c>
      <c r="K631">
        <v>-20.78</v>
      </c>
      <c r="L631">
        <v>60.002000000000002</v>
      </c>
      <c r="M631">
        <v>60.003</v>
      </c>
      <c r="N631">
        <v>230.3</v>
      </c>
      <c r="O631">
        <v>0.44400000000000001</v>
      </c>
      <c r="P631">
        <v>11.929</v>
      </c>
      <c r="S631" s="4">
        <f t="shared" si="64"/>
        <v>43158</v>
      </c>
      <c r="T631" s="6">
        <f t="shared" si="65"/>
        <v>0.7157175925925926</v>
      </c>
      <c r="U631">
        <f t="shared" si="66"/>
        <v>17</v>
      </c>
      <c r="V631">
        <f t="shared" si="67"/>
        <v>10</v>
      </c>
      <c r="W631">
        <f t="shared" si="68"/>
        <v>38</v>
      </c>
      <c r="X631" s="1">
        <f t="shared" si="69"/>
        <v>507.3</v>
      </c>
      <c r="Y631" s="1">
        <f t="shared" si="70"/>
        <v>505.8</v>
      </c>
      <c r="Z631">
        <v>0</v>
      </c>
    </row>
    <row r="632" spans="1:26" x14ac:dyDescent="0.25">
      <c r="A632">
        <v>627</v>
      </c>
      <c r="B632" s="4">
        <v>43158</v>
      </c>
      <c r="C632" s="7">
        <v>0.71577546296296291</v>
      </c>
      <c r="D632">
        <v>460</v>
      </c>
      <c r="E632">
        <v>230.31</v>
      </c>
      <c r="F632">
        <v>2.3001999999999998</v>
      </c>
      <c r="G632" s="8">
        <v>494.6</v>
      </c>
      <c r="H632" s="8">
        <v>529.79999999999995</v>
      </c>
      <c r="I632" s="8">
        <v>-189.9</v>
      </c>
      <c r="J632">
        <v>0.93359999999999999</v>
      </c>
      <c r="K632">
        <v>-21</v>
      </c>
      <c r="L632">
        <v>60.003</v>
      </c>
      <c r="M632">
        <v>60.002000000000002</v>
      </c>
      <c r="N632">
        <v>230.31</v>
      </c>
      <c r="O632">
        <v>0.42399999999999999</v>
      </c>
      <c r="P632">
        <v>12.538</v>
      </c>
      <c r="S632" s="4">
        <f t="shared" si="64"/>
        <v>43158</v>
      </c>
      <c r="T632" s="6">
        <f t="shared" si="65"/>
        <v>0.71577546296296291</v>
      </c>
      <c r="U632">
        <f t="shared" si="66"/>
        <v>17</v>
      </c>
      <c r="V632">
        <f t="shared" si="67"/>
        <v>10</v>
      </c>
      <c r="W632">
        <f t="shared" si="68"/>
        <v>43</v>
      </c>
      <c r="X632" s="1">
        <f t="shared" si="69"/>
        <v>494.6</v>
      </c>
      <c r="Y632" s="1">
        <f t="shared" si="70"/>
        <v>500.95000000000005</v>
      </c>
      <c r="Z632">
        <v>1</v>
      </c>
    </row>
    <row r="633" spans="1:26" x14ac:dyDescent="0.25">
      <c r="A633">
        <v>628</v>
      </c>
      <c r="B633" s="4">
        <v>43158</v>
      </c>
      <c r="C633" s="7">
        <v>0.71583333333333332</v>
      </c>
      <c r="D633">
        <v>461</v>
      </c>
      <c r="E633">
        <v>230.29</v>
      </c>
      <c r="F633">
        <v>2.4516</v>
      </c>
      <c r="G633" s="8">
        <v>528.79999999999995</v>
      </c>
      <c r="H633" s="8">
        <v>564.6</v>
      </c>
      <c r="I633" s="8">
        <v>-197.7</v>
      </c>
      <c r="J633">
        <v>0.93669999999999998</v>
      </c>
      <c r="K633">
        <v>-20.49</v>
      </c>
      <c r="L633">
        <v>60.002000000000002</v>
      </c>
      <c r="M633">
        <v>60.002000000000002</v>
      </c>
      <c r="N633">
        <v>230.29</v>
      </c>
      <c r="O633">
        <v>0.247</v>
      </c>
      <c r="P633">
        <v>13.271000000000001</v>
      </c>
      <c r="S633" s="4">
        <f t="shared" si="64"/>
        <v>43158</v>
      </c>
      <c r="T633" s="6">
        <f t="shared" si="65"/>
        <v>0.71583333333333332</v>
      </c>
      <c r="U633">
        <f t="shared" si="66"/>
        <v>17</v>
      </c>
      <c r="V633">
        <f t="shared" si="67"/>
        <v>10</v>
      </c>
      <c r="W633">
        <f t="shared" si="68"/>
        <v>48</v>
      </c>
      <c r="X633" s="1">
        <f t="shared" si="69"/>
        <v>528.79999999999995</v>
      </c>
      <c r="Y633" s="1">
        <f t="shared" si="70"/>
        <v>511.7</v>
      </c>
      <c r="Z633">
        <v>0</v>
      </c>
    </row>
    <row r="634" spans="1:26" x14ac:dyDescent="0.25">
      <c r="A634">
        <v>629</v>
      </c>
      <c r="B634" s="4">
        <v>43158</v>
      </c>
      <c r="C634" s="7">
        <v>0.71589120370370374</v>
      </c>
      <c r="D634">
        <v>460</v>
      </c>
      <c r="E634">
        <v>230.3</v>
      </c>
      <c r="F634">
        <v>2.3660000000000001</v>
      </c>
      <c r="G634" s="8">
        <v>509.6</v>
      </c>
      <c r="H634" s="8">
        <v>544.9</v>
      </c>
      <c r="I634" s="8">
        <v>-192.8</v>
      </c>
      <c r="J634">
        <v>0.93530000000000002</v>
      </c>
      <c r="K634">
        <v>-20.72</v>
      </c>
      <c r="L634">
        <v>60.002000000000002</v>
      </c>
      <c r="M634">
        <v>60.002000000000002</v>
      </c>
      <c r="N634">
        <v>230.3</v>
      </c>
      <c r="O634">
        <v>0.39500000000000002</v>
      </c>
      <c r="P634">
        <v>13.212</v>
      </c>
      <c r="S634" s="4">
        <f t="shared" si="64"/>
        <v>43158</v>
      </c>
      <c r="T634" s="6">
        <f t="shared" si="65"/>
        <v>0.71589120370370374</v>
      </c>
      <c r="U634">
        <f t="shared" si="66"/>
        <v>17</v>
      </c>
      <c r="V634">
        <f t="shared" si="67"/>
        <v>10</v>
      </c>
      <c r="W634">
        <f t="shared" si="68"/>
        <v>53</v>
      </c>
      <c r="X634" s="1">
        <f t="shared" si="69"/>
        <v>509.6</v>
      </c>
      <c r="Y634" s="1">
        <f t="shared" si="70"/>
        <v>519.20000000000005</v>
      </c>
      <c r="Z634">
        <v>1</v>
      </c>
    </row>
    <row r="635" spans="1:26" x14ac:dyDescent="0.25">
      <c r="A635">
        <v>630</v>
      </c>
      <c r="B635" s="4">
        <v>43158</v>
      </c>
      <c r="C635" s="7">
        <v>0.71594907407407404</v>
      </c>
      <c r="D635">
        <v>461</v>
      </c>
      <c r="E635">
        <v>230.29</v>
      </c>
      <c r="F635">
        <v>2.4517000000000002</v>
      </c>
      <c r="G635" s="8">
        <v>529.1</v>
      </c>
      <c r="H635" s="8">
        <v>564.6</v>
      </c>
      <c r="I635" s="8">
        <v>-197.1</v>
      </c>
      <c r="J635">
        <v>0.93710000000000004</v>
      </c>
      <c r="K635">
        <v>-20.43</v>
      </c>
      <c r="L635">
        <v>60.003</v>
      </c>
      <c r="M635">
        <v>60.002000000000002</v>
      </c>
      <c r="N635">
        <v>230.29</v>
      </c>
      <c r="O635">
        <v>0.48399999999999999</v>
      </c>
      <c r="P635">
        <v>13.055</v>
      </c>
      <c r="S635" s="4">
        <f t="shared" si="64"/>
        <v>43158</v>
      </c>
      <c r="T635" s="6">
        <f t="shared" si="65"/>
        <v>0.71594907407407404</v>
      </c>
      <c r="U635">
        <f t="shared" si="66"/>
        <v>17</v>
      </c>
      <c r="V635">
        <f t="shared" si="67"/>
        <v>10</v>
      </c>
      <c r="W635">
        <f t="shared" si="68"/>
        <v>58</v>
      </c>
      <c r="X635" s="1">
        <f t="shared" si="69"/>
        <v>529.1</v>
      </c>
      <c r="Y635" s="1">
        <f t="shared" si="70"/>
        <v>519.35</v>
      </c>
      <c r="Z635">
        <v>0</v>
      </c>
    </row>
    <row r="636" spans="1:26" x14ac:dyDescent="0.25">
      <c r="A636">
        <v>631</v>
      </c>
      <c r="B636" s="4">
        <v>43158</v>
      </c>
      <c r="C636" s="7">
        <v>0.71600694444444446</v>
      </c>
      <c r="D636">
        <v>460</v>
      </c>
      <c r="E636">
        <v>230.31</v>
      </c>
      <c r="F636">
        <v>2.3206000000000002</v>
      </c>
      <c r="G636" s="8">
        <v>499.2</v>
      </c>
      <c r="H636" s="8">
        <v>534.4</v>
      </c>
      <c r="I636" s="8">
        <v>-190.8</v>
      </c>
      <c r="J636">
        <v>0.93410000000000004</v>
      </c>
      <c r="K636">
        <v>-20.92</v>
      </c>
      <c r="L636">
        <v>60.002000000000002</v>
      </c>
      <c r="M636">
        <v>60.002000000000002</v>
      </c>
      <c r="N636">
        <v>230.31</v>
      </c>
      <c r="O636">
        <v>0.313</v>
      </c>
      <c r="P636">
        <v>12.172000000000001</v>
      </c>
      <c r="S636" s="4">
        <f t="shared" si="64"/>
        <v>43158</v>
      </c>
      <c r="T636" s="6">
        <f t="shared" si="65"/>
        <v>0.71600694444444446</v>
      </c>
      <c r="U636">
        <f t="shared" si="66"/>
        <v>17</v>
      </c>
      <c r="V636">
        <f t="shared" si="67"/>
        <v>11</v>
      </c>
      <c r="W636">
        <f t="shared" si="68"/>
        <v>3</v>
      </c>
      <c r="X636" s="1">
        <f t="shared" si="69"/>
        <v>499.2</v>
      </c>
      <c r="Y636" s="1">
        <f t="shared" si="70"/>
        <v>514.15</v>
      </c>
      <c r="Z636">
        <v>1</v>
      </c>
    </row>
    <row r="637" spans="1:26" x14ac:dyDescent="0.25">
      <c r="A637">
        <v>632</v>
      </c>
      <c r="B637" s="4">
        <v>43158</v>
      </c>
      <c r="C637" s="7">
        <v>0.71606481481481488</v>
      </c>
      <c r="D637">
        <v>461</v>
      </c>
      <c r="E637">
        <v>230.3</v>
      </c>
      <c r="F637">
        <v>2.4424000000000001</v>
      </c>
      <c r="G637" s="8">
        <v>526.79999999999995</v>
      </c>
      <c r="H637" s="8">
        <v>562.5</v>
      </c>
      <c r="I637" s="8">
        <v>-197.2</v>
      </c>
      <c r="J637">
        <v>0.9365</v>
      </c>
      <c r="K637">
        <v>-20.52</v>
      </c>
      <c r="L637">
        <v>60.002000000000002</v>
      </c>
      <c r="M637">
        <v>60.003</v>
      </c>
      <c r="N637">
        <v>230.3</v>
      </c>
      <c r="O637">
        <v>0.36</v>
      </c>
      <c r="P637">
        <v>12.679</v>
      </c>
      <c r="S637" s="4">
        <f t="shared" si="64"/>
        <v>43158</v>
      </c>
      <c r="T637" s="6">
        <f t="shared" si="65"/>
        <v>0.71606481481481488</v>
      </c>
      <c r="U637">
        <f t="shared" si="66"/>
        <v>17</v>
      </c>
      <c r="V637">
        <f t="shared" si="67"/>
        <v>11</v>
      </c>
      <c r="W637">
        <f t="shared" si="68"/>
        <v>8</v>
      </c>
      <c r="X637" s="1">
        <f t="shared" si="69"/>
        <v>526.79999999999995</v>
      </c>
      <c r="Y637" s="1">
        <f t="shared" si="70"/>
        <v>513</v>
      </c>
      <c r="Z637">
        <v>0</v>
      </c>
    </row>
    <row r="638" spans="1:26" x14ac:dyDescent="0.25">
      <c r="A638">
        <v>633</v>
      </c>
      <c r="B638" s="4">
        <v>43158</v>
      </c>
      <c r="C638" s="7">
        <v>0.71612268518518529</v>
      </c>
      <c r="D638">
        <v>460</v>
      </c>
      <c r="E638">
        <v>230.31</v>
      </c>
      <c r="F638">
        <v>2.3376999999999999</v>
      </c>
      <c r="G638" s="8">
        <v>503.1</v>
      </c>
      <c r="H638" s="8">
        <v>538.4</v>
      </c>
      <c r="I638" s="8">
        <v>-191.8</v>
      </c>
      <c r="J638">
        <v>0.93440000000000001</v>
      </c>
      <c r="K638">
        <v>-20.87</v>
      </c>
      <c r="L638">
        <v>60.002000000000002</v>
      </c>
      <c r="M638">
        <v>60.003</v>
      </c>
      <c r="N638">
        <v>230.31</v>
      </c>
      <c r="O638">
        <v>0.46600000000000003</v>
      </c>
      <c r="P638">
        <v>13.128</v>
      </c>
      <c r="S638" s="4">
        <f t="shared" si="64"/>
        <v>43158</v>
      </c>
      <c r="T638" s="6">
        <f t="shared" si="65"/>
        <v>0.71612268518518529</v>
      </c>
      <c r="U638">
        <f t="shared" si="66"/>
        <v>17</v>
      </c>
      <c r="V638">
        <f t="shared" si="67"/>
        <v>11</v>
      </c>
      <c r="W638">
        <f t="shared" si="68"/>
        <v>13</v>
      </c>
      <c r="X638" s="1">
        <f t="shared" si="69"/>
        <v>503.1</v>
      </c>
      <c r="Y638" s="1">
        <f t="shared" si="70"/>
        <v>514.95000000000005</v>
      </c>
      <c r="Z638">
        <v>1</v>
      </c>
    </row>
    <row r="639" spans="1:26" x14ac:dyDescent="0.25">
      <c r="A639">
        <v>634</v>
      </c>
      <c r="B639" s="4">
        <v>43158</v>
      </c>
      <c r="C639" s="7">
        <v>0.71618055555555549</v>
      </c>
      <c r="D639">
        <v>461</v>
      </c>
      <c r="E639">
        <v>230.3</v>
      </c>
      <c r="F639">
        <v>2.4318</v>
      </c>
      <c r="G639" s="8">
        <v>524.4</v>
      </c>
      <c r="H639" s="8">
        <v>560</v>
      </c>
      <c r="I639" s="8">
        <v>-196.5</v>
      </c>
      <c r="J639">
        <v>0.93640000000000001</v>
      </c>
      <c r="K639">
        <v>-20.55</v>
      </c>
      <c r="L639">
        <v>60.002000000000002</v>
      </c>
      <c r="M639">
        <v>60.002000000000002</v>
      </c>
      <c r="N639">
        <v>230.3</v>
      </c>
      <c r="O639">
        <v>0.34399999999999997</v>
      </c>
      <c r="P639">
        <v>11.833</v>
      </c>
      <c r="S639" s="4">
        <f t="shared" si="64"/>
        <v>43158</v>
      </c>
      <c r="T639" s="6">
        <f t="shared" si="65"/>
        <v>0.71618055555555549</v>
      </c>
      <c r="U639">
        <f t="shared" si="66"/>
        <v>17</v>
      </c>
      <c r="V639">
        <f t="shared" si="67"/>
        <v>11</v>
      </c>
      <c r="W639">
        <f t="shared" si="68"/>
        <v>18</v>
      </c>
      <c r="X639" s="1">
        <f t="shared" si="69"/>
        <v>524.4</v>
      </c>
      <c r="Y639" s="1">
        <f t="shared" si="70"/>
        <v>513.75</v>
      </c>
      <c r="Z639">
        <v>0</v>
      </c>
    </row>
    <row r="640" spans="1:26" x14ac:dyDescent="0.25">
      <c r="A640">
        <v>635</v>
      </c>
      <c r="B640" s="4">
        <v>43158</v>
      </c>
      <c r="C640" s="7">
        <v>0.7162384259259259</v>
      </c>
      <c r="D640">
        <v>462</v>
      </c>
      <c r="E640">
        <v>230.31</v>
      </c>
      <c r="F640">
        <v>2.2993000000000001</v>
      </c>
      <c r="G640" s="8">
        <v>494.2</v>
      </c>
      <c r="H640" s="8">
        <v>529.6</v>
      </c>
      <c r="I640" s="8">
        <v>-190.3</v>
      </c>
      <c r="J640">
        <v>0.93320000000000003</v>
      </c>
      <c r="K640">
        <v>-21.06</v>
      </c>
      <c r="L640">
        <v>60.002000000000002</v>
      </c>
      <c r="M640">
        <v>60.003</v>
      </c>
      <c r="N640">
        <v>230.31</v>
      </c>
      <c r="O640">
        <v>0.40300000000000002</v>
      </c>
      <c r="P640">
        <v>14.061999999999999</v>
      </c>
      <c r="S640" s="4">
        <f t="shared" si="64"/>
        <v>43158</v>
      </c>
      <c r="T640" s="6">
        <f t="shared" si="65"/>
        <v>0.7162384259259259</v>
      </c>
      <c r="U640">
        <f t="shared" si="66"/>
        <v>17</v>
      </c>
      <c r="V640">
        <f t="shared" si="67"/>
        <v>11</v>
      </c>
      <c r="W640">
        <f t="shared" si="68"/>
        <v>23</v>
      </c>
      <c r="X640" s="1">
        <f t="shared" si="69"/>
        <v>494.2</v>
      </c>
      <c r="Y640" s="1">
        <f t="shared" si="70"/>
        <v>509.29999999999995</v>
      </c>
      <c r="Z640">
        <v>1</v>
      </c>
    </row>
    <row r="641" spans="1:26" x14ac:dyDescent="0.25">
      <c r="A641">
        <v>636</v>
      </c>
      <c r="B641" s="4">
        <v>43158</v>
      </c>
      <c r="C641" s="7">
        <v>0.71629629629629632</v>
      </c>
      <c r="D641">
        <v>462</v>
      </c>
      <c r="E641">
        <v>230.3</v>
      </c>
      <c r="F641">
        <v>2.3852000000000002</v>
      </c>
      <c r="G641" s="8">
        <v>513.6</v>
      </c>
      <c r="H641" s="8">
        <v>549.29999999999995</v>
      </c>
      <c r="I641" s="8">
        <v>-194.8</v>
      </c>
      <c r="J641">
        <v>0.93500000000000005</v>
      </c>
      <c r="K641">
        <v>-20.76</v>
      </c>
      <c r="L641">
        <v>60.002000000000002</v>
      </c>
      <c r="M641">
        <v>60.002000000000002</v>
      </c>
      <c r="N641">
        <v>230.3</v>
      </c>
      <c r="O641">
        <v>0.247</v>
      </c>
      <c r="P641">
        <v>11.712999999999999</v>
      </c>
      <c r="S641" s="4">
        <f t="shared" si="64"/>
        <v>43158</v>
      </c>
      <c r="T641" s="6">
        <f t="shared" si="65"/>
        <v>0.71629629629629632</v>
      </c>
      <c r="U641">
        <f t="shared" si="66"/>
        <v>17</v>
      </c>
      <c r="V641">
        <f t="shared" si="67"/>
        <v>11</v>
      </c>
      <c r="W641">
        <f t="shared" si="68"/>
        <v>28</v>
      </c>
      <c r="X641" s="1">
        <f t="shared" si="69"/>
        <v>513.6</v>
      </c>
      <c r="Y641" s="1">
        <f t="shared" si="70"/>
        <v>503.9</v>
      </c>
      <c r="Z641">
        <v>0</v>
      </c>
    </row>
    <row r="642" spans="1:26" x14ac:dyDescent="0.25">
      <c r="A642">
        <v>637</v>
      </c>
      <c r="B642" s="4">
        <v>43158</v>
      </c>
      <c r="C642" s="7">
        <v>0.71635416666666663</v>
      </c>
      <c r="D642">
        <v>462</v>
      </c>
      <c r="E642">
        <v>230.31</v>
      </c>
      <c r="F642">
        <v>2.351</v>
      </c>
      <c r="G642" s="8">
        <v>506.1</v>
      </c>
      <c r="H642" s="8">
        <v>541.5</v>
      </c>
      <c r="I642" s="8">
        <v>-192.4</v>
      </c>
      <c r="J642">
        <v>0.93469999999999998</v>
      </c>
      <c r="K642">
        <v>-20.82</v>
      </c>
      <c r="L642">
        <v>60.002000000000002</v>
      </c>
      <c r="M642">
        <v>60.003</v>
      </c>
      <c r="N642">
        <v>230.31</v>
      </c>
      <c r="O642">
        <v>0.46300000000000002</v>
      </c>
      <c r="P642">
        <v>12.122999999999999</v>
      </c>
      <c r="S642" s="4">
        <f t="shared" si="64"/>
        <v>43158</v>
      </c>
      <c r="T642" s="6">
        <f t="shared" si="65"/>
        <v>0.71635416666666663</v>
      </c>
      <c r="U642">
        <f t="shared" si="66"/>
        <v>17</v>
      </c>
      <c r="V642">
        <f t="shared" si="67"/>
        <v>11</v>
      </c>
      <c r="W642">
        <f t="shared" si="68"/>
        <v>33</v>
      </c>
      <c r="X642" s="1">
        <f t="shared" si="69"/>
        <v>506.1</v>
      </c>
      <c r="Y642" s="1">
        <f t="shared" si="70"/>
        <v>509.85</v>
      </c>
      <c r="Z642">
        <v>1</v>
      </c>
    </row>
    <row r="643" spans="1:26" x14ac:dyDescent="0.25">
      <c r="A643">
        <v>638</v>
      </c>
      <c r="B643" s="4">
        <v>43158</v>
      </c>
      <c r="C643" s="7">
        <v>0.71641203703703704</v>
      </c>
      <c r="D643">
        <v>462</v>
      </c>
      <c r="E643">
        <v>230.31</v>
      </c>
      <c r="F643">
        <v>2.3342000000000001</v>
      </c>
      <c r="G643" s="8">
        <v>502.4</v>
      </c>
      <c r="H643" s="8">
        <v>537.6</v>
      </c>
      <c r="I643" s="8">
        <v>-191.3</v>
      </c>
      <c r="J643">
        <v>0.9345</v>
      </c>
      <c r="K643">
        <v>-20.85</v>
      </c>
      <c r="L643">
        <v>60.002000000000002</v>
      </c>
      <c r="M643">
        <v>60.002000000000002</v>
      </c>
      <c r="N643">
        <v>230.31</v>
      </c>
      <c r="O643">
        <v>0.39</v>
      </c>
      <c r="P643">
        <v>13.27</v>
      </c>
      <c r="S643" s="4">
        <f t="shared" si="64"/>
        <v>43158</v>
      </c>
      <c r="T643" s="6">
        <f t="shared" si="65"/>
        <v>0.71641203703703704</v>
      </c>
      <c r="U643">
        <f t="shared" si="66"/>
        <v>17</v>
      </c>
      <c r="V643">
        <f t="shared" si="67"/>
        <v>11</v>
      </c>
      <c r="W643">
        <f t="shared" si="68"/>
        <v>38</v>
      </c>
      <c r="X643" s="1">
        <f t="shared" si="69"/>
        <v>502.4</v>
      </c>
      <c r="Y643" s="1">
        <f t="shared" si="70"/>
        <v>504.25</v>
      </c>
      <c r="Z643">
        <v>0</v>
      </c>
    </row>
    <row r="644" spans="1:26" x14ac:dyDescent="0.25">
      <c r="A644">
        <v>639</v>
      </c>
      <c r="B644" s="4">
        <v>43158</v>
      </c>
      <c r="C644" s="7">
        <v>0.71646990740740746</v>
      </c>
      <c r="D644">
        <v>462</v>
      </c>
      <c r="E644">
        <v>230.3</v>
      </c>
      <c r="F644">
        <v>2.4333999999999998</v>
      </c>
      <c r="G644" s="8">
        <v>524.6</v>
      </c>
      <c r="H644" s="8">
        <v>560.4</v>
      </c>
      <c r="I644" s="8">
        <v>-197.2</v>
      </c>
      <c r="J644">
        <v>0.93610000000000004</v>
      </c>
      <c r="K644">
        <v>-20.6</v>
      </c>
      <c r="L644">
        <v>60.002000000000002</v>
      </c>
      <c r="M644">
        <v>60.002000000000002</v>
      </c>
      <c r="N644">
        <v>230.3</v>
      </c>
      <c r="O644">
        <v>0.38800000000000001</v>
      </c>
      <c r="P644">
        <v>13.462</v>
      </c>
      <c r="S644" s="4">
        <f t="shared" si="64"/>
        <v>43158</v>
      </c>
      <c r="T644" s="6">
        <f t="shared" si="65"/>
        <v>0.71646990740740746</v>
      </c>
      <c r="U644">
        <f t="shared" si="66"/>
        <v>17</v>
      </c>
      <c r="V644">
        <f t="shared" si="67"/>
        <v>11</v>
      </c>
      <c r="W644">
        <f t="shared" si="68"/>
        <v>43</v>
      </c>
      <c r="X644" s="1">
        <f t="shared" si="69"/>
        <v>524.6</v>
      </c>
      <c r="Y644" s="1">
        <f t="shared" si="70"/>
        <v>513.5</v>
      </c>
      <c r="Z644">
        <v>1</v>
      </c>
    </row>
    <row r="645" spans="1:26" x14ac:dyDescent="0.25">
      <c r="A645">
        <v>640</v>
      </c>
      <c r="B645" s="4">
        <v>43158</v>
      </c>
      <c r="C645" s="7">
        <v>0.71652777777777776</v>
      </c>
      <c r="D645">
        <v>462</v>
      </c>
      <c r="E645">
        <v>230.31</v>
      </c>
      <c r="F645">
        <v>2.3220999999999998</v>
      </c>
      <c r="G645" s="8">
        <v>499.7</v>
      </c>
      <c r="H645" s="8">
        <v>534.79999999999995</v>
      </c>
      <c r="I645" s="8">
        <v>-190.6</v>
      </c>
      <c r="J645">
        <v>0.93440000000000001</v>
      </c>
      <c r="K645">
        <v>-20.88</v>
      </c>
      <c r="L645">
        <v>60.002000000000002</v>
      </c>
      <c r="M645">
        <v>60.002000000000002</v>
      </c>
      <c r="N645">
        <v>230.31</v>
      </c>
      <c r="O645">
        <v>0.29599999999999999</v>
      </c>
      <c r="P645">
        <v>16.452000000000002</v>
      </c>
      <c r="S645" s="4">
        <f t="shared" si="64"/>
        <v>43158</v>
      </c>
      <c r="T645" s="6">
        <f t="shared" si="65"/>
        <v>0.71652777777777776</v>
      </c>
      <c r="U645">
        <f t="shared" si="66"/>
        <v>17</v>
      </c>
      <c r="V645">
        <f t="shared" si="67"/>
        <v>11</v>
      </c>
      <c r="W645">
        <f t="shared" si="68"/>
        <v>48</v>
      </c>
      <c r="X645" s="1">
        <f t="shared" si="69"/>
        <v>499.7</v>
      </c>
      <c r="Y645" s="1">
        <f t="shared" si="70"/>
        <v>512.15</v>
      </c>
      <c r="Z645">
        <v>0</v>
      </c>
    </row>
    <row r="646" spans="1:26" x14ac:dyDescent="0.25">
      <c r="A646">
        <v>641</v>
      </c>
      <c r="B646" s="4">
        <v>43158</v>
      </c>
      <c r="C646" s="7">
        <v>0.71658564814814818</v>
      </c>
      <c r="D646">
        <v>463</v>
      </c>
      <c r="E646">
        <v>230.3</v>
      </c>
      <c r="F646">
        <v>2.4127000000000001</v>
      </c>
      <c r="G646" s="8">
        <v>519.6</v>
      </c>
      <c r="H646" s="8">
        <v>555.6</v>
      </c>
      <c r="I646" s="8">
        <v>-196.9</v>
      </c>
      <c r="J646">
        <v>0.93510000000000004</v>
      </c>
      <c r="K646">
        <v>-20.75</v>
      </c>
      <c r="L646">
        <v>60.002000000000002</v>
      </c>
      <c r="M646">
        <v>60.002000000000002</v>
      </c>
      <c r="N646">
        <v>230.3</v>
      </c>
      <c r="O646">
        <v>0.39700000000000002</v>
      </c>
      <c r="P646">
        <v>12.336</v>
      </c>
      <c r="S646" s="4">
        <f t="shared" si="64"/>
        <v>43158</v>
      </c>
      <c r="T646" s="6">
        <f t="shared" si="65"/>
        <v>0.71658564814814818</v>
      </c>
      <c r="U646">
        <f t="shared" si="66"/>
        <v>17</v>
      </c>
      <c r="V646">
        <f t="shared" si="67"/>
        <v>11</v>
      </c>
      <c r="W646">
        <f t="shared" si="68"/>
        <v>53</v>
      </c>
      <c r="X646" s="1">
        <f t="shared" si="69"/>
        <v>519.6</v>
      </c>
      <c r="Y646" s="1">
        <f t="shared" si="70"/>
        <v>509.65</v>
      </c>
      <c r="Z646">
        <v>1</v>
      </c>
    </row>
    <row r="647" spans="1:26" x14ac:dyDescent="0.25">
      <c r="A647">
        <v>642</v>
      </c>
      <c r="B647" s="4">
        <v>43158</v>
      </c>
      <c r="C647" s="7">
        <v>0.7166435185185186</v>
      </c>
      <c r="D647">
        <v>462</v>
      </c>
      <c r="E647">
        <v>230.31</v>
      </c>
      <c r="F647">
        <v>2.3466999999999998</v>
      </c>
      <c r="G647" s="8">
        <v>505.2</v>
      </c>
      <c r="H647" s="8">
        <v>540.5</v>
      </c>
      <c r="I647" s="8">
        <v>-191.9</v>
      </c>
      <c r="J647">
        <v>0.93479999999999996</v>
      </c>
      <c r="K647">
        <v>-20.8</v>
      </c>
      <c r="L647">
        <v>60.002000000000002</v>
      </c>
      <c r="M647">
        <v>60.002000000000002</v>
      </c>
      <c r="N647">
        <v>230.31</v>
      </c>
      <c r="O647">
        <v>0.36299999999999999</v>
      </c>
      <c r="P647">
        <v>11.801</v>
      </c>
      <c r="S647" s="4">
        <f t="shared" ref="S647:S710" si="71">B647</f>
        <v>43158</v>
      </c>
      <c r="T647" s="6">
        <f t="shared" ref="T647:T710" si="72">C647</f>
        <v>0.7166435185185186</v>
      </c>
      <c r="U647">
        <f t="shared" ref="U647:U710" si="73">HOUR(C647)</f>
        <v>17</v>
      </c>
      <c r="V647">
        <f t="shared" ref="V647:V710" si="74">MINUTE(C647)</f>
        <v>11</v>
      </c>
      <c r="W647">
        <f t="shared" ref="W647:W710" si="75">SECOND(C647)</f>
        <v>58</v>
      </c>
      <c r="X647" s="1">
        <f t="shared" ref="X647:X710" si="76">G647</f>
        <v>505.2</v>
      </c>
      <c r="Y647" s="1">
        <f t="shared" si="70"/>
        <v>512.4</v>
      </c>
      <c r="Z647">
        <v>0</v>
      </c>
    </row>
    <row r="648" spans="1:26" x14ac:dyDescent="0.25">
      <c r="A648">
        <v>643</v>
      </c>
      <c r="B648" s="4">
        <v>43158</v>
      </c>
      <c r="C648" s="7">
        <v>0.71670138888888879</v>
      </c>
      <c r="D648">
        <v>463</v>
      </c>
      <c r="E648">
        <v>230.3</v>
      </c>
      <c r="F648">
        <v>2.4104000000000001</v>
      </c>
      <c r="G648" s="8">
        <v>519.5</v>
      </c>
      <c r="H648" s="8">
        <v>555.1</v>
      </c>
      <c r="I648" s="8">
        <v>-195.6</v>
      </c>
      <c r="J648">
        <v>0.93579999999999997</v>
      </c>
      <c r="K648">
        <v>-20.64</v>
      </c>
      <c r="L648">
        <v>60.002000000000002</v>
      </c>
      <c r="M648">
        <v>60.002000000000002</v>
      </c>
      <c r="N648">
        <v>230.3</v>
      </c>
      <c r="O648">
        <v>0.249</v>
      </c>
      <c r="P648">
        <v>15.212999999999999</v>
      </c>
      <c r="S648" s="4">
        <f t="shared" si="71"/>
        <v>43158</v>
      </c>
      <c r="T648" s="6">
        <f t="shared" si="72"/>
        <v>0.71670138888888879</v>
      </c>
      <c r="U648">
        <f t="shared" si="73"/>
        <v>17</v>
      </c>
      <c r="V648">
        <f t="shared" si="74"/>
        <v>12</v>
      </c>
      <c r="W648">
        <f t="shared" si="75"/>
        <v>3</v>
      </c>
      <c r="X648" s="1">
        <f t="shared" si="76"/>
        <v>519.5</v>
      </c>
      <c r="Y648" s="1">
        <f t="shared" si="70"/>
        <v>512.35</v>
      </c>
      <c r="Z648">
        <v>1</v>
      </c>
    </row>
    <row r="649" spans="1:26" x14ac:dyDescent="0.25">
      <c r="A649">
        <v>644</v>
      </c>
      <c r="B649" s="4">
        <v>43158</v>
      </c>
      <c r="C649" s="7">
        <v>0.71675925925925921</v>
      </c>
      <c r="D649">
        <v>463</v>
      </c>
      <c r="E649">
        <v>230.31</v>
      </c>
      <c r="F649">
        <v>2.3258000000000001</v>
      </c>
      <c r="G649" s="8">
        <v>500.5</v>
      </c>
      <c r="H649" s="8">
        <v>535.70000000000005</v>
      </c>
      <c r="I649" s="8">
        <v>-190.9</v>
      </c>
      <c r="J649">
        <v>0.93430000000000002</v>
      </c>
      <c r="K649">
        <v>-20.88</v>
      </c>
      <c r="L649">
        <v>60.002000000000002</v>
      </c>
      <c r="M649">
        <v>60.002000000000002</v>
      </c>
      <c r="N649">
        <v>230.31</v>
      </c>
      <c r="O649">
        <v>0.40600000000000003</v>
      </c>
      <c r="P649">
        <v>13.865</v>
      </c>
      <c r="S649" s="4">
        <f t="shared" si="71"/>
        <v>43158</v>
      </c>
      <c r="T649" s="6">
        <f t="shared" si="72"/>
        <v>0.71675925925925921</v>
      </c>
      <c r="U649">
        <f t="shared" si="73"/>
        <v>17</v>
      </c>
      <c r="V649">
        <f t="shared" si="74"/>
        <v>12</v>
      </c>
      <c r="W649">
        <f t="shared" si="75"/>
        <v>8</v>
      </c>
      <c r="X649" s="1">
        <f t="shared" si="76"/>
        <v>500.5</v>
      </c>
      <c r="Y649" s="1">
        <f t="shared" si="70"/>
        <v>510</v>
      </c>
      <c r="Z649">
        <v>0</v>
      </c>
    </row>
    <row r="650" spans="1:26" x14ac:dyDescent="0.25">
      <c r="A650">
        <v>645</v>
      </c>
      <c r="B650" s="4">
        <v>43158</v>
      </c>
      <c r="C650" s="7">
        <v>0.71681712962962962</v>
      </c>
      <c r="D650">
        <v>464</v>
      </c>
      <c r="E650">
        <v>230.3</v>
      </c>
      <c r="F650">
        <v>2.3788999999999998</v>
      </c>
      <c r="G650" s="8">
        <v>511.9</v>
      </c>
      <c r="H650" s="8">
        <v>547.9</v>
      </c>
      <c r="I650" s="8">
        <v>-195.1</v>
      </c>
      <c r="J650">
        <v>0.9345</v>
      </c>
      <c r="K650">
        <v>-20.86</v>
      </c>
      <c r="L650">
        <v>60.002000000000002</v>
      </c>
      <c r="M650">
        <v>60.002000000000002</v>
      </c>
      <c r="N650">
        <v>230.3</v>
      </c>
      <c r="O650">
        <v>0.35</v>
      </c>
      <c r="P650">
        <v>11.385</v>
      </c>
      <c r="S650" s="4">
        <f t="shared" si="71"/>
        <v>43158</v>
      </c>
      <c r="T650" s="6">
        <f t="shared" si="72"/>
        <v>0.71681712962962962</v>
      </c>
      <c r="U650">
        <f t="shared" si="73"/>
        <v>17</v>
      </c>
      <c r="V650">
        <f t="shared" si="74"/>
        <v>12</v>
      </c>
      <c r="W650">
        <f t="shared" si="75"/>
        <v>13</v>
      </c>
      <c r="X650" s="1">
        <f t="shared" si="76"/>
        <v>511.9</v>
      </c>
      <c r="Y650" s="1">
        <f t="shared" si="70"/>
        <v>506.2</v>
      </c>
      <c r="Z650">
        <v>1</v>
      </c>
    </row>
    <row r="651" spans="1:26" x14ac:dyDescent="0.25">
      <c r="A651">
        <v>646</v>
      </c>
      <c r="B651" s="4">
        <v>43158</v>
      </c>
      <c r="C651" s="7">
        <v>0.71687499999999993</v>
      </c>
      <c r="D651">
        <v>464</v>
      </c>
      <c r="E651">
        <v>230.3</v>
      </c>
      <c r="F651">
        <v>2.3835999999999999</v>
      </c>
      <c r="G651" s="8">
        <v>513.70000000000005</v>
      </c>
      <c r="H651" s="8">
        <v>548.9</v>
      </c>
      <c r="I651" s="8">
        <v>-193.6</v>
      </c>
      <c r="J651">
        <v>0.93579999999999997</v>
      </c>
      <c r="K651">
        <v>-20.65</v>
      </c>
      <c r="L651">
        <v>60.003</v>
      </c>
      <c r="M651">
        <v>60.003</v>
      </c>
      <c r="N651">
        <v>230.3</v>
      </c>
      <c r="O651">
        <v>0.46600000000000003</v>
      </c>
      <c r="P651">
        <v>13.403</v>
      </c>
      <c r="S651" s="4">
        <f t="shared" si="71"/>
        <v>43158</v>
      </c>
      <c r="T651" s="6">
        <f t="shared" si="72"/>
        <v>0.71687499999999993</v>
      </c>
      <c r="U651">
        <f t="shared" si="73"/>
        <v>17</v>
      </c>
      <c r="V651">
        <f t="shared" si="74"/>
        <v>12</v>
      </c>
      <c r="W651">
        <f t="shared" si="75"/>
        <v>18</v>
      </c>
      <c r="X651" s="1">
        <f t="shared" si="76"/>
        <v>513.70000000000005</v>
      </c>
      <c r="Y651" s="1">
        <f t="shared" si="70"/>
        <v>512.79999999999995</v>
      </c>
      <c r="Z651">
        <v>0</v>
      </c>
    </row>
    <row r="652" spans="1:26" x14ac:dyDescent="0.25">
      <c r="A652">
        <v>647</v>
      </c>
      <c r="B652" s="4">
        <v>43158</v>
      </c>
      <c r="C652" s="7">
        <v>0.71693287037037035</v>
      </c>
      <c r="D652">
        <v>464</v>
      </c>
      <c r="E652">
        <v>230.31</v>
      </c>
      <c r="F652">
        <v>2.3378999999999999</v>
      </c>
      <c r="G652" s="8">
        <v>503.3</v>
      </c>
      <c r="H652" s="8">
        <v>538.4</v>
      </c>
      <c r="I652" s="8">
        <v>-191.4</v>
      </c>
      <c r="J652">
        <v>0.93469999999999998</v>
      </c>
      <c r="K652">
        <v>-20.82</v>
      </c>
      <c r="L652">
        <v>60.002000000000002</v>
      </c>
      <c r="M652">
        <v>60.002000000000002</v>
      </c>
      <c r="N652">
        <v>230.31</v>
      </c>
      <c r="O652">
        <v>0.25</v>
      </c>
      <c r="P652">
        <v>10.428000000000001</v>
      </c>
      <c r="S652" s="4">
        <f t="shared" si="71"/>
        <v>43158</v>
      </c>
      <c r="T652" s="6">
        <f t="shared" si="72"/>
        <v>0.71693287037037035</v>
      </c>
      <c r="U652">
        <f t="shared" si="73"/>
        <v>17</v>
      </c>
      <c r="V652">
        <f t="shared" si="74"/>
        <v>12</v>
      </c>
      <c r="W652">
        <f t="shared" si="75"/>
        <v>23</v>
      </c>
      <c r="X652" s="1">
        <f t="shared" si="76"/>
        <v>503.3</v>
      </c>
      <c r="Y652" s="1">
        <f t="shared" si="70"/>
        <v>508.5</v>
      </c>
      <c r="Z652">
        <v>1</v>
      </c>
    </row>
    <row r="653" spans="1:26" x14ac:dyDescent="0.25">
      <c r="A653">
        <v>648</v>
      </c>
      <c r="B653" s="4">
        <v>43158</v>
      </c>
      <c r="C653" s="7">
        <v>0.71699074074074076</v>
      </c>
      <c r="D653">
        <v>464</v>
      </c>
      <c r="E653">
        <v>230.3</v>
      </c>
      <c r="F653">
        <v>2.4397000000000002</v>
      </c>
      <c r="G653" s="8">
        <v>526.1</v>
      </c>
      <c r="H653" s="8">
        <v>561.9</v>
      </c>
      <c r="I653" s="8">
        <v>-197.3</v>
      </c>
      <c r="J653">
        <v>0.93630000000000002</v>
      </c>
      <c r="K653">
        <v>-20.55</v>
      </c>
      <c r="L653">
        <v>60.002000000000002</v>
      </c>
      <c r="M653">
        <v>60.002000000000002</v>
      </c>
      <c r="N653">
        <v>230.3</v>
      </c>
      <c r="O653">
        <v>0.40600000000000003</v>
      </c>
      <c r="P653">
        <v>12.733000000000001</v>
      </c>
      <c r="S653" s="4">
        <f t="shared" si="71"/>
        <v>43158</v>
      </c>
      <c r="T653" s="6">
        <f t="shared" si="72"/>
        <v>0.71699074074074076</v>
      </c>
      <c r="U653">
        <f t="shared" si="73"/>
        <v>17</v>
      </c>
      <c r="V653">
        <f t="shared" si="74"/>
        <v>12</v>
      </c>
      <c r="W653">
        <f t="shared" si="75"/>
        <v>28</v>
      </c>
      <c r="X653" s="1">
        <f t="shared" si="76"/>
        <v>526.1</v>
      </c>
      <c r="Y653" s="1">
        <f t="shared" si="70"/>
        <v>514.70000000000005</v>
      </c>
      <c r="Z653">
        <v>0</v>
      </c>
    </row>
    <row r="654" spans="1:26" x14ac:dyDescent="0.25">
      <c r="A654">
        <v>649</v>
      </c>
      <c r="B654" s="4">
        <v>43158</v>
      </c>
      <c r="C654" s="7">
        <v>0.71704861111111118</v>
      </c>
      <c r="D654">
        <v>463</v>
      </c>
      <c r="E654">
        <v>230.31</v>
      </c>
      <c r="F654">
        <v>2.3010999999999999</v>
      </c>
      <c r="G654" s="8">
        <v>494.7</v>
      </c>
      <c r="H654" s="8">
        <v>530</v>
      </c>
      <c r="I654" s="8">
        <v>-189.9</v>
      </c>
      <c r="J654">
        <v>0.93359999999999999</v>
      </c>
      <c r="K654">
        <v>-21</v>
      </c>
      <c r="L654">
        <v>60.002000000000002</v>
      </c>
      <c r="M654">
        <v>60.002000000000002</v>
      </c>
      <c r="N654">
        <v>230.31</v>
      </c>
      <c r="O654">
        <v>0.42399999999999999</v>
      </c>
      <c r="P654">
        <v>12.718</v>
      </c>
      <c r="S654" s="4">
        <f t="shared" si="71"/>
        <v>43158</v>
      </c>
      <c r="T654" s="6">
        <f t="shared" si="72"/>
        <v>0.71704861111111118</v>
      </c>
      <c r="U654">
        <f t="shared" si="73"/>
        <v>17</v>
      </c>
      <c r="V654">
        <f t="shared" si="74"/>
        <v>12</v>
      </c>
      <c r="W654">
        <f t="shared" si="75"/>
        <v>33</v>
      </c>
      <c r="X654" s="1">
        <f t="shared" si="76"/>
        <v>494.7</v>
      </c>
      <c r="Y654" s="1">
        <f t="shared" ref="Y654:Y717" si="77">AVERAGE(X653:X654)</f>
        <v>510.4</v>
      </c>
      <c r="Z654">
        <v>1</v>
      </c>
    </row>
    <row r="655" spans="1:26" x14ac:dyDescent="0.25">
      <c r="A655">
        <v>650</v>
      </c>
      <c r="B655" s="4">
        <v>43158</v>
      </c>
      <c r="C655" s="7">
        <v>0.71710648148148148</v>
      </c>
      <c r="D655">
        <v>464</v>
      </c>
      <c r="E655">
        <v>230.3</v>
      </c>
      <c r="F655">
        <v>2.4321999999999999</v>
      </c>
      <c r="G655" s="8">
        <v>524.79999999999995</v>
      </c>
      <c r="H655" s="8">
        <v>560.1</v>
      </c>
      <c r="I655" s="8">
        <v>-195.8</v>
      </c>
      <c r="J655">
        <v>0.93689999999999996</v>
      </c>
      <c r="K655">
        <v>-20.47</v>
      </c>
      <c r="L655">
        <v>60.002000000000002</v>
      </c>
      <c r="M655">
        <v>60.003</v>
      </c>
      <c r="N655">
        <v>230.3</v>
      </c>
      <c r="O655">
        <v>0.34100000000000003</v>
      </c>
      <c r="P655">
        <v>12.814</v>
      </c>
      <c r="S655" s="4">
        <f t="shared" si="71"/>
        <v>43158</v>
      </c>
      <c r="T655" s="6">
        <f t="shared" si="72"/>
        <v>0.71710648148148148</v>
      </c>
      <c r="U655">
        <f t="shared" si="73"/>
        <v>17</v>
      </c>
      <c r="V655">
        <f t="shared" si="74"/>
        <v>12</v>
      </c>
      <c r="W655">
        <f t="shared" si="75"/>
        <v>38</v>
      </c>
      <c r="X655" s="1">
        <f t="shared" si="76"/>
        <v>524.79999999999995</v>
      </c>
      <c r="Y655" s="1">
        <f t="shared" si="77"/>
        <v>509.75</v>
      </c>
      <c r="Z655">
        <v>0</v>
      </c>
    </row>
    <row r="656" spans="1:26" x14ac:dyDescent="0.25">
      <c r="A656">
        <v>651</v>
      </c>
      <c r="B656" s="4">
        <v>43158</v>
      </c>
      <c r="C656" s="7">
        <v>0.7171643518518519</v>
      </c>
      <c r="D656">
        <v>464</v>
      </c>
      <c r="E656">
        <v>230.31</v>
      </c>
      <c r="F656">
        <v>2.2814000000000001</v>
      </c>
      <c r="G656" s="8">
        <v>490.3</v>
      </c>
      <c r="H656" s="8">
        <v>525.4</v>
      </c>
      <c r="I656" s="8">
        <v>-188.9</v>
      </c>
      <c r="J656">
        <v>0.93310000000000004</v>
      </c>
      <c r="K656">
        <v>-21.07</v>
      </c>
      <c r="L656">
        <v>60.002000000000002</v>
      </c>
      <c r="M656">
        <v>60.005000000000003</v>
      </c>
      <c r="N656">
        <v>230.31</v>
      </c>
      <c r="O656">
        <v>0.38800000000000001</v>
      </c>
      <c r="P656">
        <v>16.219000000000001</v>
      </c>
      <c r="S656" s="4">
        <f t="shared" si="71"/>
        <v>43158</v>
      </c>
      <c r="T656" s="6">
        <f t="shared" si="72"/>
        <v>0.7171643518518519</v>
      </c>
      <c r="U656">
        <f t="shared" si="73"/>
        <v>17</v>
      </c>
      <c r="V656">
        <f t="shared" si="74"/>
        <v>12</v>
      </c>
      <c r="W656">
        <f t="shared" si="75"/>
        <v>43</v>
      </c>
      <c r="X656" s="1">
        <f t="shared" si="76"/>
        <v>490.3</v>
      </c>
      <c r="Y656" s="1">
        <f t="shared" si="77"/>
        <v>507.54999999999995</v>
      </c>
      <c r="Z656">
        <v>1</v>
      </c>
    </row>
    <row r="657" spans="1:26" x14ac:dyDescent="0.25">
      <c r="A657">
        <v>652</v>
      </c>
      <c r="B657" s="4">
        <v>43158</v>
      </c>
      <c r="C657" s="7">
        <v>0.71722222222222232</v>
      </c>
      <c r="D657">
        <v>465</v>
      </c>
      <c r="E657">
        <v>230.3</v>
      </c>
      <c r="F657">
        <v>2.4508999999999999</v>
      </c>
      <c r="G657" s="8">
        <v>529.1</v>
      </c>
      <c r="H657" s="8">
        <v>564.4</v>
      </c>
      <c r="I657" s="8">
        <v>-196.6</v>
      </c>
      <c r="J657">
        <v>0.93740000000000001</v>
      </c>
      <c r="K657">
        <v>-20.39</v>
      </c>
      <c r="L657">
        <v>60.002000000000002</v>
      </c>
      <c r="M657">
        <v>60.002000000000002</v>
      </c>
      <c r="N657">
        <v>230.3</v>
      </c>
      <c r="O657">
        <v>0.34499999999999997</v>
      </c>
      <c r="P657">
        <v>11.396000000000001</v>
      </c>
      <c r="S657" s="4">
        <f t="shared" si="71"/>
        <v>43158</v>
      </c>
      <c r="T657" s="6">
        <f t="shared" si="72"/>
        <v>0.71722222222222232</v>
      </c>
      <c r="U657">
        <f t="shared" si="73"/>
        <v>17</v>
      </c>
      <c r="V657">
        <f t="shared" si="74"/>
        <v>12</v>
      </c>
      <c r="W657">
        <f t="shared" si="75"/>
        <v>48</v>
      </c>
      <c r="X657" s="1">
        <f t="shared" si="76"/>
        <v>529.1</v>
      </c>
      <c r="Y657" s="1">
        <f t="shared" si="77"/>
        <v>509.70000000000005</v>
      </c>
      <c r="Z657">
        <v>0</v>
      </c>
    </row>
    <row r="658" spans="1:26" x14ac:dyDescent="0.25">
      <c r="A658">
        <v>653</v>
      </c>
      <c r="B658" s="4">
        <v>43158</v>
      </c>
      <c r="C658" s="7">
        <v>0.71728009259259251</v>
      </c>
      <c r="D658">
        <v>465</v>
      </c>
      <c r="E658">
        <v>230.31</v>
      </c>
      <c r="F658">
        <v>2.3420000000000001</v>
      </c>
      <c r="G658" s="8">
        <v>504.1</v>
      </c>
      <c r="H658" s="8">
        <v>539.4</v>
      </c>
      <c r="I658" s="8">
        <v>-191.9</v>
      </c>
      <c r="J658">
        <v>0.93459999999999999</v>
      </c>
      <c r="K658">
        <v>-20.84</v>
      </c>
      <c r="L658">
        <v>60.003</v>
      </c>
      <c r="M658">
        <v>60.003</v>
      </c>
      <c r="N658">
        <v>230.31</v>
      </c>
      <c r="O658">
        <v>0.44500000000000001</v>
      </c>
      <c r="P658">
        <v>12.452999999999999</v>
      </c>
      <c r="S658" s="4">
        <f t="shared" si="71"/>
        <v>43158</v>
      </c>
      <c r="T658" s="6">
        <f t="shared" si="72"/>
        <v>0.71728009259259251</v>
      </c>
      <c r="U658">
        <f t="shared" si="73"/>
        <v>17</v>
      </c>
      <c r="V658">
        <f t="shared" si="74"/>
        <v>12</v>
      </c>
      <c r="W658">
        <f t="shared" si="75"/>
        <v>53</v>
      </c>
      <c r="X658" s="1">
        <f t="shared" si="76"/>
        <v>504.1</v>
      </c>
      <c r="Y658" s="1">
        <f t="shared" si="77"/>
        <v>516.6</v>
      </c>
      <c r="Z658">
        <v>1</v>
      </c>
    </row>
    <row r="659" spans="1:26" x14ac:dyDescent="0.25">
      <c r="A659">
        <v>654</v>
      </c>
      <c r="B659" s="4">
        <v>43158</v>
      </c>
      <c r="C659" s="7">
        <v>0.71733796296296293</v>
      </c>
      <c r="D659">
        <v>465</v>
      </c>
      <c r="E659">
        <v>230.3</v>
      </c>
      <c r="F659">
        <v>2.4350000000000001</v>
      </c>
      <c r="G659" s="8">
        <v>525.20000000000005</v>
      </c>
      <c r="H659" s="8">
        <v>560.79999999999995</v>
      </c>
      <c r="I659" s="8">
        <v>-196.5</v>
      </c>
      <c r="J659">
        <v>0.93659999999999999</v>
      </c>
      <c r="K659">
        <v>-20.52</v>
      </c>
      <c r="L659">
        <v>60.002000000000002</v>
      </c>
      <c r="M659">
        <v>60.002000000000002</v>
      </c>
      <c r="N659">
        <v>230.3</v>
      </c>
      <c r="O659">
        <v>0.20399999999999999</v>
      </c>
      <c r="P659">
        <v>12.45</v>
      </c>
      <c r="S659" s="4">
        <f t="shared" si="71"/>
        <v>43158</v>
      </c>
      <c r="T659" s="6">
        <f t="shared" si="72"/>
        <v>0.71733796296296293</v>
      </c>
      <c r="U659">
        <f t="shared" si="73"/>
        <v>17</v>
      </c>
      <c r="V659">
        <f t="shared" si="74"/>
        <v>12</v>
      </c>
      <c r="W659">
        <f t="shared" si="75"/>
        <v>58</v>
      </c>
      <c r="X659" s="1">
        <f t="shared" si="76"/>
        <v>525.20000000000005</v>
      </c>
      <c r="Y659" s="1">
        <f t="shared" si="77"/>
        <v>514.65000000000009</v>
      </c>
      <c r="Z659">
        <v>0</v>
      </c>
    </row>
    <row r="660" spans="1:26" x14ac:dyDescent="0.25">
      <c r="A660">
        <v>655</v>
      </c>
      <c r="B660" s="4">
        <v>43158</v>
      </c>
      <c r="C660" s="7">
        <v>0.71739583333333334</v>
      </c>
      <c r="D660">
        <v>465</v>
      </c>
      <c r="E660">
        <v>230.31</v>
      </c>
      <c r="F660">
        <v>2.3062999999999998</v>
      </c>
      <c r="G660" s="8">
        <v>496</v>
      </c>
      <c r="H660" s="8">
        <v>531.20000000000005</v>
      </c>
      <c r="I660" s="8">
        <v>-189.9</v>
      </c>
      <c r="J660">
        <v>0.93389999999999995</v>
      </c>
      <c r="K660">
        <v>-20.95</v>
      </c>
      <c r="L660">
        <v>60.003</v>
      </c>
      <c r="M660">
        <v>60.002000000000002</v>
      </c>
      <c r="N660">
        <v>230.31</v>
      </c>
      <c r="O660">
        <v>0.33100000000000002</v>
      </c>
      <c r="P660">
        <v>10.678000000000001</v>
      </c>
      <c r="S660" s="4">
        <f t="shared" si="71"/>
        <v>43158</v>
      </c>
      <c r="T660" s="6">
        <f t="shared" si="72"/>
        <v>0.71739583333333334</v>
      </c>
      <c r="U660">
        <f t="shared" si="73"/>
        <v>17</v>
      </c>
      <c r="V660">
        <f t="shared" si="74"/>
        <v>13</v>
      </c>
      <c r="W660">
        <f t="shared" si="75"/>
        <v>3</v>
      </c>
      <c r="X660" s="1">
        <f t="shared" si="76"/>
        <v>496</v>
      </c>
      <c r="Y660" s="1">
        <f t="shared" si="77"/>
        <v>510.6</v>
      </c>
      <c r="Z660">
        <v>1</v>
      </c>
    </row>
    <row r="661" spans="1:26" x14ac:dyDescent="0.25">
      <c r="A661">
        <v>656</v>
      </c>
      <c r="B661" s="4">
        <v>43158</v>
      </c>
      <c r="C661" s="7">
        <v>0.71745370370370365</v>
      </c>
      <c r="D661">
        <v>465</v>
      </c>
      <c r="E661">
        <v>230.3</v>
      </c>
      <c r="F661">
        <v>2.3622000000000001</v>
      </c>
      <c r="G661" s="8">
        <v>508.5</v>
      </c>
      <c r="H661" s="8">
        <v>544</v>
      </c>
      <c r="I661" s="8">
        <v>-193.5</v>
      </c>
      <c r="J661">
        <v>0.93459999999999999</v>
      </c>
      <c r="K661">
        <v>-20.84</v>
      </c>
      <c r="L661">
        <v>60.002000000000002</v>
      </c>
      <c r="M661">
        <v>60.000999999999998</v>
      </c>
      <c r="N661">
        <v>230.3</v>
      </c>
      <c r="O661">
        <v>0.313</v>
      </c>
      <c r="P661">
        <v>13.784000000000001</v>
      </c>
      <c r="S661" s="4">
        <f t="shared" si="71"/>
        <v>43158</v>
      </c>
      <c r="T661" s="6">
        <f t="shared" si="72"/>
        <v>0.71745370370370365</v>
      </c>
      <c r="U661">
        <f t="shared" si="73"/>
        <v>17</v>
      </c>
      <c r="V661">
        <f t="shared" si="74"/>
        <v>13</v>
      </c>
      <c r="W661">
        <f t="shared" si="75"/>
        <v>8</v>
      </c>
      <c r="X661" s="1">
        <f t="shared" si="76"/>
        <v>508.5</v>
      </c>
      <c r="Y661" s="1">
        <f t="shared" si="77"/>
        <v>502.25</v>
      </c>
      <c r="Z661">
        <v>0</v>
      </c>
    </row>
    <row r="662" spans="1:26" x14ac:dyDescent="0.25">
      <c r="A662">
        <v>657</v>
      </c>
      <c r="B662" s="4">
        <v>43158</v>
      </c>
      <c r="C662" s="7">
        <v>0.71751157407407407</v>
      </c>
      <c r="D662">
        <v>465</v>
      </c>
      <c r="E662">
        <v>230.31</v>
      </c>
      <c r="F662">
        <v>2.3666999999999998</v>
      </c>
      <c r="G662" s="8">
        <v>509.6</v>
      </c>
      <c r="H662" s="8">
        <v>545.1</v>
      </c>
      <c r="I662" s="8">
        <v>-193.4</v>
      </c>
      <c r="J662">
        <v>0.93489999999999995</v>
      </c>
      <c r="K662">
        <v>-20.78</v>
      </c>
      <c r="L662">
        <v>60.002000000000002</v>
      </c>
      <c r="M662">
        <v>60.002000000000002</v>
      </c>
      <c r="N662">
        <v>230.31</v>
      </c>
      <c r="O662">
        <v>0.47799999999999998</v>
      </c>
      <c r="P662">
        <v>13.304</v>
      </c>
      <c r="S662" s="4">
        <f t="shared" si="71"/>
        <v>43158</v>
      </c>
      <c r="T662" s="6">
        <f t="shared" si="72"/>
        <v>0.71751157407407407</v>
      </c>
      <c r="U662">
        <f t="shared" si="73"/>
        <v>17</v>
      </c>
      <c r="V662">
        <f t="shared" si="74"/>
        <v>13</v>
      </c>
      <c r="W662">
        <f t="shared" si="75"/>
        <v>13</v>
      </c>
      <c r="X662" s="1">
        <f t="shared" si="76"/>
        <v>509.6</v>
      </c>
      <c r="Y662" s="1">
        <f t="shared" si="77"/>
        <v>509.05</v>
      </c>
      <c r="Z662">
        <v>1</v>
      </c>
    </row>
    <row r="663" spans="1:26" x14ac:dyDescent="0.25">
      <c r="A663">
        <v>658</v>
      </c>
      <c r="B663" s="4">
        <v>43158</v>
      </c>
      <c r="C663" s="7">
        <v>0.71756944444444448</v>
      </c>
      <c r="D663">
        <v>465</v>
      </c>
      <c r="E663">
        <v>230.31</v>
      </c>
      <c r="F663">
        <v>2.3083999999999998</v>
      </c>
      <c r="G663" s="8">
        <v>496.6</v>
      </c>
      <c r="H663" s="8">
        <v>531.70000000000005</v>
      </c>
      <c r="I663" s="8">
        <v>-189.9</v>
      </c>
      <c r="J663">
        <v>0.93400000000000005</v>
      </c>
      <c r="K663">
        <v>-20.93</v>
      </c>
      <c r="L663">
        <v>60.002000000000002</v>
      </c>
      <c r="M663">
        <v>60.003</v>
      </c>
      <c r="N663">
        <v>230.31</v>
      </c>
      <c r="O663">
        <v>0.40500000000000003</v>
      </c>
      <c r="P663">
        <v>12.47</v>
      </c>
      <c r="S663" s="4">
        <f t="shared" si="71"/>
        <v>43158</v>
      </c>
      <c r="T663" s="6">
        <f t="shared" si="72"/>
        <v>0.71756944444444448</v>
      </c>
      <c r="U663">
        <f t="shared" si="73"/>
        <v>17</v>
      </c>
      <c r="V663">
        <f t="shared" si="74"/>
        <v>13</v>
      </c>
      <c r="W663">
        <f t="shared" si="75"/>
        <v>18</v>
      </c>
      <c r="X663" s="1">
        <f t="shared" si="76"/>
        <v>496.6</v>
      </c>
      <c r="Y663" s="1">
        <f t="shared" si="77"/>
        <v>503.1</v>
      </c>
      <c r="Z663">
        <v>0</v>
      </c>
    </row>
    <row r="664" spans="1:26" x14ac:dyDescent="0.25">
      <c r="A664">
        <v>659</v>
      </c>
      <c r="B664" s="4">
        <v>43158</v>
      </c>
      <c r="C664" s="7">
        <v>0.71762731481481479</v>
      </c>
      <c r="D664">
        <v>465</v>
      </c>
      <c r="E664">
        <v>230.3</v>
      </c>
      <c r="F664">
        <v>2.4281000000000001</v>
      </c>
      <c r="G664" s="8">
        <v>523.79999999999995</v>
      </c>
      <c r="H664" s="8">
        <v>559.20000000000005</v>
      </c>
      <c r="I664" s="8">
        <v>-195.8</v>
      </c>
      <c r="J664">
        <v>0.93669999999999998</v>
      </c>
      <c r="K664">
        <v>-20.49</v>
      </c>
      <c r="L664">
        <v>60.002000000000002</v>
      </c>
      <c r="M664">
        <v>60.002000000000002</v>
      </c>
      <c r="N664">
        <v>230.3</v>
      </c>
      <c r="O664">
        <v>0.39700000000000002</v>
      </c>
      <c r="P664">
        <v>12.211</v>
      </c>
      <c r="S664" s="4">
        <f t="shared" si="71"/>
        <v>43158</v>
      </c>
      <c r="T664" s="6">
        <f t="shared" si="72"/>
        <v>0.71762731481481479</v>
      </c>
      <c r="U664">
        <f t="shared" si="73"/>
        <v>17</v>
      </c>
      <c r="V664">
        <f t="shared" si="74"/>
        <v>13</v>
      </c>
      <c r="W664">
        <f t="shared" si="75"/>
        <v>23</v>
      </c>
      <c r="X664" s="1">
        <f t="shared" si="76"/>
        <v>523.79999999999995</v>
      </c>
      <c r="Y664" s="1">
        <f t="shared" si="77"/>
        <v>510.2</v>
      </c>
      <c r="Z664">
        <v>1</v>
      </c>
    </row>
    <row r="665" spans="1:26" x14ac:dyDescent="0.25">
      <c r="A665">
        <v>660</v>
      </c>
      <c r="B665" s="4">
        <v>43158</v>
      </c>
      <c r="C665" s="7">
        <v>0.7176851851851852</v>
      </c>
      <c r="D665">
        <v>466</v>
      </c>
      <c r="E665">
        <v>230.31</v>
      </c>
      <c r="F665">
        <v>2.2894000000000001</v>
      </c>
      <c r="G665" s="8">
        <v>492.2</v>
      </c>
      <c r="H665" s="8">
        <v>527.29999999999995</v>
      </c>
      <c r="I665" s="8">
        <v>-189.2</v>
      </c>
      <c r="J665">
        <v>0.93340000000000001</v>
      </c>
      <c r="K665">
        <v>-21.03</v>
      </c>
      <c r="L665">
        <v>60.002000000000002</v>
      </c>
      <c r="M665">
        <v>60.002000000000002</v>
      </c>
      <c r="N665">
        <v>230.31</v>
      </c>
      <c r="O665">
        <v>0.441</v>
      </c>
      <c r="P665">
        <v>13.368</v>
      </c>
      <c r="S665" s="4">
        <f t="shared" si="71"/>
        <v>43158</v>
      </c>
      <c r="T665" s="6">
        <f t="shared" si="72"/>
        <v>0.7176851851851852</v>
      </c>
      <c r="U665">
        <f t="shared" si="73"/>
        <v>17</v>
      </c>
      <c r="V665">
        <f t="shared" si="74"/>
        <v>13</v>
      </c>
      <c r="W665">
        <f t="shared" si="75"/>
        <v>28</v>
      </c>
      <c r="X665" s="1">
        <f t="shared" si="76"/>
        <v>492.2</v>
      </c>
      <c r="Y665" s="1">
        <f t="shared" si="77"/>
        <v>508</v>
      </c>
      <c r="Z665">
        <v>0</v>
      </c>
    </row>
    <row r="666" spans="1:26" x14ac:dyDescent="0.25">
      <c r="A666">
        <v>661</v>
      </c>
      <c r="B666" s="4">
        <v>43158</v>
      </c>
      <c r="C666" s="7">
        <v>0.71774305555555562</v>
      </c>
      <c r="D666">
        <v>466</v>
      </c>
      <c r="E666">
        <v>230.3</v>
      </c>
      <c r="F666">
        <v>2.3969999999999998</v>
      </c>
      <c r="G666" s="8">
        <v>516.6</v>
      </c>
      <c r="H666" s="8">
        <v>552</v>
      </c>
      <c r="I666" s="8">
        <v>-194.7</v>
      </c>
      <c r="J666">
        <v>0.93579999999999997</v>
      </c>
      <c r="K666">
        <v>-20.65</v>
      </c>
      <c r="L666">
        <v>60.002000000000002</v>
      </c>
      <c r="M666">
        <v>60.002000000000002</v>
      </c>
      <c r="N666">
        <v>230.3</v>
      </c>
      <c r="O666">
        <v>0.245</v>
      </c>
      <c r="P666">
        <v>13.288</v>
      </c>
      <c r="S666" s="4">
        <f t="shared" si="71"/>
        <v>43158</v>
      </c>
      <c r="T666" s="6">
        <f t="shared" si="72"/>
        <v>0.71774305555555562</v>
      </c>
      <c r="U666">
        <f t="shared" si="73"/>
        <v>17</v>
      </c>
      <c r="V666">
        <f t="shared" si="74"/>
        <v>13</v>
      </c>
      <c r="W666">
        <f t="shared" si="75"/>
        <v>33</v>
      </c>
      <c r="X666" s="1">
        <f t="shared" si="76"/>
        <v>516.6</v>
      </c>
      <c r="Y666" s="1">
        <f t="shared" si="77"/>
        <v>504.4</v>
      </c>
      <c r="Z666">
        <v>1</v>
      </c>
    </row>
    <row r="667" spans="1:26" x14ac:dyDescent="0.25">
      <c r="A667">
        <v>662</v>
      </c>
      <c r="B667" s="4">
        <v>43158</v>
      </c>
      <c r="C667" s="7">
        <v>0.71780092592592604</v>
      </c>
      <c r="D667">
        <v>466</v>
      </c>
      <c r="E667">
        <v>230.31</v>
      </c>
      <c r="F667">
        <v>2.3353999999999999</v>
      </c>
      <c r="G667" s="8">
        <v>502.6</v>
      </c>
      <c r="H667" s="8">
        <v>537.9</v>
      </c>
      <c r="I667" s="8">
        <v>-191.5</v>
      </c>
      <c r="J667">
        <v>0.9345</v>
      </c>
      <c r="K667">
        <v>-20.86</v>
      </c>
      <c r="L667">
        <v>60.002000000000002</v>
      </c>
      <c r="M667">
        <v>60.002000000000002</v>
      </c>
      <c r="N667">
        <v>230.31</v>
      </c>
      <c r="O667">
        <v>0.376</v>
      </c>
      <c r="P667">
        <v>12.118</v>
      </c>
      <c r="S667" s="4">
        <f t="shared" si="71"/>
        <v>43158</v>
      </c>
      <c r="T667" s="6">
        <f t="shared" si="72"/>
        <v>0.71780092592592604</v>
      </c>
      <c r="U667">
        <f t="shared" si="73"/>
        <v>17</v>
      </c>
      <c r="V667">
        <f t="shared" si="74"/>
        <v>13</v>
      </c>
      <c r="W667">
        <f t="shared" si="75"/>
        <v>38</v>
      </c>
      <c r="X667" s="1">
        <f t="shared" si="76"/>
        <v>502.6</v>
      </c>
      <c r="Y667" s="1">
        <f t="shared" si="77"/>
        <v>509.6</v>
      </c>
      <c r="Z667">
        <v>0</v>
      </c>
    </row>
    <row r="668" spans="1:26" x14ac:dyDescent="0.25">
      <c r="A668">
        <v>663</v>
      </c>
      <c r="B668" s="4">
        <v>43158</v>
      </c>
      <c r="C668" s="7">
        <v>0.71785879629629623</v>
      </c>
      <c r="D668">
        <v>466</v>
      </c>
      <c r="E668">
        <v>230.3</v>
      </c>
      <c r="F668">
        <v>2.4176000000000002</v>
      </c>
      <c r="G668" s="8">
        <v>521.4</v>
      </c>
      <c r="H668" s="8">
        <v>556.79999999999995</v>
      </c>
      <c r="I668" s="8">
        <v>-195.4</v>
      </c>
      <c r="J668">
        <v>0.93640000000000001</v>
      </c>
      <c r="K668">
        <v>-20.55</v>
      </c>
      <c r="L668">
        <v>60.002000000000002</v>
      </c>
      <c r="M668">
        <v>60.002000000000002</v>
      </c>
      <c r="N668">
        <v>230.3</v>
      </c>
      <c r="O668">
        <v>0.42699999999999999</v>
      </c>
      <c r="P668">
        <v>12.894</v>
      </c>
      <c r="S668" s="4">
        <f t="shared" si="71"/>
        <v>43158</v>
      </c>
      <c r="T668" s="6">
        <f t="shared" si="72"/>
        <v>0.71785879629629623</v>
      </c>
      <c r="U668">
        <f t="shared" si="73"/>
        <v>17</v>
      </c>
      <c r="V668">
        <f t="shared" si="74"/>
        <v>13</v>
      </c>
      <c r="W668">
        <f t="shared" si="75"/>
        <v>43</v>
      </c>
      <c r="X668" s="1">
        <f t="shared" si="76"/>
        <v>521.4</v>
      </c>
      <c r="Y668" s="1">
        <f t="shared" si="77"/>
        <v>512</v>
      </c>
      <c r="Z668">
        <v>1</v>
      </c>
    </row>
    <row r="669" spans="1:26" x14ac:dyDescent="0.25">
      <c r="A669">
        <v>664</v>
      </c>
      <c r="B669" s="4">
        <v>43158</v>
      </c>
      <c r="C669" s="7">
        <v>0.71791666666666665</v>
      </c>
      <c r="D669">
        <v>466</v>
      </c>
      <c r="E669">
        <v>230.31</v>
      </c>
      <c r="F669">
        <v>2.3111000000000002</v>
      </c>
      <c r="G669" s="8">
        <v>497.2</v>
      </c>
      <c r="H669" s="8">
        <v>532.29999999999995</v>
      </c>
      <c r="I669" s="8">
        <v>-190.1</v>
      </c>
      <c r="J669">
        <v>0.93410000000000004</v>
      </c>
      <c r="K669">
        <v>-20.92</v>
      </c>
      <c r="L669">
        <v>60.002000000000002</v>
      </c>
      <c r="M669">
        <v>60.005000000000003</v>
      </c>
      <c r="N669">
        <v>230.31</v>
      </c>
      <c r="O669">
        <v>0.38600000000000001</v>
      </c>
      <c r="P669">
        <v>13.972</v>
      </c>
      <c r="S669" s="4">
        <f t="shared" si="71"/>
        <v>43158</v>
      </c>
      <c r="T669" s="6">
        <f t="shared" si="72"/>
        <v>0.71791666666666665</v>
      </c>
      <c r="U669">
        <f t="shared" si="73"/>
        <v>17</v>
      </c>
      <c r="V669">
        <f t="shared" si="74"/>
        <v>13</v>
      </c>
      <c r="W669">
        <f t="shared" si="75"/>
        <v>48</v>
      </c>
      <c r="X669" s="1">
        <f t="shared" si="76"/>
        <v>497.2</v>
      </c>
      <c r="Y669" s="1">
        <f t="shared" si="77"/>
        <v>509.29999999999995</v>
      </c>
      <c r="Z669">
        <v>0</v>
      </c>
    </row>
    <row r="670" spans="1:26" x14ac:dyDescent="0.25">
      <c r="A670">
        <v>665</v>
      </c>
      <c r="B670" s="4">
        <v>43158</v>
      </c>
      <c r="C670" s="7">
        <v>0.71797453703703706</v>
      </c>
      <c r="D670">
        <v>466</v>
      </c>
      <c r="E670">
        <v>230.3</v>
      </c>
      <c r="F670">
        <v>2.3767999999999998</v>
      </c>
      <c r="G670" s="8">
        <v>511.6</v>
      </c>
      <c r="H670" s="8">
        <v>547.4</v>
      </c>
      <c r="I670" s="8">
        <v>-194.7</v>
      </c>
      <c r="J670">
        <v>0.93459999999999999</v>
      </c>
      <c r="K670">
        <v>-20.84</v>
      </c>
      <c r="L670">
        <v>60.002000000000002</v>
      </c>
      <c r="M670">
        <v>60.002000000000002</v>
      </c>
      <c r="N670">
        <v>230.3</v>
      </c>
      <c r="O670">
        <v>0.39500000000000002</v>
      </c>
      <c r="P670">
        <v>12.087</v>
      </c>
      <c r="S670" s="4">
        <f t="shared" si="71"/>
        <v>43158</v>
      </c>
      <c r="T670" s="6">
        <f t="shared" si="72"/>
        <v>0.71797453703703706</v>
      </c>
      <c r="U670">
        <f t="shared" si="73"/>
        <v>17</v>
      </c>
      <c r="V670">
        <f t="shared" si="74"/>
        <v>13</v>
      </c>
      <c r="W670">
        <f t="shared" si="75"/>
        <v>53</v>
      </c>
      <c r="X670" s="1">
        <f t="shared" si="76"/>
        <v>511.6</v>
      </c>
      <c r="Y670" s="1">
        <f t="shared" si="77"/>
        <v>504.4</v>
      </c>
      <c r="Z670">
        <v>1</v>
      </c>
    </row>
    <row r="671" spans="1:26" x14ac:dyDescent="0.25">
      <c r="A671">
        <v>666</v>
      </c>
      <c r="B671" s="4">
        <v>43158</v>
      </c>
      <c r="C671" s="7">
        <v>0.71803240740740737</v>
      </c>
      <c r="D671">
        <v>467</v>
      </c>
      <c r="E671">
        <v>230.31</v>
      </c>
      <c r="F671">
        <v>2.2700999999999998</v>
      </c>
      <c r="G671" s="8">
        <v>487.7</v>
      </c>
      <c r="H671" s="8">
        <v>522.79999999999995</v>
      </c>
      <c r="I671" s="8">
        <v>-188.5</v>
      </c>
      <c r="J671">
        <v>0.93279999999999996</v>
      </c>
      <c r="K671">
        <v>-21.13</v>
      </c>
      <c r="L671">
        <v>60.003</v>
      </c>
      <c r="M671">
        <v>60.003</v>
      </c>
      <c r="N671">
        <v>230.31</v>
      </c>
      <c r="O671">
        <v>0.42099999999999999</v>
      </c>
      <c r="P671">
        <v>12.714</v>
      </c>
      <c r="S671" s="4">
        <f t="shared" si="71"/>
        <v>43158</v>
      </c>
      <c r="T671" s="6">
        <f t="shared" si="72"/>
        <v>0.71803240740740737</v>
      </c>
      <c r="U671">
        <f t="shared" si="73"/>
        <v>17</v>
      </c>
      <c r="V671">
        <f t="shared" si="74"/>
        <v>13</v>
      </c>
      <c r="W671">
        <f t="shared" si="75"/>
        <v>58</v>
      </c>
      <c r="X671" s="1">
        <f t="shared" si="76"/>
        <v>487.7</v>
      </c>
      <c r="Y671" s="1">
        <f t="shared" si="77"/>
        <v>499.65</v>
      </c>
      <c r="Z671">
        <v>0</v>
      </c>
    </row>
    <row r="672" spans="1:26" x14ac:dyDescent="0.25">
      <c r="A672">
        <v>667</v>
      </c>
      <c r="B672" s="4">
        <v>43158</v>
      </c>
      <c r="C672" s="7">
        <v>0.71809027777777779</v>
      </c>
      <c r="D672">
        <v>467</v>
      </c>
      <c r="E672">
        <v>230.32</v>
      </c>
      <c r="F672">
        <v>2.2515999999999998</v>
      </c>
      <c r="G672" s="8">
        <v>483.6</v>
      </c>
      <c r="H672" s="8">
        <v>518.6</v>
      </c>
      <c r="I672" s="8">
        <v>-187.3</v>
      </c>
      <c r="J672">
        <v>0.9325</v>
      </c>
      <c r="K672">
        <v>-21.18</v>
      </c>
      <c r="L672">
        <v>60.002000000000002</v>
      </c>
      <c r="M672">
        <v>60.002000000000002</v>
      </c>
      <c r="N672">
        <v>230.32</v>
      </c>
      <c r="O672">
        <v>0.21299999999999999</v>
      </c>
      <c r="P672">
        <v>10.853999999999999</v>
      </c>
      <c r="S672" s="4">
        <f t="shared" si="71"/>
        <v>43158</v>
      </c>
      <c r="T672" s="6">
        <f t="shared" si="72"/>
        <v>0.71809027777777779</v>
      </c>
      <c r="U672">
        <f t="shared" si="73"/>
        <v>17</v>
      </c>
      <c r="V672">
        <f t="shared" si="74"/>
        <v>14</v>
      </c>
      <c r="W672">
        <f t="shared" si="75"/>
        <v>3</v>
      </c>
      <c r="X672" s="1">
        <f t="shared" si="76"/>
        <v>483.6</v>
      </c>
      <c r="Y672" s="1">
        <f t="shared" si="77"/>
        <v>485.65</v>
      </c>
      <c r="Z672">
        <v>1</v>
      </c>
    </row>
    <row r="673" spans="1:26" x14ac:dyDescent="0.25">
      <c r="A673">
        <v>668</v>
      </c>
      <c r="B673" s="4">
        <v>43158</v>
      </c>
      <c r="C673" s="7">
        <v>0.7181481481481482</v>
      </c>
      <c r="D673">
        <v>467</v>
      </c>
      <c r="E673">
        <v>230.3</v>
      </c>
      <c r="F673">
        <v>2.3972000000000002</v>
      </c>
      <c r="G673" s="8">
        <v>516.20000000000005</v>
      </c>
      <c r="H673" s="8">
        <v>552.1</v>
      </c>
      <c r="I673" s="8">
        <v>-195.9</v>
      </c>
      <c r="J673">
        <v>0.93500000000000005</v>
      </c>
      <c r="K673">
        <v>-20.78</v>
      </c>
      <c r="L673">
        <v>60.002000000000002</v>
      </c>
      <c r="M673">
        <v>60.002000000000002</v>
      </c>
      <c r="N673">
        <v>230.3</v>
      </c>
      <c r="O673">
        <v>0.247</v>
      </c>
      <c r="P673">
        <v>11.653</v>
      </c>
      <c r="S673" s="4">
        <f t="shared" si="71"/>
        <v>43158</v>
      </c>
      <c r="T673" s="6">
        <f t="shared" si="72"/>
        <v>0.7181481481481482</v>
      </c>
      <c r="U673">
        <f t="shared" si="73"/>
        <v>17</v>
      </c>
      <c r="V673">
        <f t="shared" si="74"/>
        <v>14</v>
      </c>
      <c r="W673">
        <f t="shared" si="75"/>
        <v>8</v>
      </c>
      <c r="X673" s="1">
        <f t="shared" si="76"/>
        <v>516.20000000000005</v>
      </c>
      <c r="Y673" s="1">
        <f t="shared" si="77"/>
        <v>499.90000000000003</v>
      </c>
      <c r="Z673">
        <v>0</v>
      </c>
    </row>
    <row r="674" spans="1:26" x14ac:dyDescent="0.25">
      <c r="A674">
        <v>669</v>
      </c>
      <c r="B674" s="4">
        <v>43158</v>
      </c>
      <c r="C674" s="7">
        <v>0.71820601851851851</v>
      </c>
      <c r="D674">
        <v>468</v>
      </c>
      <c r="E674">
        <v>230.31</v>
      </c>
      <c r="F674">
        <v>2.3187000000000002</v>
      </c>
      <c r="G674" s="8">
        <v>498.8</v>
      </c>
      <c r="H674" s="8">
        <v>534</v>
      </c>
      <c r="I674" s="8">
        <v>-190.8</v>
      </c>
      <c r="J674">
        <v>0.93400000000000005</v>
      </c>
      <c r="K674">
        <v>-20.93</v>
      </c>
      <c r="L674">
        <v>60.002000000000002</v>
      </c>
      <c r="M674">
        <v>60.002000000000002</v>
      </c>
      <c r="N674">
        <v>230.31</v>
      </c>
      <c r="O674">
        <v>0.23499999999999999</v>
      </c>
      <c r="P674">
        <v>13.242000000000001</v>
      </c>
      <c r="S674" s="4">
        <f t="shared" si="71"/>
        <v>43158</v>
      </c>
      <c r="T674" s="6">
        <f t="shared" si="72"/>
        <v>0.71820601851851851</v>
      </c>
      <c r="U674">
        <f t="shared" si="73"/>
        <v>17</v>
      </c>
      <c r="V674">
        <f t="shared" si="74"/>
        <v>14</v>
      </c>
      <c r="W674">
        <f t="shared" si="75"/>
        <v>13</v>
      </c>
      <c r="X674" s="1">
        <f t="shared" si="76"/>
        <v>498.8</v>
      </c>
      <c r="Y674" s="1">
        <f t="shared" si="77"/>
        <v>507.5</v>
      </c>
      <c r="Z674">
        <v>1</v>
      </c>
    </row>
    <row r="675" spans="1:26" x14ac:dyDescent="0.25">
      <c r="A675">
        <v>670</v>
      </c>
      <c r="B675" s="4">
        <v>43158</v>
      </c>
      <c r="C675" s="7">
        <v>0.71826388888888892</v>
      </c>
      <c r="D675">
        <v>467</v>
      </c>
      <c r="E675">
        <v>230.3</v>
      </c>
      <c r="F675">
        <v>2.4453</v>
      </c>
      <c r="G675" s="8">
        <v>527.79999999999995</v>
      </c>
      <c r="H675" s="8">
        <v>563.1</v>
      </c>
      <c r="I675" s="8">
        <v>-196.3</v>
      </c>
      <c r="J675">
        <v>0.93730000000000002</v>
      </c>
      <c r="K675">
        <v>-20.399999999999999</v>
      </c>
      <c r="L675">
        <v>60.002000000000002</v>
      </c>
      <c r="M675">
        <v>60.002000000000002</v>
      </c>
      <c r="N675">
        <v>230.3</v>
      </c>
      <c r="O675">
        <v>0.44</v>
      </c>
      <c r="P675">
        <v>13.042</v>
      </c>
      <c r="S675" s="4">
        <f t="shared" si="71"/>
        <v>43158</v>
      </c>
      <c r="T675" s="6">
        <f t="shared" si="72"/>
        <v>0.71826388888888892</v>
      </c>
      <c r="U675">
        <f t="shared" si="73"/>
        <v>17</v>
      </c>
      <c r="V675">
        <f t="shared" si="74"/>
        <v>14</v>
      </c>
      <c r="W675">
        <f t="shared" si="75"/>
        <v>18</v>
      </c>
      <c r="X675" s="1">
        <f t="shared" si="76"/>
        <v>527.79999999999995</v>
      </c>
      <c r="Y675" s="1">
        <f t="shared" si="77"/>
        <v>513.29999999999995</v>
      </c>
      <c r="Z675">
        <v>0</v>
      </c>
    </row>
    <row r="676" spans="1:26" x14ac:dyDescent="0.25">
      <c r="A676">
        <v>671</v>
      </c>
      <c r="B676" s="4">
        <v>43158</v>
      </c>
      <c r="C676" s="7">
        <v>0.71832175925925934</v>
      </c>
      <c r="D676">
        <v>467</v>
      </c>
      <c r="E676">
        <v>230.31</v>
      </c>
      <c r="F676">
        <v>2.3254999999999999</v>
      </c>
      <c r="G676" s="8">
        <v>500.4</v>
      </c>
      <c r="H676" s="8">
        <v>535.6</v>
      </c>
      <c r="I676" s="8">
        <v>-191</v>
      </c>
      <c r="J676">
        <v>0.93420000000000003</v>
      </c>
      <c r="K676">
        <v>-20.89</v>
      </c>
      <c r="L676">
        <v>60.002000000000002</v>
      </c>
      <c r="M676">
        <v>60.002000000000002</v>
      </c>
      <c r="N676">
        <v>230.31</v>
      </c>
      <c r="O676">
        <v>0.33800000000000002</v>
      </c>
      <c r="P676">
        <v>11.01</v>
      </c>
      <c r="S676" s="4">
        <f t="shared" si="71"/>
        <v>43158</v>
      </c>
      <c r="T676" s="6">
        <f t="shared" si="72"/>
        <v>0.71832175925925934</v>
      </c>
      <c r="U676">
        <f t="shared" si="73"/>
        <v>17</v>
      </c>
      <c r="V676">
        <f t="shared" si="74"/>
        <v>14</v>
      </c>
      <c r="W676">
        <f t="shared" si="75"/>
        <v>23</v>
      </c>
      <c r="X676" s="1">
        <f t="shared" si="76"/>
        <v>500.4</v>
      </c>
      <c r="Y676" s="1">
        <f t="shared" si="77"/>
        <v>514.09999999999991</v>
      </c>
      <c r="Z676">
        <v>1</v>
      </c>
    </row>
    <row r="677" spans="1:26" x14ac:dyDescent="0.25">
      <c r="A677">
        <v>672</v>
      </c>
      <c r="B677" s="4">
        <v>43158</v>
      </c>
      <c r="C677" s="7">
        <v>0.71837962962962953</v>
      </c>
      <c r="D677">
        <v>468</v>
      </c>
      <c r="E677">
        <v>230.3</v>
      </c>
      <c r="F677">
        <v>2.4255</v>
      </c>
      <c r="G677" s="8">
        <v>523.1</v>
      </c>
      <c r="H677" s="8">
        <v>558.6</v>
      </c>
      <c r="I677" s="8">
        <v>-196</v>
      </c>
      <c r="J677">
        <v>0.93640000000000001</v>
      </c>
      <c r="K677">
        <v>-20.54</v>
      </c>
      <c r="L677">
        <v>60.002000000000002</v>
      </c>
      <c r="M677">
        <v>60.002000000000002</v>
      </c>
      <c r="N677">
        <v>230.3</v>
      </c>
      <c r="O677">
        <v>0.40500000000000003</v>
      </c>
      <c r="P677">
        <v>12.307</v>
      </c>
      <c r="S677" s="4">
        <f t="shared" si="71"/>
        <v>43158</v>
      </c>
      <c r="T677" s="6">
        <f t="shared" si="72"/>
        <v>0.71837962962962953</v>
      </c>
      <c r="U677">
        <f t="shared" si="73"/>
        <v>17</v>
      </c>
      <c r="V677">
        <f t="shared" si="74"/>
        <v>14</v>
      </c>
      <c r="W677">
        <f t="shared" si="75"/>
        <v>28</v>
      </c>
      <c r="X677" s="1">
        <f t="shared" si="76"/>
        <v>523.1</v>
      </c>
      <c r="Y677" s="1">
        <f t="shared" si="77"/>
        <v>511.75</v>
      </c>
      <c r="Z677">
        <v>0</v>
      </c>
    </row>
    <row r="678" spans="1:26" x14ac:dyDescent="0.25">
      <c r="A678">
        <v>673</v>
      </c>
      <c r="B678" s="4">
        <v>43158</v>
      </c>
      <c r="C678" s="7">
        <v>0.71843749999999995</v>
      </c>
      <c r="D678">
        <v>468</v>
      </c>
      <c r="E678">
        <v>230.31</v>
      </c>
      <c r="F678">
        <v>2.3144999999999998</v>
      </c>
      <c r="G678" s="8">
        <v>497.8</v>
      </c>
      <c r="H678" s="8">
        <v>533</v>
      </c>
      <c r="I678" s="8">
        <v>-190.5</v>
      </c>
      <c r="J678">
        <v>0.93400000000000005</v>
      </c>
      <c r="K678">
        <v>-20.94</v>
      </c>
      <c r="L678">
        <v>60.002000000000002</v>
      </c>
      <c r="M678">
        <v>60.002000000000002</v>
      </c>
      <c r="N678">
        <v>230.31</v>
      </c>
      <c r="O678">
        <v>0.41599999999999998</v>
      </c>
      <c r="P678">
        <v>12.319000000000001</v>
      </c>
      <c r="S678" s="4">
        <f t="shared" si="71"/>
        <v>43158</v>
      </c>
      <c r="T678" s="6">
        <f t="shared" si="72"/>
        <v>0.71843749999999995</v>
      </c>
      <c r="U678">
        <f t="shared" si="73"/>
        <v>17</v>
      </c>
      <c r="V678">
        <f t="shared" si="74"/>
        <v>14</v>
      </c>
      <c r="W678">
        <f t="shared" si="75"/>
        <v>33</v>
      </c>
      <c r="X678" s="1">
        <f t="shared" si="76"/>
        <v>497.8</v>
      </c>
      <c r="Y678" s="1">
        <f t="shared" si="77"/>
        <v>510.45000000000005</v>
      </c>
      <c r="Z678">
        <v>1</v>
      </c>
    </row>
    <row r="679" spans="1:26" x14ac:dyDescent="0.25">
      <c r="A679">
        <v>674</v>
      </c>
      <c r="B679" s="4">
        <v>43158</v>
      </c>
      <c r="C679" s="7">
        <v>0.71849537037037037</v>
      </c>
      <c r="D679">
        <v>469</v>
      </c>
      <c r="E679">
        <v>230.3</v>
      </c>
      <c r="F679">
        <v>2.3982999999999999</v>
      </c>
      <c r="G679" s="8">
        <v>516.5</v>
      </c>
      <c r="H679" s="8">
        <v>552.29999999999995</v>
      </c>
      <c r="I679" s="8">
        <v>-195.6</v>
      </c>
      <c r="J679">
        <v>0.93520000000000003</v>
      </c>
      <c r="K679">
        <v>-20.74</v>
      </c>
      <c r="L679">
        <v>60.002000000000002</v>
      </c>
      <c r="M679">
        <v>60.002000000000002</v>
      </c>
      <c r="N679">
        <v>230.3</v>
      </c>
      <c r="O679">
        <v>0.41299999999999998</v>
      </c>
      <c r="P679">
        <v>12.23</v>
      </c>
      <c r="S679" s="4">
        <f t="shared" si="71"/>
        <v>43158</v>
      </c>
      <c r="T679" s="6">
        <f t="shared" si="72"/>
        <v>0.71849537037037037</v>
      </c>
      <c r="U679">
        <f t="shared" si="73"/>
        <v>17</v>
      </c>
      <c r="V679">
        <f t="shared" si="74"/>
        <v>14</v>
      </c>
      <c r="W679">
        <f t="shared" si="75"/>
        <v>38</v>
      </c>
      <c r="X679" s="1">
        <f t="shared" si="76"/>
        <v>516.5</v>
      </c>
      <c r="Y679" s="1">
        <f t="shared" si="77"/>
        <v>507.15</v>
      </c>
      <c r="Z679">
        <v>0</v>
      </c>
    </row>
    <row r="680" spans="1:26" x14ac:dyDescent="0.25">
      <c r="A680">
        <v>675</v>
      </c>
      <c r="B680" s="4">
        <v>43158</v>
      </c>
      <c r="C680" s="7">
        <v>0.71855324074074067</v>
      </c>
      <c r="D680">
        <v>469</v>
      </c>
      <c r="E680">
        <v>230.31</v>
      </c>
      <c r="F680">
        <v>2.3109999999999999</v>
      </c>
      <c r="G680" s="8">
        <v>496.9</v>
      </c>
      <c r="H680" s="8">
        <v>532.29999999999995</v>
      </c>
      <c r="I680" s="8">
        <v>-190.7</v>
      </c>
      <c r="J680">
        <v>0.93359999999999999</v>
      </c>
      <c r="K680">
        <v>-20.99</v>
      </c>
      <c r="L680">
        <v>60.003</v>
      </c>
      <c r="M680">
        <v>60.002000000000002</v>
      </c>
      <c r="N680">
        <v>230.31</v>
      </c>
      <c r="O680">
        <v>0.41399999999999998</v>
      </c>
      <c r="P680">
        <v>12.382</v>
      </c>
      <c r="S680" s="4">
        <f t="shared" si="71"/>
        <v>43158</v>
      </c>
      <c r="T680" s="6">
        <f t="shared" si="72"/>
        <v>0.71855324074074067</v>
      </c>
      <c r="U680">
        <f t="shared" si="73"/>
        <v>17</v>
      </c>
      <c r="V680">
        <f t="shared" si="74"/>
        <v>14</v>
      </c>
      <c r="W680">
        <f t="shared" si="75"/>
        <v>43</v>
      </c>
      <c r="X680" s="1">
        <f t="shared" si="76"/>
        <v>496.9</v>
      </c>
      <c r="Y680" s="1">
        <f t="shared" si="77"/>
        <v>506.7</v>
      </c>
      <c r="Z680">
        <v>1</v>
      </c>
    </row>
    <row r="681" spans="1:26" x14ac:dyDescent="0.25">
      <c r="A681">
        <v>676</v>
      </c>
      <c r="B681" s="4">
        <v>43158</v>
      </c>
      <c r="C681" s="7">
        <v>0.71861111111111109</v>
      </c>
      <c r="D681">
        <v>468</v>
      </c>
      <c r="E681">
        <v>230.31</v>
      </c>
      <c r="F681">
        <v>2.3252000000000002</v>
      </c>
      <c r="G681" s="8">
        <v>499.9</v>
      </c>
      <c r="H681" s="8">
        <v>535.5</v>
      </c>
      <c r="I681" s="8">
        <v>-191.9</v>
      </c>
      <c r="J681">
        <v>0.93359999999999999</v>
      </c>
      <c r="K681">
        <v>-21</v>
      </c>
      <c r="L681">
        <v>60.002000000000002</v>
      </c>
      <c r="M681">
        <v>60.002000000000002</v>
      </c>
      <c r="N681">
        <v>230.31</v>
      </c>
      <c r="O681">
        <v>0.35699999999999998</v>
      </c>
      <c r="P681">
        <v>14.194000000000001</v>
      </c>
      <c r="S681" s="4">
        <f t="shared" si="71"/>
        <v>43158</v>
      </c>
      <c r="T681" s="6">
        <f t="shared" si="72"/>
        <v>0.71861111111111109</v>
      </c>
      <c r="U681">
        <f t="shared" si="73"/>
        <v>17</v>
      </c>
      <c r="V681">
        <f t="shared" si="74"/>
        <v>14</v>
      </c>
      <c r="W681">
        <f t="shared" si="75"/>
        <v>48</v>
      </c>
      <c r="X681" s="1">
        <f t="shared" si="76"/>
        <v>499.9</v>
      </c>
      <c r="Y681" s="1">
        <f t="shared" si="77"/>
        <v>498.4</v>
      </c>
      <c r="Z681">
        <v>0</v>
      </c>
    </row>
    <row r="682" spans="1:26" x14ac:dyDescent="0.25">
      <c r="A682">
        <v>677</v>
      </c>
      <c r="B682" s="4">
        <v>43158</v>
      </c>
      <c r="C682" s="7">
        <v>0.71866898148148151</v>
      </c>
      <c r="D682">
        <v>469</v>
      </c>
      <c r="E682">
        <v>230.31</v>
      </c>
      <c r="F682">
        <v>2.3597000000000001</v>
      </c>
      <c r="G682" s="8">
        <v>507.7</v>
      </c>
      <c r="H682" s="8">
        <v>543.4</v>
      </c>
      <c r="I682" s="8">
        <v>-193.9</v>
      </c>
      <c r="J682">
        <v>0.93420000000000003</v>
      </c>
      <c r="K682">
        <v>-20.9</v>
      </c>
      <c r="L682">
        <v>60.003</v>
      </c>
      <c r="M682">
        <v>60.003999999999998</v>
      </c>
      <c r="N682">
        <v>230.31</v>
      </c>
      <c r="O682">
        <v>0.47099999999999997</v>
      </c>
      <c r="P682">
        <v>12.456</v>
      </c>
      <c r="S682" s="4">
        <f t="shared" si="71"/>
        <v>43158</v>
      </c>
      <c r="T682" s="6">
        <f t="shared" si="72"/>
        <v>0.71866898148148151</v>
      </c>
      <c r="U682">
        <f t="shared" si="73"/>
        <v>17</v>
      </c>
      <c r="V682">
        <f t="shared" si="74"/>
        <v>14</v>
      </c>
      <c r="W682">
        <f t="shared" si="75"/>
        <v>53</v>
      </c>
      <c r="X682" s="1">
        <f t="shared" si="76"/>
        <v>507.7</v>
      </c>
      <c r="Y682" s="1">
        <f t="shared" si="77"/>
        <v>503.79999999999995</v>
      </c>
      <c r="Z682">
        <v>1</v>
      </c>
    </row>
    <row r="683" spans="1:26" x14ac:dyDescent="0.25">
      <c r="A683">
        <v>678</v>
      </c>
      <c r="B683" s="4">
        <v>43158</v>
      </c>
      <c r="C683" s="7">
        <v>0.71872685185185192</v>
      </c>
      <c r="D683">
        <v>469</v>
      </c>
      <c r="E683">
        <v>230.31</v>
      </c>
      <c r="F683">
        <v>2.3033999999999999</v>
      </c>
      <c r="G683" s="8">
        <v>495.4</v>
      </c>
      <c r="H683" s="8">
        <v>530.5</v>
      </c>
      <c r="I683" s="8">
        <v>-189.9</v>
      </c>
      <c r="J683">
        <v>0.93369999999999997</v>
      </c>
      <c r="K683">
        <v>-20.97</v>
      </c>
      <c r="L683">
        <v>60.002000000000002</v>
      </c>
      <c r="M683">
        <v>60.002000000000002</v>
      </c>
      <c r="N683">
        <v>230.31</v>
      </c>
      <c r="O683">
        <v>0.27</v>
      </c>
      <c r="P683">
        <v>13.688000000000001</v>
      </c>
      <c r="S683" s="4">
        <f t="shared" si="71"/>
        <v>43158</v>
      </c>
      <c r="T683" s="6">
        <f t="shared" si="72"/>
        <v>0.71872685185185192</v>
      </c>
      <c r="U683">
        <f t="shared" si="73"/>
        <v>17</v>
      </c>
      <c r="V683">
        <f t="shared" si="74"/>
        <v>14</v>
      </c>
      <c r="W683">
        <f t="shared" si="75"/>
        <v>58</v>
      </c>
      <c r="X683" s="1">
        <f t="shared" si="76"/>
        <v>495.4</v>
      </c>
      <c r="Y683" s="1">
        <f t="shared" si="77"/>
        <v>501.54999999999995</v>
      </c>
      <c r="Z683">
        <v>0</v>
      </c>
    </row>
    <row r="684" spans="1:26" x14ac:dyDescent="0.25">
      <c r="A684">
        <v>679</v>
      </c>
      <c r="B684" s="4">
        <v>43158</v>
      </c>
      <c r="C684" s="7">
        <v>0.71878472222222223</v>
      </c>
      <c r="D684">
        <v>469</v>
      </c>
      <c r="E684">
        <v>230.3</v>
      </c>
      <c r="F684">
        <v>2.4163999999999999</v>
      </c>
      <c r="G684" s="8">
        <v>521</v>
      </c>
      <c r="H684" s="8">
        <v>556.5</v>
      </c>
      <c r="I684" s="8">
        <v>-195.6</v>
      </c>
      <c r="J684">
        <v>0.93620000000000003</v>
      </c>
      <c r="K684">
        <v>-20.58</v>
      </c>
      <c r="L684">
        <v>60.002000000000002</v>
      </c>
      <c r="M684">
        <v>60.003</v>
      </c>
      <c r="N684">
        <v>230.3</v>
      </c>
      <c r="O684">
        <v>0.32400000000000001</v>
      </c>
      <c r="P684">
        <v>12.141999999999999</v>
      </c>
      <c r="S684" s="4">
        <f t="shared" si="71"/>
        <v>43158</v>
      </c>
      <c r="T684" s="6">
        <f t="shared" si="72"/>
        <v>0.71878472222222223</v>
      </c>
      <c r="U684">
        <f t="shared" si="73"/>
        <v>17</v>
      </c>
      <c r="V684">
        <f t="shared" si="74"/>
        <v>15</v>
      </c>
      <c r="W684">
        <f t="shared" si="75"/>
        <v>3</v>
      </c>
      <c r="X684" s="1">
        <f t="shared" si="76"/>
        <v>521</v>
      </c>
      <c r="Y684" s="1">
        <f t="shared" si="77"/>
        <v>508.2</v>
      </c>
      <c r="Z684">
        <v>1</v>
      </c>
    </row>
    <row r="685" spans="1:26" x14ac:dyDescent="0.25">
      <c r="A685">
        <v>680</v>
      </c>
      <c r="B685" s="4">
        <v>43158</v>
      </c>
      <c r="C685" s="7">
        <v>0.71884259259259264</v>
      </c>
      <c r="D685">
        <v>470</v>
      </c>
      <c r="E685">
        <v>230.31</v>
      </c>
      <c r="F685">
        <v>2.2911000000000001</v>
      </c>
      <c r="G685" s="8">
        <v>492.6</v>
      </c>
      <c r="H685" s="8">
        <v>527.70000000000005</v>
      </c>
      <c r="I685" s="8">
        <v>-189.1</v>
      </c>
      <c r="J685">
        <v>0.93359999999999999</v>
      </c>
      <c r="K685">
        <v>-21</v>
      </c>
      <c r="L685">
        <v>60.002000000000002</v>
      </c>
      <c r="M685">
        <v>60.002000000000002</v>
      </c>
      <c r="N685">
        <v>230.31</v>
      </c>
      <c r="O685">
        <v>0.28999999999999998</v>
      </c>
      <c r="P685">
        <v>12.253</v>
      </c>
      <c r="S685" s="4">
        <f t="shared" si="71"/>
        <v>43158</v>
      </c>
      <c r="T685" s="6">
        <f t="shared" si="72"/>
        <v>0.71884259259259264</v>
      </c>
      <c r="U685">
        <f t="shared" si="73"/>
        <v>17</v>
      </c>
      <c r="V685">
        <f t="shared" si="74"/>
        <v>15</v>
      </c>
      <c r="W685">
        <f t="shared" si="75"/>
        <v>8</v>
      </c>
      <c r="X685" s="1">
        <f t="shared" si="76"/>
        <v>492.6</v>
      </c>
      <c r="Y685" s="1">
        <f t="shared" si="77"/>
        <v>506.8</v>
      </c>
      <c r="Z685">
        <v>0</v>
      </c>
    </row>
    <row r="686" spans="1:26" x14ac:dyDescent="0.25">
      <c r="A686">
        <v>681</v>
      </c>
      <c r="B686" s="4">
        <v>43158</v>
      </c>
      <c r="C686" s="7">
        <v>0.71890046296296306</v>
      </c>
      <c r="D686">
        <v>470</v>
      </c>
      <c r="E686">
        <v>230.3</v>
      </c>
      <c r="F686">
        <v>2.4468999999999999</v>
      </c>
      <c r="G686" s="8">
        <v>528.20000000000005</v>
      </c>
      <c r="H686" s="8">
        <v>563.5</v>
      </c>
      <c r="I686" s="8">
        <v>-196.3</v>
      </c>
      <c r="J686">
        <v>0.93740000000000001</v>
      </c>
      <c r="K686">
        <v>-20.38</v>
      </c>
      <c r="L686">
        <v>60.002000000000002</v>
      </c>
      <c r="M686">
        <v>60.003</v>
      </c>
      <c r="N686">
        <v>230.3</v>
      </c>
      <c r="O686">
        <v>0.45</v>
      </c>
      <c r="P686">
        <v>15.951000000000001</v>
      </c>
      <c r="S686" s="4">
        <f t="shared" si="71"/>
        <v>43158</v>
      </c>
      <c r="T686" s="6">
        <f t="shared" si="72"/>
        <v>0.71890046296296306</v>
      </c>
      <c r="U686">
        <f t="shared" si="73"/>
        <v>17</v>
      </c>
      <c r="V686">
        <f t="shared" si="74"/>
        <v>15</v>
      </c>
      <c r="W686">
        <f t="shared" si="75"/>
        <v>13</v>
      </c>
      <c r="X686" s="1">
        <f t="shared" si="76"/>
        <v>528.20000000000005</v>
      </c>
      <c r="Y686" s="1">
        <f t="shared" si="77"/>
        <v>510.40000000000003</v>
      </c>
      <c r="Z686">
        <v>1</v>
      </c>
    </row>
    <row r="687" spans="1:26" x14ac:dyDescent="0.25">
      <c r="A687">
        <v>682</v>
      </c>
      <c r="B687" s="4">
        <v>43158</v>
      </c>
      <c r="C687" s="7">
        <v>0.71895833333333325</v>
      </c>
      <c r="D687">
        <v>469</v>
      </c>
      <c r="E687">
        <v>230.31</v>
      </c>
      <c r="F687">
        <v>2.3134999999999999</v>
      </c>
      <c r="G687" s="8">
        <v>497.6</v>
      </c>
      <c r="H687" s="8">
        <v>532.79999999999995</v>
      </c>
      <c r="I687" s="8">
        <v>-190.4</v>
      </c>
      <c r="J687">
        <v>0.93400000000000005</v>
      </c>
      <c r="K687">
        <v>-20.94</v>
      </c>
      <c r="L687">
        <v>60.003</v>
      </c>
      <c r="M687">
        <v>60.002000000000002</v>
      </c>
      <c r="N687">
        <v>230.31</v>
      </c>
      <c r="O687">
        <v>0.4</v>
      </c>
      <c r="P687">
        <v>13.333</v>
      </c>
      <c r="S687" s="4">
        <f t="shared" si="71"/>
        <v>43158</v>
      </c>
      <c r="T687" s="6">
        <f t="shared" si="72"/>
        <v>0.71895833333333325</v>
      </c>
      <c r="U687">
        <f t="shared" si="73"/>
        <v>17</v>
      </c>
      <c r="V687">
        <f t="shared" si="74"/>
        <v>15</v>
      </c>
      <c r="W687">
        <f t="shared" si="75"/>
        <v>18</v>
      </c>
      <c r="X687" s="1">
        <f t="shared" si="76"/>
        <v>497.6</v>
      </c>
      <c r="Y687" s="1">
        <f t="shared" si="77"/>
        <v>512.90000000000009</v>
      </c>
      <c r="Z687">
        <v>0</v>
      </c>
    </row>
    <row r="688" spans="1:26" x14ac:dyDescent="0.25">
      <c r="A688">
        <v>683</v>
      </c>
      <c r="B688" s="4">
        <v>43158</v>
      </c>
      <c r="C688" s="7">
        <v>0.71901620370370367</v>
      </c>
      <c r="D688">
        <v>470</v>
      </c>
      <c r="E688">
        <v>230.3</v>
      </c>
      <c r="F688">
        <v>2.3776999999999999</v>
      </c>
      <c r="G688" s="8">
        <v>511.9</v>
      </c>
      <c r="H688" s="8">
        <v>547.6</v>
      </c>
      <c r="I688" s="8">
        <v>-194.5</v>
      </c>
      <c r="J688">
        <v>0.93479999999999996</v>
      </c>
      <c r="K688">
        <v>-20.81</v>
      </c>
      <c r="L688">
        <v>60.002000000000002</v>
      </c>
      <c r="M688">
        <v>60.002000000000002</v>
      </c>
      <c r="N688">
        <v>230.3</v>
      </c>
      <c r="O688">
        <v>0.28899999999999998</v>
      </c>
      <c r="P688">
        <v>11.33</v>
      </c>
      <c r="S688" s="4">
        <f t="shared" si="71"/>
        <v>43158</v>
      </c>
      <c r="T688" s="6">
        <f t="shared" si="72"/>
        <v>0.71901620370370367</v>
      </c>
      <c r="U688">
        <f t="shared" si="73"/>
        <v>17</v>
      </c>
      <c r="V688">
        <f t="shared" si="74"/>
        <v>15</v>
      </c>
      <c r="W688">
        <f t="shared" si="75"/>
        <v>23</v>
      </c>
      <c r="X688" s="1">
        <f t="shared" si="76"/>
        <v>511.9</v>
      </c>
      <c r="Y688" s="1">
        <f t="shared" si="77"/>
        <v>504.75</v>
      </c>
      <c r="Z688">
        <v>1</v>
      </c>
    </row>
    <row r="689" spans="1:26" x14ac:dyDescent="0.25">
      <c r="A689">
        <v>684</v>
      </c>
      <c r="B689" s="4">
        <v>43158</v>
      </c>
      <c r="C689" s="7">
        <v>0.71907407407407409</v>
      </c>
      <c r="D689">
        <v>470</v>
      </c>
      <c r="E689">
        <v>230.31</v>
      </c>
      <c r="F689">
        <v>2.262</v>
      </c>
      <c r="G689" s="8">
        <v>486</v>
      </c>
      <c r="H689" s="8">
        <v>521</v>
      </c>
      <c r="I689" s="8">
        <v>-187.8</v>
      </c>
      <c r="J689">
        <v>0.93279999999999996</v>
      </c>
      <c r="K689">
        <v>-21.13</v>
      </c>
      <c r="L689">
        <v>60.002000000000002</v>
      </c>
      <c r="M689">
        <v>60.003</v>
      </c>
      <c r="N689">
        <v>230.31</v>
      </c>
      <c r="O689">
        <v>0.442</v>
      </c>
      <c r="P689">
        <v>12.968999999999999</v>
      </c>
      <c r="S689" s="4">
        <f t="shared" si="71"/>
        <v>43158</v>
      </c>
      <c r="T689" s="6">
        <f t="shared" si="72"/>
        <v>0.71907407407407409</v>
      </c>
      <c r="U689">
        <f t="shared" si="73"/>
        <v>17</v>
      </c>
      <c r="V689">
        <f t="shared" si="74"/>
        <v>15</v>
      </c>
      <c r="W689">
        <f t="shared" si="75"/>
        <v>28</v>
      </c>
      <c r="X689" s="1">
        <f t="shared" si="76"/>
        <v>486</v>
      </c>
      <c r="Y689" s="1">
        <f t="shared" si="77"/>
        <v>498.95</v>
      </c>
      <c r="Z689">
        <v>0</v>
      </c>
    </row>
    <row r="690" spans="1:26" x14ac:dyDescent="0.25">
      <c r="A690">
        <v>685</v>
      </c>
      <c r="B690" s="4">
        <v>43158</v>
      </c>
      <c r="C690" s="7">
        <v>0.71913194444444439</v>
      </c>
      <c r="D690">
        <v>470</v>
      </c>
      <c r="E690">
        <v>230.3</v>
      </c>
      <c r="F690">
        <v>2.4089999999999998</v>
      </c>
      <c r="G690" s="8">
        <v>519.29999999999995</v>
      </c>
      <c r="H690" s="8">
        <v>554.79999999999995</v>
      </c>
      <c r="I690" s="8">
        <v>-195.2</v>
      </c>
      <c r="J690">
        <v>0.93610000000000004</v>
      </c>
      <c r="K690">
        <v>-20.6</v>
      </c>
      <c r="L690">
        <v>60.002000000000002</v>
      </c>
      <c r="M690">
        <v>60.000999999999998</v>
      </c>
      <c r="N690">
        <v>230.3</v>
      </c>
      <c r="O690">
        <v>0.38800000000000001</v>
      </c>
      <c r="P690">
        <v>12.579000000000001</v>
      </c>
      <c r="S690" s="4">
        <f t="shared" si="71"/>
        <v>43158</v>
      </c>
      <c r="T690" s="6">
        <f t="shared" si="72"/>
        <v>0.71913194444444439</v>
      </c>
      <c r="U690">
        <f t="shared" si="73"/>
        <v>17</v>
      </c>
      <c r="V690">
        <f t="shared" si="74"/>
        <v>15</v>
      </c>
      <c r="W690">
        <f t="shared" si="75"/>
        <v>33</v>
      </c>
      <c r="X690" s="1">
        <f t="shared" si="76"/>
        <v>519.29999999999995</v>
      </c>
      <c r="Y690" s="1">
        <f t="shared" si="77"/>
        <v>502.65</v>
      </c>
      <c r="Z690">
        <v>1</v>
      </c>
    </row>
    <row r="691" spans="1:26" x14ac:dyDescent="0.25">
      <c r="A691">
        <v>686</v>
      </c>
      <c r="B691" s="4">
        <v>43158</v>
      </c>
      <c r="C691" s="7">
        <v>0.71918981481481481</v>
      </c>
      <c r="D691">
        <v>470</v>
      </c>
      <c r="E691">
        <v>230.3</v>
      </c>
      <c r="F691">
        <v>2.3576999999999999</v>
      </c>
      <c r="G691" s="8">
        <v>507.6</v>
      </c>
      <c r="H691" s="8">
        <v>543</v>
      </c>
      <c r="I691" s="8">
        <v>-192.8</v>
      </c>
      <c r="J691">
        <v>0.93479999999999996</v>
      </c>
      <c r="K691">
        <v>-20.8</v>
      </c>
      <c r="L691">
        <v>60.002000000000002</v>
      </c>
      <c r="M691">
        <v>60.003999999999998</v>
      </c>
      <c r="N691">
        <v>230.3</v>
      </c>
      <c r="O691">
        <v>0.47599999999999998</v>
      </c>
      <c r="P691">
        <v>12.612</v>
      </c>
      <c r="S691" s="4">
        <f t="shared" si="71"/>
        <v>43158</v>
      </c>
      <c r="T691" s="6">
        <f t="shared" si="72"/>
        <v>0.71918981481481481</v>
      </c>
      <c r="U691">
        <f t="shared" si="73"/>
        <v>17</v>
      </c>
      <c r="V691">
        <f t="shared" si="74"/>
        <v>15</v>
      </c>
      <c r="W691">
        <f t="shared" si="75"/>
        <v>38</v>
      </c>
      <c r="X691" s="1">
        <f t="shared" si="76"/>
        <v>507.6</v>
      </c>
      <c r="Y691" s="1">
        <f t="shared" si="77"/>
        <v>513.45000000000005</v>
      </c>
      <c r="Z691">
        <v>0</v>
      </c>
    </row>
    <row r="692" spans="1:26" x14ac:dyDescent="0.25">
      <c r="A692">
        <v>687</v>
      </c>
      <c r="B692" s="4">
        <v>43158</v>
      </c>
      <c r="C692" s="7">
        <v>0.71924768518518523</v>
      </c>
      <c r="D692">
        <v>470</v>
      </c>
      <c r="E692">
        <v>230.3</v>
      </c>
      <c r="F692">
        <v>2.3672</v>
      </c>
      <c r="G692" s="8">
        <v>509.9</v>
      </c>
      <c r="H692" s="8">
        <v>545.20000000000005</v>
      </c>
      <c r="I692" s="8">
        <v>-192.9</v>
      </c>
      <c r="J692">
        <v>0.93530000000000002</v>
      </c>
      <c r="K692">
        <v>-20.72</v>
      </c>
      <c r="L692">
        <v>60.002000000000002</v>
      </c>
      <c r="M692">
        <v>60.002000000000002</v>
      </c>
      <c r="N692">
        <v>230.3</v>
      </c>
      <c r="O692">
        <v>0.439</v>
      </c>
      <c r="P692">
        <v>12.942</v>
      </c>
      <c r="S692" s="4">
        <f t="shared" si="71"/>
        <v>43158</v>
      </c>
      <c r="T692" s="6">
        <f t="shared" si="72"/>
        <v>0.71924768518518523</v>
      </c>
      <c r="U692">
        <f t="shared" si="73"/>
        <v>17</v>
      </c>
      <c r="V692">
        <f t="shared" si="74"/>
        <v>15</v>
      </c>
      <c r="W692">
        <f t="shared" si="75"/>
        <v>43</v>
      </c>
      <c r="X692" s="1">
        <f t="shared" si="76"/>
        <v>509.9</v>
      </c>
      <c r="Y692" s="1">
        <f t="shared" si="77"/>
        <v>508.75</v>
      </c>
      <c r="Z692">
        <v>1</v>
      </c>
    </row>
    <row r="693" spans="1:26" x14ac:dyDescent="0.25">
      <c r="A693">
        <v>688</v>
      </c>
      <c r="B693" s="4">
        <v>43158</v>
      </c>
      <c r="C693" s="7">
        <v>0.71930555555555553</v>
      </c>
      <c r="D693">
        <v>470</v>
      </c>
      <c r="E693">
        <v>230.3</v>
      </c>
      <c r="F693">
        <v>2.4260000000000002</v>
      </c>
      <c r="G693" s="8">
        <v>523.1</v>
      </c>
      <c r="H693" s="8">
        <v>558.70000000000005</v>
      </c>
      <c r="I693" s="8">
        <v>-196.3</v>
      </c>
      <c r="J693">
        <v>0.93620000000000003</v>
      </c>
      <c r="K693">
        <v>-20.57</v>
      </c>
      <c r="L693">
        <v>60.003</v>
      </c>
      <c r="M693">
        <v>60.002000000000002</v>
      </c>
      <c r="N693">
        <v>230.3</v>
      </c>
      <c r="O693">
        <v>0.45300000000000001</v>
      </c>
      <c r="P693">
        <v>12.371</v>
      </c>
      <c r="S693" s="4">
        <f t="shared" si="71"/>
        <v>43158</v>
      </c>
      <c r="T693" s="6">
        <f t="shared" si="72"/>
        <v>0.71930555555555553</v>
      </c>
      <c r="U693">
        <f t="shared" si="73"/>
        <v>17</v>
      </c>
      <c r="V693">
        <f t="shared" si="74"/>
        <v>15</v>
      </c>
      <c r="W693">
        <f t="shared" si="75"/>
        <v>48</v>
      </c>
      <c r="X693" s="1">
        <f t="shared" si="76"/>
        <v>523.1</v>
      </c>
      <c r="Y693" s="1">
        <f t="shared" si="77"/>
        <v>516.5</v>
      </c>
      <c r="Z693">
        <v>0</v>
      </c>
    </row>
    <row r="694" spans="1:26" x14ac:dyDescent="0.25">
      <c r="A694">
        <v>689</v>
      </c>
      <c r="B694" s="4">
        <v>43158</v>
      </c>
      <c r="C694" s="7">
        <v>0.71936342592592595</v>
      </c>
      <c r="D694">
        <v>471</v>
      </c>
      <c r="E694">
        <v>230.31</v>
      </c>
      <c r="F694">
        <v>2.3224</v>
      </c>
      <c r="G694" s="8">
        <v>499.7</v>
      </c>
      <c r="H694" s="8">
        <v>534.9</v>
      </c>
      <c r="I694" s="8">
        <v>-190.8</v>
      </c>
      <c r="J694">
        <v>0.93420000000000003</v>
      </c>
      <c r="K694">
        <v>-20.9</v>
      </c>
      <c r="L694">
        <v>60.002000000000002</v>
      </c>
      <c r="M694">
        <v>60.000999999999998</v>
      </c>
      <c r="N694">
        <v>230.31</v>
      </c>
      <c r="O694">
        <v>0.27900000000000003</v>
      </c>
      <c r="P694">
        <v>13.766999999999999</v>
      </c>
      <c r="S694" s="4">
        <f t="shared" si="71"/>
        <v>43158</v>
      </c>
      <c r="T694" s="6">
        <f t="shared" si="72"/>
        <v>0.71936342592592595</v>
      </c>
      <c r="U694">
        <f t="shared" si="73"/>
        <v>17</v>
      </c>
      <c r="V694">
        <f t="shared" si="74"/>
        <v>15</v>
      </c>
      <c r="W694">
        <f t="shared" si="75"/>
        <v>53</v>
      </c>
      <c r="X694" s="1">
        <f t="shared" si="76"/>
        <v>499.7</v>
      </c>
      <c r="Y694" s="1">
        <f t="shared" si="77"/>
        <v>511.4</v>
      </c>
      <c r="Z694">
        <v>1</v>
      </c>
    </row>
    <row r="695" spans="1:26" x14ac:dyDescent="0.25">
      <c r="A695">
        <v>690</v>
      </c>
      <c r="B695" s="4">
        <v>43158</v>
      </c>
      <c r="C695" s="7">
        <v>0.71942129629629636</v>
      </c>
      <c r="D695">
        <v>471</v>
      </c>
      <c r="E695">
        <v>230.3</v>
      </c>
      <c r="F695">
        <v>2.4095</v>
      </c>
      <c r="G695" s="8">
        <v>519.4</v>
      </c>
      <c r="H695" s="8">
        <v>554.9</v>
      </c>
      <c r="I695" s="8">
        <v>-195.3</v>
      </c>
      <c r="J695">
        <v>0.93600000000000005</v>
      </c>
      <c r="K695">
        <v>-20.6</v>
      </c>
      <c r="L695">
        <v>60.002000000000002</v>
      </c>
      <c r="M695">
        <v>60.002000000000002</v>
      </c>
      <c r="N695">
        <v>230.3</v>
      </c>
      <c r="O695">
        <v>0.222</v>
      </c>
      <c r="P695">
        <v>11.285</v>
      </c>
      <c r="S695" s="4">
        <f t="shared" si="71"/>
        <v>43158</v>
      </c>
      <c r="T695" s="6">
        <f t="shared" si="72"/>
        <v>0.71942129629629636</v>
      </c>
      <c r="U695">
        <f t="shared" si="73"/>
        <v>17</v>
      </c>
      <c r="V695">
        <f t="shared" si="74"/>
        <v>15</v>
      </c>
      <c r="W695">
        <f t="shared" si="75"/>
        <v>58</v>
      </c>
      <c r="X695" s="1">
        <f t="shared" si="76"/>
        <v>519.4</v>
      </c>
      <c r="Y695" s="1">
        <f t="shared" si="77"/>
        <v>509.54999999999995</v>
      </c>
      <c r="Z695">
        <v>0</v>
      </c>
    </row>
    <row r="696" spans="1:26" x14ac:dyDescent="0.25">
      <c r="A696">
        <v>691</v>
      </c>
      <c r="B696" s="4">
        <v>43158</v>
      </c>
      <c r="C696" s="7">
        <v>0.71947916666666656</v>
      </c>
      <c r="D696">
        <v>471</v>
      </c>
      <c r="E696">
        <v>230.31</v>
      </c>
      <c r="F696">
        <v>2.2988</v>
      </c>
      <c r="G696" s="8">
        <v>494.2</v>
      </c>
      <c r="H696" s="8">
        <v>529.4</v>
      </c>
      <c r="I696" s="8">
        <v>-190</v>
      </c>
      <c r="J696">
        <v>0.93340000000000001</v>
      </c>
      <c r="K696">
        <v>-21.03</v>
      </c>
      <c r="L696">
        <v>60.002000000000002</v>
      </c>
      <c r="M696">
        <v>60.002000000000002</v>
      </c>
      <c r="N696">
        <v>230.31</v>
      </c>
      <c r="O696">
        <v>0.221</v>
      </c>
      <c r="P696">
        <v>10.465</v>
      </c>
      <c r="S696" s="4">
        <f t="shared" si="71"/>
        <v>43158</v>
      </c>
      <c r="T696" s="6">
        <f t="shared" si="72"/>
        <v>0.71947916666666656</v>
      </c>
      <c r="U696">
        <f t="shared" si="73"/>
        <v>17</v>
      </c>
      <c r="V696">
        <f t="shared" si="74"/>
        <v>16</v>
      </c>
      <c r="W696">
        <f t="shared" si="75"/>
        <v>3</v>
      </c>
      <c r="X696" s="1">
        <f t="shared" si="76"/>
        <v>494.2</v>
      </c>
      <c r="Y696" s="1">
        <f t="shared" si="77"/>
        <v>506.79999999999995</v>
      </c>
      <c r="Z696">
        <v>1</v>
      </c>
    </row>
    <row r="697" spans="1:26" x14ac:dyDescent="0.25">
      <c r="A697">
        <v>692</v>
      </c>
      <c r="B697" s="4">
        <v>43158</v>
      </c>
      <c r="C697" s="7">
        <v>0.71953703703703698</v>
      </c>
      <c r="D697">
        <v>471</v>
      </c>
      <c r="E697">
        <v>230.3</v>
      </c>
      <c r="F697">
        <v>2.44</v>
      </c>
      <c r="G697" s="8">
        <v>526.70000000000005</v>
      </c>
      <c r="H697" s="8">
        <v>561.9</v>
      </c>
      <c r="I697" s="8">
        <v>-195.9</v>
      </c>
      <c r="J697">
        <v>0.93730000000000002</v>
      </c>
      <c r="K697">
        <v>-20.399999999999999</v>
      </c>
      <c r="L697">
        <v>60.002000000000002</v>
      </c>
      <c r="M697">
        <v>60.002000000000002</v>
      </c>
      <c r="N697">
        <v>230.3</v>
      </c>
      <c r="O697">
        <v>0.34300000000000003</v>
      </c>
      <c r="P697">
        <v>11.634</v>
      </c>
      <c r="S697" s="4">
        <f t="shared" si="71"/>
        <v>43158</v>
      </c>
      <c r="T697" s="6">
        <f t="shared" si="72"/>
        <v>0.71953703703703698</v>
      </c>
      <c r="U697">
        <f t="shared" si="73"/>
        <v>17</v>
      </c>
      <c r="V697">
        <f t="shared" si="74"/>
        <v>16</v>
      </c>
      <c r="W697">
        <f t="shared" si="75"/>
        <v>8</v>
      </c>
      <c r="X697" s="1">
        <f t="shared" si="76"/>
        <v>526.70000000000005</v>
      </c>
      <c r="Y697" s="1">
        <f t="shared" si="77"/>
        <v>510.45000000000005</v>
      </c>
      <c r="Z697">
        <v>0</v>
      </c>
    </row>
    <row r="698" spans="1:26" x14ac:dyDescent="0.25">
      <c r="A698">
        <v>693</v>
      </c>
      <c r="B698" s="4">
        <v>43158</v>
      </c>
      <c r="C698" s="7">
        <v>0.71959490740740739</v>
      </c>
      <c r="D698">
        <v>472</v>
      </c>
      <c r="E698">
        <v>230.31</v>
      </c>
      <c r="F698">
        <v>2.2894000000000001</v>
      </c>
      <c r="G698" s="8">
        <v>492.1</v>
      </c>
      <c r="H698" s="8">
        <v>527.29999999999995</v>
      </c>
      <c r="I698" s="8">
        <v>-189.3</v>
      </c>
      <c r="J698">
        <v>0.93330000000000002</v>
      </c>
      <c r="K698">
        <v>-21.04</v>
      </c>
      <c r="L698">
        <v>60.002000000000002</v>
      </c>
      <c r="M698">
        <v>60.002000000000002</v>
      </c>
      <c r="N698">
        <v>230.31</v>
      </c>
      <c r="O698">
        <v>0.36399999999999999</v>
      </c>
      <c r="P698">
        <v>16.332999999999998</v>
      </c>
      <c r="S698" s="4">
        <f t="shared" si="71"/>
        <v>43158</v>
      </c>
      <c r="T698" s="6">
        <f t="shared" si="72"/>
        <v>0.71959490740740739</v>
      </c>
      <c r="U698">
        <f t="shared" si="73"/>
        <v>17</v>
      </c>
      <c r="V698">
        <f t="shared" si="74"/>
        <v>16</v>
      </c>
      <c r="W698">
        <f t="shared" si="75"/>
        <v>13</v>
      </c>
      <c r="X698" s="1">
        <f t="shared" si="76"/>
        <v>492.1</v>
      </c>
      <c r="Y698" s="1">
        <f t="shared" si="77"/>
        <v>509.40000000000003</v>
      </c>
      <c r="Z698">
        <v>1</v>
      </c>
    </row>
    <row r="699" spans="1:26" x14ac:dyDescent="0.25">
      <c r="A699">
        <v>694</v>
      </c>
      <c r="B699" s="4">
        <v>43158</v>
      </c>
      <c r="C699" s="7">
        <v>0.71965277777777781</v>
      </c>
      <c r="D699">
        <v>472</v>
      </c>
      <c r="E699">
        <v>230.3</v>
      </c>
      <c r="F699">
        <v>2.3607</v>
      </c>
      <c r="G699" s="8">
        <v>507.9</v>
      </c>
      <c r="H699" s="8">
        <v>543.70000000000005</v>
      </c>
      <c r="I699" s="8">
        <v>-193.9</v>
      </c>
      <c r="J699">
        <v>0.93430000000000002</v>
      </c>
      <c r="K699">
        <v>-20.89</v>
      </c>
      <c r="L699">
        <v>60.002000000000002</v>
      </c>
      <c r="M699">
        <v>60.002000000000002</v>
      </c>
      <c r="N699">
        <v>230.3</v>
      </c>
      <c r="O699">
        <v>0.20499999999999999</v>
      </c>
      <c r="P699">
        <v>11.045</v>
      </c>
      <c r="S699" s="4">
        <f t="shared" si="71"/>
        <v>43158</v>
      </c>
      <c r="T699" s="6">
        <f t="shared" si="72"/>
        <v>0.71965277777777781</v>
      </c>
      <c r="U699">
        <f t="shared" si="73"/>
        <v>17</v>
      </c>
      <c r="V699">
        <f t="shared" si="74"/>
        <v>16</v>
      </c>
      <c r="W699">
        <f t="shared" si="75"/>
        <v>18</v>
      </c>
      <c r="X699" s="1">
        <f t="shared" si="76"/>
        <v>507.9</v>
      </c>
      <c r="Y699" s="1">
        <f t="shared" si="77"/>
        <v>500</v>
      </c>
      <c r="Z699">
        <v>0</v>
      </c>
    </row>
    <row r="700" spans="1:26" x14ac:dyDescent="0.25">
      <c r="A700">
        <v>695</v>
      </c>
      <c r="B700" s="4">
        <v>43158</v>
      </c>
      <c r="C700" s="7">
        <v>0.71971064814814811</v>
      </c>
      <c r="D700">
        <v>472</v>
      </c>
      <c r="E700">
        <v>230.31</v>
      </c>
      <c r="F700">
        <v>2.3176999999999999</v>
      </c>
      <c r="G700" s="8">
        <v>498.5</v>
      </c>
      <c r="H700" s="8">
        <v>533.79999999999995</v>
      </c>
      <c r="I700" s="8">
        <v>-190.9</v>
      </c>
      <c r="J700">
        <v>0.93389999999999995</v>
      </c>
      <c r="K700">
        <v>-20.95</v>
      </c>
      <c r="L700">
        <v>60.002000000000002</v>
      </c>
      <c r="M700">
        <v>60.002000000000002</v>
      </c>
      <c r="N700">
        <v>230.31</v>
      </c>
      <c r="O700">
        <v>0.34300000000000003</v>
      </c>
      <c r="P700">
        <v>11.978</v>
      </c>
      <c r="S700" s="4">
        <f t="shared" si="71"/>
        <v>43158</v>
      </c>
      <c r="T700" s="6">
        <f t="shared" si="72"/>
        <v>0.71971064814814811</v>
      </c>
      <c r="U700">
        <f t="shared" si="73"/>
        <v>17</v>
      </c>
      <c r="V700">
        <f t="shared" si="74"/>
        <v>16</v>
      </c>
      <c r="W700">
        <f t="shared" si="75"/>
        <v>23</v>
      </c>
      <c r="X700" s="1">
        <f t="shared" si="76"/>
        <v>498.5</v>
      </c>
      <c r="Y700" s="1">
        <f t="shared" si="77"/>
        <v>503.2</v>
      </c>
      <c r="Z700">
        <v>1</v>
      </c>
    </row>
    <row r="701" spans="1:26" x14ac:dyDescent="0.25">
      <c r="A701">
        <v>696</v>
      </c>
      <c r="B701" s="4">
        <v>43158</v>
      </c>
      <c r="C701" s="7">
        <v>0.71976851851851853</v>
      </c>
      <c r="D701">
        <v>472</v>
      </c>
      <c r="E701">
        <v>230.3</v>
      </c>
      <c r="F701">
        <v>2.3448000000000002</v>
      </c>
      <c r="G701" s="8">
        <v>504.7</v>
      </c>
      <c r="H701" s="8">
        <v>540</v>
      </c>
      <c r="I701" s="8">
        <v>-192.1</v>
      </c>
      <c r="J701">
        <v>0.93459999999999999</v>
      </c>
      <c r="K701">
        <v>-20.84</v>
      </c>
      <c r="L701">
        <v>60.002000000000002</v>
      </c>
      <c r="M701">
        <v>60.002000000000002</v>
      </c>
      <c r="N701">
        <v>230.3</v>
      </c>
      <c r="O701">
        <v>0.27</v>
      </c>
      <c r="P701">
        <v>12.169</v>
      </c>
      <c r="S701" s="4">
        <f t="shared" si="71"/>
        <v>43158</v>
      </c>
      <c r="T701" s="6">
        <f t="shared" si="72"/>
        <v>0.71976851851851853</v>
      </c>
      <c r="U701">
        <f t="shared" si="73"/>
        <v>17</v>
      </c>
      <c r="V701">
        <f t="shared" si="74"/>
        <v>16</v>
      </c>
      <c r="W701">
        <f t="shared" si="75"/>
        <v>28</v>
      </c>
      <c r="X701" s="1">
        <f t="shared" si="76"/>
        <v>504.7</v>
      </c>
      <c r="Y701" s="1">
        <f t="shared" si="77"/>
        <v>501.6</v>
      </c>
      <c r="Z701">
        <v>0</v>
      </c>
    </row>
    <row r="702" spans="1:26" x14ac:dyDescent="0.25">
      <c r="A702">
        <v>697</v>
      </c>
      <c r="B702" s="4">
        <v>43158</v>
      </c>
      <c r="C702" s="7">
        <v>0.71982638888888895</v>
      </c>
      <c r="D702">
        <v>472</v>
      </c>
      <c r="E702">
        <v>230.3</v>
      </c>
      <c r="F702">
        <v>2.3719000000000001</v>
      </c>
      <c r="G702" s="8">
        <v>510.7</v>
      </c>
      <c r="H702" s="8">
        <v>546.20000000000005</v>
      </c>
      <c r="I702" s="8">
        <v>-193.9</v>
      </c>
      <c r="J702">
        <v>0.93489999999999995</v>
      </c>
      <c r="K702">
        <v>-20.79</v>
      </c>
      <c r="L702">
        <v>60.003</v>
      </c>
      <c r="M702">
        <v>60.002000000000002</v>
      </c>
      <c r="N702">
        <v>230.3</v>
      </c>
      <c r="O702">
        <v>0.41499999999999998</v>
      </c>
      <c r="P702">
        <v>12.071999999999999</v>
      </c>
      <c r="S702" s="4">
        <f t="shared" si="71"/>
        <v>43158</v>
      </c>
      <c r="T702" s="6">
        <f t="shared" si="72"/>
        <v>0.71982638888888895</v>
      </c>
      <c r="U702">
        <f t="shared" si="73"/>
        <v>17</v>
      </c>
      <c r="V702">
        <f t="shared" si="74"/>
        <v>16</v>
      </c>
      <c r="W702">
        <f t="shared" si="75"/>
        <v>33</v>
      </c>
      <c r="X702" s="1">
        <f t="shared" si="76"/>
        <v>510.7</v>
      </c>
      <c r="Y702" s="1">
        <f t="shared" si="77"/>
        <v>507.7</v>
      </c>
      <c r="Z702">
        <v>1</v>
      </c>
    </row>
    <row r="703" spans="1:26" x14ac:dyDescent="0.25">
      <c r="A703">
        <v>698</v>
      </c>
      <c r="B703" s="4">
        <v>43158</v>
      </c>
      <c r="C703" s="7">
        <v>0.71988425925925925</v>
      </c>
      <c r="D703">
        <v>472</v>
      </c>
      <c r="E703">
        <v>230.31</v>
      </c>
      <c r="F703">
        <v>2.2907000000000002</v>
      </c>
      <c r="G703" s="8">
        <v>492.3</v>
      </c>
      <c r="H703" s="8">
        <v>527.6</v>
      </c>
      <c r="I703" s="8">
        <v>-189.5</v>
      </c>
      <c r="J703">
        <v>0.93320000000000003</v>
      </c>
      <c r="K703">
        <v>-21.05</v>
      </c>
      <c r="L703">
        <v>60.002000000000002</v>
      </c>
      <c r="M703">
        <v>60.002000000000002</v>
      </c>
      <c r="N703">
        <v>230.31</v>
      </c>
      <c r="O703">
        <v>0.29799999999999999</v>
      </c>
      <c r="P703">
        <v>11.632999999999999</v>
      </c>
      <c r="S703" s="4">
        <f t="shared" si="71"/>
        <v>43158</v>
      </c>
      <c r="T703" s="6">
        <f t="shared" si="72"/>
        <v>0.71988425925925925</v>
      </c>
      <c r="U703">
        <f t="shared" si="73"/>
        <v>17</v>
      </c>
      <c r="V703">
        <f t="shared" si="74"/>
        <v>16</v>
      </c>
      <c r="W703">
        <f t="shared" si="75"/>
        <v>38</v>
      </c>
      <c r="X703" s="1">
        <f t="shared" si="76"/>
        <v>492.3</v>
      </c>
      <c r="Y703" s="1">
        <f t="shared" si="77"/>
        <v>501.5</v>
      </c>
      <c r="Z703">
        <v>0</v>
      </c>
    </row>
    <row r="704" spans="1:26" x14ac:dyDescent="0.25">
      <c r="A704">
        <v>699</v>
      </c>
      <c r="B704" s="4">
        <v>43158</v>
      </c>
      <c r="C704" s="7">
        <v>0.71994212962962967</v>
      </c>
      <c r="D704">
        <v>473</v>
      </c>
      <c r="E704">
        <v>230.3</v>
      </c>
      <c r="F704">
        <v>2.4264999999999999</v>
      </c>
      <c r="G704" s="8">
        <v>523.5</v>
      </c>
      <c r="H704" s="8">
        <v>558.79999999999995</v>
      </c>
      <c r="I704" s="8">
        <v>-195.5</v>
      </c>
      <c r="J704">
        <v>0.93679999999999997</v>
      </c>
      <c r="K704">
        <v>-20.48</v>
      </c>
      <c r="L704">
        <v>60.002000000000002</v>
      </c>
      <c r="M704">
        <v>60.002000000000002</v>
      </c>
      <c r="N704">
        <v>230.3</v>
      </c>
      <c r="O704">
        <v>0.19700000000000001</v>
      </c>
      <c r="P704">
        <v>13.666</v>
      </c>
      <c r="S704" s="4">
        <f t="shared" si="71"/>
        <v>43158</v>
      </c>
      <c r="T704" s="6">
        <f t="shared" si="72"/>
        <v>0.71994212962962967</v>
      </c>
      <c r="U704">
        <f t="shared" si="73"/>
        <v>17</v>
      </c>
      <c r="V704">
        <f t="shared" si="74"/>
        <v>16</v>
      </c>
      <c r="W704">
        <f t="shared" si="75"/>
        <v>43</v>
      </c>
      <c r="X704" s="1">
        <f t="shared" si="76"/>
        <v>523.5</v>
      </c>
      <c r="Y704" s="1">
        <f t="shared" si="77"/>
        <v>507.9</v>
      </c>
      <c r="Z704">
        <v>1</v>
      </c>
    </row>
    <row r="705" spans="1:26" x14ac:dyDescent="0.25">
      <c r="A705">
        <v>700</v>
      </c>
      <c r="B705" s="4">
        <v>43158</v>
      </c>
      <c r="C705" s="7">
        <v>0.72000000000000008</v>
      </c>
      <c r="D705">
        <v>473</v>
      </c>
      <c r="E705">
        <v>230.31</v>
      </c>
      <c r="F705">
        <v>2.3367</v>
      </c>
      <c r="G705" s="8">
        <v>502.8</v>
      </c>
      <c r="H705" s="8">
        <v>538.20000000000005</v>
      </c>
      <c r="I705" s="8">
        <v>-191.8</v>
      </c>
      <c r="J705">
        <v>0.93440000000000001</v>
      </c>
      <c r="K705">
        <v>-20.87</v>
      </c>
      <c r="L705">
        <v>60.002000000000002</v>
      </c>
      <c r="M705">
        <v>60.002000000000002</v>
      </c>
      <c r="N705">
        <v>230.31</v>
      </c>
      <c r="O705">
        <v>0.41799999999999998</v>
      </c>
      <c r="P705">
        <v>12.301</v>
      </c>
      <c r="S705" s="4">
        <f t="shared" si="71"/>
        <v>43158</v>
      </c>
      <c r="T705" s="6">
        <f t="shared" si="72"/>
        <v>0.72000000000000008</v>
      </c>
      <c r="U705">
        <f t="shared" si="73"/>
        <v>17</v>
      </c>
      <c r="V705">
        <f t="shared" si="74"/>
        <v>16</v>
      </c>
      <c r="W705">
        <f t="shared" si="75"/>
        <v>48</v>
      </c>
      <c r="X705" s="1">
        <f t="shared" si="76"/>
        <v>502.8</v>
      </c>
      <c r="Y705" s="1">
        <f t="shared" si="77"/>
        <v>513.15</v>
      </c>
      <c r="Z705">
        <v>0</v>
      </c>
    </row>
    <row r="706" spans="1:26" x14ac:dyDescent="0.25">
      <c r="A706">
        <v>701</v>
      </c>
      <c r="B706" s="4">
        <v>43158</v>
      </c>
      <c r="C706" s="7">
        <v>0.72005787037037028</v>
      </c>
      <c r="D706">
        <v>473</v>
      </c>
      <c r="E706">
        <v>230.3</v>
      </c>
      <c r="F706">
        <v>2.4537</v>
      </c>
      <c r="G706" s="8">
        <v>529.79999999999995</v>
      </c>
      <c r="H706" s="8">
        <v>565.1</v>
      </c>
      <c r="I706" s="8">
        <v>-196.5</v>
      </c>
      <c r="J706">
        <v>0.93759999999999999</v>
      </c>
      <c r="K706">
        <v>-20.350000000000001</v>
      </c>
      <c r="L706">
        <v>60.002000000000002</v>
      </c>
      <c r="M706">
        <v>60.000999999999998</v>
      </c>
      <c r="N706">
        <v>230.3</v>
      </c>
      <c r="O706">
        <v>0.44400000000000001</v>
      </c>
      <c r="P706">
        <v>13.337</v>
      </c>
      <c r="S706" s="4">
        <f t="shared" si="71"/>
        <v>43158</v>
      </c>
      <c r="T706" s="6">
        <f t="shared" si="72"/>
        <v>0.72005787037037028</v>
      </c>
      <c r="U706">
        <f t="shared" si="73"/>
        <v>17</v>
      </c>
      <c r="V706">
        <f t="shared" si="74"/>
        <v>16</v>
      </c>
      <c r="W706">
        <f t="shared" si="75"/>
        <v>53</v>
      </c>
      <c r="X706" s="1">
        <f t="shared" si="76"/>
        <v>529.79999999999995</v>
      </c>
      <c r="Y706" s="1">
        <f t="shared" si="77"/>
        <v>516.29999999999995</v>
      </c>
      <c r="Z706">
        <v>1</v>
      </c>
    </row>
    <row r="707" spans="1:26" x14ac:dyDescent="0.25">
      <c r="A707">
        <v>702</v>
      </c>
      <c r="B707" s="4">
        <v>43158</v>
      </c>
      <c r="C707" s="7">
        <v>0.7201157407407407</v>
      </c>
      <c r="D707">
        <v>473</v>
      </c>
      <c r="E707">
        <v>230.3</v>
      </c>
      <c r="F707">
        <v>2.3744999999999998</v>
      </c>
      <c r="G707" s="8">
        <v>511.7</v>
      </c>
      <c r="H707" s="8">
        <v>546.79999999999995</v>
      </c>
      <c r="I707" s="8">
        <v>-192.8</v>
      </c>
      <c r="J707">
        <v>0.93579999999999997</v>
      </c>
      <c r="K707">
        <v>-20.65</v>
      </c>
      <c r="L707">
        <v>60.002000000000002</v>
      </c>
      <c r="M707">
        <v>60.002000000000002</v>
      </c>
      <c r="N707">
        <v>230.3</v>
      </c>
      <c r="O707">
        <v>0.442</v>
      </c>
      <c r="P707">
        <v>12.933999999999999</v>
      </c>
      <c r="S707" s="4">
        <f t="shared" si="71"/>
        <v>43158</v>
      </c>
      <c r="T707" s="6">
        <f t="shared" si="72"/>
        <v>0.7201157407407407</v>
      </c>
      <c r="U707">
        <f t="shared" si="73"/>
        <v>17</v>
      </c>
      <c r="V707">
        <f t="shared" si="74"/>
        <v>16</v>
      </c>
      <c r="W707">
        <f t="shared" si="75"/>
        <v>58</v>
      </c>
      <c r="X707" s="1">
        <f t="shared" si="76"/>
        <v>511.7</v>
      </c>
      <c r="Y707" s="1">
        <f t="shared" si="77"/>
        <v>520.75</v>
      </c>
      <c r="Z707">
        <v>0</v>
      </c>
    </row>
    <row r="708" spans="1:26" x14ac:dyDescent="0.25">
      <c r="A708">
        <v>703</v>
      </c>
      <c r="B708" s="4">
        <v>43158</v>
      </c>
      <c r="C708" s="7">
        <v>0.72017361111111111</v>
      </c>
      <c r="D708">
        <v>473</v>
      </c>
      <c r="E708">
        <v>230.3</v>
      </c>
      <c r="F708">
        <v>2.3919999999999999</v>
      </c>
      <c r="G708" s="8">
        <v>515.29999999999995</v>
      </c>
      <c r="H708" s="8">
        <v>550.9</v>
      </c>
      <c r="I708" s="8">
        <v>-194.6</v>
      </c>
      <c r="J708">
        <v>0.9355</v>
      </c>
      <c r="K708">
        <v>-20.69</v>
      </c>
      <c r="L708">
        <v>60.002000000000002</v>
      </c>
      <c r="M708">
        <v>60.002000000000002</v>
      </c>
      <c r="N708">
        <v>230.3</v>
      </c>
      <c r="O708">
        <v>0.376</v>
      </c>
      <c r="P708">
        <v>11.502000000000001</v>
      </c>
      <c r="S708" s="4">
        <f t="shared" si="71"/>
        <v>43158</v>
      </c>
      <c r="T708" s="6">
        <f t="shared" si="72"/>
        <v>0.72017361111111111</v>
      </c>
      <c r="U708">
        <f t="shared" si="73"/>
        <v>17</v>
      </c>
      <c r="V708">
        <f t="shared" si="74"/>
        <v>17</v>
      </c>
      <c r="W708">
        <f t="shared" si="75"/>
        <v>3</v>
      </c>
      <c r="X708" s="1">
        <f t="shared" si="76"/>
        <v>515.29999999999995</v>
      </c>
      <c r="Y708" s="1">
        <f t="shared" si="77"/>
        <v>513.5</v>
      </c>
      <c r="Z708">
        <v>1</v>
      </c>
    </row>
    <row r="709" spans="1:26" x14ac:dyDescent="0.25">
      <c r="A709">
        <v>704</v>
      </c>
      <c r="B709" s="4">
        <v>43158</v>
      </c>
      <c r="C709" s="7">
        <v>0.72023148148148142</v>
      </c>
      <c r="D709">
        <v>474</v>
      </c>
      <c r="E709">
        <v>230.31</v>
      </c>
      <c r="F709">
        <v>2.3001</v>
      </c>
      <c r="G709" s="8">
        <v>494.6</v>
      </c>
      <c r="H709" s="8">
        <v>529.70000000000005</v>
      </c>
      <c r="I709" s="8">
        <v>-189.8</v>
      </c>
      <c r="J709">
        <v>0.93359999999999999</v>
      </c>
      <c r="K709">
        <v>-20.99</v>
      </c>
      <c r="L709">
        <v>60.002000000000002</v>
      </c>
      <c r="M709">
        <v>60.002000000000002</v>
      </c>
      <c r="N709">
        <v>230.31</v>
      </c>
      <c r="O709">
        <v>0.40500000000000003</v>
      </c>
      <c r="P709">
        <v>12.201000000000001</v>
      </c>
      <c r="S709" s="4">
        <f t="shared" si="71"/>
        <v>43158</v>
      </c>
      <c r="T709" s="6">
        <f t="shared" si="72"/>
        <v>0.72023148148148142</v>
      </c>
      <c r="U709">
        <f t="shared" si="73"/>
        <v>17</v>
      </c>
      <c r="V709">
        <f t="shared" si="74"/>
        <v>17</v>
      </c>
      <c r="W709">
        <f t="shared" si="75"/>
        <v>8</v>
      </c>
      <c r="X709" s="1">
        <f t="shared" si="76"/>
        <v>494.6</v>
      </c>
      <c r="Y709" s="1">
        <f t="shared" si="77"/>
        <v>504.95</v>
      </c>
      <c r="Z709">
        <v>0</v>
      </c>
    </row>
    <row r="710" spans="1:26" x14ac:dyDescent="0.25">
      <c r="A710">
        <v>705</v>
      </c>
      <c r="B710" s="4">
        <v>43158</v>
      </c>
      <c r="C710" s="7">
        <v>0.72028935185185183</v>
      </c>
      <c r="D710">
        <v>473</v>
      </c>
      <c r="E710">
        <v>230.3</v>
      </c>
      <c r="F710">
        <v>2.4318</v>
      </c>
      <c r="G710" s="8">
        <v>524.70000000000005</v>
      </c>
      <c r="H710" s="8">
        <v>560</v>
      </c>
      <c r="I710" s="8">
        <v>-195.9</v>
      </c>
      <c r="J710">
        <v>0.93679999999999997</v>
      </c>
      <c r="K710">
        <v>-20.48</v>
      </c>
      <c r="L710">
        <v>60.002000000000002</v>
      </c>
      <c r="M710">
        <v>60.002000000000002</v>
      </c>
      <c r="N710">
        <v>230.3</v>
      </c>
      <c r="O710">
        <v>0.441</v>
      </c>
      <c r="P710">
        <v>12.826000000000001</v>
      </c>
      <c r="S710" s="4">
        <f t="shared" si="71"/>
        <v>43158</v>
      </c>
      <c r="T710" s="6">
        <f t="shared" si="72"/>
        <v>0.72028935185185183</v>
      </c>
      <c r="U710">
        <f t="shared" si="73"/>
        <v>17</v>
      </c>
      <c r="V710">
        <f t="shared" si="74"/>
        <v>17</v>
      </c>
      <c r="W710">
        <f t="shared" si="75"/>
        <v>13</v>
      </c>
      <c r="X710" s="1">
        <f t="shared" si="76"/>
        <v>524.70000000000005</v>
      </c>
      <c r="Y710" s="1">
        <f t="shared" si="77"/>
        <v>509.65000000000003</v>
      </c>
      <c r="Z710">
        <v>1</v>
      </c>
    </row>
    <row r="711" spans="1:26" x14ac:dyDescent="0.25">
      <c r="A711">
        <v>706</v>
      </c>
      <c r="B711" s="4">
        <v>43158</v>
      </c>
      <c r="C711" s="7">
        <v>0.72034722222222225</v>
      </c>
      <c r="D711">
        <v>473</v>
      </c>
      <c r="E711">
        <v>230.3</v>
      </c>
      <c r="F711">
        <v>2.4072</v>
      </c>
      <c r="G711" s="8">
        <v>519.29999999999995</v>
      </c>
      <c r="H711" s="8">
        <v>554.4</v>
      </c>
      <c r="I711" s="8">
        <v>-194.1</v>
      </c>
      <c r="J711">
        <v>0.93669999999999998</v>
      </c>
      <c r="K711">
        <v>-20.5</v>
      </c>
      <c r="L711">
        <v>60.002000000000002</v>
      </c>
      <c r="M711">
        <v>60.003</v>
      </c>
      <c r="N711">
        <v>230.3</v>
      </c>
      <c r="O711">
        <v>0.44700000000000001</v>
      </c>
      <c r="P711">
        <v>13.076000000000001</v>
      </c>
      <c r="S711" s="4">
        <f t="shared" ref="S711:S774" si="78">B711</f>
        <v>43158</v>
      </c>
      <c r="T711" s="6">
        <f t="shared" ref="T711:T774" si="79">C711</f>
        <v>0.72034722222222225</v>
      </c>
      <c r="U711">
        <f t="shared" ref="U711:U774" si="80">HOUR(C711)</f>
        <v>17</v>
      </c>
      <c r="V711">
        <f t="shared" ref="V711:V774" si="81">MINUTE(C711)</f>
        <v>17</v>
      </c>
      <c r="W711">
        <f t="shared" ref="W711:W774" si="82">SECOND(C711)</f>
        <v>18</v>
      </c>
      <c r="X711" s="1">
        <f t="shared" ref="X711:X774" si="83">G711</f>
        <v>519.29999999999995</v>
      </c>
      <c r="Y711" s="1">
        <f t="shared" si="77"/>
        <v>522</v>
      </c>
      <c r="Z711">
        <v>0</v>
      </c>
    </row>
    <row r="712" spans="1:26" x14ac:dyDescent="0.25">
      <c r="A712">
        <v>707</v>
      </c>
      <c r="B712" s="4">
        <v>43158</v>
      </c>
      <c r="C712" s="7">
        <v>0.72040509259259267</v>
      </c>
      <c r="D712">
        <v>474</v>
      </c>
      <c r="E712">
        <v>230.3</v>
      </c>
      <c r="F712">
        <v>2.3908</v>
      </c>
      <c r="G712" s="8">
        <v>515.29999999999995</v>
      </c>
      <c r="H712" s="8">
        <v>550.6</v>
      </c>
      <c r="I712" s="8">
        <v>-194</v>
      </c>
      <c r="J712">
        <v>0.93589999999999995</v>
      </c>
      <c r="K712">
        <v>-20.63</v>
      </c>
      <c r="L712">
        <v>60.002000000000002</v>
      </c>
      <c r="M712">
        <v>60.002000000000002</v>
      </c>
      <c r="N712">
        <v>230.3</v>
      </c>
      <c r="O712">
        <v>0.44500000000000001</v>
      </c>
      <c r="P712">
        <v>13.577999999999999</v>
      </c>
      <c r="S712" s="4">
        <f t="shared" si="78"/>
        <v>43158</v>
      </c>
      <c r="T712" s="6">
        <f t="shared" si="79"/>
        <v>0.72040509259259267</v>
      </c>
      <c r="U712">
        <f t="shared" si="80"/>
        <v>17</v>
      </c>
      <c r="V712">
        <f t="shared" si="81"/>
        <v>17</v>
      </c>
      <c r="W712">
        <f t="shared" si="82"/>
        <v>23</v>
      </c>
      <c r="X712" s="1">
        <f t="shared" si="83"/>
        <v>515.29999999999995</v>
      </c>
      <c r="Y712" s="1">
        <f t="shared" si="77"/>
        <v>517.29999999999995</v>
      </c>
      <c r="Z712">
        <v>1</v>
      </c>
    </row>
    <row r="713" spans="1:26" x14ac:dyDescent="0.25">
      <c r="A713">
        <v>708</v>
      </c>
      <c r="B713" s="4">
        <v>43158</v>
      </c>
      <c r="C713" s="7">
        <v>0.72046296296296297</v>
      </c>
      <c r="D713">
        <v>474</v>
      </c>
      <c r="E713">
        <v>230.3</v>
      </c>
      <c r="F713">
        <v>2.4209000000000001</v>
      </c>
      <c r="G713" s="8">
        <v>522</v>
      </c>
      <c r="H713" s="8">
        <v>557.5</v>
      </c>
      <c r="I713" s="8">
        <v>-195.9</v>
      </c>
      <c r="J713">
        <v>0.93630000000000002</v>
      </c>
      <c r="K713">
        <v>-20.57</v>
      </c>
      <c r="L713">
        <v>60.002000000000002</v>
      </c>
      <c r="M713">
        <v>60.002000000000002</v>
      </c>
      <c r="N713">
        <v>230.3</v>
      </c>
      <c r="O713">
        <v>0.46700000000000003</v>
      </c>
      <c r="P713">
        <v>12.52</v>
      </c>
      <c r="S713" s="4">
        <f t="shared" si="78"/>
        <v>43158</v>
      </c>
      <c r="T713" s="6">
        <f t="shared" si="79"/>
        <v>0.72046296296296297</v>
      </c>
      <c r="U713">
        <f t="shared" si="80"/>
        <v>17</v>
      </c>
      <c r="V713">
        <f t="shared" si="81"/>
        <v>17</v>
      </c>
      <c r="W713">
        <f t="shared" si="82"/>
        <v>28</v>
      </c>
      <c r="X713" s="1">
        <f t="shared" si="83"/>
        <v>522</v>
      </c>
      <c r="Y713" s="1">
        <f t="shared" si="77"/>
        <v>518.65</v>
      </c>
      <c r="Z713">
        <v>0</v>
      </c>
    </row>
    <row r="714" spans="1:26" x14ac:dyDescent="0.25">
      <c r="A714">
        <v>709</v>
      </c>
      <c r="B714" s="4">
        <v>43158</v>
      </c>
      <c r="C714" s="7">
        <v>0.72052083333333339</v>
      </c>
      <c r="D714">
        <v>474</v>
      </c>
      <c r="E714">
        <v>230.3</v>
      </c>
      <c r="F714">
        <v>2.3592</v>
      </c>
      <c r="G714" s="8">
        <v>508</v>
      </c>
      <c r="H714" s="8">
        <v>543.29999999999995</v>
      </c>
      <c r="I714" s="8">
        <v>-192.6</v>
      </c>
      <c r="J714">
        <v>0.93510000000000004</v>
      </c>
      <c r="K714">
        <v>-20.76</v>
      </c>
      <c r="L714">
        <v>60.002000000000002</v>
      </c>
      <c r="M714">
        <v>60.002000000000002</v>
      </c>
      <c r="N714">
        <v>230.3</v>
      </c>
      <c r="O714">
        <v>0.41399999999999998</v>
      </c>
      <c r="P714">
        <v>13.676</v>
      </c>
      <c r="S714" s="4">
        <f t="shared" si="78"/>
        <v>43158</v>
      </c>
      <c r="T714" s="6">
        <f t="shared" si="79"/>
        <v>0.72052083333333339</v>
      </c>
      <c r="U714">
        <f t="shared" si="80"/>
        <v>17</v>
      </c>
      <c r="V714">
        <f t="shared" si="81"/>
        <v>17</v>
      </c>
      <c r="W714">
        <f t="shared" si="82"/>
        <v>33</v>
      </c>
      <c r="X714" s="1">
        <f t="shared" si="83"/>
        <v>508</v>
      </c>
      <c r="Y714" s="1">
        <f t="shared" si="77"/>
        <v>515</v>
      </c>
      <c r="Z714">
        <v>1</v>
      </c>
    </row>
    <row r="715" spans="1:26" x14ac:dyDescent="0.25">
      <c r="A715">
        <v>710</v>
      </c>
      <c r="B715" s="4">
        <v>43158</v>
      </c>
      <c r="C715" s="7">
        <v>0.7205787037037038</v>
      </c>
      <c r="D715">
        <v>475</v>
      </c>
      <c r="E715">
        <v>230.29</v>
      </c>
      <c r="F715">
        <v>2.4396</v>
      </c>
      <c r="G715" s="8">
        <v>526.70000000000005</v>
      </c>
      <c r="H715" s="8">
        <v>561.79999999999995</v>
      </c>
      <c r="I715" s="8">
        <v>-195.6</v>
      </c>
      <c r="J715">
        <v>0.93740000000000001</v>
      </c>
      <c r="K715">
        <v>-20.38</v>
      </c>
      <c r="L715">
        <v>60.002000000000002</v>
      </c>
      <c r="M715">
        <v>60.002000000000002</v>
      </c>
      <c r="N715">
        <v>230.29</v>
      </c>
      <c r="O715">
        <v>0.29699999999999999</v>
      </c>
      <c r="P715">
        <v>11.736000000000001</v>
      </c>
      <c r="S715" s="4">
        <f t="shared" si="78"/>
        <v>43158</v>
      </c>
      <c r="T715" s="6">
        <f t="shared" si="79"/>
        <v>0.7205787037037038</v>
      </c>
      <c r="U715">
        <f t="shared" si="80"/>
        <v>17</v>
      </c>
      <c r="V715">
        <f t="shared" si="81"/>
        <v>17</v>
      </c>
      <c r="W715">
        <f t="shared" si="82"/>
        <v>38</v>
      </c>
      <c r="X715" s="1">
        <f t="shared" si="83"/>
        <v>526.70000000000005</v>
      </c>
      <c r="Y715" s="1">
        <f t="shared" si="77"/>
        <v>517.35</v>
      </c>
      <c r="Z715">
        <v>0</v>
      </c>
    </row>
    <row r="716" spans="1:26" x14ac:dyDescent="0.25">
      <c r="A716">
        <v>711</v>
      </c>
      <c r="B716" s="4">
        <v>43158</v>
      </c>
      <c r="C716" s="7">
        <v>0.720636574074074</v>
      </c>
      <c r="D716">
        <v>475</v>
      </c>
      <c r="E716">
        <v>230.3</v>
      </c>
      <c r="F716">
        <v>2.3748</v>
      </c>
      <c r="G716" s="8">
        <v>511.9</v>
      </c>
      <c r="H716" s="8">
        <v>546.9</v>
      </c>
      <c r="I716" s="8">
        <v>-192.4</v>
      </c>
      <c r="J716">
        <v>0.93600000000000005</v>
      </c>
      <c r="K716">
        <v>-20.6</v>
      </c>
      <c r="L716">
        <v>60.002000000000002</v>
      </c>
      <c r="M716">
        <v>60.002000000000002</v>
      </c>
      <c r="N716">
        <v>230.3</v>
      </c>
      <c r="O716">
        <v>0.40200000000000002</v>
      </c>
      <c r="P716">
        <v>12.291</v>
      </c>
      <c r="S716" s="4">
        <f t="shared" si="78"/>
        <v>43158</v>
      </c>
      <c r="T716" s="6">
        <f t="shared" si="79"/>
        <v>0.720636574074074</v>
      </c>
      <c r="U716">
        <f t="shared" si="80"/>
        <v>17</v>
      </c>
      <c r="V716">
        <f t="shared" si="81"/>
        <v>17</v>
      </c>
      <c r="W716">
        <f t="shared" si="82"/>
        <v>43</v>
      </c>
      <c r="X716" s="1">
        <f t="shared" si="83"/>
        <v>511.9</v>
      </c>
      <c r="Y716" s="1">
        <f t="shared" si="77"/>
        <v>519.29999999999995</v>
      </c>
      <c r="Z716">
        <v>1</v>
      </c>
    </row>
    <row r="717" spans="1:26" x14ac:dyDescent="0.25">
      <c r="A717">
        <v>712</v>
      </c>
      <c r="B717" s="4">
        <v>43158</v>
      </c>
      <c r="C717" s="7">
        <v>0.72069444444444442</v>
      </c>
      <c r="D717">
        <v>475</v>
      </c>
      <c r="E717">
        <v>230.29</v>
      </c>
      <c r="F717">
        <v>2.4447000000000001</v>
      </c>
      <c r="G717" s="8">
        <v>527.79999999999995</v>
      </c>
      <c r="H717" s="8">
        <v>563</v>
      </c>
      <c r="I717" s="8">
        <v>-195.9</v>
      </c>
      <c r="J717">
        <v>0.9375</v>
      </c>
      <c r="K717">
        <v>-20.36</v>
      </c>
      <c r="L717">
        <v>60.002000000000002</v>
      </c>
      <c r="M717">
        <v>60.002000000000002</v>
      </c>
      <c r="N717">
        <v>230.29</v>
      </c>
      <c r="O717">
        <v>0.46700000000000003</v>
      </c>
      <c r="P717">
        <v>13.628</v>
      </c>
      <c r="S717" s="4">
        <f t="shared" si="78"/>
        <v>43158</v>
      </c>
      <c r="T717" s="6">
        <f t="shared" si="79"/>
        <v>0.72069444444444442</v>
      </c>
      <c r="U717">
        <f t="shared" si="80"/>
        <v>17</v>
      </c>
      <c r="V717">
        <f t="shared" si="81"/>
        <v>17</v>
      </c>
      <c r="W717">
        <f t="shared" si="82"/>
        <v>48</v>
      </c>
      <c r="X717" s="1">
        <f t="shared" si="83"/>
        <v>527.79999999999995</v>
      </c>
      <c r="Y717" s="1">
        <f t="shared" si="77"/>
        <v>519.84999999999991</v>
      </c>
      <c r="Z717">
        <v>0</v>
      </c>
    </row>
    <row r="718" spans="1:26" x14ac:dyDescent="0.25">
      <c r="A718">
        <v>713</v>
      </c>
      <c r="B718" s="4">
        <v>43158</v>
      </c>
      <c r="C718" s="7">
        <v>0.72075231481481483</v>
      </c>
      <c r="D718">
        <v>475</v>
      </c>
      <c r="E718">
        <v>230.3</v>
      </c>
      <c r="F718">
        <v>2.3073000000000001</v>
      </c>
      <c r="G718" s="8">
        <v>496.1</v>
      </c>
      <c r="H718" s="8">
        <v>531.4</v>
      </c>
      <c r="I718" s="8">
        <v>-190.4</v>
      </c>
      <c r="J718">
        <v>0.93359999999999999</v>
      </c>
      <c r="K718">
        <v>-21</v>
      </c>
      <c r="L718">
        <v>60.002000000000002</v>
      </c>
      <c r="M718">
        <v>60.003</v>
      </c>
      <c r="N718">
        <v>230.3</v>
      </c>
      <c r="O718">
        <v>0.36599999999999999</v>
      </c>
      <c r="P718">
        <v>11.516999999999999</v>
      </c>
      <c r="S718" s="4">
        <f t="shared" si="78"/>
        <v>43158</v>
      </c>
      <c r="T718" s="6">
        <f t="shared" si="79"/>
        <v>0.72075231481481483</v>
      </c>
      <c r="U718">
        <f t="shared" si="80"/>
        <v>17</v>
      </c>
      <c r="V718">
        <f t="shared" si="81"/>
        <v>17</v>
      </c>
      <c r="W718">
        <f t="shared" si="82"/>
        <v>53</v>
      </c>
      <c r="X718" s="1">
        <f t="shared" si="83"/>
        <v>496.1</v>
      </c>
      <c r="Y718" s="1">
        <f t="shared" ref="Y718:Y781" si="84">AVERAGE(X717:X718)</f>
        <v>511.95</v>
      </c>
      <c r="Z718">
        <v>1</v>
      </c>
    </row>
    <row r="719" spans="1:26" x14ac:dyDescent="0.25">
      <c r="A719">
        <v>714</v>
      </c>
      <c r="B719" s="4">
        <v>43158</v>
      </c>
      <c r="C719" s="7">
        <v>0.72081018518518514</v>
      </c>
      <c r="D719">
        <v>475</v>
      </c>
      <c r="E719">
        <v>230.29</v>
      </c>
      <c r="F719">
        <v>2.4114</v>
      </c>
      <c r="G719" s="8">
        <v>519.79999999999995</v>
      </c>
      <c r="H719" s="8">
        <v>555.29999999999995</v>
      </c>
      <c r="I719" s="8">
        <v>-195.4</v>
      </c>
      <c r="J719">
        <v>0.93610000000000004</v>
      </c>
      <c r="K719">
        <v>-20.6</v>
      </c>
      <c r="L719">
        <v>60.002000000000002</v>
      </c>
      <c r="M719">
        <v>60.002000000000002</v>
      </c>
      <c r="N719">
        <v>230.29</v>
      </c>
      <c r="O719">
        <v>0.38500000000000001</v>
      </c>
      <c r="P719">
        <v>12.785</v>
      </c>
      <c r="S719" s="4">
        <f t="shared" si="78"/>
        <v>43158</v>
      </c>
      <c r="T719" s="6">
        <f t="shared" si="79"/>
        <v>0.72081018518518514</v>
      </c>
      <c r="U719">
        <f t="shared" si="80"/>
        <v>17</v>
      </c>
      <c r="V719">
        <f t="shared" si="81"/>
        <v>17</v>
      </c>
      <c r="W719">
        <f t="shared" si="82"/>
        <v>58</v>
      </c>
      <c r="X719" s="1">
        <f t="shared" si="83"/>
        <v>519.79999999999995</v>
      </c>
      <c r="Y719" s="1">
        <f t="shared" si="84"/>
        <v>507.95</v>
      </c>
      <c r="Z719">
        <v>0</v>
      </c>
    </row>
    <row r="720" spans="1:26" x14ac:dyDescent="0.25">
      <c r="A720">
        <v>715</v>
      </c>
      <c r="B720" s="4">
        <v>43158</v>
      </c>
      <c r="C720" s="7">
        <v>0.72086805555555555</v>
      </c>
      <c r="D720">
        <v>475</v>
      </c>
      <c r="E720">
        <v>230.3</v>
      </c>
      <c r="F720">
        <v>2.3801000000000001</v>
      </c>
      <c r="G720" s="8">
        <v>513</v>
      </c>
      <c r="H720" s="8">
        <v>548.1</v>
      </c>
      <c r="I720" s="8">
        <v>-193.1</v>
      </c>
      <c r="J720">
        <v>0.93589999999999995</v>
      </c>
      <c r="K720">
        <v>-20.63</v>
      </c>
      <c r="L720">
        <v>60.002000000000002</v>
      </c>
      <c r="M720">
        <v>60.002000000000002</v>
      </c>
      <c r="N720">
        <v>230.3</v>
      </c>
      <c r="O720">
        <v>0.38900000000000001</v>
      </c>
      <c r="P720">
        <v>11.666</v>
      </c>
      <c r="S720" s="4">
        <f t="shared" si="78"/>
        <v>43158</v>
      </c>
      <c r="T720" s="6">
        <f t="shared" si="79"/>
        <v>0.72086805555555555</v>
      </c>
      <c r="U720">
        <f t="shared" si="80"/>
        <v>17</v>
      </c>
      <c r="V720">
        <f t="shared" si="81"/>
        <v>18</v>
      </c>
      <c r="W720">
        <f t="shared" si="82"/>
        <v>3</v>
      </c>
      <c r="X720" s="1">
        <f t="shared" si="83"/>
        <v>513</v>
      </c>
      <c r="Y720" s="1">
        <f t="shared" si="84"/>
        <v>516.4</v>
      </c>
      <c r="Z720">
        <v>1</v>
      </c>
    </row>
    <row r="721" spans="1:26" x14ac:dyDescent="0.25">
      <c r="A721">
        <v>716</v>
      </c>
      <c r="B721" s="4">
        <v>43158</v>
      </c>
      <c r="C721" s="7">
        <v>0.72092592592592597</v>
      </c>
      <c r="D721">
        <v>475</v>
      </c>
      <c r="E721">
        <v>230.3</v>
      </c>
      <c r="F721">
        <v>2.3721000000000001</v>
      </c>
      <c r="G721" s="8">
        <v>511</v>
      </c>
      <c r="H721" s="8">
        <v>546.29999999999995</v>
      </c>
      <c r="I721" s="8">
        <v>-193.2</v>
      </c>
      <c r="J721">
        <v>0.93540000000000001</v>
      </c>
      <c r="K721">
        <v>-20.71</v>
      </c>
      <c r="L721">
        <v>60.002000000000002</v>
      </c>
      <c r="M721">
        <v>60.002000000000002</v>
      </c>
      <c r="N721">
        <v>230.3</v>
      </c>
      <c r="O721">
        <v>0.313</v>
      </c>
      <c r="P721">
        <v>10.836</v>
      </c>
      <c r="S721" s="4">
        <f t="shared" si="78"/>
        <v>43158</v>
      </c>
      <c r="T721" s="6">
        <f t="shared" si="79"/>
        <v>0.72092592592592597</v>
      </c>
      <c r="U721">
        <f t="shared" si="80"/>
        <v>17</v>
      </c>
      <c r="V721">
        <f t="shared" si="81"/>
        <v>18</v>
      </c>
      <c r="W721">
        <f t="shared" si="82"/>
        <v>8</v>
      </c>
      <c r="X721" s="1">
        <f t="shared" si="83"/>
        <v>511</v>
      </c>
      <c r="Y721" s="1">
        <f t="shared" si="84"/>
        <v>512</v>
      </c>
      <c r="Z721">
        <v>0</v>
      </c>
    </row>
    <row r="722" spans="1:26" x14ac:dyDescent="0.25">
      <c r="A722">
        <v>717</v>
      </c>
      <c r="B722" s="4">
        <v>43158</v>
      </c>
      <c r="C722" s="7">
        <v>0.72098379629629628</v>
      </c>
      <c r="D722">
        <v>475</v>
      </c>
      <c r="E722">
        <v>230.3</v>
      </c>
      <c r="F722">
        <v>2.3765000000000001</v>
      </c>
      <c r="G722" s="8">
        <v>511.8</v>
      </c>
      <c r="H722" s="8">
        <v>547.29999999999995</v>
      </c>
      <c r="I722" s="8">
        <v>-193.9</v>
      </c>
      <c r="J722">
        <v>0.93510000000000004</v>
      </c>
      <c r="K722">
        <v>-20.75</v>
      </c>
      <c r="L722">
        <v>60.002000000000002</v>
      </c>
      <c r="M722">
        <v>60.003999999999998</v>
      </c>
      <c r="N722">
        <v>230.3</v>
      </c>
      <c r="O722">
        <v>0.47499999999999998</v>
      </c>
      <c r="P722">
        <v>15.009</v>
      </c>
      <c r="S722" s="4">
        <f t="shared" si="78"/>
        <v>43158</v>
      </c>
      <c r="T722" s="6">
        <f t="shared" si="79"/>
        <v>0.72098379629629628</v>
      </c>
      <c r="U722">
        <f t="shared" si="80"/>
        <v>17</v>
      </c>
      <c r="V722">
        <f t="shared" si="81"/>
        <v>18</v>
      </c>
      <c r="W722">
        <f t="shared" si="82"/>
        <v>13</v>
      </c>
      <c r="X722" s="1">
        <f t="shared" si="83"/>
        <v>511.8</v>
      </c>
      <c r="Y722" s="1">
        <f t="shared" si="84"/>
        <v>511.4</v>
      </c>
      <c r="Z722">
        <v>1</v>
      </c>
    </row>
    <row r="723" spans="1:26" x14ac:dyDescent="0.25">
      <c r="A723">
        <v>718</v>
      </c>
      <c r="B723" s="4">
        <v>43158</v>
      </c>
      <c r="C723" s="7">
        <v>0.72104166666666669</v>
      </c>
      <c r="D723">
        <v>476</v>
      </c>
      <c r="E723">
        <v>230.3</v>
      </c>
      <c r="F723">
        <v>2.3403999999999998</v>
      </c>
      <c r="G723" s="8">
        <v>503.7</v>
      </c>
      <c r="H723" s="8">
        <v>539</v>
      </c>
      <c r="I723" s="8">
        <v>-191.7</v>
      </c>
      <c r="J723">
        <v>0.93459999999999999</v>
      </c>
      <c r="K723">
        <v>-20.83</v>
      </c>
      <c r="L723">
        <v>60.003</v>
      </c>
      <c r="M723">
        <v>60.002000000000002</v>
      </c>
      <c r="N723">
        <v>230.3</v>
      </c>
      <c r="O723">
        <v>0.40899999999999997</v>
      </c>
      <c r="P723">
        <v>12.321999999999999</v>
      </c>
      <c r="S723" s="4">
        <f t="shared" si="78"/>
        <v>43158</v>
      </c>
      <c r="T723" s="6">
        <f t="shared" si="79"/>
        <v>0.72104166666666669</v>
      </c>
      <c r="U723">
        <f t="shared" si="80"/>
        <v>17</v>
      </c>
      <c r="V723">
        <f t="shared" si="81"/>
        <v>18</v>
      </c>
      <c r="W723">
        <f t="shared" si="82"/>
        <v>18</v>
      </c>
      <c r="X723" s="1">
        <f t="shared" si="83"/>
        <v>503.7</v>
      </c>
      <c r="Y723" s="1">
        <f t="shared" si="84"/>
        <v>507.75</v>
      </c>
      <c r="Z723">
        <v>0</v>
      </c>
    </row>
    <row r="724" spans="1:26" x14ac:dyDescent="0.25">
      <c r="A724">
        <v>719</v>
      </c>
      <c r="B724" s="4">
        <v>43158</v>
      </c>
      <c r="C724" s="7">
        <v>0.72109953703703711</v>
      </c>
      <c r="D724">
        <v>476</v>
      </c>
      <c r="E724">
        <v>230.29</v>
      </c>
      <c r="F724">
        <v>2.42</v>
      </c>
      <c r="G724" s="8">
        <v>521.9</v>
      </c>
      <c r="H724" s="8">
        <v>557.29999999999995</v>
      </c>
      <c r="I724" s="8">
        <v>-195.5</v>
      </c>
      <c r="J724">
        <v>0.9365</v>
      </c>
      <c r="K724">
        <v>-20.53</v>
      </c>
      <c r="L724">
        <v>60.002000000000002</v>
      </c>
      <c r="M724">
        <v>60.002000000000002</v>
      </c>
      <c r="N724">
        <v>230.29</v>
      </c>
      <c r="O724">
        <v>0.33600000000000002</v>
      </c>
      <c r="P724">
        <v>11.904999999999999</v>
      </c>
      <c r="S724" s="4">
        <f t="shared" si="78"/>
        <v>43158</v>
      </c>
      <c r="T724" s="6">
        <f t="shared" si="79"/>
        <v>0.72109953703703711</v>
      </c>
      <c r="U724">
        <f t="shared" si="80"/>
        <v>17</v>
      </c>
      <c r="V724">
        <f t="shared" si="81"/>
        <v>18</v>
      </c>
      <c r="W724">
        <f t="shared" si="82"/>
        <v>23</v>
      </c>
      <c r="X724" s="1">
        <f t="shared" si="83"/>
        <v>521.9</v>
      </c>
      <c r="Y724" s="1">
        <f t="shared" si="84"/>
        <v>512.79999999999995</v>
      </c>
      <c r="Z724">
        <v>1</v>
      </c>
    </row>
    <row r="725" spans="1:26" x14ac:dyDescent="0.25">
      <c r="A725">
        <v>720</v>
      </c>
      <c r="B725" s="4">
        <v>43158</v>
      </c>
      <c r="C725" s="7">
        <v>0.7211574074074073</v>
      </c>
      <c r="D725">
        <v>476</v>
      </c>
      <c r="E725">
        <v>230.3</v>
      </c>
      <c r="F725">
        <v>2.3153000000000001</v>
      </c>
      <c r="G725" s="8">
        <v>498</v>
      </c>
      <c r="H725" s="8">
        <v>533.20000000000005</v>
      </c>
      <c r="I725" s="8">
        <v>-190.7</v>
      </c>
      <c r="J725">
        <v>0.93389999999999995</v>
      </c>
      <c r="K725">
        <v>-20.95</v>
      </c>
      <c r="L725">
        <v>60.002000000000002</v>
      </c>
      <c r="M725">
        <v>60.002000000000002</v>
      </c>
      <c r="N725">
        <v>230.3</v>
      </c>
      <c r="O725">
        <v>0.316</v>
      </c>
      <c r="P725">
        <v>13.4</v>
      </c>
      <c r="S725" s="4">
        <f t="shared" si="78"/>
        <v>43158</v>
      </c>
      <c r="T725" s="6">
        <f t="shared" si="79"/>
        <v>0.7211574074074073</v>
      </c>
      <c r="U725">
        <f t="shared" si="80"/>
        <v>17</v>
      </c>
      <c r="V725">
        <f t="shared" si="81"/>
        <v>18</v>
      </c>
      <c r="W725">
        <f t="shared" si="82"/>
        <v>28</v>
      </c>
      <c r="X725" s="1">
        <f t="shared" si="83"/>
        <v>498</v>
      </c>
      <c r="Y725" s="1">
        <f t="shared" si="84"/>
        <v>509.95</v>
      </c>
      <c r="Z725">
        <v>0</v>
      </c>
    </row>
    <row r="726" spans="1:26" x14ac:dyDescent="0.25">
      <c r="A726">
        <v>721</v>
      </c>
      <c r="B726" s="4">
        <v>43158</v>
      </c>
      <c r="C726" s="7">
        <v>0.72121527777777772</v>
      </c>
      <c r="D726">
        <v>476</v>
      </c>
      <c r="E726">
        <v>230.29</v>
      </c>
      <c r="F726">
        <v>2.4260999999999999</v>
      </c>
      <c r="G726" s="8">
        <v>523.29999999999995</v>
      </c>
      <c r="H726" s="8">
        <v>558.70000000000005</v>
      </c>
      <c r="I726" s="8">
        <v>-195.6</v>
      </c>
      <c r="J726">
        <v>0.93669999999999998</v>
      </c>
      <c r="K726">
        <v>-20.49</v>
      </c>
      <c r="L726">
        <v>60.002000000000002</v>
      </c>
      <c r="M726">
        <v>60.003</v>
      </c>
      <c r="N726">
        <v>230.29</v>
      </c>
      <c r="O726">
        <v>0.43</v>
      </c>
      <c r="P726">
        <v>13.019</v>
      </c>
      <c r="S726" s="4">
        <f t="shared" si="78"/>
        <v>43158</v>
      </c>
      <c r="T726" s="6">
        <f t="shared" si="79"/>
        <v>0.72121527777777772</v>
      </c>
      <c r="U726">
        <f t="shared" si="80"/>
        <v>17</v>
      </c>
      <c r="V726">
        <f t="shared" si="81"/>
        <v>18</v>
      </c>
      <c r="W726">
        <f t="shared" si="82"/>
        <v>33</v>
      </c>
      <c r="X726" s="1">
        <f t="shared" si="83"/>
        <v>523.29999999999995</v>
      </c>
      <c r="Y726" s="1">
        <f t="shared" si="84"/>
        <v>510.65</v>
      </c>
      <c r="Z726">
        <v>1</v>
      </c>
    </row>
    <row r="727" spans="1:26" x14ac:dyDescent="0.25">
      <c r="A727">
        <v>722</v>
      </c>
      <c r="B727" s="4">
        <v>43158</v>
      </c>
      <c r="C727" s="7">
        <v>0.72127314814814814</v>
      </c>
      <c r="D727">
        <v>477</v>
      </c>
      <c r="E727">
        <v>230.3</v>
      </c>
      <c r="F727">
        <v>2.2961</v>
      </c>
      <c r="G727" s="8">
        <v>493.7</v>
      </c>
      <c r="H727" s="8">
        <v>528.79999999999995</v>
      </c>
      <c r="I727" s="8">
        <v>-189.4</v>
      </c>
      <c r="J727">
        <v>0.93369999999999997</v>
      </c>
      <c r="K727">
        <v>-20.99</v>
      </c>
      <c r="L727">
        <v>60.002000000000002</v>
      </c>
      <c r="M727">
        <v>60.003</v>
      </c>
      <c r="N727">
        <v>230.3</v>
      </c>
      <c r="O727">
        <v>0.45100000000000001</v>
      </c>
      <c r="P727">
        <v>15.241</v>
      </c>
      <c r="S727" s="4">
        <f t="shared" si="78"/>
        <v>43158</v>
      </c>
      <c r="T727" s="6">
        <f t="shared" si="79"/>
        <v>0.72127314814814814</v>
      </c>
      <c r="U727">
        <f t="shared" si="80"/>
        <v>17</v>
      </c>
      <c r="V727">
        <f t="shared" si="81"/>
        <v>18</v>
      </c>
      <c r="W727">
        <f t="shared" si="82"/>
        <v>38</v>
      </c>
      <c r="X727" s="1">
        <f t="shared" si="83"/>
        <v>493.7</v>
      </c>
      <c r="Y727" s="1">
        <f t="shared" si="84"/>
        <v>508.5</v>
      </c>
      <c r="Z727">
        <v>0</v>
      </c>
    </row>
    <row r="728" spans="1:26" x14ac:dyDescent="0.25">
      <c r="A728">
        <v>723</v>
      </c>
      <c r="B728" s="4">
        <v>43158</v>
      </c>
      <c r="C728" s="7">
        <v>0.72133101851851855</v>
      </c>
      <c r="D728">
        <v>476</v>
      </c>
      <c r="E728">
        <v>230.29</v>
      </c>
      <c r="F728">
        <v>2.3904000000000001</v>
      </c>
      <c r="G728" s="8">
        <v>514.79999999999995</v>
      </c>
      <c r="H728" s="8">
        <v>550.5</v>
      </c>
      <c r="I728" s="8">
        <v>-194.9</v>
      </c>
      <c r="J728">
        <v>0.93520000000000003</v>
      </c>
      <c r="K728">
        <v>-20.74</v>
      </c>
      <c r="L728">
        <v>60.002000000000002</v>
      </c>
      <c r="M728">
        <v>60.002000000000002</v>
      </c>
      <c r="N728">
        <v>230.29</v>
      </c>
      <c r="O728">
        <v>0.248</v>
      </c>
      <c r="P728">
        <v>12.58</v>
      </c>
      <c r="S728" s="4">
        <f t="shared" si="78"/>
        <v>43158</v>
      </c>
      <c r="T728" s="6">
        <f t="shared" si="79"/>
        <v>0.72133101851851855</v>
      </c>
      <c r="U728">
        <f t="shared" si="80"/>
        <v>17</v>
      </c>
      <c r="V728">
        <f t="shared" si="81"/>
        <v>18</v>
      </c>
      <c r="W728">
        <f t="shared" si="82"/>
        <v>43</v>
      </c>
      <c r="X728" s="1">
        <f t="shared" si="83"/>
        <v>514.79999999999995</v>
      </c>
      <c r="Y728" s="1">
        <f t="shared" si="84"/>
        <v>504.25</v>
      </c>
      <c r="Z728">
        <v>1</v>
      </c>
    </row>
    <row r="729" spans="1:26" x14ac:dyDescent="0.25">
      <c r="A729">
        <v>724</v>
      </c>
      <c r="B729" s="4">
        <v>43158</v>
      </c>
      <c r="C729" s="7">
        <v>0.72138888888888886</v>
      </c>
      <c r="D729">
        <v>477</v>
      </c>
      <c r="E729">
        <v>230.3</v>
      </c>
      <c r="F729">
        <v>2.3151999999999999</v>
      </c>
      <c r="G729" s="8">
        <v>497.9</v>
      </c>
      <c r="H729" s="8">
        <v>533.20000000000005</v>
      </c>
      <c r="I729" s="8">
        <v>-190.7</v>
      </c>
      <c r="J729">
        <v>0.93389999999999995</v>
      </c>
      <c r="K729">
        <v>-20.95</v>
      </c>
      <c r="L729">
        <v>60.002000000000002</v>
      </c>
      <c r="M729">
        <v>60.003</v>
      </c>
      <c r="N729">
        <v>230.3</v>
      </c>
      <c r="O729">
        <v>0.39</v>
      </c>
      <c r="P729">
        <v>13.275</v>
      </c>
      <c r="S729" s="4">
        <f t="shared" si="78"/>
        <v>43158</v>
      </c>
      <c r="T729" s="6">
        <f t="shared" si="79"/>
        <v>0.72138888888888886</v>
      </c>
      <c r="U729">
        <f t="shared" si="80"/>
        <v>17</v>
      </c>
      <c r="V729">
        <f t="shared" si="81"/>
        <v>18</v>
      </c>
      <c r="W729">
        <f t="shared" si="82"/>
        <v>48</v>
      </c>
      <c r="X729" s="1">
        <f t="shared" si="83"/>
        <v>497.9</v>
      </c>
      <c r="Y729" s="1">
        <f t="shared" si="84"/>
        <v>506.34999999999997</v>
      </c>
      <c r="Z729">
        <v>0</v>
      </c>
    </row>
    <row r="730" spans="1:26" x14ac:dyDescent="0.25">
      <c r="A730">
        <v>725</v>
      </c>
      <c r="B730" s="4">
        <v>43158</v>
      </c>
      <c r="C730" s="7">
        <v>0.72144675925925927</v>
      </c>
      <c r="D730">
        <v>477</v>
      </c>
      <c r="E730">
        <v>230.29</v>
      </c>
      <c r="F730">
        <v>2.3696999999999999</v>
      </c>
      <c r="G730" s="8">
        <v>510.3</v>
      </c>
      <c r="H730" s="8">
        <v>545.70000000000005</v>
      </c>
      <c r="I730" s="8">
        <v>-193.3</v>
      </c>
      <c r="J730">
        <v>0.93520000000000003</v>
      </c>
      <c r="K730">
        <v>-20.75</v>
      </c>
      <c r="L730">
        <v>60.002000000000002</v>
      </c>
      <c r="M730">
        <v>60.002000000000002</v>
      </c>
      <c r="N730">
        <v>230.29</v>
      </c>
      <c r="O730">
        <v>0.33500000000000002</v>
      </c>
      <c r="P730">
        <v>11.692</v>
      </c>
      <c r="S730" s="4">
        <f t="shared" si="78"/>
        <v>43158</v>
      </c>
      <c r="T730" s="6">
        <f t="shared" si="79"/>
        <v>0.72144675925925927</v>
      </c>
      <c r="U730">
        <f t="shared" si="80"/>
        <v>17</v>
      </c>
      <c r="V730">
        <f t="shared" si="81"/>
        <v>18</v>
      </c>
      <c r="W730">
        <f t="shared" si="82"/>
        <v>53</v>
      </c>
      <c r="X730" s="1">
        <f t="shared" si="83"/>
        <v>510.3</v>
      </c>
      <c r="Y730" s="1">
        <f t="shared" si="84"/>
        <v>504.1</v>
      </c>
      <c r="Z730">
        <v>1</v>
      </c>
    </row>
    <row r="731" spans="1:26" x14ac:dyDescent="0.25">
      <c r="A731">
        <v>726</v>
      </c>
      <c r="B731" s="4">
        <v>43158</v>
      </c>
      <c r="C731" s="7">
        <v>0.72150462962962969</v>
      </c>
      <c r="D731">
        <v>477</v>
      </c>
      <c r="E731">
        <v>230.3</v>
      </c>
      <c r="F731">
        <v>2.3065000000000002</v>
      </c>
      <c r="G731" s="8">
        <v>495.8</v>
      </c>
      <c r="H731" s="8">
        <v>531.20000000000005</v>
      </c>
      <c r="I731" s="8">
        <v>-190.7</v>
      </c>
      <c r="J731">
        <v>0.93330000000000002</v>
      </c>
      <c r="K731">
        <v>-21.04</v>
      </c>
      <c r="L731">
        <v>60.003</v>
      </c>
      <c r="M731">
        <v>60.002000000000002</v>
      </c>
      <c r="N731">
        <v>230.3</v>
      </c>
      <c r="O731">
        <v>0.46100000000000002</v>
      </c>
      <c r="P731">
        <v>16.366</v>
      </c>
      <c r="S731" s="4">
        <f t="shared" si="78"/>
        <v>43158</v>
      </c>
      <c r="T731" s="6">
        <f t="shared" si="79"/>
        <v>0.72150462962962969</v>
      </c>
      <c r="U731">
        <f t="shared" si="80"/>
        <v>17</v>
      </c>
      <c r="V731">
        <f t="shared" si="81"/>
        <v>18</v>
      </c>
      <c r="W731">
        <f t="shared" si="82"/>
        <v>58</v>
      </c>
      <c r="X731" s="1">
        <f t="shared" si="83"/>
        <v>495.8</v>
      </c>
      <c r="Y731" s="1">
        <f t="shared" si="84"/>
        <v>503.05</v>
      </c>
      <c r="Z731">
        <v>0</v>
      </c>
    </row>
    <row r="732" spans="1:26" x14ac:dyDescent="0.25">
      <c r="A732">
        <v>727</v>
      </c>
      <c r="B732" s="4">
        <v>43158</v>
      </c>
      <c r="C732" s="7">
        <v>0.7215625</v>
      </c>
      <c r="D732">
        <v>477</v>
      </c>
      <c r="E732">
        <v>230.3</v>
      </c>
      <c r="F732">
        <v>2.2869999999999999</v>
      </c>
      <c r="G732" s="8">
        <v>491.5</v>
      </c>
      <c r="H732" s="8">
        <v>526.70000000000005</v>
      </c>
      <c r="I732" s="8">
        <v>-189.2</v>
      </c>
      <c r="J732">
        <v>0.93320000000000003</v>
      </c>
      <c r="K732">
        <v>-21.06</v>
      </c>
      <c r="L732">
        <v>60.002000000000002</v>
      </c>
      <c r="M732">
        <v>60.002000000000002</v>
      </c>
      <c r="N732">
        <v>230.3</v>
      </c>
      <c r="O732">
        <v>0.26800000000000002</v>
      </c>
      <c r="P732">
        <v>11.840999999999999</v>
      </c>
      <c r="S732" s="4">
        <f t="shared" si="78"/>
        <v>43158</v>
      </c>
      <c r="T732" s="6">
        <f t="shared" si="79"/>
        <v>0.7215625</v>
      </c>
      <c r="U732">
        <f t="shared" si="80"/>
        <v>17</v>
      </c>
      <c r="V732">
        <f t="shared" si="81"/>
        <v>19</v>
      </c>
      <c r="W732">
        <f t="shared" si="82"/>
        <v>3</v>
      </c>
      <c r="X732" s="1">
        <f t="shared" si="83"/>
        <v>491.5</v>
      </c>
      <c r="Y732" s="1">
        <f t="shared" si="84"/>
        <v>493.65</v>
      </c>
      <c r="Z732">
        <v>1</v>
      </c>
    </row>
    <row r="733" spans="1:26" x14ac:dyDescent="0.25">
      <c r="A733">
        <v>728</v>
      </c>
      <c r="B733" s="4">
        <v>43158</v>
      </c>
      <c r="C733" s="7">
        <v>0.72162037037037041</v>
      </c>
      <c r="D733">
        <v>477</v>
      </c>
      <c r="E733">
        <v>230.29</v>
      </c>
      <c r="F733">
        <v>2.4043999999999999</v>
      </c>
      <c r="G733" s="8">
        <v>518.1</v>
      </c>
      <c r="H733" s="8">
        <v>553.70000000000005</v>
      </c>
      <c r="I733" s="8">
        <v>-195.3</v>
      </c>
      <c r="J733">
        <v>0.93569999999999998</v>
      </c>
      <c r="K733">
        <v>-20.66</v>
      </c>
      <c r="L733">
        <v>60.002000000000002</v>
      </c>
      <c r="M733">
        <v>60.002000000000002</v>
      </c>
      <c r="N733">
        <v>230.29</v>
      </c>
      <c r="O733">
        <v>0.48</v>
      </c>
      <c r="P733">
        <v>12.959</v>
      </c>
      <c r="S733" s="4">
        <f t="shared" si="78"/>
        <v>43158</v>
      </c>
      <c r="T733" s="6">
        <f t="shared" si="79"/>
        <v>0.72162037037037041</v>
      </c>
      <c r="U733">
        <f t="shared" si="80"/>
        <v>17</v>
      </c>
      <c r="V733">
        <f t="shared" si="81"/>
        <v>19</v>
      </c>
      <c r="W733">
        <f t="shared" si="82"/>
        <v>8</v>
      </c>
      <c r="X733" s="1">
        <f t="shared" si="83"/>
        <v>518.1</v>
      </c>
      <c r="Y733" s="1">
        <f t="shared" si="84"/>
        <v>504.8</v>
      </c>
      <c r="Z733">
        <v>0</v>
      </c>
    </row>
    <row r="734" spans="1:26" x14ac:dyDescent="0.25">
      <c r="A734">
        <v>729</v>
      </c>
      <c r="B734" s="4">
        <v>43158</v>
      </c>
      <c r="C734" s="7">
        <v>0.72167824074074083</v>
      </c>
      <c r="D734">
        <v>478</v>
      </c>
      <c r="E734">
        <v>230.29</v>
      </c>
      <c r="F734">
        <v>2.3736000000000002</v>
      </c>
      <c r="G734" s="8">
        <v>511.4</v>
      </c>
      <c r="H734" s="8">
        <v>546.6</v>
      </c>
      <c r="I734" s="8">
        <v>-193</v>
      </c>
      <c r="J734">
        <v>0.93559999999999999</v>
      </c>
      <c r="K734">
        <v>-20.67</v>
      </c>
      <c r="L734">
        <v>60.002000000000002</v>
      </c>
      <c r="M734">
        <v>60.002000000000002</v>
      </c>
      <c r="N734">
        <v>230.29</v>
      </c>
      <c r="O734">
        <v>0.434</v>
      </c>
      <c r="P734">
        <v>13.323</v>
      </c>
      <c r="S734" s="4">
        <f t="shared" si="78"/>
        <v>43158</v>
      </c>
      <c r="T734" s="6">
        <f t="shared" si="79"/>
        <v>0.72167824074074083</v>
      </c>
      <c r="U734">
        <f t="shared" si="80"/>
        <v>17</v>
      </c>
      <c r="V734">
        <f t="shared" si="81"/>
        <v>19</v>
      </c>
      <c r="W734">
        <f t="shared" si="82"/>
        <v>13</v>
      </c>
      <c r="X734" s="1">
        <f t="shared" si="83"/>
        <v>511.4</v>
      </c>
      <c r="Y734" s="1">
        <f t="shared" si="84"/>
        <v>514.75</v>
      </c>
      <c r="Z734">
        <v>1</v>
      </c>
    </row>
    <row r="735" spans="1:26" x14ac:dyDescent="0.25">
      <c r="A735">
        <v>730</v>
      </c>
      <c r="B735" s="4">
        <v>43158</v>
      </c>
      <c r="C735" s="7">
        <v>0.72173611111111102</v>
      </c>
      <c r="D735">
        <v>477</v>
      </c>
      <c r="E735">
        <v>230.29</v>
      </c>
      <c r="F735">
        <v>2.4327999999999999</v>
      </c>
      <c r="G735" s="8">
        <v>524.79999999999995</v>
      </c>
      <c r="H735" s="8">
        <v>560.20000000000005</v>
      </c>
      <c r="I735" s="8">
        <v>-196</v>
      </c>
      <c r="J735">
        <v>0.93679999999999997</v>
      </c>
      <c r="K735">
        <v>-20.48</v>
      </c>
      <c r="L735">
        <v>60.002000000000002</v>
      </c>
      <c r="M735">
        <v>60.002000000000002</v>
      </c>
      <c r="N735">
        <v>230.29</v>
      </c>
      <c r="O735">
        <v>0.248</v>
      </c>
      <c r="P735">
        <v>10.837999999999999</v>
      </c>
      <c r="S735" s="4">
        <f t="shared" si="78"/>
        <v>43158</v>
      </c>
      <c r="T735" s="6">
        <f t="shared" si="79"/>
        <v>0.72173611111111102</v>
      </c>
      <c r="U735">
        <f t="shared" si="80"/>
        <v>17</v>
      </c>
      <c r="V735">
        <f t="shared" si="81"/>
        <v>19</v>
      </c>
      <c r="W735">
        <f t="shared" si="82"/>
        <v>18</v>
      </c>
      <c r="X735" s="1">
        <f t="shared" si="83"/>
        <v>524.79999999999995</v>
      </c>
      <c r="Y735" s="1">
        <f t="shared" si="84"/>
        <v>518.09999999999991</v>
      </c>
      <c r="Z735">
        <v>0</v>
      </c>
    </row>
    <row r="736" spans="1:26" x14ac:dyDescent="0.25">
      <c r="A736">
        <v>731</v>
      </c>
      <c r="B736" s="4">
        <v>43158</v>
      </c>
      <c r="C736" s="7">
        <v>0.72179398148148144</v>
      </c>
      <c r="D736">
        <v>478</v>
      </c>
      <c r="E736">
        <v>230.29</v>
      </c>
      <c r="F736">
        <v>2.3748999999999998</v>
      </c>
      <c r="G736" s="8">
        <v>511.9</v>
      </c>
      <c r="H736" s="8">
        <v>546.9</v>
      </c>
      <c r="I736" s="8">
        <v>-192.7</v>
      </c>
      <c r="J736">
        <v>0.93589999999999995</v>
      </c>
      <c r="K736">
        <v>-20.63</v>
      </c>
      <c r="L736">
        <v>60.002000000000002</v>
      </c>
      <c r="M736">
        <v>60.003</v>
      </c>
      <c r="N736">
        <v>230.29</v>
      </c>
      <c r="O736">
        <v>0.36299999999999999</v>
      </c>
      <c r="P736">
        <v>13.568</v>
      </c>
      <c r="S736" s="4">
        <f t="shared" si="78"/>
        <v>43158</v>
      </c>
      <c r="T736" s="6">
        <f t="shared" si="79"/>
        <v>0.72179398148148144</v>
      </c>
      <c r="U736">
        <f t="shared" si="80"/>
        <v>17</v>
      </c>
      <c r="V736">
        <f t="shared" si="81"/>
        <v>19</v>
      </c>
      <c r="W736">
        <f t="shared" si="82"/>
        <v>23</v>
      </c>
      <c r="X736" s="1">
        <f t="shared" si="83"/>
        <v>511.9</v>
      </c>
      <c r="Y736" s="1">
        <f t="shared" si="84"/>
        <v>518.34999999999991</v>
      </c>
      <c r="Z736">
        <v>1</v>
      </c>
    </row>
    <row r="737" spans="1:26" x14ac:dyDescent="0.25">
      <c r="A737">
        <v>732</v>
      </c>
      <c r="B737" s="4">
        <v>43158</v>
      </c>
      <c r="C737" s="7">
        <v>0.72185185185185186</v>
      </c>
      <c r="D737">
        <v>478</v>
      </c>
      <c r="E737">
        <v>230.29</v>
      </c>
      <c r="F737">
        <v>2.4276</v>
      </c>
      <c r="G737" s="8">
        <v>523.70000000000005</v>
      </c>
      <c r="H737" s="8">
        <v>559</v>
      </c>
      <c r="I737" s="8">
        <v>-195.5</v>
      </c>
      <c r="J737">
        <v>0.93689999999999996</v>
      </c>
      <c r="K737">
        <v>-20.47</v>
      </c>
      <c r="L737">
        <v>60.002000000000002</v>
      </c>
      <c r="M737">
        <v>60.002000000000002</v>
      </c>
      <c r="N737">
        <v>230.29</v>
      </c>
      <c r="O737">
        <v>0.44600000000000001</v>
      </c>
      <c r="P737">
        <v>14.669</v>
      </c>
      <c r="S737" s="4">
        <f t="shared" si="78"/>
        <v>43158</v>
      </c>
      <c r="T737" s="6">
        <f t="shared" si="79"/>
        <v>0.72185185185185186</v>
      </c>
      <c r="U737">
        <f t="shared" si="80"/>
        <v>17</v>
      </c>
      <c r="V737">
        <f t="shared" si="81"/>
        <v>19</v>
      </c>
      <c r="W737">
        <f t="shared" si="82"/>
        <v>28</v>
      </c>
      <c r="X737" s="1">
        <f t="shared" si="83"/>
        <v>523.70000000000005</v>
      </c>
      <c r="Y737" s="1">
        <f t="shared" si="84"/>
        <v>517.79999999999995</v>
      </c>
      <c r="Z737">
        <v>0</v>
      </c>
    </row>
    <row r="738" spans="1:26" x14ac:dyDescent="0.25">
      <c r="A738">
        <v>733</v>
      </c>
      <c r="B738" s="4">
        <v>43158</v>
      </c>
      <c r="C738" s="7">
        <v>0.72190972222222216</v>
      </c>
      <c r="D738">
        <v>479</v>
      </c>
      <c r="E738">
        <v>230.29</v>
      </c>
      <c r="F738">
        <v>2.3544999999999998</v>
      </c>
      <c r="G738" s="8">
        <v>507</v>
      </c>
      <c r="H738" s="8">
        <v>542.20000000000005</v>
      </c>
      <c r="I738" s="8">
        <v>-192.2</v>
      </c>
      <c r="J738">
        <v>0.93510000000000004</v>
      </c>
      <c r="K738">
        <v>-20.76</v>
      </c>
      <c r="L738">
        <v>60.002000000000002</v>
      </c>
      <c r="M738">
        <v>60.002000000000002</v>
      </c>
      <c r="N738">
        <v>230.29</v>
      </c>
      <c r="O738">
        <v>0.39900000000000002</v>
      </c>
      <c r="P738">
        <v>11.819000000000001</v>
      </c>
      <c r="S738" s="4">
        <f t="shared" si="78"/>
        <v>43158</v>
      </c>
      <c r="T738" s="6">
        <f t="shared" si="79"/>
        <v>0.72190972222222216</v>
      </c>
      <c r="U738">
        <f t="shared" si="80"/>
        <v>17</v>
      </c>
      <c r="V738">
        <f t="shared" si="81"/>
        <v>19</v>
      </c>
      <c r="W738">
        <f t="shared" si="82"/>
        <v>33</v>
      </c>
      <c r="X738" s="1">
        <f t="shared" si="83"/>
        <v>507</v>
      </c>
      <c r="Y738" s="1">
        <f t="shared" si="84"/>
        <v>515.35</v>
      </c>
      <c r="Z738">
        <v>1</v>
      </c>
    </row>
    <row r="739" spans="1:26" x14ac:dyDescent="0.25">
      <c r="A739">
        <v>734</v>
      </c>
      <c r="B739" s="4">
        <v>43158</v>
      </c>
      <c r="C739" s="7">
        <v>0.72196759259259258</v>
      </c>
      <c r="D739">
        <v>479</v>
      </c>
      <c r="E739">
        <v>230.29</v>
      </c>
      <c r="F739">
        <v>2.4121000000000001</v>
      </c>
      <c r="G739" s="8">
        <v>520.20000000000005</v>
      </c>
      <c r="H739" s="8">
        <v>555.5</v>
      </c>
      <c r="I739" s="8">
        <v>-194.8</v>
      </c>
      <c r="J739">
        <v>0.9365</v>
      </c>
      <c r="K739">
        <v>-20.53</v>
      </c>
      <c r="L739">
        <v>60.002000000000002</v>
      </c>
      <c r="M739">
        <v>60.002000000000002</v>
      </c>
      <c r="N739">
        <v>230.29</v>
      </c>
      <c r="O739">
        <v>0.41299999999999998</v>
      </c>
      <c r="P739">
        <v>12.724</v>
      </c>
      <c r="S739" s="4">
        <f t="shared" si="78"/>
        <v>43158</v>
      </c>
      <c r="T739" s="6">
        <f t="shared" si="79"/>
        <v>0.72196759259259258</v>
      </c>
      <c r="U739">
        <f t="shared" si="80"/>
        <v>17</v>
      </c>
      <c r="V739">
        <f t="shared" si="81"/>
        <v>19</v>
      </c>
      <c r="W739">
        <f t="shared" si="82"/>
        <v>38</v>
      </c>
      <c r="X739" s="1">
        <f t="shared" si="83"/>
        <v>520.20000000000005</v>
      </c>
      <c r="Y739" s="1">
        <f t="shared" si="84"/>
        <v>513.6</v>
      </c>
      <c r="Z739">
        <v>0</v>
      </c>
    </row>
    <row r="740" spans="1:26" x14ac:dyDescent="0.25">
      <c r="A740">
        <v>735</v>
      </c>
      <c r="B740" s="4">
        <v>43158</v>
      </c>
      <c r="C740" s="7">
        <v>0.72202546296296299</v>
      </c>
      <c r="D740">
        <v>478</v>
      </c>
      <c r="E740">
        <v>230.29</v>
      </c>
      <c r="F740">
        <v>2.3473000000000002</v>
      </c>
      <c r="G740" s="8">
        <v>505.3</v>
      </c>
      <c r="H740" s="8">
        <v>540.6</v>
      </c>
      <c r="I740" s="8">
        <v>-192.1</v>
      </c>
      <c r="J740">
        <v>0.93469999999999998</v>
      </c>
      <c r="K740">
        <v>-20.82</v>
      </c>
      <c r="L740">
        <v>60.002000000000002</v>
      </c>
      <c r="M740">
        <v>60.003</v>
      </c>
      <c r="N740">
        <v>230.29</v>
      </c>
      <c r="O740">
        <v>0.44</v>
      </c>
      <c r="P740">
        <v>13.221</v>
      </c>
      <c r="S740" s="4">
        <f t="shared" si="78"/>
        <v>43158</v>
      </c>
      <c r="T740" s="6">
        <f t="shared" si="79"/>
        <v>0.72202546296296299</v>
      </c>
      <c r="U740">
        <f t="shared" si="80"/>
        <v>17</v>
      </c>
      <c r="V740">
        <f t="shared" si="81"/>
        <v>19</v>
      </c>
      <c r="W740">
        <f t="shared" si="82"/>
        <v>43</v>
      </c>
      <c r="X740" s="1">
        <f t="shared" si="83"/>
        <v>505.3</v>
      </c>
      <c r="Y740" s="1">
        <f t="shared" si="84"/>
        <v>512.75</v>
      </c>
      <c r="Z740">
        <v>1</v>
      </c>
    </row>
    <row r="741" spans="1:26" x14ac:dyDescent="0.25">
      <c r="A741">
        <v>736</v>
      </c>
      <c r="B741" s="4">
        <v>43158</v>
      </c>
      <c r="C741" s="7">
        <v>0.7220833333333333</v>
      </c>
      <c r="D741">
        <v>479</v>
      </c>
      <c r="E741">
        <v>230.29</v>
      </c>
      <c r="F741">
        <v>2.3809999999999998</v>
      </c>
      <c r="G741" s="8">
        <v>513</v>
      </c>
      <c r="H741" s="8">
        <v>548.29999999999995</v>
      </c>
      <c r="I741" s="8">
        <v>-193.5</v>
      </c>
      <c r="J741">
        <v>0.93569999999999998</v>
      </c>
      <c r="K741">
        <v>-20.66</v>
      </c>
      <c r="L741">
        <v>60.002000000000002</v>
      </c>
      <c r="M741">
        <v>60.002000000000002</v>
      </c>
      <c r="N741">
        <v>230.29</v>
      </c>
      <c r="O741">
        <v>0.42399999999999999</v>
      </c>
      <c r="P741">
        <v>11.98</v>
      </c>
      <c r="S741" s="4">
        <f t="shared" si="78"/>
        <v>43158</v>
      </c>
      <c r="T741" s="6">
        <f t="shared" si="79"/>
        <v>0.7220833333333333</v>
      </c>
      <c r="U741">
        <f t="shared" si="80"/>
        <v>17</v>
      </c>
      <c r="V741">
        <f t="shared" si="81"/>
        <v>19</v>
      </c>
      <c r="W741">
        <f t="shared" si="82"/>
        <v>48</v>
      </c>
      <c r="X741" s="1">
        <f t="shared" si="83"/>
        <v>513</v>
      </c>
      <c r="Y741" s="1">
        <f t="shared" si="84"/>
        <v>509.15</v>
      </c>
      <c r="Z741">
        <v>0</v>
      </c>
    </row>
    <row r="742" spans="1:26" x14ac:dyDescent="0.25">
      <c r="A742">
        <v>737</v>
      </c>
      <c r="B742" s="4">
        <v>43158</v>
      </c>
      <c r="C742" s="7">
        <v>0.72214120370370372</v>
      </c>
      <c r="D742">
        <v>479</v>
      </c>
      <c r="E742">
        <v>230.29</v>
      </c>
      <c r="F742">
        <v>2.4306999999999999</v>
      </c>
      <c r="G742" s="8">
        <v>524.5</v>
      </c>
      <c r="H742" s="8">
        <v>559.79999999999995</v>
      </c>
      <c r="I742" s="8">
        <v>-195.5</v>
      </c>
      <c r="J742">
        <v>0.93700000000000006</v>
      </c>
      <c r="K742">
        <v>-20.440000000000001</v>
      </c>
      <c r="L742">
        <v>60.002000000000002</v>
      </c>
      <c r="M742">
        <v>60.003</v>
      </c>
      <c r="N742">
        <v>230.29</v>
      </c>
      <c r="O742">
        <v>0.45800000000000002</v>
      </c>
      <c r="P742">
        <v>12.212</v>
      </c>
      <c r="S742" s="4">
        <f t="shared" si="78"/>
        <v>43158</v>
      </c>
      <c r="T742" s="6">
        <f t="shared" si="79"/>
        <v>0.72214120370370372</v>
      </c>
      <c r="U742">
        <f t="shared" si="80"/>
        <v>17</v>
      </c>
      <c r="V742">
        <f t="shared" si="81"/>
        <v>19</v>
      </c>
      <c r="W742">
        <f t="shared" si="82"/>
        <v>53</v>
      </c>
      <c r="X742" s="1">
        <f t="shared" si="83"/>
        <v>524.5</v>
      </c>
      <c r="Y742" s="1">
        <f t="shared" si="84"/>
        <v>518.75</v>
      </c>
      <c r="Z742">
        <v>1</v>
      </c>
    </row>
    <row r="743" spans="1:26" x14ac:dyDescent="0.25">
      <c r="A743">
        <v>738</v>
      </c>
      <c r="B743" s="4">
        <v>43158</v>
      </c>
      <c r="C743" s="7">
        <v>0.72219907407407413</v>
      </c>
      <c r="D743">
        <v>479</v>
      </c>
      <c r="E743">
        <v>230.3</v>
      </c>
      <c r="F743">
        <v>2.2073</v>
      </c>
      <c r="G743" s="8">
        <v>473.8</v>
      </c>
      <c r="H743" s="8">
        <v>508.3</v>
      </c>
      <c r="I743" s="8">
        <v>-184.1</v>
      </c>
      <c r="J743">
        <v>0.93210000000000004</v>
      </c>
      <c r="K743">
        <v>-21.23</v>
      </c>
      <c r="L743">
        <v>60.002000000000002</v>
      </c>
      <c r="M743">
        <v>60.003</v>
      </c>
      <c r="N743">
        <v>230.3</v>
      </c>
      <c r="O743">
        <v>0.41299999999999998</v>
      </c>
      <c r="P743">
        <v>13.151999999999999</v>
      </c>
      <c r="S743" s="4">
        <f t="shared" si="78"/>
        <v>43158</v>
      </c>
      <c r="T743" s="6">
        <f t="shared" si="79"/>
        <v>0.72219907407407413</v>
      </c>
      <c r="U743">
        <f t="shared" si="80"/>
        <v>17</v>
      </c>
      <c r="V743">
        <f t="shared" si="81"/>
        <v>19</v>
      </c>
      <c r="W743">
        <f t="shared" si="82"/>
        <v>58</v>
      </c>
      <c r="X743" s="1">
        <f t="shared" si="83"/>
        <v>473.8</v>
      </c>
      <c r="Y743" s="1">
        <f t="shared" si="84"/>
        <v>499.15</v>
      </c>
      <c r="Z743">
        <v>0</v>
      </c>
    </row>
    <row r="744" spans="1:26" x14ac:dyDescent="0.25">
      <c r="A744">
        <v>739</v>
      </c>
      <c r="B744" s="4">
        <v>43158</v>
      </c>
      <c r="C744" s="7">
        <v>0.72225694444444455</v>
      </c>
      <c r="D744">
        <v>479</v>
      </c>
      <c r="E744">
        <v>230.31</v>
      </c>
      <c r="F744">
        <v>2.1718000000000002</v>
      </c>
      <c r="G744" s="8">
        <v>466.2</v>
      </c>
      <c r="H744" s="8">
        <v>500.2</v>
      </c>
      <c r="I744" s="8">
        <v>-181.3</v>
      </c>
      <c r="J744">
        <v>0.93200000000000005</v>
      </c>
      <c r="K744">
        <v>-21.25</v>
      </c>
      <c r="L744">
        <v>60.002000000000002</v>
      </c>
      <c r="M744">
        <v>60.002000000000002</v>
      </c>
      <c r="N744">
        <v>230.31</v>
      </c>
      <c r="O744">
        <v>0.23400000000000001</v>
      </c>
      <c r="P744">
        <v>14.673999999999999</v>
      </c>
      <c r="S744" s="4">
        <f t="shared" si="78"/>
        <v>43158</v>
      </c>
      <c r="T744" s="6">
        <f t="shared" si="79"/>
        <v>0.72225694444444455</v>
      </c>
      <c r="U744">
        <f t="shared" si="80"/>
        <v>17</v>
      </c>
      <c r="V744">
        <f t="shared" si="81"/>
        <v>20</v>
      </c>
      <c r="W744">
        <f t="shared" si="82"/>
        <v>3</v>
      </c>
      <c r="X744" s="1">
        <f t="shared" si="83"/>
        <v>466.2</v>
      </c>
      <c r="Y744" s="1">
        <f t="shared" si="84"/>
        <v>470</v>
      </c>
      <c r="Z744">
        <v>1</v>
      </c>
    </row>
    <row r="745" spans="1:26" x14ac:dyDescent="0.25">
      <c r="A745">
        <v>740</v>
      </c>
      <c r="B745" s="4">
        <v>43158</v>
      </c>
      <c r="C745" s="7">
        <v>0.72231481481481474</v>
      </c>
      <c r="D745">
        <v>480</v>
      </c>
      <c r="E745">
        <v>230.31</v>
      </c>
      <c r="F745">
        <v>2.1730999999999998</v>
      </c>
      <c r="G745" s="8">
        <v>466.5</v>
      </c>
      <c r="H745" s="8">
        <v>500.5</v>
      </c>
      <c r="I745" s="8">
        <v>-181.4</v>
      </c>
      <c r="J745">
        <v>0.93200000000000005</v>
      </c>
      <c r="K745">
        <v>-21.25</v>
      </c>
      <c r="L745">
        <v>60.002000000000002</v>
      </c>
      <c r="M745">
        <v>60.003</v>
      </c>
      <c r="N745">
        <v>230.31</v>
      </c>
      <c r="O745">
        <v>0.25800000000000001</v>
      </c>
      <c r="P745">
        <v>11.355</v>
      </c>
      <c r="S745" s="4">
        <f t="shared" si="78"/>
        <v>43158</v>
      </c>
      <c r="T745" s="6">
        <f t="shared" si="79"/>
        <v>0.72231481481481474</v>
      </c>
      <c r="U745">
        <f t="shared" si="80"/>
        <v>17</v>
      </c>
      <c r="V745">
        <f t="shared" si="81"/>
        <v>20</v>
      </c>
      <c r="W745">
        <f t="shared" si="82"/>
        <v>8</v>
      </c>
      <c r="X745" s="1">
        <f t="shared" si="83"/>
        <v>466.5</v>
      </c>
      <c r="Y745" s="1">
        <f t="shared" si="84"/>
        <v>466.35</v>
      </c>
      <c r="Z745">
        <v>0</v>
      </c>
    </row>
    <row r="746" spans="1:26" x14ac:dyDescent="0.25">
      <c r="A746">
        <v>741</v>
      </c>
      <c r="B746" s="4">
        <v>43158</v>
      </c>
      <c r="C746" s="7">
        <v>0.72237268518518516</v>
      </c>
      <c r="D746">
        <v>480</v>
      </c>
      <c r="E746">
        <v>230.3</v>
      </c>
      <c r="F746">
        <v>2.1713</v>
      </c>
      <c r="G746" s="8">
        <v>466.1</v>
      </c>
      <c r="H746" s="8">
        <v>500.1</v>
      </c>
      <c r="I746" s="8">
        <v>-181.2</v>
      </c>
      <c r="J746">
        <v>0.93200000000000005</v>
      </c>
      <c r="K746">
        <v>-21.25</v>
      </c>
      <c r="L746">
        <v>60.002000000000002</v>
      </c>
      <c r="M746">
        <v>60.002000000000002</v>
      </c>
      <c r="N746">
        <v>230.3</v>
      </c>
      <c r="O746">
        <v>0.23499999999999999</v>
      </c>
      <c r="P746">
        <v>11.317</v>
      </c>
      <c r="S746" s="4">
        <f t="shared" si="78"/>
        <v>43158</v>
      </c>
      <c r="T746" s="6">
        <f t="shared" si="79"/>
        <v>0.72237268518518516</v>
      </c>
      <c r="U746">
        <f t="shared" si="80"/>
        <v>17</v>
      </c>
      <c r="V746">
        <f t="shared" si="81"/>
        <v>20</v>
      </c>
      <c r="W746">
        <f t="shared" si="82"/>
        <v>13</v>
      </c>
      <c r="X746" s="1">
        <f t="shared" si="83"/>
        <v>466.1</v>
      </c>
      <c r="Y746" s="1">
        <f t="shared" si="84"/>
        <v>466.3</v>
      </c>
      <c r="Z746">
        <v>1</v>
      </c>
    </row>
    <row r="747" spans="1:26" x14ac:dyDescent="0.25">
      <c r="A747">
        <v>742</v>
      </c>
      <c r="B747" s="4">
        <v>43158</v>
      </c>
      <c r="C747" s="7">
        <v>0.72243055555555558</v>
      </c>
      <c r="D747">
        <v>479</v>
      </c>
      <c r="E747">
        <v>230.3</v>
      </c>
      <c r="F747">
        <v>2.1766000000000001</v>
      </c>
      <c r="G747" s="8">
        <v>467.2</v>
      </c>
      <c r="H747" s="8">
        <v>501.3</v>
      </c>
      <c r="I747" s="8">
        <v>-181.6</v>
      </c>
      <c r="J747">
        <v>0.93210000000000004</v>
      </c>
      <c r="K747">
        <v>-21.24</v>
      </c>
      <c r="L747">
        <v>60.002000000000002</v>
      </c>
      <c r="M747">
        <v>60.002000000000002</v>
      </c>
      <c r="N747">
        <v>230.3</v>
      </c>
      <c r="O747">
        <v>0.22</v>
      </c>
      <c r="P747">
        <v>10.374000000000001</v>
      </c>
      <c r="S747" s="4">
        <f t="shared" si="78"/>
        <v>43158</v>
      </c>
      <c r="T747" s="6">
        <f t="shared" si="79"/>
        <v>0.72243055555555558</v>
      </c>
      <c r="U747">
        <f t="shared" si="80"/>
        <v>17</v>
      </c>
      <c r="V747">
        <f t="shared" si="81"/>
        <v>20</v>
      </c>
      <c r="W747">
        <f t="shared" si="82"/>
        <v>18</v>
      </c>
      <c r="X747" s="1">
        <f t="shared" si="83"/>
        <v>467.2</v>
      </c>
      <c r="Y747" s="1">
        <f t="shared" si="84"/>
        <v>466.65</v>
      </c>
      <c r="Z747">
        <v>0</v>
      </c>
    </row>
    <row r="748" spans="1:26" x14ac:dyDescent="0.25">
      <c r="A748">
        <v>743</v>
      </c>
      <c r="B748" s="4">
        <v>43158</v>
      </c>
      <c r="C748" s="7">
        <v>0.72248842592592588</v>
      </c>
      <c r="D748">
        <v>480</v>
      </c>
      <c r="E748">
        <v>230.3</v>
      </c>
      <c r="F748">
        <v>2.177</v>
      </c>
      <c r="G748" s="8">
        <v>467.3</v>
      </c>
      <c r="H748" s="8">
        <v>501.4</v>
      </c>
      <c r="I748" s="8">
        <v>-181.6</v>
      </c>
      <c r="J748">
        <v>0.93210000000000004</v>
      </c>
      <c r="K748">
        <v>-21.23</v>
      </c>
      <c r="L748">
        <v>60.002000000000002</v>
      </c>
      <c r="M748">
        <v>60.002000000000002</v>
      </c>
      <c r="N748">
        <v>230.3</v>
      </c>
      <c r="O748">
        <v>0.34</v>
      </c>
      <c r="P748">
        <v>10.887</v>
      </c>
      <c r="S748" s="4">
        <f t="shared" si="78"/>
        <v>43158</v>
      </c>
      <c r="T748" s="6">
        <f t="shared" si="79"/>
        <v>0.72248842592592588</v>
      </c>
      <c r="U748">
        <f t="shared" si="80"/>
        <v>17</v>
      </c>
      <c r="V748">
        <f t="shared" si="81"/>
        <v>20</v>
      </c>
      <c r="W748">
        <f t="shared" si="82"/>
        <v>23</v>
      </c>
      <c r="X748" s="1">
        <f t="shared" si="83"/>
        <v>467.3</v>
      </c>
      <c r="Y748" s="1">
        <f t="shared" si="84"/>
        <v>467.25</v>
      </c>
      <c r="Z748">
        <v>1</v>
      </c>
    </row>
    <row r="749" spans="1:26" x14ac:dyDescent="0.25">
      <c r="A749">
        <v>744</v>
      </c>
      <c r="B749" s="4">
        <v>43158</v>
      </c>
      <c r="C749" s="7">
        <v>0.7225462962962963</v>
      </c>
      <c r="D749">
        <v>480</v>
      </c>
      <c r="E749">
        <v>230.31</v>
      </c>
      <c r="F749">
        <v>2.1804999999999999</v>
      </c>
      <c r="G749" s="8">
        <v>468</v>
      </c>
      <c r="H749" s="8">
        <v>502.2</v>
      </c>
      <c r="I749" s="8">
        <v>-182.1</v>
      </c>
      <c r="J749">
        <v>0.93189999999999995</v>
      </c>
      <c r="K749">
        <v>-21.26</v>
      </c>
      <c r="L749">
        <v>60.002000000000002</v>
      </c>
      <c r="M749">
        <v>60.003</v>
      </c>
      <c r="N749">
        <v>230.31</v>
      </c>
      <c r="O749">
        <v>0.26600000000000001</v>
      </c>
      <c r="P749">
        <v>14.625</v>
      </c>
      <c r="S749" s="4">
        <f t="shared" si="78"/>
        <v>43158</v>
      </c>
      <c r="T749" s="6">
        <f t="shared" si="79"/>
        <v>0.7225462962962963</v>
      </c>
      <c r="U749">
        <f t="shared" si="80"/>
        <v>17</v>
      </c>
      <c r="V749">
        <f t="shared" si="81"/>
        <v>20</v>
      </c>
      <c r="W749">
        <f t="shared" si="82"/>
        <v>28</v>
      </c>
      <c r="X749" s="1">
        <f t="shared" si="83"/>
        <v>468</v>
      </c>
      <c r="Y749" s="1">
        <f t="shared" si="84"/>
        <v>467.65</v>
      </c>
      <c r="Z749">
        <v>0</v>
      </c>
    </row>
    <row r="750" spans="1:26" x14ac:dyDescent="0.25">
      <c r="A750">
        <v>745</v>
      </c>
      <c r="B750" s="4">
        <v>43158</v>
      </c>
      <c r="C750" s="7">
        <v>0.72260416666666671</v>
      </c>
      <c r="D750">
        <v>480</v>
      </c>
      <c r="E750">
        <v>230.27</v>
      </c>
      <c r="F750">
        <v>2.5392000000000001</v>
      </c>
      <c r="G750" s="8">
        <v>548.1</v>
      </c>
      <c r="H750" s="8">
        <v>584.70000000000005</v>
      </c>
      <c r="I750" s="8">
        <v>-203.7</v>
      </c>
      <c r="J750">
        <v>0.93730000000000002</v>
      </c>
      <c r="K750">
        <v>-20.39</v>
      </c>
      <c r="L750">
        <v>60.002000000000002</v>
      </c>
      <c r="M750">
        <v>60.000999999999998</v>
      </c>
      <c r="N750">
        <v>230.27</v>
      </c>
      <c r="O750">
        <v>0.251</v>
      </c>
      <c r="P750">
        <v>11.188000000000001</v>
      </c>
      <c r="S750" s="4">
        <f t="shared" si="78"/>
        <v>43158</v>
      </c>
      <c r="T750" s="6">
        <f t="shared" si="79"/>
        <v>0.72260416666666671</v>
      </c>
      <c r="U750">
        <f t="shared" si="80"/>
        <v>17</v>
      </c>
      <c r="V750">
        <f t="shared" si="81"/>
        <v>20</v>
      </c>
      <c r="W750">
        <f t="shared" si="82"/>
        <v>33</v>
      </c>
      <c r="X750" s="1">
        <f t="shared" si="83"/>
        <v>548.1</v>
      </c>
      <c r="Y750" s="1">
        <f t="shared" si="84"/>
        <v>508.05</v>
      </c>
      <c r="Z750">
        <v>1</v>
      </c>
    </row>
    <row r="751" spans="1:26" x14ac:dyDescent="0.25">
      <c r="A751">
        <v>746</v>
      </c>
      <c r="B751" s="4">
        <v>43158</v>
      </c>
      <c r="C751" s="7">
        <v>0.72266203703703702</v>
      </c>
      <c r="D751">
        <v>480</v>
      </c>
      <c r="E751">
        <v>230.25</v>
      </c>
      <c r="F751">
        <v>2.7938000000000001</v>
      </c>
      <c r="G751" s="8">
        <v>610.70000000000005</v>
      </c>
      <c r="H751" s="8">
        <v>643.29999999999995</v>
      </c>
      <c r="I751" s="8">
        <v>-202</v>
      </c>
      <c r="J751">
        <v>0.94940000000000002</v>
      </c>
      <c r="K751">
        <v>-18.3</v>
      </c>
      <c r="L751">
        <v>60.002000000000002</v>
      </c>
      <c r="M751">
        <v>60.002000000000002</v>
      </c>
      <c r="N751">
        <v>230.25</v>
      </c>
      <c r="O751">
        <v>0.45400000000000001</v>
      </c>
      <c r="P751">
        <v>11.913</v>
      </c>
      <c r="S751" s="4">
        <f t="shared" si="78"/>
        <v>43158</v>
      </c>
      <c r="T751" s="6">
        <f t="shared" si="79"/>
        <v>0.72266203703703702</v>
      </c>
      <c r="U751">
        <f t="shared" si="80"/>
        <v>17</v>
      </c>
      <c r="V751">
        <f t="shared" si="81"/>
        <v>20</v>
      </c>
      <c r="W751">
        <f t="shared" si="82"/>
        <v>38</v>
      </c>
      <c r="X751" s="1">
        <f t="shared" si="83"/>
        <v>610.70000000000005</v>
      </c>
      <c r="Y751" s="1">
        <f t="shared" si="84"/>
        <v>579.40000000000009</v>
      </c>
      <c r="Z751">
        <v>0</v>
      </c>
    </row>
    <row r="752" spans="1:26" x14ac:dyDescent="0.25">
      <c r="A752">
        <v>747</v>
      </c>
      <c r="B752" s="4">
        <v>43158</v>
      </c>
      <c r="C752" s="7">
        <v>0.72271990740740744</v>
      </c>
      <c r="D752">
        <v>481</v>
      </c>
      <c r="E752">
        <v>230.25</v>
      </c>
      <c r="F752">
        <v>2.7913000000000001</v>
      </c>
      <c r="G752" s="8">
        <v>610.1</v>
      </c>
      <c r="H752" s="8">
        <v>642.70000000000005</v>
      </c>
      <c r="I752" s="8">
        <v>-201.9</v>
      </c>
      <c r="J752">
        <v>0.94940000000000002</v>
      </c>
      <c r="K752">
        <v>-18.309999999999999</v>
      </c>
      <c r="L752">
        <v>60.002000000000002</v>
      </c>
      <c r="M752">
        <v>60.002000000000002</v>
      </c>
      <c r="N752">
        <v>230.25</v>
      </c>
      <c r="O752">
        <v>0.45900000000000002</v>
      </c>
      <c r="P752">
        <v>12.253</v>
      </c>
      <c r="S752" s="4">
        <f t="shared" si="78"/>
        <v>43158</v>
      </c>
      <c r="T752" s="6">
        <f t="shared" si="79"/>
        <v>0.72271990740740744</v>
      </c>
      <c r="U752">
        <f t="shared" si="80"/>
        <v>17</v>
      </c>
      <c r="V752">
        <f t="shared" si="81"/>
        <v>20</v>
      </c>
      <c r="W752">
        <f t="shared" si="82"/>
        <v>43</v>
      </c>
      <c r="X752" s="1">
        <f t="shared" si="83"/>
        <v>610.1</v>
      </c>
      <c r="Y752" s="1">
        <f t="shared" si="84"/>
        <v>610.40000000000009</v>
      </c>
      <c r="Z752">
        <v>1</v>
      </c>
    </row>
    <row r="753" spans="1:26" x14ac:dyDescent="0.25">
      <c r="A753">
        <v>748</v>
      </c>
      <c r="B753" s="4">
        <v>43158</v>
      </c>
      <c r="C753" s="7">
        <v>0.72277777777777785</v>
      </c>
      <c r="D753">
        <v>481</v>
      </c>
      <c r="E753">
        <v>230.25</v>
      </c>
      <c r="F753">
        <v>2.7664</v>
      </c>
      <c r="G753" s="8">
        <v>604.1</v>
      </c>
      <c r="H753" s="8">
        <v>637</v>
      </c>
      <c r="I753" s="8">
        <v>-202</v>
      </c>
      <c r="J753">
        <v>0.94840000000000002</v>
      </c>
      <c r="K753">
        <v>-18.489999999999998</v>
      </c>
      <c r="L753">
        <v>60.002000000000002</v>
      </c>
      <c r="M753">
        <v>60.003999999999998</v>
      </c>
      <c r="N753">
        <v>230.25</v>
      </c>
      <c r="O753">
        <v>0.46500000000000002</v>
      </c>
      <c r="P753">
        <v>12.31</v>
      </c>
      <c r="S753" s="4">
        <f t="shared" si="78"/>
        <v>43158</v>
      </c>
      <c r="T753" s="6">
        <f t="shared" si="79"/>
        <v>0.72277777777777785</v>
      </c>
      <c r="U753">
        <f t="shared" si="80"/>
        <v>17</v>
      </c>
      <c r="V753">
        <f t="shared" si="81"/>
        <v>20</v>
      </c>
      <c r="W753">
        <f t="shared" si="82"/>
        <v>48</v>
      </c>
      <c r="X753" s="1">
        <f t="shared" si="83"/>
        <v>604.1</v>
      </c>
      <c r="Y753" s="1">
        <f t="shared" si="84"/>
        <v>607.1</v>
      </c>
      <c r="Z753">
        <v>0</v>
      </c>
    </row>
    <row r="754" spans="1:26" x14ac:dyDescent="0.25">
      <c r="A754">
        <v>749</v>
      </c>
      <c r="B754" s="4">
        <v>43158</v>
      </c>
      <c r="C754" s="7">
        <v>0.72283564814814805</v>
      </c>
      <c r="D754">
        <v>481</v>
      </c>
      <c r="E754">
        <v>230.25</v>
      </c>
      <c r="F754">
        <v>2.7725</v>
      </c>
      <c r="G754" s="8">
        <v>605.6</v>
      </c>
      <c r="H754" s="8">
        <v>638.4</v>
      </c>
      <c r="I754" s="8">
        <v>-202.1</v>
      </c>
      <c r="J754">
        <v>0.9486</v>
      </c>
      <c r="K754">
        <v>-18.45</v>
      </c>
      <c r="L754">
        <v>60.002000000000002</v>
      </c>
      <c r="M754">
        <v>60.002000000000002</v>
      </c>
      <c r="N754">
        <v>230.25</v>
      </c>
      <c r="O754">
        <v>0.44700000000000001</v>
      </c>
      <c r="P754">
        <v>11.974</v>
      </c>
      <c r="S754" s="4">
        <f t="shared" si="78"/>
        <v>43158</v>
      </c>
      <c r="T754" s="6">
        <f t="shared" si="79"/>
        <v>0.72283564814814805</v>
      </c>
      <c r="U754">
        <f t="shared" si="80"/>
        <v>17</v>
      </c>
      <c r="V754">
        <f t="shared" si="81"/>
        <v>20</v>
      </c>
      <c r="W754">
        <f t="shared" si="82"/>
        <v>53</v>
      </c>
      <c r="X754" s="1">
        <f t="shared" si="83"/>
        <v>605.6</v>
      </c>
      <c r="Y754" s="1">
        <f t="shared" si="84"/>
        <v>604.85</v>
      </c>
      <c r="Z754">
        <v>1</v>
      </c>
    </row>
    <row r="755" spans="1:26" x14ac:dyDescent="0.25">
      <c r="A755">
        <v>750</v>
      </c>
      <c r="B755" s="4">
        <v>43158</v>
      </c>
      <c r="C755" s="7">
        <v>0.72289351851851846</v>
      </c>
      <c r="D755">
        <v>481</v>
      </c>
      <c r="E755">
        <v>230.25</v>
      </c>
      <c r="F755">
        <v>2.7825000000000002</v>
      </c>
      <c r="G755" s="8">
        <v>607.9</v>
      </c>
      <c r="H755" s="8">
        <v>640.70000000000005</v>
      </c>
      <c r="I755" s="8">
        <v>-202.3</v>
      </c>
      <c r="J755">
        <v>0.94879999999999998</v>
      </c>
      <c r="K755">
        <v>-18.41</v>
      </c>
      <c r="L755">
        <v>60.002000000000002</v>
      </c>
      <c r="M755">
        <v>60.003999999999998</v>
      </c>
      <c r="N755">
        <v>230.25</v>
      </c>
      <c r="O755">
        <v>0.47099999999999997</v>
      </c>
      <c r="P755">
        <v>11.506</v>
      </c>
      <c r="S755" s="4">
        <f t="shared" si="78"/>
        <v>43158</v>
      </c>
      <c r="T755" s="6">
        <f t="shared" si="79"/>
        <v>0.72289351851851846</v>
      </c>
      <c r="U755">
        <f t="shared" si="80"/>
        <v>17</v>
      </c>
      <c r="V755">
        <f t="shared" si="81"/>
        <v>20</v>
      </c>
      <c r="W755">
        <f t="shared" si="82"/>
        <v>58</v>
      </c>
      <c r="X755" s="1">
        <f t="shared" si="83"/>
        <v>607.9</v>
      </c>
      <c r="Y755" s="1">
        <f t="shared" si="84"/>
        <v>606.75</v>
      </c>
      <c r="Z755">
        <v>0</v>
      </c>
    </row>
    <row r="756" spans="1:26" x14ac:dyDescent="0.25">
      <c r="A756">
        <v>751</v>
      </c>
      <c r="B756" s="4">
        <v>43158</v>
      </c>
      <c r="C756" s="7">
        <v>0.72295138888888888</v>
      </c>
      <c r="D756">
        <v>482</v>
      </c>
      <c r="E756">
        <v>230.24</v>
      </c>
      <c r="F756">
        <v>2.8332000000000002</v>
      </c>
      <c r="G756" s="8">
        <v>620.1</v>
      </c>
      <c r="H756" s="8">
        <v>652.29999999999995</v>
      </c>
      <c r="I756" s="8">
        <v>-202.4</v>
      </c>
      <c r="J756">
        <v>0.95069999999999999</v>
      </c>
      <c r="K756">
        <v>-18.079999999999998</v>
      </c>
      <c r="L756">
        <v>60.002000000000002</v>
      </c>
      <c r="M756">
        <v>60.000999999999998</v>
      </c>
      <c r="N756">
        <v>230.24</v>
      </c>
      <c r="O756">
        <v>0.45600000000000002</v>
      </c>
      <c r="P756">
        <v>12.109</v>
      </c>
      <c r="S756" s="4">
        <f t="shared" si="78"/>
        <v>43158</v>
      </c>
      <c r="T756" s="6">
        <f t="shared" si="79"/>
        <v>0.72295138888888888</v>
      </c>
      <c r="U756">
        <f t="shared" si="80"/>
        <v>17</v>
      </c>
      <c r="V756">
        <f t="shared" si="81"/>
        <v>21</v>
      </c>
      <c r="W756">
        <f t="shared" si="82"/>
        <v>3</v>
      </c>
      <c r="X756" s="1">
        <f t="shared" si="83"/>
        <v>620.1</v>
      </c>
      <c r="Y756" s="1">
        <f t="shared" si="84"/>
        <v>614</v>
      </c>
      <c r="Z756">
        <v>1</v>
      </c>
    </row>
    <row r="757" spans="1:26" x14ac:dyDescent="0.25">
      <c r="A757">
        <v>752</v>
      </c>
      <c r="B757" s="4">
        <v>43158</v>
      </c>
      <c r="C757" s="7">
        <v>0.7230092592592593</v>
      </c>
      <c r="D757">
        <v>482</v>
      </c>
      <c r="E757">
        <v>230.24</v>
      </c>
      <c r="F757">
        <v>2.8239000000000001</v>
      </c>
      <c r="G757" s="8">
        <v>617.9</v>
      </c>
      <c r="H757" s="8">
        <v>650.20000000000005</v>
      </c>
      <c r="I757" s="8">
        <v>-202.4</v>
      </c>
      <c r="J757">
        <v>0.95030000000000003</v>
      </c>
      <c r="K757">
        <v>-18.14</v>
      </c>
      <c r="L757">
        <v>60.002000000000002</v>
      </c>
      <c r="M757">
        <v>60.003</v>
      </c>
      <c r="N757">
        <v>230.24</v>
      </c>
      <c r="O757">
        <v>0.44600000000000001</v>
      </c>
      <c r="P757">
        <v>12.499000000000001</v>
      </c>
      <c r="S757" s="4">
        <f t="shared" si="78"/>
        <v>43158</v>
      </c>
      <c r="T757" s="6">
        <f t="shared" si="79"/>
        <v>0.7230092592592593</v>
      </c>
      <c r="U757">
        <f t="shared" si="80"/>
        <v>17</v>
      </c>
      <c r="V757">
        <f t="shared" si="81"/>
        <v>21</v>
      </c>
      <c r="W757">
        <f t="shared" si="82"/>
        <v>8</v>
      </c>
      <c r="X757" s="1">
        <f t="shared" si="83"/>
        <v>617.9</v>
      </c>
      <c r="Y757" s="1">
        <f t="shared" si="84"/>
        <v>619</v>
      </c>
      <c r="Z757">
        <v>0</v>
      </c>
    </row>
    <row r="758" spans="1:26" x14ac:dyDescent="0.25">
      <c r="A758">
        <v>753</v>
      </c>
      <c r="B758" s="4">
        <v>43158</v>
      </c>
      <c r="C758" s="7">
        <v>0.7230671296296296</v>
      </c>
      <c r="D758">
        <v>482</v>
      </c>
      <c r="E758">
        <v>230.24</v>
      </c>
      <c r="F758">
        <v>2.8292999999999999</v>
      </c>
      <c r="G758" s="8">
        <v>619.1</v>
      </c>
      <c r="H758" s="8">
        <v>651.4</v>
      </c>
      <c r="I758" s="8">
        <v>-202.6</v>
      </c>
      <c r="J758">
        <v>0.95040000000000002</v>
      </c>
      <c r="K758">
        <v>-18.12</v>
      </c>
      <c r="L758">
        <v>60.002000000000002</v>
      </c>
      <c r="M758">
        <v>60.002000000000002</v>
      </c>
      <c r="N758">
        <v>230.24</v>
      </c>
      <c r="O758">
        <v>0.49199999999999999</v>
      </c>
      <c r="P758">
        <v>12.536</v>
      </c>
      <c r="S758" s="4">
        <f t="shared" si="78"/>
        <v>43158</v>
      </c>
      <c r="T758" s="6">
        <f t="shared" si="79"/>
        <v>0.7230671296296296</v>
      </c>
      <c r="U758">
        <f t="shared" si="80"/>
        <v>17</v>
      </c>
      <c r="V758">
        <f t="shared" si="81"/>
        <v>21</v>
      </c>
      <c r="W758">
        <f t="shared" si="82"/>
        <v>13</v>
      </c>
      <c r="X758" s="1">
        <f t="shared" si="83"/>
        <v>619.1</v>
      </c>
      <c r="Y758" s="1">
        <f t="shared" si="84"/>
        <v>618.5</v>
      </c>
      <c r="Z758">
        <v>1</v>
      </c>
    </row>
    <row r="759" spans="1:26" x14ac:dyDescent="0.25">
      <c r="A759">
        <v>754</v>
      </c>
      <c r="B759" s="4">
        <v>43158</v>
      </c>
      <c r="C759" s="7">
        <v>0.72312500000000002</v>
      </c>
      <c r="D759">
        <v>482</v>
      </c>
      <c r="E759">
        <v>230.24</v>
      </c>
      <c r="F759">
        <v>2.8426999999999998</v>
      </c>
      <c r="G759" s="8">
        <v>622.4</v>
      </c>
      <c r="H759" s="8">
        <v>654.5</v>
      </c>
      <c r="I759" s="8">
        <v>-202.5</v>
      </c>
      <c r="J759">
        <v>0.95089999999999997</v>
      </c>
      <c r="K759">
        <v>-18.02</v>
      </c>
      <c r="L759">
        <v>60.002000000000002</v>
      </c>
      <c r="M759">
        <v>60.002000000000002</v>
      </c>
      <c r="N759">
        <v>230.24</v>
      </c>
      <c r="O759">
        <v>0.44900000000000001</v>
      </c>
      <c r="P759">
        <v>11.741</v>
      </c>
      <c r="S759" s="4">
        <f t="shared" si="78"/>
        <v>43158</v>
      </c>
      <c r="T759" s="6">
        <f t="shared" si="79"/>
        <v>0.72312500000000002</v>
      </c>
      <c r="U759">
        <f t="shared" si="80"/>
        <v>17</v>
      </c>
      <c r="V759">
        <f t="shared" si="81"/>
        <v>21</v>
      </c>
      <c r="W759">
        <f t="shared" si="82"/>
        <v>18</v>
      </c>
      <c r="X759" s="1">
        <f t="shared" si="83"/>
        <v>622.4</v>
      </c>
      <c r="Y759" s="1">
        <f t="shared" si="84"/>
        <v>620.75</v>
      </c>
      <c r="Z759">
        <v>0</v>
      </c>
    </row>
    <row r="760" spans="1:26" x14ac:dyDescent="0.25">
      <c r="A760">
        <v>755</v>
      </c>
      <c r="B760" s="4">
        <v>43158</v>
      </c>
      <c r="C760" s="7">
        <v>0.72318287037037043</v>
      </c>
      <c r="D760">
        <v>482</v>
      </c>
      <c r="E760">
        <v>230.25</v>
      </c>
      <c r="F760">
        <v>2.7892999999999999</v>
      </c>
      <c r="G760" s="8">
        <v>609.70000000000005</v>
      </c>
      <c r="H760" s="8">
        <v>642.20000000000005</v>
      </c>
      <c r="I760" s="8">
        <v>-201.8</v>
      </c>
      <c r="J760">
        <v>0.94930000000000003</v>
      </c>
      <c r="K760">
        <v>-18.32</v>
      </c>
      <c r="L760">
        <v>60.002000000000002</v>
      </c>
      <c r="M760">
        <v>60.000999999999998</v>
      </c>
      <c r="N760">
        <v>230.25</v>
      </c>
      <c r="O760">
        <v>0.48</v>
      </c>
      <c r="P760">
        <v>11.893000000000001</v>
      </c>
      <c r="S760" s="4">
        <f t="shared" si="78"/>
        <v>43158</v>
      </c>
      <c r="T760" s="6">
        <f t="shared" si="79"/>
        <v>0.72318287037037043</v>
      </c>
      <c r="U760">
        <f t="shared" si="80"/>
        <v>17</v>
      </c>
      <c r="V760">
        <f t="shared" si="81"/>
        <v>21</v>
      </c>
      <c r="W760">
        <f t="shared" si="82"/>
        <v>23</v>
      </c>
      <c r="X760" s="1">
        <f t="shared" si="83"/>
        <v>609.70000000000005</v>
      </c>
      <c r="Y760" s="1">
        <f t="shared" si="84"/>
        <v>616.04999999999995</v>
      </c>
      <c r="Z760">
        <v>1</v>
      </c>
    </row>
    <row r="761" spans="1:26" x14ac:dyDescent="0.25">
      <c r="A761">
        <v>756</v>
      </c>
      <c r="B761" s="4">
        <v>43158</v>
      </c>
      <c r="C761" s="7">
        <v>0.72324074074074074</v>
      </c>
      <c r="D761">
        <v>482</v>
      </c>
      <c r="E761">
        <v>230.25</v>
      </c>
      <c r="F761">
        <v>2.7856000000000001</v>
      </c>
      <c r="G761" s="8">
        <v>608.70000000000005</v>
      </c>
      <c r="H761" s="8">
        <v>641.4</v>
      </c>
      <c r="I761" s="8">
        <v>-202</v>
      </c>
      <c r="J761">
        <v>0.94910000000000005</v>
      </c>
      <c r="K761">
        <v>-18.36</v>
      </c>
      <c r="L761">
        <v>60.002000000000002</v>
      </c>
      <c r="M761">
        <v>60.000999999999998</v>
      </c>
      <c r="N761">
        <v>230.25</v>
      </c>
      <c r="O761">
        <v>0.47099999999999997</v>
      </c>
      <c r="P761">
        <v>13.801</v>
      </c>
      <c r="S761" s="4">
        <f t="shared" si="78"/>
        <v>43158</v>
      </c>
      <c r="T761" s="6">
        <f t="shared" si="79"/>
        <v>0.72324074074074074</v>
      </c>
      <c r="U761">
        <f t="shared" si="80"/>
        <v>17</v>
      </c>
      <c r="V761">
        <f t="shared" si="81"/>
        <v>21</v>
      </c>
      <c r="W761">
        <f t="shared" si="82"/>
        <v>28</v>
      </c>
      <c r="X761" s="1">
        <f t="shared" si="83"/>
        <v>608.70000000000005</v>
      </c>
      <c r="Y761" s="1">
        <f t="shared" si="84"/>
        <v>609.20000000000005</v>
      </c>
      <c r="Z761">
        <v>0</v>
      </c>
    </row>
    <row r="762" spans="1:26" x14ac:dyDescent="0.25">
      <c r="A762">
        <v>757</v>
      </c>
      <c r="B762" s="4">
        <v>43158</v>
      </c>
      <c r="C762" s="7">
        <v>0.72329861111111116</v>
      </c>
      <c r="D762">
        <v>482</v>
      </c>
      <c r="E762">
        <v>230.24</v>
      </c>
      <c r="F762">
        <v>2.8172000000000001</v>
      </c>
      <c r="G762" s="8">
        <v>616.20000000000005</v>
      </c>
      <c r="H762" s="8">
        <v>648.70000000000005</v>
      </c>
      <c r="I762" s="8">
        <v>-202.8</v>
      </c>
      <c r="J762">
        <v>0.94989999999999997</v>
      </c>
      <c r="K762">
        <v>-18.21</v>
      </c>
      <c r="L762">
        <v>60.002000000000002</v>
      </c>
      <c r="M762">
        <v>60.003</v>
      </c>
      <c r="N762">
        <v>230.24</v>
      </c>
      <c r="O762">
        <v>0.45900000000000002</v>
      </c>
      <c r="P762">
        <v>12.382999999999999</v>
      </c>
      <c r="S762" s="4">
        <f t="shared" si="78"/>
        <v>43158</v>
      </c>
      <c r="T762" s="6">
        <f t="shared" si="79"/>
        <v>0.72329861111111116</v>
      </c>
      <c r="U762">
        <f t="shared" si="80"/>
        <v>17</v>
      </c>
      <c r="V762">
        <f t="shared" si="81"/>
        <v>21</v>
      </c>
      <c r="W762">
        <f t="shared" si="82"/>
        <v>33</v>
      </c>
      <c r="X762" s="1">
        <f t="shared" si="83"/>
        <v>616.20000000000005</v>
      </c>
      <c r="Y762" s="1">
        <f t="shared" si="84"/>
        <v>612.45000000000005</v>
      </c>
      <c r="Z762">
        <v>1</v>
      </c>
    </row>
    <row r="763" spans="1:26" x14ac:dyDescent="0.25">
      <c r="A763">
        <v>758</v>
      </c>
      <c r="B763" s="4">
        <v>43158</v>
      </c>
      <c r="C763" s="7">
        <v>0.72335648148148157</v>
      </c>
      <c r="D763">
        <v>482</v>
      </c>
      <c r="E763">
        <v>230.24</v>
      </c>
      <c r="F763">
        <v>2.8325999999999998</v>
      </c>
      <c r="G763" s="8">
        <v>619.9</v>
      </c>
      <c r="H763" s="8">
        <v>652.20000000000005</v>
      </c>
      <c r="I763" s="8">
        <v>-202.6</v>
      </c>
      <c r="J763">
        <v>0.95050000000000001</v>
      </c>
      <c r="K763">
        <v>-18.09</v>
      </c>
      <c r="L763">
        <v>60.002000000000002</v>
      </c>
      <c r="M763">
        <v>60</v>
      </c>
      <c r="N763">
        <v>230.24</v>
      </c>
      <c r="O763">
        <v>0.436</v>
      </c>
      <c r="P763">
        <v>11.592000000000001</v>
      </c>
      <c r="S763" s="4">
        <f t="shared" si="78"/>
        <v>43158</v>
      </c>
      <c r="T763" s="6">
        <f t="shared" si="79"/>
        <v>0.72335648148148157</v>
      </c>
      <c r="U763">
        <f t="shared" si="80"/>
        <v>17</v>
      </c>
      <c r="V763">
        <f t="shared" si="81"/>
        <v>21</v>
      </c>
      <c r="W763">
        <f t="shared" si="82"/>
        <v>38</v>
      </c>
      <c r="X763" s="1">
        <f t="shared" si="83"/>
        <v>619.9</v>
      </c>
      <c r="Y763" s="1">
        <f t="shared" si="84"/>
        <v>618.04999999999995</v>
      </c>
      <c r="Z763">
        <v>0</v>
      </c>
    </row>
    <row r="764" spans="1:26" x14ac:dyDescent="0.25">
      <c r="A764">
        <v>759</v>
      </c>
      <c r="B764" s="4">
        <v>43158</v>
      </c>
      <c r="C764" s="7">
        <v>0.72341435185185177</v>
      </c>
      <c r="D764">
        <v>483</v>
      </c>
      <c r="E764">
        <v>230.25</v>
      </c>
      <c r="F764">
        <v>2.8073999999999999</v>
      </c>
      <c r="G764" s="8">
        <v>613.1</v>
      </c>
      <c r="H764" s="8">
        <v>646.4</v>
      </c>
      <c r="I764" s="8">
        <v>-204.9</v>
      </c>
      <c r="J764">
        <v>0.94850000000000001</v>
      </c>
      <c r="K764">
        <v>-18.48</v>
      </c>
      <c r="L764">
        <v>60.002000000000002</v>
      </c>
      <c r="M764">
        <v>60.003</v>
      </c>
      <c r="N764">
        <v>230.25</v>
      </c>
      <c r="O764">
        <v>0.5</v>
      </c>
      <c r="P764">
        <v>11.907</v>
      </c>
      <c r="S764" s="4">
        <f t="shared" si="78"/>
        <v>43158</v>
      </c>
      <c r="T764" s="6">
        <f t="shared" si="79"/>
        <v>0.72341435185185177</v>
      </c>
      <c r="U764">
        <f t="shared" si="80"/>
        <v>17</v>
      </c>
      <c r="V764">
        <f t="shared" si="81"/>
        <v>21</v>
      </c>
      <c r="W764">
        <f t="shared" si="82"/>
        <v>43</v>
      </c>
      <c r="X764" s="1">
        <f t="shared" si="83"/>
        <v>613.1</v>
      </c>
      <c r="Y764" s="1">
        <f t="shared" si="84"/>
        <v>616.5</v>
      </c>
      <c r="Z764">
        <v>1</v>
      </c>
    </row>
    <row r="765" spans="1:26" x14ac:dyDescent="0.25">
      <c r="A765">
        <v>760</v>
      </c>
      <c r="B765" s="4">
        <v>43158</v>
      </c>
      <c r="C765" s="7">
        <v>0.72347222222222218</v>
      </c>
      <c r="D765">
        <v>483</v>
      </c>
      <c r="E765">
        <v>230.28</v>
      </c>
      <c r="F765">
        <v>2.4828999999999999</v>
      </c>
      <c r="G765" s="8">
        <v>536.79999999999995</v>
      </c>
      <c r="H765" s="8">
        <v>571.79999999999995</v>
      </c>
      <c r="I765" s="8">
        <v>-196.9</v>
      </c>
      <c r="J765">
        <v>0.93889999999999996</v>
      </c>
      <c r="K765">
        <v>-20.14</v>
      </c>
      <c r="L765">
        <v>60.002000000000002</v>
      </c>
      <c r="M765">
        <v>60.003</v>
      </c>
      <c r="N765">
        <v>230.28</v>
      </c>
      <c r="O765">
        <v>0.46500000000000002</v>
      </c>
      <c r="P765">
        <v>12.959</v>
      </c>
      <c r="S765" s="4">
        <f t="shared" si="78"/>
        <v>43158</v>
      </c>
      <c r="T765" s="6">
        <f t="shared" si="79"/>
        <v>0.72347222222222218</v>
      </c>
      <c r="U765">
        <f t="shared" si="80"/>
        <v>17</v>
      </c>
      <c r="V765">
        <f t="shared" si="81"/>
        <v>21</v>
      </c>
      <c r="W765">
        <f t="shared" si="82"/>
        <v>48</v>
      </c>
      <c r="X765" s="1">
        <f t="shared" si="83"/>
        <v>536.79999999999995</v>
      </c>
      <c r="Y765" s="1">
        <f t="shared" si="84"/>
        <v>574.95000000000005</v>
      </c>
      <c r="Z765">
        <v>0</v>
      </c>
    </row>
    <row r="766" spans="1:26" x14ac:dyDescent="0.25">
      <c r="A766">
        <v>761</v>
      </c>
      <c r="B766" s="4">
        <v>43158</v>
      </c>
      <c r="C766" s="7">
        <v>0.7235300925925926</v>
      </c>
      <c r="D766">
        <v>483</v>
      </c>
      <c r="E766">
        <v>230.28</v>
      </c>
      <c r="F766">
        <v>2.4350999999999998</v>
      </c>
      <c r="G766" s="8">
        <v>525.6</v>
      </c>
      <c r="H766" s="8">
        <v>560.79999999999995</v>
      </c>
      <c r="I766" s="8">
        <v>-195.5</v>
      </c>
      <c r="J766">
        <v>0.93730000000000002</v>
      </c>
      <c r="K766">
        <v>-20.399999999999999</v>
      </c>
      <c r="L766">
        <v>60.002000000000002</v>
      </c>
      <c r="M766">
        <v>60.002000000000002</v>
      </c>
      <c r="N766">
        <v>230.28</v>
      </c>
      <c r="O766">
        <v>0.47799999999999998</v>
      </c>
      <c r="P766">
        <v>13.141</v>
      </c>
      <c r="S766" s="4">
        <f t="shared" si="78"/>
        <v>43158</v>
      </c>
      <c r="T766" s="6">
        <f t="shared" si="79"/>
        <v>0.7235300925925926</v>
      </c>
      <c r="U766">
        <f t="shared" si="80"/>
        <v>17</v>
      </c>
      <c r="V766">
        <f t="shared" si="81"/>
        <v>21</v>
      </c>
      <c r="W766">
        <f t="shared" si="82"/>
        <v>53</v>
      </c>
      <c r="X766" s="1">
        <f t="shared" si="83"/>
        <v>525.6</v>
      </c>
      <c r="Y766" s="1">
        <f t="shared" si="84"/>
        <v>531.20000000000005</v>
      </c>
      <c r="Z766">
        <v>1</v>
      </c>
    </row>
    <row r="767" spans="1:26" x14ac:dyDescent="0.25">
      <c r="A767">
        <v>762</v>
      </c>
      <c r="B767" s="4">
        <v>43158</v>
      </c>
      <c r="C767" s="7">
        <v>0.72358796296296291</v>
      </c>
      <c r="D767">
        <v>483</v>
      </c>
      <c r="E767">
        <v>230.28</v>
      </c>
      <c r="F767">
        <v>2.4350000000000001</v>
      </c>
      <c r="G767" s="8">
        <v>525.6</v>
      </c>
      <c r="H767" s="8">
        <v>560.70000000000005</v>
      </c>
      <c r="I767" s="8">
        <v>-195.4</v>
      </c>
      <c r="J767">
        <v>0.93730000000000002</v>
      </c>
      <c r="K767">
        <v>-20.399999999999999</v>
      </c>
      <c r="L767">
        <v>60.002000000000002</v>
      </c>
      <c r="M767">
        <v>60.000999999999998</v>
      </c>
      <c r="N767">
        <v>230.28</v>
      </c>
      <c r="O767">
        <v>0.42799999999999999</v>
      </c>
      <c r="P767">
        <v>12.321999999999999</v>
      </c>
      <c r="S767" s="4">
        <f t="shared" si="78"/>
        <v>43158</v>
      </c>
      <c r="T767" s="6">
        <f t="shared" si="79"/>
        <v>0.72358796296296291</v>
      </c>
      <c r="U767">
        <f t="shared" si="80"/>
        <v>17</v>
      </c>
      <c r="V767">
        <f t="shared" si="81"/>
        <v>21</v>
      </c>
      <c r="W767">
        <f t="shared" si="82"/>
        <v>58</v>
      </c>
      <c r="X767" s="1">
        <f t="shared" si="83"/>
        <v>525.6</v>
      </c>
      <c r="Y767" s="1">
        <f t="shared" si="84"/>
        <v>525.6</v>
      </c>
      <c r="Z767">
        <v>0</v>
      </c>
    </row>
    <row r="768" spans="1:26" x14ac:dyDescent="0.25">
      <c r="A768">
        <v>763</v>
      </c>
      <c r="B768" s="4">
        <v>43158</v>
      </c>
      <c r="C768" s="7">
        <v>0.72364583333333332</v>
      </c>
      <c r="D768">
        <v>483</v>
      </c>
      <c r="E768">
        <v>230.28</v>
      </c>
      <c r="F768">
        <v>2.4506000000000001</v>
      </c>
      <c r="G768" s="8">
        <v>529.20000000000005</v>
      </c>
      <c r="H768" s="8">
        <v>564.29999999999995</v>
      </c>
      <c r="I768" s="8">
        <v>-195.9</v>
      </c>
      <c r="J768">
        <v>0.93779999999999997</v>
      </c>
      <c r="K768">
        <v>-20.309999999999999</v>
      </c>
      <c r="L768">
        <v>60.002000000000002</v>
      </c>
      <c r="M768">
        <v>60.002000000000002</v>
      </c>
      <c r="N768">
        <v>230.28</v>
      </c>
      <c r="O768">
        <v>0.38800000000000001</v>
      </c>
      <c r="P768">
        <v>12.182</v>
      </c>
      <c r="S768" s="4">
        <f t="shared" si="78"/>
        <v>43158</v>
      </c>
      <c r="T768" s="6">
        <f t="shared" si="79"/>
        <v>0.72364583333333332</v>
      </c>
      <c r="U768">
        <f t="shared" si="80"/>
        <v>17</v>
      </c>
      <c r="V768">
        <f t="shared" si="81"/>
        <v>22</v>
      </c>
      <c r="W768">
        <f t="shared" si="82"/>
        <v>3</v>
      </c>
      <c r="X768" s="1">
        <f t="shared" si="83"/>
        <v>529.20000000000005</v>
      </c>
      <c r="Y768" s="1">
        <f t="shared" si="84"/>
        <v>527.40000000000009</v>
      </c>
      <c r="Z768">
        <v>1</v>
      </c>
    </row>
    <row r="769" spans="1:26" x14ac:dyDescent="0.25">
      <c r="A769">
        <v>764</v>
      </c>
      <c r="B769" s="4">
        <v>43158</v>
      </c>
      <c r="C769" s="7">
        <v>0.72370370370370374</v>
      </c>
      <c r="D769">
        <v>484</v>
      </c>
      <c r="E769">
        <v>230.28</v>
      </c>
      <c r="F769">
        <v>2.4539</v>
      </c>
      <c r="G769" s="8">
        <v>530</v>
      </c>
      <c r="H769" s="8">
        <v>565.1</v>
      </c>
      <c r="I769" s="8">
        <v>-196</v>
      </c>
      <c r="J769">
        <v>0.93789999999999996</v>
      </c>
      <c r="K769">
        <v>-20.3</v>
      </c>
      <c r="L769">
        <v>60.002000000000002</v>
      </c>
      <c r="M769">
        <v>60.002000000000002</v>
      </c>
      <c r="N769">
        <v>230.28</v>
      </c>
      <c r="O769">
        <v>0.442</v>
      </c>
      <c r="P769">
        <v>12.951000000000001</v>
      </c>
      <c r="S769" s="4">
        <f t="shared" si="78"/>
        <v>43158</v>
      </c>
      <c r="T769" s="6">
        <f t="shared" si="79"/>
        <v>0.72370370370370374</v>
      </c>
      <c r="U769">
        <f t="shared" si="80"/>
        <v>17</v>
      </c>
      <c r="V769">
        <f t="shared" si="81"/>
        <v>22</v>
      </c>
      <c r="W769">
        <f t="shared" si="82"/>
        <v>8</v>
      </c>
      <c r="X769" s="1">
        <f t="shared" si="83"/>
        <v>530</v>
      </c>
      <c r="Y769" s="1">
        <f t="shared" si="84"/>
        <v>529.6</v>
      </c>
      <c r="Z769">
        <v>0</v>
      </c>
    </row>
    <row r="770" spans="1:26" x14ac:dyDescent="0.25">
      <c r="A770">
        <v>765</v>
      </c>
      <c r="B770" s="4">
        <v>43158</v>
      </c>
      <c r="C770" s="7">
        <v>0.72376157407407404</v>
      </c>
      <c r="D770">
        <v>484</v>
      </c>
      <c r="E770">
        <v>230.29</v>
      </c>
      <c r="F770">
        <v>2.4256000000000002</v>
      </c>
      <c r="G770" s="8">
        <v>523.5</v>
      </c>
      <c r="H770" s="8">
        <v>558.6</v>
      </c>
      <c r="I770" s="8">
        <v>-195</v>
      </c>
      <c r="J770">
        <v>0.93710000000000004</v>
      </c>
      <c r="K770">
        <v>-20.43</v>
      </c>
      <c r="L770">
        <v>60.002000000000002</v>
      </c>
      <c r="M770">
        <v>60.002000000000002</v>
      </c>
      <c r="N770">
        <v>230.29</v>
      </c>
      <c r="O770">
        <v>0.44900000000000001</v>
      </c>
      <c r="P770">
        <v>12.571</v>
      </c>
      <c r="S770" s="4">
        <f t="shared" si="78"/>
        <v>43158</v>
      </c>
      <c r="T770" s="6">
        <f t="shared" si="79"/>
        <v>0.72376157407407404</v>
      </c>
      <c r="U770">
        <f t="shared" si="80"/>
        <v>17</v>
      </c>
      <c r="V770">
        <f t="shared" si="81"/>
        <v>22</v>
      </c>
      <c r="W770">
        <f t="shared" si="82"/>
        <v>13</v>
      </c>
      <c r="X770" s="1">
        <f t="shared" si="83"/>
        <v>523.5</v>
      </c>
      <c r="Y770" s="1">
        <f t="shared" si="84"/>
        <v>526.75</v>
      </c>
      <c r="Z770">
        <v>1</v>
      </c>
    </row>
    <row r="771" spans="1:26" x14ac:dyDescent="0.25">
      <c r="A771">
        <v>766</v>
      </c>
      <c r="B771" s="4">
        <v>43158</v>
      </c>
      <c r="C771" s="7">
        <v>0.72381944444444446</v>
      </c>
      <c r="D771">
        <v>484</v>
      </c>
      <c r="E771">
        <v>230.28</v>
      </c>
      <c r="F771">
        <v>2.4300000000000002</v>
      </c>
      <c r="G771" s="8">
        <v>524.4</v>
      </c>
      <c r="H771" s="8">
        <v>559.6</v>
      </c>
      <c r="I771" s="8">
        <v>-195.3</v>
      </c>
      <c r="J771">
        <v>0.93710000000000004</v>
      </c>
      <c r="K771">
        <v>-20.420000000000002</v>
      </c>
      <c r="L771">
        <v>60.002000000000002</v>
      </c>
      <c r="M771">
        <v>60.002000000000002</v>
      </c>
      <c r="N771">
        <v>230.28</v>
      </c>
      <c r="O771">
        <v>0.40799999999999997</v>
      </c>
      <c r="P771">
        <v>12.648</v>
      </c>
      <c r="S771" s="4">
        <f t="shared" si="78"/>
        <v>43158</v>
      </c>
      <c r="T771" s="6">
        <f t="shared" si="79"/>
        <v>0.72381944444444446</v>
      </c>
      <c r="U771">
        <f t="shared" si="80"/>
        <v>17</v>
      </c>
      <c r="V771">
        <f t="shared" si="81"/>
        <v>22</v>
      </c>
      <c r="W771">
        <f t="shared" si="82"/>
        <v>18</v>
      </c>
      <c r="X771" s="1">
        <f t="shared" si="83"/>
        <v>524.4</v>
      </c>
      <c r="Y771" s="1">
        <f t="shared" si="84"/>
        <v>523.95000000000005</v>
      </c>
      <c r="Z771">
        <v>0</v>
      </c>
    </row>
    <row r="772" spans="1:26" x14ac:dyDescent="0.25">
      <c r="A772">
        <v>767</v>
      </c>
      <c r="B772" s="4">
        <v>43158</v>
      </c>
      <c r="C772" s="7">
        <v>0.72387731481481488</v>
      </c>
      <c r="D772">
        <v>484</v>
      </c>
      <c r="E772">
        <v>230.29</v>
      </c>
      <c r="F772">
        <v>2.4253999999999998</v>
      </c>
      <c r="G772" s="8">
        <v>523.4</v>
      </c>
      <c r="H772" s="8">
        <v>558.5</v>
      </c>
      <c r="I772" s="8">
        <v>-194.9</v>
      </c>
      <c r="J772">
        <v>0.93710000000000004</v>
      </c>
      <c r="K772">
        <v>-20.420000000000002</v>
      </c>
      <c r="L772">
        <v>60.002000000000002</v>
      </c>
      <c r="M772">
        <v>60.002000000000002</v>
      </c>
      <c r="N772">
        <v>230.29</v>
      </c>
      <c r="O772">
        <v>0.40500000000000003</v>
      </c>
      <c r="P772">
        <v>12.314</v>
      </c>
      <c r="S772" s="4">
        <f t="shared" si="78"/>
        <v>43158</v>
      </c>
      <c r="T772" s="6">
        <f t="shared" si="79"/>
        <v>0.72387731481481488</v>
      </c>
      <c r="U772">
        <f t="shared" si="80"/>
        <v>17</v>
      </c>
      <c r="V772">
        <f t="shared" si="81"/>
        <v>22</v>
      </c>
      <c r="W772">
        <f t="shared" si="82"/>
        <v>23</v>
      </c>
      <c r="X772" s="1">
        <f t="shared" si="83"/>
        <v>523.4</v>
      </c>
      <c r="Y772" s="1">
        <f t="shared" si="84"/>
        <v>523.9</v>
      </c>
      <c r="Z772">
        <v>1</v>
      </c>
    </row>
    <row r="773" spans="1:26" x14ac:dyDescent="0.25">
      <c r="A773">
        <v>768</v>
      </c>
      <c r="B773" s="4">
        <v>43158</v>
      </c>
      <c r="C773" s="7">
        <v>0.72393518518518529</v>
      </c>
      <c r="D773">
        <v>485</v>
      </c>
      <c r="E773">
        <v>230.29</v>
      </c>
      <c r="F773">
        <v>2.4308999999999998</v>
      </c>
      <c r="G773" s="8">
        <v>524.70000000000005</v>
      </c>
      <c r="H773" s="8">
        <v>559.79999999999995</v>
      </c>
      <c r="I773" s="8">
        <v>-195.1</v>
      </c>
      <c r="J773">
        <v>0.93730000000000002</v>
      </c>
      <c r="K773">
        <v>-20.399999999999999</v>
      </c>
      <c r="L773">
        <v>60.002000000000002</v>
      </c>
      <c r="M773">
        <v>60.003</v>
      </c>
      <c r="N773">
        <v>230.29</v>
      </c>
      <c r="O773">
        <v>0.44</v>
      </c>
      <c r="P773">
        <v>12.6</v>
      </c>
      <c r="S773" s="4">
        <f t="shared" si="78"/>
        <v>43158</v>
      </c>
      <c r="T773" s="6">
        <f t="shared" si="79"/>
        <v>0.72393518518518529</v>
      </c>
      <c r="U773">
        <f t="shared" si="80"/>
        <v>17</v>
      </c>
      <c r="V773">
        <f t="shared" si="81"/>
        <v>22</v>
      </c>
      <c r="W773">
        <f t="shared" si="82"/>
        <v>28</v>
      </c>
      <c r="X773" s="1">
        <f t="shared" si="83"/>
        <v>524.70000000000005</v>
      </c>
      <c r="Y773" s="1">
        <f t="shared" si="84"/>
        <v>524.04999999999995</v>
      </c>
      <c r="Z773">
        <v>0</v>
      </c>
    </row>
    <row r="774" spans="1:26" x14ac:dyDescent="0.25">
      <c r="A774">
        <v>769</v>
      </c>
      <c r="B774" s="4">
        <v>43158</v>
      </c>
      <c r="C774" s="7">
        <v>0.72399305555555549</v>
      </c>
      <c r="D774">
        <v>484</v>
      </c>
      <c r="E774">
        <v>230.29</v>
      </c>
      <c r="F774">
        <v>2.4241000000000001</v>
      </c>
      <c r="G774" s="8">
        <v>523.1</v>
      </c>
      <c r="H774" s="8">
        <v>558.20000000000005</v>
      </c>
      <c r="I774" s="8">
        <v>-194.9</v>
      </c>
      <c r="J774">
        <v>0.93710000000000004</v>
      </c>
      <c r="K774">
        <v>-20.43</v>
      </c>
      <c r="L774">
        <v>60.002000000000002</v>
      </c>
      <c r="M774">
        <v>60.002000000000002</v>
      </c>
      <c r="N774">
        <v>230.29</v>
      </c>
      <c r="O774">
        <v>0.43099999999999999</v>
      </c>
      <c r="P774">
        <v>12.455</v>
      </c>
      <c r="S774" s="4">
        <f t="shared" si="78"/>
        <v>43158</v>
      </c>
      <c r="T774" s="6">
        <f t="shared" si="79"/>
        <v>0.72399305555555549</v>
      </c>
      <c r="U774">
        <f t="shared" si="80"/>
        <v>17</v>
      </c>
      <c r="V774">
        <f t="shared" si="81"/>
        <v>22</v>
      </c>
      <c r="W774">
        <f t="shared" si="82"/>
        <v>33</v>
      </c>
      <c r="X774" s="1">
        <f t="shared" si="83"/>
        <v>523.1</v>
      </c>
      <c r="Y774" s="1">
        <f t="shared" si="84"/>
        <v>523.90000000000009</v>
      </c>
      <c r="Z774">
        <v>1</v>
      </c>
    </row>
    <row r="775" spans="1:26" x14ac:dyDescent="0.25">
      <c r="A775">
        <v>770</v>
      </c>
      <c r="B775" s="4">
        <v>43158</v>
      </c>
      <c r="C775" s="7">
        <v>0.7240509259259259</v>
      </c>
      <c r="D775">
        <v>485</v>
      </c>
      <c r="E775">
        <v>230.28</v>
      </c>
      <c r="F775">
        <v>2.4295</v>
      </c>
      <c r="G775" s="8">
        <v>524.4</v>
      </c>
      <c r="H775" s="8">
        <v>559.5</v>
      </c>
      <c r="I775" s="8">
        <v>-195.1</v>
      </c>
      <c r="J775">
        <v>0.93720000000000003</v>
      </c>
      <c r="K775">
        <v>-20.41</v>
      </c>
      <c r="L775">
        <v>60.002000000000002</v>
      </c>
      <c r="M775">
        <v>60.002000000000002</v>
      </c>
      <c r="N775">
        <v>230.28</v>
      </c>
      <c r="O775">
        <v>0.40899999999999997</v>
      </c>
      <c r="P775">
        <v>12.141999999999999</v>
      </c>
      <c r="S775" s="4">
        <f t="shared" ref="S775:S838" si="85">B775</f>
        <v>43158</v>
      </c>
      <c r="T775" s="6">
        <f t="shared" ref="T775:T838" si="86">C775</f>
        <v>0.7240509259259259</v>
      </c>
      <c r="U775">
        <f t="shared" ref="U775:U838" si="87">HOUR(C775)</f>
        <v>17</v>
      </c>
      <c r="V775">
        <f t="shared" ref="V775:V838" si="88">MINUTE(C775)</f>
        <v>22</v>
      </c>
      <c r="W775">
        <f t="shared" ref="W775:W838" si="89">SECOND(C775)</f>
        <v>38</v>
      </c>
      <c r="X775" s="1">
        <f t="shared" ref="X775:X838" si="90">G775</f>
        <v>524.4</v>
      </c>
      <c r="Y775" s="1">
        <f t="shared" si="84"/>
        <v>523.75</v>
      </c>
      <c r="Z775">
        <v>0</v>
      </c>
    </row>
    <row r="776" spans="1:26" x14ac:dyDescent="0.25">
      <c r="A776">
        <v>771</v>
      </c>
      <c r="B776" s="4">
        <v>43158</v>
      </c>
      <c r="C776" s="7">
        <v>0.72410879629629632</v>
      </c>
      <c r="D776">
        <v>484</v>
      </c>
      <c r="E776">
        <v>230.28</v>
      </c>
      <c r="F776">
        <v>2.4363999999999999</v>
      </c>
      <c r="G776" s="8">
        <v>525.9</v>
      </c>
      <c r="H776" s="8">
        <v>561.1</v>
      </c>
      <c r="I776" s="8">
        <v>-195.4</v>
      </c>
      <c r="J776">
        <v>0.93740000000000001</v>
      </c>
      <c r="K776">
        <v>-20.38</v>
      </c>
      <c r="L776">
        <v>60.002000000000002</v>
      </c>
      <c r="M776">
        <v>60.002000000000002</v>
      </c>
      <c r="N776">
        <v>230.28</v>
      </c>
      <c r="O776">
        <v>0.42199999999999999</v>
      </c>
      <c r="P776">
        <v>12.243</v>
      </c>
      <c r="S776" s="4">
        <f t="shared" si="85"/>
        <v>43158</v>
      </c>
      <c r="T776" s="6">
        <f t="shared" si="86"/>
        <v>0.72410879629629632</v>
      </c>
      <c r="U776">
        <f t="shared" si="87"/>
        <v>17</v>
      </c>
      <c r="V776">
        <f t="shared" si="88"/>
        <v>22</v>
      </c>
      <c r="W776">
        <f t="shared" si="89"/>
        <v>43</v>
      </c>
      <c r="X776" s="1">
        <f t="shared" si="90"/>
        <v>525.9</v>
      </c>
      <c r="Y776" s="1">
        <f t="shared" si="84"/>
        <v>525.15</v>
      </c>
      <c r="Z776">
        <v>1</v>
      </c>
    </row>
    <row r="777" spans="1:26" x14ac:dyDescent="0.25">
      <c r="A777">
        <v>772</v>
      </c>
      <c r="B777" s="4">
        <v>43158</v>
      </c>
      <c r="C777" s="7">
        <v>0.72416666666666663</v>
      </c>
      <c r="D777">
        <v>485</v>
      </c>
      <c r="E777">
        <v>230.28</v>
      </c>
      <c r="F777">
        <v>2.4458000000000002</v>
      </c>
      <c r="G777" s="8">
        <v>528.20000000000005</v>
      </c>
      <c r="H777" s="8">
        <v>563.20000000000005</v>
      </c>
      <c r="I777" s="8">
        <v>-195.6</v>
      </c>
      <c r="J777">
        <v>0.93779999999999997</v>
      </c>
      <c r="K777">
        <v>-20.32</v>
      </c>
      <c r="L777">
        <v>60.002000000000002</v>
      </c>
      <c r="M777">
        <v>60.002000000000002</v>
      </c>
      <c r="N777">
        <v>230.28</v>
      </c>
      <c r="O777">
        <v>0.437</v>
      </c>
      <c r="P777">
        <v>13.57</v>
      </c>
      <c r="S777" s="4">
        <f t="shared" si="85"/>
        <v>43158</v>
      </c>
      <c r="T777" s="6">
        <f t="shared" si="86"/>
        <v>0.72416666666666663</v>
      </c>
      <c r="U777">
        <f t="shared" si="87"/>
        <v>17</v>
      </c>
      <c r="V777">
        <f t="shared" si="88"/>
        <v>22</v>
      </c>
      <c r="W777">
        <f t="shared" si="89"/>
        <v>48</v>
      </c>
      <c r="X777" s="1">
        <f t="shared" si="90"/>
        <v>528.20000000000005</v>
      </c>
      <c r="Y777" s="1">
        <f t="shared" si="84"/>
        <v>527.04999999999995</v>
      </c>
      <c r="Z777">
        <v>0</v>
      </c>
    </row>
    <row r="778" spans="1:26" x14ac:dyDescent="0.25">
      <c r="A778">
        <v>773</v>
      </c>
      <c r="B778" s="4">
        <v>43158</v>
      </c>
      <c r="C778" s="7">
        <v>0.72422453703703704</v>
      </c>
      <c r="D778">
        <v>485</v>
      </c>
      <c r="E778">
        <v>230.29</v>
      </c>
      <c r="F778">
        <v>2.4201999999999999</v>
      </c>
      <c r="G778" s="8">
        <v>522.20000000000005</v>
      </c>
      <c r="H778" s="8">
        <v>557.29999999999995</v>
      </c>
      <c r="I778" s="8">
        <v>-194.7</v>
      </c>
      <c r="J778">
        <v>0.93700000000000006</v>
      </c>
      <c r="K778">
        <v>-20.440000000000001</v>
      </c>
      <c r="L778">
        <v>60.002000000000002</v>
      </c>
      <c r="M778">
        <v>60.002000000000002</v>
      </c>
      <c r="N778">
        <v>230.29</v>
      </c>
      <c r="O778">
        <v>0.39300000000000002</v>
      </c>
      <c r="P778">
        <v>11.821999999999999</v>
      </c>
      <c r="S778" s="4">
        <f t="shared" si="85"/>
        <v>43158</v>
      </c>
      <c r="T778" s="6">
        <f t="shared" si="86"/>
        <v>0.72422453703703704</v>
      </c>
      <c r="U778">
        <f t="shared" si="87"/>
        <v>17</v>
      </c>
      <c r="V778">
        <f t="shared" si="88"/>
        <v>22</v>
      </c>
      <c r="W778">
        <f t="shared" si="89"/>
        <v>53</v>
      </c>
      <c r="X778" s="1">
        <f t="shared" si="90"/>
        <v>522.20000000000005</v>
      </c>
      <c r="Y778" s="1">
        <f t="shared" si="84"/>
        <v>525.20000000000005</v>
      </c>
      <c r="Z778">
        <v>1</v>
      </c>
    </row>
    <row r="779" spans="1:26" x14ac:dyDescent="0.25">
      <c r="A779">
        <v>774</v>
      </c>
      <c r="B779" s="4">
        <v>43158</v>
      </c>
      <c r="C779" s="7">
        <v>0.72428240740740746</v>
      </c>
      <c r="D779">
        <v>485</v>
      </c>
      <c r="E779">
        <v>230.29</v>
      </c>
      <c r="F779">
        <v>2.4125999999999999</v>
      </c>
      <c r="G779" s="8">
        <v>520.29999999999995</v>
      </c>
      <c r="H779" s="8">
        <v>555.6</v>
      </c>
      <c r="I779" s="8">
        <v>-194.8</v>
      </c>
      <c r="J779">
        <v>0.9365</v>
      </c>
      <c r="K779">
        <v>-20.52</v>
      </c>
      <c r="L779">
        <v>60.002000000000002</v>
      </c>
      <c r="M779">
        <v>60.003999999999998</v>
      </c>
      <c r="N779">
        <v>230.29</v>
      </c>
      <c r="O779">
        <v>0.42399999999999999</v>
      </c>
      <c r="P779">
        <v>14.907</v>
      </c>
      <c r="S779" s="4">
        <f t="shared" si="85"/>
        <v>43158</v>
      </c>
      <c r="T779" s="6">
        <f t="shared" si="86"/>
        <v>0.72428240740740746</v>
      </c>
      <c r="U779">
        <f t="shared" si="87"/>
        <v>17</v>
      </c>
      <c r="V779">
        <f t="shared" si="88"/>
        <v>22</v>
      </c>
      <c r="W779">
        <f t="shared" si="89"/>
        <v>58</v>
      </c>
      <c r="X779" s="1">
        <f t="shared" si="90"/>
        <v>520.29999999999995</v>
      </c>
      <c r="Y779" s="1">
        <f t="shared" si="84"/>
        <v>521.25</v>
      </c>
      <c r="Z779">
        <v>0</v>
      </c>
    </row>
    <row r="780" spans="1:26" x14ac:dyDescent="0.25">
      <c r="A780">
        <v>775</v>
      </c>
      <c r="B780" s="4">
        <v>43158</v>
      </c>
      <c r="C780" s="7">
        <v>0.72434027777777776</v>
      </c>
      <c r="D780">
        <v>486</v>
      </c>
      <c r="E780">
        <v>230.29</v>
      </c>
      <c r="F780">
        <v>2.4192</v>
      </c>
      <c r="G780" s="8">
        <v>521.9</v>
      </c>
      <c r="H780" s="8">
        <v>557.1</v>
      </c>
      <c r="I780" s="8">
        <v>-194.9</v>
      </c>
      <c r="J780">
        <v>0.93679999999999997</v>
      </c>
      <c r="K780">
        <v>-20.48</v>
      </c>
      <c r="L780">
        <v>60.002000000000002</v>
      </c>
      <c r="M780">
        <v>60.002000000000002</v>
      </c>
      <c r="N780">
        <v>230.29</v>
      </c>
      <c r="O780">
        <v>0.4</v>
      </c>
      <c r="P780">
        <v>13.92</v>
      </c>
      <c r="S780" s="4">
        <f t="shared" si="85"/>
        <v>43158</v>
      </c>
      <c r="T780" s="6">
        <f t="shared" si="86"/>
        <v>0.72434027777777776</v>
      </c>
      <c r="U780">
        <f t="shared" si="87"/>
        <v>17</v>
      </c>
      <c r="V780">
        <f t="shared" si="88"/>
        <v>23</v>
      </c>
      <c r="W780">
        <f t="shared" si="89"/>
        <v>3</v>
      </c>
      <c r="X780" s="1">
        <f t="shared" si="90"/>
        <v>521.9</v>
      </c>
      <c r="Y780" s="1">
        <f t="shared" si="84"/>
        <v>521.09999999999991</v>
      </c>
      <c r="Z780">
        <v>1</v>
      </c>
    </row>
    <row r="781" spans="1:26" x14ac:dyDescent="0.25">
      <c r="A781">
        <v>776</v>
      </c>
      <c r="B781" s="4">
        <v>43158</v>
      </c>
      <c r="C781" s="7">
        <v>0.72439814814814818</v>
      </c>
      <c r="D781">
        <v>486</v>
      </c>
      <c r="E781">
        <v>230.29</v>
      </c>
      <c r="F781">
        <v>2.4323000000000001</v>
      </c>
      <c r="G781" s="8">
        <v>525</v>
      </c>
      <c r="H781" s="8">
        <v>560.1</v>
      </c>
      <c r="I781" s="8">
        <v>-195.2</v>
      </c>
      <c r="J781">
        <v>0.93730000000000002</v>
      </c>
      <c r="K781">
        <v>-20.399999999999999</v>
      </c>
      <c r="L781">
        <v>60.002000000000002</v>
      </c>
      <c r="M781">
        <v>60.003</v>
      </c>
      <c r="N781">
        <v>230.29</v>
      </c>
      <c r="O781">
        <v>0.45600000000000002</v>
      </c>
      <c r="P781">
        <v>13.964</v>
      </c>
      <c r="S781" s="4">
        <f t="shared" si="85"/>
        <v>43158</v>
      </c>
      <c r="T781" s="6">
        <f t="shared" si="86"/>
        <v>0.72439814814814818</v>
      </c>
      <c r="U781">
        <f t="shared" si="87"/>
        <v>17</v>
      </c>
      <c r="V781">
        <f t="shared" si="88"/>
        <v>23</v>
      </c>
      <c r="W781">
        <f t="shared" si="89"/>
        <v>8</v>
      </c>
      <c r="X781" s="1">
        <f t="shared" si="90"/>
        <v>525</v>
      </c>
      <c r="Y781" s="1">
        <f t="shared" si="84"/>
        <v>523.45000000000005</v>
      </c>
      <c r="Z781">
        <v>0</v>
      </c>
    </row>
    <row r="782" spans="1:26" x14ac:dyDescent="0.25">
      <c r="A782">
        <v>777</v>
      </c>
      <c r="B782" s="4">
        <v>43158</v>
      </c>
      <c r="C782" s="7">
        <v>0.7244560185185186</v>
      </c>
      <c r="D782">
        <v>486</v>
      </c>
      <c r="E782">
        <v>230.29</v>
      </c>
      <c r="F782">
        <v>2.4289999999999998</v>
      </c>
      <c r="G782" s="8">
        <v>524.20000000000005</v>
      </c>
      <c r="H782" s="8">
        <v>559.4</v>
      </c>
      <c r="I782" s="8">
        <v>-195.1</v>
      </c>
      <c r="J782">
        <v>0.93720000000000003</v>
      </c>
      <c r="K782">
        <v>-20.420000000000002</v>
      </c>
      <c r="L782">
        <v>60.002000000000002</v>
      </c>
      <c r="M782">
        <v>60.002000000000002</v>
      </c>
      <c r="N782">
        <v>230.29</v>
      </c>
      <c r="O782">
        <v>0.44400000000000001</v>
      </c>
      <c r="P782">
        <v>13.347</v>
      </c>
      <c r="S782" s="4">
        <f t="shared" si="85"/>
        <v>43158</v>
      </c>
      <c r="T782" s="6">
        <f t="shared" si="86"/>
        <v>0.7244560185185186</v>
      </c>
      <c r="U782">
        <f t="shared" si="87"/>
        <v>17</v>
      </c>
      <c r="V782">
        <f t="shared" si="88"/>
        <v>23</v>
      </c>
      <c r="W782">
        <f t="shared" si="89"/>
        <v>13</v>
      </c>
      <c r="X782" s="1">
        <f t="shared" si="90"/>
        <v>524.20000000000005</v>
      </c>
      <c r="Y782" s="1">
        <f t="shared" ref="Y782:Y845" si="91">AVERAGE(X781:X782)</f>
        <v>524.6</v>
      </c>
      <c r="Z782">
        <v>1</v>
      </c>
    </row>
    <row r="783" spans="1:26" x14ac:dyDescent="0.25">
      <c r="A783">
        <v>778</v>
      </c>
      <c r="B783" s="4">
        <v>43158</v>
      </c>
      <c r="C783" s="7">
        <v>0.72451388888888879</v>
      </c>
      <c r="D783">
        <v>486</v>
      </c>
      <c r="E783">
        <v>230.29</v>
      </c>
      <c r="F783">
        <v>2.4300000000000002</v>
      </c>
      <c r="G783" s="8">
        <v>524.4</v>
      </c>
      <c r="H783" s="8">
        <v>559.6</v>
      </c>
      <c r="I783" s="8">
        <v>-195.3</v>
      </c>
      <c r="J783">
        <v>0.93710000000000004</v>
      </c>
      <c r="K783">
        <v>-20.43</v>
      </c>
      <c r="L783">
        <v>60.002000000000002</v>
      </c>
      <c r="M783">
        <v>60.002000000000002</v>
      </c>
      <c r="N783">
        <v>230.29</v>
      </c>
      <c r="O783">
        <v>0.44500000000000001</v>
      </c>
      <c r="P783">
        <v>13.112</v>
      </c>
      <c r="S783" s="4">
        <f t="shared" si="85"/>
        <v>43158</v>
      </c>
      <c r="T783" s="6">
        <f t="shared" si="86"/>
        <v>0.72451388888888879</v>
      </c>
      <c r="U783">
        <f t="shared" si="87"/>
        <v>17</v>
      </c>
      <c r="V783">
        <f t="shared" si="88"/>
        <v>23</v>
      </c>
      <c r="W783">
        <f t="shared" si="89"/>
        <v>18</v>
      </c>
      <c r="X783" s="1">
        <f t="shared" si="90"/>
        <v>524.4</v>
      </c>
      <c r="Y783" s="1">
        <f t="shared" si="91"/>
        <v>524.29999999999995</v>
      </c>
      <c r="Z783">
        <v>0</v>
      </c>
    </row>
    <row r="784" spans="1:26" x14ac:dyDescent="0.25">
      <c r="A784">
        <v>779</v>
      </c>
      <c r="B784" s="4">
        <v>43158</v>
      </c>
      <c r="C784" s="7">
        <v>0.72457175925925921</v>
      </c>
      <c r="D784">
        <v>486</v>
      </c>
      <c r="E784">
        <v>230.29</v>
      </c>
      <c r="F784">
        <v>2.4272999999999998</v>
      </c>
      <c r="G784" s="8">
        <v>523.70000000000005</v>
      </c>
      <c r="H784" s="8">
        <v>559</v>
      </c>
      <c r="I784" s="8">
        <v>-195.4</v>
      </c>
      <c r="J784">
        <v>0.93689999999999996</v>
      </c>
      <c r="K784">
        <v>-20.46</v>
      </c>
      <c r="L784">
        <v>60.002000000000002</v>
      </c>
      <c r="M784">
        <v>60.003</v>
      </c>
      <c r="N784">
        <v>230.29</v>
      </c>
      <c r="O784">
        <v>0.45400000000000001</v>
      </c>
      <c r="P784">
        <v>13.241</v>
      </c>
      <c r="S784" s="4">
        <f t="shared" si="85"/>
        <v>43158</v>
      </c>
      <c r="T784" s="6">
        <f t="shared" si="86"/>
        <v>0.72457175925925921</v>
      </c>
      <c r="U784">
        <f t="shared" si="87"/>
        <v>17</v>
      </c>
      <c r="V784">
        <f t="shared" si="88"/>
        <v>23</v>
      </c>
      <c r="W784">
        <f t="shared" si="89"/>
        <v>23</v>
      </c>
      <c r="X784" s="1">
        <f t="shared" si="90"/>
        <v>523.70000000000005</v>
      </c>
      <c r="Y784" s="1">
        <f t="shared" si="91"/>
        <v>524.04999999999995</v>
      </c>
      <c r="Z784">
        <v>1</v>
      </c>
    </row>
    <row r="785" spans="1:26" x14ac:dyDescent="0.25">
      <c r="A785">
        <v>780</v>
      </c>
      <c r="B785" s="4">
        <v>43158</v>
      </c>
      <c r="C785" s="7">
        <v>0.72462962962962962</v>
      </c>
      <c r="D785">
        <v>486</v>
      </c>
      <c r="E785">
        <v>230.29</v>
      </c>
      <c r="F785">
        <v>2.4276</v>
      </c>
      <c r="G785" s="8">
        <v>523.9</v>
      </c>
      <c r="H785" s="8">
        <v>559.1</v>
      </c>
      <c r="I785" s="8">
        <v>-195.1</v>
      </c>
      <c r="J785">
        <v>0.93710000000000004</v>
      </c>
      <c r="K785">
        <v>-20.420000000000002</v>
      </c>
      <c r="L785">
        <v>60.002000000000002</v>
      </c>
      <c r="M785">
        <v>60.002000000000002</v>
      </c>
      <c r="N785">
        <v>230.29</v>
      </c>
      <c r="O785">
        <v>0.36199999999999999</v>
      </c>
      <c r="P785">
        <v>12.913</v>
      </c>
      <c r="S785" s="4">
        <f t="shared" si="85"/>
        <v>43158</v>
      </c>
      <c r="T785" s="6">
        <f t="shared" si="86"/>
        <v>0.72462962962962962</v>
      </c>
      <c r="U785">
        <f t="shared" si="87"/>
        <v>17</v>
      </c>
      <c r="V785">
        <f t="shared" si="88"/>
        <v>23</v>
      </c>
      <c r="W785">
        <f t="shared" si="89"/>
        <v>28</v>
      </c>
      <c r="X785" s="1">
        <f t="shared" si="90"/>
        <v>523.9</v>
      </c>
      <c r="Y785" s="1">
        <f t="shared" si="91"/>
        <v>523.79999999999995</v>
      </c>
      <c r="Z785">
        <v>0</v>
      </c>
    </row>
    <row r="786" spans="1:26" x14ac:dyDescent="0.25">
      <c r="A786">
        <v>781</v>
      </c>
      <c r="B786" s="4">
        <v>43158</v>
      </c>
      <c r="C786" s="7">
        <v>0.72468749999999993</v>
      </c>
      <c r="D786">
        <v>486</v>
      </c>
      <c r="E786">
        <v>230.29</v>
      </c>
      <c r="F786">
        <v>2.4262999999999999</v>
      </c>
      <c r="G786" s="8">
        <v>523.6</v>
      </c>
      <c r="H786" s="8">
        <v>558.79999999999995</v>
      </c>
      <c r="I786" s="8">
        <v>-195.1</v>
      </c>
      <c r="J786">
        <v>0.93710000000000004</v>
      </c>
      <c r="K786">
        <v>-20.43</v>
      </c>
      <c r="L786">
        <v>60.002000000000002</v>
      </c>
      <c r="M786">
        <v>60.002000000000002</v>
      </c>
      <c r="N786">
        <v>230.29</v>
      </c>
      <c r="O786">
        <v>0.36699999999999999</v>
      </c>
      <c r="P786">
        <v>11.268000000000001</v>
      </c>
      <c r="S786" s="4">
        <f t="shared" si="85"/>
        <v>43158</v>
      </c>
      <c r="T786" s="6">
        <f t="shared" si="86"/>
        <v>0.72468749999999993</v>
      </c>
      <c r="U786">
        <f t="shared" si="87"/>
        <v>17</v>
      </c>
      <c r="V786">
        <f t="shared" si="88"/>
        <v>23</v>
      </c>
      <c r="W786">
        <f t="shared" si="89"/>
        <v>33</v>
      </c>
      <c r="X786" s="1">
        <f t="shared" si="90"/>
        <v>523.6</v>
      </c>
      <c r="Y786" s="1">
        <f t="shared" si="91"/>
        <v>523.75</v>
      </c>
      <c r="Z786">
        <v>1</v>
      </c>
    </row>
    <row r="787" spans="1:26" x14ac:dyDescent="0.25">
      <c r="A787">
        <v>782</v>
      </c>
      <c r="B787" s="4">
        <v>43158</v>
      </c>
      <c r="C787" s="7">
        <v>0.72474537037037035</v>
      </c>
      <c r="D787">
        <v>486</v>
      </c>
      <c r="E787">
        <v>230.28</v>
      </c>
      <c r="F787">
        <v>2.448</v>
      </c>
      <c r="G787" s="8">
        <v>528.70000000000005</v>
      </c>
      <c r="H787" s="8">
        <v>563.70000000000005</v>
      </c>
      <c r="I787" s="8">
        <v>-195.8</v>
      </c>
      <c r="J787">
        <v>0.93779999999999997</v>
      </c>
      <c r="K787">
        <v>-20.32</v>
      </c>
      <c r="L787">
        <v>60.002000000000002</v>
      </c>
      <c r="M787">
        <v>60.003</v>
      </c>
      <c r="N787">
        <v>230.28</v>
      </c>
      <c r="O787">
        <v>0.46100000000000002</v>
      </c>
      <c r="P787">
        <v>13.536</v>
      </c>
      <c r="S787" s="4">
        <f t="shared" si="85"/>
        <v>43158</v>
      </c>
      <c r="T787" s="6">
        <f t="shared" si="86"/>
        <v>0.72474537037037035</v>
      </c>
      <c r="U787">
        <f t="shared" si="87"/>
        <v>17</v>
      </c>
      <c r="V787">
        <f t="shared" si="88"/>
        <v>23</v>
      </c>
      <c r="W787">
        <f t="shared" si="89"/>
        <v>38</v>
      </c>
      <c r="X787" s="1">
        <f t="shared" si="90"/>
        <v>528.70000000000005</v>
      </c>
      <c r="Y787" s="1">
        <f t="shared" si="91"/>
        <v>526.15000000000009</v>
      </c>
      <c r="Z787">
        <v>0</v>
      </c>
    </row>
    <row r="788" spans="1:26" x14ac:dyDescent="0.25">
      <c r="A788">
        <v>783</v>
      </c>
      <c r="B788" s="4">
        <v>43158</v>
      </c>
      <c r="C788" s="7">
        <v>0.72480324074074076</v>
      </c>
      <c r="D788">
        <v>486</v>
      </c>
      <c r="E788">
        <v>230.29</v>
      </c>
      <c r="F788">
        <v>2.4573</v>
      </c>
      <c r="G788" s="8">
        <v>530.9</v>
      </c>
      <c r="H788" s="8">
        <v>565.9</v>
      </c>
      <c r="I788" s="8">
        <v>-195.8</v>
      </c>
      <c r="J788">
        <v>0.93820000000000003</v>
      </c>
      <c r="K788">
        <v>-20.25</v>
      </c>
      <c r="L788">
        <v>60.002000000000002</v>
      </c>
      <c r="M788">
        <v>60.002000000000002</v>
      </c>
      <c r="N788">
        <v>230.29</v>
      </c>
      <c r="O788">
        <v>0.33900000000000002</v>
      </c>
      <c r="P788">
        <v>10.441000000000001</v>
      </c>
      <c r="S788" s="4">
        <f t="shared" si="85"/>
        <v>43158</v>
      </c>
      <c r="T788" s="6">
        <f t="shared" si="86"/>
        <v>0.72480324074074076</v>
      </c>
      <c r="U788">
        <f t="shared" si="87"/>
        <v>17</v>
      </c>
      <c r="V788">
        <f t="shared" si="88"/>
        <v>23</v>
      </c>
      <c r="W788">
        <f t="shared" si="89"/>
        <v>43</v>
      </c>
      <c r="X788" s="1">
        <f t="shared" si="90"/>
        <v>530.9</v>
      </c>
      <c r="Y788" s="1">
        <f t="shared" si="91"/>
        <v>529.79999999999995</v>
      </c>
      <c r="Z788">
        <v>1</v>
      </c>
    </row>
    <row r="789" spans="1:26" x14ac:dyDescent="0.25">
      <c r="A789">
        <v>784</v>
      </c>
      <c r="B789" s="4">
        <v>43158</v>
      </c>
      <c r="C789" s="7">
        <v>0.72486111111111118</v>
      </c>
      <c r="D789">
        <v>487</v>
      </c>
      <c r="E789">
        <v>230.28</v>
      </c>
      <c r="F789">
        <v>2.4535</v>
      </c>
      <c r="G789" s="8">
        <v>529.9</v>
      </c>
      <c r="H789" s="8">
        <v>565</v>
      </c>
      <c r="I789" s="8">
        <v>-196</v>
      </c>
      <c r="J789">
        <v>0.93789999999999996</v>
      </c>
      <c r="K789">
        <v>-20.29</v>
      </c>
      <c r="L789">
        <v>60.002000000000002</v>
      </c>
      <c r="M789">
        <v>60.002000000000002</v>
      </c>
      <c r="N789">
        <v>230.28</v>
      </c>
      <c r="O789">
        <v>0.433</v>
      </c>
      <c r="P789">
        <v>12.778</v>
      </c>
      <c r="S789" s="4">
        <f t="shared" si="85"/>
        <v>43158</v>
      </c>
      <c r="T789" s="6">
        <f t="shared" si="86"/>
        <v>0.72486111111111118</v>
      </c>
      <c r="U789">
        <f t="shared" si="87"/>
        <v>17</v>
      </c>
      <c r="V789">
        <f t="shared" si="88"/>
        <v>23</v>
      </c>
      <c r="W789">
        <f t="shared" si="89"/>
        <v>48</v>
      </c>
      <c r="X789" s="1">
        <f t="shared" si="90"/>
        <v>529.9</v>
      </c>
      <c r="Y789" s="1">
        <f t="shared" si="91"/>
        <v>530.4</v>
      </c>
      <c r="Z789">
        <v>0</v>
      </c>
    </row>
    <row r="790" spans="1:26" x14ac:dyDescent="0.25">
      <c r="A790">
        <v>785</v>
      </c>
      <c r="B790" s="4">
        <v>43158</v>
      </c>
      <c r="C790" s="7">
        <v>0.72491898148148148</v>
      </c>
      <c r="D790">
        <v>487</v>
      </c>
      <c r="E790">
        <v>230.28</v>
      </c>
      <c r="F790">
        <v>2.4533999999999998</v>
      </c>
      <c r="G790" s="8">
        <v>529.9</v>
      </c>
      <c r="H790" s="8">
        <v>565</v>
      </c>
      <c r="I790" s="8">
        <v>-195.9</v>
      </c>
      <c r="J790">
        <v>0.93799999999999994</v>
      </c>
      <c r="K790">
        <v>-20.29</v>
      </c>
      <c r="L790">
        <v>60.002000000000002</v>
      </c>
      <c r="M790">
        <v>60.003</v>
      </c>
      <c r="N790">
        <v>230.28</v>
      </c>
      <c r="O790">
        <v>0.433</v>
      </c>
      <c r="P790">
        <v>11.988</v>
      </c>
      <c r="S790" s="4">
        <f t="shared" si="85"/>
        <v>43158</v>
      </c>
      <c r="T790" s="6">
        <f t="shared" si="86"/>
        <v>0.72491898148148148</v>
      </c>
      <c r="U790">
        <f t="shared" si="87"/>
        <v>17</v>
      </c>
      <c r="V790">
        <f t="shared" si="88"/>
        <v>23</v>
      </c>
      <c r="W790">
        <f t="shared" si="89"/>
        <v>53</v>
      </c>
      <c r="X790" s="1">
        <f t="shared" si="90"/>
        <v>529.9</v>
      </c>
      <c r="Y790" s="1">
        <f t="shared" si="91"/>
        <v>529.9</v>
      </c>
      <c r="Z790">
        <v>1</v>
      </c>
    </row>
    <row r="791" spans="1:26" x14ac:dyDescent="0.25">
      <c r="A791">
        <v>786</v>
      </c>
      <c r="B791" s="4">
        <v>43158</v>
      </c>
      <c r="C791" s="7">
        <v>0.7249768518518519</v>
      </c>
      <c r="D791">
        <v>487</v>
      </c>
      <c r="E791">
        <v>230.28</v>
      </c>
      <c r="F791">
        <v>2.4487000000000001</v>
      </c>
      <c r="G791" s="8">
        <v>528.79999999999995</v>
      </c>
      <c r="H791" s="8">
        <v>563.9</v>
      </c>
      <c r="I791" s="8">
        <v>-195.9</v>
      </c>
      <c r="J791">
        <v>0.93769999999999998</v>
      </c>
      <c r="K791">
        <v>-20.329999999999998</v>
      </c>
      <c r="L791">
        <v>60.002000000000002</v>
      </c>
      <c r="M791">
        <v>60.002000000000002</v>
      </c>
      <c r="N791">
        <v>230.28</v>
      </c>
      <c r="O791">
        <v>0.41499999999999998</v>
      </c>
      <c r="P791">
        <v>12.1</v>
      </c>
      <c r="S791" s="4">
        <f t="shared" si="85"/>
        <v>43158</v>
      </c>
      <c r="T791" s="6">
        <f t="shared" si="86"/>
        <v>0.7249768518518519</v>
      </c>
      <c r="U791">
        <f t="shared" si="87"/>
        <v>17</v>
      </c>
      <c r="V791">
        <f t="shared" si="88"/>
        <v>23</v>
      </c>
      <c r="W791">
        <f t="shared" si="89"/>
        <v>58</v>
      </c>
      <c r="X791" s="1">
        <f t="shared" si="90"/>
        <v>528.79999999999995</v>
      </c>
      <c r="Y791" s="1">
        <f t="shared" si="91"/>
        <v>529.34999999999991</v>
      </c>
      <c r="Z791">
        <v>0</v>
      </c>
    </row>
    <row r="792" spans="1:26" x14ac:dyDescent="0.25">
      <c r="A792">
        <v>787</v>
      </c>
      <c r="B792" s="4">
        <v>43158</v>
      </c>
      <c r="C792" s="7">
        <v>0.72503472222222232</v>
      </c>
      <c r="D792">
        <v>488</v>
      </c>
      <c r="E792">
        <v>230.28</v>
      </c>
      <c r="F792">
        <v>2.4470000000000001</v>
      </c>
      <c r="G792" s="8">
        <v>528.4</v>
      </c>
      <c r="H792" s="8">
        <v>563.5</v>
      </c>
      <c r="I792" s="8">
        <v>-195.9</v>
      </c>
      <c r="J792">
        <v>0.93759999999999999</v>
      </c>
      <c r="K792">
        <v>-20.34</v>
      </c>
      <c r="L792">
        <v>60.002000000000002</v>
      </c>
      <c r="M792">
        <v>60.002000000000002</v>
      </c>
      <c r="N792">
        <v>230.28</v>
      </c>
      <c r="O792">
        <v>0.44600000000000001</v>
      </c>
      <c r="P792">
        <v>12.726000000000001</v>
      </c>
      <c r="S792" s="4">
        <f t="shared" si="85"/>
        <v>43158</v>
      </c>
      <c r="T792" s="6">
        <f t="shared" si="86"/>
        <v>0.72503472222222232</v>
      </c>
      <c r="U792">
        <f t="shared" si="87"/>
        <v>17</v>
      </c>
      <c r="V792">
        <f t="shared" si="88"/>
        <v>24</v>
      </c>
      <c r="W792">
        <f t="shared" si="89"/>
        <v>3</v>
      </c>
      <c r="X792" s="1">
        <f t="shared" si="90"/>
        <v>528.4</v>
      </c>
      <c r="Y792" s="1">
        <f t="shared" si="91"/>
        <v>528.59999999999991</v>
      </c>
      <c r="Z792">
        <v>1</v>
      </c>
    </row>
    <row r="793" spans="1:26" x14ac:dyDescent="0.25">
      <c r="A793">
        <v>788</v>
      </c>
      <c r="B793" s="4">
        <v>43158</v>
      </c>
      <c r="C793" s="7">
        <v>0.72509259259259251</v>
      </c>
      <c r="D793">
        <v>488</v>
      </c>
      <c r="E793">
        <v>230.29</v>
      </c>
      <c r="F793">
        <v>2.4508000000000001</v>
      </c>
      <c r="G793" s="8">
        <v>529.20000000000005</v>
      </c>
      <c r="H793" s="8">
        <v>564.4</v>
      </c>
      <c r="I793" s="8">
        <v>-196.1</v>
      </c>
      <c r="J793">
        <v>0.93769999999999998</v>
      </c>
      <c r="K793">
        <v>-20.329999999999998</v>
      </c>
      <c r="L793">
        <v>60.002000000000002</v>
      </c>
      <c r="M793">
        <v>60.002000000000002</v>
      </c>
      <c r="N793">
        <v>230.29</v>
      </c>
      <c r="O793">
        <v>0.438</v>
      </c>
      <c r="P793">
        <v>13.223000000000001</v>
      </c>
      <c r="S793" s="4">
        <f t="shared" si="85"/>
        <v>43158</v>
      </c>
      <c r="T793" s="6">
        <f t="shared" si="86"/>
        <v>0.72509259259259251</v>
      </c>
      <c r="U793">
        <f t="shared" si="87"/>
        <v>17</v>
      </c>
      <c r="V793">
        <f t="shared" si="88"/>
        <v>24</v>
      </c>
      <c r="W793">
        <f t="shared" si="89"/>
        <v>8</v>
      </c>
      <c r="X793" s="1">
        <f t="shared" si="90"/>
        <v>529.20000000000005</v>
      </c>
      <c r="Y793" s="1">
        <f t="shared" si="91"/>
        <v>528.79999999999995</v>
      </c>
      <c r="Z793">
        <v>0</v>
      </c>
    </row>
    <row r="794" spans="1:26" x14ac:dyDescent="0.25">
      <c r="A794">
        <v>789</v>
      </c>
      <c r="B794" s="4">
        <v>43158</v>
      </c>
      <c r="C794" s="7">
        <v>0.72515046296296293</v>
      </c>
      <c r="D794">
        <v>487</v>
      </c>
      <c r="E794">
        <v>230.29</v>
      </c>
      <c r="F794">
        <v>2.4420000000000002</v>
      </c>
      <c r="G794" s="8">
        <v>527.20000000000005</v>
      </c>
      <c r="H794" s="8">
        <v>562.4</v>
      </c>
      <c r="I794" s="8">
        <v>-195.7</v>
      </c>
      <c r="J794">
        <v>0.9375</v>
      </c>
      <c r="K794">
        <v>-20.36</v>
      </c>
      <c r="L794">
        <v>60.002000000000002</v>
      </c>
      <c r="M794">
        <v>60.002000000000002</v>
      </c>
      <c r="N794">
        <v>230.29</v>
      </c>
      <c r="O794">
        <v>0.41899999999999998</v>
      </c>
      <c r="P794">
        <v>11.992000000000001</v>
      </c>
      <c r="S794" s="4">
        <f t="shared" si="85"/>
        <v>43158</v>
      </c>
      <c r="T794" s="6">
        <f t="shared" si="86"/>
        <v>0.72515046296296293</v>
      </c>
      <c r="U794">
        <f t="shared" si="87"/>
        <v>17</v>
      </c>
      <c r="V794">
        <f t="shared" si="88"/>
        <v>24</v>
      </c>
      <c r="W794">
        <f t="shared" si="89"/>
        <v>13</v>
      </c>
      <c r="X794" s="1">
        <f t="shared" si="90"/>
        <v>527.20000000000005</v>
      </c>
      <c r="Y794" s="1">
        <f t="shared" si="91"/>
        <v>528.20000000000005</v>
      </c>
      <c r="Z794">
        <v>1</v>
      </c>
    </row>
    <row r="795" spans="1:26" x14ac:dyDescent="0.25">
      <c r="A795">
        <v>790</v>
      </c>
      <c r="B795" s="4">
        <v>43158</v>
      </c>
      <c r="C795" s="7">
        <v>0.72520833333333334</v>
      </c>
      <c r="D795">
        <v>488</v>
      </c>
      <c r="E795">
        <v>230.29</v>
      </c>
      <c r="F795">
        <v>2.4394</v>
      </c>
      <c r="G795" s="8">
        <v>526.5</v>
      </c>
      <c r="H795" s="8">
        <v>561.79999999999995</v>
      </c>
      <c r="I795" s="8">
        <v>-195.8</v>
      </c>
      <c r="J795">
        <v>0.93730000000000002</v>
      </c>
      <c r="K795">
        <v>-20.399999999999999</v>
      </c>
      <c r="L795">
        <v>60.002000000000002</v>
      </c>
      <c r="M795">
        <v>60.002000000000002</v>
      </c>
      <c r="N795">
        <v>230.29</v>
      </c>
      <c r="O795">
        <v>0.45300000000000001</v>
      </c>
      <c r="P795">
        <v>13.709</v>
      </c>
      <c r="S795" s="4">
        <f t="shared" si="85"/>
        <v>43158</v>
      </c>
      <c r="T795" s="6">
        <f t="shared" si="86"/>
        <v>0.72520833333333334</v>
      </c>
      <c r="U795">
        <f t="shared" si="87"/>
        <v>17</v>
      </c>
      <c r="V795">
        <f t="shared" si="88"/>
        <v>24</v>
      </c>
      <c r="W795">
        <f t="shared" si="89"/>
        <v>18</v>
      </c>
      <c r="X795" s="1">
        <f t="shared" si="90"/>
        <v>526.5</v>
      </c>
      <c r="Y795" s="1">
        <f t="shared" si="91"/>
        <v>526.85</v>
      </c>
      <c r="Z795">
        <v>0</v>
      </c>
    </row>
    <row r="796" spans="1:26" x14ac:dyDescent="0.25">
      <c r="A796">
        <v>791</v>
      </c>
      <c r="B796" s="4">
        <v>43158</v>
      </c>
      <c r="C796" s="7">
        <v>0.72526620370370365</v>
      </c>
      <c r="D796">
        <v>488</v>
      </c>
      <c r="E796">
        <v>230.29</v>
      </c>
      <c r="F796">
        <v>2.4540000000000002</v>
      </c>
      <c r="G796" s="8">
        <v>530</v>
      </c>
      <c r="H796" s="8">
        <v>565.1</v>
      </c>
      <c r="I796" s="8">
        <v>-196.1</v>
      </c>
      <c r="J796">
        <v>0.93779999999999997</v>
      </c>
      <c r="K796">
        <v>-20.309999999999999</v>
      </c>
      <c r="L796">
        <v>60.002000000000002</v>
      </c>
      <c r="M796">
        <v>60.002000000000002</v>
      </c>
      <c r="N796">
        <v>230.29</v>
      </c>
      <c r="O796">
        <v>0.41099999999999998</v>
      </c>
      <c r="P796">
        <v>12.007999999999999</v>
      </c>
      <c r="S796" s="4">
        <f t="shared" si="85"/>
        <v>43158</v>
      </c>
      <c r="T796" s="6">
        <f t="shared" si="86"/>
        <v>0.72526620370370365</v>
      </c>
      <c r="U796">
        <f t="shared" si="87"/>
        <v>17</v>
      </c>
      <c r="V796">
        <f t="shared" si="88"/>
        <v>24</v>
      </c>
      <c r="W796">
        <f t="shared" si="89"/>
        <v>23</v>
      </c>
      <c r="X796" s="1">
        <f t="shared" si="90"/>
        <v>530</v>
      </c>
      <c r="Y796" s="1">
        <f t="shared" si="91"/>
        <v>528.25</v>
      </c>
      <c r="Z796">
        <v>1</v>
      </c>
    </row>
    <row r="797" spans="1:26" x14ac:dyDescent="0.25">
      <c r="A797">
        <v>792</v>
      </c>
      <c r="B797" s="4">
        <v>43158</v>
      </c>
      <c r="C797" s="7">
        <v>0.72532407407407407</v>
      </c>
      <c r="D797">
        <v>489</v>
      </c>
      <c r="E797">
        <v>230.29</v>
      </c>
      <c r="F797">
        <v>2.4546000000000001</v>
      </c>
      <c r="G797" s="8">
        <v>530.20000000000005</v>
      </c>
      <c r="H797" s="8">
        <v>565.29999999999995</v>
      </c>
      <c r="I797" s="8">
        <v>-196</v>
      </c>
      <c r="J797">
        <v>0.93789999999999996</v>
      </c>
      <c r="K797">
        <v>-20.29</v>
      </c>
      <c r="L797">
        <v>60.002000000000002</v>
      </c>
      <c r="M797">
        <v>60.002000000000002</v>
      </c>
      <c r="N797">
        <v>230.29</v>
      </c>
      <c r="O797">
        <v>0.43</v>
      </c>
      <c r="P797">
        <v>12.455</v>
      </c>
      <c r="S797" s="4">
        <f t="shared" si="85"/>
        <v>43158</v>
      </c>
      <c r="T797" s="6">
        <f t="shared" si="86"/>
        <v>0.72532407407407407</v>
      </c>
      <c r="U797">
        <f t="shared" si="87"/>
        <v>17</v>
      </c>
      <c r="V797">
        <f t="shared" si="88"/>
        <v>24</v>
      </c>
      <c r="W797">
        <f t="shared" si="89"/>
        <v>28</v>
      </c>
      <c r="X797" s="1">
        <f t="shared" si="90"/>
        <v>530.20000000000005</v>
      </c>
      <c r="Y797" s="1">
        <f t="shared" si="91"/>
        <v>530.1</v>
      </c>
      <c r="Z797">
        <v>0</v>
      </c>
    </row>
    <row r="798" spans="1:26" x14ac:dyDescent="0.25">
      <c r="A798">
        <v>793</v>
      </c>
      <c r="B798" s="4">
        <v>43158</v>
      </c>
      <c r="C798" s="7">
        <v>0.72538194444444448</v>
      </c>
      <c r="D798">
        <v>488</v>
      </c>
      <c r="E798">
        <v>230.29</v>
      </c>
      <c r="F798">
        <v>2.4758</v>
      </c>
      <c r="G798" s="8">
        <v>535.1</v>
      </c>
      <c r="H798" s="8">
        <v>570.20000000000005</v>
      </c>
      <c r="I798" s="8">
        <v>-196.7</v>
      </c>
      <c r="J798">
        <v>0.93859999999999999</v>
      </c>
      <c r="K798">
        <v>-20.18</v>
      </c>
      <c r="L798">
        <v>60.002000000000002</v>
      </c>
      <c r="M798">
        <v>60.002000000000002</v>
      </c>
      <c r="N798">
        <v>230.29</v>
      </c>
      <c r="O798">
        <v>0.46400000000000002</v>
      </c>
      <c r="P798">
        <v>13.195</v>
      </c>
      <c r="S798" s="4">
        <f t="shared" si="85"/>
        <v>43158</v>
      </c>
      <c r="T798" s="6">
        <f t="shared" si="86"/>
        <v>0.72538194444444448</v>
      </c>
      <c r="U798">
        <f t="shared" si="87"/>
        <v>17</v>
      </c>
      <c r="V798">
        <f t="shared" si="88"/>
        <v>24</v>
      </c>
      <c r="W798">
        <f t="shared" si="89"/>
        <v>33</v>
      </c>
      <c r="X798" s="1">
        <f t="shared" si="90"/>
        <v>535.1</v>
      </c>
      <c r="Y798" s="1">
        <f t="shared" si="91"/>
        <v>532.65000000000009</v>
      </c>
      <c r="Z798">
        <v>1</v>
      </c>
    </row>
    <row r="799" spans="1:26" x14ac:dyDescent="0.25">
      <c r="A799">
        <v>794</v>
      </c>
      <c r="B799" s="4">
        <v>43158</v>
      </c>
      <c r="C799" s="7">
        <v>0.72543981481481479</v>
      </c>
      <c r="D799">
        <v>489</v>
      </c>
      <c r="E799">
        <v>230.26</v>
      </c>
      <c r="F799">
        <v>2.7625000000000002</v>
      </c>
      <c r="G799" s="8">
        <v>603.20000000000005</v>
      </c>
      <c r="H799" s="8">
        <v>636.1</v>
      </c>
      <c r="I799" s="8">
        <v>-202</v>
      </c>
      <c r="J799">
        <v>0.94820000000000004</v>
      </c>
      <c r="K799">
        <v>-18.52</v>
      </c>
      <c r="L799">
        <v>60.002000000000002</v>
      </c>
      <c r="M799">
        <v>60.002000000000002</v>
      </c>
      <c r="N799">
        <v>230.26</v>
      </c>
      <c r="O799">
        <v>0.46300000000000002</v>
      </c>
      <c r="P799">
        <v>12.704000000000001</v>
      </c>
      <c r="S799" s="4">
        <f t="shared" si="85"/>
        <v>43158</v>
      </c>
      <c r="T799" s="6">
        <f t="shared" si="86"/>
        <v>0.72543981481481479</v>
      </c>
      <c r="U799">
        <f t="shared" si="87"/>
        <v>17</v>
      </c>
      <c r="V799">
        <f t="shared" si="88"/>
        <v>24</v>
      </c>
      <c r="W799">
        <f t="shared" si="89"/>
        <v>38</v>
      </c>
      <c r="X799" s="1">
        <f t="shared" si="90"/>
        <v>603.20000000000005</v>
      </c>
      <c r="Y799" s="1">
        <f t="shared" si="91"/>
        <v>569.15000000000009</v>
      </c>
      <c r="Z799">
        <v>0</v>
      </c>
    </row>
    <row r="800" spans="1:26" x14ac:dyDescent="0.25">
      <c r="A800">
        <v>795</v>
      </c>
      <c r="B800" s="4">
        <v>43158</v>
      </c>
      <c r="C800" s="7">
        <v>0.7254976851851852</v>
      </c>
      <c r="D800">
        <v>489</v>
      </c>
      <c r="E800">
        <v>230.26</v>
      </c>
      <c r="F800">
        <v>2.7612999999999999</v>
      </c>
      <c r="G800" s="8">
        <v>603.1</v>
      </c>
      <c r="H800" s="8">
        <v>635.79999999999995</v>
      </c>
      <c r="I800" s="8">
        <v>-201.2</v>
      </c>
      <c r="J800">
        <v>0.9486</v>
      </c>
      <c r="K800">
        <v>-18.45</v>
      </c>
      <c r="L800">
        <v>60.002000000000002</v>
      </c>
      <c r="M800">
        <v>60.003</v>
      </c>
      <c r="N800">
        <v>230.26</v>
      </c>
      <c r="O800">
        <v>0.48099999999999998</v>
      </c>
      <c r="P800">
        <v>11.532</v>
      </c>
      <c r="S800" s="4">
        <f t="shared" si="85"/>
        <v>43158</v>
      </c>
      <c r="T800" s="6">
        <f t="shared" si="86"/>
        <v>0.7254976851851852</v>
      </c>
      <c r="U800">
        <f t="shared" si="87"/>
        <v>17</v>
      </c>
      <c r="V800">
        <f t="shared" si="88"/>
        <v>24</v>
      </c>
      <c r="W800">
        <f t="shared" si="89"/>
        <v>43</v>
      </c>
      <c r="X800" s="1">
        <f t="shared" si="90"/>
        <v>603.1</v>
      </c>
      <c r="Y800" s="1">
        <f t="shared" si="91"/>
        <v>603.15000000000009</v>
      </c>
      <c r="Z800">
        <v>1</v>
      </c>
    </row>
    <row r="801" spans="1:26" x14ac:dyDescent="0.25">
      <c r="A801">
        <v>796</v>
      </c>
      <c r="B801" s="4">
        <v>43158</v>
      </c>
      <c r="C801" s="7">
        <v>0.72555555555555562</v>
      </c>
      <c r="D801">
        <v>489</v>
      </c>
      <c r="E801">
        <v>230.25</v>
      </c>
      <c r="F801">
        <v>2.8128000000000002</v>
      </c>
      <c r="G801" s="8">
        <v>615.29999999999995</v>
      </c>
      <c r="H801" s="8">
        <v>647.70000000000005</v>
      </c>
      <c r="I801" s="8">
        <v>-202.3</v>
      </c>
      <c r="J801">
        <v>0.95</v>
      </c>
      <c r="K801">
        <v>-18.2</v>
      </c>
      <c r="L801">
        <v>60.002000000000002</v>
      </c>
      <c r="M801">
        <v>60.002000000000002</v>
      </c>
      <c r="N801">
        <v>230.25</v>
      </c>
      <c r="O801">
        <v>0.47099999999999997</v>
      </c>
      <c r="P801">
        <v>12.555</v>
      </c>
      <c r="S801" s="4">
        <f t="shared" si="85"/>
        <v>43158</v>
      </c>
      <c r="T801" s="6">
        <f t="shared" si="86"/>
        <v>0.72555555555555562</v>
      </c>
      <c r="U801">
        <f t="shared" si="87"/>
        <v>17</v>
      </c>
      <c r="V801">
        <f t="shared" si="88"/>
        <v>24</v>
      </c>
      <c r="W801">
        <f t="shared" si="89"/>
        <v>48</v>
      </c>
      <c r="X801" s="1">
        <f t="shared" si="90"/>
        <v>615.29999999999995</v>
      </c>
      <c r="Y801" s="1">
        <f t="shared" si="91"/>
        <v>609.20000000000005</v>
      </c>
      <c r="Z801">
        <v>0</v>
      </c>
    </row>
    <row r="802" spans="1:26" x14ac:dyDescent="0.25">
      <c r="A802">
        <v>797</v>
      </c>
      <c r="B802" s="4">
        <v>43158</v>
      </c>
      <c r="C802" s="7">
        <v>0.72561342592592604</v>
      </c>
      <c r="D802">
        <v>489</v>
      </c>
      <c r="E802">
        <v>230.25</v>
      </c>
      <c r="F802">
        <v>2.8054000000000001</v>
      </c>
      <c r="G802" s="8">
        <v>613.6</v>
      </c>
      <c r="H802" s="8">
        <v>646</v>
      </c>
      <c r="I802" s="8">
        <v>-201.8</v>
      </c>
      <c r="J802">
        <v>0.95</v>
      </c>
      <c r="K802">
        <v>-18.2</v>
      </c>
      <c r="L802">
        <v>60.002000000000002</v>
      </c>
      <c r="M802">
        <v>60.000999999999998</v>
      </c>
      <c r="N802">
        <v>230.25</v>
      </c>
      <c r="O802">
        <v>0.48499999999999999</v>
      </c>
      <c r="P802">
        <v>11.946999999999999</v>
      </c>
      <c r="S802" s="4">
        <f t="shared" si="85"/>
        <v>43158</v>
      </c>
      <c r="T802" s="6">
        <f t="shared" si="86"/>
        <v>0.72561342592592604</v>
      </c>
      <c r="U802">
        <f t="shared" si="87"/>
        <v>17</v>
      </c>
      <c r="V802">
        <f t="shared" si="88"/>
        <v>24</v>
      </c>
      <c r="W802">
        <f t="shared" si="89"/>
        <v>53</v>
      </c>
      <c r="X802" s="1">
        <f t="shared" si="90"/>
        <v>613.6</v>
      </c>
      <c r="Y802" s="1">
        <f t="shared" si="91"/>
        <v>614.45000000000005</v>
      </c>
      <c r="Z802">
        <v>1</v>
      </c>
    </row>
    <row r="803" spans="1:26" x14ac:dyDescent="0.25">
      <c r="A803">
        <v>798</v>
      </c>
      <c r="B803" s="4">
        <v>43158</v>
      </c>
      <c r="C803" s="7">
        <v>0.72567129629629623</v>
      </c>
      <c r="D803">
        <v>489</v>
      </c>
      <c r="E803">
        <v>230.26</v>
      </c>
      <c r="F803">
        <v>2.7948</v>
      </c>
      <c r="G803" s="8">
        <v>611.1</v>
      </c>
      <c r="H803" s="8">
        <v>643.5</v>
      </c>
      <c r="I803" s="8">
        <v>-201.8</v>
      </c>
      <c r="J803">
        <v>0.9496</v>
      </c>
      <c r="K803">
        <v>-18.27</v>
      </c>
      <c r="L803">
        <v>60.002000000000002</v>
      </c>
      <c r="M803">
        <v>60.002000000000002</v>
      </c>
      <c r="N803">
        <v>230.26</v>
      </c>
      <c r="O803">
        <v>0.48499999999999999</v>
      </c>
      <c r="P803">
        <v>13.689</v>
      </c>
      <c r="S803" s="4">
        <f t="shared" si="85"/>
        <v>43158</v>
      </c>
      <c r="T803" s="6">
        <f t="shared" si="86"/>
        <v>0.72567129629629623</v>
      </c>
      <c r="U803">
        <f t="shared" si="87"/>
        <v>17</v>
      </c>
      <c r="V803">
        <f t="shared" si="88"/>
        <v>24</v>
      </c>
      <c r="W803">
        <f t="shared" si="89"/>
        <v>58</v>
      </c>
      <c r="X803" s="1">
        <f t="shared" si="90"/>
        <v>611.1</v>
      </c>
      <c r="Y803" s="1">
        <f t="shared" si="91"/>
        <v>612.35</v>
      </c>
      <c r="Z803">
        <v>0</v>
      </c>
    </row>
    <row r="804" spans="1:26" x14ac:dyDescent="0.25">
      <c r="A804">
        <v>799</v>
      </c>
      <c r="B804" s="4">
        <v>43158</v>
      </c>
      <c r="C804" s="7">
        <v>0.72572916666666665</v>
      </c>
      <c r="D804">
        <v>489</v>
      </c>
      <c r="E804">
        <v>230.25</v>
      </c>
      <c r="F804">
        <v>2.8224999999999998</v>
      </c>
      <c r="G804" s="8">
        <v>617.6</v>
      </c>
      <c r="H804" s="8">
        <v>649.9</v>
      </c>
      <c r="I804" s="8">
        <v>-202.1</v>
      </c>
      <c r="J804">
        <v>0.95040000000000002</v>
      </c>
      <c r="K804">
        <v>-18.12</v>
      </c>
      <c r="L804">
        <v>60.002000000000002</v>
      </c>
      <c r="M804">
        <v>60.002000000000002</v>
      </c>
      <c r="N804">
        <v>230.25</v>
      </c>
      <c r="O804">
        <v>0.46100000000000002</v>
      </c>
      <c r="P804">
        <v>11.736000000000001</v>
      </c>
      <c r="S804" s="4">
        <f t="shared" si="85"/>
        <v>43158</v>
      </c>
      <c r="T804" s="6">
        <f t="shared" si="86"/>
        <v>0.72572916666666665</v>
      </c>
      <c r="U804">
        <f t="shared" si="87"/>
        <v>17</v>
      </c>
      <c r="V804">
        <f t="shared" si="88"/>
        <v>25</v>
      </c>
      <c r="W804">
        <f t="shared" si="89"/>
        <v>3</v>
      </c>
      <c r="X804" s="1">
        <f t="shared" si="90"/>
        <v>617.6</v>
      </c>
      <c r="Y804" s="1">
        <f t="shared" si="91"/>
        <v>614.35</v>
      </c>
      <c r="Z804">
        <v>1</v>
      </c>
    </row>
    <row r="805" spans="1:26" x14ac:dyDescent="0.25">
      <c r="A805">
        <v>800</v>
      </c>
      <c r="B805" s="4">
        <v>43158</v>
      </c>
      <c r="C805" s="7">
        <v>0.72578703703703706</v>
      </c>
      <c r="D805">
        <v>489</v>
      </c>
      <c r="E805">
        <v>230.25</v>
      </c>
      <c r="F805">
        <v>2.8727999999999998</v>
      </c>
      <c r="G805" s="8">
        <v>629.70000000000005</v>
      </c>
      <c r="H805" s="8">
        <v>661.5</v>
      </c>
      <c r="I805" s="8">
        <v>-202.5</v>
      </c>
      <c r="J805">
        <v>0.95199999999999996</v>
      </c>
      <c r="K805">
        <v>-17.82</v>
      </c>
      <c r="L805">
        <v>60.002000000000002</v>
      </c>
      <c r="M805">
        <v>60.204000000000001</v>
      </c>
      <c r="N805">
        <v>230.25</v>
      </c>
      <c r="O805">
        <v>0.47699999999999998</v>
      </c>
      <c r="P805">
        <v>12.846</v>
      </c>
      <c r="S805" s="4">
        <f t="shared" si="85"/>
        <v>43158</v>
      </c>
      <c r="T805" s="6">
        <f t="shared" si="86"/>
        <v>0.72578703703703706</v>
      </c>
      <c r="U805">
        <f t="shared" si="87"/>
        <v>17</v>
      </c>
      <c r="V805">
        <f t="shared" si="88"/>
        <v>25</v>
      </c>
      <c r="W805">
        <f t="shared" si="89"/>
        <v>8</v>
      </c>
      <c r="X805" s="1">
        <f t="shared" si="90"/>
        <v>629.70000000000005</v>
      </c>
      <c r="Y805" s="1">
        <f t="shared" si="91"/>
        <v>623.65000000000009</v>
      </c>
      <c r="Z805">
        <v>0</v>
      </c>
    </row>
    <row r="806" spans="1:26" x14ac:dyDescent="0.25">
      <c r="A806">
        <v>801</v>
      </c>
      <c r="B806" s="4">
        <v>43158</v>
      </c>
      <c r="C806" s="7">
        <v>0.72584490740740737</v>
      </c>
      <c r="D806">
        <v>489</v>
      </c>
      <c r="E806">
        <v>230.25</v>
      </c>
      <c r="F806">
        <v>2.8685</v>
      </c>
      <c r="G806" s="8">
        <v>628.6</v>
      </c>
      <c r="H806" s="8">
        <v>660.5</v>
      </c>
      <c r="I806" s="8">
        <v>-202.7</v>
      </c>
      <c r="J806">
        <v>0.95169999999999999</v>
      </c>
      <c r="K806">
        <v>-17.87</v>
      </c>
      <c r="L806">
        <v>60.002000000000002</v>
      </c>
      <c r="M806">
        <v>60.003</v>
      </c>
      <c r="N806">
        <v>230.25</v>
      </c>
      <c r="O806">
        <v>0.45100000000000001</v>
      </c>
      <c r="P806">
        <v>12.109</v>
      </c>
      <c r="S806" s="4">
        <f t="shared" si="85"/>
        <v>43158</v>
      </c>
      <c r="T806" s="6">
        <f t="shared" si="86"/>
        <v>0.72584490740740737</v>
      </c>
      <c r="U806">
        <f t="shared" si="87"/>
        <v>17</v>
      </c>
      <c r="V806">
        <f t="shared" si="88"/>
        <v>25</v>
      </c>
      <c r="W806">
        <f t="shared" si="89"/>
        <v>13</v>
      </c>
      <c r="X806" s="1">
        <f t="shared" si="90"/>
        <v>628.6</v>
      </c>
      <c r="Y806" s="1">
        <f t="shared" si="91"/>
        <v>629.15000000000009</v>
      </c>
      <c r="Z806">
        <v>1</v>
      </c>
    </row>
    <row r="807" spans="1:26" x14ac:dyDescent="0.25">
      <c r="A807">
        <v>802</v>
      </c>
      <c r="B807" s="4">
        <v>43158</v>
      </c>
      <c r="C807" s="7">
        <v>0.72590277777777779</v>
      </c>
      <c r="D807">
        <v>490</v>
      </c>
      <c r="E807">
        <v>230.25</v>
      </c>
      <c r="F807">
        <v>2.8569</v>
      </c>
      <c r="G807" s="8">
        <v>625.79999999999995</v>
      </c>
      <c r="H807" s="8">
        <v>657.8</v>
      </c>
      <c r="I807" s="8">
        <v>-202.5</v>
      </c>
      <c r="J807">
        <v>0.95140000000000002</v>
      </c>
      <c r="K807">
        <v>-17.93</v>
      </c>
      <c r="L807">
        <v>60.002000000000002</v>
      </c>
      <c r="M807">
        <v>60.000999999999998</v>
      </c>
      <c r="N807">
        <v>230.25</v>
      </c>
      <c r="O807">
        <v>0.47599999999999998</v>
      </c>
      <c r="P807">
        <v>11.459</v>
      </c>
      <c r="S807" s="4">
        <f t="shared" si="85"/>
        <v>43158</v>
      </c>
      <c r="T807" s="6">
        <f t="shared" si="86"/>
        <v>0.72590277777777779</v>
      </c>
      <c r="U807">
        <f t="shared" si="87"/>
        <v>17</v>
      </c>
      <c r="V807">
        <f t="shared" si="88"/>
        <v>25</v>
      </c>
      <c r="W807">
        <f t="shared" si="89"/>
        <v>18</v>
      </c>
      <c r="X807" s="1">
        <f t="shared" si="90"/>
        <v>625.79999999999995</v>
      </c>
      <c r="Y807" s="1">
        <f t="shared" si="91"/>
        <v>627.20000000000005</v>
      </c>
      <c r="Z807">
        <v>0</v>
      </c>
    </row>
    <row r="808" spans="1:26" x14ac:dyDescent="0.25">
      <c r="A808">
        <v>803</v>
      </c>
      <c r="B808" s="4">
        <v>43158</v>
      </c>
      <c r="C808" s="7">
        <v>0.7259606481481482</v>
      </c>
      <c r="D808">
        <v>490</v>
      </c>
      <c r="E808">
        <v>230.26</v>
      </c>
      <c r="F808">
        <v>2.8123</v>
      </c>
      <c r="G808" s="8">
        <v>615.20000000000005</v>
      </c>
      <c r="H808" s="8">
        <v>647.5</v>
      </c>
      <c r="I808" s="8">
        <v>-202</v>
      </c>
      <c r="J808">
        <v>0.95009999999999994</v>
      </c>
      <c r="K808">
        <v>-18.18</v>
      </c>
      <c r="L808">
        <v>60.002000000000002</v>
      </c>
      <c r="M808">
        <v>60.002000000000002</v>
      </c>
      <c r="N808">
        <v>230.26</v>
      </c>
      <c r="O808">
        <v>0.48199999999999998</v>
      </c>
      <c r="P808">
        <v>13.231</v>
      </c>
      <c r="S808" s="4">
        <f t="shared" si="85"/>
        <v>43158</v>
      </c>
      <c r="T808" s="6">
        <f t="shared" si="86"/>
        <v>0.7259606481481482</v>
      </c>
      <c r="U808">
        <f t="shared" si="87"/>
        <v>17</v>
      </c>
      <c r="V808">
        <f t="shared" si="88"/>
        <v>25</v>
      </c>
      <c r="W808">
        <f t="shared" si="89"/>
        <v>23</v>
      </c>
      <c r="X808" s="1">
        <f t="shared" si="90"/>
        <v>615.20000000000005</v>
      </c>
      <c r="Y808" s="1">
        <f t="shared" si="91"/>
        <v>620.5</v>
      </c>
      <c r="Z808">
        <v>1</v>
      </c>
    </row>
    <row r="809" spans="1:26" x14ac:dyDescent="0.25">
      <c r="A809">
        <v>804</v>
      </c>
      <c r="B809" s="4">
        <v>43158</v>
      </c>
      <c r="C809" s="7">
        <v>0.72601851851851851</v>
      </c>
      <c r="D809">
        <v>490</v>
      </c>
      <c r="E809">
        <v>230.25</v>
      </c>
      <c r="F809">
        <v>2.8565999999999998</v>
      </c>
      <c r="G809" s="8">
        <v>625.79999999999995</v>
      </c>
      <c r="H809" s="8">
        <v>657.7</v>
      </c>
      <c r="I809" s="8">
        <v>-202.5</v>
      </c>
      <c r="J809">
        <v>0.95140000000000002</v>
      </c>
      <c r="K809">
        <v>-17.93</v>
      </c>
      <c r="L809">
        <v>60.002000000000002</v>
      </c>
      <c r="M809">
        <v>60.002000000000002</v>
      </c>
      <c r="N809">
        <v>230.25</v>
      </c>
      <c r="O809">
        <v>0.46</v>
      </c>
      <c r="P809">
        <v>11.635</v>
      </c>
      <c r="S809" s="4">
        <f t="shared" si="85"/>
        <v>43158</v>
      </c>
      <c r="T809" s="6">
        <f t="shared" si="86"/>
        <v>0.72601851851851851</v>
      </c>
      <c r="U809">
        <f t="shared" si="87"/>
        <v>17</v>
      </c>
      <c r="V809">
        <f t="shared" si="88"/>
        <v>25</v>
      </c>
      <c r="W809">
        <f t="shared" si="89"/>
        <v>28</v>
      </c>
      <c r="X809" s="1">
        <f t="shared" si="90"/>
        <v>625.79999999999995</v>
      </c>
      <c r="Y809" s="1">
        <f t="shared" si="91"/>
        <v>620.5</v>
      </c>
      <c r="Z809">
        <v>0</v>
      </c>
    </row>
    <row r="810" spans="1:26" x14ac:dyDescent="0.25">
      <c r="A810">
        <v>805</v>
      </c>
      <c r="B810" s="4">
        <v>43158</v>
      </c>
      <c r="C810" s="7">
        <v>0.72607638888888892</v>
      </c>
      <c r="D810">
        <v>491</v>
      </c>
      <c r="E810">
        <v>230.25</v>
      </c>
      <c r="F810">
        <v>2.8334000000000001</v>
      </c>
      <c r="G810" s="8">
        <v>620.4</v>
      </c>
      <c r="H810" s="8">
        <v>652.4</v>
      </c>
      <c r="I810" s="8">
        <v>-201.8</v>
      </c>
      <c r="J810">
        <v>0.95099999999999996</v>
      </c>
      <c r="K810">
        <v>-18.02</v>
      </c>
      <c r="L810">
        <v>60.002000000000002</v>
      </c>
      <c r="M810">
        <v>60.000999999999998</v>
      </c>
      <c r="N810">
        <v>230.25</v>
      </c>
      <c r="O810">
        <v>0.42799999999999999</v>
      </c>
      <c r="P810">
        <v>11.332000000000001</v>
      </c>
      <c r="S810" s="4">
        <f t="shared" si="85"/>
        <v>43158</v>
      </c>
      <c r="T810" s="6">
        <f t="shared" si="86"/>
        <v>0.72607638888888892</v>
      </c>
      <c r="U810">
        <f t="shared" si="87"/>
        <v>17</v>
      </c>
      <c r="V810">
        <f t="shared" si="88"/>
        <v>25</v>
      </c>
      <c r="W810">
        <f t="shared" si="89"/>
        <v>33</v>
      </c>
      <c r="X810" s="1">
        <f t="shared" si="90"/>
        <v>620.4</v>
      </c>
      <c r="Y810" s="1">
        <f t="shared" si="91"/>
        <v>623.09999999999991</v>
      </c>
      <c r="Z810">
        <v>1</v>
      </c>
    </row>
    <row r="811" spans="1:26" x14ac:dyDescent="0.25">
      <c r="A811">
        <v>806</v>
      </c>
      <c r="B811" s="4">
        <v>43158</v>
      </c>
      <c r="C811" s="7">
        <v>0.72613425925925934</v>
      </c>
      <c r="D811">
        <v>491</v>
      </c>
      <c r="E811">
        <v>230.25</v>
      </c>
      <c r="F811">
        <v>2.8542000000000001</v>
      </c>
      <c r="G811" s="8">
        <v>625.29999999999995</v>
      </c>
      <c r="H811" s="8">
        <v>657.2</v>
      </c>
      <c r="I811" s="8">
        <v>-202.3</v>
      </c>
      <c r="J811">
        <v>0.95140000000000002</v>
      </c>
      <c r="K811">
        <v>-17.93</v>
      </c>
      <c r="L811">
        <v>60.002000000000002</v>
      </c>
      <c r="M811">
        <v>60.003</v>
      </c>
      <c r="N811">
        <v>230.25</v>
      </c>
      <c r="O811">
        <v>0.47299999999999998</v>
      </c>
      <c r="P811">
        <v>11.643000000000001</v>
      </c>
      <c r="S811" s="4">
        <f t="shared" si="85"/>
        <v>43158</v>
      </c>
      <c r="T811" s="6">
        <f t="shared" si="86"/>
        <v>0.72613425925925934</v>
      </c>
      <c r="U811">
        <f t="shared" si="87"/>
        <v>17</v>
      </c>
      <c r="V811">
        <f t="shared" si="88"/>
        <v>25</v>
      </c>
      <c r="W811">
        <f t="shared" si="89"/>
        <v>38</v>
      </c>
      <c r="X811" s="1">
        <f t="shared" si="90"/>
        <v>625.29999999999995</v>
      </c>
      <c r="Y811" s="1">
        <f t="shared" si="91"/>
        <v>622.84999999999991</v>
      </c>
      <c r="Z811">
        <v>0</v>
      </c>
    </row>
    <row r="812" spans="1:26" x14ac:dyDescent="0.25">
      <c r="A812">
        <v>807</v>
      </c>
      <c r="B812" s="4">
        <v>43158</v>
      </c>
      <c r="C812" s="7">
        <v>0.72619212962962953</v>
      </c>
      <c r="D812">
        <v>491</v>
      </c>
      <c r="E812">
        <v>230.26</v>
      </c>
      <c r="F812">
        <v>2.7740999999999998</v>
      </c>
      <c r="G812" s="8">
        <v>606.1</v>
      </c>
      <c r="H812" s="8">
        <v>638.79999999999995</v>
      </c>
      <c r="I812" s="8">
        <v>-201.5</v>
      </c>
      <c r="J812">
        <v>0.94889999999999997</v>
      </c>
      <c r="K812">
        <v>-18.39</v>
      </c>
      <c r="L812">
        <v>60.002000000000002</v>
      </c>
      <c r="M812">
        <v>60.002000000000002</v>
      </c>
      <c r="N812">
        <v>230.26</v>
      </c>
      <c r="O812">
        <v>0.47799999999999998</v>
      </c>
      <c r="P812">
        <v>13.103999999999999</v>
      </c>
      <c r="S812" s="4">
        <f t="shared" si="85"/>
        <v>43158</v>
      </c>
      <c r="T812" s="6">
        <f t="shared" si="86"/>
        <v>0.72619212962962953</v>
      </c>
      <c r="U812">
        <f t="shared" si="87"/>
        <v>17</v>
      </c>
      <c r="V812">
        <f t="shared" si="88"/>
        <v>25</v>
      </c>
      <c r="W812">
        <f t="shared" si="89"/>
        <v>43</v>
      </c>
      <c r="X812" s="1">
        <f t="shared" si="90"/>
        <v>606.1</v>
      </c>
      <c r="Y812" s="1">
        <f t="shared" si="91"/>
        <v>615.70000000000005</v>
      </c>
      <c r="Z812">
        <v>1</v>
      </c>
    </row>
    <row r="813" spans="1:26" x14ac:dyDescent="0.25">
      <c r="A813">
        <v>808</v>
      </c>
      <c r="B813" s="4">
        <v>43158</v>
      </c>
      <c r="C813" s="7">
        <v>0.72624999999999995</v>
      </c>
      <c r="D813">
        <v>491</v>
      </c>
      <c r="E813">
        <v>230.26</v>
      </c>
      <c r="F813">
        <v>2.802</v>
      </c>
      <c r="G813" s="8">
        <v>612.9</v>
      </c>
      <c r="H813" s="8">
        <v>645.20000000000005</v>
      </c>
      <c r="I813" s="8">
        <v>-201.7</v>
      </c>
      <c r="J813">
        <v>0.94989999999999997</v>
      </c>
      <c r="K813">
        <v>-18.21</v>
      </c>
      <c r="L813">
        <v>60.002000000000002</v>
      </c>
      <c r="M813">
        <v>60.003</v>
      </c>
      <c r="N813">
        <v>230.26</v>
      </c>
      <c r="O813">
        <v>0.46899999999999997</v>
      </c>
      <c r="P813">
        <v>11.657999999999999</v>
      </c>
      <c r="S813" s="4">
        <f t="shared" si="85"/>
        <v>43158</v>
      </c>
      <c r="T813" s="6">
        <f t="shared" si="86"/>
        <v>0.72624999999999995</v>
      </c>
      <c r="U813">
        <f t="shared" si="87"/>
        <v>17</v>
      </c>
      <c r="V813">
        <f t="shared" si="88"/>
        <v>25</v>
      </c>
      <c r="W813">
        <f t="shared" si="89"/>
        <v>48</v>
      </c>
      <c r="X813" s="1">
        <f t="shared" si="90"/>
        <v>612.9</v>
      </c>
      <c r="Y813" s="1">
        <f t="shared" si="91"/>
        <v>609.5</v>
      </c>
      <c r="Z813">
        <v>0</v>
      </c>
    </row>
    <row r="814" spans="1:26" x14ac:dyDescent="0.25">
      <c r="A814">
        <v>809</v>
      </c>
      <c r="B814" s="4">
        <v>43158</v>
      </c>
      <c r="C814" s="7">
        <v>0.72630787037037037</v>
      </c>
      <c r="D814">
        <v>491</v>
      </c>
      <c r="E814">
        <v>230.26</v>
      </c>
      <c r="F814">
        <v>2.7957000000000001</v>
      </c>
      <c r="G814" s="8">
        <v>611.4</v>
      </c>
      <c r="H814" s="8">
        <v>643.70000000000005</v>
      </c>
      <c r="I814" s="8">
        <v>-201.6</v>
      </c>
      <c r="J814">
        <v>0.94969999999999999</v>
      </c>
      <c r="K814">
        <v>-18.25</v>
      </c>
      <c r="L814">
        <v>60.002000000000002</v>
      </c>
      <c r="M814">
        <v>60.002000000000002</v>
      </c>
      <c r="N814">
        <v>230.26</v>
      </c>
      <c r="O814">
        <v>0.45700000000000002</v>
      </c>
      <c r="P814">
        <v>11.358000000000001</v>
      </c>
      <c r="S814" s="4">
        <f t="shared" si="85"/>
        <v>43158</v>
      </c>
      <c r="T814" s="6">
        <f t="shared" si="86"/>
        <v>0.72630787037037037</v>
      </c>
      <c r="U814">
        <f t="shared" si="87"/>
        <v>17</v>
      </c>
      <c r="V814">
        <f t="shared" si="88"/>
        <v>25</v>
      </c>
      <c r="W814">
        <f t="shared" si="89"/>
        <v>53</v>
      </c>
      <c r="X814" s="1">
        <f t="shared" si="90"/>
        <v>611.4</v>
      </c>
      <c r="Y814" s="1">
        <f t="shared" si="91"/>
        <v>612.15</v>
      </c>
      <c r="Z814">
        <v>1</v>
      </c>
    </row>
    <row r="815" spans="1:26" x14ac:dyDescent="0.25">
      <c r="A815">
        <v>810</v>
      </c>
      <c r="B815" s="4">
        <v>43158</v>
      </c>
      <c r="C815" s="7">
        <v>0.72636574074074067</v>
      </c>
      <c r="D815">
        <v>491</v>
      </c>
      <c r="E815">
        <v>230.26</v>
      </c>
      <c r="F815">
        <v>2.8197999999999999</v>
      </c>
      <c r="G815" s="8">
        <v>617</v>
      </c>
      <c r="H815" s="8">
        <v>649.29999999999995</v>
      </c>
      <c r="I815" s="8">
        <v>-202.2</v>
      </c>
      <c r="J815">
        <v>0.95030000000000003</v>
      </c>
      <c r="K815">
        <v>-18.149999999999999</v>
      </c>
      <c r="L815">
        <v>60.002000000000002</v>
      </c>
      <c r="M815">
        <v>60.002000000000002</v>
      </c>
      <c r="N815">
        <v>230.26</v>
      </c>
      <c r="O815">
        <v>0.46800000000000003</v>
      </c>
      <c r="P815">
        <v>11.851000000000001</v>
      </c>
      <c r="S815" s="4">
        <f t="shared" si="85"/>
        <v>43158</v>
      </c>
      <c r="T815" s="6">
        <f t="shared" si="86"/>
        <v>0.72636574074074067</v>
      </c>
      <c r="U815">
        <f t="shared" si="87"/>
        <v>17</v>
      </c>
      <c r="V815">
        <f t="shared" si="88"/>
        <v>25</v>
      </c>
      <c r="W815">
        <f t="shared" si="89"/>
        <v>58</v>
      </c>
      <c r="X815" s="1">
        <f t="shared" si="90"/>
        <v>617</v>
      </c>
      <c r="Y815" s="1">
        <f t="shared" si="91"/>
        <v>614.20000000000005</v>
      </c>
      <c r="Z815">
        <v>0</v>
      </c>
    </row>
    <row r="816" spans="1:26" x14ac:dyDescent="0.25">
      <c r="A816">
        <v>811</v>
      </c>
      <c r="B816" s="4">
        <v>43158</v>
      </c>
      <c r="C816" s="7">
        <v>0.72642361111111109</v>
      </c>
      <c r="D816">
        <v>492</v>
      </c>
      <c r="E816">
        <v>230.25</v>
      </c>
      <c r="F816">
        <v>2.8704000000000001</v>
      </c>
      <c r="G816" s="8">
        <v>629.1</v>
      </c>
      <c r="H816" s="8">
        <v>660.9</v>
      </c>
      <c r="I816" s="8">
        <v>-202.7</v>
      </c>
      <c r="J816">
        <v>0.95179999999999998</v>
      </c>
      <c r="K816">
        <v>-17.86</v>
      </c>
      <c r="L816">
        <v>60.002000000000002</v>
      </c>
      <c r="M816">
        <v>60.003</v>
      </c>
      <c r="N816">
        <v>230.25</v>
      </c>
      <c r="O816">
        <v>0.47699999999999998</v>
      </c>
      <c r="P816">
        <v>11.602</v>
      </c>
      <c r="S816" s="4">
        <f t="shared" si="85"/>
        <v>43158</v>
      </c>
      <c r="T816" s="6">
        <f t="shared" si="86"/>
        <v>0.72642361111111109</v>
      </c>
      <c r="U816">
        <f t="shared" si="87"/>
        <v>17</v>
      </c>
      <c r="V816">
        <f t="shared" si="88"/>
        <v>26</v>
      </c>
      <c r="W816">
        <f t="shared" si="89"/>
        <v>3</v>
      </c>
      <c r="X816" s="1">
        <f t="shared" si="90"/>
        <v>629.1</v>
      </c>
      <c r="Y816" s="1">
        <f t="shared" si="91"/>
        <v>623.04999999999995</v>
      </c>
      <c r="Z816">
        <v>1</v>
      </c>
    </row>
    <row r="817" spans="1:26" x14ac:dyDescent="0.25">
      <c r="A817">
        <v>812</v>
      </c>
      <c r="B817" s="4">
        <v>43158</v>
      </c>
      <c r="C817" s="7">
        <v>0.72648148148148151</v>
      </c>
      <c r="D817">
        <v>492</v>
      </c>
      <c r="E817">
        <v>230.26</v>
      </c>
      <c r="F817">
        <v>2.8003999999999998</v>
      </c>
      <c r="G817" s="8">
        <v>612.5</v>
      </c>
      <c r="H817" s="8">
        <v>644.79999999999995</v>
      </c>
      <c r="I817" s="8">
        <v>-201.6</v>
      </c>
      <c r="J817">
        <v>0.94989999999999997</v>
      </c>
      <c r="K817">
        <v>-18.21</v>
      </c>
      <c r="L817">
        <v>60.002000000000002</v>
      </c>
      <c r="M817">
        <v>60.002000000000002</v>
      </c>
      <c r="N817">
        <v>230.26</v>
      </c>
      <c r="O817">
        <v>0.436</v>
      </c>
      <c r="P817">
        <v>12.234</v>
      </c>
      <c r="S817" s="4">
        <f t="shared" si="85"/>
        <v>43158</v>
      </c>
      <c r="T817" s="6">
        <f t="shared" si="86"/>
        <v>0.72648148148148151</v>
      </c>
      <c r="U817">
        <f t="shared" si="87"/>
        <v>17</v>
      </c>
      <c r="V817">
        <f t="shared" si="88"/>
        <v>26</v>
      </c>
      <c r="W817">
        <f t="shared" si="89"/>
        <v>8</v>
      </c>
      <c r="X817" s="1">
        <f t="shared" si="90"/>
        <v>612.5</v>
      </c>
      <c r="Y817" s="1">
        <f t="shared" si="91"/>
        <v>620.79999999999995</v>
      </c>
      <c r="Z817">
        <v>0</v>
      </c>
    </row>
    <row r="818" spans="1:26" x14ac:dyDescent="0.25">
      <c r="A818">
        <v>813</v>
      </c>
      <c r="B818" s="4">
        <v>43158</v>
      </c>
      <c r="C818" s="7">
        <v>0.72653935185185192</v>
      </c>
      <c r="D818">
        <v>492</v>
      </c>
      <c r="E818">
        <v>230.25</v>
      </c>
      <c r="F818">
        <v>2.8443000000000001</v>
      </c>
      <c r="G818" s="8">
        <v>622.9</v>
      </c>
      <c r="H818" s="8">
        <v>654.9</v>
      </c>
      <c r="I818" s="8">
        <v>-202.2</v>
      </c>
      <c r="J818">
        <v>0.95109999999999995</v>
      </c>
      <c r="K818">
        <v>-17.98</v>
      </c>
      <c r="L818">
        <v>60.002000000000002</v>
      </c>
      <c r="M818">
        <v>60.002000000000002</v>
      </c>
      <c r="N818">
        <v>230.25</v>
      </c>
      <c r="O818">
        <v>0.45500000000000002</v>
      </c>
      <c r="P818">
        <v>11.561</v>
      </c>
      <c r="S818" s="4">
        <f t="shared" si="85"/>
        <v>43158</v>
      </c>
      <c r="T818" s="6">
        <f t="shared" si="86"/>
        <v>0.72653935185185192</v>
      </c>
      <c r="U818">
        <f t="shared" si="87"/>
        <v>17</v>
      </c>
      <c r="V818">
        <f t="shared" si="88"/>
        <v>26</v>
      </c>
      <c r="W818">
        <f t="shared" si="89"/>
        <v>13</v>
      </c>
      <c r="X818" s="1">
        <f t="shared" si="90"/>
        <v>622.9</v>
      </c>
      <c r="Y818" s="1">
        <f t="shared" si="91"/>
        <v>617.70000000000005</v>
      </c>
      <c r="Z818">
        <v>1</v>
      </c>
    </row>
    <row r="819" spans="1:26" x14ac:dyDescent="0.25">
      <c r="A819">
        <v>814</v>
      </c>
      <c r="B819" s="4">
        <v>43158</v>
      </c>
      <c r="C819" s="7">
        <v>0.72659722222222223</v>
      </c>
      <c r="D819">
        <v>492</v>
      </c>
      <c r="E819">
        <v>230.25</v>
      </c>
      <c r="F819">
        <v>2.8460999999999999</v>
      </c>
      <c r="G819" s="8">
        <v>623.29999999999995</v>
      </c>
      <c r="H819" s="8">
        <v>655.29999999999995</v>
      </c>
      <c r="I819" s="8">
        <v>-202.5</v>
      </c>
      <c r="J819">
        <v>0.95099999999999996</v>
      </c>
      <c r="K819">
        <v>-18</v>
      </c>
      <c r="L819">
        <v>60.002000000000002</v>
      </c>
      <c r="M819">
        <v>60.003</v>
      </c>
      <c r="N819">
        <v>230.25</v>
      </c>
      <c r="O819">
        <v>0.46899999999999997</v>
      </c>
      <c r="P819">
        <v>12.619</v>
      </c>
      <c r="S819" s="4">
        <f t="shared" si="85"/>
        <v>43158</v>
      </c>
      <c r="T819" s="6">
        <f t="shared" si="86"/>
        <v>0.72659722222222223</v>
      </c>
      <c r="U819">
        <f t="shared" si="87"/>
        <v>17</v>
      </c>
      <c r="V819">
        <f t="shared" si="88"/>
        <v>26</v>
      </c>
      <c r="W819">
        <f t="shared" si="89"/>
        <v>18</v>
      </c>
      <c r="X819" s="1">
        <f t="shared" si="90"/>
        <v>623.29999999999995</v>
      </c>
      <c r="Y819" s="1">
        <f t="shared" si="91"/>
        <v>623.09999999999991</v>
      </c>
      <c r="Z819">
        <v>0</v>
      </c>
    </row>
    <row r="820" spans="1:26" x14ac:dyDescent="0.25">
      <c r="A820">
        <v>815</v>
      </c>
      <c r="B820" s="4">
        <v>43158</v>
      </c>
      <c r="C820" s="7">
        <v>0.72665509259259264</v>
      </c>
      <c r="D820">
        <v>492</v>
      </c>
      <c r="E820">
        <v>230.26</v>
      </c>
      <c r="F820">
        <v>2.7736000000000001</v>
      </c>
      <c r="G820" s="8">
        <v>606.1</v>
      </c>
      <c r="H820" s="8">
        <v>638.70000000000005</v>
      </c>
      <c r="I820" s="8">
        <v>-201.3</v>
      </c>
      <c r="J820">
        <v>0.94899999999999995</v>
      </c>
      <c r="K820">
        <v>-18.37</v>
      </c>
      <c r="L820">
        <v>60.002000000000002</v>
      </c>
      <c r="M820">
        <v>60.003999999999998</v>
      </c>
      <c r="N820">
        <v>230.26</v>
      </c>
      <c r="O820">
        <v>0.45700000000000002</v>
      </c>
      <c r="P820">
        <v>11.483000000000001</v>
      </c>
      <c r="S820" s="4">
        <f t="shared" si="85"/>
        <v>43158</v>
      </c>
      <c r="T820" s="6">
        <f t="shared" si="86"/>
        <v>0.72665509259259264</v>
      </c>
      <c r="U820">
        <f t="shared" si="87"/>
        <v>17</v>
      </c>
      <c r="V820">
        <f t="shared" si="88"/>
        <v>26</v>
      </c>
      <c r="W820">
        <f t="shared" si="89"/>
        <v>23</v>
      </c>
      <c r="X820" s="1">
        <f t="shared" si="90"/>
        <v>606.1</v>
      </c>
      <c r="Y820" s="1">
        <f t="shared" si="91"/>
        <v>614.70000000000005</v>
      </c>
      <c r="Z820">
        <v>1</v>
      </c>
    </row>
    <row r="821" spans="1:26" x14ac:dyDescent="0.25">
      <c r="A821">
        <v>816</v>
      </c>
      <c r="B821" s="4">
        <v>43158</v>
      </c>
      <c r="C821" s="7">
        <v>0.72671296296296306</v>
      </c>
      <c r="D821">
        <v>493</v>
      </c>
      <c r="E821">
        <v>230.26</v>
      </c>
      <c r="F821">
        <v>2.7972999999999999</v>
      </c>
      <c r="G821" s="8">
        <v>611.70000000000005</v>
      </c>
      <c r="H821" s="8">
        <v>644.1</v>
      </c>
      <c r="I821" s="8">
        <v>-201.7</v>
      </c>
      <c r="J821">
        <v>0.94969999999999999</v>
      </c>
      <c r="K821">
        <v>-18.25</v>
      </c>
      <c r="L821">
        <v>60.002000000000002</v>
      </c>
      <c r="M821">
        <v>60.002000000000002</v>
      </c>
      <c r="N821">
        <v>230.26</v>
      </c>
      <c r="O821">
        <v>0.439</v>
      </c>
      <c r="P821">
        <v>12.172000000000001</v>
      </c>
      <c r="S821" s="4">
        <f t="shared" si="85"/>
        <v>43158</v>
      </c>
      <c r="T821" s="6">
        <f t="shared" si="86"/>
        <v>0.72671296296296306</v>
      </c>
      <c r="U821">
        <f t="shared" si="87"/>
        <v>17</v>
      </c>
      <c r="V821">
        <f t="shared" si="88"/>
        <v>26</v>
      </c>
      <c r="W821">
        <f t="shared" si="89"/>
        <v>28</v>
      </c>
      <c r="X821" s="1">
        <f t="shared" si="90"/>
        <v>611.70000000000005</v>
      </c>
      <c r="Y821" s="1">
        <f t="shared" si="91"/>
        <v>608.90000000000009</v>
      </c>
      <c r="Z821">
        <v>0</v>
      </c>
    </row>
    <row r="822" spans="1:26" x14ac:dyDescent="0.25">
      <c r="A822">
        <v>817</v>
      </c>
      <c r="B822" s="4">
        <v>43158</v>
      </c>
      <c r="C822" s="7">
        <v>0.72677083333333325</v>
      </c>
      <c r="D822">
        <v>493</v>
      </c>
      <c r="E822">
        <v>230.26</v>
      </c>
      <c r="F822">
        <v>2.7669999999999999</v>
      </c>
      <c r="G822" s="8">
        <v>604.6</v>
      </c>
      <c r="H822" s="8">
        <v>637.1</v>
      </c>
      <c r="I822" s="8">
        <v>-201</v>
      </c>
      <c r="J822">
        <v>0.94889999999999997</v>
      </c>
      <c r="K822">
        <v>-18.39</v>
      </c>
      <c r="L822">
        <v>60.002000000000002</v>
      </c>
      <c r="M822">
        <v>60.002000000000002</v>
      </c>
      <c r="N822">
        <v>230.26</v>
      </c>
      <c r="O822">
        <v>0.47399999999999998</v>
      </c>
      <c r="P822">
        <v>11.432</v>
      </c>
      <c r="S822" s="4">
        <f t="shared" si="85"/>
        <v>43158</v>
      </c>
      <c r="T822" s="6">
        <f t="shared" si="86"/>
        <v>0.72677083333333325</v>
      </c>
      <c r="U822">
        <f t="shared" si="87"/>
        <v>17</v>
      </c>
      <c r="V822">
        <f t="shared" si="88"/>
        <v>26</v>
      </c>
      <c r="W822">
        <f t="shared" si="89"/>
        <v>33</v>
      </c>
      <c r="X822" s="1">
        <f t="shared" si="90"/>
        <v>604.6</v>
      </c>
      <c r="Y822" s="1">
        <f t="shared" si="91"/>
        <v>608.15000000000009</v>
      </c>
      <c r="Z822">
        <v>1</v>
      </c>
    </row>
    <row r="823" spans="1:26" x14ac:dyDescent="0.25">
      <c r="A823">
        <v>818</v>
      </c>
      <c r="B823" s="4">
        <v>43158</v>
      </c>
      <c r="C823" s="7">
        <v>0.72682870370370367</v>
      </c>
      <c r="D823">
        <v>492</v>
      </c>
      <c r="E823">
        <v>230.26</v>
      </c>
      <c r="F823">
        <v>2.7490000000000001</v>
      </c>
      <c r="G823" s="8">
        <v>600.20000000000005</v>
      </c>
      <c r="H823" s="8">
        <v>633</v>
      </c>
      <c r="I823" s="8">
        <v>-201.2</v>
      </c>
      <c r="J823">
        <v>0.94820000000000004</v>
      </c>
      <c r="K823">
        <v>-18.53</v>
      </c>
      <c r="L823">
        <v>60.002000000000002</v>
      </c>
      <c r="M823">
        <v>60.003</v>
      </c>
      <c r="N823">
        <v>230.26</v>
      </c>
      <c r="O823">
        <v>0.47799999999999998</v>
      </c>
      <c r="P823">
        <v>12.231999999999999</v>
      </c>
      <c r="S823" s="4">
        <f t="shared" si="85"/>
        <v>43158</v>
      </c>
      <c r="T823" s="6">
        <f t="shared" si="86"/>
        <v>0.72682870370370367</v>
      </c>
      <c r="U823">
        <f t="shared" si="87"/>
        <v>17</v>
      </c>
      <c r="V823">
        <f t="shared" si="88"/>
        <v>26</v>
      </c>
      <c r="W823">
        <f t="shared" si="89"/>
        <v>38</v>
      </c>
      <c r="X823" s="1">
        <f t="shared" si="90"/>
        <v>600.20000000000005</v>
      </c>
      <c r="Y823" s="1">
        <f t="shared" si="91"/>
        <v>602.40000000000009</v>
      </c>
      <c r="Z823">
        <v>0</v>
      </c>
    </row>
    <row r="824" spans="1:26" x14ac:dyDescent="0.25">
      <c r="A824">
        <v>819</v>
      </c>
      <c r="B824" s="4">
        <v>43158</v>
      </c>
      <c r="C824" s="7">
        <v>0.72688657407407409</v>
      </c>
      <c r="D824">
        <v>493</v>
      </c>
      <c r="E824">
        <v>230.3</v>
      </c>
      <c r="F824">
        <v>2.3525</v>
      </c>
      <c r="G824" s="8">
        <v>506.2</v>
      </c>
      <c r="H824" s="8">
        <v>541.79999999999995</v>
      </c>
      <c r="I824" s="8">
        <v>-193.2</v>
      </c>
      <c r="J824">
        <v>0.93420000000000003</v>
      </c>
      <c r="K824">
        <v>-20.9</v>
      </c>
      <c r="L824">
        <v>60.002000000000002</v>
      </c>
      <c r="M824">
        <v>60.002000000000002</v>
      </c>
      <c r="N824">
        <v>230.3</v>
      </c>
      <c r="O824">
        <v>0.441</v>
      </c>
      <c r="P824">
        <v>12.122999999999999</v>
      </c>
      <c r="S824" s="4">
        <f t="shared" si="85"/>
        <v>43158</v>
      </c>
      <c r="T824" s="6">
        <f t="shared" si="86"/>
        <v>0.72688657407407409</v>
      </c>
      <c r="U824">
        <f t="shared" si="87"/>
        <v>17</v>
      </c>
      <c r="V824">
        <f t="shared" si="88"/>
        <v>26</v>
      </c>
      <c r="W824">
        <f t="shared" si="89"/>
        <v>43</v>
      </c>
      <c r="X824" s="1">
        <f t="shared" si="90"/>
        <v>506.2</v>
      </c>
      <c r="Y824" s="1">
        <f t="shared" si="91"/>
        <v>553.20000000000005</v>
      </c>
      <c r="Z824">
        <v>1</v>
      </c>
    </row>
    <row r="825" spans="1:26" x14ac:dyDescent="0.25">
      <c r="A825">
        <v>820</v>
      </c>
      <c r="B825" s="4">
        <v>43158</v>
      </c>
      <c r="C825" s="7">
        <v>0.72694444444444439</v>
      </c>
      <c r="D825">
        <v>493</v>
      </c>
      <c r="E825">
        <v>230.31</v>
      </c>
      <c r="F825">
        <v>2.2517</v>
      </c>
      <c r="G825" s="8">
        <v>483.5</v>
      </c>
      <c r="H825" s="8">
        <v>518.6</v>
      </c>
      <c r="I825" s="8">
        <v>-187.4</v>
      </c>
      <c r="J825">
        <v>0.93240000000000001</v>
      </c>
      <c r="K825">
        <v>-21.19</v>
      </c>
      <c r="L825">
        <v>60.002000000000002</v>
      </c>
      <c r="M825">
        <v>60.002000000000002</v>
      </c>
      <c r="N825">
        <v>230.31</v>
      </c>
      <c r="O825">
        <v>0.25800000000000001</v>
      </c>
      <c r="P825">
        <v>11.212</v>
      </c>
      <c r="S825" s="4">
        <f t="shared" si="85"/>
        <v>43158</v>
      </c>
      <c r="T825" s="6">
        <f t="shared" si="86"/>
        <v>0.72694444444444439</v>
      </c>
      <c r="U825">
        <f t="shared" si="87"/>
        <v>17</v>
      </c>
      <c r="V825">
        <f t="shared" si="88"/>
        <v>26</v>
      </c>
      <c r="W825">
        <f t="shared" si="89"/>
        <v>48</v>
      </c>
      <c r="X825" s="1">
        <f t="shared" si="90"/>
        <v>483.5</v>
      </c>
      <c r="Y825" s="1">
        <f t="shared" si="91"/>
        <v>494.85</v>
      </c>
      <c r="Z825">
        <v>0</v>
      </c>
    </row>
    <row r="826" spans="1:26" x14ac:dyDescent="0.25">
      <c r="A826">
        <v>821</v>
      </c>
      <c r="B826" s="4">
        <v>43158</v>
      </c>
      <c r="C826" s="7">
        <v>0.72700231481481481</v>
      </c>
      <c r="D826">
        <v>493</v>
      </c>
      <c r="E826">
        <v>230.31</v>
      </c>
      <c r="F826">
        <v>2.2296</v>
      </c>
      <c r="G826" s="8">
        <v>478.6</v>
      </c>
      <c r="H826" s="8">
        <v>513.5</v>
      </c>
      <c r="I826" s="8">
        <v>-186.1</v>
      </c>
      <c r="J826">
        <v>0.93200000000000005</v>
      </c>
      <c r="K826">
        <v>-21.25</v>
      </c>
      <c r="L826">
        <v>60.002000000000002</v>
      </c>
      <c r="M826">
        <v>60.002000000000002</v>
      </c>
      <c r="N826">
        <v>230.31</v>
      </c>
      <c r="O826">
        <v>0.29099999999999998</v>
      </c>
      <c r="P826">
        <v>10.201000000000001</v>
      </c>
      <c r="S826" s="4">
        <f t="shared" si="85"/>
        <v>43158</v>
      </c>
      <c r="T826" s="6">
        <f t="shared" si="86"/>
        <v>0.72700231481481481</v>
      </c>
      <c r="U826">
        <f t="shared" si="87"/>
        <v>17</v>
      </c>
      <c r="V826">
        <f t="shared" si="88"/>
        <v>26</v>
      </c>
      <c r="W826">
        <f t="shared" si="89"/>
        <v>53</v>
      </c>
      <c r="X826" s="1">
        <f t="shared" si="90"/>
        <v>478.6</v>
      </c>
      <c r="Y826" s="1">
        <f t="shared" si="91"/>
        <v>481.05</v>
      </c>
      <c r="Z826">
        <v>1</v>
      </c>
    </row>
    <row r="827" spans="1:26" x14ac:dyDescent="0.25">
      <c r="A827">
        <v>822</v>
      </c>
      <c r="B827" s="4">
        <v>43158</v>
      </c>
      <c r="C827" s="7">
        <v>0.72706018518518523</v>
      </c>
      <c r="D827">
        <v>494</v>
      </c>
      <c r="E827">
        <v>230.3</v>
      </c>
      <c r="F827">
        <v>2.4100999999999999</v>
      </c>
      <c r="G827" s="8">
        <v>518.6</v>
      </c>
      <c r="H827" s="8">
        <v>555</v>
      </c>
      <c r="I827" s="8">
        <v>-197.7</v>
      </c>
      <c r="J827">
        <v>0.93440000000000001</v>
      </c>
      <c r="K827">
        <v>-20.87</v>
      </c>
      <c r="L827">
        <v>60.002000000000002</v>
      </c>
      <c r="M827">
        <v>60.002000000000002</v>
      </c>
      <c r="N827">
        <v>230.3</v>
      </c>
      <c r="O827">
        <v>0.39500000000000002</v>
      </c>
      <c r="P827">
        <v>13.483000000000001</v>
      </c>
      <c r="S827" s="4">
        <f t="shared" si="85"/>
        <v>43158</v>
      </c>
      <c r="T827" s="6">
        <f t="shared" si="86"/>
        <v>0.72706018518518523</v>
      </c>
      <c r="U827">
        <f t="shared" si="87"/>
        <v>17</v>
      </c>
      <c r="V827">
        <f t="shared" si="88"/>
        <v>26</v>
      </c>
      <c r="W827">
        <f t="shared" si="89"/>
        <v>58</v>
      </c>
      <c r="X827" s="1">
        <f t="shared" si="90"/>
        <v>518.6</v>
      </c>
      <c r="Y827" s="1">
        <f t="shared" si="91"/>
        <v>498.6</v>
      </c>
      <c r="Z827">
        <v>0</v>
      </c>
    </row>
    <row r="828" spans="1:26" x14ac:dyDescent="0.25">
      <c r="A828">
        <v>823</v>
      </c>
      <c r="B828" s="4">
        <v>43158</v>
      </c>
      <c r="C828" s="7">
        <v>0.72711805555555553</v>
      </c>
      <c r="D828">
        <v>494</v>
      </c>
      <c r="E828">
        <v>230.3</v>
      </c>
      <c r="F828">
        <v>2.3551000000000002</v>
      </c>
      <c r="G828" s="8">
        <v>507.2</v>
      </c>
      <c r="H828" s="8">
        <v>542.4</v>
      </c>
      <c r="I828" s="8">
        <v>-192.1</v>
      </c>
      <c r="J828">
        <v>0.93520000000000003</v>
      </c>
      <c r="K828">
        <v>-20.74</v>
      </c>
      <c r="L828">
        <v>60.002000000000002</v>
      </c>
      <c r="M828">
        <v>60.002000000000002</v>
      </c>
      <c r="N828">
        <v>230.3</v>
      </c>
      <c r="O828">
        <v>0.42399999999999999</v>
      </c>
      <c r="P828">
        <v>14.856999999999999</v>
      </c>
      <c r="S828" s="4">
        <f t="shared" si="85"/>
        <v>43158</v>
      </c>
      <c r="T828" s="6">
        <f t="shared" si="86"/>
        <v>0.72711805555555553</v>
      </c>
      <c r="U828">
        <f t="shared" si="87"/>
        <v>17</v>
      </c>
      <c r="V828">
        <f t="shared" si="88"/>
        <v>27</v>
      </c>
      <c r="W828">
        <f t="shared" si="89"/>
        <v>3</v>
      </c>
      <c r="X828" s="1">
        <f t="shared" si="90"/>
        <v>507.2</v>
      </c>
      <c r="Y828" s="1">
        <f t="shared" si="91"/>
        <v>512.9</v>
      </c>
      <c r="Z828">
        <v>1</v>
      </c>
    </row>
    <row r="829" spans="1:26" x14ac:dyDescent="0.25">
      <c r="A829">
        <v>824</v>
      </c>
      <c r="B829" s="4">
        <v>43158</v>
      </c>
      <c r="C829" s="7">
        <v>0.72717592592592595</v>
      </c>
      <c r="D829">
        <v>494</v>
      </c>
      <c r="E829">
        <v>230.3</v>
      </c>
      <c r="F829">
        <v>2.3996</v>
      </c>
      <c r="G829" s="8">
        <v>517.29999999999995</v>
      </c>
      <c r="H829" s="8">
        <v>552.6</v>
      </c>
      <c r="I829" s="8">
        <v>-194.5</v>
      </c>
      <c r="J829">
        <v>0.93600000000000005</v>
      </c>
      <c r="K829">
        <v>-20.61</v>
      </c>
      <c r="L829">
        <v>60.002000000000002</v>
      </c>
      <c r="M829">
        <v>60.002000000000002</v>
      </c>
      <c r="N829">
        <v>230.3</v>
      </c>
      <c r="O829">
        <v>0.44800000000000001</v>
      </c>
      <c r="P829">
        <v>13.018000000000001</v>
      </c>
      <c r="S829" s="4">
        <f t="shared" si="85"/>
        <v>43158</v>
      </c>
      <c r="T829" s="6">
        <f t="shared" si="86"/>
        <v>0.72717592592592595</v>
      </c>
      <c r="U829">
        <f t="shared" si="87"/>
        <v>17</v>
      </c>
      <c r="V829">
        <f t="shared" si="88"/>
        <v>27</v>
      </c>
      <c r="W829">
        <f t="shared" si="89"/>
        <v>8</v>
      </c>
      <c r="X829" s="1">
        <f t="shared" si="90"/>
        <v>517.29999999999995</v>
      </c>
      <c r="Y829" s="1">
        <f t="shared" si="91"/>
        <v>512.25</v>
      </c>
      <c r="Z829">
        <v>0</v>
      </c>
    </row>
    <row r="830" spans="1:26" x14ac:dyDescent="0.25">
      <c r="A830">
        <v>825</v>
      </c>
      <c r="B830" s="4">
        <v>43158</v>
      </c>
      <c r="C830" s="7">
        <v>0.72723379629629636</v>
      </c>
      <c r="D830">
        <v>494</v>
      </c>
      <c r="E830">
        <v>230.3</v>
      </c>
      <c r="F830">
        <v>2.3990999999999998</v>
      </c>
      <c r="G830" s="8">
        <v>516.70000000000005</v>
      </c>
      <c r="H830" s="8">
        <v>552.5</v>
      </c>
      <c r="I830" s="8">
        <v>-195.7</v>
      </c>
      <c r="J830">
        <v>0.93520000000000003</v>
      </c>
      <c r="K830">
        <v>-20.74</v>
      </c>
      <c r="L830">
        <v>60.002000000000002</v>
      </c>
      <c r="M830">
        <v>60.003</v>
      </c>
      <c r="N830">
        <v>230.3</v>
      </c>
      <c r="O830">
        <v>0.46700000000000003</v>
      </c>
      <c r="P830">
        <v>12.914</v>
      </c>
      <c r="S830" s="4">
        <f t="shared" si="85"/>
        <v>43158</v>
      </c>
      <c r="T830" s="6">
        <f t="shared" si="86"/>
        <v>0.72723379629629636</v>
      </c>
      <c r="U830">
        <f t="shared" si="87"/>
        <v>17</v>
      </c>
      <c r="V830">
        <f t="shared" si="88"/>
        <v>27</v>
      </c>
      <c r="W830">
        <f t="shared" si="89"/>
        <v>13</v>
      </c>
      <c r="X830" s="1">
        <f t="shared" si="90"/>
        <v>516.70000000000005</v>
      </c>
      <c r="Y830" s="1">
        <f t="shared" si="91"/>
        <v>517</v>
      </c>
      <c r="Z830">
        <v>1</v>
      </c>
    </row>
    <row r="831" spans="1:26" x14ac:dyDescent="0.25">
      <c r="A831">
        <v>826</v>
      </c>
      <c r="B831" s="4">
        <v>43158</v>
      </c>
      <c r="C831" s="7">
        <v>0.72729166666666656</v>
      </c>
      <c r="D831">
        <v>495</v>
      </c>
      <c r="E831">
        <v>230.3</v>
      </c>
      <c r="F831">
        <v>2.3875000000000002</v>
      </c>
      <c r="G831" s="8">
        <v>514.1</v>
      </c>
      <c r="H831" s="8">
        <v>549.79999999999995</v>
      </c>
      <c r="I831" s="8">
        <v>-194.9</v>
      </c>
      <c r="J831">
        <v>0.93500000000000005</v>
      </c>
      <c r="K831">
        <v>-20.77</v>
      </c>
      <c r="L831">
        <v>60.002000000000002</v>
      </c>
      <c r="M831">
        <v>60.002000000000002</v>
      </c>
      <c r="N831">
        <v>230.3</v>
      </c>
      <c r="O831">
        <v>0.253</v>
      </c>
      <c r="P831">
        <v>11.872</v>
      </c>
      <c r="S831" s="4">
        <f t="shared" si="85"/>
        <v>43158</v>
      </c>
      <c r="T831" s="6">
        <f t="shared" si="86"/>
        <v>0.72729166666666656</v>
      </c>
      <c r="U831">
        <f t="shared" si="87"/>
        <v>17</v>
      </c>
      <c r="V831">
        <f t="shared" si="88"/>
        <v>27</v>
      </c>
      <c r="W831">
        <f t="shared" si="89"/>
        <v>18</v>
      </c>
      <c r="X831" s="1">
        <f t="shared" si="90"/>
        <v>514.1</v>
      </c>
      <c r="Y831" s="1">
        <f t="shared" si="91"/>
        <v>515.40000000000009</v>
      </c>
      <c r="Z831">
        <v>0</v>
      </c>
    </row>
    <row r="832" spans="1:26" x14ac:dyDescent="0.25">
      <c r="A832">
        <v>827</v>
      </c>
      <c r="B832" s="4">
        <v>43158</v>
      </c>
      <c r="C832" s="7">
        <v>0.72734953703703698</v>
      </c>
      <c r="D832">
        <v>495</v>
      </c>
      <c r="E832">
        <v>230.3</v>
      </c>
      <c r="F832">
        <v>2.4214000000000002</v>
      </c>
      <c r="G832" s="8">
        <v>521.9</v>
      </c>
      <c r="H832" s="8">
        <v>557.6</v>
      </c>
      <c r="I832" s="8">
        <v>-196.3</v>
      </c>
      <c r="J832">
        <v>0.93600000000000005</v>
      </c>
      <c r="K832">
        <v>-20.62</v>
      </c>
      <c r="L832">
        <v>60.002000000000002</v>
      </c>
      <c r="M832">
        <v>60.003</v>
      </c>
      <c r="N832">
        <v>230.3</v>
      </c>
      <c r="O832">
        <v>0.43</v>
      </c>
      <c r="P832">
        <v>14.063000000000001</v>
      </c>
      <c r="S832" s="4">
        <f t="shared" si="85"/>
        <v>43158</v>
      </c>
      <c r="T832" s="6">
        <f t="shared" si="86"/>
        <v>0.72734953703703698</v>
      </c>
      <c r="U832">
        <f t="shared" si="87"/>
        <v>17</v>
      </c>
      <c r="V832">
        <f t="shared" si="88"/>
        <v>27</v>
      </c>
      <c r="W832">
        <f t="shared" si="89"/>
        <v>23</v>
      </c>
      <c r="X832" s="1">
        <f t="shared" si="90"/>
        <v>521.9</v>
      </c>
      <c r="Y832" s="1">
        <f t="shared" si="91"/>
        <v>518</v>
      </c>
      <c r="Z832">
        <v>1</v>
      </c>
    </row>
    <row r="833" spans="1:26" x14ac:dyDescent="0.25">
      <c r="A833">
        <v>828</v>
      </c>
      <c r="B833" s="4">
        <v>43158</v>
      </c>
      <c r="C833" s="7">
        <v>0.72740740740740739</v>
      </c>
      <c r="D833">
        <v>494</v>
      </c>
      <c r="E833">
        <v>230.31</v>
      </c>
      <c r="F833">
        <v>2.2765</v>
      </c>
      <c r="G833" s="8">
        <v>489.2</v>
      </c>
      <c r="H833" s="8">
        <v>524.29999999999995</v>
      </c>
      <c r="I833" s="8">
        <v>-188.7</v>
      </c>
      <c r="J833">
        <v>0.93300000000000005</v>
      </c>
      <c r="K833">
        <v>-21.09</v>
      </c>
      <c r="L833">
        <v>60.002000000000002</v>
      </c>
      <c r="M833">
        <v>60.002000000000002</v>
      </c>
      <c r="N833">
        <v>230.31</v>
      </c>
      <c r="O833">
        <v>0.40400000000000003</v>
      </c>
      <c r="P833">
        <v>12.901</v>
      </c>
      <c r="S833" s="4">
        <f t="shared" si="85"/>
        <v>43158</v>
      </c>
      <c r="T833" s="6">
        <f t="shared" si="86"/>
        <v>0.72740740740740739</v>
      </c>
      <c r="U833">
        <f t="shared" si="87"/>
        <v>17</v>
      </c>
      <c r="V833">
        <f t="shared" si="88"/>
        <v>27</v>
      </c>
      <c r="W833">
        <f t="shared" si="89"/>
        <v>28</v>
      </c>
      <c r="X833" s="1">
        <f t="shared" si="90"/>
        <v>489.2</v>
      </c>
      <c r="Y833" s="1">
        <f t="shared" si="91"/>
        <v>505.54999999999995</v>
      </c>
      <c r="Z833">
        <v>0</v>
      </c>
    </row>
    <row r="834" spans="1:26" x14ac:dyDescent="0.25">
      <c r="A834">
        <v>829</v>
      </c>
      <c r="B834" s="4">
        <v>43158</v>
      </c>
      <c r="C834" s="7">
        <v>0.72746527777777781</v>
      </c>
      <c r="D834">
        <v>494</v>
      </c>
      <c r="E834">
        <v>230.3</v>
      </c>
      <c r="F834">
        <v>2.4584000000000001</v>
      </c>
      <c r="G834" s="8">
        <v>530.79999999999995</v>
      </c>
      <c r="H834" s="8">
        <v>566.20000000000005</v>
      </c>
      <c r="I834" s="8">
        <v>-197.1</v>
      </c>
      <c r="J834">
        <v>0.93740000000000001</v>
      </c>
      <c r="K834">
        <v>-20.37</v>
      </c>
      <c r="L834">
        <v>60.002000000000002</v>
      </c>
      <c r="M834">
        <v>60.002000000000002</v>
      </c>
      <c r="N834">
        <v>230.3</v>
      </c>
      <c r="O834">
        <v>0.36599999999999999</v>
      </c>
      <c r="P834">
        <v>11.483000000000001</v>
      </c>
      <c r="S834" s="4">
        <f t="shared" si="85"/>
        <v>43158</v>
      </c>
      <c r="T834" s="6">
        <f t="shared" si="86"/>
        <v>0.72746527777777781</v>
      </c>
      <c r="U834">
        <f t="shared" si="87"/>
        <v>17</v>
      </c>
      <c r="V834">
        <f t="shared" si="88"/>
        <v>27</v>
      </c>
      <c r="W834">
        <f t="shared" si="89"/>
        <v>33</v>
      </c>
      <c r="X834" s="1">
        <f t="shared" si="90"/>
        <v>530.79999999999995</v>
      </c>
      <c r="Y834" s="1">
        <f t="shared" si="91"/>
        <v>510</v>
      </c>
      <c r="Z834">
        <v>1</v>
      </c>
    </row>
    <row r="835" spans="1:26" x14ac:dyDescent="0.25">
      <c r="A835">
        <v>830</v>
      </c>
      <c r="B835" s="4">
        <v>43158</v>
      </c>
      <c r="C835" s="7">
        <v>0.72752314814814811</v>
      </c>
      <c r="D835">
        <v>495</v>
      </c>
      <c r="E835">
        <v>230.31</v>
      </c>
      <c r="F835">
        <v>2.3475999999999999</v>
      </c>
      <c r="G835" s="8">
        <v>505.4</v>
      </c>
      <c r="H835" s="8">
        <v>540.70000000000005</v>
      </c>
      <c r="I835" s="8">
        <v>-192.2</v>
      </c>
      <c r="J835">
        <v>0.93469999999999998</v>
      </c>
      <c r="K835">
        <v>-20.82</v>
      </c>
      <c r="L835">
        <v>60.002000000000002</v>
      </c>
      <c r="M835">
        <v>60.002000000000002</v>
      </c>
      <c r="N835">
        <v>230.31</v>
      </c>
      <c r="O835">
        <v>0.435</v>
      </c>
      <c r="P835">
        <v>13.163</v>
      </c>
      <c r="S835" s="4">
        <f t="shared" si="85"/>
        <v>43158</v>
      </c>
      <c r="T835" s="6">
        <f t="shared" si="86"/>
        <v>0.72752314814814811</v>
      </c>
      <c r="U835">
        <f t="shared" si="87"/>
        <v>17</v>
      </c>
      <c r="V835">
        <f t="shared" si="88"/>
        <v>27</v>
      </c>
      <c r="W835">
        <f t="shared" si="89"/>
        <v>38</v>
      </c>
      <c r="X835" s="1">
        <f t="shared" si="90"/>
        <v>505.4</v>
      </c>
      <c r="Y835" s="1">
        <f t="shared" si="91"/>
        <v>518.09999999999991</v>
      </c>
      <c r="Z835">
        <v>0</v>
      </c>
    </row>
    <row r="836" spans="1:26" x14ac:dyDescent="0.25">
      <c r="A836">
        <v>831</v>
      </c>
      <c r="B836" s="4">
        <v>43158</v>
      </c>
      <c r="C836" s="7">
        <v>0.72758101851851853</v>
      </c>
      <c r="D836">
        <v>495</v>
      </c>
      <c r="E836">
        <v>230.3</v>
      </c>
      <c r="F836">
        <v>2.4498000000000002</v>
      </c>
      <c r="G836" s="8">
        <v>528.4</v>
      </c>
      <c r="H836" s="8">
        <v>564.20000000000005</v>
      </c>
      <c r="I836" s="8">
        <v>-197.6</v>
      </c>
      <c r="J836">
        <v>0.93669999999999998</v>
      </c>
      <c r="K836">
        <v>-20.5</v>
      </c>
      <c r="L836">
        <v>60.002000000000002</v>
      </c>
      <c r="M836">
        <v>60.002000000000002</v>
      </c>
      <c r="N836">
        <v>230.3</v>
      </c>
      <c r="O836">
        <v>0.40200000000000002</v>
      </c>
      <c r="P836">
        <v>12.398</v>
      </c>
      <c r="S836" s="4">
        <f t="shared" si="85"/>
        <v>43158</v>
      </c>
      <c r="T836" s="6">
        <f t="shared" si="86"/>
        <v>0.72758101851851853</v>
      </c>
      <c r="U836">
        <f t="shared" si="87"/>
        <v>17</v>
      </c>
      <c r="V836">
        <f t="shared" si="88"/>
        <v>27</v>
      </c>
      <c r="W836">
        <f t="shared" si="89"/>
        <v>43</v>
      </c>
      <c r="X836" s="1">
        <f t="shared" si="90"/>
        <v>528.4</v>
      </c>
      <c r="Y836" s="1">
        <f t="shared" si="91"/>
        <v>516.9</v>
      </c>
      <c r="Z836">
        <v>1</v>
      </c>
    </row>
    <row r="837" spans="1:26" x14ac:dyDescent="0.25">
      <c r="A837">
        <v>832</v>
      </c>
      <c r="B837" s="4">
        <v>43158</v>
      </c>
      <c r="C837" s="7">
        <v>0.72763888888888895</v>
      </c>
      <c r="D837">
        <v>495</v>
      </c>
      <c r="E837">
        <v>230.3</v>
      </c>
      <c r="F837">
        <v>2.39</v>
      </c>
      <c r="G837" s="8">
        <v>515.20000000000005</v>
      </c>
      <c r="H837" s="8">
        <v>550.4</v>
      </c>
      <c r="I837" s="8">
        <v>-193.7</v>
      </c>
      <c r="J837">
        <v>0.93600000000000005</v>
      </c>
      <c r="K837">
        <v>-20.61</v>
      </c>
      <c r="L837">
        <v>60.002000000000002</v>
      </c>
      <c r="M837">
        <v>60.000999999999998</v>
      </c>
      <c r="N837">
        <v>230.3</v>
      </c>
      <c r="O837">
        <v>0.441</v>
      </c>
      <c r="P837">
        <v>13.032999999999999</v>
      </c>
      <c r="S837" s="4">
        <f t="shared" si="85"/>
        <v>43158</v>
      </c>
      <c r="T837" s="6">
        <f t="shared" si="86"/>
        <v>0.72763888888888895</v>
      </c>
      <c r="U837">
        <f t="shared" si="87"/>
        <v>17</v>
      </c>
      <c r="V837">
        <f t="shared" si="88"/>
        <v>27</v>
      </c>
      <c r="W837">
        <f t="shared" si="89"/>
        <v>48</v>
      </c>
      <c r="X837" s="1">
        <f t="shared" si="90"/>
        <v>515.20000000000005</v>
      </c>
      <c r="Y837" s="1">
        <f t="shared" si="91"/>
        <v>521.79999999999995</v>
      </c>
      <c r="Z837">
        <v>0</v>
      </c>
    </row>
    <row r="838" spans="1:26" x14ac:dyDescent="0.25">
      <c r="A838">
        <v>833</v>
      </c>
      <c r="B838" s="4">
        <v>43158</v>
      </c>
      <c r="C838" s="7">
        <v>0.72769675925925925</v>
      </c>
      <c r="D838">
        <v>496</v>
      </c>
      <c r="E838">
        <v>230.3</v>
      </c>
      <c r="F838">
        <v>2.4439000000000002</v>
      </c>
      <c r="G838" s="8">
        <v>527</v>
      </c>
      <c r="H838" s="8">
        <v>562.79999999999995</v>
      </c>
      <c r="I838" s="8">
        <v>-197.7</v>
      </c>
      <c r="J838">
        <v>0.93630000000000002</v>
      </c>
      <c r="K838">
        <v>-20.56</v>
      </c>
      <c r="L838">
        <v>60.002000000000002</v>
      </c>
      <c r="M838">
        <v>60.002000000000002</v>
      </c>
      <c r="N838">
        <v>230.3</v>
      </c>
      <c r="O838">
        <v>0.38500000000000001</v>
      </c>
      <c r="P838">
        <v>13.253</v>
      </c>
      <c r="S838" s="4">
        <f t="shared" si="85"/>
        <v>43158</v>
      </c>
      <c r="T838" s="6">
        <f t="shared" si="86"/>
        <v>0.72769675925925925</v>
      </c>
      <c r="U838">
        <f t="shared" si="87"/>
        <v>17</v>
      </c>
      <c r="V838">
        <f t="shared" si="88"/>
        <v>27</v>
      </c>
      <c r="W838">
        <f t="shared" si="89"/>
        <v>53</v>
      </c>
      <c r="X838" s="1">
        <f t="shared" si="90"/>
        <v>527</v>
      </c>
      <c r="Y838" s="1">
        <f t="shared" si="91"/>
        <v>521.1</v>
      </c>
      <c r="Z838">
        <v>1</v>
      </c>
    </row>
    <row r="839" spans="1:26" x14ac:dyDescent="0.25">
      <c r="A839">
        <v>834</v>
      </c>
      <c r="B839" s="4">
        <v>43158</v>
      </c>
      <c r="C839" s="7">
        <v>0.72775462962962967</v>
      </c>
      <c r="D839">
        <v>496</v>
      </c>
      <c r="E839">
        <v>230.31</v>
      </c>
      <c r="F839">
        <v>2.3283999999999998</v>
      </c>
      <c r="G839" s="8">
        <v>500.9</v>
      </c>
      <c r="H839" s="8">
        <v>536.29999999999995</v>
      </c>
      <c r="I839" s="8">
        <v>-191.6</v>
      </c>
      <c r="J839">
        <v>0.93400000000000005</v>
      </c>
      <c r="K839">
        <v>-20.93</v>
      </c>
      <c r="L839">
        <v>60.002000000000002</v>
      </c>
      <c r="M839">
        <v>60.002000000000002</v>
      </c>
      <c r="N839">
        <v>230.31</v>
      </c>
      <c r="O839">
        <v>0.46899999999999997</v>
      </c>
      <c r="P839">
        <v>13.85</v>
      </c>
      <c r="S839" s="4">
        <f t="shared" ref="S839:S902" si="92">B839</f>
        <v>43158</v>
      </c>
      <c r="T839" s="6">
        <f t="shared" ref="T839:T902" si="93">C839</f>
        <v>0.72775462962962967</v>
      </c>
      <c r="U839">
        <f t="shared" ref="U839:U902" si="94">HOUR(C839)</f>
        <v>17</v>
      </c>
      <c r="V839">
        <f t="shared" ref="V839:V902" si="95">MINUTE(C839)</f>
        <v>27</v>
      </c>
      <c r="W839">
        <f t="shared" ref="W839:W902" si="96">SECOND(C839)</f>
        <v>58</v>
      </c>
      <c r="X839" s="1">
        <f t="shared" ref="X839:X902" si="97">G839</f>
        <v>500.9</v>
      </c>
      <c r="Y839" s="1">
        <f t="shared" si="91"/>
        <v>513.95000000000005</v>
      </c>
      <c r="Z839">
        <v>0</v>
      </c>
    </row>
    <row r="840" spans="1:26" x14ac:dyDescent="0.25">
      <c r="A840">
        <v>835</v>
      </c>
      <c r="B840" s="4">
        <v>43158</v>
      </c>
      <c r="C840" s="7">
        <v>0.72781250000000008</v>
      </c>
      <c r="D840">
        <v>496</v>
      </c>
      <c r="E840">
        <v>230.31</v>
      </c>
      <c r="F840">
        <v>2.3424</v>
      </c>
      <c r="G840" s="8">
        <v>504.1</v>
      </c>
      <c r="H840" s="8">
        <v>539.5</v>
      </c>
      <c r="I840" s="8">
        <v>-192.1</v>
      </c>
      <c r="J840">
        <v>0.9345</v>
      </c>
      <c r="K840">
        <v>-20.86</v>
      </c>
      <c r="L840">
        <v>60.002000000000002</v>
      </c>
      <c r="M840">
        <v>60.002000000000002</v>
      </c>
      <c r="N840">
        <v>230.31</v>
      </c>
      <c r="O840">
        <v>0.41299999999999998</v>
      </c>
      <c r="P840">
        <v>12.420999999999999</v>
      </c>
      <c r="S840" s="4">
        <f t="shared" si="92"/>
        <v>43158</v>
      </c>
      <c r="T840" s="6">
        <f t="shared" si="93"/>
        <v>0.72781250000000008</v>
      </c>
      <c r="U840">
        <f t="shared" si="94"/>
        <v>17</v>
      </c>
      <c r="V840">
        <f t="shared" si="95"/>
        <v>28</v>
      </c>
      <c r="W840">
        <f t="shared" si="96"/>
        <v>3</v>
      </c>
      <c r="X840" s="1">
        <f t="shared" si="97"/>
        <v>504.1</v>
      </c>
      <c r="Y840" s="1">
        <f t="shared" si="91"/>
        <v>502.5</v>
      </c>
      <c r="Z840">
        <v>1</v>
      </c>
    </row>
    <row r="841" spans="1:26" x14ac:dyDescent="0.25">
      <c r="A841">
        <v>836</v>
      </c>
      <c r="B841" s="4">
        <v>43158</v>
      </c>
      <c r="C841" s="7">
        <v>0.72787037037037028</v>
      </c>
      <c r="D841">
        <v>496</v>
      </c>
      <c r="E841">
        <v>230.3</v>
      </c>
      <c r="F841">
        <v>2.4178000000000002</v>
      </c>
      <c r="G841" s="8">
        <v>520.79999999999995</v>
      </c>
      <c r="H841" s="8">
        <v>556.79999999999995</v>
      </c>
      <c r="I841" s="8">
        <v>-197</v>
      </c>
      <c r="J841">
        <v>0.93530000000000002</v>
      </c>
      <c r="K841">
        <v>-20.72</v>
      </c>
      <c r="L841">
        <v>60.002000000000002</v>
      </c>
      <c r="M841">
        <v>60.003</v>
      </c>
      <c r="N841">
        <v>230.3</v>
      </c>
      <c r="O841">
        <v>0.44500000000000001</v>
      </c>
      <c r="P841">
        <v>13.316000000000001</v>
      </c>
      <c r="S841" s="4">
        <f t="shared" si="92"/>
        <v>43158</v>
      </c>
      <c r="T841" s="6">
        <f t="shared" si="93"/>
        <v>0.72787037037037028</v>
      </c>
      <c r="U841">
        <f t="shared" si="94"/>
        <v>17</v>
      </c>
      <c r="V841">
        <f t="shared" si="95"/>
        <v>28</v>
      </c>
      <c r="W841">
        <f t="shared" si="96"/>
        <v>8</v>
      </c>
      <c r="X841" s="1">
        <f t="shared" si="97"/>
        <v>520.79999999999995</v>
      </c>
      <c r="Y841" s="1">
        <f t="shared" si="91"/>
        <v>512.45000000000005</v>
      </c>
      <c r="Z841">
        <v>0</v>
      </c>
    </row>
    <row r="842" spans="1:26" x14ac:dyDescent="0.25">
      <c r="A842">
        <v>837</v>
      </c>
      <c r="B842" s="4">
        <v>43158</v>
      </c>
      <c r="C842" s="7">
        <v>0.7279282407407407</v>
      </c>
      <c r="D842">
        <v>496</v>
      </c>
      <c r="E842">
        <v>230.31</v>
      </c>
      <c r="F842">
        <v>2.3100999999999998</v>
      </c>
      <c r="G842" s="8">
        <v>496.8</v>
      </c>
      <c r="H842" s="8">
        <v>532</v>
      </c>
      <c r="I842" s="8">
        <v>-190.4</v>
      </c>
      <c r="J842">
        <v>0.93379999999999996</v>
      </c>
      <c r="K842">
        <v>-20.97</v>
      </c>
      <c r="L842">
        <v>60.002000000000002</v>
      </c>
      <c r="M842">
        <v>60.002000000000002</v>
      </c>
      <c r="N842">
        <v>230.31</v>
      </c>
      <c r="O842">
        <v>0.38100000000000001</v>
      </c>
      <c r="P842">
        <v>12.236000000000001</v>
      </c>
      <c r="S842" s="4">
        <f t="shared" si="92"/>
        <v>43158</v>
      </c>
      <c r="T842" s="6">
        <f t="shared" si="93"/>
        <v>0.7279282407407407</v>
      </c>
      <c r="U842">
        <f t="shared" si="94"/>
        <v>17</v>
      </c>
      <c r="V842">
        <f t="shared" si="95"/>
        <v>28</v>
      </c>
      <c r="W842">
        <f t="shared" si="96"/>
        <v>13</v>
      </c>
      <c r="X842" s="1">
        <f t="shared" si="97"/>
        <v>496.8</v>
      </c>
      <c r="Y842" s="1">
        <f t="shared" si="91"/>
        <v>508.79999999999995</v>
      </c>
      <c r="Z842">
        <v>1</v>
      </c>
    </row>
    <row r="843" spans="1:26" x14ac:dyDescent="0.25">
      <c r="A843">
        <v>838</v>
      </c>
      <c r="B843" s="4">
        <v>43158</v>
      </c>
      <c r="C843" s="7">
        <v>0.72798611111111111</v>
      </c>
      <c r="D843">
        <v>496</v>
      </c>
      <c r="E843">
        <v>230.3</v>
      </c>
      <c r="F843">
        <v>2.3988999999999998</v>
      </c>
      <c r="G843" s="8">
        <v>516.4</v>
      </c>
      <c r="H843" s="8">
        <v>552.5</v>
      </c>
      <c r="I843" s="8">
        <v>-196.4</v>
      </c>
      <c r="J843">
        <v>0.93469999999999998</v>
      </c>
      <c r="K843">
        <v>-20.83</v>
      </c>
      <c r="L843">
        <v>60.002000000000002</v>
      </c>
      <c r="M843">
        <v>60.003</v>
      </c>
      <c r="N843">
        <v>230.3</v>
      </c>
      <c r="O843">
        <v>0.45800000000000002</v>
      </c>
      <c r="P843">
        <v>13.103</v>
      </c>
      <c r="S843" s="4">
        <f t="shared" si="92"/>
        <v>43158</v>
      </c>
      <c r="T843" s="6">
        <f t="shared" si="93"/>
        <v>0.72798611111111111</v>
      </c>
      <c r="U843">
        <f t="shared" si="94"/>
        <v>17</v>
      </c>
      <c r="V843">
        <f t="shared" si="95"/>
        <v>28</v>
      </c>
      <c r="W843">
        <f t="shared" si="96"/>
        <v>18</v>
      </c>
      <c r="X843" s="1">
        <f t="shared" si="97"/>
        <v>516.4</v>
      </c>
      <c r="Y843" s="1">
        <f t="shared" si="91"/>
        <v>506.6</v>
      </c>
      <c r="Z843">
        <v>0</v>
      </c>
    </row>
    <row r="844" spans="1:26" x14ac:dyDescent="0.25">
      <c r="A844">
        <v>839</v>
      </c>
      <c r="B844" s="4">
        <v>43158</v>
      </c>
      <c r="C844" s="7">
        <v>0.72804398148148142</v>
      </c>
      <c r="D844">
        <v>497</v>
      </c>
      <c r="E844">
        <v>230.31</v>
      </c>
      <c r="F844">
        <v>2.3622999999999998</v>
      </c>
      <c r="G844" s="8">
        <v>508.7</v>
      </c>
      <c r="H844" s="8">
        <v>544</v>
      </c>
      <c r="I844" s="8">
        <v>-192.8</v>
      </c>
      <c r="J844">
        <v>0.93510000000000004</v>
      </c>
      <c r="K844">
        <v>-20.76</v>
      </c>
      <c r="L844">
        <v>60.002000000000002</v>
      </c>
      <c r="M844">
        <v>60.002000000000002</v>
      </c>
      <c r="N844">
        <v>230.31</v>
      </c>
      <c r="O844">
        <v>0.377</v>
      </c>
      <c r="P844">
        <v>13.573</v>
      </c>
      <c r="S844" s="4">
        <f t="shared" si="92"/>
        <v>43158</v>
      </c>
      <c r="T844" s="6">
        <f t="shared" si="93"/>
        <v>0.72804398148148142</v>
      </c>
      <c r="U844">
        <f t="shared" si="94"/>
        <v>17</v>
      </c>
      <c r="V844">
        <f t="shared" si="95"/>
        <v>28</v>
      </c>
      <c r="W844">
        <f t="shared" si="96"/>
        <v>23</v>
      </c>
      <c r="X844" s="1">
        <f t="shared" si="97"/>
        <v>508.7</v>
      </c>
      <c r="Y844" s="1">
        <f t="shared" si="91"/>
        <v>512.54999999999995</v>
      </c>
      <c r="Z844">
        <v>1</v>
      </c>
    </row>
    <row r="845" spans="1:26" x14ac:dyDescent="0.25">
      <c r="A845">
        <v>840</v>
      </c>
      <c r="B845" s="4">
        <v>43158</v>
      </c>
      <c r="C845" s="7">
        <v>0.72810185185185183</v>
      </c>
      <c r="D845">
        <v>496</v>
      </c>
      <c r="E845">
        <v>230.3</v>
      </c>
      <c r="F845">
        <v>2.4159000000000002</v>
      </c>
      <c r="G845" s="8">
        <v>520.6</v>
      </c>
      <c r="H845" s="8">
        <v>556.4</v>
      </c>
      <c r="I845" s="8">
        <v>-196.3</v>
      </c>
      <c r="J845">
        <v>0.93569999999999998</v>
      </c>
      <c r="K845">
        <v>-20.66</v>
      </c>
      <c r="L845">
        <v>60.002000000000002</v>
      </c>
      <c r="M845">
        <v>60.002000000000002</v>
      </c>
      <c r="N845">
        <v>230.3</v>
      </c>
      <c r="O845">
        <v>0.45800000000000002</v>
      </c>
      <c r="P845">
        <v>13.634</v>
      </c>
      <c r="S845" s="4">
        <f t="shared" si="92"/>
        <v>43158</v>
      </c>
      <c r="T845" s="6">
        <f t="shared" si="93"/>
        <v>0.72810185185185183</v>
      </c>
      <c r="U845">
        <f t="shared" si="94"/>
        <v>17</v>
      </c>
      <c r="V845">
        <f t="shared" si="95"/>
        <v>28</v>
      </c>
      <c r="W845">
        <f t="shared" si="96"/>
        <v>28</v>
      </c>
      <c r="X845" s="1">
        <f t="shared" si="97"/>
        <v>520.6</v>
      </c>
      <c r="Y845" s="1">
        <f t="shared" si="91"/>
        <v>514.65</v>
      </c>
      <c r="Z845">
        <v>0</v>
      </c>
    </row>
    <row r="846" spans="1:26" x14ac:dyDescent="0.25">
      <c r="A846">
        <v>841</v>
      </c>
      <c r="B846" s="4">
        <v>43158</v>
      </c>
      <c r="C846" s="7">
        <v>0.72815972222222225</v>
      </c>
      <c r="D846">
        <v>496</v>
      </c>
      <c r="E846">
        <v>230.31</v>
      </c>
      <c r="F846">
        <v>2.3353000000000002</v>
      </c>
      <c r="G846" s="8">
        <v>502.5</v>
      </c>
      <c r="H846" s="8">
        <v>537.79999999999995</v>
      </c>
      <c r="I846" s="8">
        <v>-191.6</v>
      </c>
      <c r="J846">
        <v>0.93440000000000001</v>
      </c>
      <c r="K846">
        <v>-20.87</v>
      </c>
      <c r="L846">
        <v>60.002000000000002</v>
      </c>
      <c r="M846">
        <v>60.003</v>
      </c>
      <c r="N846">
        <v>230.31</v>
      </c>
      <c r="O846">
        <v>0.42699999999999999</v>
      </c>
      <c r="P846">
        <v>12.984999999999999</v>
      </c>
      <c r="S846" s="4">
        <f t="shared" si="92"/>
        <v>43158</v>
      </c>
      <c r="T846" s="6">
        <f t="shared" si="93"/>
        <v>0.72815972222222225</v>
      </c>
      <c r="U846">
        <f t="shared" si="94"/>
        <v>17</v>
      </c>
      <c r="V846">
        <f t="shared" si="95"/>
        <v>28</v>
      </c>
      <c r="W846">
        <f t="shared" si="96"/>
        <v>33</v>
      </c>
      <c r="X846" s="1">
        <f t="shared" si="97"/>
        <v>502.5</v>
      </c>
      <c r="Y846" s="1">
        <f t="shared" ref="Y846:Y909" si="98">AVERAGE(X845:X846)</f>
        <v>511.55</v>
      </c>
      <c r="Z846">
        <v>1</v>
      </c>
    </row>
    <row r="847" spans="1:26" x14ac:dyDescent="0.25">
      <c r="A847">
        <v>842</v>
      </c>
      <c r="B847" s="4">
        <v>43158</v>
      </c>
      <c r="C847" s="7">
        <v>0.72821759259259267</v>
      </c>
      <c r="D847">
        <v>497</v>
      </c>
      <c r="E847">
        <v>230.3</v>
      </c>
      <c r="F847">
        <v>2.3845000000000001</v>
      </c>
      <c r="G847" s="8">
        <v>513</v>
      </c>
      <c r="H847" s="8">
        <v>549.20000000000005</v>
      </c>
      <c r="I847" s="8">
        <v>-196.1</v>
      </c>
      <c r="J847">
        <v>0.93410000000000004</v>
      </c>
      <c r="K847">
        <v>-20.92</v>
      </c>
      <c r="L847">
        <v>60.002000000000002</v>
      </c>
      <c r="M847">
        <v>60.002000000000002</v>
      </c>
      <c r="N847">
        <v>230.3</v>
      </c>
      <c r="O847">
        <v>0.42</v>
      </c>
      <c r="P847">
        <v>12.475</v>
      </c>
      <c r="S847" s="4">
        <f t="shared" si="92"/>
        <v>43158</v>
      </c>
      <c r="T847" s="6">
        <f t="shared" si="93"/>
        <v>0.72821759259259267</v>
      </c>
      <c r="U847">
        <f t="shared" si="94"/>
        <v>17</v>
      </c>
      <c r="V847">
        <f t="shared" si="95"/>
        <v>28</v>
      </c>
      <c r="W847">
        <f t="shared" si="96"/>
        <v>38</v>
      </c>
      <c r="X847" s="1">
        <f t="shared" si="97"/>
        <v>513</v>
      </c>
      <c r="Y847" s="1">
        <f t="shared" si="98"/>
        <v>507.75</v>
      </c>
      <c r="Z847">
        <v>0</v>
      </c>
    </row>
    <row r="848" spans="1:26" x14ac:dyDescent="0.25">
      <c r="A848">
        <v>843</v>
      </c>
      <c r="B848" s="4">
        <v>43158</v>
      </c>
      <c r="C848" s="7">
        <v>0.72827546296296297</v>
      </c>
      <c r="D848">
        <v>497</v>
      </c>
      <c r="E848">
        <v>230.31</v>
      </c>
      <c r="F848">
        <v>2.3502999999999998</v>
      </c>
      <c r="G848" s="8">
        <v>506</v>
      </c>
      <c r="H848" s="8">
        <v>541.29999999999995</v>
      </c>
      <c r="I848" s="8">
        <v>-192.1</v>
      </c>
      <c r="J848">
        <v>0.93489999999999995</v>
      </c>
      <c r="K848">
        <v>-20.79</v>
      </c>
      <c r="L848">
        <v>60.002000000000002</v>
      </c>
      <c r="M848">
        <v>60.002000000000002</v>
      </c>
      <c r="N848">
        <v>230.31</v>
      </c>
      <c r="O848">
        <v>0.45700000000000002</v>
      </c>
      <c r="P848">
        <v>12.792</v>
      </c>
      <c r="S848" s="4">
        <f t="shared" si="92"/>
        <v>43158</v>
      </c>
      <c r="T848" s="6">
        <f t="shared" si="93"/>
        <v>0.72827546296296297</v>
      </c>
      <c r="U848">
        <f t="shared" si="94"/>
        <v>17</v>
      </c>
      <c r="V848">
        <f t="shared" si="95"/>
        <v>28</v>
      </c>
      <c r="W848">
        <f t="shared" si="96"/>
        <v>43</v>
      </c>
      <c r="X848" s="1">
        <f t="shared" si="97"/>
        <v>506</v>
      </c>
      <c r="Y848" s="1">
        <f t="shared" si="98"/>
        <v>509.5</v>
      </c>
      <c r="Z848">
        <v>1</v>
      </c>
    </row>
    <row r="849" spans="1:26" x14ac:dyDescent="0.25">
      <c r="A849">
        <v>844</v>
      </c>
      <c r="B849" s="4">
        <v>43158</v>
      </c>
      <c r="C849" s="7">
        <v>0.72833333333333339</v>
      </c>
      <c r="D849">
        <v>498</v>
      </c>
      <c r="E849">
        <v>230.3</v>
      </c>
      <c r="F849">
        <v>2.3847999999999998</v>
      </c>
      <c r="G849" s="8">
        <v>513.20000000000005</v>
      </c>
      <c r="H849" s="8">
        <v>549.20000000000005</v>
      </c>
      <c r="I849" s="8">
        <v>-195.7</v>
      </c>
      <c r="J849">
        <v>0.93440000000000001</v>
      </c>
      <c r="K849">
        <v>-20.87</v>
      </c>
      <c r="L849">
        <v>60.002000000000002</v>
      </c>
      <c r="M849">
        <v>60.000999999999998</v>
      </c>
      <c r="N849">
        <v>230.3</v>
      </c>
      <c r="O849">
        <v>0.39500000000000002</v>
      </c>
      <c r="P849">
        <v>13.651999999999999</v>
      </c>
      <c r="S849" s="4">
        <f t="shared" si="92"/>
        <v>43158</v>
      </c>
      <c r="T849" s="6">
        <f t="shared" si="93"/>
        <v>0.72833333333333339</v>
      </c>
      <c r="U849">
        <f t="shared" si="94"/>
        <v>17</v>
      </c>
      <c r="V849">
        <f t="shared" si="95"/>
        <v>28</v>
      </c>
      <c r="W849">
        <f t="shared" si="96"/>
        <v>48</v>
      </c>
      <c r="X849" s="1">
        <f t="shared" si="97"/>
        <v>513.20000000000005</v>
      </c>
      <c r="Y849" s="1">
        <f t="shared" si="98"/>
        <v>509.6</v>
      </c>
      <c r="Z849">
        <v>0</v>
      </c>
    </row>
    <row r="850" spans="1:26" x14ac:dyDescent="0.25">
      <c r="A850">
        <v>845</v>
      </c>
      <c r="B850" s="4">
        <v>43158</v>
      </c>
      <c r="C850" s="7">
        <v>0.7283912037037038</v>
      </c>
      <c r="D850">
        <v>497</v>
      </c>
      <c r="E850">
        <v>230.3</v>
      </c>
      <c r="F850">
        <v>2.3933</v>
      </c>
      <c r="G850" s="8">
        <v>515.6</v>
      </c>
      <c r="H850" s="8">
        <v>551.20000000000005</v>
      </c>
      <c r="I850" s="8">
        <v>-194.9</v>
      </c>
      <c r="J850">
        <v>0.93540000000000001</v>
      </c>
      <c r="K850">
        <v>-20.71</v>
      </c>
      <c r="L850">
        <v>60.003</v>
      </c>
      <c r="M850">
        <v>60.005000000000003</v>
      </c>
      <c r="N850">
        <v>230.3</v>
      </c>
      <c r="O850">
        <v>0.51500000000000001</v>
      </c>
      <c r="P850">
        <v>12.564</v>
      </c>
      <c r="S850" s="4">
        <f t="shared" si="92"/>
        <v>43158</v>
      </c>
      <c r="T850" s="6">
        <f t="shared" si="93"/>
        <v>0.7283912037037038</v>
      </c>
      <c r="U850">
        <f t="shared" si="94"/>
        <v>17</v>
      </c>
      <c r="V850">
        <f t="shared" si="95"/>
        <v>28</v>
      </c>
      <c r="W850">
        <f t="shared" si="96"/>
        <v>53</v>
      </c>
      <c r="X850" s="1">
        <f t="shared" si="97"/>
        <v>515.6</v>
      </c>
      <c r="Y850" s="1">
        <f t="shared" si="98"/>
        <v>514.40000000000009</v>
      </c>
      <c r="Z850">
        <v>1</v>
      </c>
    </row>
    <row r="851" spans="1:26" x14ac:dyDescent="0.25">
      <c r="A851">
        <v>846</v>
      </c>
      <c r="B851" s="4">
        <v>43158</v>
      </c>
      <c r="C851" s="7">
        <v>0.728449074074074</v>
      </c>
      <c r="D851">
        <v>498</v>
      </c>
      <c r="E851">
        <v>230.31</v>
      </c>
      <c r="F851">
        <v>2.3159000000000001</v>
      </c>
      <c r="G851" s="8">
        <v>498.2</v>
      </c>
      <c r="H851" s="8">
        <v>533.4</v>
      </c>
      <c r="I851" s="8">
        <v>-190.4</v>
      </c>
      <c r="J851">
        <v>0.93410000000000004</v>
      </c>
      <c r="K851">
        <v>-20.92</v>
      </c>
      <c r="L851">
        <v>60.002000000000002</v>
      </c>
      <c r="M851">
        <v>60.002000000000002</v>
      </c>
      <c r="N851">
        <v>230.31</v>
      </c>
      <c r="O851">
        <v>0.44900000000000001</v>
      </c>
      <c r="P851">
        <v>12.590999999999999</v>
      </c>
      <c r="S851" s="4">
        <f t="shared" si="92"/>
        <v>43158</v>
      </c>
      <c r="T851" s="6">
        <f t="shared" si="93"/>
        <v>0.728449074074074</v>
      </c>
      <c r="U851">
        <f t="shared" si="94"/>
        <v>17</v>
      </c>
      <c r="V851">
        <f t="shared" si="95"/>
        <v>28</v>
      </c>
      <c r="W851">
        <f t="shared" si="96"/>
        <v>58</v>
      </c>
      <c r="X851" s="1">
        <f t="shared" si="97"/>
        <v>498.2</v>
      </c>
      <c r="Y851" s="1">
        <f t="shared" si="98"/>
        <v>506.9</v>
      </c>
      <c r="Z851">
        <v>0</v>
      </c>
    </row>
    <row r="852" spans="1:26" x14ac:dyDescent="0.25">
      <c r="A852">
        <v>847</v>
      </c>
      <c r="B852" s="4">
        <v>43158</v>
      </c>
      <c r="C852" s="7">
        <v>0.72850694444444442</v>
      </c>
      <c r="D852">
        <v>498</v>
      </c>
      <c r="E852">
        <v>230.3</v>
      </c>
      <c r="F852">
        <v>2.4508999999999999</v>
      </c>
      <c r="G852" s="8">
        <v>528.79999999999995</v>
      </c>
      <c r="H852" s="8">
        <v>564.4</v>
      </c>
      <c r="I852" s="8">
        <v>-197.4</v>
      </c>
      <c r="J852">
        <v>0.93679999999999997</v>
      </c>
      <c r="K852">
        <v>-20.48</v>
      </c>
      <c r="L852">
        <v>60.002000000000002</v>
      </c>
      <c r="M852">
        <v>60.002000000000002</v>
      </c>
      <c r="N852">
        <v>230.3</v>
      </c>
      <c r="O852">
        <v>0.23699999999999999</v>
      </c>
      <c r="P852">
        <v>14.038</v>
      </c>
      <c r="S852" s="4">
        <f t="shared" si="92"/>
        <v>43158</v>
      </c>
      <c r="T852" s="6">
        <f t="shared" si="93"/>
        <v>0.72850694444444442</v>
      </c>
      <c r="U852">
        <f t="shared" si="94"/>
        <v>17</v>
      </c>
      <c r="V852">
        <f t="shared" si="95"/>
        <v>29</v>
      </c>
      <c r="W852">
        <f t="shared" si="96"/>
        <v>3</v>
      </c>
      <c r="X852" s="1">
        <f t="shared" si="97"/>
        <v>528.79999999999995</v>
      </c>
      <c r="Y852" s="1">
        <f t="shared" si="98"/>
        <v>513.5</v>
      </c>
      <c r="Z852">
        <v>1</v>
      </c>
    </row>
    <row r="853" spans="1:26" x14ac:dyDescent="0.25">
      <c r="A853">
        <v>848</v>
      </c>
      <c r="B853" s="4">
        <v>43158</v>
      </c>
      <c r="C853" s="7">
        <v>0.72856481481481483</v>
      </c>
      <c r="D853">
        <v>498</v>
      </c>
      <c r="E853">
        <v>230.31</v>
      </c>
      <c r="F853">
        <v>2.3105000000000002</v>
      </c>
      <c r="G853" s="8">
        <v>497.1</v>
      </c>
      <c r="H853" s="8">
        <v>532.1</v>
      </c>
      <c r="I853" s="8">
        <v>-190</v>
      </c>
      <c r="J853">
        <v>0.93410000000000004</v>
      </c>
      <c r="K853">
        <v>-20.92</v>
      </c>
      <c r="L853">
        <v>60.002000000000002</v>
      </c>
      <c r="M853">
        <v>60.002000000000002</v>
      </c>
      <c r="N853">
        <v>230.31</v>
      </c>
      <c r="O853">
        <v>0.433</v>
      </c>
      <c r="P853">
        <v>14.173999999999999</v>
      </c>
      <c r="S853" s="4">
        <f t="shared" si="92"/>
        <v>43158</v>
      </c>
      <c r="T853" s="6">
        <f t="shared" si="93"/>
        <v>0.72856481481481483</v>
      </c>
      <c r="U853">
        <f t="shared" si="94"/>
        <v>17</v>
      </c>
      <c r="V853">
        <f t="shared" si="95"/>
        <v>29</v>
      </c>
      <c r="W853">
        <f t="shared" si="96"/>
        <v>8</v>
      </c>
      <c r="X853" s="1">
        <f t="shared" si="97"/>
        <v>497.1</v>
      </c>
      <c r="Y853" s="1">
        <f t="shared" si="98"/>
        <v>512.95000000000005</v>
      </c>
      <c r="Z853">
        <v>0</v>
      </c>
    </row>
    <row r="854" spans="1:26" x14ac:dyDescent="0.25">
      <c r="A854">
        <v>849</v>
      </c>
      <c r="B854" s="4">
        <v>43158</v>
      </c>
      <c r="C854" s="7">
        <v>0.72862268518518514</v>
      </c>
      <c r="D854">
        <v>498</v>
      </c>
      <c r="E854">
        <v>230.3</v>
      </c>
      <c r="F854">
        <v>2.4392</v>
      </c>
      <c r="G854" s="8">
        <v>526.1</v>
      </c>
      <c r="H854" s="8">
        <v>561.70000000000005</v>
      </c>
      <c r="I854" s="8">
        <v>-196.9</v>
      </c>
      <c r="J854">
        <v>0.93659999999999999</v>
      </c>
      <c r="K854">
        <v>-20.52</v>
      </c>
      <c r="L854">
        <v>60.002000000000002</v>
      </c>
      <c r="M854">
        <v>60.003</v>
      </c>
      <c r="N854">
        <v>230.3</v>
      </c>
      <c r="O854">
        <v>0.47799999999999998</v>
      </c>
      <c r="P854">
        <v>13.981999999999999</v>
      </c>
      <c r="S854" s="4">
        <f t="shared" si="92"/>
        <v>43158</v>
      </c>
      <c r="T854" s="6">
        <f t="shared" si="93"/>
        <v>0.72862268518518514</v>
      </c>
      <c r="U854">
        <f t="shared" si="94"/>
        <v>17</v>
      </c>
      <c r="V854">
        <f t="shared" si="95"/>
        <v>29</v>
      </c>
      <c r="W854">
        <f t="shared" si="96"/>
        <v>13</v>
      </c>
      <c r="X854" s="1">
        <f t="shared" si="97"/>
        <v>526.1</v>
      </c>
      <c r="Y854" s="1">
        <f t="shared" si="98"/>
        <v>511.6</v>
      </c>
      <c r="Z854">
        <v>1</v>
      </c>
    </row>
    <row r="855" spans="1:26" x14ac:dyDescent="0.25">
      <c r="A855">
        <v>850</v>
      </c>
      <c r="B855" s="4">
        <v>43158</v>
      </c>
      <c r="C855" s="7">
        <v>0.72868055555555555</v>
      </c>
      <c r="D855">
        <v>498</v>
      </c>
      <c r="E855">
        <v>230.31</v>
      </c>
      <c r="F855">
        <v>2.2730999999999999</v>
      </c>
      <c r="G855" s="8">
        <v>488.4</v>
      </c>
      <c r="H855" s="8">
        <v>523.5</v>
      </c>
      <c r="I855" s="8">
        <v>-188.6</v>
      </c>
      <c r="J855">
        <v>0.93279999999999996</v>
      </c>
      <c r="K855">
        <v>-21.12</v>
      </c>
      <c r="L855">
        <v>60.002000000000002</v>
      </c>
      <c r="M855">
        <v>60.002000000000002</v>
      </c>
      <c r="N855">
        <v>230.31</v>
      </c>
      <c r="O855">
        <v>0.435</v>
      </c>
      <c r="P855">
        <v>12.617000000000001</v>
      </c>
      <c r="S855" s="4">
        <f t="shared" si="92"/>
        <v>43158</v>
      </c>
      <c r="T855" s="6">
        <f t="shared" si="93"/>
        <v>0.72868055555555555</v>
      </c>
      <c r="U855">
        <f t="shared" si="94"/>
        <v>17</v>
      </c>
      <c r="V855">
        <f t="shared" si="95"/>
        <v>29</v>
      </c>
      <c r="W855">
        <f t="shared" si="96"/>
        <v>18</v>
      </c>
      <c r="X855" s="1">
        <f t="shared" si="97"/>
        <v>488.4</v>
      </c>
      <c r="Y855" s="1">
        <f t="shared" si="98"/>
        <v>507.25</v>
      </c>
      <c r="Z855">
        <v>0</v>
      </c>
    </row>
    <row r="856" spans="1:26" x14ac:dyDescent="0.25">
      <c r="A856">
        <v>851</v>
      </c>
      <c r="B856" s="4">
        <v>43158</v>
      </c>
      <c r="C856" s="7">
        <v>0.72873842592592597</v>
      </c>
      <c r="D856">
        <v>499</v>
      </c>
      <c r="E856">
        <v>230.3</v>
      </c>
      <c r="F856">
        <v>2.4171999999999998</v>
      </c>
      <c r="G856" s="8">
        <v>520.79999999999995</v>
      </c>
      <c r="H856" s="8">
        <v>556.70000000000005</v>
      </c>
      <c r="I856" s="8">
        <v>-196.5</v>
      </c>
      <c r="J856">
        <v>0.93559999999999999</v>
      </c>
      <c r="K856">
        <v>-20.67</v>
      </c>
      <c r="L856">
        <v>60.002000000000002</v>
      </c>
      <c r="M856">
        <v>60.002000000000002</v>
      </c>
      <c r="N856">
        <v>230.3</v>
      </c>
      <c r="O856">
        <v>0.38500000000000001</v>
      </c>
      <c r="P856">
        <v>15.587</v>
      </c>
      <c r="S856" s="4">
        <f t="shared" si="92"/>
        <v>43158</v>
      </c>
      <c r="T856" s="6">
        <f t="shared" si="93"/>
        <v>0.72873842592592597</v>
      </c>
      <c r="U856">
        <f t="shared" si="94"/>
        <v>17</v>
      </c>
      <c r="V856">
        <f t="shared" si="95"/>
        <v>29</v>
      </c>
      <c r="W856">
        <f t="shared" si="96"/>
        <v>23</v>
      </c>
      <c r="X856" s="1">
        <f t="shared" si="97"/>
        <v>520.79999999999995</v>
      </c>
      <c r="Y856" s="1">
        <f t="shared" si="98"/>
        <v>504.59999999999997</v>
      </c>
      <c r="Z856">
        <v>1</v>
      </c>
    </row>
    <row r="857" spans="1:26" x14ac:dyDescent="0.25">
      <c r="A857">
        <v>852</v>
      </c>
      <c r="B857" s="4">
        <v>43158</v>
      </c>
      <c r="C857" s="7">
        <v>0.72879629629629628</v>
      </c>
      <c r="D857">
        <v>498</v>
      </c>
      <c r="E857">
        <v>230.3</v>
      </c>
      <c r="F857">
        <v>2.3940000000000001</v>
      </c>
      <c r="G857" s="8">
        <v>516.20000000000005</v>
      </c>
      <c r="H857" s="8">
        <v>551.29999999999995</v>
      </c>
      <c r="I857" s="8">
        <v>-193.7</v>
      </c>
      <c r="J857">
        <v>0.93630000000000002</v>
      </c>
      <c r="K857">
        <v>-20.57</v>
      </c>
      <c r="L857">
        <v>60.002000000000002</v>
      </c>
      <c r="M857">
        <v>60.003</v>
      </c>
      <c r="N857">
        <v>230.3</v>
      </c>
      <c r="O857">
        <v>0.44500000000000001</v>
      </c>
      <c r="P857">
        <v>12.529</v>
      </c>
      <c r="S857" s="4">
        <f t="shared" si="92"/>
        <v>43158</v>
      </c>
      <c r="T857" s="6">
        <f t="shared" si="93"/>
        <v>0.72879629629629628</v>
      </c>
      <c r="U857">
        <f t="shared" si="94"/>
        <v>17</v>
      </c>
      <c r="V857">
        <f t="shared" si="95"/>
        <v>29</v>
      </c>
      <c r="W857">
        <f t="shared" si="96"/>
        <v>28</v>
      </c>
      <c r="X857" s="1">
        <f t="shared" si="97"/>
        <v>516.20000000000005</v>
      </c>
      <c r="Y857" s="1">
        <f t="shared" si="98"/>
        <v>518.5</v>
      </c>
      <c r="Z857">
        <v>0</v>
      </c>
    </row>
    <row r="858" spans="1:26" x14ac:dyDescent="0.25">
      <c r="A858">
        <v>853</v>
      </c>
      <c r="B858" s="4">
        <v>43158</v>
      </c>
      <c r="C858" s="7">
        <v>0.72885416666666669</v>
      </c>
      <c r="D858">
        <v>499</v>
      </c>
      <c r="E858">
        <v>230.3</v>
      </c>
      <c r="F858">
        <v>2.4622999999999999</v>
      </c>
      <c r="G858" s="8">
        <v>531.4</v>
      </c>
      <c r="H858" s="8">
        <v>567.1</v>
      </c>
      <c r="I858" s="8">
        <v>-197.9</v>
      </c>
      <c r="J858">
        <v>0.93710000000000004</v>
      </c>
      <c r="K858">
        <v>-20.43</v>
      </c>
      <c r="L858">
        <v>60.002000000000002</v>
      </c>
      <c r="M858">
        <v>60.002000000000002</v>
      </c>
      <c r="N858">
        <v>230.3</v>
      </c>
      <c r="O858">
        <v>0.39200000000000002</v>
      </c>
      <c r="P858">
        <v>12.977</v>
      </c>
      <c r="S858" s="4">
        <f t="shared" si="92"/>
        <v>43158</v>
      </c>
      <c r="T858" s="6">
        <f t="shared" si="93"/>
        <v>0.72885416666666669</v>
      </c>
      <c r="U858">
        <f t="shared" si="94"/>
        <v>17</v>
      </c>
      <c r="V858">
        <f t="shared" si="95"/>
        <v>29</v>
      </c>
      <c r="W858">
        <f t="shared" si="96"/>
        <v>33</v>
      </c>
      <c r="X858" s="1">
        <f t="shared" si="97"/>
        <v>531.4</v>
      </c>
      <c r="Y858" s="1">
        <f t="shared" si="98"/>
        <v>523.79999999999995</v>
      </c>
      <c r="Z858">
        <v>1</v>
      </c>
    </row>
    <row r="859" spans="1:26" x14ac:dyDescent="0.25">
      <c r="A859">
        <v>854</v>
      </c>
      <c r="B859" s="4">
        <v>43158</v>
      </c>
      <c r="C859" s="7">
        <v>0.72891203703703711</v>
      </c>
      <c r="D859">
        <v>499</v>
      </c>
      <c r="E859">
        <v>230.31</v>
      </c>
      <c r="F859">
        <v>2.3361999999999998</v>
      </c>
      <c r="G859" s="8">
        <v>502.8</v>
      </c>
      <c r="H859" s="8">
        <v>538</v>
      </c>
      <c r="I859" s="8">
        <v>-191.5</v>
      </c>
      <c r="J859">
        <v>0.9345</v>
      </c>
      <c r="K859">
        <v>-20.85</v>
      </c>
      <c r="L859">
        <v>60.002000000000002</v>
      </c>
      <c r="M859">
        <v>60.002000000000002</v>
      </c>
      <c r="N859">
        <v>230.31</v>
      </c>
      <c r="O859">
        <v>0.39900000000000002</v>
      </c>
      <c r="P859">
        <v>12.023999999999999</v>
      </c>
      <c r="S859" s="4">
        <f t="shared" si="92"/>
        <v>43158</v>
      </c>
      <c r="T859" s="6">
        <f t="shared" si="93"/>
        <v>0.72891203703703711</v>
      </c>
      <c r="U859">
        <f t="shared" si="94"/>
        <v>17</v>
      </c>
      <c r="V859">
        <f t="shared" si="95"/>
        <v>29</v>
      </c>
      <c r="W859">
        <f t="shared" si="96"/>
        <v>38</v>
      </c>
      <c r="X859" s="1">
        <f t="shared" si="97"/>
        <v>502.8</v>
      </c>
      <c r="Y859" s="1">
        <f t="shared" si="98"/>
        <v>517.1</v>
      </c>
      <c r="Z859">
        <v>0</v>
      </c>
    </row>
    <row r="860" spans="1:26" x14ac:dyDescent="0.25">
      <c r="A860">
        <v>855</v>
      </c>
      <c r="B860" s="4">
        <v>43158</v>
      </c>
      <c r="C860" s="7">
        <v>0.7289699074074073</v>
      </c>
      <c r="D860">
        <v>499</v>
      </c>
      <c r="E860">
        <v>230.31</v>
      </c>
      <c r="F860">
        <v>2.3307000000000002</v>
      </c>
      <c r="G860" s="8">
        <v>501.4</v>
      </c>
      <c r="H860" s="8">
        <v>536.79999999999995</v>
      </c>
      <c r="I860" s="8">
        <v>-191.7</v>
      </c>
      <c r="J860">
        <v>0.93410000000000004</v>
      </c>
      <c r="K860">
        <v>-20.92</v>
      </c>
      <c r="L860">
        <v>60.002000000000002</v>
      </c>
      <c r="M860">
        <v>60.002000000000002</v>
      </c>
      <c r="N860">
        <v>230.31</v>
      </c>
      <c r="O860">
        <v>0.439</v>
      </c>
      <c r="P860">
        <v>12.974</v>
      </c>
      <c r="S860" s="4">
        <f t="shared" si="92"/>
        <v>43158</v>
      </c>
      <c r="T860" s="6">
        <f t="shared" si="93"/>
        <v>0.7289699074074073</v>
      </c>
      <c r="U860">
        <f t="shared" si="94"/>
        <v>17</v>
      </c>
      <c r="V860">
        <f t="shared" si="95"/>
        <v>29</v>
      </c>
      <c r="W860">
        <f t="shared" si="96"/>
        <v>43</v>
      </c>
      <c r="X860" s="1">
        <f t="shared" si="97"/>
        <v>501.4</v>
      </c>
      <c r="Y860" s="1">
        <f t="shared" si="98"/>
        <v>502.1</v>
      </c>
      <c r="Z860">
        <v>1</v>
      </c>
    </row>
    <row r="861" spans="1:26" x14ac:dyDescent="0.25">
      <c r="A861">
        <v>856</v>
      </c>
      <c r="B861" s="4">
        <v>43158</v>
      </c>
      <c r="C861" s="7">
        <v>0.72902777777777772</v>
      </c>
      <c r="D861">
        <v>499</v>
      </c>
      <c r="E861">
        <v>230.3</v>
      </c>
      <c r="F861">
        <v>2.4390999999999998</v>
      </c>
      <c r="G861" s="8">
        <v>526.20000000000005</v>
      </c>
      <c r="H861" s="8">
        <v>561.70000000000005</v>
      </c>
      <c r="I861" s="8">
        <v>-196.7</v>
      </c>
      <c r="J861">
        <v>0.93669999999999998</v>
      </c>
      <c r="K861">
        <v>-20.5</v>
      </c>
      <c r="L861">
        <v>60.002000000000002</v>
      </c>
      <c r="M861">
        <v>60.203000000000003</v>
      </c>
      <c r="N861">
        <v>230.3</v>
      </c>
      <c r="O861">
        <v>0.49099999999999999</v>
      </c>
      <c r="P861">
        <v>12.851000000000001</v>
      </c>
      <c r="S861" s="4">
        <f t="shared" si="92"/>
        <v>43158</v>
      </c>
      <c r="T861" s="6">
        <f t="shared" si="93"/>
        <v>0.72902777777777772</v>
      </c>
      <c r="U861">
        <f t="shared" si="94"/>
        <v>17</v>
      </c>
      <c r="V861">
        <f t="shared" si="95"/>
        <v>29</v>
      </c>
      <c r="W861">
        <f t="shared" si="96"/>
        <v>48</v>
      </c>
      <c r="X861" s="1">
        <f t="shared" si="97"/>
        <v>526.20000000000005</v>
      </c>
      <c r="Y861" s="1">
        <f t="shared" si="98"/>
        <v>513.79999999999995</v>
      </c>
      <c r="Z861">
        <v>0</v>
      </c>
    </row>
    <row r="862" spans="1:26" x14ac:dyDescent="0.25">
      <c r="A862">
        <v>857</v>
      </c>
      <c r="B862" s="4">
        <v>43158</v>
      </c>
      <c r="C862" s="7">
        <v>0.72908564814814814</v>
      </c>
      <c r="D862">
        <v>500</v>
      </c>
      <c r="E862">
        <v>230.3</v>
      </c>
      <c r="F862">
        <v>2.3479000000000001</v>
      </c>
      <c r="G862" s="8">
        <v>505.4</v>
      </c>
      <c r="H862" s="8">
        <v>540.70000000000005</v>
      </c>
      <c r="I862" s="8">
        <v>-192.4</v>
      </c>
      <c r="J862">
        <v>0.93459999999999999</v>
      </c>
      <c r="K862">
        <v>-20.84</v>
      </c>
      <c r="L862">
        <v>60.002000000000002</v>
      </c>
      <c r="M862">
        <v>60.002000000000002</v>
      </c>
      <c r="N862">
        <v>230.3</v>
      </c>
      <c r="O862">
        <v>0.30399999999999999</v>
      </c>
      <c r="P862">
        <v>13.993</v>
      </c>
      <c r="S862" s="4">
        <f t="shared" si="92"/>
        <v>43158</v>
      </c>
      <c r="T862" s="6">
        <f t="shared" si="93"/>
        <v>0.72908564814814814</v>
      </c>
      <c r="U862">
        <f t="shared" si="94"/>
        <v>17</v>
      </c>
      <c r="V862">
        <f t="shared" si="95"/>
        <v>29</v>
      </c>
      <c r="W862">
        <f t="shared" si="96"/>
        <v>53</v>
      </c>
      <c r="X862" s="1">
        <f t="shared" si="97"/>
        <v>505.4</v>
      </c>
      <c r="Y862" s="1">
        <f t="shared" si="98"/>
        <v>515.79999999999995</v>
      </c>
      <c r="Z862">
        <v>1</v>
      </c>
    </row>
    <row r="863" spans="1:26" x14ac:dyDescent="0.25">
      <c r="A863">
        <v>858</v>
      </c>
      <c r="B863" s="4">
        <v>43158</v>
      </c>
      <c r="C863" s="7">
        <v>0.72914351851851855</v>
      </c>
      <c r="D863">
        <v>499</v>
      </c>
      <c r="E863">
        <v>230.3</v>
      </c>
      <c r="F863">
        <v>2.4222000000000001</v>
      </c>
      <c r="G863" s="8">
        <v>521.79999999999995</v>
      </c>
      <c r="H863" s="8">
        <v>557.79999999999995</v>
      </c>
      <c r="I863" s="8">
        <v>-197.3</v>
      </c>
      <c r="J863">
        <v>0.93530000000000002</v>
      </c>
      <c r="K863">
        <v>-20.72</v>
      </c>
      <c r="L863">
        <v>60.002000000000002</v>
      </c>
      <c r="M863">
        <v>60.002000000000002</v>
      </c>
      <c r="N863">
        <v>230.3</v>
      </c>
      <c r="O863">
        <v>0.438</v>
      </c>
      <c r="P863">
        <v>13.71</v>
      </c>
      <c r="S863" s="4">
        <f t="shared" si="92"/>
        <v>43158</v>
      </c>
      <c r="T863" s="6">
        <f t="shared" si="93"/>
        <v>0.72914351851851855</v>
      </c>
      <c r="U863">
        <f t="shared" si="94"/>
        <v>17</v>
      </c>
      <c r="V863">
        <f t="shared" si="95"/>
        <v>29</v>
      </c>
      <c r="W863">
        <f t="shared" si="96"/>
        <v>58</v>
      </c>
      <c r="X863" s="1">
        <f t="shared" si="97"/>
        <v>521.79999999999995</v>
      </c>
      <c r="Y863" s="1">
        <f t="shared" si="98"/>
        <v>513.59999999999991</v>
      </c>
      <c r="Z863">
        <v>0</v>
      </c>
    </row>
    <row r="864" spans="1:26" x14ac:dyDescent="0.25">
      <c r="A864">
        <v>859</v>
      </c>
      <c r="B864" s="4">
        <v>43158</v>
      </c>
      <c r="C864" s="7">
        <v>0.72920138888888886</v>
      </c>
      <c r="D864">
        <v>500</v>
      </c>
      <c r="E864">
        <v>230.31</v>
      </c>
      <c r="F864">
        <v>2.2679999999999998</v>
      </c>
      <c r="G864" s="8">
        <v>487.3</v>
      </c>
      <c r="H864" s="8">
        <v>522.29999999999995</v>
      </c>
      <c r="I864" s="8">
        <v>-188.2</v>
      </c>
      <c r="J864">
        <v>0.93289999999999995</v>
      </c>
      <c r="K864">
        <v>-21.12</v>
      </c>
      <c r="L864">
        <v>60.002000000000002</v>
      </c>
      <c r="M864">
        <v>60.002000000000002</v>
      </c>
      <c r="N864">
        <v>230.31</v>
      </c>
      <c r="O864">
        <v>0.317</v>
      </c>
      <c r="P864">
        <v>10.784000000000001</v>
      </c>
      <c r="S864" s="4">
        <f t="shared" si="92"/>
        <v>43158</v>
      </c>
      <c r="T864" s="6">
        <f t="shared" si="93"/>
        <v>0.72920138888888886</v>
      </c>
      <c r="U864">
        <f t="shared" si="94"/>
        <v>17</v>
      </c>
      <c r="V864">
        <f t="shared" si="95"/>
        <v>30</v>
      </c>
      <c r="W864">
        <f t="shared" si="96"/>
        <v>3</v>
      </c>
      <c r="X864" s="1">
        <f t="shared" si="97"/>
        <v>487.3</v>
      </c>
      <c r="Y864" s="1">
        <f t="shared" si="98"/>
        <v>504.54999999999995</v>
      </c>
      <c r="Z864">
        <v>1</v>
      </c>
    </row>
    <row r="865" spans="1:26" x14ac:dyDescent="0.25">
      <c r="A865">
        <v>860</v>
      </c>
      <c r="B865" s="4">
        <v>43158</v>
      </c>
      <c r="C865" s="7">
        <v>0.72925925925925927</v>
      </c>
      <c r="D865">
        <v>500</v>
      </c>
      <c r="E865">
        <v>230.3</v>
      </c>
      <c r="F865">
        <v>2.4241000000000001</v>
      </c>
      <c r="G865" s="8">
        <v>522.6</v>
      </c>
      <c r="H865" s="8">
        <v>558.29999999999995</v>
      </c>
      <c r="I865" s="8">
        <v>-196.3</v>
      </c>
      <c r="J865">
        <v>0.93610000000000004</v>
      </c>
      <c r="K865">
        <v>-20.59</v>
      </c>
      <c r="L865">
        <v>60.002000000000002</v>
      </c>
      <c r="M865">
        <v>60.002000000000002</v>
      </c>
      <c r="N865">
        <v>230.3</v>
      </c>
      <c r="O865">
        <v>0.28999999999999998</v>
      </c>
      <c r="P865">
        <v>13.445</v>
      </c>
      <c r="S865" s="4">
        <f t="shared" si="92"/>
        <v>43158</v>
      </c>
      <c r="T865" s="6">
        <f t="shared" si="93"/>
        <v>0.72925925925925927</v>
      </c>
      <c r="U865">
        <f t="shared" si="94"/>
        <v>17</v>
      </c>
      <c r="V865">
        <f t="shared" si="95"/>
        <v>30</v>
      </c>
      <c r="W865">
        <f t="shared" si="96"/>
        <v>8</v>
      </c>
      <c r="X865" s="1">
        <f t="shared" si="97"/>
        <v>522.6</v>
      </c>
      <c r="Y865" s="1">
        <f t="shared" si="98"/>
        <v>504.95000000000005</v>
      </c>
      <c r="Z865">
        <v>0</v>
      </c>
    </row>
    <row r="866" spans="1:26" x14ac:dyDescent="0.25">
      <c r="A866">
        <v>861</v>
      </c>
      <c r="B866" s="4">
        <v>43158</v>
      </c>
      <c r="C866" s="7">
        <v>0.72931712962962969</v>
      </c>
      <c r="D866">
        <v>500</v>
      </c>
      <c r="E866">
        <v>230.3</v>
      </c>
      <c r="F866">
        <v>2.3418999999999999</v>
      </c>
      <c r="G866" s="8">
        <v>504</v>
      </c>
      <c r="H866" s="8">
        <v>539.4</v>
      </c>
      <c r="I866" s="8">
        <v>-192</v>
      </c>
      <c r="J866">
        <v>0.9345</v>
      </c>
      <c r="K866">
        <v>-20.86</v>
      </c>
      <c r="L866">
        <v>60.002000000000002</v>
      </c>
      <c r="M866">
        <v>60.003</v>
      </c>
      <c r="N866">
        <v>230.3</v>
      </c>
      <c r="O866">
        <v>0.35599999999999998</v>
      </c>
      <c r="P866">
        <v>11.61</v>
      </c>
      <c r="S866" s="4">
        <f t="shared" si="92"/>
        <v>43158</v>
      </c>
      <c r="T866" s="6">
        <f t="shared" si="93"/>
        <v>0.72931712962962969</v>
      </c>
      <c r="U866">
        <f t="shared" si="94"/>
        <v>17</v>
      </c>
      <c r="V866">
        <f t="shared" si="95"/>
        <v>30</v>
      </c>
      <c r="W866">
        <f t="shared" si="96"/>
        <v>13</v>
      </c>
      <c r="X866" s="1">
        <f t="shared" si="97"/>
        <v>504</v>
      </c>
      <c r="Y866" s="1">
        <f t="shared" si="98"/>
        <v>513.29999999999995</v>
      </c>
      <c r="Z866">
        <v>1</v>
      </c>
    </row>
    <row r="867" spans="1:26" x14ac:dyDescent="0.25">
      <c r="A867">
        <v>862</v>
      </c>
      <c r="B867" s="4">
        <v>43158</v>
      </c>
      <c r="C867" s="7">
        <v>0.729375</v>
      </c>
      <c r="D867">
        <v>501</v>
      </c>
      <c r="E867">
        <v>230.3</v>
      </c>
      <c r="F867">
        <v>2.4331999999999998</v>
      </c>
      <c r="G867" s="8">
        <v>523.9</v>
      </c>
      <c r="H867" s="8">
        <v>560.4</v>
      </c>
      <c r="I867" s="8">
        <v>-198.8</v>
      </c>
      <c r="J867">
        <v>0.93489999999999995</v>
      </c>
      <c r="K867">
        <v>-20.78</v>
      </c>
      <c r="L867">
        <v>60.002000000000002</v>
      </c>
      <c r="M867">
        <v>60.002000000000002</v>
      </c>
      <c r="N867">
        <v>230.3</v>
      </c>
      <c r="O867">
        <v>0.42299999999999999</v>
      </c>
      <c r="P867">
        <v>15.548999999999999</v>
      </c>
      <c r="S867" s="4">
        <f t="shared" si="92"/>
        <v>43158</v>
      </c>
      <c r="T867" s="6">
        <f t="shared" si="93"/>
        <v>0.729375</v>
      </c>
      <c r="U867">
        <f t="shared" si="94"/>
        <v>17</v>
      </c>
      <c r="V867">
        <f t="shared" si="95"/>
        <v>30</v>
      </c>
      <c r="W867">
        <f t="shared" si="96"/>
        <v>18</v>
      </c>
      <c r="X867" s="1">
        <f t="shared" si="97"/>
        <v>523.9</v>
      </c>
      <c r="Y867" s="1">
        <f t="shared" si="98"/>
        <v>513.95000000000005</v>
      </c>
      <c r="Z867">
        <v>0</v>
      </c>
    </row>
    <row r="868" spans="1:26" x14ac:dyDescent="0.25">
      <c r="A868">
        <v>863</v>
      </c>
      <c r="B868" s="4">
        <v>43158</v>
      </c>
      <c r="C868" s="7">
        <v>0.72943287037037041</v>
      </c>
      <c r="D868">
        <v>501</v>
      </c>
      <c r="E868">
        <v>230.31</v>
      </c>
      <c r="F868">
        <v>2.3168000000000002</v>
      </c>
      <c r="G868" s="8">
        <v>498.3</v>
      </c>
      <c r="H868" s="8">
        <v>533.6</v>
      </c>
      <c r="I868" s="8">
        <v>-190.9</v>
      </c>
      <c r="J868">
        <v>0.93379999999999996</v>
      </c>
      <c r="K868">
        <v>-20.96</v>
      </c>
      <c r="L868">
        <v>60.002000000000002</v>
      </c>
      <c r="M868">
        <v>60.002000000000002</v>
      </c>
      <c r="N868">
        <v>230.31</v>
      </c>
      <c r="O868">
        <v>0.442</v>
      </c>
      <c r="P868">
        <v>12.641999999999999</v>
      </c>
      <c r="S868" s="4">
        <f t="shared" si="92"/>
        <v>43158</v>
      </c>
      <c r="T868" s="6">
        <f t="shared" si="93"/>
        <v>0.72943287037037041</v>
      </c>
      <c r="U868">
        <f t="shared" si="94"/>
        <v>17</v>
      </c>
      <c r="V868">
        <f t="shared" si="95"/>
        <v>30</v>
      </c>
      <c r="W868">
        <f t="shared" si="96"/>
        <v>23</v>
      </c>
      <c r="X868" s="1">
        <f t="shared" si="97"/>
        <v>498.3</v>
      </c>
      <c r="Y868" s="1">
        <f t="shared" si="98"/>
        <v>511.1</v>
      </c>
      <c r="Z868">
        <v>1</v>
      </c>
    </row>
    <row r="869" spans="1:26" x14ac:dyDescent="0.25">
      <c r="A869">
        <v>864</v>
      </c>
      <c r="B869" s="4">
        <v>43158</v>
      </c>
      <c r="C869" s="7">
        <v>0.72949074074074083</v>
      </c>
      <c r="D869">
        <v>501</v>
      </c>
      <c r="E869">
        <v>230.3</v>
      </c>
      <c r="F869">
        <v>2.4443000000000001</v>
      </c>
      <c r="G869" s="8">
        <v>527.1</v>
      </c>
      <c r="H869" s="8">
        <v>562.9</v>
      </c>
      <c r="I869" s="8">
        <v>-197.7</v>
      </c>
      <c r="J869">
        <v>0.93630000000000002</v>
      </c>
      <c r="K869">
        <v>-20.56</v>
      </c>
      <c r="L869">
        <v>60.002000000000002</v>
      </c>
      <c r="M869">
        <v>60</v>
      </c>
      <c r="N869">
        <v>230.3</v>
      </c>
      <c r="O869">
        <v>0.44600000000000001</v>
      </c>
      <c r="P869">
        <v>13.872999999999999</v>
      </c>
      <c r="S869" s="4">
        <f t="shared" si="92"/>
        <v>43158</v>
      </c>
      <c r="T869" s="6">
        <f t="shared" si="93"/>
        <v>0.72949074074074083</v>
      </c>
      <c r="U869">
        <f t="shared" si="94"/>
        <v>17</v>
      </c>
      <c r="V869">
        <f t="shared" si="95"/>
        <v>30</v>
      </c>
      <c r="W869">
        <f t="shared" si="96"/>
        <v>28</v>
      </c>
      <c r="X869" s="1">
        <f t="shared" si="97"/>
        <v>527.1</v>
      </c>
      <c r="Y869" s="1">
        <f t="shared" si="98"/>
        <v>512.70000000000005</v>
      </c>
      <c r="Z869">
        <v>0</v>
      </c>
    </row>
    <row r="870" spans="1:26" x14ac:dyDescent="0.25">
      <c r="A870">
        <v>865</v>
      </c>
      <c r="B870" s="4">
        <v>43158</v>
      </c>
      <c r="C870" s="7">
        <v>0.72954861111111102</v>
      </c>
      <c r="D870">
        <v>501</v>
      </c>
      <c r="E870">
        <v>230.3</v>
      </c>
      <c r="F870">
        <v>2.4096000000000002</v>
      </c>
      <c r="G870" s="8">
        <v>519.5</v>
      </c>
      <c r="H870" s="8">
        <v>554.9</v>
      </c>
      <c r="I870" s="8">
        <v>-195.1</v>
      </c>
      <c r="J870">
        <v>0.93620000000000003</v>
      </c>
      <c r="K870">
        <v>-20.58</v>
      </c>
      <c r="L870">
        <v>60.002000000000002</v>
      </c>
      <c r="M870">
        <v>60.003</v>
      </c>
      <c r="N870">
        <v>230.3</v>
      </c>
      <c r="O870">
        <v>0.47499999999999998</v>
      </c>
      <c r="P870">
        <v>11.994</v>
      </c>
      <c r="S870" s="4">
        <f t="shared" si="92"/>
        <v>43158</v>
      </c>
      <c r="T870" s="6">
        <f t="shared" si="93"/>
        <v>0.72954861111111102</v>
      </c>
      <c r="U870">
        <f t="shared" si="94"/>
        <v>17</v>
      </c>
      <c r="V870">
        <f t="shared" si="95"/>
        <v>30</v>
      </c>
      <c r="W870">
        <f t="shared" si="96"/>
        <v>33</v>
      </c>
      <c r="X870" s="1">
        <f t="shared" si="97"/>
        <v>519.5</v>
      </c>
      <c r="Y870" s="1">
        <f t="shared" si="98"/>
        <v>523.29999999999995</v>
      </c>
      <c r="Z870">
        <v>1</v>
      </c>
    </row>
    <row r="871" spans="1:26" x14ac:dyDescent="0.25">
      <c r="A871">
        <v>866</v>
      </c>
      <c r="B871" s="4">
        <v>43158</v>
      </c>
      <c r="C871" s="7">
        <v>0.72960648148148144</v>
      </c>
      <c r="D871">
        <v>501</v>
      </c>
      <c r="E871">
        <v>230.31</v>
      </c>
      <c r="F871">
        <v>2.3311999999999999</v>
      </c>
      <c r="G871" s="8">
        <v>501.5</v>
      </c>
      <c r="H871" s="8">
        <v>536.9</v>
      </c>
      <c r="I871" s="8">
        <v>-191.7</v>
      </c>
      <c r="J871">
        <v>0.93410000000000004</v>
      </c>
      <c r="K871">
        <v>-20.91</v>
      </c>
      <c r="L871">
        <v>60.002000000000002</v>
      </c>
      <c r="M871">
        <v>60.002000000000002</v>
      </c>
      <c r="N871">
        <v>230.31</v>
      </c>
      <c r="O871">
        <v>0.39</v>
      </c>
      <c r="P871">
        <v>11.935</v>
      </c>
      <c r="S871" s="4">
        <f t="shared" si="92"/>
        <v>43158</v>
      </c>
      <c r="T871" s="6">
        <f t="shared" si="93"/>
        <v>0.72960648148148144</v>
      </c>
      <c r="U871">
        <f t="shared" si="94"/>
        <v>17</v>
      </c>
      <c r="V871">
        <f t="shared" si="95"/>
        <v>30</v>
      </c>
      <c r="W871">
        <f t="shared" si="96"/>
        <v>38</v>
      </c>
      <c r="X871" s="1">
        <f t="shared" si="97"/>
        <v>501.5</v>
      </c>
      <c r="Y871" s="1">
        <f t="shared" si="98"/>
        <v>510.5</v>
      </c>
      <c r="Z871">
        <v>0</v>
      </c>
    </row>
    <row r="872" spans="1:26" x14ac:dyDescent="0.25">
      <c r="A872">
        <v>867</v>
      </c>
      <c r="B872" s="4">
        <v>43158</v>
      </c>
      <c r="C872" s="7">
        <v>0.72966435185185186</v>
      </c>
      <c r="D872">
        <v>501</v>
      </c>
      <c r="E872">
        <v>230.29</v>
      </c>
      <c r="F872">
        <v>2.4407000000000001</v>
      </c>
      <c r="G872" s="8">
        <v>526.20000000000005</v>
      </c>
      <c r="H872" s="8">
        <v>562.1</v>
      </c>
      <c r="I872" s="8">
        <v>-197.7</v>
      </c>
      <c r="J872">
        <v>0.93610000000000004</v>
      </c>
      <c r="K872">
        <v>-20.59</v>
      </c>
      <c r="L872">
        <v>60.002000000000002</v>
      </c>
      <c r="M872">
        <v>60.002000000000002</v>
      </c>
      <c r="N872">
        <v>230.29</v>
      </c>
      <c r="O872">
        <v>0.41699999999999998</v>
      </c>
      <c r="P872">
        <v>12.577</v>
      </c>
      <c r="S872" s="4">
        <f t="shared" si="92"/>
        <v>43158</v>
      </c>
      <c r="T872" s="6">
        <f t="shared" si="93"/>
        <v>0.72966435185185186</v>
      </c>
      <c r="U872">
        <f t="shared" si="94"/>
        <v>17</v>
      </c>
      <c r="V872">
        <f t="shared" si="95"/>
        <v>30</v>
      </c>
      <c r="W872">
        <f t="shared" si="96"/>
        <v>43</v>
      </c>
      <c r="X872" s="1">
        <f t="shared" si="97"/>
        <v>526.20000000000005</v>
      </c>
      <c r="Y872" s="1">
        <f t="shared" si="98"/>
        <v>513.85</v>
      </c>
      <c r="Z872">
        <v>1</v>
      </c>
    </row>
    <row r="873" spans="1:26" x14ac:dyDescent="0.25">
      <c r="A873">
        <v>868</v>
      </c>
      <c r="B873" s="4">
        <v>43158</v>
      </c>
      <c r="C873" s="7">
        <v>0.72972222222222216</v>
      </c>
      <c r="D873">
        <v>501</v>
      </c>
      <c r="E873">
        <v>230.3</v>
      </c>
      <c r="F873">
        <v>2.3426999999999998</v>
      </c>
      <c r="G873" s="8">
        <v>504.3</v>
      </c>
      <c r="H873" s="8">
        <v>539.5</v>
      </c>
      <c r="I873" s="8">
        <v>-191.8</v>
      </c>
      <c r="J873">
        <v>0.93469999999999998</v>
      </c>
      <c r="K873">
        <v>-20.83</v>
      </c>
      <c r="L873">
        <v>60.002000000000002</v>
      </c>
      <c r="M873">
        <v>60.002000000000002</v>
      </c>
      <c r="N873">
        <v>230.3</v>
      </c>
      <c r="O873">
        <v>0.34899999999999998</v>
      </c>
      <c r="P873">
        <v>11.443</v>
      </c>
      <c r="S873" s="4">
        <f t="shared" si="92"/>
        <v>43158</v>
      </c>
      <c r="T873" s="6">
        <f t="shared" si="93"/>
        <v>0.72972222222222216</v>
      </c>
      <c r="U873">
        <f t="shared" si="94"/>
        <v>17</v>
      </c>
      <c r="V873">
        <f t="shared" si="95"/>
        <v>30</v>
      </c>
      <c r="W873">
        <f t="shared" si="96"/>
        <v>48</v>
      </c>
      <c r="X873" s="1">
        <f t="shared" si="97"/>
        <v>504.3</v>
      </c>
      <c r="Y873" s="1">
        <f t="shared" si="98"/>
        <v>515.25</v>
      </c>
      <c r="Z873">
        <v>0</v>
      </c>
    </row>
    <row r="874" spans="1:26" x14ac:dyDescent="0.25">
      <c r="A874">
        <v>869</v>
      </c>
      <c r="B874" s="4">
        <v>43158</v>
      </c>
      <c r="C874" s="7">
        <v>0.72978009259259258</v>
      </c>
      <c r="D874">
        <v>502</v>
      </c>
      <c r="E874">
        <v>230.29</v>
      </c>
      <c r="F874">
        <v>2.4708000000000001</v>
      </c>
      <c r="G874" s="8">
        <v>533.5</v>
      </c>
      <c r="H874" s="8">
        <v>569</v>
      </c>
      <c r="I874" s="8">
        <v>-197.9</v>
      </c>
      <c r="J874">
        <v>0.93759999999999999</v>
      </c>
      <c r="K874">
        <v>-20.350000000000001</v>
      </c>
      <c r="L874">
        <v>60.002000000000002</v>
      </c>
      <c r="M874">
        <v>60.002000000000002</v>
      </c>
      <c r="N874">
        <v>230.29</v>
      </c>
      <c r="O874">
        <v>0.373</v>
      </c>
      <c r="P874">
        <v>12.885</v>
      </c>
      <c r="S874" s="4">
        <f t="shared" si="92"/>
        <v>43158</v>
      </c>
      <c r="T874" s="6">
        <f t="shared" si="93"/>
        <v>0.72978009259259258</v>
      </c>
      <c r="U874">
        <f t="shared" si="94"/>
        <v>17</v>
      </c>
      <c r="V874">
        <f t="shared" si="95"/>
        <v>30</v>
      </c>
      <c r="W874">
        <f t="shared" si="96"/>
        <v>53</v>
      </c>
      <c r="X874" s="1">
        <f t="shared" si="97"/>
        <v>533.5</v>
      </c>
      <c r="Y874" s="1">
        <f t="shared" si="98"/>
        <v>518.9</v>
      </c>
      <c r="Z874">
        <v>1</v>
      </c>
    </row>
    <row r="875" spans="1:26" x14ac:dyDescent="0.25">
      <c r="A875">
        <v>870</v>
      </c>
      <c r="B875" s="4">
        <v>43158</v>
      </c>
      <c r="C875" s="7">
        <v>0.72983796296296299</v>
      </c>
      <c r="D875">
        <v>502</v>
      </c>
      <c r="E875">
        <v>230.31</v>
      </c>
      <c r="F875">
        <v>2.3473000000000002</v>
      </c>
      <c r="G875" s="8">
        <v>505.2</v>
      </c>
      <c r="H875" s="8">
        <v>540.6</v>
      </c>
      <c r="I875" s="8">
        <v>-192.5</v>
      </c>
      <c r="J875">
        <v>0.93440000000000001</v>
      </c>
      <c r="K875">
        <v>-20.86</v>
      </c>
      <c r="L875">
        <v>60.002000000000002</v>
      </c>
      <c r="M875">
        <v>60.002000000000002</v>
      </c>
      <c r="N875">
        <v>230.31</v>
      </c>
      <c r="O875">
        <v>0.45400000000000001</v>
      </c>
      <c r="P875">
        <v>12.805</v>
      </c>
      <c r="S875" s="4">
        <f t="shared" si="92"/>
        <v>43158</v>
      </c>
      <c r="T875" s="6">
        <f t="shared" si="93"/>
        <v>0.72983796296296299</v>
      </c>
      <c r="U875">
        <f t="shared" si="94"/>
        <v>17</v>
      </c>
      <c r="V875">
        <f t="shared" si="95"/>
        <v>30</v>
      </c>
      <c r="W875">
        <f t="shared" si="96"/>
        <v>58</v>
      </c>
      <c r="X875" s="1">
        <f t="shared" si="97"/>
        <v>505.2</v>
      </c>
      <c r="Y875" s="1">
        <f t="shared" si="98"/>
        <v>519.35</v>
      </c>
      <c r="Z875">
        <v>0</v>
      </c>
    </row>
    <row r="876" spans="1:26" x14ac:dyDescent="0.25">
      <c r="A876">
        <v>871</v>
      </c>
      <c r="B876" s="4">
        <v>43158</v>
      </c>
      <c r="C876" s="7">
        <v>0.7298958333333333</v>
      </c>
      <c r="D876">
        <v>502</v>
      </c>
      <c r="E876">
        <v>230.29</v>
      </c>
      <c r="F876">
        <v>2.4693999999999998</v>
      </c>
      <c r="G876" s="8">
        <v>533.20000000000005</v>
      </c>
      <c r="H876" s="8">
        <v>568.70000000000005</v>
      </c>
      <c r="I876" s="8">
        <v>-197.9</v>
      </c>
      <c r="J876">
        <v>0.9375</v>
      </c>
      <c r="K876">
        <v>-20.36</v>
      </c>
      <c r="L876">
        <v>60.002000000000002</v>
      </c>
      <c r="M876">
        <v>60.002000000000002</v>
      </c>
      <c r="N876">
        <v>230.29</v>
      </c>
      <c r="O876">
        <v>0.35699999999999998</v>
      </c>
      <c r="P876">
        <v>11.493</v>
      </c>
      <c r="S876" s="4">
        <f t="shared" si="92"/>
        <v>43158</v>
      </c>
      <c r="T876" s="6">
        <f t="shared" si="93"/>
        <v>0.7298958333333333</v>
      </c>
      <c r="U876">
        <f t="shared" si="94"/>
        <v>17</v>
      </c>
      <c r="V876">
        <f t="shared" si="95"/>
        <v>31</v>
      </c>
      <c r="W876">
        <f t="shared" si="96"/>
        <v>3</v>
      </c>
      <c r="X876" s="1">
        <f t="shared" si="97"/>
        <v>533.20000000000005</v>
      </c>
      <c r="Y876" s="1">
        <f t="shared" si="98"/>
        <v>519.20000000000005</v>
      </c>
      <c r="Z876">
        <v>1</v>
      </c>
    </row>
    <row r="877" spans="1:26" x14ac:dyDescent="0.25">
      <c r="A877">
        <v>872</v>
      </c>
      <c r="B877" s="4">
        <v>43158</v>
      </c>
      <c r="C877" s="7">
        <v>0.72995370370370372</v>
      </c>
      <c r="D877">
        <v>503</v>
      </c>
      <c r="E877">
        <v>230.3</v>
      </c>
      <c r="F877">
        <v>2.3662999999999998</v>
      </c>
      <c r="G877" s="8">
        <v>509.7</v>
      </c>
      <c r="H877" s="8">
        <v>545</v>
      </c>
      <c r="I877" s="8">
        <v>-192.8</v>
      </c>
      <c r="J877">
        <v>0.93540000000000001</v>
      </c>
      <c r="K877">
        <v>-20.71</v>
      </c>
      <c r="L877">
        <v>60.002000000000002</v>
      </c>
      <c r="M877">
        <v>60.003</v>
      </c>
      <c r="N877">
        <v>230.3</v>
      </c>
      <c r="O877">
        <v>0.48099999999999998</v>
      </c>
      <c r="P877">
        <v>13.904</v>
      </c>
      <c r="S877" s="4">
        <f t="shared" si="92"/>
        <v>43158</v>
      </c>
      <c r="T877" s="6">
        <f t="shared" si="93"/>
        <v>0.72995370370370372</v>
      </c>
      <c r="U877">
        <f t="shared" si="94"/>
        <v>17</v>
      </c>
      <c r="V877">
        <f t="shared" si="95"/>
        <v>31</v>
      </c>
      <c r="W877">
        <f t="shared" si="96"/>
        <v>8</v>
      </c>
      <c r="X877" s="1">
        <f t="shared" si="97"/>
        <v>509.7</v>
      </c>
      <c r="Y877" s="1">
        <f t="shared" si="98"/>
        <v>521.45000000000005</v>
      </c>
      <c r="Z877">
        <v>0</v>
      </c>
    </row>
    <row r="878" spans="1:26" x14ac:dyDescent="0.25">
      <c r="A878">
        <v>873</v>
      </c>
      <c r="B878" s="4">
        <v>43158</v>
      </c>
      <c r="C878" s="7">
        <v>0.73001157407407413</v>
      </c>
      <c r="D878">
        <v>502</v>
      </c>
      <c r="E878">
        <v>230.29</v>
      </c>
      <c r="F878">
        <v>2.4420000000000002</v>
      </c>
      <c r="G878" s="8">
        <v>526.29999999999995</v>
      </c>
      <c r="H878" s="8">
        <v>562.4</v>
      </c>
      <c r="I878" s="8">
        <v>-198.3</v>
      </c>
      <c r="J878">
        <v>0.93579999999999997</v>
      </c>
      <c r="K878">
        <v>-20.64</v>
      </c>
      <c r="L878">
        <v>60.002000000000002</v>
      </c>
      <c r="M878">
        <v>60.002000000000002</v>
      </c>
      <c r="N878">
        <v>230.29</v>
      </c>
      <c r="O878">
        <v>0.39500000000000002</v>
      </c>
      <c r="P878">
        <v>11.930999999999999</v>
      </c>
      <c r="S878" s="4">
        <f t="shared" si="92"/>
        <v>43158</v>
      </c>
      <c r="T878" s="6">
        <f t="shared" si="93"/>
        <v>0.73001157407407413</v>
      </c>
      <c r="U878">
        <f t="shared" si="94"/>
        <v>17</v>
      </c>
      <c r="V878">
        <f t="shared" si="95"/>
        <v>31</v>
      </c>
      <c r="W878">
        <f t="shared" si="96"/>
        <v>13</v>
      </c>
      <c r="X878" s="1">
        <f t="shared" si="97"/>
        <v>526.29999999999995</v>
      </c>
      <c r="Y878" s="1">
        <f t="shared" si="98"/>
        <v>518</v>
      </c>
      <c r="Z878">
        <v>1</v>
      </c>
    </row>
    <row r="879" spans="1:26" x14ac:dyDescent="0.25">
      <c r="A879">
        <v>874</v>
      </c>
      <c r="B879" s="4">
        <v>43158</v>
      </c>
      <c r="C879" s="7">
        <v>0.73006944444444455</v>
      </c>
      <c r="D879">
        <v>503</v>
      </c>
      <c r="E879">
        <v>230.3</v>
      </c>
      <c r="F879">
        <v>2.3696999999999999</v>
      </c>
      <c r="G879" s="8">
        <v>510.4</v>
      </c>
      <c r="H879" s="8">
        <v>545.79999999999995</v>
      </c>
      <c r="I879" s="8">
        <v>-193.3</v>
      </c>
      <c r="J879">
        <v>0.93520000000000003</v>
      </c>
      <c r="K879">
        <v>-20.74</v>
      </c>
      <c r="L879">
        <v>60.002000000000002</v>
      </c>
      <c r="M879">
        <v>60.003</v>
      </c>
      <c r="N879">
        <v>230.3</v>
      </c>
      <c r="O879">
        <v>0.439</v>
      </c>
      <c r="P879">
        <v>12.746</v>
      </c>
      <c r="S879" s="4">
        <f t="shared" si="92"/>
        <v>43158</v>
      </c>
      <c r="T879" s="6">
        <f t="shared" si="93"/>
        <v>0.73006944444444455</v>
      </c>
      <c r="U879">
        <f t="shared" si="94"/>
        <v>17</v>
      </c>
      <c r="V879">
        <f t="shared" si="95"/>
        <v>31</v>
      </c>
      <c r="W879">
        <f t="shared" si="96"/>
        <v>18</v>
      </c>
      <c r="X879" s="1">
        <f t="shared" si="97"/>
        <v>510.4</v>
      </c>
      <c r="Y879" s="1">
        <f t="shared" si="98"/>
        <v>518.34999999999991</v>
      </c>
      <c r="Z879">
        <v>0</v>
      </c>
    </row>
    <row r="880" spans="1:26" x14ac:dyDescent="0.25">
      <c r="A880">
        <v>875</v>
      </c>
      <c r="B880" s="4">
        <v>43158</v>
      </c>
      <c r="C880" s="7">
        <v>0.73012731481481474</v>
      </c>
      <c r="D880">
        <v>503</v>
      </c>
      <c r="E880">
        <v>230.3</v>
      </c>
      <c r="F880">
        <v>2.3729</v>
      </c>
      <c r="G880" s="8">
        <v>511</v>
      </c>
      <c r="H880" s="8">
        <v>546.5</v>
      </c>
      <c r="I880" s="8">
        <v>-193.7</v>
      </c>
      <c r="J880">
        <v>0.93510000000000004</v>
      </c>
      <c r="K880">
        <v>-20.76</v>
      </c>
      <c r="L880">
        <v>60.002000000000002</v>
      </c>
      <c r="M880">
        <v>60.002000000000002</v>
      </c>
      <c r="N880">
        <v>230.3</v>
      </c>
      <c r="O880">
        <v>0.41799999999999998</v>
      </c>
      <c r="P880">
        <v>12.172000000000001</v>
      </c>
      <c r="S880" s="4">
        <f t="shared" si="92"/>
        <v>43158</v>
      </c>
      <c r="T880" s="6">
        <f t="shared" si="93"/>
        <v>0.73012731481481474</v>
      </c>
      <c r="U880">
        <f t="shared" si="94"/>
        <v>17</v>
      </c>
      <c r="V880">
        <f t="shared" si="95"/>
        <v>31</v>
      </c>
      <c r="W880">
        <f t="shared" si="96"/>
        <v>23</v>
      </c>
      <c r="X880" s="1">
        <f t="shared" si="97"/>
        <v>511</v>
      </c>
      <c r="Y880" s="1">
        <f t="shared" si="98"/>
        <v>510.7</v>
      </c>
      <c r="Z880">
        <v>1</v>
      </c>
    </row>
    <row r="881" spans="1:26" x14ac:dyDescent="0.25">
      <c r="A881">
        <v>876</v>
      </c>
      <c r="B881" s="4">
        <v>43158</v>
      </c>
      <c r="C881" s="7">
        <v>0.73018518518518516</v>
      </c>
      <c r="D881">
        <v>503</v>
      </c>
      <c r="E881">
        <v>230.3</v>
      </c>
      <c r="F881">
        <v>2.4245999999999999</v>
      </c>
      <c r="G881" s="8">
        <v>522.29999999999995</v>
      </c>
      <c r="H881" s="8">
        <v>558.4</v>
      </c>
      <c r="I881" s="8">
        <v>-197.5</v>
      </c>
      <c r="J881">
        <v>0.93540000000000001</v>
      </c>
      <c r="K881">
        <v>-20.71</v>
      </c>
      <c r="L881">
        <v>60.002000000000002</v>
      </c>
      <c r="M881">
        <v>60.002000000000002</v>
      </c>
      <c r="N881">
        <v>230.3</v>
      </c>
      <c r="O881">
        <v>0.46</v>
      </c>
      <c r="P881">
        <v>12.340999999999999</v>
      </c>
      <c r="S881" s="4">
        <f t="shared" si="92"/>
        <v>43158</v>
      </c>
      <c r="T881" s="6">
        <f t="shared" si="93"/>
        <v>0.73018518518518516</v>
      </c>
      <c r="U881">
        <f t="shared" si="94"/>
        <v>17</v>
      </c>
      <c r="V881">
        <f t="shared" si="95"/>
        <v>31</v>
      </c>
      <c r="W881">
        <f t="shared" si="96"/>
        <v>28</v>
      </c>
      <c r="X881" s="1">
        <f t="shared" si="97"/>
        <v>522.29999999999995</v>
      </c>
      <c r="Y881" s="1">
        <f t="shared" si="98"/>
        <v>516.65</v>
      </c>
      <c r="Z881">
        <v>0</v>
      </c>
    </row>
    <row r="882" spans="1:26" x14ac:dyDescent="0.25">
      <c r="A882">
        <v>877</v>
      </c>
      <c r="B882" s="4">
        <v>43158</v>
      </c>
      <c r="C882" s="7">
        <v>0.73024305555555558</v>
      </c>
      <c r="D882">
        <v>502</v>
      </c>
      <c r="E882">
        <v>230.3</v>
      </c>
      <c r="F882">
        <v>2.3599000000000001</v>
      </c>
      <c r="G882" s="8">
        <v>508.2</v>
      </c>
      <c r="H882" s="8">
        <v>543.5</v>
      </c>
      <c r="I882" s="8">
        <v>-192.6</v>
      </c>
      <c r="J882">
        <v>0.93510000000000004</v>
      </c>
      <c r="K882">
        <v>-20.76</v>
      </c>
      <c r="L882">
        <v>60.002000000000002</v>
      </c>
      <c r="M882">
        <v>60.002000000000002</v>
      </c>
      <c r="N882">
        <v>230.3</v>
      </c>
      <c r="O882">
        <v>0.41199999999999998</v>
      </c>
      <c r="P882">
        <v>13.452</v>
      </c>
      <c r="S882" s="4">
        <f t="shared" si="92"/>
        <v>43158</v>
      </c>
      <c r="T882" s="6">
        <f t="shared" si="93"/>
        <v>0.73024305555555558</v>
      </c>
      <c r="U882">
        <f t="shared" si="94"/>
        <v>17</v>
      </c>
      <c r="V882">
        <f t="shared" si="95"/>
        <v>31</v>
      </c>
      <c r="W882">
        <f t="shared" si="96"/>
        <v>33</v>
      </c>
      <c r="X882" s="1">
        <f t="shared" si="97"/>
        <v>508.2</v>
      </c>
      <c r="Y882" s="1">
        <f t="shared" si="98"/>
        <v>515.25</v>
      </c>
      <c r="Z882">
        <v>1</v>
      </c>
    </row>
    <row r="883" spans="1:26" x14ac:dyDescent="0.25">
      <c r="A883">
        <v>878</v>
      </c>
      <c r="B883" s="4">
        <v>43158</v>
      </c>
      <c r="C883" s="7">
        <v>0.73030092592592588</v>
      </c>
      <c r="D883">
        <v>503</v>
      </c>
      <c r="E883">
        <v>230.29</v>
      </c>
      <c r="F883">
        <v>2.4767000000000001</v>
      </c>
      <c r="G883" s="8">
        <v>534.9</v>
      </c>
      <c r="H883" s="8">
        <v>570.4</v>
      </c>
      <c r="I883" s="8">
        <v>-198.1</v>
      </c>
      <c r="J883">
        <v>0.93779999999999997</v>
      </c>
      <c r="K883">
        <v>-20.32</v>
      </c>
      <c r="L883">
        <v>60.002000000000002</v>
      </c>
      <c r="M883">
        <v>60.002000000000002</v>
      </c>
      <c r="N883">
        <v>230.29</v>
      </c>
      <c r="O883">
        <v>0.314</v>
      </c>
      <c r="P883">
        <v>11.743</v>
      </c>
      <c r="S883" s="4">
        <f t="shared" si="92"/>
        <v>43158</v>
      </c>
      <c r="T883" s="6">
        <f t="shared" si="93"/>
        <v>0.73030092592592588</v>
      </c>
      <c r="U883">
        <f t="shared" si="94"/>
        <v>17</v>
      </c>
      <c r="V883">
        <f t="shared" si="95"/>
        <v>31</v>
      </c>
      <c r="W883">
        <f t="shared" si="96"/>
        <v>38</v>
      </c>
      <c r="X883" s="1">
        <f t="shared" si="97"/>
        <v>534.9</v>
      </c>
      <c r="Y883" s="1">
        <f t="shared" si="98"/>
        <v>521.54999999999995</v>
      </c>
      <c r="Z883">
        <v>0</v>
      </c>
    </row>
    <row r="884" spans="1:26" x14ac:dyDescent="0.25">
      <c r="A884">
        <v>879</v>
      </c>
      <c r="B884" s="4">
        <v>43158</v>
      </c>
      <c r="C884" s="7">
        <v>0.7303587962962963</v>
      </c>
      <c r="D884">
        <v>503</v>
      </c>
      <c r="E884">
        <v>230.31</v>
      </c>
      <c r="F884">
        <v>2.3016999999999999</v>
      </c>
      <c r="G884" s="8">
        <v>494.9</v>
      </c>
      <c r="H884" s="8">
        <v>530.1</v>
      </c>
      <c r="I884" s="8">
        <v>-190.1</v>
      </c>
      <c r="J884">
        <v>0.9335</v>
      </c>
      <c r="K884">
        <v>-21.01</v>
      </c>
      <c r="L884">
        <v>60.002000000000002</v>
      </c>
      <c r="M884">
        <v>60.003</v>
      </c>
      <c r="N884">
        <v>230.31</v>
      </c>
      <c r="O884">
        <v>0.42799999999999999</v>
      </c>
      <c r="P884">
        <v>12.781000000000001</v>
      </c>
      <c r="S884" s="4">
        <f t="shared" si="92"/>
        <v>43158</v>
      </c>
      <c r="T884" s="6">
        <f t="shared" si="93"/>
        <v>0.7303587962962963</v>
      </c>
      <c r="U884">
        <f t="shared" si="94"/>
        <v>17</v>
      </c>
      <c r="V884">
        <f t="shared" si="95"/>
        <v>31</v>
      </c>
      <c r="W884">
        <f t="shared" si="96"/>
        <v>43</v>
      </c>
      <c r="X884" s="1">
        <f t="shared" si="97"/>
        <v>494.9</v>
      </c>
      <c r="Y884" s="1">
        <f t="shared" si="98"/>
        <v>514.9</v>
      </c>
      <c r="Z884">
        <v>1</v>
      </c>
    </row>
    <row r="885" spans="1:26" x14ac:dyDescent="0.25">
      <c r="A885">
        <v>880</v>
      </c>
      <c r="B885" s="4">
        <v>43158</v>
      </c>
      <c r="C885" s="7">
        <v>0.73041666666666671</v>
      </c>
      <c r="D885">
        <v>503</v>
      </c>
      <c r="E885">
        <v>230.29</v>
      </c>
      <c r="F885">
        <v>2.4272</v>
      </c>
      <c r="G885" s="8">
        <v>522.9</v>
      </c>
      <c r="H885" s="8">
        <v>559</v>
      </c>
      <c r="I885" s="8">
        <v>-197.6</v>
      </c>
      <c r="J885">
        <v>0.93540000000000001</v>
      </c>
      <c r="K885">
        <v>-20.7</v>
      </c>
      <c r="L885">
        <v>60.002000000000002</v>
      </c>
      <c r="M885">
        <v>60.002000000000002</v>
      </c>
      <c r="N885">
        <v>230.29</v>
      </c>
      <c r="O885">
        <v>0.28999999999999998</v>
      </c>
      <c r="P885">
        <v>12.441000000000001</v>
      </c>
      <c r="S885" s="4">
        <f t="shared" si="92"/>
        <v>43158</v>
      </c>
      <c r="T885" s="6">
        <f t="shared" si="93"/>
        <v>0.73041666666666671</v>
      </c>
      <c r="U885">
        <f t="shared" si="94"/>
        <v>17</v>
      </c>
      <c r="V885">
        <f t="shared" si="95"/>
        <v>31</v>
      </c>
      <c r="W885">
        <f t="shared" si="96"/>
        <v>48</v>
      </c>
      <c r="X885" s="1">
        <f t="shared" si="97"/>
        <v>522.9</v>
      </c>
      <c r="Y885" s="1">
        <f t="shared" si="98"/>
        <v>508.9</v>
      </c>
      <c r="Z885">
        <v>0</v>
      </c>
    </row>
    <row r="886" spans="1:26" x14ac:dyDescent="0.25">
      <c r="A886">
        <v>881</v>
      </c>
      <c r="B886" s="4">
        <v>43158</v>
      </c>
      <c r="C886" s="7">
        <v>0.73047453703703702</v>
      </c>
      <c r="D886">
        <v>503</v>
      </c>
      <c r="E886">
        <v>230.31</v>
      </c>
      <c r="F886">
        <v>2.3285999999999998</v>
      </c>
      <c r="G886" s="8">
        <v>500.9</v>
      </c>
      <c r="H886" s="8">
        <v>536.29999999999995</v>
      </c>
      <c r="I886" s="8">
        <v>-191.6</v>
      </c>
      <c r="J886">
        <v>0.93400000000000005</v>
      </c>
      <c r="K886">
        <v>-20.93</v>
      </c>
      <c r="L886">
        <v>60.002000000000002</v>
      </c>
      <c r="M886">
        <v>60.002000000000002</v>
      </c>
      <c r="N886">
        <v>230.31</v>
      </c>
      <c r="O886">
        <v>0.42699999999999999</v>
      </c>
      <c r="P886">
        <v>12.478</v>
      </c>
      <c r="S886" s="4">
        <f t="shared" si="92"/>
        <v>43158</v>
      </c>
      <c r="T886" s="6">
        <f t="shared" si="93"/>
        <v>0.73047453703703702</v>
      </c>
      <c r="U886">
        <f t="shared" si="94"/>
        <v>17</v>
      </c>
      <c r="V886">
        <f t="shared" si="95"/>
        <v>31</v>
      </c>
      <c r="W886">
        <f t="shared" si="96"/>
        <v>53</v>
      </c>
      <c r="X886" s="1">
        <f t="shared" si="97"/>
        <v>500.9</v>
      </c>
      <c r="Y886" s="1">
        <f t="shared" si="98"/>
        <v>511.9</v>
      </c>
      <c r="Z886">
        <v>1</v>
      </c>
    </row>
    <row r="887" spans="1:26" x14ac:dyDescent="0.25">
      <c r="A887">
        <v>882</v>
      </c>
      <c r="B887" s="4">
        <v>43158</v>
      </c>
      <c r="C887" s="7">
        <v>0.73053240740740744</v>
      </c>
      <c r="D887">
        <v>504</v>
      </c>
      <c r="E887">
        <v>230.29</v>
      </c>
      <c r="F887">
        <v>2.4434</v>
      </c>
      <c r="G887" s="8">
        <v>527.1</v>
      </c>
      <c r="H887" s="8">
        <v>562.70000000000005</v>
      </c>
      <c r="I887" s="8">
        <v>-197</v>
      </c>
      <c r="J887">
        <v>0.93669999999999998</v>
      </c>
      <c r="K887">
        <v>-20.5</v>
      </c>
      <c r="L887">
        <v>60.002000000000002</v>
      </c>
      <c r="M887">
        <v>60.003</v>
      </c>
      <c r="N887">
        <v>230.29</v>
      </c>
      <c r="O887">
        <v>0.46800000000000003</v>
      </c>
      <c r="P887">
        <v>12.685</v>
      </c>
      <c r="S887" s="4">
        <f t="shared" si="92"/>
        <v>43158</v>
      </c>
      <c r="T887" s="6">
        <f t="shared" si="93"/>
        <v>0.73053240740740744</v>
      </c>
      <c r="U887">
        <f t="shared" si="94"/>
        <v>17</v>
      </c>
      <c r="V887">
        <f t="shared" si="95"/>
        <v>31</v>
      </c>
      <c r="W887">
        <f t="shared" si="96"/>
        <v>58</v>
      </c>
      <c r="X887" s="1">
        <f t="shared" si="97"/>
        <v>527.1</v>
      </c>
      <c r="Y887" s="1">
        <f t="shared" si="98"/>
        <v>514</v>
      </c>
      <c r="Z887">
        <v>0</v>
      </c>
    </row>
    <row r="888" spans="1:26" x14ac:dyDescent="0.25">
      <c r="A888">
        <v>883</v>
      </c>
      <c r="B888" s="4">
        <v>43158</v>
      </c>
      <c r="C888" s="7">
        <v>0.73059027777777785</v>
      </c>
      <c r="D888">
        <v>504</v>
      </c>
      <c r="E888">
        <v>230.3</v>
      </c>
      <c r="F888">
        <v>2.4136000000000002</v>
      </c>
      <c r="G888" s="8">
        <v>520.6</v>
      </c>
      <c r="H888" s="8">
        <v>555.9</v>
      </c>
      <c r="I888" s="8">
        <v>-194.7</v>
      </c>
      <c r="J888">
        <v>0.93659999999999999</v>
      </c>
      <c r="K888">
        <v>-20.51</v>
      </c>
      <c r="L888">
        <v>60.002000000000002</v>
      </c>
      <c r="M888">
        <v>60.003</v>
      </c>
      <c r="N888">
        <v>230.3</v>
      </c>
      <c r="O888">
        <v>0.45600000000000002</v>
      </c>
      <c r="P888">
        <v>12.48</v>
      </c>
      <c r="S888" s="4">
        <f t="shared" si="92"/>
        <v>43158</v>
      </c>
      <c r="T888" s="6">
        <f t="shared" si="93"/>
        <v>0.73059027777777785</v>
      </c>
      <c r="U888">
        <f t="shared" si="94"/>
        <v>17</v>
      </c>
      <c r="V888">
        <f t="shared" si="95"/>
        <v>32</v>
      </c>
      <c r="W888">
        <f t="shared" si="96"/>
        <v>3</v>
      </c>
      <c r="X888" s="1">
        <f t="shared" si="97"/>
        <v>520.6</v>
      </c>
      <c r="Y888" s="1">
        <f t="shared" si="98"/>
        <v>523.85</v>
      </c>
      <c r="Z888">
        <v>1</v>
      </c>
    </row>
    <row r="889" spans="1:26" x14ac:dyDescent="0.25">
      <c r="A889">
        <v>884</v>
      </c>
      <c r="B889" s="4">
        <v>43158</v>
      </c>
      <c r="C889" s="7">
        <v>0.73064814814814805</v>
      </c>
      <c r="D889">
        <v>504</v>
      </c>
      <c r="E889">
        <v>230.3</v>
      </c>
      <c r="F889">
        <v>2.3559000000000001</v>
      </c>
      <c r="G889" s="8">
        <v>507.2</v>
      </c>
      <c r="H889" s="8">
        <v>542.6</v>
      </c>
      <c r="I889" s="8">
        <v>-192.8</v>
      </c>
      <c r="J889">
        <v>0.93479999999999996</v>
      </c>
      <c r="K889">
        <v>-20.81</v>
      </c>
      <c r="L889">
        <v>60.002000000000002</v>
      </c>
      <c r="M889">
        <v>60</v>
      </c>
      <c r="N889">
        <v>230.3</v>
      </c>
      <c r="O889">
        <v>0.36799999999999999</v>
      </c>
      <c r="P889">
        <v>11.935</v>
      </c>
      <c r="S889" s="4">
        <f t="shared" si="92"/>
        <v>43158</v>
      </c>
      <c r="T889" s="6">
        <f t="shared" si="93"/>
        <v>0.73064814814814805</v>
      </c>
      <c r="U889">
        <f t="shared" si="94"/>
        <v>17</v>
      </c>
      <c r="V889">
        <f t="shared" si="95"/>
        <v>32</v>
      </c>
      <c r="W889">
        <f t="shared" si="96"/>
        <v>8</v>
      </c>
      <c r="X889" s="1">
        <f t="shared" si="97"/>
        <v>507.2</v>
      </c>
      <c r="Y889" s="1">
        <f t="shared" si="98"/>
        <v>513.9</v>
      </c>
      <c r="Z889">
        <v>0</v>
      </c>
    </row>
    <row r="890" spans="1:26" x14ac:dyDescent="0.25">
      <c r="A890">
        <v>885</v>
      </c>
      <c r="B890" s="4">
        <v>43158</v>
      </c>
      <c r="C890" s="7">
        <v>0.73070601851851846</v>
      </c>
      <c r="D890">
        <v>504</v>
      </c>
      <c r="E890">
        <v>230.3</v>
      </c>
      <c r="F890">
        <v>2.3915999999999999</v>
      </c>
      <c r="G890" s="8">
        <v>514.9</v>
      </c>
      <c r="H890" s="8">
        <v>550.79999999999995</v>
      </c>
      <c r="I890" s="8">
        <v>-195.5</v>
      </c>
      <c r="J890">
        <v>0.93489999999999995</v>
      </c>
      <c r="K890">
        <v>-20.79</v>
      </c>
      <c r="L890">
        <v>60.002000000000002</v>
      </c>
      <c r="M890">
        <v>60.002000000000002</v>
      </c>
      <c r="N890">
        <v>230.3</v>
      </c>
      <c r="O890">
        <v>0.48099999999999998</v>
      </c>
      <c r="P890">
        <v>13.015000000000001</v>
      </c>
      <c r="S890" s="4">
        <f t="shared" si="92"/>
        <v>43158</v>
      </c>
      <c r="T890" s="6">
        <f t="shared" si="93"/>
        <v>0.73070601851851846</v>
      </c>
      <c r="U890">
        <f t="shared" si="94"/>
        <v>17</v>
      </c>
      <c r="V890">
        <f t="shared" si="95"/>
        <v>32</v>
      </c>
      <c r="W890">
        <f t="shared" si="96"/>
        <v>13</v>
      </c>
      <c r="X890" s="1">
        <f t="shared" si="97"/>
        <v>514.9</v>
      </c>
      <c r="Y890" s="1">
        <f t="shared" si="98"/>
        <v>511.04999999999995</v>
      </c>
      <c r="Z890">
        <v>1</v>
      </c>
    </row>
    <row r="891" spans="1:26" x14ac:dyDescent="0.25">
      <c r="A891">
        <v>886</v>
      </c>
      <c r="B891" s="4">
        <v>43158</v>
      </c>
      <c r="C891" s="7">
        <v>0.73076388888888888</v>
      </c>
      <c r="D891">
        <v>504</v>
      </c>
      <c r="E891">
        <v>230.3</v>
      </c>
      <c r="F891">
        <v>2.3574000000000002</v>
      </c>
      <c r="G891" s="8">
        <v>507.6</v>
      </c>
      <c r="H891" s="8">
        <v>542.9</v>
      </c>
      <c r="I891" s="8">
        <v>-192.7</v>
      </c>
      <c r="J891">
        <v>0.93489999999999995</v>
      </c>
      <c r="K891">
        <v>-20.79</v>
      </c>
      <c r="L891">
        <v>60.002000000000002</v>
      </c>
      <c r="M891">
        <v>60.002000000000002</v>
      </c>
      <c r="N891">
        <v>230.3</v>
      </c>
      <c r="O891">
        <v>0.36099999999999999</v>
      </c>
      <c r="P891">
        <v>12.013999999999999</v>
      </c>
      <c r="S891" s="4">
        <f t="shared" si="92"/>
        <v>43158</v>
      </c>
      <c r="T891" s="6">
        <f t="shared" si="93"/>
        <v>0.73076388888888888</v>
      </c>
      <c r="U891">
        <f t="shared" si="94"/>
        <v>17</v>
      </c>
      <c r="V891">
        <f t="shared" si="95"/>
        <v>32</v>
      </c>
      <c r="W891">
        <f t="shared" si="96"/>
        <v>18</v>
      </c>
      <c r="X891" s="1">
        <f t="shared" si="97"/>
        <v>507.6</v>
      </c>
      <c r="Y891" s="1">
        <f t="shared" si="98"/>
        <v>511.25</v>
      </c>
      <c r="Z891">
        <v>0</v>
      </c>
    </row>
    <row r="892" spans="1:26" x14ac:dyDescent="0.25">
      <c r="A892">
        <v>887</v>
      </c>
      <c r="B892" s="4">
        <v>43158</v>
      </c>
      <c r="C892" s="7">
        <v>0.7308217592592593</v>
      </c>
      <c r="D892">
        <v>504</v>
      </c>
      <c r="E892">
        <v>230.29</v>
      </c>
      <c r="F892">
        <v>2.4542999999999999</v>
      </c>
      <c r="G892" s="8">
        <v>529.29999999999995</v>
      </c>
      <c r="H892" s="8">
        <v>565.20000000000005</v>
      </c>
      <c r="I892" s="8">
        <v>-198.3</v>
      </c>
      <c r="J892">
        <v>0.93640000000000001</v>
      </c>
      <c r="K892">
        <v>-20.54</v>
      </c>
      <c r="L892">
        <v>60.002000000000002</v>
      </c>
      <c r="M892">
        <v>60.002000000000002</v>
      </c>
      <c r="N892">
        <v>230.29</v>
      </c>
      <c r="O892">
        <v>0.44800000000000001</v>
      </c>
      <c r="P892">
        <v>13.256</v>
      </c>
      <c r="S892" s="4">
        <f t="shared" si="92"/>
        <v>43158</v>
      </c>
      <c r="T892" s="6">
        <f t="shared" si="93"/>
        <v>0.7308217592592593</v>
      </c>
      <c r="U892">
        <f t="shared" si="94"/>
        <v>17</v>
      </c>
      <c r="V892">
        <f t="shared" si="95"/>
        <v>32</v>
      </c>
      <c r="W892">
        <f t="shared" si="96"/>
        <v>23</v>
      </c>
      <c r="X892" s="1">
        <f t="shared" si="97"/>
        <v>529.29999999999995</v>
      </c>
      <c r="Y892" s="1">
        <f t="shared" si="98"/>
        <v>518.45000000000005</v>
      </c>
      <c r="Z892">
        <v>1</v>
      </c>
    </row>
    <row r="893" spans="1:26" x14ac:dyDescent="0.25">
      <c r="A893">
        <v>888</v>
      </c>
      <c r="B893" s="4">
        <v>43158</v>
      </c>
      <c r="C893" s="7">
        <v>0.7308796296296296</v>
      </c>
      <c r="D893">
        <v>505</v>
      </c>
      <c r="E893">
        <v>230.3</v>
      </c>
      <c r="F893">
        <v>2.3041</v>
      </c>
      <c r="G893" s="8">
        <v>495.4</v>
      </c>
      <c r="H893" s="8">
        <v>530.6</v>
      </c>
      <c r="I893" s="8">
        <v>-190.2</v>
      </c>
      <c r="J893">
        <v>0.9335</v>
      </c>
      <c r="K893">
        <v>-21.01</v>
      </c>
      <c r="L893">
        <v>60.002000000000002</v>
      </c>
      <c r="M893">
        <v>60.002000000000002</v>
      </c>
      <c r="N893">
        <v>230.3</v>
      </c>
      <c r="O893">
        <v>0.437</v>
      </c>
      <c r="P893">
        <v>12.329000000000001</v>
      </c>
      <c r="S893" s="4">
        <f t="shared" si="92"/>
        <v>43158</v>
      </c>
      <c r="T893" s="6">
        <f t="shared" si="93"/>
        <v>0.7308796296296296</v>
      </c>
      <c r="U893">
        <f t="shared" si="94"/>
        <v>17</v>
      </c>
      <c r="V893">
        <f t="shared" si="95"/>
        <v>32</v>
      </c>
      <c r="W893">
        <f t="shared" si="96"/>
        <v>28</v>
      </c>
      <c r="X893" s="1">
        <f t="shared" si="97"/>
        <v>495.4</v>
      </c>
      <c r="Y893" s="1">
        <f t="shared" si="98"/>
        <v>512.34999999999991</v>
      </c>
      <c r="Z893">
        <v>0</v>
      </c>
    </row>
    <row r="894" spans="1:26" x14ac:dyDescent="0.25">
      <c r="A894">
        <v>889</v>
      </c>
      <c r="B894" s="4">
        <v>43158</v>
      </c>
      <c r="C894" s="7">
        <v>0.73093750000000002</v>
      </c>
      <c r="D894">
        <v>505</v>
      </c>
      <c r="E894">
        <v>230.29</v>
      </c>
      <c r="F894">
        <v>2.4411999999999998</v>
      </c>
      <c r="G894" s="8">
        <v>526.5</v>
      </c>
      <c r="H894" s="8">
        <v>562.20000000000005</v>
      </c>
      <c r="I894" s="8">
        <v>-197</v>
      </c>
      <c r="J894">
        <v>0.93659999999999999</v>
      </c>
      <c r="K894">
        <v>-20.51</v>
      </c>
      <c r="L894">
        <v>60.002000000000002</v>
      </c>
      <c r="M894">
        <v>60.002000000000002</v>
      </c>
      <c r="N894">
        <v>230.29</v>
      </c>
      <c r="O894">
        <v>0.39900000000000002</v>
      </c>
      <c r="P894">
        <v>12.416</v>
      </c>
      <c r="S894" s="4">
        <f t="shared" si="92"/>
        <v>43158</v>
      </c>
      <c r="T894" s="6">
        <f t="shared" si="93"/>
        <v>0.73093750000000002</v>
      </c>
      <c r="U894">
        <f t="shared" si="94"/>
        <v>17</v>
      </c>
      <c r="V894">
        <f t="shared" si="95"/>
        <v>32</v>
      </c>
      <c r="W894">
        <f t="shared" si="96"/>
        <v>33</v>
      </c>
      <c r="X894" s="1">
        <f t="shared" si="97"/>
        <v>526.5</v>
      </c>
      <c r="Y894" s="1">
        <f t="shared" si="98"/>
        <v>510.95</v>
      </c>
      <c r="Z894">
        <v>1</v>
      </c>
    </row>
    <row r="895" spans="1:26" x14ac:dyDescent="0.25">
      <c r="A895">
        <v>890</v>
      </c>
      <c r="B895" s="4">
        <v>43158</v>
      </c>
      <c r="C895" s="7">
        <v>0.73099537037037043</v>
      </c>
      <c r="D895">
        <v>506</v>
      </c>
      <c r="E895">
        <v>230.3</v>
      </c>
      <c r="F895">
        <v>2.3635999999999999</v>
      </c>
      <c r="G895" s="8">
        <v>509.1</v>
      </c>
      <c r="H895" s="8">
        <v>544.29999999999995</v>
      </c>
      <c r="I895" s="8">
        <v>-192.7</v>
      </c>
      <c r="J895">
        <v>0.93520000000000003</v>
      </c>
      <c r="K895">
        <v>-20.73</v>
      </c>
      <c r="L895">
        <v>60.002000000000002</v>
      </c>
      <c r="M895">
        <v>60.002000000000002</v>
      </c>
      <c r="N895">
        <v>230.3</v>
      </c>
      <c r="O895">
        <v>0.443</v>
      </c>
      <c r="P895">
        <v>14.885</v>
      </c>
      <c r="S895" s="4">
        <f t="shared" si="92"/>
        <v>43158</v>
      </c>
      <c r="T895" s="6">
        <f t="shared" si="93"/>
        <v>0.73099537037037043</v>
      </c>
      <c r="U895">
        <f t="shared" si="94"/>
        <v>17</v>
      </c>
      <c r="V895">
        <f t="shared" si="95"/>
        <v>32</v>
      </c>
      <c r="W895">
        <f t="shared" si="96"/>
        <v>38</v>
      </c>
      <c r="X895" s="1">
        <f t="shared" si="97"/>
        <v>509.1</v>
      </c>
      <c r="Y895" s="1">
        <f t="shared" si="98"/>
        <v>517.79999999999995</v>
      </c>
      <c r="Z895">
        <v>0</v>
      </c>
    </row>
    <row r="896" spans="1:26" x14ac:dyDescent="0.25">
      <c r="A896">
        <v>891</v>
      </c>
      <c r="B896" s="4">
        <v>43158</v>
      </c>
      <c r="C896" s="7">
        <v>0.73105324074074074</v>
      </c>
      <c r="D896">
        <v>505</v>
      </c>
      <c r="E896">
        <v>230.29</v>
      </c>
      <c r="F896">
        <v>2.4216000000000002</v>
      </c>
      <c r="G896" s="8">
        <v>521.70000000000005</v>
      </c>
      <c r="H896" s="8">
        <v>557.70000000000005</v>
      </c>
      <c r="I896" s="8">
        <v>-196.9</v>
      </c>
      <c r="J896">
        <v>0.93559999999999999</v>
      </c>
      <c r="K896">
        <v>-20.68</v>
      </c>
      <c r="L896">
        <v>60.002000000000002</v>
      </c>
      <c r="M896">
        <v>60.002000000000002</v>
      </c>
      <c r="N896">
        <v>230.29</v>
      </c>
      <c r="O896">
        <v>0.42499999999999999</v>
      </c>
      <c r="P896">
        <v>14.542</v>
      </c>
      <c r="S896" s="4">
        <f t="shared" si="92"/>
        <v>43158</v>
      </c>
      <c r="T896" s="6">
        <f t="shared" si="93"/>
        <v>0.73105324074074074</v>
      </c>
      <c r="U896">
        <f t="shared" si="94"/>
        <v>17</v>
      </c>
      <c r="V896">
        <f t="shared" si="95"/>
        <v>32</v>
      </c>
      <c r="W896">
        <f t="shared" si="96"/>
        <v>43</v>
      </c>
      <c r="X896" s="1">
        <f t="shared" si="97"/>
        <v>521.70000000000005</v>
      </c>
      <c r="Y896" s="1">
        <f t="shared" si="98"/>
        <v>515.40000000000009</v>
      </c>
      <c r="Z896">
        <v>1</v>
      </c>
    </row>
    <row r="897" spans="1:26" x14ac:dyDescent="0.25">
      <c r="A897">
        <v>892</v>
      </c>
      <c r="B897" s="4">
        <v>43158</v>
      </c>
      <c r="C897" s="7">
        <v>0.73111111111111116</v>
      </c>
      <c r="D897">
        <v>505</v>
      </c>
      <c r="E897">
        <v>230.3</v>
      </c>
      <c r="F897">
        <v>2.3235000000000001</v>
      </c>
      <c r="G897" s="8">
        <v>499.7</v>
      </c>
      <c r="H897" s="8">
        <v>535.1</v>
      </c>
      <c r="I897" s="8">
        <v>-191.4</v>
      </c>
      <c r="J897">
        <v>0.93379999999999996</v>
      </c>
      <c r="K897">
        <v>-20.96</v>
      </c>
      <c r="L897">
        <v>60.002000000000002</v>
      </c>
      <c r="M897">
        <v>60.002000000000002</v>
      </c>
      <c r="N897">
        <v>230.3</v>
      </c>
      <c r="O897">
        <v>0.44800000000000001</v>
      </c>
      <c r="P897">
        <v>12.914</v>
      </c>
      <c r="S897" s="4">
        <f t="shared" si="92"/>
        <v>43158</v>
      </c>
      <c r="T897" s="6">
        <f t="shared" si="93"/>
        <v>0.73111111111111116</v>
      </c>
      <c r="U897">
        <f t="shared" si="94"/>
        <v>17</v>
      </c>
      <c r="V897">
        <f t="shared" si="95"/>
        <v>32</v>
      </c>
      <c r="W897">
        <f t="shared" si="96"/>
        <v>48</v>
      </c>
      <c r="X897" s="1">
        <f t="shared" si="97"/>
        <v>499.7</v>
      </c>
      <c r="Y897" s="1">
        <f t="shared" si="98"/>
        <v>510.70000000000005</v>
      </c>
      <c r="Z897">
        <v>0</v>
      </c>
    </row>
    <row r="898" spans="1:26" x14ac:dyDescent="0.25">
      <c r="A898">
        <v>893</v>
      </c>
      <c r="B898" s="4">
        <v>43158</v>
      </c>
      <c r="C898" s="7">
        <v>0.73116898148148157</v>
      </c>
      <c r="D898">
        <v>505</v>
      </c>
      <c r="E898">
        <v>230.29</v>
      </c>
      <c r="F898">
        <v>2.3517000000000001</v>
      </c>
      <c r="G898" s="8">
        <v>505.8</v>
      </c>
      <c r="H898" s="8">
        <v>541.6</v>
      </c>
      <c r="I898" s="8">
        <v>-193.6</v>
      </c>
      <c r="J898">
        <v>0.93389999999999995</v>
      </c>
      <c r="K898">
        <v>-20.94</v>
      </c>
      <c r="L898">
        <v>60.002000000000002</v>
      </c>
      <c r="M898">
        <v>60.002000000000002</v>
      </c>
      <c r="N898">
        <v>230.29</v>
      </c>
      <c r="O898">
        <v>0.41399999999999998</v>
      </c>
      <c r="P898">
        <v>13.602</v>
      </c>
      <c r="S898" s="4">
        <f t="shared" si="92"/>
        <v>43158</v>
      </c>
      <c r="T898" s="6">
        <f t="shared" si="93"/>
        <v>0.73116898148148157</v>
      </c>
      <c r="U898">
        <f t="shared" si="94"/>
        <v>17</v>
      </c>
      <c r="V898">
        <f t="shared" si="95"/>
        <v>32</v>
      </c>
      <c r="W898">
        <f t="shared" si="96"/>
        <v>53</v>
      </c>
      <c r="X898" s="1">
        <f t="shared" si="97"/>
        <v>505.8</v>
      </c>
      <c r="Y898" s="1">
        <f t="shared" si="98"/>
        <v>502.75</v>
      </c>
      <c r="Z898">
        <v>1</v>
      </c>
    </row>
    <row r="899" spans="1:26" x14ac:dyDescent="0.25">
      <c r="A899">
        <v>894</v>
      </c>
      <c r="B899" s="4">
        <v>43158</v>
      </c>
      <c r="C899" s="7">
        <v>0.73122685185185177</v>
      </c>
      <c r="D899">
        <v>505</v>
      </c>
      <c r="E899">
        <v>230.29</v>
      </c>
      <c r="F899">
        <v>2.4224999999999999</v>
      </c>
      <c r="G899" s="8">
        <v>522.20000000000005</v>
      </c>
      <c r="H899" s="8">
        <v>557.9</v>
      </c>
      <c r="I899" s="8">
        <v>-196.2</v>
      </c>
      <c r="J899">
        <v>0.93610000000000004</v>
      </c>
      <c r="K899">
        <v>-20.59</v>
      </c>
      <c r="L899">
        <v>60.002000000000002</v>
      </c>
      <c r="M899">
        <v>60.002000000000002</v>
      </c>
      <c r="N899">
        <v>230.29</v>
      </c>
      <c r="O899">
        <v>0.47199999999999998</v>
      </c>
      <c r="P899">
        <v>13.622999999999999</v>
      </c>
      <c r="S899" s="4">
        <f t="shared" si="92"/>
        <v>43158</v>
      </c>
      <c r="T899" s="6">
        <f t="shared" si="93"/>
        <v>0.73122685185185177</v>
      </c>
      <c r="U899">
        <f t="shared" si="94"/>
        <v>17</v>
      </c>
      <c r="V899">
        <f t="shared" si="95"/>
        <v>32</v>
      </c>
      <c r="W899">
        <f t="shared" si="96"/>
        <v>58</v>
      </c>
      <c r="X899" s="1">
        <f t="shared" si="97"/>
        <v>522.20000000000005</v>
      </c>
      <c r="Y899" s="1">
        <f t="shared" si="98"/>
        <v>514</v>
      </c>
      <c r="Z899">
        <v>0</v>
      </c>
    </row>
    <row r="900" spans="1:26" x14ac:dyDescent="0.25">
      <c r="A900">
        <v>895</v>
      </c>
      <c r="B900" s="4">
        <v>43158</v>
      </c>
      <c r="C900" s="7">
        <v>0.73128472222222218</v>
      </c>
      <c r="D900">
        <v>506</v>
      </c>
      <c r="E900">
        <v>230.3</v>
      </c>
      <c r="F900">
        <v>2.3348</v>
      </c>
      <c r="G900" s="8">
        <v>502.3</v>
      </c>
      <c r="H900" s="8">
        <v>537.70000000000005</v>
      </c>
      <c r="I900" s="8">
        <v>-192</v>
      </c>
      <c r="J900">
        <v>0.93410000000000004</v>
      </c>
      <c r="K900">
        <v>-20.92</v>
      </c>
      <c r="L900">
        <v>60.002000000000002</v>
      </c>
      <c r="M900">
        <v>60.003</v>
      </c>
      <c r="N900">
        <v>230.3</v>
      </c>
      <c r="O900">
        <v>0.46300000000000002</v>
      </c>
      <c r="P900">
        <v>12.914</v>
      </c>
      <c r="S900" s="4">
        <f t="shared" si="92"/>
        <v>43158</v>
      </c>
      <c r="T900" s="6">
        <f t="shared" si="93"/>
        <v>0.73128472222222218</v>
      </c>
      <c r="U900">
        <f t="shared" si="94"/>
        <v>17</v>
      </c>
      <c r="V900">
        <f t="shared" si="95"/>
        <v>33</v>
      </c>
      <c r="W900">
        <f t="shared" si="96"/>
        <v>3</v>
      </c>
      <c r="X900" s="1">
        <f t="shared" si="97"/>
        <v>502.3</v>
      </c>
      <c r="Y900" s="1">
        <f t="shared" si="98"/>
        <v>512.25</v>
      </c>
      <c r="Z900">
        <v>1</v>
      </c>
    </row>
    <row r="901" spans="1:26" x14ac:dyDescent="0.25">
      <c r="A901">
        <v>896</v>
      </c>
      <c r="B901" s="4">
        <v>43158</v>
      </c>
      <c r="C901" s="7">
        <v>0.7313425925925926</v>
      </c>
      <c r="D901">
        <v>506</v>
      </c>
      <c r="E901">
        <v>230.29</v>
      </c>
      <c r="F901">
        <v>2.4470000000000001</v>
      </c>
      <c r="G901" s="8">
        <v>527.6</v>
      </c>
      <c r="H901" s="8">
        <v>563.5</v>
      </c>
      <c r="I901" s="8">
        <v>-198.1</v>
      </c>
      <c r="J901">
        <v>0.93620000000000003</v>
      </c>
      <c r="K901">
        <v>-20.58</v>
      </c>
      <c r="L901">
        <v>60.002000000000002</v>
      </c>
      <c r="M901">
        <v>60.002000000000002</v>
      </c>
      <c r="N901">
        <v>230.29</v>
      </c>
      <c r="O901">
        <v>0.45800000000000002</v>
      </c>
      <c r="P901">
        <v>13.811999999999999</v>
      </c>
      <c r="S901" s="4">
        <f t="shared" si="92"/>
        <v>43158</v>
      </c>
      <c r="T901" s="6">
        <f t="shared" si="93"/>
        <v>0.7313425925925926</v>
      </c>
      <c r="U901">
        <f t="shared" si="94"/>
        <v>17</v>
      </c>
      <c r="V901">
        <f t="shared" si="95"/>
        <v>33</v>
      </c>
      <c r="W901">
        <f t="shared" si="96"/>
        <v>8</v>
      </c>
      <c r="X901" s="1">
        <f t="shared" si="97"/>
        <v>527.6</v>
      </c>
      <c r="Y901" s="1">
        <f t="shared" si="98"/>
        <v>514.95000000000005</v>
      </c>
      <c r="Z901">
        <v>0</v>
      </c>
    </row>
    <row r="902" spans="1:26" x14ac:dyDescent="0.25">
      <c r="A902">
        <v>897</v>
      </c>
      <c r="B902" s="4">
        <v>43158</v>
      </c>
      <c r="C902" s="7">
        <v>0.73140046296296291</v>
      </c>
      <c r="D902">
        <v>506</v>
      </c>
      <c r="E902">
        <v>230.3</v>
      </c>
      <c r="F902">
        <v>2.3332000000000002</v>
      </c>
      <c r="G902" s="8">
        <v>502.1</v>
      </c>
      <c r="H902" s="8">
        <v>537.29999999999995</v>
      </c>
      <c r="I902" s="8">
        <v>-191.4</v>
      </c>
      <c r="J902">
        <v>0.93440000000000001</v>
      </c>
      <c r="K902">
        <v>-20.86</v>
      </c>
      <c r="L902">
        <v>60.002000000000002</v>
      </c>
      <c r="M902">
        <v>60.002000000000002</v>
      </c>
      <c r="N902">
        <v>230.3</v>
      </c>
      <c r="O902">
        <v>0.40600000000000003</v>
      </c>
      <c r="P902">
        <v>12.034000000000001</v>
      </c>
      <c r="S902" s="4">
        <f t="shared" si="92"/>
        <v>43158</v>
      </c>
      <c r="T902" s="6">
        <f t="shared" si="93"/>
        <v>0.73140046296296291</v>
      </c>
      <c r="U902">
        <f t="shared" si="94"/>
        <v>17</v>
      </c>
      <c r="V902">
        <f t="shared" si="95"/>
        <v>33</v>
      </c>
      <c r="W902">
        <f t="shared" si="96"/>
        <v>13</v>
      </c>
      <c r="X902" s="1">
        <f t="shared" si="97"/>
        <v>502.1</v>
      </c>
      <c r="Y902" s="1">
        <f t="shared" si="98"/>
        <v>514.85</v>
      </c>
      <c r="Z902">
        <v>1</v>
      </c>
    </row>
    <row r="903" spans="1:26" x14ac:dyDescent="0.25">
      <c r="A903">
        <v>898</v>
      </c>
      <c r="B903" s="4">
        <v>43158</v>
      </c>
      <c r="C903" s="7">
        <v>0.73145833333333332</v>
      </c>
      <c r="D903">
        <v>506</v>
      </c>
      <c r="E903">
        <v>230.29</v>
      </c>
      <c r="F903">
        <v>2.448</v>
      </c>
      <c r="G903" s="8">
        <v>527.79999999999995</v>
      </c>
      <c r="H903" s="8">
        <v>563.70000000000005</v>
      </c>
      <c r="I903" s="8">
        <v>-198</v>
      </c>
      <c r="J903">
        <v>0.93630000000000002</v>
      </c>
      <c r="K903">
        <v>-20.56</v>
      </c>
      <c r="L903">
        <v>60.002000000000002</v>
      </c>
      <c r="M903">
        <v>60.002000000000002</v>
      </c>
      <c r="N903">
        <v>230.29</v>
      </c>
      <c r="O903">
        <v>0.40699999999999997</v>
      </c>
      <c r="P903">
        <v>13.747</v>
      </c>
      <c r="S903" s="4">
        <f t="shared" ref="S903:S966" si="99">B903</f>
        <v>43158</v>
      </c>
      <c r="T903" s="6">
        <f t="shared" ref="T903:T966" si="100">C903</f>
        <v>0.73145833333333332</v>
      </c>
      <c r="U903">
        <f t="shared" ref="U903:U966" si="101">HOUR(C903)</f>
        <v>17</v>
      </c>
      <c r="V903">
        <f t="shared" ref="V903:V966" si="102">MINUTE(C903)</f>
        <v>33</v>
      </c>
      <c r="W903">
        <f t="shared" ref="W903:W966" si="103">SECOND(C903)</f>
        <v>18</v>
      </c>
      <c r="X903" s="1">
        <f t="shared" ref="X903:X966" si="104">G903</f>
        <v>527.79999999999995</v>
      </c>
      <c r="Y903" s="1">
        <f t="shared" si="98"/>
        <v>514.95000000000005</v>
      </c>
      <c r="Z903">
        <v>0</v>
      </c>
    </row>
    <row r="904" spans="1:26" x14ac:dyDescent="0.25">
      <c r="A904">
        <v>899</v>
      </c>
      <c r="B904" s="4">
        <v>43158</v>
      </c>
      <c r="C904" s="7">
        <v>0.73151620370370374</v>
      </c>
      <c r="D904">
        <v>507</v>
      </c>
      <c r="E904">
        <v>230.3</v>
      </c>
      <c r="F904">
        <v>2.3555999999999999</v>
      </c>
      <c r="G904" s="8">
        <v>507.2</v>
      </c>
      <c r="H904" s="8">
        <v>542.5</v>
      </c>
      <c r="I904" s="8">
        <v>-192.4</v>
      </c>
      <c r="J904">
        <v>0.93500000000000005</v>
      </c>
      <c r="K904">
        <v>-20.77</v>
      </c>
      <c r="L904">
        <v>60.002000000000002</v>
      </c>
      <c r="M904">
        <v>60.003</v>
      </c>
      <c r="N904">
        <v>230.3</v>
      </c>
      <c r="O904">
        <v>0.42</v>
      </c>
      <c r="P904">
        <v>14.609</v>
      </c>
      <c r="S904" s="4">
        <f t="shared" si="99"/>
        <v>43158</v>
      </c>
      <c r="T904" s="6">
        <f t="shared" si="100"/>
        <v>0.73151620370370374</v>
      </c>
      <c r="U904">
        <f t="shared" si="101"/>
        <v>17</v>
      </c>
      <c r="V904">
        <f t="shared" si="102"/>
        <v>33</v>
      </c>
      <c r="W904">
        <f t="shared" si="103"/>
        <v>23</v>
      </c>
      <c r="X904" s="1">
        <f t="shared" si="104"/>
        <v>507.2</v>
      </c>
      <c r="Y904" s="1">
        <f t="shared" si="98"/>
        <v>517.5</v>
      </c>
      <c r="Z904">
        <v>1</v>
      </c>
    </row>
    <row r="905" spans="1:26" x14ac:dyDescent="0.25">
      <c r="A905">
        <v>900</v>
      </c>
      <c r="B905" s="4">
        <v>43158</v>
      </c>
      <c r="C905" s="7">
        <v>0.73157407407407404</v>
      </c>
      <c r="D905">
        <v>507</v>
      </c>
      <c r="E905">
        <v>230.29</v>
      </c>
      <c r="F905">
        <v>2.4599000000000002</v>
      </c>
      <c r="G905" s="8">
        <v>530.9</v>
      </c>
      <c r="H905" s="8">
        <v>566.5</v>
      </c>
      <c r="I905" s="8">
        <v>-197.7</v>
      </c>
      <c r="J905">
        <v>0.93710000000000004</v>
      </c>
      <c r="K905">
        <v>-20.420000000000002</v>
      </c>
      <c r="L905">
        <v>60.002000000000002</v>
      </c>
      <c r="M905">
        <v>60.003</v>
      </c>
      <c r="N905">
        <v>230.29</v>
      </c>
      <c r="O905">
        <v>0.40400000000000003</v>
      </c>
      <c r="P905">
        <v>13.462</v>
      </c>
      <c r="S905" s="4">
        <f t="shared" si="99"/>
        <v>43158</v>
      </c>
      <c r="T905" s="6">
        <f t="shared" si="100"/>
        <v>0.73157407407407404</v>
      </c>
      <c r="U905">
        <f t="shared" si="101"/>
        <v>17</v>
      </c>
      <c r="V905">
        <f t="shared" si="102"/>
        <v>33</v>
      </c>
      <c r="W905">
        <f t="shared" si="103"/>
        <v>28</v>
      </c>
      <c r="X905" s="1">
        <f t="shared" si="104"/>
        <v>530.9</v>
      </c>
      <c r="Y905" s="1">
        <f t="shared" si="98"/>
        <v>519.04999999999995</v>
      </c>
      <c r="Z905">
        <v>0</v>
      </c>
    </row>
    <row r="906" spans="1:26" x14ac:dyDescent="0.25">
      <c r="A906">
        <v>901</v>
      </c>
      <c r="B906" s="4">
        <v>43158</v>
      </c>
      <c r="C906" s="7">
        <v>0.73163194444444446</v>
      </c>
      <c r="D906">
        <v>507</v>
      </c>
      <c r="E906">
        <v>230.29</v>
      </c>
      <c r="F906">
        <v>2.3733</v>
      </c>
      <c r="G906" s="8">
        <v>511.1</v>
      </c>
      <c r="H906" s="8">
        <v>546.6</v>
      </c>
      <c r="I906" s="8">
        <v>-193.6</v>
      </c>
      <c r="J906">
        <v>0.93520000000000003</v>
      </c>
      <c r="K906">
        <v>-20.74</v>
      </c>
      <c r="L906">
        <v>60.002000000000002</v>
      </c>
      <c r="M906">
        <v>60.003</v>
      </c>
      <c r="N906">
        <v>230.29</v>
      </c>
      <c r="O906">
        <v>0.441</v>
      </c>
      <c r="P906">
        <v>13.087999999999999</v>
      </c>
      <c r="S906" s="4">
        <f t="shared" si="99"/>
        <v>43158</v>
      </c>
      <c r="T906" s="6">
        <f t="shared" si="100"/>
        <v>0.73163194444444446</v>
      </c>
      <c r="U906">
        <f t="shared" si="101"/>
        <v>17</v>
      </c>
      <c r="V906">
        <f t="shared" si="102"/>
        <v>33</v>
      </c>
      <c r="W906">
        <f t="shared" si="103"/>
        <v>33</v>
      </c>
      <c r="X906" s="1">
        <f t="shared" si="104"/>
        <v>511.1</v>
      </c>
      <c r="Y906" s="1">
        <f t="shared" si="98"/>
        <v>521</v>
      </c>
      <c r="Z906">
        <v>1</v>
      </c>
    </row>
    <row r="907" spans="1:26" x14ac:dyDescent="0.25">
      <c r="A907">
        <v>902</v>
      </c>
      <c r="B907" s="4">
        <v>43158</v>
      </c>
      <c r="C907" s="7">
        <v>0.73168981481481488</v>
      </c>
      <c r="D907">
        <v>508</v>
      </c>
      <c r="E907">
        <v>230.29</v>
      </c>
      <c r="F907">
        <v>2.4502999999999999</v>
      </c>
      <c r="G907" s="8">
        <v>528.5</v>
      </c>
      <c r="H907" s="8">
        <v>564.29999999999995</v>
      </c>
      <c r="I907" s="8">
        <v>-197.6</v>
      </c>
      <c r="J907">
        <v>0.93669999999999998</v>
      </c>
      <c r="K907">
        <v>-20.5</v>
      </c>
      <c r="L907">
        <v>60.002000000000002</v>
      </c>
      <c r="M907">
        <v>60.002000000000002</v>
      </c>
      <c r="N907">
        <v>230.29</v>
      </c>
      <c r="O907">
        <v>0.44800000000000001</v>
      </c>
      <c r="P907">
        <v>12.622999999999999</v>
      </c>
      <c r="S907" s="4">
        <f t="shared" si="99"/>
        <v>43158</v>
      </c>
      <c r="T907" s="6">
        <f t="shared" si="100"/>
        <v>0.73168981481481488</v>
      </c>
      <c r="U907">
        <f t="shared" si="101"/>
        <v>17</v>
      </c>
      <c r="V907">
        <f t="shared" si="102"/>
        <v>33</v>
      </c>
      <c r="W907">
        <f t="shared" si="103"/>
        <v>38</v>
      </c>
      <c r="X907" s="1">
        <f t="shared" si="104"/>
        <v>528.5</v>
      </c>
      <c r="Y907" s="1">
        <f t="shared" si="98"/>
        <v>519.79999999999995</v>
      </c>
      <c r="Z907">
        <v>0</v>
      </c>
    </row>
    <row r="908" spans="1:26" x14ac:dyDescent="0.25">
      <c r="A908">
        <v>903</v>
      </c>
      <c r="B908" s="4">
        <v>43158</v>
      </c>
      <c r="C908" s="7">
        <v>0.73174768518518529</v>
      </c>
      <c r="D908">
        <v>508</v>
      </c>
      <c r="E908">
        <v>230.29</v>
      </c>
      <c r="F908">
        <v>2.4041999999999999</v>
      </c>
      <c r="G908" s="8">
        <v>518.4</v>
      </c>
      <c r="H908" s="8">
        <v>553.70000000000005</v>
      </c>
      <c r="I908" s="8">
        <v>-194.5</v>
      </c>
      <c r="J908">
        <v>0.93630000000000002</v>
      </c>
      <c r="K908">
        <v>-20.57</v>
      </c>
      <c r="L908">
        <v>60.002000000000002</v>
      </c>
      <c r="M908">
        <v>60.002000000000002</v>
      </c>
      <c r="N908">
        <v>230.29</v>
      </c>
      <c r="O908">
        <v>0.434</v>
      </c>
      <c r="P908">
        <v>12.448</v>
      </c>
      <c r="S908" s="4">
        <f t="shared" si="99"/>
        <v>43158</v>
      </c>
      <c r="T908" s="6">
        <f t="shared" si="100"/>
        <v>0.73174768518518529</v>
      </c>
      <c r="U908">
        <f t="shared" si="101"/>
        <v>17</v>
      </c>
      <c r="V908">
        <f t="shared" si="102"/>
        <v>33</v>
      </c>
      <c r="W908">
        <f t="shared" si="103"/>
        <v>43</v>
      </c>
      <c r="X908" s="1">
        <f t="shared" si="104"/>
        <v>518.4</v>
      </c>
      <c r="Y908" s="1">
        <f t="shared" si="98"/>
        <v>523.45000000000005</v>
      </c>
      <c r="Z908">
        <v>1</v>
      </c>
    </row>
    <row r="909" spans="1:26" x14ac:dyDescent="0.25">
      <c r="A909">
        <v>904</v>
      </c>
      <c r="B909" s="4">
        <v>43158</v>
      </c>
      <c r="C909" s="7">
        <v>0.73180555555555549</v>
      </c>
      <c r="D909">
        <v>507</v>
      </c>
      <c r="E909">
        <v>230.29</v>
      </c>
      <c r="F909">
        <v>2.3780000000000001</v>
      </c>
      <c r="G909" s="8">
        <v>512.29999999999995</v>
      </c>
      <c r="H909" s="8">
        <v>547.6</v>
      </c>
      <c r="I909" s="8">
        <v>-193.4</v>
      </c>
      <c r="J909">
        <v>0.93559999999999999</v>
      </c>
      <c r="K909">
        <v>-20.68</v>
      </c>
      <c r="L909">
        <v>60.002000000000002</v>
      </c>
      <c r="M909">
        <v>60.002000000000002</v>
      </c>
      <c r="N909">
        <v>230.29</v>
      </c>
      <c r="O909">
        <v>0.47199999999999998</v>
      </c>
      <c r="P909">
        <v>14.053000000000001</v>
      </c>
      <c r="S909" s="4">
        <f t="shared" si="99"/>
        <v>43158</v>
      </c>
      <c r="T909" s="6">
        <f t="shared" si="100"/>
        <v>0.73180555555555549</v>
      </c>
      <c r="U909">
        <f t="shared" si="101"/>
        <v>17</v>
      </c>
      <c r="V909">
        <f t="shared" si="102"/>
        <v>33</v>
      </c>
      <c r="W909">
        <f t="shared" si="103"/>
        <v>48</v>
      </c>
      <c r="X909" s="1">
        <f t="shared" si="104"/>
        <v>512.29999999999995</v>
      </c>
      <c r="Y909" s="1">
        <f t="shared" si="98"/>
        <v>515.34999999999991</v>
      </c>
      <c r="Z909">
        <v>0</v>
      </c>
    </row>
    <row r="910" spans="1:26" x14ac:dyDescent="0.25">
      <c r="A910">
        <v>905</v>
      </c>
      <c r="B910" s="4">
        <v>43158</v>
      </c>
      <c r="C910" s="7">
        <v>0.7318634259259259</v>
      </c>
      <c r="D910">
        <v>507</v>
      </c>
      <c r="E910">
        <v>230.29</v>
      </c>
      <c r="F910">
        <v>2.4390000000000001</v>
      </c>
      <c r="G910" s="8">
        <v>525.70000000000005</v>
      </c>
      <c r="H910" s="8">
        <v>561.70000000000005</v>
      </c>
      <c r="I910" s="8">
        <v>-197.8</v>
      </c>
      <c r="J910">
        <v>0.93600000000000005</v>
      </c>
      <c r="K910">
        <v>-20.62</v>
      </c>
      <c r="L910">
        <v>60.002000000000002</v>
      </c>
      <c r="M910">
        <v>60.003999999999998</v>
      </c>
      <c r="N910">
        <v>230.29</v>
      </c>
      <c r="O910">
        <v>0.48099999999999998</v>
      </c>
      <c r="P910">
        <v>13.938000000000001</v>
      </c>
      <c r="S910" s="4">
        <f t="shared" si="99"/>
        <v>43158</v>
      </c>
      <c r="T910" s="6">
        <f t="shared" si="100"/>
        <v>0.7318634259259259</v>
      </c>
      <c r="U910">
        <f t="shared" si="101"/>
        <v>17</v>
      </c>
      <c r="V910">
        <f t="shared" si="102"/>
        <v>33</v>
      </c>
      <c r="W910">
        <f t="shared" si="103"/>
        <v>53</v>
      </c>
      <c r="X910" s="1">
        <f t="shared" si="104"/>
        <v>525.70000000000005</v>
      </c>
      <c r="Y910" s="1">
        <f t="shared" ref="Y910:Y973" si="105">AVERAGE(X909:X910)</f>
        <v>519</v>
      </c>
      <c r="Z910">
        <v>1</v>
      </c>
    </row>
    <row r="911" spans="1:26" x14ac:dyDescent="0.25">
      <c r="A911">
        <v>906</v>
      </c>
      <c r="B911" s="4">
        <v>43158</v>
      </c>
      <c r="C911" s="7">
        <v>0.73192129629629632</v>
      </c>
      <c r="D911">
        <v>508</v>
      </c>
      <c r="E911">
        <v>230.29</v>
      </c>
      <c r="F911">
        <v>2.3666</v>
      </c>
      <c r="G911" s="8">
        <v>509.7</v>
      </c>
      <c r="H911" s="8">
        <v>545</v>
      </c>
      <c r="I911" s="8">
        <v>-192.9</v>
      </c>
      <c r="J911">
        <v>0.93520000000000003</v>
      </c>
      <c r="K911">
        <v>-20.73</v>
      </c>
      <c r="L911">
        <v>60.003</v>
      </c>
      <c r="M911">
        <v>60.002000000000002</v>
      </c>
      <c r="N911">
        <v>230.29</v>
      </c>
      <c r="O911">
        <v>0.41399999999999998</v>
      </c>
      <c r="P911">
        <v>12.044</v>
      </c>
      <c r="S911" s="4">
        <f t="shared" si="99"/>
        <v>43158</v>
      </c>
      <c r="T911" s="6">
        <f t="shared" si="100"/>
        <v>0.73192129629629632</v>
      </c>
      <c r="U911">
        <f t="shared" si="101"/>
        <v>17</v>
      </c>
      <c r="V911">
        <f t="shared" si="102"/>
        <v>33</v>
      </c>
      <c r="W911">
        <f t="shared" si="103"/>
        <v>58</v>
      </c>
      <c r="X911" s="1">
        <f t="shared" si="104"/>
        <v>509.7</v>
      </c>
      <c r="Y911" s="1">
        <f t="shared" si="105"/>
        <v>517.70000000000005</v>
      </c>
      <c r="Z911">
        <v>0</v>
      </c>
    </row>
    <row r="912" spans="1:26" x14ac:dyDescent="0.25">
      <c r="A912">
        <v>907</v>
      </c>
      <c r="B912" s="4">
        <v>43158</v>
      </c>
      <c r="C912" s="7">
        <v>0.73197916666666663</v>
      </c>
      <c r="D912">
        <v>508</v>
      </c>
      <c r="E912">
        <v>230.28</v>
      </c>
      <c r="F912">
        <v>2.4578000000000002</v>
      </c>
      <c r="G912" s="8">
        <v>530.20000000000005</v>
      </c>
      <c r="H912" s="8">
        <v>566</v>
      </c>
      <c r="I912" s="8">
        <v>-198.1</v>
      </c>
      <c r="J912">
        <v>0.93669999999999998</v>
      </c>
      <c r="K912">
        <v>-20.49</v>
      </c>
      <c r="L912">
        <v>60.002000000000002</v>
      </c>
      <c r="M912">
        <v>60.002000000000002</v>
      </c>
      <c r="N912">
        <v>230.28</v>
      </c>
      <c r="O912">
        <v>0.51400000000000001</v>
      </c>
      <c r="P912">
        <v>14.43</v>
      </c>
      <c r="S912" s="4">
        <f t="shared" si="99"/>
        <v>43158</v>
      </c>
      <c r="T912" s="6">
        <f t="shared" si="100"/>
        <v>0.73197916666666663</v>
      </c>
      <c r="U912">
        <f t="shared" si="101"/>
        <v>17</v>
      </c>
      <c r="V912">
        <f t="shared" si="102"/>
        <v>34</v>
      </c>
      <c r="W912">
        <f t="shared" si="103"/>
        <v>3</v>
      </c>
      <c r="X912" s="1">
        <f t="shared" si="104"/>
        <v>530.20000000000005</v>
      </c>
      <c r="Y912" s="1">
        <f t="shared" si="105"/>
        <v>519.95000000000005</v>
      </c>
      <c r="Z912">
        <v>1</v>
      </c>
    </row>
    <row r="913" spans="1:26" x14ac:dyDescent="0.25">
      <c r="A913">
        <v>908</v>
      </c>
      <c r="B913" s="4">
        <v>43158</v>
      </c>
      <c r="C913" s="7">
        <v>0.73203703703703704</v>
      </c>
      <c r="D913">
        <v>508</v>
      </c>
      <c r="E913">
        <v>230.29</v>
      </c>
      <c r="F913">
        <v>2.3418000000000001</v>
      </c>
      <c r="G913" s="8">
        <v>503.8</v>
      </c>
      <c r="H913" s="8">
        <v>539.29999999999995</v>
      </c>
      <c r="I913" s="8">
        <v>-192.4</v>
      </c>
      <c r="J913">
        <v>0.93420000000000003</v>
      </c>
      <c r="K913">
        <v>-20.9</v>
      </c>
      <c r="L913">
        <v>60.002000000000002</v>
      </c>
      <c r="M913">
        <v>60.002000000000002</v>
      </c>
      <c r="N913">
        <v>230.29</v>
      </c>
      <c r="O913">
        <v>0.39500000000000002</v>
      </c>
      <c r="P913">
        <v>12.827999999999999</v>
      </c>
      <c r="S913" s="4">
        <f t="shared" si="99"/>
        <v>43158</v>
      </c>
      <c r="T913" s="6">
        <f t="shared" si="100"/>
        <v>0.73203703703703704</v>
      </c>
      <c r="U913">
        <f t="shared" si="101"/>
        <v>17</v>
      </c>
      <c r="V913">
        <f t="shared" si="102"/>
        <v>34</v>
      </c>
      <c r="W913">
        <f t="shared" si="103"/>
        <v>8</v>
      </c>
      <c r="X913" s="1">
        <f t="shared" si="104"/>
        <v>503.8</v>
      </c>
      <c r="Y913" s="1">
        <f t="shared" si="105"/>
        <v>517</v>
      </c>
      <c r="Z913">
        <v>0</v>
      </c>
    </row>
    <row r="914" spans="1:26" x14ac:dyDescent="0.25">
      <c r="A914">
        <v>909</v>
      </c>
      <c r="B914" s="4">
        <v>43158</v>
      </c>
      <c r="C914" s="7">
        <v>0.73209490740740746</v>
      </c>
      <c r="D914">
        <v>508</v>
      </c>
      <c r="E914">
        <v>230.28</v>
      </c>
      <c r="F914">
        <v>2.4517000000000002</v>
      </c>
      <c r="G914" s="8">
        <v>528.9</v>
      </c>
      <c r="H914" s="8">
        <v>564.6</v>
      </c>
      <c r="I914" s="8">
        <v>-197.6</v>
      </c>
      <c r="J914">
        <v>0.93669999999999998</v>
      </c>
      <c r="K914">
        <v>-20.49</v>
      </c>
      <c r="L914">
        <v>60.002000000000002</v>
      </c>
      <c r="M914">
        <v>60.002000000000002</v>
      </c>
      <c r="N914">
        <v>230.28</v>
      </c>
      <c r="O914">
        <v>0.23200000000000001</v>
      </c>
      <c r="P914">
        <v>11.093</v>
      </c>
      <c r="S914" s="4">
        <f t="shared" si="99"/>
        <v>43158</v>
      </c>
      <c r="T914" s="6">
        <f t="shared" si="100"/>
        <v>0.73209490740740746</v>
      </c>
      <c r="U914">
        <f t="shared" si="101"/>
        <v>17</v>
      </c>
      <c r="V914">
        <f t="shared" si="102"/>
        <v>34</v>
      </c>
      <c r="W914">
        <f t="shared" si="103"/>
        <v>13</v>
      </c>
      <c r="X914" s="1">
        <f t="shared" si="104"/>
        <v>528.9</v>
      </c>
      <c r="Y914" s="1">
        <f t="shared" si="105"/>
        <v>516.35</v>
      </c>
      <c r="Z914">
        <v>1</v>
      </c>
    </row>
    <row r="915" spans="1:26" x14ac:dyDescent="0.25">
      <c r="A915">
        <v>910</v>
      </c>
      <c r="B915" s="4">
        <v>43158</v>
      </c>
      <c r="C915" s="7">
        <v>0.73215277777777776</v>
      </c>
      <c r="D915">
        <v>509</v>
      </c>
      <c r="E915">
        <v>230.29</v>
      </c>
      <c r="F915">
        <v>2.2970999999999999</v>
      </c>
      <c r="G915" s="8">
        <v>493.9</v>
      </c>
      <c r="H915" s="8">
        <v>529</v>
      </c>
      <c r="I915" s="8">
        <v>-189.6</v>
      </c>
      <c r="J915">
        <v>0.93359999999999999</v>
      </c>
      <c r="K915">
        <v>-21</v>
      </c>
      <c r="L915">
        <v>60.002000000000002</v>
      </c>
      <c r="M915">
        <v>60.002000000000002</v>
      </c>
      <c r="N915">
        <v>230.29</v>
      </c>
      <c r="O915">
        <v>0.39500000000000002</v>
      </c>
      <c r="P915">
        <v>12.247</v>
      </c>
      <c r="S915" s="4">
        <f t="shared" si="99"/>
        <v>43158</v>
      </c>
      <c r="T915" s="6">
        <f t="shared" si="100"/>
        <v>0.73215277777777776</v>
      </c>
      <c r="U915">
        <f t="shared" si="101"/>
        <v>17</v>
      </c>
      <c r="V915">
        <f t="shared" si="102"/>
        <v>34</v>
      </c>
      <c r="W915">
        <f t="shared" si="103"/>
        <v>18</v>
      </c>
      <c r="X915" s="1">
        <f t="shared" si="104"/>
        <v>493.9</v>
      </c>
      <c r="Y915" s="1">
        <f t="shared" si="105"/>
        <v>511.4</v>
      </c>
      <c r="Z915">
        <v>0</v>
      </c>
    </row>
    <row r="916" spans="1:26" x14ac:dyDescent="0.25">
      <c r="A916">
        <v>911</v>
      </c>
      <c r="B916" s="4">
        <v>43158</v>
      </c>
      <c r="C916" s="7">
        <v>0.73221064814814818</v>
      </c>
      <c r="D916">
        <v>509</v>
      </c>
      <c r="E916">
        <v>230.28</v>
      </c>
      <c r="F916">
        <v>2.4554999999999998</v>
      </c>
      <c r="G916" s="8">
        <v>529.70000000000005</v>
      </c>
      <c r="H916" s="8">
        <v>565.5</v>
      </c>
      <c r="I916" s="8">
        <v>-197.8</v>
      </c>
      <c r="J916">
        <v>0.93679999999999997</v>
      </c>
      <c r="K916">
        <v>-20.47</v>
      </c>
      <c r="L916">
        <v>60.002000000000002</v>
      </c>
      <c r="M916">
        <v>60.003</v>
      </c>
      <c r="N916">
        <v>230.28</v>
      </c>
      <c r="O916">
        <v>0.47699999999999998</v>
      </c>
      <c r="P916">
        <v>12.686999999999999</v>
      </c>
      <c r="S916" s="4">
        <f t="shared" si="99"/>
        <v>43158</v>
      </c>
      <c r="T916" s="6">
        <f t="shared" si="100"/>
        <v>0.73221064814814818</v>
      </c>
      <c r="U916">
        <f t="shared" si="101"/>
        <v>17</v>
      </c>
      <c r="V916">
        <f t="shared" si="102"/>
        <v>34</v>
      </c>
      <c r="W916">
        <f t="shared" si="103"/>
        <v>23</v>
      </c>
      <c r="X916" s="1">
        <f t="shared" si="104"/>
        <v>529.70000000000005</v>
      </c>
      <c r="Y916" s="1">
        <f t="shared" si="105"/>
        <v>511.8</v>
      </c>
      <c r="Z916">
        <v>1</v>
      </c>
    </row>
    <row r="917" spans="1:26" x14ac:dyDescent="0.25">
      <c r="A917">
        <v>912</v>
      </c>
      <c r="B917" s="4">
        <v>43158</v>
      </c>
      <c r="C917" s="7">
        <v>0.7322685185185186</v>
      </c>
      <c r="D917">
        <v>509</v>
      </c>
      <c r="E917">
        <v>230.29</v>
      </c>
      <c r="F917">
        <v>2.3721000000000001</v>
      </c>
      <c r="G917" s="8">
        <v>510.9</v>
      </c>
      <c r="H917" s="8">
        <v>546.29999999999995</v>
      </c>
      <c r="I917" s="8">
        <v>-193.3</v>
      </c>
      <c r="J917">
        <v>0.93530000000000002</v>
      </c>
      <c r="K917">
        <v>-20.72</v>
      </c>
      <c r="L917">
        <v>60.002000000000002</v>
      </c>
      <c r="M917">
        <v>60.002000000000002</v>
      </c>
      <c r="N917">
        <v>230.29</v>
      </c>
      <c r="O917">
        <v>0.48099999999999998</v>
      </c>
      <c r="P917">
        <v>12.885</v>
      </c>
      <c r="S917" s="4">
        <f t="shared" si="99"/>
        <v>43158</v>
      </c>
      <c r="T917" s="6">
        <f t="shared" si="100"/>
        <v>0.7322685185185186</v>
      </c>
      <c r="U917">
        <f t="shared" si="101"/>
        <v>17</v>
      </c>
      <c r="V917">
        <f t="shared" si="102"/>
        <v>34</v>
      </c>
      <c r="W917">
        <f t="shared" si="103"/>
        <v>28</v>
      </c>
      <c r="X917" s="1">
        <f t="shared" si="104"/>
        <v>510.9</v>
      </c>
      <c r="Y917" s="1">
        <f t="shared" si="105"/>
        <v>520.29999999999995</v>
      </c>
      <c r="Z917">
        <v>0</v>
      </c>
    </row>
    <row r="918" spans="1:26" x14ac:dyDescent="0.25">
      <c r="A918">
        <v>913</v>
      </c>
      <c r="B918" s="4">
        <v>43158</v>
      </c>
      <c r="C918" s="7">
        <v>0.73232638888888879</v>
      </c>
      <c r="D918">
        <v>509</v>
      </c>
      <c r="E918">
        <v>230.28</v>
      </c>
      <c r="F918">
        <v>2.4243000000000001</v>
      </c>
      <c r="G918" s="8">
        <v>522.70000000000005</v>
      </c>
      <c r="H918" s="8">
        <v>558.29999999999995</v>
      </c>
      <c r="I918" s="8">
        <v>-196.1</v>
      </c>
      <c r="J918">
        <v>0.93630000000000002</v>
      </c>
      <c r="K918">
        <v>-20.57</v>
      </c>
      <c r="L918">
        <v>60.002000000000002</v>
      </c>
      <c r="M918">
        <v>60.002000000000002</v>
      </c>
      <c r="N918">
        <v>230.28</v>
      </c>
      <c r="O918">
        <v>0.44900000000000001</v>
      </c>
      <c r="P918">
        <v>15.128</v>
      </c>
      <c r="S918" s="4">
        <f t="shared" si="99"/>
        <v>43158</v>
      </c>
      <c r="T918" s="6">
        <f t="shared" si="100"/>
        <v>0.73232638888888879</v>
      </c>
      <c r="U918">
        <f t="shared" si="101"/>
        <v>17</v>
      </c>
      <c r="V918">
        <f t="shared" si="102"/>
        <v>34</v>
      </c>
      <c r="W918">
        <f t="shared" si="103"/>
        <v>33</v>
      </c>
      <c r="X918" s="1">
        <f t="shared" si="104"/>
        <v>522.70000000000005</v>
      </c>
      <c r="Y918" s="1">
        <f t="shared" si="105"/>
        <v>516.79999999999995</v>
      </c>
      <c r="Z918">
        <v>1</v>
      </c>
    </row>
    <row r="919" spans="1:26" x14ac:dyDescent="0.25">
      <c r="A919">
        <v>914</v>
      </c>
      <c r="B919" s="4">
        <v>43158</v>
      </c>
      <c r="C919" s="7">
        <v>0.73238425925925921</v>
      </c>
      <c r="D919">
        <v>510</v>
      </c>
      <c r="E919">
        <v>230.28</v>
      </c>
      <c r="F919">
        <v>2.4666999999999999</v>
      </c>
      <c r="G919" s="8">
        <v>532.6</v>
      </c>
      <c r="H919" s="8">
        <v>568</v>
      </c>
      <c r="I919" s="8">
        <v>-197.4</v>
      </c>
      <c r="J919">
        <v>0.93769999999999998</v>
      </c>
      <c r="K919">
        <v>-20.329999999999998</v>
      </c>
      <c r="L919">
        <v>60.002000000000002</v>
      </c>
      <c r="M919">
        <v>60.003</v>
      </c>
      <c r="N919">
        <v>230.28</v>
      </c>
      <c r="O919">
        <v>0.41799999999999998</v>
      </c>
      <c r="P919">
        <v>11.773999999999999</v>
      </c>
      <c r="S919" s="4">
        <f t="shared" si="99"/>
        <v>43158</v>
      </c>
      <c r="T919" s="6">
        <f t="shared" si="100"/>
        <v>0.73238425925925921</v>
      </c>
      <c r="U919">
        <f t="shared" si="101"/>
        <v>17</v>
      </c>
      <c r="V919">
        <f t="shared" si="102"/>
        <v>34</v>
      </c>
      <c r="W919">
        <f t="shared" si="103"/>
        <v>38</v>
      </c>
      <c r="X919" s="1">
        <f t="shared" si="104"/>
        <v>532.6</v>
      </c>
      <c r="Y919" s="1">
        <f t="shared" si="105"/>
        <v>527.65000000000009</v>
      </c>
      <c r="Z919">
        <v>0</v>
      </c>
    </row>
    <row r="920" spans="1:26" x14ac:dyDescent="0.25">
      <c r="A920">
        <v>915</v>
      </c>
      <c r="B920" s="4">
        <v>43158</v>
      </c>
      <c r="C920" s="7">
        <v>0.73244212962962962</v>
      </c>
      <c r="D920">
        <v>509</v>
      </c>
      <c r="E920">
        <v>230.29</v>
      </c>
      <c r="F920">
        <v>2.3757999999999999</v>
      </c>
      <c r="G920" s="8">
        <v>511.9</v>
      </c>
      <c r="H920" s="8">
        <v>547.1</v>
      </c>
      <c r="I920" s="8">
        <v>-193.1</v>
      </c>
      <c r="J920">
        <v>0.93559999999999999</v>
      </c>
      <c r="K920">
        <v>-20.67</v>
      </c>
      <c r="L920">
        <v>60.002000000000002</v>
      </c>
      <c r="M920">
        <v>60.002000000000002</v>
      </c>
      <c r="N920">
        <v>230.29</v>
      </c>
      <c r="O920">
        <v>0.442</v>
      </c>
      <c r="P920">
        <v>13.189</v>
      </c>
      <c r="S920" s="4">
        <f t="shared" si="99"/>
        <v>43158</v>
      </c>
      <c r="T920" s="6">
        <f t="shared" si="100"/>
        <v>0.73244212962962962</v>
      </c>
      <c r="U920">
        <f t="shared" si="101"/>
        <v>17</v>
      </c>
      <c r="V920">
        <f t="shared" si="102"/>
        <v>34</v>
      </c>
      <c r="W920">
        <f t="shared" si="103"/>
        <v>43</v>
      </c>
      <c r="X920" s="1">
        <f t="shared" si="104"/>
        <v>511.9</v>
      </c>
      <c r="Y920" s="1">
        <f t="shared" si="105"/>
        <v>522.25</v>
      </c>
      <c r="Z920">
        <v>1</v>
      </c>
    </row>
    <row r="921" spans="1:26" x14ac:dyDescent="0.25">
      <c r="A921">
        <v>916</v>
      </c>
      <c r="B921" s="4">
        <v>43158</v>
      </c>
      <c r="C921" s="7">
        <v>0.73249999999999993</v>
      </c>
      <c r="D921">
        <v>509</v>
      </c>
      <c r="E921">
        <v>230.28</v>
      </c>
      <c r="F921">
        <v>2.4355000000000002</v>
      </c>
      <c r="G921" s="8">
        <v>525.1</v>
      </c>
      <c r="H921" s="8">
        <v>560.79999999999995</v>
      </c>
      <c r="I921" s="8">
        <v>-197</v>
      </c>
      <c r="J921">
        <v>0.93630000000000002</v>
      </c>
      <c r="K921">
        <v>-20.56</v>
      </c>
      <c r="L921">
        <v>60.002000000000002</v>
      </c>
      <c r="M921">
        <v>60.002000000000002</v>
      </c>
      <c r="N921">
        <v>230.28</v>
      </c>
      <c r="O921">
        <v>0.34499999999999997</v>
      </c>
      <c r="P921">
        <v>12.304</v>
      </c>
      <c r="S921" s="4">
        <f t="shared" si="99"/>
        <v>43158</v>
      </c>
      <c r="T921" s="6">
        <f t="shared" si="100"/>
        <v>0.73249999999999993</v>
      </c>
      <c r="U921">
        <f t="shared" si="101"/>
        <v>17</v>
      </c>
      <c r="V921">
        <f t="shared" si="102"/>
        <v>34</v>
      </c>
      <c r="W921">
        <f t="shared" si="103"/>
        <v>48</v>
      </c>
      <c r="X921" s="1">
        <f t="shared" si="104"/>
        <v>525.1</v>
      </c>
      <c r="Y921" s="1">
        <f t="shared" si="105"/>
        <v>518.5</v>
      </c>
      <c r="Z921">
        <v>0</v>
      </c>
    </row>
    <row r="922" spans="1:26" x14ac:dyDescent="0.25">
      <c r="A922">
        <v>917</v>
      </c>
      <c r="B922" s="4">
        <v>43158</v>
      </c>
      <c r="C922" s="7">
        <v>0.73255787037037035</v>
      </c>
      <c r="D922">
        <v>510</v>
      </c>
      <c r="E922">
        <v>230.29</v>
      </c>
      <c r="F922">
        <v>2.2734000000000001</v>
      </c>
      <c r="G922" s="8">
        <v>488.4</v>
      </c>
      <c r="H922" s="8">
        <v>523.6</v>
      </c>
      <c r="I922" s="8">
        <v>-188.6</v>
      </c>
      <c r="J922">
        <v>0.93289999999999995</v>
      </c>
      <c r="K922">
        <v>-21.11</v>
      </c>
      <c r="L922">
        <v>60.003</v>
      </c>
      <c r="M922">
        <v>60.002000000000002</v>
      </c>
      <c r="N922">
        <v>230.29</v>
      </c>
      <c r="O922">
        <v>0.45800000000000002</v>
      </c>
      <c r="P922">
        <v>12.896000000000001</v>
      </c>
      <c r="S922" s="4">
        <f t="shared" si="99"/>
        <v>43158</v>
      </c>
      <c r="T922" s="6">
        <f t="shared" si="100"/>
        <v>0.73255787037037035</v>
      </c>
      <c r="U922">
        <f t="shared" si="101"/>
        <v>17</v>
      </c>
      <c r="V922">
        <f t="shared" si="102"/>
        <v>34</v>
      </c>
      <c r="W922">
        <f t="shared" si="103"/>
        <v>53</v>
      </c>
      <c r="X922" s="1">
        <f t="shared" si="104"/>
        <v>488.4</v>
      </c>
      <c r="Y922" s="1">
        <f t="shared" si="105"/>
        <v>506.75</v>
      </c>
      <c r="Z922">
        <v>1</v>
      </c>
    </row>
    <row r="923" spans="1:26" x14ac:dyDescent="0.25">
      <c r="A923">
        <v>918</v>
      </c>
      <c r="B923" s="4">
        <v>43158</v>
      </c>
      <c r="C923" s="7">
        <v>0.73261574074074076</v>
      </c>
      <c r="D923">
        <v>510</v>
      </c>
      <c r="E923">
        <v>230.28</v>
      </c>
      <c r="F923">
        <v>2.4655999999999998</v>
      </c>
      <c r="G923" s="8">
        <v>532</v>
      </c>
      <c r="H923" s="8">
        <v>567.79999999999995</v>
      </c>
      <c r="I923" s="8">
        <v>-198.3</v>
      </c>
      <c r="J923">
        <v>0.93700000000000006</v>
      </c>
      <c r="K923">
        <v>-20.45</v>
      </c>
      <c r="L923">
        <v>60.002000000000002</v>
      </c>
      <c r="M923">
        <v>60.002000000000002</v>
      </c>
      <c r="N923">
        <v>230.28</v>
      </c>
      <c r="O923">
        <v>0.40500000000000003</v>
      </c>
      <c r="P923">
        <v>12.221</v>
      </c>
      <c r="S923" s="4">
        <f t="shared" si="99"/>
        <v>43158</v>
      </c>
      <c r="T923" s="6">
        <f t="shared" si="100"/>
        <v>0.73261574074074076</v>
      </c>
      <c r="U923">
        <f t="shared" si="101"/>
        <v>17</v>
      </c>
      <c r="V923">
        <f t="shared" si="102"/>
        <v>34</v>
      </c>
      <c r="W923">
        <f t="shared" si="103"/>
        <v>58</v>
      </c>
      <c r="X923" s="1">
        <f t="shared" si="104"/>
        <v>532</v>
      </c>
      <c r="Y923" s="1">
        <f t="shared" si="105"/>
        <v>510.2</v>
      </c>
      <c r="Z923">
        <v>0</v>
      </c>
    </row>
    <row r="924" spans="1:26" x14ac:dyDescent="0.25">
      <c r="A924">
        <v>919</v>
      </c>
      <c r="B924" s="4">
        <v>43158</v>
      </c>
      <c r="C924" s="7">
        <v>0.73267361111111118</v>
      </c>
      <c r="D924">
        <v>510</v>
      </c>
      <c r="E924">
        <v>230.29</v>
      </c>
      <c r="F924">
        <v>2.3163999999999998</v>
      </c>
      <c r="G924" s="8">
        <v>498.1</v>
      </c>
      <c r="H924" s="8">
        <v>533.5</v>
      </c>
      <c r="I924" s="8">
        <v>-190.9</v>
      </c>
      <c r="J924">
        <v>0.93379999999999996</v>
      </c>
      <c r="K924">
        <v>-20.97</v>
      </c>
      <c r="L924">
        <v>60.002000000000002</v>
      </c>
      <c r="M924">
        <v>60.002000000000002</v>
      </c>
      <c r="N924">
        <v>230.29</v>
      </c>
      <c r="O924">
        <v>0.41399999999999998</v>
      </c>
      <c r="P924">
        <v>13.265000000000001</v>
      </c>
      <c r="S924" s="4">
        <f t="shared" si="99"/>
        <v>43158</v>
      </c>
      <c r="T924" s="6">
        <f t="shared" si="100"/>
        <v>0.73267361111111118</v>
      </c>
      <c r="U924">
        <f t="shared" si="101"/>
        <v>17</v>
      </c>
      <c r="V924">
        <f t="shared" si="102"/>
        <v>35</v>
      </c>
      <c r="W924">
        <f t="shared" si="103"/>
        <v>3</v>
      </c>
      <c r="X924" s="1">
        <f t="shared" si="104"/>
        <v>498.1</v>
      </c>
      <c r="Y924" s="1">
        <f t="shared" si="105"/>
        <v>515.04999999999995</v>
      </c>
      <c r="Z924">
        <v>1</v>
      </c>
    </row>
    <row r="925" spans="1:26" x14ac:dyDescent="0.25">
      <c r="A925">
        <v>920</v>
      </c>
      <c r="B925" s="4">
        <v>43158</v>
      </c>
      <c r="C925" s="7">
        <v>0.73273148148148148</v>
      </c>
      <c r="D925">
        <v>510</v>
      </c>
      <c r="E925">
        <v>230.28</v>
      </c>
      <c r="F925">
        <v>2.4451999999999998</v>
      </c>
      <c r="G925" s="8">
        <v>527.4</v>
      </c>
      <c r="H925" s="8">
        <v>563.1</v>
      </c>
      <c r="I925" s="8">
        <v>-197.4</v>
      </c>
      <c r="J925">
        <v>0.93659999999999999</v>
      </c>
      <c r="K925">
        <v>-20.52</v>
      </c>
      <c r="L925">
        <v>60.002000000000002</v>
      </c>
      <c r="M925">
        <v>60.002000000000002</v>
      </c>
      <c r="N925">
        <v>230.28</v>
      </c>
      <c r="O925">
        <v>0.43099999999999999</v>
      </c>
      <c r="P925">
        <v>13.132999999999999</v>
      </c>
      <c r="S925" s="4">
        <f t="shared" si="99"/>
        <v>43158</v>
      </c>
      <c r="T925" s="6">
        <f t="shared" si="100"/>
        <v>0.73273148148148148</v>
      </c>
      <c r="U925">
        <f t="shared" si="101"/>
        <v>17</v>
      </c>
      <c r="V925">
        <f t="shared" si="102"/>
        <v>35</v>
      </c>
      <c r="W925">
        <f t="shared" si="103"/>
        <v>8</v>
      </c>
      <c r="X925" s="1">
        <f t="shared" si="104"/>
        <v>527.4</v>
      </c>
      <c r="Y925" s="1">
        <f t="shared" si="105"/>
        <v>512.75</v>
      </c>
      <c r="Z925">
        <v>0</v>
      </c>
    </row>
    <row r="926" spans="1:26" x14ac:dyDescent="0.25">
      <c r="A926">
        <v>921</v>
      </c>
      <c r="B926" s="4">
        <v>43158</v>
      </c>
      <c r="C926" s="7">
        <v>0.7327893518518519</v>
      </c>
      <c r="D926">
        <v>511</v>
      </c>
      <c r="E926">
        <v>230.28</v>
      </c>
      <c r="F926">
        <v>2.3879000000000001</v>
      </c>
      <c r="G926" s="8">
        <v>514.6</v>
      </c>
      <c r="H926" s="8">
        <v>549.9</v>
      </c>
      <c r="I926" s="8">
        <v>-193.8</v>
      </c>
      <c r="J926">
        <v>0.93589999999999995</v>
      </c>
      <c r="K926">
        <v>-20.63</v>
      </c>
      <c r="L926">
        <v>60.002000000000002</v>
      </c>
      <c r="M926">
        <v>60.002000000000002</v>
      </c>
      <c r="N926">
        <v>230.28</v>
      </c>
      <c r="O926">
        <v>0.42899999999999999</v>
      </c>
      <c r="P926">
        <v>13.574</v>
      </c>
      <c r="S926" s="4">
        <f t="shared" si="99"/>
        <v>43158</v>
      </c>
      <c r="T926" s="6">
        <f t="shared" si="100"/>
        <v>0.7327893518518519</v>
      </c>
      <c r="U926">
        <f t="shared" si="101"/>
        <v>17</v>
      </c>
      <c r="V926">
        <f t="shared" si="102"/>
        <v>35</v>
      </c>
      <c r="W926">
        <f t="shared" si="103"/>
        <v>13</v>
      </c>
      <c r="X926" s="1">
        <f t="shared" si="104"/>
        <v>514.6</v>
      </c>
      <c r="Y926" s="1">
        <f t="shared" si="105"/>
        <v>521</v>
      </c>
      <c r="Z926">
        <v>1</v>
      </c>
    </row>
    <row r="927" spans="1:26" x14ac:dyDescent="0.25">
      <c r="A927">
        <v>922</v>
      </c>
      <c r="B927" s="4">
        <v>43158</v>
      </c>
      <c r="C927" s="7">
        <v>0.73284722222222232</v>
      </c>
      <c r="D927">
        <v>511</v>
      </c>
      <c r="E927">
        <v>230.28</v>
      </c>
      <c r="F927">
        <v>2.4173</v>
      </c>
      <c r="G927" s="8">
        <v>520.6</v>
      </c>
      <c r="H927" s="8">
        <v>556.70000000000005</v>
      </c>
      <c r="I927" s="8">
        <v>-197</v>
      </c>
      <c r="J927">
        <v>0.93530000000000002</v>
      </c>
      <c r="K927">
        <v>-20.72</v>
      </c>
      <c r="L927">
        <v>60.002000000000002</v>
      </c>
      <c r="M927">
        <v>60.000999999999998</v>
      </c>
      <c r="N927">
        <v>230.28</v>
      </c>
      <c r="O927">
        <v>0.371</v>
      </c>
      <c r="P927">
        <v>13.266</v>
      </c>
      <c r="S927" s="4">
        <f t="shared" si="99"/>
        <v>43158</v>
      </c>
      <c r="T927" s="6">
        <f t="shared" si="100"/>
        <v>0.73284722222222232</v>
      </c>
      <c r="U927">
        <f t="shared" si="101"/>
        <v>17</v>
      </c>
      <c r="V927">
        <f t="shared" si="102"/>
        <v>35</v>
      </c>
      <c r="W927">
        <f t="shared" si="103"/>
        <v>18</v>
      </c>
      <c r="X927" s="1">
        <f t="shared" si="104"/>
        <v>520.6</v>
      </c>
      <c r="Y927" s="1">
        <f t="shared" si="105"/>
        <v>517.6</v>
      </c>
      <c r="Z927">
        <v>0</v>
      </c>
    </row>
    <row r="928" spans="1:26" x14ac:dyDescent="0.25">
      <c r="A928">
        <v>923</v>
      </c>
      <c r="B928" s="4">
        <v>43158</v>
      </c>
      <c r="C928" s="7">
        <v>0.73290509259259251</v>
      </c>
      <c r="D928">
        <v>510</v>
      </c>
      <c r="E928">
        <v>230.28</v>
      </c>
      <c r="F928">
        <v>2.4257</v>
      </c>
      <c r="G928" s="8">
        <v>523.29999999999995</v>
      </c>
      <c r="H928" s="8">
        <v>558.6</v>
      </c>
      <c r="I928" s="8">
        <v>-195.4</v>
      </c>
      <c r="J928">
        <v>0.93679999999999997</v>
      </c>
      <c r="K928">
        <v>-20.47</v>
      </c>
      <c r="L928">
        <v>60.002000000000002</v>
      </c>
      <c r="M928">
        <v>60.003</v>
      </c>
      <c r="N928">
        <v>230.28</v>
      </c>
      <c r="O928">
        <v>0.45900000000000002</v>
      </c>
      <c r="P928">
        <v>12.359</v>
      </c>
      <c r="S928" s="4">
        <f t="shared" si="99"/>
        <v>43158</v>
      </c>
      <c r="T928" s="6">
        <f t="shared" si="100"/>
        <v>0.73290509259259251</v>
      </c>
      <c r="U928">
        <f t="shared" si="101"/>
        <v>17</v>
      </c>
      <c r="V928">
        <f t="shared" si="102"/>
        <v>35</v>
      </c>
      <c r="W928">
        <f t="shared" si="103"/>
        <v>23</v>
      </c>
      <c r="X928" s="1">
        <f t="shared" si="104"/>
        <v>523.29999999999995</v>
      </c>
      <c r="Y928" s="1">
        <f t="shared" si="105"/>
        <v>521.95000000000005</v>
      </c>
      <c r="Z928">
        <v>1</v>
      </c>
    </row>
    <row r="929" spans="1:26" x14ac:dyDescent="0.25">
      <c r="A929">
        <v>924</v>
      </c>
      <c r="B929" s="4">
        <v>43158</v>
      </c>
      <c r="C929" s="7">
        <v>0.73296296296296293</v>
      </c>
      <c r="D929">
        <v>511</v>
      </c>
      <c r="E929">
        <v>230.29</v>
      </c>
      <c r="F929">
        <v>2.3473000000000002</v>
      </c>
      <c r="G929" s="8">
        <v>505.2</v>
      </c>
      <c r="H929" s="8">
        <v>540.5</v>
      </c>
      <c r="I929" s="8">
        <v>-192.3</v>
      </c>
      <c r="J929">
        <v>0.93459999999999999</v>
      </c>
      <c r="K929">
        <v>-20.84</v>
      </c>
      <c r="L929">
        <v>60.002000000000002</v>
      </c>
      <c r="M929">
        <v>60.002000000000002</v>
      </c>
      <c r="N929">
        <v>230.29</v>
      </c>
      <c r="O929">
        <v>0.47099999999999997</v>
      </c>
      <c r="P929">
        <v>14.028</v>
      </c>
      <c r="S929" s="4">
        <f t="shared" si="99"/>
        <v>43158</v>
      </c>
      <c r="T929" s="6">
        <f t="shared" si="100"/>
        <v>0.73296296296296293</v>
      </c>
      <c r="U929">
        <f t="shared" si="101"/>
        <v>17</v>
      </c>
      <c r="V929">
        <f t="shared" si="102"/>
        <v>35</v>
      </c>
      <c r="W929">
        <f t="shared" si="103"/>
        <v>28</v>
      </c>
      <c r="X929" s="1">
        <f t="shared" si="104"/>
        <v>505.2</v>
      </c>
      <c r="Y929" s="1">
        <f t="shared" si="105"/>
        <v>514.25</v>
      </c>
      <c r="Z929">
        <v>0</v>
      </c>
    </row>
    <row r="930" spans="1:26" x14ac:dyDescent="0.25">
      <c r="A930">
        <v>925</v>
      </c>
      <c r="B930" s="4">
        <v>43158</v>
      </c>
      <c r="C930" s="7">
        <v>0.73302083333333334</v>
      </c>
      <c r="D930">
        <v>511</v>
      </c>
      <c r="E930">
        <v>230.28</v>
      </c>
      <c r="F930">
        <v>2.4211999999999998</v>
      </c>
      <c r="G930" s="8">
        <v>521.70000000000005</v>
      </c>
      <c r="H930" s="8">
        <v>557.5</v>
      </c>
      <c r="I930" s="8">
        <v>-196.6</v>
      </c>
      <c r="J930">
        <v>0.93579999999999997</v>
      </c>
      <c r="K930">
        <v>-20.65</v>
      </c>
      <c r="L930">
        <v>60.002000000000002</v>
      </c>
      <c r="M930">
        <v>60.002000000000002</v>
      </c>
      <c r="N930">
        <v>230.28</v>
      </c>
      <c r="O930">
        <v>0.46100000000000002</v>
      </c>
      <c r="P930">
        <v>13.378</v>
      </c>
      <c r="S930" s="4">
        <f t="shared" si="99"/>
        <v>43158</v>
      </c>
      <c r="T930" s="6">
        <f t="shared" si="100"/>
        <v>0.73302083333333334</v>
      </c>
      <c r="U930">
        <f t="shared" si="101"/>
        <v>17</v>
      </c>
      <c r="V930">
        <f t="shared" si="102"/>
        <v>35</v>
      </c>
      <c r="W930">
        <f t="shared" si="103"/>
        <v>33</v>
      </c>
      <c r="X930" s="1">
        <f t="shared" si="104"/>
        <v>521.70000000000005</v>
      </c>
      <c r="Y930" s="1">
        <f t="shared" si="105"/>
        <v>513.45000000000005</v>
      </c>
      <c r="Z930">
        <v>1</v>
      </c>
    </row>
    <row r="931" spans="1:26" x14ac:dyDescent="0.25">
      <c r="A931">
        <v>926</v>
      </c>
      <c r="B931" s="4">
        <v>43158</v>
      </c>
      <c r="C931" s="7">
        <v>0.73307870370370365</v>
      </c>
      <c r="D931">
        <v>511</v>
      </c>
      <c r="E931">
        <v>230.29</v>
      </c>
      <c r="F931">
        <v>2.3525</v>
      </c>
      <c r="G931" s="8">
        <v>506.4</v>
      </c>
      <c r="H931" s="8">
        <v>541.70000000000005</v>
      </c>
      <c r="I931" s="8">
        <v>-192.5</v>
      </c>
      <c r="J931">
        <v>0.93479999999999996</v>
      </c>
      <c r="K931">
        <v>-20.81</v>
      </c>
      <c r="L931">
        <v>60.002000000000002</v>
      </c>
      <c r="M931">
        <v>60.000999999999998</v>
      </c>
      <c r="N931">
        <v>230.29</v>
      </c>
      <c r="O931">
        <v>0.32200000000000001</v>
      </c>
      <c r="P931">
        <v>13.286</v>
      </c>
      <c r="S931" s="4">
        <f t="shared" si="99"/>
        <v>43158</v>
      </c>
      <c r="T931" s="6">
        <f t="shared" si="100"/>
        <v>0.73307870370370365</v>
      </c>
      <c r="U931">
        <f t="shared" si="101"/>
        <v>17</v>
      </c>
      <c r="V931">
        <f t="shared" si="102"/>
        <v>35</v>
      </c>
      <c r="W931">
        <f t="shared" si="103"/>
        <v>38</v>
      </c>
      <c r="X931" s="1">
        <f t="shared" si="104"/>
        <v>506.4</v>
      </c>
      <c r="Y931" s="1">
        <f t="shared" si="105"/>
        <v>514.04999999999995</v>
      </c>
      <c r="Z931">
        <v>0</v>
      </c>
    </row>
    <row r="932" spans="1:26" x14ac:dyDescent="0.25">
      <c r="A932">
        <v>927</v>
      </c>
      <c r="B932" s="4">
        <v>43158</v>
      </c>
      <c r="C932" s="7">
        <v>0.73313657407407407</v>
      </c>
      <c r="D932">
        <v>511</v>
      </c>
      <c r="E932">
        <v>230.28</v>
      </c>
      <c r="F932">
        <v>2.3986000000000001</v>
      </c>
      <c r="G932" s="8">
        <v>516.29999999999995</v>
      </c>
      <c r="H932" s="8">
        <v>552.29999999999995</v>
      </c>
      <c r="I932" s="8">
        <v>-196.2</v>
      </c>
      <c r="J932">
        <v>0.93479999999999996</v>
      </c>
      <c r="K932">
        <v>-20.8</v>
      </c>
      <c r="L932">
        <v>60.002000000000002</v>
      </c>
      <c r="M932">
        <v>60.002000000000002</v>
      </c>
      <c r="N932">
        <v>230.28</v>
      </c>
      <c r="O932">
        <v>0.45700000000000002</v>
      </c>
      <c r="P932">
        <v>12.993</v>
      </c>
      <c r="S932" s="4">
        <f t="shared" si="99"/>
        <v>43158</v>
      </c>
      <c r="T932" s="6">
        <f t="shared" si="100"/>
        <v>0.73313657407407407</v>
      </c>
      <c r="U932">
        <f t="shared" si="101"/>
        <v>17</v>
      </c>
      <c r="V932">
        <f t="shared" si="102"/>
        <v>35</v>
      </c>
      <c r="W932">
        <f t="shared" si="103"/>
        <v>43</v>
      </c>
      <c r="X932" s="1">
        <f t="shared" si="104"/>
        <v>516.29999999999995</v>
      </c>
      <c r="Y932" s="1">
        <f t="shared" si="105"/>
        <v>511.34999999999997</v>
      </c>
      <c r="Z932">
        <v>1</v>
      </c>
    </row>
    <row r="933" spans="1:26" x14ac:dyDescent="0.25">
      <c r="A933">
        <v>928</v>
      </c>
      <c r="B933" s="4">
        <v>43158</v>
      </c>
      <c r="C933" s="7">
        <v>0.73319444444444448</v>
      </c>
      <c r="D933">
        <v>511</v>
      </c>
      <c r="E933">
        <v>230.28</v>
      </c>
      <c r="F933">
        <v>2.3635999999999999</v>
      </c>
      <c r="G933" s="8">
        <v>509.1</v>
      </c>
      <c r="H933" s="8">
        <v>544.29999999999995</v>
      </c>
      <c r="I933" s="8">
        <v>-192.6</v>
      </c>
      <c r="J933">
        <v>0.93530000000000002</v>
      </c>
      <c r="K933">
        <v>-20.73</v>
      </c>
      <c r="L933">
        <v>60.002000000000002</v>
      </c>
      <c r="M933">
        <v>60.002000000000002</v>
      </c>
      <c r="N933">
        <v>230.28</v>
      </c>
      <c r="O933">
        <v>0.443</v>
      </c>
      <c r="P933">
        <v>13.340999999999999</v>
      </c>
      <c r="S933" s="4">
        <f t="shared" si="99"/>
        <v>43158</v>
      </c>
      <c r="T933" s="6">
        <f t="shared" si="100"/>
        <v>0.73319444444444448</v>
      </c>
      <c r="U933">
        <f t="shared" si="101"/>
        <v>17</v>
      </c>
      <c r="V933">
        <f t="shared" si="102"/>
        <v>35</v>
      </c>
      <c r="W933">
        <f t="shared" si="103"/>
        <v>48</v>
      </c>
      <c r="X933" s="1">
        <f t="shared" si="104"/>
        <v>509.1</v>
      </c>
      <c r="Y933" s="1">
        <f t="shared" si="105"/>
        <v>512.70000000000005</v>
      </c>
      <c r="Z933">
        <v>0</v>
      </c>
    </row>
    <row r="934" spans="1:26" x14ac:dyDescent="0.25">
      <c r="A934">
        <v>929</v>
      </c>
      <c r="B934" s="4">
        <v>43158</v>
      </c>
      <c r="C934" s="7">
        <v>0.73325231481481479</v>
      </c>
      <c r="D934">
        <v>511</v>
      </c>
      <c r="E934">
        <v>230.28</v>
      </c>
      <c r="F934">
        <v>2.4710999999999999</v>
      </c>
      <c r="G934" s="8">
        <v>533.4</v>
      </c>
      <c r="H934" s="8">
        <v>569</v>
      </c>
      <c r="I934" s="8">
        <v>-198.3</v>
      </c>
      <c r="J934">
        <v>0.93730000000000002</v>
      </c>
      <c r="K934">
        <v>-20.39</v>
      </c>
      <c r="L934">
        <v>60.002000000000002</v>
      </c>
      <c r="M934">
        <v>60.003</v>
      </c>
      <c r="N934">
        <v>230.28</v>
      </c>
      <c r="O934">
        <v>0.36099999999999999</v>
      </c>
      <c r="P934">
        <v>11.113</v>
      </c>
      <c r="S934" s="4">
        <f t="shared" si="99"/>
        <v>43158</v>
      </c>
      <c r="T934" s="6">
        <f t="shared" si="100"/>
        <v>0.73325231481481479</v>
      </c>
      <c r="U934">
        <f t="shared" si="101"/>
        <v>17</v>
      </c>
      <c r="V934">
        <f t="shared" si="102"/>
        <v>35</v>
      </c>
      <c r="W934">
        <f t="shared" si="103"/>
        <v>53</v>
      </c>
      <c r="X934" s="1">
        <f t="shared" si="104"/>
        <v>533.4</v>
      </c>
      <c r="Y934" s="1">
        <f t="shared" si="105"/>
        <v>521.25</v>
      </c>
      <c r="Z934">
        <v>1</v>
      </c>
    </row>
    <row r="935" spans="1:26" x14ac:dyDescent="0.25">
      <c r="A935">
        <v>930</v>
      </c>
      <c r="B935" s="4">
        <v>43158</v>
      </c>
      <c r="C935" s="7">
        <v>0.7333101851851852</v>
      </c>
      <c r="D935">
        <v>512</v>
      </c>
      <c r="E935">
        <v>230.29</v>
      </c>
      <c r="F935">
        <v>2.3275000000000001</v>
      </c>
      <c r="G935" s="8">
        <v>500.7</v>
      </c>
      <c r="H935" s="8">
        <v>536</v>
      </c>
      <c r="I935" s="8">
        <v>-191.2</v>
      </c>
      <c r="J935">
        <v>0.93420000000000003</v>
      </c>
      <c r="K935">
        <v>-20.9</v>
      </c>
      <c r="L935">
        <v>60.002000000000002</v>
      </c>
      <c r="M935">
        <v>60.002000000000002</v>
      </c>
      <c r="N935">
        <v>230.29</v>
      </c>
      <c r="O935">
        <v>0.42399999999999999</v>
      </c>
      <c r="P935">
        <v>13.005000000000001</v>
      </c>
      <c r="S935" s="4">
        <f t="shared" si="99"/>
        <v>43158</v>
      </c>
      <c r="T935" s="6">
        <f t="shared" si="100"/>
        <v>0.7333101851851852</v>
      </c>
      <c r="U935">
        <f t="shared" si="101"/>
        <v>17</v>
      </c>
      <c r="V935">
        <f t="shared" si="102"/>
        <v>35</v>
      </c>
      <c r="W935">
        <f t="shared" si="103"/>
        <v>58</v>
      </c>
      <c r="X935" s="1">
        <f t="shared" si="104"/>
        <v>500.7</v>
      </c>
      <c r="Y935" s="1">
        <f t="shared" si="105"/>
        <v>517.04999999999995</v>
      </c>
      <c r="Z935">
        <v>0</v>
      </c>
    </row>
    <row r="936" spans="1:26" x14ac:dyDescent="0.25">
      <c r="A936">
        <v>931</v>
      </c>
      <c r="B936" s="4">
        <v>43158</v>
      </c>
      <c r="C936" s="7">
        <v>0.73336805555555562</v>
      </c>
      <c r="D936">
        <v>512</v>
      </c>
      <c r="E936">
        <v>230.28</v>
      </c>
      <c r="F936">
        <v>2.4055</v>
      </c>
      <c r="G936" s="8">
        <v>518</v>
      </c>
      <c r="H936" s="8">
        <v>553.9</v>
      </c>
      <c r="I936" s="8">
        <v>-196.2</v>
      </c>
      <c r="J936">
        <v>0.93520000000000003</v>
      </c>
      <c r="K936">
        <v>-20.75</v>
      </c>
      <c r="L936">
        <v>60.002000000000002</v>
      </c>
      <c r="M936">
        <v>60.002000000000002</v>
      </c>
      <c r="N936">
        <v>230.28</v>
      </c>
      <c r="O936">
        <v>0.436</v>
      </c>
      <c r="P936">
        <v>12.254</v>
      </c>
      <c r="S936" s="4">
        <f t="shared" si="99"/>
        <v>43158</v>
      </c>
      <c r="T936" s="6">
        <f t="shared" si="100"/>
        <v>0.73336805555555562</v>
      </c>
      <c r="U936">
        <f t="shared" si="101"/>
        <v>17</v>
      </c>
      <c r="V936">
        <f t="shared" si="102"/>
        <v>36</v>
      </c>
      <c r="W936">
        <f t="shared" si="103"/>
        <v>3</v>
      </c>
      <c r="X936" s="1">
        <f t="shared" si="104"/>
        <v>518</v>
      </c>
      <c r="Y936" s="1">
        <f t="shared" si="105"/>
        <v>509.35</v>
      </c>
      <c r="Z936">
        <v>1</v>
      </c>
    </row>
    <row r="937" spans="1:26" x14ac:dyDescent="0.25">
      <c r="A937">
        <v>932</v>
      </c>
      <c r="B937" s="4">
        <v>43158</v>
      </c>
      <c r="C937" s="7">
        <v>0.73342592592592604</v>
      </c>
      <c r="D937">
        <v>512</v>
      </c>
      <c r="E937">
        <v>230.28</v>
      </c>
      <c r="F937">
        <v>2.3708999999999998</v>
      </c>
      <c r="G937" s="8">
        <v>510.6</v>
      </c>
      <c r="H937" s="8">
        <v>546</v>
      </c>
      <c r="I937" s="8">
        <v>-193.4</v>
      </c>
      <c r="J937">
        <v>0.93510000000000004</v>
      </c>
      <c r="K937">
        <v>-20.75</v>
      </c>
      <c r="L937">
        <v>60.002000000000002</v>
      </c>
      <c r="M937">
        <v>60.000999999999998</v>
      </c>
      <c r="N937">
        <v>230.28</v>
      </c>
      <c r="O937">
        <v>0.45300000000000001</v>
      </c>
      <c r="P937">
        <v>12.794</v>
      </c>
      <c r="S937" s="4">
        <f t="shared" si="99"/>
        <v>43158</v>
      </c>
      <c r="T937" s="6">
        <f t="shared" si="100"/>
        <v>0.73342592592592604</v>
      </c>
      <c r="U937">
        <f t="shared" si="101"/>
        <v>17</v>
      </c>
      <c r="V937">
        <f t="shared" si="102"/>
        <v>36</v>
      </c>
      <c r="W937">
        <f t="shared" si="103"/>
        <v>8</v>
      </c>
      <c r="X937" s="1">
        <f t="shared" si="104"/>
        <v>510.6</v>
      </c>
      <c r="Y937" s="1">
        <f t="shared" si="105"/>
        <v>514.29999999999995</v>
      </c>
      <c r="Z937">
        <v>0</v>
      </c>
    </row>
    <row r="938" spans="1:26" x14ac:dyDescent="0.25">
      <c r="A938">
        <v>933</v>
      </c>
      <c r="B938" s="4">
        <v>43158</v>
      </c>
      <c r="C938" s="7">
        <v>0.73348379629629623</v>
      </c>
      <c r="D938">
        <v>513</v>
      </c>
      <c r="E938">
        <v>230.28</v>
      </c>
      <c r="F938">
        <v>2.4142000000000001</v>
      </c>
      <c r="G938" s="8">
        <v>520.29999999999995</v>
      </c>
      <c r="H938" s="8">
        <v>555.9</v>
      </c>
      <c r="I938" s="8">
        <v>-195.9</v>
      </c>
      <c r="J938">
        <v>0.93589999999999995</v>
      </c>
      <c r="K938">
        <v>-20.63</v>
      </c>
      <c r="L938">
        <v>60.002000000000002</v>
      </c>
      <c r="M938">
        <v>60.002000000000002</v>
      </c>
      <c r="N938">
        <v>230.28</v>
      </c>
      <c r="O938">
        <v>0.434</v>
      </c>
      <c r="P938">
        <v>12.644</v>
      </c>
      <c r="S938" s="4">
        <f t="shared" si="99"/>
        <v>43158</v>
      </c>
      <c r="T938" s="6">
        <f t="shared" si="100"/>
        <v>0.73348379629629623</v>
      </c>
      <c r="U938">
        <f t="shared" si="101"/>
        <v>17</v>
      </c>
      <c r="V938">
        <f t="shared" si="102"/>
        <v>36</v>
      </c>
      <c r="W938">
        <f t="shared" si="103"/>
        <v>13</v>
      </c>
      <c r="X938" s="1">
        <f t="shared" si="104"/>
        <v>520.29999999999995</v>
      </c>
      <c r="Y938" s="1">
        <f t="shared" si="105"/>
        <v>515.45000000000005</v>
      </c>
      <c r="Z938">
        <v>1</v>
      </c>
    </row>
    <row r="939" spans="1:26" x14ac:dyDescent="0.25">
      <c r="A939">
        <v>934</v>
      </c>
      <c r="B939" s="4">
        <v>43158</v>
      </c>
      <c r="C939" s="7">
        <v>0.73354166666666665</v>
      </c>
      <c r="D939">
        <v>512</v>
      </c>
      <c r="E939">
        <v>230.28</v>
      </c>
      <c r="F939">
        <v>2.3961999999999999</v>
      </c>
      <c r="G939" s="8">
        <v>516.20000000000005</v>
      </c>
      <c r="H939" s="8">
        <v>551.79999999999995</v>
      </c>
      <c r="I939" s="8">
        <v>-195</v>
      </c>
      <c r="J939">
        <v>0.9355</v>
      </c>
      <c r="K939">
        <v>-20.7</v>
      </c>
      <c r="L939">
        <v>60.003</v>
      </c>
      <c r="M939">
        <v>60.003</v>
      </c>
      <c r="N939">
        <v>230.28</v>
      </c>
      <c r="O939">
        <v>0.45900000000000002</v>
      </c>
      <c r="P939">
        <v>12.981999999999999</v>
      </c>
      <c r="S939" s="4">
        <f t="shared" si="99"/>
        <v>43158</v>
      </c>
      <c r="T939" s="6">
        <f t="shared" si="100"/>
        <v>0.73354166666666665</v>
      </c>
      <c r="U939">
        <f t="shared" si="101"/>
        <v>17</v>
      </c>
      <c r="V939">
        <f t="shared" si="102"/>
        <v>36</v>
      </c>
      <c r="W939">
        <f t="shared" si="103"/>
        <v>18</v>
      </c>
      <c r="X939" s="1">
        <f t="shared" si="104"/>
        <v>516.20000000000005</v>
      </c>
      <c r="Y939" s="1">
        <f t="shared" si="105"/>
        <v>518.25</v>
      </c>
      <c r="Z939">
        <v>0</v>
      </c>
    </row>
    <row r="940" spans="1:26" x14ac:dyDescent="0.25">
      <c r="A940">
        <v>935</v>
      </c>
      <c r="B940" s="4">
        <v>43158</v>
      </c>
      <c r="C940" s="7">
        <v>0.73359953703703706</v>
      </c>
      <c r="D940">
        <v>513</v>
      </c>
      <c r="E940">
        <v>230.28</v>
      </c>
      <c r="F940">
        <v>2.3734000000000002</v>
      </c>
      <c r="G940" s="8">
        <v>511.2</v>
      </c>
      <c r="H940" s="8">
        <v>546.6</v>
      </c>
      <c r="I940" s="8">
        <v>-193.3</v>
      </c>
      <c r="J940">
        <v>0.93530000000000002</v>
      </c>
      <c r="K940">
        <v>-20.72</v>
      </c>
      <c r="L940">
        <v>60.002000000000002</v>
      </c>
      <c r="M940">
        <v>60.002000000000002</v>
      </c>
      <c r="N940">
        <v>230.28</v>
      </c>
      <c r="O940">
        <v>0.45400000000000001</v>
      </c>
      <c r="P940">
        <v>13.855</v>
      </c>
      <c r="S940" s="4">
        <f t="shared" si="99"/>
        <v>43158</v>
      </c>
      <c r="T940" s="6">
        <f t="shared" si="100"/>
        <v>0.73359953703703706</v>
      </c>
      <c r="U940">
        <f t="shared" si="101"/>
        <v>17</v>
      </c>
      <c r="V940">
        <f t="shared" si="102"/>
        <v>36</v>
      </c>
      <c r="W940">
        <f t="shared" si="103"/>
        <v>23</v>
      </c>
      <c r="X940" s="1">
        <f t="shared" si="104"/>
        <v>511.2</v>
      </c>
      <c r="Y940" s="1">
        <f t="shared" si="105"/>
        <v>513.70000000000005</v>
      </c>
      <c r="Z940">
        <v>1</v>
      </c>
    </row>
    <row r="941" spans="1:26" x14ac:dyDescent="0.25">
      <c r="A941">
        <v>936</v>
      </c>
      <c r="B941" s="4">
        <v>43158</v>
      </c>
      <c r="C941" s="7">
        <v>0.73365740740740737</v>
      </c>
      <c r="D941">
        <v>513</v>
      </c>
      <c r="E941">
        <v>230.28</v>
      </c>
      <c r="F941">
        <v>2.4546999999999999</v>
      </c>
      <c r="G941" s="8">
        <v>529.79999999999995</v>
      </c>
      <c r="H941" s="8">
        <v>565.20000000000005</v>
      </c>
      <c r="I941" s="8">
        <v>-197.1</v>
      </c>
      <c r="J941">
        <v>0.93720000000000003</v>
      </c>
      <c r="K941">
        <v>-20.41</v>
      </c>
      <c r="L941">
        <v>60.002000000000002</v>
      </c>
      <c r="M941">
        <v>60.002000000000002</v>
      </c>
      <c r="N941">
        <v>230.28</v>
      </c>
      <c r="O941">
        <v>0.44800000000000001</v>
      </c>
      <c r="P941">
        <v>13.05</v>
      </c>
      <c r="S941" s="4">
        <f t="shared" si="99"/>
        <v>43158</v>
      </c>
      <c r="T941" s="6">
        <f t="shared" si="100"/>
        <v>0.73365740740740737</v>
      </c>
      <c r="U941">
        <f t="shared" si="101"/>
        <v>17</v>
      </c>
      <c r="V941">
        <f t="shared" si="102"/>
        <v>36</v>
      </c>
      <c r="W941">
        <f t="shared" si="103"/>
        <v>28</v>
      </c>
      <c r="X941" s="1">
        <f t="shared" si="104"/>
        <v>529.79999999999995</v>
      </c>
      <c r="Y941" s="1">
        <f t="shared" si="105"/>
        <v>520.5</v>
      </c>
      <c r="Z941">
        <v>0</v>
      </c>
    </row>
    <row r="942" spans="1:26" x14ac:dyDescent="0.25">
      <c r="A942">
        <v>937</v>
      </c>
      <c r="B942" s="4">
        <v>43158</v>
      </c>
      <c r="C942" s="7">
        <v>0.73371527777777779</v>
      </c>
      <c r="D942">
        <v>513</v>
      </c>
      <c r="E942">
        <v>230.28</v>
      </c>
      <c r="F942">
        <v>2.3666999999999998</v>
      </c>
      <c r="G942" s="8">
        <v>509.6</v>
      </c>
      <c r="H942" s="8">
        <v>545</v>
      </c>
      <c r="I942" s="8">
        <v>-193.1</v>
      </c>
      <c r="J942">
        <v>0.93510000000000004</v>
      </c>
      <c r="K942">
        <v>-20.75</v>
      </c>
      <c r="L942">
        <v>60.002000000000002</v>
      </c>
      <c r="M942">
        <v>60.002000000000002</v>
      </c>
      <c r="N942">
        <v>230.28</v>
      </c>
      <c r="O942">
        <v>0.38900000000000001</v>
      </c>
      <c r="P942">
        <v>11.513999999999999</v>
      </c>
      <c r="S942" s="4">
        <f t="shared" si="99"/>
        <v>43158</v>
      </c>
      <c r="T942" s="6">
        <f t="shared" si="100"/>
        <v>0.73371527777777779</v>
      </c>
      <c r="U942">
        <f t="shared" si="101"/>
        <v>17</v>
      </c>
      <c r="V942">
        <f t="shared" si="102"/>
        <v>36</v>
      </c>
      <c r="W942">
        <f t="shared" si="103"/>
        <v>33</v>
      </c>
      <c r="X942" s="1">
        <f t="shared" si="104"/>
        <v>509.6</v>
      </c>
      <c r="Y942" s="1">
        <f t="shared" si="105"/>
        <v>519.70000000000005</v>
      </c>
      <c r="Z942">
        <v>1</v>
      </c>
    </row>
    <row r="943" spans="1:26" x14ac:dyDescent="0.25">
      <c r="A943">
        <v>938</v>
      </c>
      <c r="B943" s="4">
        <v>43158</v>
      </c>
      <c r="C943" s="7">
        <v>0.7337731481481482</v>
      </c>
      <c r="D943">
        <v>514</v>
      </c>
      <c r="E943">
        <v>230.27</v>
      </c>
      <c r="F943">
        <v>2.4761000000000002</v>
      </c>
      <c r="G943" s="8">
        <v>534.6</v>
      </c>
      <c r="H943" s="8">
        <v>570.20000000000005</v>
      </c>
      <c r="I943" s="8">
        <v>-198.3</v>
      </c>
      <c r="J943">
        <v>0.93759999999999999</v>
      </c>
      <c r="K943">
        <v>-20.350000000000001</v>
      </c>
      <c r="L943">
        <v>60.003</v>
      </c>
      <c r="M943">
        <v>60.002000000000002</v>
      </c>
      <c r="N943">
        <v>230.27</v>
      </c>
      <c r="O943">
        <v>0.434</v>
      </c>
      <c r="P943">
        <v>12.59</v>
      </c>
      <c r="S943" s="4">
        <f t="shared" si="99"/>
        <v>43158</v>
      </c>
      <c r="T943" s="6">
        <f t="shared" si="100"/>
        <v>0.7337731481481482</v>
      </c>
      <c r="U943">
        <f t="shared" si="101"/>
        <v>17</v>
      </c>
      <c r="V943">
        <f t="shared" si="102"/>
        <v>36</v>
      </c>
      <c r="W943">
        <f t="shared" si="103"/>
        <v>38</v>
      </c>
      <c r="X943" s="1">
        <f t="shared" si="104"/>
        <v>534.6</v>
      </c>
      <c r="Y943" s="1">
        <f t="shared" si="105"/>
        <v>522.1</v>
      </c>
      <c r="Z943">
        <v>0</v>
      </c>
    </row>
    <row r="944" spans="1:26" x14ac:dyDescent="0.25">
      <c r="A944">
        <v>939</v>
      </c>
      <c r="B944" s="4">
        <v>43158</v>
      </c>
      <c r="C944" s="7">
        <v>0.73383101851851851</v>
      </c>
      <c r="D944">
        <v>514</v>
      </c>
      <c r="E944">
        <v>230.29</v>
      </c>
      <c r="F944">
        <v>2.3315000000000001</v>
      </c>
      <c r="G944" s="8">
        <v>501.7</v>
      </c>
      <c r="H944" s="8">
        <v>536.9</v>
      </c>
      <c r="I944" s="8">
        <v>-191.3</v>
      </c>
      <c r="J944">
        <v>0.93430000000000002</v>
      </c>
      <c r="K944">
        <v>-20.88</v>
      </c>
      <c r="L944">
        <v>60.002000000000002</v>
      </c>
      <c r="M944">
        <v>60.002000000000002</v>
      </c>
      <c r="N944">
        <v>230.29</v>
      </c>
      <c r="O944">
        <v>0.45500000000000002</v>
      </c>
      <c r="P944">
        <v>12.808</v>
      </c>
      <c r="S944" s="4">
        <f t="shared" si="99"/>
        <v>43158</v>
      </c>
      <c r="T944" s="6">
        <f t="shared" si="100"/>
        <v>0.73383101851851851</v>
      </c>
      <c r="U944">
        <f t="shared" si="101"/>
        <v>17</v>
      </c>
      <c r="V944">
        <f t="shared" si="102"/>
        <v>36</v>
      </c>
      <c r="W944">
        <f t="shared" si="103"/>
        <v>43</v>
      </c>
      <c r="X944" s="1">
        <f t="shared" si="104"/>
        <v>501.7</v>
      </c>
      <c r="Y944" s="1">
        <f t="shared" si="105"/>
        <v>518.15</v>
      </c>
      <c r="Z944">
        <v>1</v>
      </c>
    </row>
    <row r="945" spans="1:26" x14ac:dyDescent="0.25">
      <c r="A945">
        <v>940</v>
      </c>
      <c r="B945" s="4">
        <v>43158</v>
      </c>
      <c r="C945" s="7">
        <v>0.73388888888888892</v>
      </c>
      <c r="D945">
        <v>514</v>
      </c>
      <c r="E945">
        <v>230.28</v>
      </c>
      <c r="F945">
        <v>2.3649</v>
      </c>
      <c r="G945" s="8">
        <v>509.2</v>
      </c>
      <c r="H945" s="8">
        <v>544.6</v>
      </c>
      <c r="I945" s="8">
        <v>-193.2</v>
      </c>
      <c r="J945">
        <v>0.93500000000000005</v>
      </c>
      <c r="K945">
        <v>-20.78</v>
      </c>
      <c r="L945">
        <v>60.002000000000002</v>
      </c>
      <c r="M945">
        <v>60.002000000000002</v>
      </c>
      <c r="N945">
        <v>230.28</v>
      </c>
      <c r="O945">
        <v>0.36799999999999999</v>
      </c>
      <c r="P945">
        <v>13.317</v>
      </c>
      <c r="S945" s="4">
        <f t="shared" si="99"/>
        <v>43158</v>
      </c>
      <c r="T945" s="6">
        <f t="shared" si="100"/>
        <v>0.73388888888888892</v>
      </c>
      <c r="U945">
        <f t="shared" si="101"/>
        <v>17</v>
      </c>
      <c r="V945">
        <f t="shared" si="102"/>
        <v>36</v>
      </c>
      <c r="W945">
        <f t="shared" si="103"/>
        <v>48</v>
      </c>
      <c r="X945" s="1">
        <f t="shared" si="104"/>
        <v>509.2</v>
      </c>
      <c r="Y945" s="1">
        <f t="shared" si="105"/>
        <v>505.45</v>
      </c>
      <c r="Z945">
        <v>0</v>
      </c>
    </row>
    <row r="946" spans="1:26" x14ac:dyDescent="0.25">
      <c r="A946">
        <v>941</v>
      </c>
      <c r="B946" s="4">
        <v>43158</v>
      </c>
      <c r="C946" s="7">
        <v>0.73394675925925934</v>
      </c>
      <c r="D946">
        <v>514</v>
      </c>
      <c r="E946">
        <v>230.28</v>
      </c>
      <c r="F946">
        <v>2.3502000000000001</v>
      </c>
      <c r="G946" s="8">
        <v>504.8</v>
      </c>
      <c r="H946" s="8">
        <v>541.20000000000005</v>
      </c>
      <c r="I946" s="8">
        <v>-195.1</v>
      </c>
      <c r="J946">
        <v>0.93269999999999997</v>
      </c>
      <c r="K946">
        <v>-21.14</v>
      </c>
      <c r="L946">
        <v>60.002000000000002</v>
      </c>
      <c r="M946">
        <v>60.002000000000002</v>
      </c>
      <c r="N946">
        <v>230.28</v>
      </c>
      <c r="O946">
        <v>0.44500000000000001</v>
      </c>
      <c r="P946">
        <v>12.734999999999999</v>
      </c>
      <c r="S946" s="4">
        <f t="shared" si="99"/>
        <v>43158</v>
      </c>
      <c r="T946" s="6">
        <f t="shared" si="100"/>
        <v>0.73394675925925934</v>
      </c>
      <c r="U946">
        <f t="shared" si="101"/>
        <v>17</v>
      </c>
      <c r="V946">
        <f t="shared" si="102"/>
        <v>36</v>
      </c>
      <c r="W946">
        <f t="shared" si="103"/>
        <v>53</v>
      </c>
      <c r="X946" s="1">
        <f t="shared" si="104"/>
        <v>504.8</v>
      </c>
      <c r="Y946" s="1">
        <f t="shared" si="105"/>
        <v>507</v>
      </c>
      <c r="Z946">
        <v>1</v>
      </c>
    </row>
    <row r="947" spans="1:26" x14ac:dyDescent="0.25">
      <c r="A947">
        <v>942</v>
      </c>
      <c r="B947" s="4">
        <v>43158</v>
      </c>
      <c r="C947" s="7">
        <v>0.73400462962962953</v>
      </c>
      <c r="D947">
        <v>514</v>
      </c>
      <c r="E947">
        <v>230.29</v>
      </c>
      <c r="F947">
        <v>2.2328000000000001</v>
      </c>
      <c r="G947" s="8">
        <v>479.3</v>
      </c>
      <c r="H947" s="8">
        <v>514.20000000000005</v>
      </c>
      <c r="I947" s="8">
        <v>-186.1</v>
      </c>
      <c r="J947">
        <v>0.93220000000000003</v>
      </c>
      <c r="K947">
        <v>-21.22</v>
      </c>
      <c r="L947">
        <v>60.002000000000002</v>
      </c>
      <c r="M947">
        <v>60.002000000000002</v>
      </c>
      <c r="N947">
        <v>230.29</v>
      </c>
      <c r="O947">
        <v>0.24299999999999999</v>
      </c>
      <c r="P947">
        <v>11.381</v>
      </c>
      <c r="S947" s="4">
        <f t="shared" si="99"/>
        <v>43158</v>
      </c>
      <c r="T947" s="6">
        <f t="shared" si="100"/>
        <v>0.73400462962962953</v>
      </c>
      <c r="U947">
        <f t="shared" si="101"/>
        <v>17</v>
      </c>
      <c r="V947">
        <f t="shared" si="102"/>
        <v>36</v>
      </c>
      <c r="W947">
        <f t="shared" si="103"/>
        <v>58</v>
      </c>
      <c r="X947" s="1">
        <f t="shared" si="104"/>
        <v>479.3</v>
      </c>
      <c r="Y947" s="1">
        <f t="shared" si="105"/>
        <v>492.05</v>
      </c>
      <c r="Z947">
        <v>0</v>
      </c>
    </row>
    <row r="948" spans="1:26" x14ac:dyDescent="0.25">
      <c r="A948">
        <v>943</v>
      </c>
      <c r="B948" s="4">
        <v>43158</v>
      </c>
      <c r="C948" s="7">
        <v>0.73406249999999995</v>
      </c>
      <c r="D948">
        <v>514</v>
      </c>
      <c r="E948">
        <v>230.3</v>
      </c>
      <c r="F948">
        <v>2.1496</v>
      </c>
      <c r="G948" s="8">
        <v>461.2</v>
      </c>
      <c r="H948" s="8">
        <v>495</v>
      </c>
      <c r="I948" s="8">
        <v>-179.8</v>
      </c>
      <c r="J948">
        <v>0.93169999999999997</v>
      </c>
      <c r="K948">
        <v>-21.3</v>
      </c>
      <c r="L948">
        <v>60.002000000000002</v>
      </c>
      <c r="M948">
        <v>60.002000000000002</v>
      </c>
      <c r="N948">
        <v>230.3</v>
      </c>
      <c r="O948">
        <v>0.23200000000000001</v>
      </c>
      <c r="P948">
        <v>11.007</v>
      </c>
      <c r="S948" s="4">
        <f t="shared" si="99"/>
        <v>43158</v>
      </c>
      <c r="T948" s="6">
        <f t="shared" si="100"/>
        <v>0.73406249999999995</v>
      </c>
      <c r="U948">
        <f t="shared" si="101"/>
        <v>17</v>
      </c>
      <c r="V948">
        <f t="shared" si="102"/>
        <v>37</v>
      </c>
      <c r="W948">
        <f t="shared" si="103"/>
        <v>3</v>
      </c>
      <c r="X948" s="1">
        <f t="shared" si="104"/>
        <v>461.2</v>
      </c>
      <c r="Y948" s="1">
        <f t="shared" si="105"/>
        <v>470.25</v>
      </c>
      <c r="Z948">
        <v>1</v>
      </c>
    </row>
    <row r="949" spans="1:26" x14ac:dyDescent="0.25">
      <c r="A949">
        <v>944</v>
      </c>
      <c r="B949" s="4">
        <v>43158</v>
      </c>
      <c r="C949" s="7">
        <v>0.73412037037037037</v>
      </c>
      <c r="D949">
        <v>514</v>
      </c>
      <c r="E949">
        <v>230.3</v>
      </c>
      <c r="F949">
        <v>2.1497999999999999</v>
      </c>
      <c r="G949" s="8">
        <v>461.3</v>
      </c>
      <c r="H949" s="8">
        <v>495.1</v>
      </c>
      <c r="I949" s="8">
        <v>-179.9</v>
      </c>
      <c r="J949">
        <v>0.93169999999999997</v>
      </c>
      <c r="K949">
        <v>-21.3</v>
      </c>
      <c r="L949">
        <v>60.002000000000002</v>
      </c>
      <c r="M949">
        <v>60.002000000000002</v>
      </c>
      <c r="N949">
        <v>230.3</v>
      </c>
      <c r="O949">
        <v>0.27800000000000002</v>
      </c>
      <c r="P949">
        <v>11.837999999999999</v>
      </c>
      <c r="S949" s="4">
        <f t="shared" si="99"/>
        <v>43158</v>
      </c>
      <c r="T949" s="6">
        <f t="shared" si="100"/>
        <v>0.73412037037037037</v>
      </c>
      <c r="U949">
        <f t="shared" si="101"/>
        <v>17</v>
      </c>
      <c r="V949">
        <f t="shared" si="102"/>
        <v>37</v>
      </c>
      <c r="W949">
        <f t="shared" si="103"/>
        <v>8</v>
      </c>
      <c r="X949" s="1">
        <f t="shared" si="104"/>
        <v>461.3</v>
      </c>
      <c r="Y949" s="1">
        <f t="shared" si="105"/>
        <v>461.25</v>
      </c>
      <c r="Z949">
        <v>0</v>
      </c>
    </row>
    <row r="950" spans="1:26" x14ac:dyDescent="0.25">
      <c r="A950">
        <v>945</v>
      </c>
      <c r="B950" s="4">
        <v>43158</v>
      </c>
      <c r="C950" s="7">
        <v>0.73417824074074067</v>
      </c>
      <c r="D950">
        <v>514</v>
      </c>
      <c r="E950">
        <v>230.3</v>
      </c>
      <c r="F950">
        <v>2.1480000000000001</v>
      </c>
      <c r="G950" s="8">
        <v>460.9</v>
      </c>
      <c r="H950" s="8">
        <v>494.7</v>
      </c>
      <c r="I950" s="8">
        <v>-179.6</v>
      </c>
      <c r="J950">
        <v>0.93179999999999996</v>
      </c>
      <c r="K950">
        <v>-21.29</v>
      </c>
      <c r="L950">
        <v>60.002000000000002</v>
      </c>
      <c r="M950">
        <v>60.002000000000002</v>
      </c>
      <c r="N950">
        <v>230.3</v>
      </c>
      <c r="O950">
        <v>0.21099999999999999</v>
      </c>
      <c r="P950">
        <v>11.305999999999999</v>
      </c>
      <c r="S950" s="4">
        <f t="shared" si="99"/>
        <v>43158</v>
      </c>
      <c r="T950" s="6">
        <f t="shared" si="100"/>
        <v>0.73417824074074067</v>
      </c>
      <c r="U950">
        <f t="shared" si="101"/>
        <v>17</v>
      </c>
      <c r="V950">
        <f t="shared" si="102"/>
        <v>37</v>
      </c>
      <c r="W950">
        <f t="shared" si="103"/>
        <v>13</v>
      </c>
      <c r="X950" s="1">
        <f t="shared" si="104"/>
        <v>460.9</v>
      </c>
      <c r="Y950" s="1">
        <f t="shared" si="105"/>
        <v>461.1</v>
      </c>
      <c r="Z950">
        <v>1</v>
      </c>
    </row>
    <row r="951" spans="1:26" x14ac:dyDescent="0.25">
      <c r="A951">
        <v>946</v>
      </c>
      <c r="B951" s="4">
        <v>43158</v>
      </c>
      <c r="C951" s="7">
        <v>0.73423611111111109</v>
      </c>
      <c r="D951">
        <v>514</v>
      </c>
      <c r="E951">
        <v>230.3</v>
      </c>
      <c r="F951">
        <v>2.1629999999999998</v>
      </c>
      <c r="G951" s="8">
        <v>464.2</v>
      </c>
      <c r="H951" s="8">
        <v>498.1</v>
      </c>
      <c r="I951" s="8">
        <v>-180.6</v>
      </c>
      <c r="J951">
        <v>0.93189999999999995</v>
      </c>
      <c r="K951">
        <v>-21.26</v>
      </c>
      <c r="L951">
        <v>60.002000000000002</v>
      </c>
      <c r="M951">
        <v>60.002000000000002</v>
      </c>
      <c r="N951">
        <v>230.3</v>
      </c>
      <c r="O951">
        <v>0.245</v>
      </c>
      <c r="P951">
        <v>11.349</v>
      </c>
      <c r="S951" s="4">
        <f t="shared" si="99"/>
        <v>43158</v>
      </c>
      <c r="T951" s="6">
        <f t="shared" si="100"/>
        <v>0.73423611111111109</v>
      </c>
      <c r="U951">
        <f t="shared" si="101"/>
        <v>17</v>
      </c>
      <c r="V951">
        <f t="shared" si="102"/>
        <v>37</v>
      </c>
      <c r="W951">
        <f t="shared" si="103"/>
        <v>18</v>
      </c>
      <c r="X951" s="1">
        <f t="shared" si="104"/>
        <v>464.2</v>
      </c>
      <c r="Y951" s="1">
        <f t="shared" si="105"/>
        <v>462.54999999999995</v>
      </c>
      <c r="Z951">
        <v>0</v>
      </c>
    </row>
    <row r="952" spans="1:26" x14ac:dyDescent="0.25">
      <c r="A952">
        <v>947</v>
      </c>
      <c r="B952" s="4">
        <v>43158</v>
      </c>
      <c r="C952" s="7">
        <v>0.73429398148148151</v>
      </c>
      <c r="D952">
        <v>515</v>
      </c>
      <c r="E952">
        <v>230.3</v>
      </c>
      <c r="F952">
        <v>2.1631</v>
      </c>
      <c r="G952" s="8">
        <v>464.3</v>
      </c>
      <c r="H952" s="8">
        <v>498.1</v>
      </c>
      <c r="I952" s="8">
        <v>-180.6</v>
      </c>
      <c r="J952">
        <v>0.93200000000000005</v>
      </c>
      <c r="K952">
        <v>-21.25</v>
      </c>
      <c r="L952">
        <v>60.002000000000002</v>
      </c>
      <c r="M952">
        <v>60.003</v>
      </c>
      <c r="N952">
        <v>230.3</v>
      </c>
      <c r="O952">
        <v>0.317</v>
      </c>
      <c r="P952">
        <v>12.006</v>
      </c>
      <c r="S952" s="4">
        <f t="shared" si="99"/>
        <v>43158</v>
      </c>
      <c r="T952" s="6">
        <f t="shared" si="100"/>
        <v>0.73429398148148151</v>
      </c>
      <c r="U952">
        <f t="shared" si="101"/>
        <v>17</v>
      </c>
      <c r="V952">
        <f t="shared" si="102"/>
        <v>37</v>
      </c>
      <c r="W952">
        <f t="shared" si="103"/>
        <v>23</v>
      </c>
      <c r="X952" s="1">
        <f t="shared" si="104"/>
        <v>464.3</v>
      </c>
      <c r="Y952" s="1">
        <f t="shared" si="105"/>
        <v>464.25</v>
      </c>
      <c r="Z952">
        <v>1</v>
      </c>
    </row>
    <row r="953" spans="1:26" x14ac:dyDescent="0.25">
      <c r="A953">
        <v>948</v>
      </c>
      <c r="B953" s="4">
        <v>43158</v>
      </c>
      <c r="C953" s="7">
        <v>0.73435185185185192</v>
      </c>
      <c r="D953">
        <v>515</v>
      </c>
      <c r="E953">
        <v>230.3</v>
      </c>
      <c r="F953">
        <v>2.1562999999999999</v>
      </c>
      <c r="G953" s="8">
        <v>462.7</v>
      </c>
      <c r="H953" s="8">
        <v>496.6</v>
      </c>
      <c r="I953" s="8">
        <v>-180.3</v>
      </c>
      <c r="J953">
        <v>0.93179999999999996</v>
      </c>
      <c r="K953">
        <v>-21.29</v>
      </c>
      <c r="L953">
        <v>60.002000000000002</v>
      </c>
      <c r="M953">
        <v>60.002000000000002</v>
      </c>
      <c r="N953">
        <v>230.3</v>
      </c>
      <c r="O953">
        <v>0.248</v>
      </c>
      <c r="P953">
        <v>16.22</v>
      </c>
      <c r="S953" s="4">
        <f t="shared" si="99"/>
        <v>43158</v>
      </c>
      <c r="T953" s="6">
        <f t="shared" si="100"/>
        <v>0.73435185185185192</v>
      </c>
      <c r="U953">
        <f t="shared" si="101"/>
        <v>17</v>
      </c>
      <c r="V953">
        <f t="shared" si="102"/>
        <v>37</v>
      </c>
      <c r="W953">
        <f t="shared" si="103"/>
        <v>28</v>
      </c>
      <c r="X953" s="1">
        <f t="shared" si="104"/>
        <v>462.7</v>
      </c>
      <c r="Y953" s="1">
        <f t="shared" si="105"/>
        <v>463.5</v>
      </c>
      <c r="Z953">
        <v>0</v>
      </c>
    </row>
    <row r="954" spans="1:26" x14ac:dyDescent="0.25">
      <c r="A954">
        <v>949</v>
      </c>
      <c r="B954" s="4">
        <v>43158</v>
      </c>
      <c r="C954" s="7">
        <v>0.73440972222222223</v>
      </c>
      <c r="D954">
        <v>515</v>
      </c>
      <c r="E954">
        <v>230.29</v>
      </c>
      <c r="F954">
        <v>2.2654000000000001</v>
      </c>
      <c r="G954" s="8">
        <v>485.9</v>
      </c>
      <c r="H954" s="8">
        <v>521.70000000000005</v>
      </c>
      <c r="I954" s="8">
        <v>-189.9</v>
      </c>
      <c r="J954">
        <v>0.93140000000000001</v>
      </c>
      <c r="K954">
        <v>-21.34</v>
      </c>
      <c r="L954">
        <v>60.002000000000002</v>
      </c>
      <c r="M954">
        <v>60.002000000000002</v>
      </c>
      <c r="N954">
        <v>230.29</v>
      </c>
      <c r="O954">
        <v>0.23699999999999999</v>
      </c>
      <c r="P954">
        <v>10.792999999999999</v>
      </c>
      <c r="S954" s="4">
        <f t="shared" si="99"/>
        <v>43158</v>
      </c>
      <c r="T954" s="6">
        <f t="shared" si="100"/>
        <v>0.73440972222222223</v>
      </c>
      <c r="U954">
        <f t="shared" si="101"/>
        <v>17</v>
      </c>
      <c r="V954">
        <f t="shared" si="102"/>
        <v>37</v>
      </c>
      <c r="W954">
        <f t="shared" si="103"/>
        <v>33</v>
      </c>
      <c r="X954" s="1">
        <f t="shared" si="104"/>
        <v>485.9</v>
      </c>
      <c r="Y954" s="1">
        <f t="shared" si="105"/>
        <v>474.29999999999995</v>
      </c>
      <c r="Z954">
        <v>1</v>
      </c>
    </row>
    <row r="955" spans="1:26" x14ac:dyDescent="0.25">
      <c r="A955">
        <v>950</v>
      </c>
      <c r="B955" s="4">
        <v>43158</v>
      </c>
      <c r="C955" s="7">
        <v>0.73446759259259264</v>
      </c>
      <c r="D955">
        <v>515</v>
      </c>
      <c r="E955">
        <v>230.25</v>
      </c>
      <c r="F955">
        <v>2.7528999999999999</v>
      </c>
      <c r="G955" s="8">
        <v>600.79999999999995</v>
      </c>
      <c r="H955" s="8">
        <v>633.79999999999995</v>
      </c>
      <c r="I955" s="8">
        <v>-202</v>
      </c>
      <c r="J955">
        <v>0.94789999999999996</v>
      </c>
      <c r="K955">
        <v>-18.579999999999998</v>
      </c>
      <c r="L955">
        <v>60.002000000000002</v>
      </c>
      <c r="M955">
        <v>60.003</v>
      </c>
      <c r="N955">
        <v>230.25</v>
      </c>
      <c r="O955">
        <v>0.46899999999999997</v>
      </c>
      <c r="P955">
        <v>12.63</v>
      </c>
      <c r="S955" s="4">
        <f t="shared" si="99"/>
        <v>43158</v>
      </c>
      <c r="T955" s="6">
        <f t="shared" si="100"/>
        <v>0.73446759259259264</v>
      </c>
      <c r="U955">
        <f t="shared" si="101"/>
        <v>17</v>
      </c>
      <c r="V955">
        <f t="shared" si="102"/>
        <v>37</v>
      </c>
      <c r="W955">
        <f t="shared" si="103"/>
        <v>38</v>
      </c>
      <c r="X955" s="1">
        <f t="shared" si="104"/>
        <v>600.79999999999995</v>
      </c>
      <c r="Y955" s="1">
        <f t="shared" si="105"/>
        <v>543.34999999999991</v>
      </c>
      <c r="Z955">
        <v>0</v>
      </c>
    </row>
    <row r="956" spans="1:26" x14ac:dyDescent="0.25">
      <c r="A956">
        <v>951</v>
      </c>
      <c r="B956" s="4">
        <v>43158</v>
      </c>
      <c r="C956" s="7">
        <v>0.73452546296296306</v>
      </c>
      <c r="D956">
        <v>516</v>
      </c>
      <c r="E956">
        <v>230.24</v>
      </c>
      <c r="F956">
        <v>2.7614000000000001</v>
      </c>
      <c r="G956" s="8">
        <v>602.9</v>
      </c>
      <c r="H956" s="8">
        <v>635.79999999999995</v>
      </c>
      <c r="I956" s="8">
        <v>-202</v>
      </c>
      <c r="J956">
        <v>0.94820000000000004</v>
      </c>
      <c r="K956">
        <v>-18.52</v>
      </c>
      <c r="L956">
        <v>60.002000000000002</v>
      </c>
      <c r="M956">
        <v>60.003</v>
      </c>
      <c r="N956">
        <v>230.24</v>
      </c>
      <c r="O956">
        <v>0.49</v>
      </c>
      <c r="P956">
        <v>11.805999999999999</v>
      </c>
      <c r="S956" s="4">
        <f t="shared" si="99"/>
        <v>43158</v>
      </c>
      <c r="T956" s="6">
        <f t="shared" si="100"/>
        <v>0.73452546296296306</v>
      </c>
      <c r="U956">
        <f t="shared" si="101"/>
        <v>17</v>
      </c>
      <c r="V956">
        <f t="shared" si="102"/>
        <v>37</v>
      </c>
      <c r="W956">
        <f t="shared" si="103"/>
        <v>43</v>
      </c>
      <c r="X956" s="1">
        <f t="shared" si="104"/>
        <v>602.9</v>
      </c>
      <c r="Y956" s="1">
        <f t="shared" si="105"/>
        <v>601.84999999999991</v>
      </c>
      <c r="Z956">
        <v>1</v>
      </c>
    </row>
    <row r="957" spans="1:26" x14ac:dyDescent="0.25">
      <c r="A957">
        <v>952</v>
      </c>
      <c r="B957" s="4">
        <v>43158</v>
      </c>
      <c r="C957" s="7">
        <v>0.73458333333333325</v>
      </c>
      <c r="D957">
        <v>516</v>
      </c>
      <c r="E957">
        <v>230.24</v>
      </c>
      <c r="F957">
        <v>2.7715999999999998</v>
      </c>
      <c r="G957" s="8">
        <v>605.4</v>
      </c>
      <c r="H957" s="8">
        <v>638.1</v>
      </c>
      <c r="I957" s="8">
        <v>-201.9</v>
      </c>
      <c r="J957">
        <v>0.9486</v>
      </c>
      <c r="K957">
        <v>-18.440000000000001</v>
      </c>
      <c r="L957">
        <v>60.002000000000002</v>
      </c>
      <c r="M957">
        <v>60</v>
      </c>
      <c r="N957">
        <v>230.24</v>
      </c>
      <c r="O957">
        <v>0.44</v>
      </c>
      <c r="P957">
        <v>12.52</v>
      </c>
      <c r="S957" s="4">
        <f t="shared" si="99"/>
        <v>43158</v>
      </c>
      <c r="T957" s="6">
        <f t="shared" si="100"/>
        <v>0.73458333333333325</v>
      </c>
      <c r="U957">
        <f t="shared" si="101"/>
        <v>17</v>
      </c>
      <c r="V957">
        <f t="shared" si="102"/>
        <v>37</v>
      </c>
      <c r="W957">
        <f t="shared" si="103"/>
        <v>48</v>
      </c>
      <c r="X957" s="1">
        <f t="shared" si="104"/>
        <v>605.4</v>
      </c>
      <c r="Y957" s="1">
        <f t="shared" si="105"/>
        <v>604.15</v>
      </c>
      <c r="Z957">
        <v>0</v>
      </c>
    </row>
    <row r="958" spans="1:26" x14ac:dyDescent="0.25">
      <c r="A958">
        <v>953</v>
      </c>
      <c r="B958" s="4">
        <v>43158</v>
      </c>
      <c r="C958" s="7">
        <v>0.73464120370370367</v>
      </c>
      <c r="D958">
        <v>516</v>
      </c>
      <c r="E958">
        <v>230.24</v>
      </c>
      <c r="F958">
        <v>2.7629000000000001</v>
      </c>
      <c r="G958" s="8">
        <v>603.29999999999995</v>
      </c>
      <c r="H958" s="8">
        <v>636.1</v>
      </c>
      <c r="I958" s="8">
        <v>-201.7</v>
      </c>
      <c r="J958">
        <v>0.94840000000000002</v>
      </c>
      <c r="K958">
        <v>-18.489999999999998</v>
      </c>
      <c r="L958">
        <v>60.002000000000002</v>
      </c>
      <c r="M958">
        <v>60.003999999999998</v>
      </c>
      <c r="N958">
        <v>230.24</v>
      </c>
      <c r="O958">
        <v>0.50900000000000001</v>
      </c>
      <c r="P958">
        <v>12.29</v>
      </c>
      <c r="S958" s="4">
        <f t="shared" si="99"/>
        <v>43158</v>
      </c>
      <c r="T958" s="6">
        <f t="shared" si="100"/>
        <v>0.73464120370370367</v>
      </c>
      <c r="U958">
        <f t="shared" si="101"/>
        <v>17</v>
      </c>
      <c r="V958">
        <f t="shared" si="102"/>
        <v>37</v>
      </c>
      <c r="W958">
        <f t="shared" si="103"/>
        <v>53</v>
      </c>
      <c r="X958" s="1">
        <f t="shared" si="104"/>
        <v>603.29999999999995</v>
      </c>
      <c r="Y958" s="1">
        <f t="shared" si="105"/>
        <v>604.34999999999991</v>
      </c>
      <c r="Z958">
        <v>1</v>
      </c>
    </row>
    <row r="959" spans="1:26" x14ac:dyDescent="0.25">
      <c r="A959">
        <v>954</v>
      </c>
      <c r="B959" s="4">
        <v>43158</v>
      </c>
      <c r="C959" s="7">
        <v>0.73469907407407409</v>
      </c>
      <c r="D959">
        <v>516</v>
      </c>
      <c r="E959">
        <v>230.25</v>
      </c>
      <c r="F959">
        <v>2.7749999999999999</v>
      </c>
      <c r="G959" s="8">
        <v>606.1</v>
      </c>
      <c r="H959" s="8">
        <v>638.9</v>
      </c>
      <c r="I959" s="8">
        <v>-202.3</v>
      </c>
      <c r="J959">
        <v>0.94850000000000001</v>
      </c>
      <c r="K959">
        <v>-18.46</v>
      </c>
      <c r="L959">
        <v>60.002000000000002</v>
      </c>
      <c r="M959">
        <v>60.002000000000002</v>
      </c>
      <c r="N959">
        <v>230.25</v>
      </c>
      <c r="O959">
        <v>0.49199999999999999</v>
      </c>
      <c r="P959">
        <v>13.362</v>
      </c>
      <c r="S959" s="4">
        <f t="shared" si="99"/>
        <v>43158</v>
      </c>
      <c r="T959" s="6">
        <f t="shared" si="100"/>
        <v>0.73469907407407409</v>
      </c>
      <c r="U959">
        <f t="shared" si="101"/>
        <v>17</v>
      </c>
      <c r="V959">
        <f t="shared" si="102"/>
        <v>37</v>
      </c>
      <c r="W959">
        <f t="shared" si="103"/>
        <v>58</v>
      </c>
      <c r="X959" s="1">
        <f t="shared" si="104"/>
        <v>606.1</v>
      </c>
      <c r="Y959" s="1">
        <f t="shared" si="105"/>
        <v>604.70000000000005</v>
      </c>
      <c r="Z959">
        <v>0</v>
      </c>
    </row>
    <row r="960" spans="1:26" x14ac:dyDescent="0.25">
      <c r="A960">
        <v>955</v>
      </c>
      <c r="B960" s="4">
        <v>43158</v>
      </c>
      <c r="C960" s="7">
        <v>0.73475694444444439</v>
      </c>
      <c r="D960">
        <v>516</v>
      </c>
      <c r="E960">
        <v>230.24</v>
      </c>
      <c r="F960">
        <v>2.8041</v>
      </c>
      <c r="G960" s="8">
        <v>613.1</v>
      </c>
      <c r="H960" s="8">
        <v>645.6</v>
      </c>
      <c r="I960" s="8">
        <v>-202.3</v>
      </c>
      <c r="J960">
        <v>0.9496</v>
      </c>
      <c r="K960">
        <v>-18.260000000000002</v>
      </c>
      <c r="L960">
        <v>60.002000000000002</v>
      </c>
      <c r="M960">
        <v>60.002000000000002</v>
      </c>
      <c r="N960">
        <v>230.24</v>
      </c>
      <c r="O960">
        <v>0.47699999999999998</v>
      </c>
      <c r="P960">
        <v>11.803000000000001</v>
      </c>
      <c r="S960" s="4">
        <f t="shared" si="99"/>
        <v>43158</v>
      </c>
      <c r="T960" s="6">
        <f t="shared" si="100"/>
        <v>0.73475694444444439</v>
      </c>
      <c r="U960">
        <f t="shared" si="101"/>
        <v>17</v>
      </c>
      <c r="V960">
        <f t="shared" si="102"/>
        <v>38</v>
      </c>
      <c r="W960">
        <f t="shared" si="103"/>
        <v>3</v>
      </c>
      <c r="X960" s="1">
        <f t="shared" si="104"/>
        <v>613.1</v>
      </c>
      <c r="Y960" s="1">
        <f t="shared" si="105"/>
        <v>609.6</v>
      </c>
      <c r="Z960">
        <v>1</v>
      </c>
    </row>
    <row r="961" spans="1:26" x14ac:dyDescent="0.25">
      <c r="A961">
        <v>956</v>
      </c>
      <c r="B961" s="4">
        <v>43158</v>
      </c>
      <c r="C961" s="7">
        <v>0.73481481481481481</v>
      </c>
      <c r="D961">
        <v>516</v>
      </c>
      <c r="E961">
        <v>230.24</v>
      </c>
      <c r="F961">
        <v>2.8191999999999999</v>
      </c>
      <c r="G961" s="8">
        <v>616.70000000000005</v>
      </c>
      <c r="H961" s="8">
        <v>649.1</v>
      </c>
      <c r="I961" s="8">
        <v>-202.4</v>
      </c>
      <c r="J961">
        <v>0.95009999999999994</v>
      </c>
      <c r="K961">
        <v>-18.170000000000002</v>
      </c>
      <c r="L961">
        <v>60.002000000000002</v>
      </c>
      <c r="M961">
        <v>60.000999999999998</v>
      </c>
      <c r="N961">
        <v>230.24</v>
      </c>
      <c r="O961">
        <v>0.45300000000000001</v>
      </c>
      <c r="P961">
        <v>11.587999999999999</v>
      </c>
      <c r="S961" s="4">
        <f t="shared" si="99"/>
        <v>43158</v>
      </c>
      <c r="T961" s="6">
        <f t="shared" si="100"/>
        <v>0.73481481481481481</v>
      </c>
      <c r="U961">
        <f t="shared" si="101"/>
        <v>17</v>
      </c>
      <c r="V961">
        <f t="shared" si="102"/>
        <v>38</v>
      </c>
      <c r="W961">
        <f t="shared" si="103"/>
        <v>8</v>
      </c>
      <c r="X961" s="1">
        <f t="shared" si="104"/>
        <v>616.70000000000005</v>
      </c>
      <c r="Y961" s="1">
        <f t="shared" si="105"/>
        <v>614.90000000000009</v>
      </c>
      <c r="Z961">
        <v>0</v>
      </c>
    </row>
    <row r="962" spans="1:26" x14ac:dyDescent="0.25">
      <c r="A962">
        <v>957</v>
      </c>
      <c r="B962" s="4">
        <v>43158</v>
      </c>
      <c r="C962" s="7">
        <v>0.73487268518518523</v>
      </c>
      <c r="D962">
        <v>517</v>
      </c>
      <c r="E962">
        <v>230.24</v>
      </c>
      <c r="F962">
        <v>2.8393999999999999</v>
      </c>
      <c r="G962" s="8">
        <v>621.4</v>
      </c>
      <c r="H962" s="8">
        <v>653.70000000000005</v>
      </c>
      <c r="I962" s="8">
        <v>-202.9</v>
      </c>
      <c r="J962">
        <v>0.9506</v>
      </c>
      <c r="K962">
        <v>-18.079999999999998</v>
      </c>
      <c r="L962">
        <v>60.002000000000002</v>
      </c>
      <c r="M962">
        <v>60.003</v>
      </c>
      <c r="N962">
        <v>230.24</v>
      </c>
      <c r="O962">
        <v>0.48099999999999998</v>
      </c>
      <c r="P962">
        <v>12.505000000000001</v>
      </c>
      <c r="S962" s="4">
        <f t="shared" si="99"/>
        <v>43158</v>
      </c>
      <c r="T962" s="6">
        <f t="shared" si="100"/>
        <v>0.73487268518518523</v>
      </c>
      <c r="U962">
        <f t="shared" si="101"/>
        <v>17</v>
      </c>
      <c r="V962">
        <f t="shared" si="102"/>
        <v>38</v>
      </c>
      <c r="W962">
        <f t="shared" si="103"/>
        <v>13</v>
      </c>
      <c r="X962" s="1">
        <f t="shared" si="104"/>
        <v>621.4</v>
      </c>
      <c r="Y962" s="1">
        <f t="shared" si="105"/>
        <v>619.04999999999995</v>
      </c>
      <c r="Z962">
        <v>1</v>
      </c>
    </row>
    <row r="963" spans="1:26" x14ac:dyDescent="0.25">
      <c r="A963">
        <v>958</v>
      </c>
      <c r="B963" s="4">
        <v>43158</v>
      </c>
      <c r="C963" s="7">
        <v>0.73493055555555553</v>
      </c>
      <c r="D963">
        <v>517</v>
      </c>
      <c r="E963">
        <v>230.24</v>
      </c>
      <c r="F963">
        <v>2.7887</v>
      </c>
      <c r="G963" s="8">
        <v>609.29999999999995</v>
      </c>
      <c r="H963" s="8">
        <v>642.1</v>
      </c>
      <c r="I963" s="8">
        <v>-202.4</v>
      </c>
      <c r="J963">
        <v>0.94899999999999995</v>
      </c>
      <c r="K963">
        <v>-18.38</v>
      </c>
      <c r="L963">
        <v>60.002000000000002</v>
      </c>
      <c r="M963">
        <v>60.204000000000001</v>
      </c>
      <c r="N963">
        <v>230.24</v>
      </c>
      <c r="O963">
        <v>0.46</v>
      </c>
      <c r="P963">
        <v>11.396000000000001</v>
      </c>
      <c r="S963" s="4">
        <f t="shared" si="99"/>
        <v>43158</v>
      </c>
      <c r="T963" s="6">
        <f t="shared" si="100"/>
        <v>0.73493055555555553</v>
      </c>
      <c r="U963">
        <f t="shared" si="101"/>
        <v>17</v>
      </c>
      <c r="V963">
        <f t="shared" si="102"/>
        <v>38</v>
      </c>
      <c r="W963">
        <f t="shared" si="103"/>
        <v>18</v>
      </c>
      <c r="X963" s="1">
        <f t="shared" si="104"/>
        <v>609.29999999999995</v>
      </c>
      <c r="Y963" s="1">
        <f t="shared" si="105"/>
        <v>615.34999999999991</v>
      </c>
      <c r="Z963">
        <v>0</v>
      </c>
    </row>
    <row r="964" spans="1:26" x14ac:dyDescent="0.25">
      <c r="A964">
        <v>959</v>
      </c>
      <c r="B964" s="4">
        <v>43158</v>
      </c>
      <c r="C964" s="7">
        <v>0.73498842592592595</v>
      </c>
      <c r="D964">
        <v>517</v>
      </c>
      <c r="E964">
        <v>230.25</v>
      </c>
      <c r="F964">
        <v>2.7738</v>
      </c>
      <c r="G964" s="8">
        <v>605.79999999999995</v>
      </c>
      <c r="H964" s="8">
        <v>638.70000000000005</v>
      </c>
      <c r="I964" s="8">
        <v>-202.1</v>
      </c>
      <c r="J964">
        <v>0.9486</v>
      </c>
      <c r="K964">
        <v>-18.45</v>
      </c>
      <c r="L964">
        <v>60.002000000000002</v>
      </c>
      <c r="M964">
        <v>60.204000000000001</v>
      </c>
      <c r="N964">
        <v>230.25</v>
      </c>
      <c r="O964">
        <v>0.47399999999999998</v>
      </c>
      <c r="P964">
        <v>12.073</v>
      </c>
      <c r="S964" s="4">
        <f t="shared" si="99"/>
        <v>43158</v>
      </c>
      <c r="T964" s="6">
        <f t="shared" si="100"/>
        <v>0.73498842592592595</v>
      </c>
      <c r="U964">
        <f t="shared" si="101"/>
        <v>17</v>
      </c>
      <c r="V964">
        <f t="shared" si="102"/>
        <v>38</v>
      </c>
      <c r="W964">
        <f t="shared" si="103"/>
        <v>23</v>
      </c>
      <c r="X964" s="1">
        <f t="shared" si="104"/>
        <v>605.79999999999995</v>
      </c>
      <c r="Y964" s="1">
        <f t="shared" si="105"/>
        <v>607.54999999999995</v>
      </c>
      <c r="Z964">
        <v>1</v>
      </c>
    </row>
    <row r="965" spans="1:26" x14ac:dyDescent="0.25">
      <c r="A965">
        <v>960</v>
      </c>
      <c r="B965" s="4">
        <v>43158</v>
      </c>
      <c r="C965" s="7">
        <v>0.73504629629629636</v>
      </c>
      <c r="D965">
        <v>517</v>
      </c>
      <c r="E965">
        <v>230.24</v>
      </c>
      <c r="F965">
        <v>2.7867000000000002</v>
      </c>
      <c r="G965" s="8">
        <v>608.9</v>
      </c>
      <c r="H965" s="8">
        <v>641.6</v>
      </c>
      <c r="I965" s="8">
        <v>-202.4</v>
      </c>
      <c r="J965">
        <v>0.94889999999999997</v>
      </c>
      <c r="K965">
        <v>-18.39</v>
      </c>
      <c r="L965">
        <v>60.002000000000002</v>
      </c>
      <c r="M965">
        <v>60.003999999999998</v>
      </c>
      <c r="N965">
        <v>230.24</v>
      </c>
      <c r="O965">
        <v>0.45800000000000002</v>
      </c>
      <c r="P965">
        <v>13.303000000000001</v>
      </c>
      <c r="S965" s="4">
        <f t="shared" si="99"/>
        <v>43158</v>
      </c>
      <c r="T965" s="6">
        <f t="shared" si="100"/>
        <v>0.73504629629629636</v>
      </c>
      <c r="U965">
        <f t="shared" si="101"/>
        <v>17</v>
      </c>
      <c r="V965">
        <f t="shared" si="102"/>
        <v>38</v>
      </c>
      <c r="W965">
        <f t="shared" si="103"/>
        <v>28</v>
      </c>
      <c r="X965" s="1">
        <f t="shared" si="104"/>
        <v>608.9</v>
      </c>
      <c r="Y965" s="1">
        <f t="shared" si="105"/>
        <v>607.34999999999991</v>
      </c>
      <c r="Z965">
        <v>0</v>
      </c>
    </row>
    <row r="966" spans="1:26" x14ac:dyDescent="0.25">
      <c r="A966">
        <v>961</v>
      </c>
      <c r="B966" s="4">
        <v>43158</v>
      </c>
      <c r="C966" s="7">
        <v>0.73510416666666656</v>
      </c>
      <c r="D966">
        <v>517</v>
      </c>
      <c r="E966">
        <v>230.24</v>
      </c>
      <c r="F966">
        <v>2.8125</v>
      </c>
      <c r="G966" s="8">
        <v>615.20000000000005</v>
      </c>
      <c r="H966" s="8">
        <v>647.6</v>
      </c>
      <c r="I966" s="8">
        <v>-202.3</v>
      </c>
      <c r="J966">
        <v>0.94989999999999997</v>
      </c>
      <c r="K966">
        <v>-18.2</v>
      </c>
      <c r="L966">
        <v>60.002000000000002</v>
      </c>
      <c r="M966">
        <v>60.003</v>
      </c>
      <c r="N966">
        <v>230.24</v>
      </c>
      <c r="O966">
        <v>0.46300000000000002</v>
      </c>
      <c r="P966">
        <v>11.345000000000001</v>
      </c>
      <c r="S966" s="4">
        <f t="shared" si="99"/>
        <v>43158</v>
      </c>
      <c r="T966" s="6">
        <f t="shared" si="100"/>
        <v>0.73510416666666656</v>
      </c>
      <c r="U966">
        <f t="shared" si="101"/>
        <v>17</v>
      </c>
      <c r="V966">
        <f t="shared" si="102"/>
        <v>38</v>
      </c>
      <c r="W966">
        <f t="shared" si="103"/>
        <v>33</v>
      </c>
      <c r="X966" s="1">
        <f t="shared" si="104"/>
        <v>615.20000000000005</v>
      </c>
      <c r="Y966" s="1">
        <f t="shared" si="105"/>
        <v>612.04999999999995</v>
      </c>
      <c r="Z966">
        <v>1</v>
      </c>
    </row>
    <row r="967" spans="1:26" x14ac:dyDescent="0.25">
      <c r="A967">
        <v>962</v>
      </c>
      <c r="B967" s="4">
        <v>43158</v>
      </c>
      <c r="C967" s="7">
        <v>0.73516203703703698</v>
      </c>
      <c r="D967">
        <v>517</v>
      </c>
      <c r="E967">
        <v>230.24</v>
      </c>
      <c r="F967">
        <v>2.8138999999999998</v>
      </c>
      <c r="G967" s="8">
        <v>615.4</v>
      </c>
      <c r="H967" s="8">
        <v>647.9</v>
      </c>
      <c r="I967" s="8">
        <v>-202.5</v>
      </c>
      <c r="J967">
        <v>0.94989999999999997</v>
      </c>
      <c r="K967">
        <v>-18.22</v>
      </c>
      <c r="L967">
        <v>60.002000000000002</v>
      </c>
      <c r="M967">
        <v>60.204000000000001</v>
      </c>
      <c r="N967">
        <v>230.24</v>
      </c>
      <c r="O967">
        <v>0.49399999999999999</v>
      </c>
      <c r="P967">
        <v>12.305</v>
      </c>
      <c r="S967" s="4">
        <f t="shared" ref="S967:S1030" si="106">B967</f>
        <v>43158</v>
      </c>
      <c r="T967" s="6">
        <f t="shared" ref="T967:T1030" si="107">C967</f>
        <v>0.73516203703703698</v>
      </c>
      <c r="U967">
        <f t="shared" ref="U967:U1030" si="108">HOUR(C967)</f>
        <v>17</v>
      </c>
      <c r="V967">
        <f t="shared" ref="V967:V1030" si="109">MINUTE(C967)</f>
        <v>38</v>
      </c>
      <c r="W967">
        <f t="shared" ref="W967:W1030" si="110">SECOND(C967)</f>
        <v>38</v>
      </c>
      <c r="X967" s="1">
        <f t="shared" ref="X967:X1030" si="111">G967</f>
        <v>615.4</v>
      </c>
      <c r="Y967" s="1">
        <f t="shared" si="105"/>
        <v>615.29999999999995</v>
      </c>
      <c r="Z967">
        <v>0</v>
      </c>
    </row>
    <row r="968" spans="1:26" x14ac:dyDescent="0.25">
      <c r="A968">
        <v>963</v>
      </c>
      <c r="B968" s="4">
        <v>43158</v>
      </c>
      <c r="C968" s="7">
        <v>0.73521990740740739</v>
      </c>
      <c r="D968">
        <v>517</v>
      </c>
      <c r="E968">
        <v>230.24</v>
      </c>
      <c r="F968">
        <v>2.8315999999999999</v>
      </c>
      <c r="G968" s="8">
        <v>619.6</v>
      </c>
      <c r="H968" s="8">
        <v>652</v>
      </c>
      <c r="I968" s="8">
        <v>-202.8</v>
      </c>
      <c r="J968">
        <v>0.95040000000000002</v>
      </c>
      <c r="K968">
        <v>-18.13</v>
      </c>
      <c r="L968">
        <v>60.002000000000002</v>
      </c>
      <c r="M968">
        <v>60.003999999999998</v>
      </c>
      <c r="N968">
        <v>230.24</v>
      </c>
      <c r="O968">
        <v>0.47399999999999998</v>
      </c>
      <c r="P968">
        <v>11.678000000000001</v>
      </c>
      <c r="S968" s="4">
        <f t="shared" si="106"/>
        <v>43158</v>
      </c>
      <c r="T968" s="6">
        <f t="shared" si="107"/>
        <v>0.73521990740740739</v>
      </c>
      <c r="U968">
        <f t="shared" si="108"/>
        <v>17</v>
      </c>
      <c r="V968">
        <f t="shared" si="109"/>
        <v>38</v>
      </c>
      <c r="W968">
        <f t="shared" si="110"/>
        <v>43</v>
      </c>
      <c r="X968" s="1">
        <f t="shared" si="111"/>
        <v>619.6</v>
      </c>
      <c r="Y968" s="1">
        <f t="shared" si="105"/>
        <v>617.5</v>
      </c>
      <c r="Z968">
        <v>1</v>
      </c>
    </row>
    <row r="969" spans="1:26" x14ac:dyDescent="0.25">
      <c r="A969">
        <v>964</v>
      </c>
      <c r="B969" s="4">
        <v>43158</v>
      </c>
      <c r="C969" s="7">
        <v>0.73527777777777781</v>
      </c>
      <c r="D969">
        <v>517</v>
      </c>
      <c r="E969">
        <v>230.24</v>
      </c>
      <c r="F969">
        <v>2.8096000000000001</v>
      </c>
      <c r="G969" s="8">
        <v>614.29999999999995</v>
      </c>
      <c r="H969" s="8">
        <v>646.9</v>
      </c>
      <c r="I969" s="8">
        <v>-202.8</v>
      </c>
      <c r="J969">
        <v>0.9496</v>
      </c>
      <c r="K969">
        <v>-18.27</v>
      </c>
      <c r="L969">
        <v>60.002000000000002</v>
      </c>
      <c r="M969">
        <v>60.000999999999998</v>
      </c>
      <c r="N969">
        <v>230.24</v>
      </c>
      <c r="O969">
        <v>0.46500000000000002</v>
      </c>
      <c r="P969">
        <v>12.547000000000001</v>
      </c>
      <c r="S969" s="4">
        <f t="shared" si="106"/>
        <v>43158</v>
      </c>
      <c r="T969" s="6">
        <f t="shared" si="107"/>
        <v>0.73527777777777781</v>
      </c>
      <c r="U969">
        <f t="shared" si="108"/>
        <v>17</v>
      </c>
      <c r="V969">
        <f t="shared" si="109"/>
        <v>38</v>
      </c>
      <c r="W969">
        <f t="shared" si="110"/>
        <v>48</v>
      </c>
      <c r="X969" s="1">
        <f t="shared" si="111"/>
        <v>614.29999999999995</v>
      </c>
      <c r="Y969" s="1">
        <f t="shared" si="105"/>
        <v>616.95000000000005</v>
      </c>
      <c r="Z969">
        <v>0</v>
      </c>
    </row>
    <row r="970" spans="1:26" x14ac:dyDescent="0.25">
      <c r="A970">
        <v>965</v>
      </c>
      <c r="B970" s="4">
        <v>43158</v>
      </c>
      <c r="C970" s="7">
        <v>0.73533564814814811</v>
      </c>
      <c r="D970">
        <v>518</v>
      </c>
      <c r="E970">
        <v>230.25</v>
      </c>
      <c r="F970">
        <v>2.7955999999999999</v>
      </c>
      <c r="G970" s="8">
        <v>611.20000000000005</v>
      </c>
      <c r="H970" s="8">
        <v>643.70000000000005</v>
      </c>
      <c r="I970" s="8">
        <v>-201.9</v>
      </c>
      <c r="J970">
        <v>0.94950000000000001</v>
      </c>
      <c r="K970">
        <v>-18.28</v>
      </c>
      <c r="L970">
        <v>60.002000000000002</v>
      </c>
      <c r="M970">
        <v>60.003</v>
      </c>
      <c r="N970">
        <v>230.25</v>
      </c>
      <c r="O970">
        <v>0.46200000000000002</v>
      </c>
      <c r="P970">
        <v>11.789</v>
      </c>
      <c r="S970" s="4">
        <f t="shared" si="106"/>
        <v>43158</v>
      </c>
      <c r="T970" s="6">
        <f t="shared" si="107"/>
        <v>0.73533564814814811</v>
      </c>
      <c r="U970">
        <f t="shared" si="108"/>
        <v>17</v>
      </c>
      <c r="V970">
        <f t="shared" si="109"/>
        <v>38</v>
      </c>
      <c r="W970">
        <f t="shared" si="110"/>
        <v>53</v>
      </c>
      <c r="X970" s="1">
        <f t="shared" si="111"/>
        <v>611.20000000000005</v>
      </c>
      <c r="Y970" s="1">
        <f t="shared" si="105"/>
        <v>612.75</v>
      </c>
      <c r="Z970">
        <v>1</v>
      </c>
    </row>
    <row r="971" spans="1:26" x14ac:dyDescent="0.25">
      <c r="A971">
        <v>966</v>
      </c>
      <c r="B971" s="4">
        <v>43158</v>
      </c>
      <c r="C971" s="7">
        <v>0.73539351851851853</v>
      </c>
      <c r="D971">
        <v>518</v>
      </c>
      <c r="E971">
        <v>230.25</v>
      </c>
      <c r="F971">
        <v>2.7881</v>
      </c>
      <c r="G971" s="8">
        <v>608.5</v>
      </c>
      <c r="H971" s="8">
        <v>642</v>
      </c>
      <c r="I971" s="8">
        <v>-204.6</v>
      </c>
      <c r="J971">
        <v>0.94779999999999998</v>
      </c>
      <c r="K971">
        <v>-18.59</v>
      </c>
      <c r="L971">
        <v>60.002000000000002</v>
      </c>
      <c r="M971">
        <v>60.002000000000002</v>
      </c>
      <c r="N971">
        <v>230.25</v>
      </c>
      <c r="O971">
        <v>0.46300000000000002</v>
      </c>
      <c r="P971">
        <v>11.994999999999999</v>
      </c>
      <c r="S971" s="4">
        <f t="shared" si="106"/>
        <v>43158</v>
      </c>
      <c r="T971" s="6">
        <f t="shared" si="107"/>
        <v>0.73539351851851853</v>
      </c>
      <c r="U971">
        <f t="shared" si="108"/>
        <v>17</v>
      </c>
      <c r="V971">
        <f t="shared" si="109"/>
        <v>38</v>
      </c>
      <c r="W971">
        <f t="shared" si="110"/>
        <v>58</v>
      </c>
      <c r="X971" s="1">
        <f t="shared" si="111"/>
        <v>608.5</v>
      </c>
      <c r="Y971" s="1">
        <f t="shared" si="105"/>
        <v>609.85</v>
      </c>
      <c r="Z971">
        <v>0</v>
      </c>
    </row>
    <row r="972" spans="1:26" x14ac:dyDescent="0.25">
      <c r="A972">
        <v>967</v>
      </c>
      <c r="B972" s="4">
        <v>43158</v>
      </c>
      <c r="C972" s="7">
        <v>0.73545138888888895</v>
      </c>
      <c r="D972">
        <v>518</v>
      </c>
      <c r="E972">
        <v>230.28</v>
      </c>
      <c r="F972">
        <v>2.4742999999999999</v>
      </c>
      <c r="G972" s="8">
        <v>534.79999999999995</v>
      </c>
      <c r="H972" s="8">
        <v>569.79999999999995</v>
      </c>
      <c r="I972" s="8">
        <v>-196.7</v>
      </c>
      <c r="J972">
        <v>0.9385</v>
      </c>
      <c r="K972">
        <v>-20.190000000000001</v>
      </c>
      <c r="L972">
        <v>60.002000000000002</v>
      </c>
      <c r="M972">
        <v>60.003999999999998</v>
      </c>
      <c r="N972">
        <v>230.28</v>
      </c>
      <c r="O972">
        <v>0.46500000000000002</v>
      </c>
      <c r="P972">
        <v>14.481</v>
      </c>
      <c r="S972" s="4">
        <f t="shared" si="106"/>
        <v>43158</v>
      </c>
      <c r="T972" s="6">
        <f t="shared" si="107"/>
        <v>0.73545138888888895</v>
      </c>
      <c r="U972">
        <f t="shared" si="108"/>
        <v>17</v>
      </c>
      <c r="V972">
        <f t="shared" si="109"/>
        <v>39</v>
      </c>
      <c r="W972">
        <f t="shared" si="110"/>
        <v>3</v>
      </c>
      <c r="X972" s="1">
        <f t="shared" si="111"/>
        <v>534.79999999999995</v>
      </c>
      <c r="Y972" s="1">
        <f t="shared" si="105"/>
        <v>571.65</v>
      </c>
      <c r="Z972">
        <v>1</v>
      </c>
    </row>
    <row r="973" spans="1:26" x14ac:dyDescent="0.25">
      <c r="A973">
        <v>968</v>
      </c>
      <c r="B973" s="4">
        <v>43158</v>
      </c>
      <c r="C973" s="7">
        <v>0.73550925925925925</v>
      </c>
      <c r="D973">
        <v>519</v>
      </c>
      <c r="E973">
        <v>230.28</v>
      </c>
      <c r="F973">
        <v>2.4308000000000001</v>
      </c>
      <c r="G973" s="8">
        <v>524.6</v>
      </c>
      <c r="H973" s="8">
        <v>559.79999999999995</v>
      </c>
      <c r="I973" s="8">
        <v>-195.3</v>
      </c>
      <c r="J973">
        <v>0.93720000000000003</v>
      </c>
      <c r="K973">
        <v>-20.420000000000002</v>
      </c>
      <c r="L973">
        <v>60.002000000000002</v>
      </c>
      <c r="M973">
        <v>60.002000000000002</v>
      </c>
      <c r="N973">
        <v>230.28</v>
      </c>
      <c r="O973">
        <v>0.40699999999999997</v>
      </c>
      <c r="P973">
        <v>12.462999999999999</v>
      </c>
      <c r="S973" s="4">
        <f t="shared" si="106"/>
        <v>43158</v>
      </c>
      <c r="T973" s="6">
        <f t="shared" si="107"/>
        <v>0.73550925925925925</v>
      </c>
      <c r="U973">
        <f t="shared" si="108"/>
        <v>17</v>
      </c>
      <c r="V973">
        <f t="shared" si="109"/>
        <v>39</v>
      </c>
      <c r="W973">
        <f t="shared" si="110"/>
        <v>8</v>
      </c>
      <c r="X973" s="1">
        <f t="shared" si="111"/>
        <v>524.6</v>
      </c>
      <c r="Y973" s="1">
        <f t="shared" si="105"/>
        <v>529.70000000000005</v>
      </c>
      <c r="Z973">
        <v>0</v>
      </c>
    </row>
    <row r="974" spans="1:26" x14ac:dyDescent="0.25">
      <c r="A974">
        <v>969</v>
      </c>
      <c r="B974" s="4">
        <v>43158</v>
      </c>
      <c r="C974" s="7">
        <v>0.73556712962962967</v>
      </c>
      <c r="D974">
        <v>518</v>
      </c>
      <c r="E974">
        <v>230.28</v>
      </c>
      <c r="F974">
        <v>2.4291999999999998</v>
      </c>
      <c r="G974" s="8">
        <v>524.20000000000005</v>
      </c>
      <c r="H974" s="8">
        <v>559.4</v>
      </c>
      <c r="I974" s="8">
        <v>-195.4</v>
      </c>
      <c r="J974">
        <v>0.93700000000000006</v>
      </c>
      <c r="K974">
        <v>-20.45</v>
      </c>
      <c r="L974">
        <v>60.002000000000002</v>
      </c>
      <c r="M974">
        <v>60.003</v>
      </c>
      <c r="N974">
        <v>230.28</v>
      </c>
      <c r="O974">
        <v>0.47099999999999997</v>
      </c>
      <c r="P974">
        <v>12.96</v>
      </c>
      <c r="S974" s="4">
        <f t="shared" si="106"/>
        <v>43158</v>
      </c>
      <c r="T974" s="6">
        <f t="shared" si="107"/>
        <v>0.73556712962962967</v>
      </c>
      <c r="U974">
        <f t="shared" si="108"/>
        <v>17</v>
      </c>
      <c r="V974">
        <f t="shared" si="109"/>
        <v>39</v>
      </c>
      <c r="W974">
        <f t="shared" si="110"/>
        <v>13</v>
      </c>
      <c r="X974" s="1">
        <f t="shared" si="111"/>
        <v>524.20000000000005</v>
      </c>
      <c r="Y974" s="1">
        <f t="shared" ref="Y974:Y1037" si="112">AVERAGE(X973:X974)</f>
        <v>524.40000000000009</v>
      </c>
      <c r="Z974">
        <v>1</v>
      </c>
    </row>
    <row r="975" spans="1:26" x14ac:dyDescent="0.25">
      <c r="A975">
        <v>970</v>
      </c>
      <c r="B975" s="4">
        <v>43158</v>
      </c>
      <c r="C975" s="7">
        <v>0.73562500000000008</v>
      </c>
      <c r="D975">
        <v>519</v>
      </c>
      <c r="E975">
        <v>230.28</v>
      </c>
      <c r="F975">
        <v>2.4371999999999998</v>
      </c>
      <c r="G975" s="8">
        <v>526</v>
      </c>
      <c r="H975" s="8">
        <v>561.20000000000005</v>
      </c>
      <c r="I975" s="8">
        <v>-195.6</v>
      </c>
      <c r="J975">
        <v>0.93730000000000002</v>
      </c>
      <c r="K975">
        <v>-20.399999999999999</v>
      </c>
      <c r="L975">
        <v>60.002000000000002</v>
      </c>
      <c r="M975">
        <v>60.002000000000002</v>
      </c>
      <c r="N975">
        <v>230.28</v>
      </c>
      <c r="O975">
        <v>0.39500000000000002</v>
      </c>
      <c r="P975">
        <v>11.933999999999999</v>
      </c>
      <c r="S975" s="4">
        <f t="shared" si="106"/>
        <v>43158</v>
      </c>
      <c r="T975" s="6">
        <f t="shared" si="107"/>
        <v>0.73562500000000008</v>
      </c>
      <c r="U975">
        <f t="shared" si="108"/>
        <v>17</v>
      </c>
      <c r="V975">
        <f t="shared" si="109"/>
        <v>39</v>
      </c>
      <c r="W975">
        <f t="shared" si="110"/>
        <v>18</v>
      </c>
      <c r="X975" s="1">
        <f t="shared" si="111"/>
        <v>526</v>
      </c>
      <c r="Y975" s="1">
        <f t="shared" si="112"/>
        <v>525.1</v>
      </c>
      <c r="Z975">
        <v>0</v>
      </c>
    </row>
    <row r="976" spans="1:26" x14ac:dyDescent="0.25">
      <c r="A976">
        <v>971</v>
      </c>
      <c r="B976" s="4">
        <v>43158</v>
      </c>
      <c r="C976" s="7">
        <v>0.73568287037037028</v>
      </c>
      <c r="D976">
        <v>518</v>
      </c>
      <c r="E976">
        <v>230.28</v>
      </c>
      <c r="F976">
        <v>2.4239000000000002</v>
      </c>
      <c r="G976" s="8">
        <v>523</v>
      </c>
      <c r="H976" s="8">
        <v>558.20000000000005</v>
      </c>
      <c r="I976" s="8">
        <v>-195</v>
      </c>
      <c r="J976">
        <v>0.93700000000000006</v>
      </c>
      <c r="K976">
        <v>-20.45</v>
      </c>
      <c r="L976">
        <v>60.002000000000002</v>
      </c>
      <c r="M976">
        <v>60.002000000000002</v>
      </c>
      <c r="N976">
        <v>230.28</v>
      </c>
      <c r="O976">
        <v>0.43099999999999999</v>
      </c>
      <c r="P976">
        <v>12.169</v>
      </c>
      <c r="S976" s="4">
        <f t="shared" si="106"/>
        <v>43158</v>
      </c>
      <c r="T976" s="6">
        <f t="shared" si="107"/>
        <v>0.73568287037037028</v>
      </c>
      <c r="U976">
        <f t="shared" si="108"/>
        <v>17</v>
      </c>
      <c r="V976">
        <f t="shared" si="109"/>
        <v>39</v>
      </c>
      <c r="W976">
        <f t="shared" si="110"/>
        <v>23</v>
      </c>
      <c r="X976" s="1">
        <f t="shared" si="111"/>
        <v>523</v>
      </c>
      <c r="Y976" s="1">
        <f t="shared" si="112"/>
        <v>524.5</v>
      </c>
      <c r="Z976">
        <v>1</v>
      </c>
    </row>
    <row r="977" spans="1:26" x14ac:dyDescent="0.25">
      <c r="A977">
        <v>972</v>
      </c>
      <c r="B977" s="4">
        <v>43158</v>
      </c>
      <c r="C977" s="7">
        <v>0.7357407407407407</v>
      </c>
      <c r="D977">
        <v>519</v>
      </c>
      <c r="E977">
        <v>230.29</v>
      </c>
      <c r="F977">
        <v>2.4171999999999998</v>
      </c>
      <c r="G977" s="8">
        <v>521.4</v>
      </c>
      <c r="H977" s="8">
        <v>556.6</v>
      </c>
      <c r="I977" s="8">
        <v>-194.9</v>
      </c>
      <c r="J977">
        <v>0.93669999999999998</v>
      </c>
      <c r="K977">
        <v>-20.5</v>
      </c>
      <c r="L977">
        <v>60.002000000000002</v>
      </c>
      <c r="M977">
        <v>60.002000000000002</v>
      </c>
      <c r="N977">
        <v>230.29</v>
      </c>
      <c r="O977">
        <v>0.41499999999999998</v>
      </c>
      <c r="P977">
        <v>12.536</v>
      </c>
      <c r="S977" s="4">
        <f t="shared" si="106"/>
        <v>43158</v>
      </c>
      <c r="T977" s="6">
        <f t="shared" si="107"/>
        <v>0.7357407407407407</v>
      </c>
      <c r="U977">
        <f t="shared" si="108"/>
        <v>17</v>
      </c>
      <c r="V977">
        <f t="shared" si="109"/>
        <v>39</v>
      </c>
      <c r="W977">
        <f t="shared" si="110"/>
        <v>28</v>
      </c>
      <c r="X977" s="1">
        <f t="shared" si="111"/>
        <v>521.4</v>
      </c>
      <c r="Y977" s="1">
        <f t="shared" si="112"/>
        <v>522.20000000000005</v>
      </c>
      <c r="Z977">
        <v>0</v>
      </c>
    </row>
    <row r="978" spans="1:26" x14ac:dyDescent="0.25">
      <c r="A978">
        <v>973</v>
      </c>
      <c r="B978" s="4">
        <v>43158</v>
      </c>
      <c r="C978" s="7">
        <v>0.73579861111111111</v>
      </c>
      <c r="D978">
        <v>519</v>
      </c>
      <c r="E978">
        <v>230.29</v>
      </c>
      <c r="F978">
        <v>2.4241000000000001</v>
      </c>
      <c r="G978" s="8">
        <v>523</v>
      </c>
      <c r="H978" s="8">
        <v>558.20000000000005</v>
      </c>
      <c r="I978" s="8">
        <v>-195.1</v>
      </c>
      <c r="J978">
        <v>0.93689999999999996</v>
      </c>
      <c r="K978">
        <v>-20.46</v>
      </c>
      <c r="L978">
        <v>60.002000000000002</v>
      </c>
      <c r="M978">
        <v>60.002000000000002</v>
      </c>
      <c r="N978">
        <v>230.29</v>
      </c>
      <c r="O978">
        <v>0.42699999999999999</v>
      </c>
      <c r="P978">
        <v>13.557</v>
      </c>
      <c r="S978" s="4">
        <f t="shared" si="106"/>
        <v>43158</v>
      </c>
      <c r="T978" s="6">
        <f t="shared" si="107"/>
        <v>0.73579861111111111</v>
      </c>
      <c r="U978">
        <f t="shared" si="108"/>
        <v>17</v>
      </c>
      <c r="V978">
        <f t="shared" si="109"/>
        <v>39</v>
      </c>
      <c r="W978">
        <f t="shared" si="110"/>
        <v>33</v>
      </c>
      <c r="X978" s="1">
        <f t="shared" si="111"/>
        <v>523</v>
      </c>
      <c r="Y978" s="1">
        <f t="shared" si="112"/>
        <v>522.20000000000005</v>
      </c>
      <c r="Z978">
        <v>1</v>
      </c>
    </row>
    <row r="979" spans="1:26" x14ac:dyDescent="0.25">
      <c r="A979">
        <v>974</v>
      </c>
      <c r="B979" s="4">
        <v>43158</v>
      </c>
      <c r="C979" s="7">
        <v>0.73585648148148142</v>
      </c>
      <c r="D979">
        <v>520</v>
      </c>
      <c r="E979">
        <v>230.29</v>
      </c>
      <c r="F979">
        <v>2.4182000000000001</v>
      </c>
      <c r="G979" s="8">
        <v>521.6</v>
      </c>
      <c r="H979" s="8">
        <v>556.9</v>
      </c>
      <c r="I979" s="8">
        <v>-195</v>
      </c>
      <c r="J979">
        <v>0.93669999999999998</v>
      </c>
      <c r="K979">
        <v>-20.49</v>
      </c>
      <c r="L979">
        <v>60.002000000000002</v>
      </c>
      <c r="M979">
        <v>60.002000000000002</v>
      </c>
      <c r="N979">
        <v>230.29</v>
      </c>
      <c r="O979">
        <v>0.42599999999999999</v>
      </c>
      <c r="P979">
        <v>13.202999999999999</v>
      </c>
      <c r="S979" s="4">
        <f t="shared" si="106"/>
        <v>43158</v>
      </c>
      <c r="T979" s="6">
        <f t="shared" si="107"/>
        <v>0.73585648148148142</v>
      </c>
      <c r="U979">
        <f t="shared" si="108"/>
        <v>17</v>
      </c>
      <c r="V979">
        <f t="shared" si="109"/>
        <v>39</v>
      </c>
      <c r="W979">
        <f t="shared" si="110"/>
        <v>38</v>
      </c>
      <c r="X979" s="1">
        <f t="shared" si="111"/>
        <v>521.6</v>
      </c>
      <c r="Y979" s="1">
        <f t="shared" si="112"/>
        <v>522.29999999999995</v>
      </c>
      <c r="Z979">
        <v>0</v>
      </c>
    </row>
    <row r="980" spans="1:26" x14ac:dyDescent="0.25">
      <c r="A980">
        <v>975</v>
      </c>
      <c r="B980" s="4">
        <v>43158</v>
      </c>
      <c r="C980" s="7">
        <v>0.73591435185185183</v>
      </c>
      <c r="D980">
        <v>520</v>
      </c>
      <c r="E980">
        <v>230.28</v>
      </c>
      <c r="F980">
        <v>2.4441000000000002</v>
      </c>
      <c r="G980" s="8">
        <v>527.70000000000005</v>
      </c>
      <c r="H980" s="8">
        <v>562.79999999999995</v>
      </c>
      <c r="I980" s="8">
        <v>-195.7</v>
      </c>
      <c r="J980">
        <v>0.93759999999999999</v>
      </c>
      <c r="K980">
        <v>-20.34</v>
      </c>
      <c r="L980">
        <v>60.002000000000002</v>
      </c>
      <c r="M980">
        <v>60.002000000000002</v>
      </c>
      <c r="N980">
        <v>230.28</v>
      </c>
      <c r="O980">
        <v>0.438</v>
      </c>
      <c r="P980">
        <v>12.826000000000001</v>
      </c>
      <c r="S980" s="4">
        <f t="shared" si="106"/>
        <v>43158</v>
      </c>
      <c r="T980" s="6">
        <f t="shared" si="107"/>
        <v>0.73591435185185183</v>
      </c>
      <c r="U980">
        <f t="shared" si="108"/>
        <v>17</v>
      </c>
      <c r="V980">
        <f t="shared" si="109"/>
        <v>39</v>
      </c>
      <c r="W980">
        <f t="shared" si="110"/>
        <v>43</v>
      </c>
      <c r="X980" s="1">
        <f t="shared" si="111"/>
        <v>527.70000000000005</v>
      </c>
      <c r="Y980" s="1">
        <f t="shared" si="112"/>
        <v>524.65000000000009</v>
      </c>
      <c r="Z980">
        <v>1</v>
      </c>
    </row>
    <row r="981" spans="1:26" x14ac:dyDescent="0.25">
      <c r="A981">
        <v>976</v>
      </c>
      <c r="B981" s="4">
        <v>43158</v>
      </c>
      <c r="C981" s="7">
        <v>0.73597222222222225</v>
      </c>
      <c r="D981">
        <v>520</v>
      </c>
      <c r="E981">
        <v>230.28</v>
      </c>
      <c r="F981">
        <v>2.4300000000000002</v>
      </c>
      <c r="G981" s="8">
        <v>524.4</v>
      </c>
      <c r="H981" s="8">
        <v>559.6</v>
      </c>
      <c r="I981" s="8">
        <v>-195.4</v>
      </c>
      <c r="J981">
        <v>0.93710000000000004</v>
      </c>
      <c r="K981">
        <v>-20.43</v>
      </c>
      <c r="L981">
        <v>60.002000000000002</v>
      </c>
      <c r="M981">
        <v>60.002000000000002</v>
      </c>
      <c r="N981">
        <v>230.28</v>
      </c>
      <c r="O981">
        <v>0.41699999999999998</v>
      </c>
      <c r="P981">
        <v>13.743</v>
      </c>
      <c r="S981" s="4">
        <f t="shared" si="106"/>
        <v>43158</v>
      </c>
      <c r="T981" s="6">
        <f t="shared" si="107"/>
        <v>0.73597222222222225</v>
      </c>
      <c r="U981">
        <f t="shared" si="108"/>
        <v>17</v>
      </c>
      <c r="V981">
        <f t="shared" si="109"/>
        <v>39</v>
      </c>
      <c r="W981">
        <f t="shared" si="110"/>
        <v>48</v>
      </c>
      <c r="X981" s="1">
        <f t="shared" si="111"/>
        <v>524.4</v>
      </c>
      <c r="Y981" s="1">
        <f t="shared" si="112"/>
        <v>526.04999999999995</v>
      </c>
      <c r="Z981">
        <v>0</v>
      </c>
    </row>
    <row r="982" spans="1:26" x14ac:dyDescent="0.25">
      <c r="A982">
        <v>977</v>
      </c>
      <c r="B982" s="4">
        <v>43158</v>
      </c>
      <c r="C982" s="7">
        <v>0.73603009259259267</v>
      </c>
      <c r="D982">
        <v>520</v>
      </c>
      <c r="E982">
        <v>230.28</v>
      </c>
      <c r="F982">
        <v>2.4306000000000001</v>
      </c>
      <c r="G982" s="8">
        <v>524.6</v>
      </c>
      <c r="H982" s="8">
        <v>559.70000000000005</v>
      </c>
      <c r="I982" s="8">
        <v>-195</v>
      </c>
      <c r="J982">
        <v>0.93730000000000002</v>
      </c>
      <c r="K982">
        <v>-20.39</v>
      </c>
      <c r="L982">
        <v>60.002000000000002</v>
      </c>
      <c r="M982">
        <v>60.002000000000002</v>
      </c>
      <c r="N982">
        <v>230.28</v>
      </c>
      <c r="O982">
        <v>0.46100000000000002</v>
      </c>
      <c r="P982">
        <v>13.087999999999999</v>
      </c>
      <c r="S982" s="4">
        <f t="shared" si="106"/>
        <v>43158</v>
      </c>
      <c r="T982" s="6">
        <f t="shared" si="107"/>
        <v>0.73603009259259267</v>
      </c>
      <c r="U982">
        <f t="shared" si="108"/>
        <v>17</v>
      </c>
      <c r="V982">
        <f t="shared" si="109"/>
        <v>39</v>
      </c>
      <c r="W982">
        <f t="shared" si="110"/>
        <v>53</v>
      </c>
      <c r="X982" s="1">
        <f t="shared" si="111"/>
        <v>524.6</v>
      </c>
      <c r="Y982" s="1">
        <f t="shared" si="112"/>
        <v>524.5</v>
      </c>
      <c r="Z982">
        <v>1</v>
      </c>
    </row>
    <row r="983" spans="1:26" x14ac:dyDescent="0.25">
      <c r="A983">
        <v>978</v>
      </c>
      <c r="B983" s="4">
        <v>43158</v>
      </c>
      <c r="C983" s="7">
        <v>0.73608796296296297</v>
      </c>
      <c r="D983">
        <v>520</v>
      </c>
      <c r="E983">
        <v>230.28</v>
      </c>
      <c r="F983">
        <v>2.4268999999999998</v>
      </c>
      <c r="G983" s="8">
        <v>523.6</v>
      </c>
      <c r="H983" s="8">
        <v>558.9</v>
      </c>
      <c r="I983" s="8">
        <v>-195.3</v>
      </c>
      <c r="J983">
        <v>0.93689999999999996</v>
      </c>
      <c r="K983">
        <v>-20.46</v>
      </c>
      <c r="L983">
        <v>60.002000000000002</v>
      </c>
      <c r="M983">
        <v>60.003</v>
      </c>
      <c r="N983">
        <v>230.28</v>
      </c>
      <c r="O983">
        <v>0.45200000000000001</v>
      </c>
      <c r="P983">
        <v>13.587</v>
      </c>
      <c r="S983" s="4">
        <f t="shared" si="106"/>
        <v>43158</v>
      </c>
      <c r="T983" s="6">
        <f t="shared" si="107"/>
        <v>0.73608796296296297</v>
      </c>
      <c r="U983">
        <f t="shared" si="108"/>
        <v>17</v>
      </c>
      <c r="V983">
        <f t="shared" si="109"/>
        <v>39</v>
      </c>
      <c r="W983">
        <f t="shared" si="110"/>
        <v>58</v>
      </c>
      <c r="X983" s="1">
        <f t="shared" si="111"/>
        <v>523.6</v>
      </c>
      <c r="Y983" s="1">
        <f t="shared" si="112"/>
        <v>524.1</v>
      </c>
      <c r="Z983">
        <v>0</v>
      </c>
    </row>
    <row r="984" spans="1:26" x14ac:dyDescent="0.25">
      <c r="A984">
        <v>979</v>
      </c>
      <c r="B984" s="4">
        <v>43158</v>
      </c>
      <c r="C984" s="7">
        <v>0.73614583333333339</v>
      </c>
      <c r="D984">
        <v>520</v>
      </c>
      <c r="E984">
        <v>230.28</v>
      </c>
      <c r="F984">
        <v>2.4258999999999999</v>
      </c>
      <c r="G984" s="8">
        <v>523.5</v>
      </c>
      <c r="H984" s="8">
        <v>558.70000000000005</v>
      </c>
      <c r="I984" s="8">
        <v>-195</v>
      </c>
      <c r="J984">
        <v>0.93710000000000004</v>
      </c>
      <c r="K984">
        <v>-20.43</v>
      </c>
      <c r="L984">
        <v>60.002000000000002</v>
      </c>
      <c r="M984">
        <v>60.002000000000002</v>
      </c>
      <c r="N984">
        <v>230.28</v>
      </c>
      <c r="O984">
        <v>0.42099999999999999</v>
      </c>
      <c r="P984">
        <v>13.492000000000001</v>
      </c>
      <c r="S984" s="4">
        <f t="shared" si="106"/>
        <v>43158</v>
      </c>
      <c r="T984" s="6">
        <f t="shared" si="107"/>
        <v>0.73614583333333339</v>
      </c>
      <c r="U984">
        <f t="shared" si="108"/>
        <v>17</v>
      </c>
      <c r="V984">
        <f t="shared" si="109"/>
        <v>40</v>
      </c>
      <c r="W984">
        <f t="shared" si="110"/>
        <v>3</v>
      </c>
      <c r="X984" s="1">
        <f t="shared" si="111"/>
        <v>523.5</v>
      </c>
      <c r="Y984" s="1">
        <f t="shared" si="112"/>
        <v>523.54999999999995</v>
      </c>
      <c r="Z984">
        <v>1</v>
      </c>
    </row>
    <row r="985" spans="1:26" x14ac:dyDescent="0.25">
      <c r="A985">
        <v>980</v>
      </c>
      <c r="B985" s="4">
        <v>43158</v>
      </c>
      <c r="C985" s="7">
        <v>0.7362037037037038</v>
      </c>
      <c r="D985">
        <v>521</v>
      </c>
      <c r="E985">
        <v>230.29</v>
      </c>
      <c r="F985">
        <v>2.4224000000000001</v>
      </c>
      <c r="G985" s="8">
        <v>522.79999999999995</v>
      </c>
      <c r="H985" s="8">
        <v>557.79999999999995</v>
      </c>
      <c r="I985" s="8">
        <v>-194.7</v>
      </c>
      <c r="J985">
        <v>0.93710000000000004</v>
      </c>
      <c r="K985">
        <v>-20.43</v>
      </c>
      <c r="L985">
        <v>60.002000000000002</v>
      </c>
      <c r="M985">
        <v>60.002000000000002</v>
      </c>
      <c r="N985">
        <v>230.29</v>
      </c>
      <c r="O985">
        <v>0.45100000000000001</v>
      </c>
      <c r="P985">
        <v>12.446</v>
      </c>
      <c r="S985" s="4">
        <f t="shared" si="106"/>
        <v>43158</v>
      </c>
      <c r="T985" s="6">
        <f t="shared" si="107"/>
        <v>0.7362037037037038</v>
      </c>
      <c r="U985">
        <f t="shared" si="108"/>
        <v>17</v>
      </c>
      <c r="V985">
        <f t="shared" si="109"/>
        <v>40</v>
      </c>
      <c r="W985">
        <f t="shared" si="110"/>
        <v>8</v>
      </c>
      <c r="X985" s="1">
        <f t="shared" si="111"/>
        <v>522.79999999999995</v>
      </c>
      <c r="Y985" s="1">
        <f t="shared" si="112"/>
        <v>523.15</v>
      </c>
      <c r="Z985">
        <v>0</v>
      </c>
    </row>
    <row r="986" spans="1:26" x14ac:dyDescent="0.25">
      <c r="A986">
        <v>981</v>
      </c>
      <c r="B986" s="4">
        <v>43158</v>
      </c>
      <c r="C986" s="7">
        <v>0.736261574074074</v>
      </c>
      <c r="D986">
        <v>520</v>
      </c>
      <c r="E986">
        <v>230.28</v>
      </c>
      <c r="F986">
        <v>2.4196</v>
      </c>
      <c r="G986" s="8">
        <v>522</v>
      </c>
      <c r="H986" s="8">
        <v>557.20000000000005</v>
      </c>
      <c r="I986" s="8">
        <v>-194.8</v>
      </c>
      <c r="J986">
        <v>0.93689999999999996</v>
      </c>
      <c r="K986">
        <v>-20.46</v>
      </c>
      <c r="L986">
        <v>60.002000000000002</v>
      </c>
      <c r="M986">
        <v>60.002000000000002</v>
      </c>
      <c r="N986">
        <v>230.28</v>
      </c>
      <c r="O986">
        <v>0.44600000000000001</v>
      </c>
      <c r="P986">
        <v>13.063000000000001</v>
      </c>
      <c r="S986" s="4">
        <f t="shared" si="106"/>
        <v>43158</v>
      </c>
      <c r="T986" s="6">
        <f t="shared" si="107"/>
        <v>0.736261574074074</v>
      </c>
      <c r="U986">
        <f t="shared" si="108"/>
        <v>17</v>
      </c>
      <c r="V986">
        <f t="shared" si="109"/>
        <v>40</v>
      </c>
      <c r="W986">
        <f t="shared" si="110"/>
        <v>13</v>
      </c>
      <c r="X986" s="1">
        <f t="shared" si="111"/>
        <v>522</v>
      </c>
      <c r="Y986" s="1">
        <f t="shared" si="112"/>
        <v>522.4</v>
      </c>
      <c r="Z986">
        <v>1</v>
      </c>
    </row>
    <row r="987" spans="1:26" x14ac:dyDescent="0.25">
      <c r="A987">
        <v>982</v>
      </c>
      <c r="B987" s="4">
        <v>43158</v>
      </c>
      <c r="C987" s="7">
        <v>0.73631944444444442</v>
      </c>
      <c r="D987">
        <v>521</v>
      </c>
      <c r="E987">
        <v>230.29</v>
      </c>
      <c r="F987">
        <v>2.4108999999999998</v>
      </c>
      <c r="G987" s="8">
        <v>520</v>
      </c>
      <c r="H987" s="8">
        <v>555.20000000000005</v>
      </c>
      <c r="I987" s="8">
        <v>-194.4</v>
      </c>
      <c r="J987">
        <v>0.93669999999999998</v>
      </c>
      <c r="K987">
        <v>-20.5</v>
      </c>
      <c r="L987">
        <v>60.002000000000002</v>
      </c>
      <c r="M987">
        <v>60.002000000000002</v>
      </c>
      <c r="N987">
        <v>230.29</v>
      </c>
      <c r="O987">
        <v>0.45800000000000002</v>
      </c>
      <c r="P987">
        <v>14.157999999999999</v>
      </c>
      <c r="S987" s="4">
        <f t="shared" si="106"/>
        <v>43158</v>
      </c>
      <c r="T987" s="6">
        <f t="shared" si="107"/>
        <v>0.73631944444444442</v>
      </c>
      <c r="U987">
        <f t="shared" si="108"/>
        <v>17</v>
      </c>
      <c r="V987">
        <f t="shared" si="109"/>
        <v>40</v>
      </c>
      <c r="W987">
        <f t="shared" si="110"/>
        <v>18</v>
      </c>
      <c r="X987" s="1">
        <f t="shared" si="111"/>
        <v>520</v>
      </c>
      <c r="Y987" s="1">
        <f t="shared" si="112"/>
        <v>521</v>
      </c>
      <c r="Z987">
        <v>0</v>
      </c>
    </row>
    <row r="988" spans="1:26" x14ac:dyDescent="0.25">
      <c r="A988">
        <v>983</v>
      </c>
      <c r="B988" s="4">
        <v>43158</v>
      </c>
      <c r="C988" s="7">
        <v>0.73637731481481483</v>
      </c>
      <c r="D988">
        <v>521</v>
      </c>
      <c r="E988">
        <v>230.28</v>
      </c>
      <c r="F988">
        <v>2.4137</v>
      </c>
      <c r="G988" s="8">
        <v>520.6</v>
      </c>
      <c r="H988" s="8">
        <v>555.79999999999995</v>
      </c>
      <c r="I988" s="8">
        <v>-194.8</v>
      </c>
      <c r="J988">
        <v>0.93659999999999999</v>
      </c>
      <c r="K988">
        <v>-20.51</v>
      </c>
      <c r="L988">
        <v>60.002000000000002</v>
      </c>
      <c r="M988">
        <v>60.002000000000002</v>
      </c>
      <c r="N988">
        <v>230.28</v>
      </c>
      <c r="O988">
        <v>0.41499999999999998</v>
      </c>
      <c r="P988">
        <v>13.249000000000001</v>
      </c>
      <c r="S988" s="4">
        <f t="shared" si="106"/>
        <v>43158</v>
      </c>
      <c r="T988" s="6">
        <f t="shared" si="107"/>
        <v>0.73637731481481483</v>
      </c>
      <c r="U988">
        <f t="shared" si="108"/>
        <v>17</v>
      </c>
      <c r="V988">
        <f t="shared" si="109"/>
        <v>40</v>
      </c>
      <c r="W988">
        <f t="shared" si="110"/>
        <v>23</v>
      </c>
      <c r="X988" s="1">
        <f t="shared" si="111"/>
        <v>520.6</v>
      </c>
      <c r="Y988" s="1">
        <f t="shared" si="112"/>
        <v>520.29999999999995</v>
      </c>
      <c r="Z988">
        <v>1</v>
      </c>
    </row>
    <row r="989" spans="1:26" x14ac:dyDescent="0.25">
      <c r="A989">
        <v>984</v>
      </c>
      <c r="B989" s="4">
        <v>43158</v>
      </c>
      <c r="C989" s="7">
        <v>0.73643518518518514</v>
      </c>
      <c r="D989">
        <v>521</v>
      </c>
      <c r="E989">
        <v>230.29</v>
      </c>
      <c r="F989">
        <v>2.4157999999999999</v>
      </c>
      <c r="G989" s="8">
        <v>521.1</v>
      </c>
      <c r="H989" s="8">
        <v>556.29999999999995</v>
      </c>
      <c r="I989" s="8">
        <v>-194.7</v>
      </c>
      <c r="J989">
        <v>0.93669999999999998</v>
      </c>
      <c r="K989">
        <v>-20.49</v>
      </c>
      <c r="L989">
        <v>60.002000000000002</v>
      </c>
      <c r="M989">
        <v>60.002000000000002</v>
      </c>
      <c r="N989">
        <v>230.29</v>
      </c>
      <c r="O989">
        <v>0.443</v>
      </c>
      <c r="P989">
        <v>13</v>
      </c>
      <c r="S989" s="4">
        <f t="shared" si="106"/>
        <v>43158</v>
      </c>
      <c r="T989" s="6">
        <f t="shared" si="107"/>
        <v>0.73643518518518514</v>
      </c>
      <c r="U989">
        <f t="shared" si="108"/>
        <v>17</v>
      </c>
      <c r="V989">
        <f t="shared" si="109"/>
        <v>40</v>
      </c>
      <c r="W989">
        <f t="shared" si="110"/>
        <v>28</v>
      </c>
      <c r="X989" s="1">
        <f t="shared" si="111"/>
        <v>521.1</v>
      </c>
      <c r="Y989" s="1">
        <f t="shared" si="112"/>
        <v>520.85</v>
      </c>
      <c r="Z989">
        <v>0</v>
      </c>
    </row>
    <row r="990" spans="1:26" x14ac:dyDescent="0.25">
      <c r="A990">
        <v>985</v>
      </c>
      <c r="B990" s="4">
        <v>43158</v>
      </c>
      <c r="C990" s="7">
        <v>0.73649305555555555</v>
      </c>
      <c r="D990">
        <v>521</v>
      </c>
      <c r="E990">
        <v>230.29</v>
      </c>
      <c r="F990">
        <v>2.4148999999999998</v>
      </c>
      <c r="G990" s="8">
        <v>521</v>
      </c>
      <c r="H990" s="8">
        <v>556.1</v>
      </c>
      <c r="I990" s="8">
        <v>-194.6</v>
      </c>
      <c r="J990">
        <v>0.93679999999999997</v>
      </c>
      <c r="K990">
        <v>-20.48</v>
      </c>
      <c r="L990">
        <v>60.002000000000002</v>
      </c>
      <c r="M990">
        <v>60.002000000000002</v>
      </c>
      <c r="N990">
        <v>230.29</v>
      </c>
      <c r="O990">
        <v>0.41899999999999998</v>
      </c>
      <c r="P990">
        <v>12.34</v>
      </c>
      <c r="S990" s="4">
        <f t="shared" si="106"/>
        <v>43158</v>
      </c>
      <c r="T990" s="6">
        <f t="shared" si="107"/>
        <v>0.73649305555555555</v>
      </c>
      <c r="U990">
        <f t="shared" si="108"/>
        <v>17</v>
      </c>
      <c r="V990">
        <f t="shared" si="109"/>
        <v>40</v>
      </c>
      <c r="W990">
        <f t="shared" si="110"/>
        <v>33</v>
      </c>
      <c r="X990" s="1">
        <f t="shared" si="111"/>
        <v>521</v>
      </c>
      <c r="Y990" s="1">
        <f t="shared" si="112"/>
        <v>521.04999999999995</v>
      </c>
      <c r="Z990">
        <v>1</v>
      </c>
    </row>
    <row r="991" spans="1:26" x14ac:dyDescent="0.25">
      <c r="A991">
        <v>986</v>
      </c>
      <c r="B991" s="4">
        <v>43158</v>
      </c>
      <c r="C991" s="7">
        <v>0.73655092592592597</v>
      </c>
      <c r="D991">
        <v>522</v>
      </c>
      <c r="E991">
        <v>230.29</v>
      </c>
      <c r="F991">
        <v>2.4178000000000002</v>
      </c>
      <c r="G991" s="8">
        <v>521.5</v>
      </c>
      <c r="H991" s="8">
        <v>556.79999999999995</v>
      </c>
      <c r="I991" s="8">
        <v>-194.9</v>
      </c>
      <c r="J991">
        <v>0.93669999999999998</v>
      </c>
      <c r="K991">
        <v>-20.49</v>
      </c>
      <c r="L991">
        <v>60.002000000000002</v>
      </c>
      <c r="M991">
        <v>60.003</v>
      </c>
      <c r="N991">
        <v>230.29</v>
      </c>
      <c r="O991">
        <v>0.42499999999999999</v>
      </c>
      <c r="P991">
        <v>13.308999999999999</v>
      </c>
      <c r="S991" s="4">
        <f t="shared" si="106"/>
        <v>43158</v>
      </c>
      <c r="T991" s="6">
        <f t="shared" si="107"/>
        <v>0.73655092592592597</v>
      </c>
      <c r="U991">
        <f t="shared" si="108"/>
        <v>17</v>
      </c>
      <c r="V991">
        <f t="shared" si="109"/>
        <v>40</v>
      </c>
      <c r="W991">
        <f t="shared" si="110"/>
        <v>38</v>
      </c>
      <c r="X991" s="1">
        <f t="shared" si="111"/>
        <v>521.5</v>
      </c>
      <c r="Y991" s="1">
        <f t="shared" si="112"/>
        <v>521.25</v>
      </c>
      <c r="Z991">
        <v>0</v>
      </c>
    </row>
    <row r="992" spans="1:26" x14ac:dyDescent="0.25">
      <c r="A992">
        <v>987</v>
      </c>
      <c r="B992" s="4">
        <v>43158</v>
      </c>
      <c r="C992" s="7">
        <v>0.73660879629629628</v>
      </c>
      <c r="D992">
        <v>522</v>
      </c>
      <c r="E992">
        <v>230.29</v>
      </c>
      <c r="F992">
        <v>2.4188999999999998</v>
      </c>
      <c r="G992" s="8">
        <v>521.79999999999995</v>
      </c>
      <c r="H992" s="8">
        <v>557</v>
      </c>
      <c r="I992" s="8">
        <v>-194.9</v>
      </c>
      <c r="J992">
        <v>0.93679999999999997</v>
      </c>
      <c r="K992">
        <v>-20.48</v>
      </c>
      <c r="L992">
        <v>60.002000000000002</v>
      </c>
      <c r="M992">
        <v>60.000999999999998</v>
      </c>
      <c r="N992">
        <v>230.29</v>
      </c>
      <c r="O992">
        <v>0.41099999999999998</v>
      </c>
      <c r="P992">
        <v>12.37</v>
      </c>
      <c r="S992" s="4">
        <f t="shared" si="106"/>
        <v>43158</v>
      </c>
      <c r="T992" s="6">
        <f t="shared" si="107"/>
        <v>0.73660879629629628</v>
      </c>
      <c r="U992">
        <f t="shared" si="108"/>
        <v>17</v>
      </c>
      <c r="V992">
        <f t="shared" si="109"/>
        <v>40</v>
      </c>
      <c r="W992">
        <f t="shared" si="110"/>
        <v>43</v>
      </c>
      <c r="X992" s="1">
        <f t="shared" si="111"/>
        <v>521.79999999999995</v>
      </c>
      <c r="Y992" s="1">
        <f t="shared" si="112"/>
        <v>521.65</v>
      </c>
      <c r="Z992">
        <v>1</v>
      </c>
    </row>
    <row r="993" spans="1:26" x14ac:dyDescent="0.25">
      <c r="A993">
        <v>988</v>
      </c>
      <c r="B993" s="4">
        <v>43158</v>
      </c>
      <c r="C993" s="7">
        <v>0.73666666666666669</v>
      </c>
      <c r="D993">
        <v>522</v>
      </c>
      <c r="E993">
        <v>230.29</v>
      </c>
      <c r="F993">
        <v>2.4182999999999999</v>
      </c>
      <c r="G993" s="8">
        <v>521.70000000000005</v>
      </c>
      <c r="H993" s="8">
        <v>556.9</v>
      </c>
      <c r="I993" s="8">
        <v>-194.9</v>
      </c>
      <c r="J993">
        <v>0.93679999999999997</v>
      </c>
      <c r="K993">
        <v>-20.49</v>
      </c>
      <c r="L993">
        <v>60.002000000000002</v>
      </c>
      <c r="M993">
        <v>60.003</v>
      </c>
      <c r="N993">
        <v>230.29</v>
      </c>
      <c r="O993">
        <v>0.46200000000000002</v>
      </c>
      <c r="P993">
        <v>13.465999999999999</v>
      </c>
      <c r="S993" s="4">
        <f t="shared" si="106"/>
        <v>43158</v>
      </c>
      <c r="T993" s="6">
        <f t="shared" si="107"/>
        <v>0.73666666666666669</v>
      </c>
      <c r="U993">
        <f t="shared" si="108"/>
        <v>17</v>
      </c>
      <c r="V993">
        <f t="shared" si="109"/>
        <v>40</v>
      </c>
      <c r="W993">
        <f t="shared" si="110"/>
        <v>48</v>
      </c>
      <c r="X993" s="1">
        <f t="shared" si="111"/>
        <v>521.70000000000005</v>
      </c>
      <c r="Y993" s="1">
        <f t="shared" si="112"/>
        <v>521.75</v>
      </c>
      <c r="Z993">
        <v>0</v>
      </c>
    </row>
    <row r="994" spans="1:26" x14ac:dyDescent="0.25">
      <c r="A994">
        <v>989</v>
      </c>
      <c r="B994" s="4">
        <v>43158</v>
      </c>
      <c r="C994" s="7">
        <v>0.73672453703703711</v>
      </c>
      <c r="D994">
        <v>522</v>
      </c>
      <c r="E994">
        <v>230.29</v>
      </c>
      <c r="F994">
        <v>2.4134000000000002</v>
      </c>
      <c r="G994" s="8">
        <v>520.5</v>
      </c>
      <c r="H994" s="8">
        <v>555.79999999999995</v>
      </c>
      <c r="I994" s="8">
        <v>-194.7</v>
      </c>
      <c r="J994">
        <v>0.93659999999999999</v>
      </c>
      <c r="K994">
        <v>-20.51</v>
      </c>
      <c r="L994">
        <v>60.002000000000002</v>
      </c>
      <c r="M994">
        <v>60.002000000000002</v>
      </c>
      <c r="N994">
        <v>230.29</v>
      </c>
      <c r="O994">
        <v>0.41599999999999998</v>
      </c>
      <c r="P994">
        <v>12.731</v>
      </c>
      <c r="S994" s="4">
        <f t="shared" si="106"/>
        <v>43158</v>
      </c>
      <c r="T994" s="6">
        <f t="shared" si="107"/>
        <v>0.73672453703703711</v>
      </c>
      <c r="U994">
        <f t="shared" si="108"/>
        <v>17</v>
      </c>
      <c r="V994">
        <f t="shared" si="109"/>
        <v>40</v>
      </c>
      <c r="W994">
        <f t="shared" si="110"/>
        <v>53</v>
      </c>
      <c r="X994" s="1">
        <f t="shared" si="111"/>
        <v>520.5</v>
      </c>
      <c r="Y994" s="1">
        <f t="shared" si="112"/>
        <v>521.1</v>
      </c>
      <c r="Z994">
        <v>1</v>
      </c>
    </row>
    <row r="995" spans="1:26" x14ac:dyDescent="0.25">
      <c r="A995">
        <v>990</v>
      </c>
      <c r="B995" s="4">
        <v>43158</v>
      </c>
      <c r="C995" s="7">
        <v>0.7367824074074073</v>
      </c>
      <c r="D995">
        <v>522</v>
      </c>
      <c r="E995">
        <v>230.29</v>
      </c>
      <c r="F995">
        <v>2.4203999999999999</v>
      </c>
      <c r="G995" s="8">
        <v>522.1</v>
      </c>
      <c r="H995" s="8">
        <v>557.4</v>
      </c>
      <c r="I995" s="8">
        <v>-195.1</v>
      </c>
      <c r="J995">
        <v>0.93679999999999997</v>
      </c>
      <c r="K995">
        <v>-20.49</v>
      </c>
      <c r="L995">
        <v>60.002000000000002</v>
      </c>
      <c r="M995">
        <v>60.002000000000002</v>
      </c>
      <c r="N995">
        <v>230.29</v>
      </c>
      <c r="O995">
        <v>0.439</v>
      </c>
      <c r="P995">
        <v>14.106999999999999</v>
      </c>
      <c r="S995" s="4">
        <f t="shared" si="106"/>
        <v>43158</v>
      </c>
      <c r="T995" s="6">
        <f t="shared" si="107"/>
        <v>0.7367824074074073</v>
      </c>
      <c r="U995">
        <f t="shared" si="108"/>
        <v>17</v>
      </c>
      <c r="V995">
        <f t="shared" si="109"/>
        <v>40</v>
      </c>
      <c r="W995">
        <f t="shared" si="110"/>
        <v>58</v>
      </c>
      <c r="X995" s="1">
        <f t="shared" si="111"/>
        <v>522.1</v>
      </c>
      <c r="Y995" s="1">
        <f t="shared" si="112"/>
        <v>521.29999999999995</v>
      </c>
      <c r="Z995">
        <v>0</v>
      </c>
    </row>
    <row r="996" spans="1:26" x14ac:dyDescent="0.25">
      <c r="A996">
        <v>991</v>
      </c>
      <c r="B996" s="4">
        <v>43158</v>
      </c>
      <c r="C996" s="7">
        <v>0.73684027777777772</v>
      </c>
      <c r="D996">
        <v>522</v>
      </c>
      <c r="E996">
        <v>230.29</v>
      </c>
      <c r="F996">
        <v>2.4171999999999998</v>
      </c>
      <c r="G996" s="8">
        <v>521.5</v>
      </c>
      <c r="H996" s="8">
        <v>556.70000000000005</v>
      </c>
      <c r="I996" s="8">
        <v>-194.7</v>
      </c>
      <c r="J996">
        <v>0.93679999999999997</v>
      </c>
      <c r="K996">
        <v>-20.48</v>
      </c>
      <c r="L996">
        <v>60.002000000000002</v>
      </c>
      <c r="M996">
        <v>60.002000000000002</v>
      </c>
      <c r="N996">
        <v>230.29</v>
      </c>
      <c r="O996">
        <v>0.39600000000000002</v>
      </c>
      <c r="P996">
        <v>11.87</v>
      </c>
      <c r="S996" s="4">
        <f t="shared" si="106"/>
        <v>43158</v>
      </c>
      <c r="T996" s="6">
        <f t="shared" si="107"/>
        <v>0.73684027777777772</v>
      </c>
      <c r="U996">
        <f t="shared" si="108"/>
        <v>17</v>
      </c>
      <c r="V996">
        <f t="shared" si="109"/>
        <v>41</v>
      </c>
      <c r="W996">
        <f t="shared" si="110"/>
        <v>3</v>
      </c>
      <c r="X996" s="1">
        <f t="shared" si="111"/>
        <v>521.5</v>
      </c>
      <c r="Y996" s="1">
        <f t="shared" si="112"/>
        <v>521.79999999999995</v>
      </c>
      <c r="Z996">
        <v>1</v>
      </c>
    </row>
    <row r="997" spans="1:26" x14ac:dyDescent="0.25">
      <c r="A997">
        <v>992</v>
      </c>
      <c r="B997" s="4">
        <v>43158</v>
      </c>
      <c r="C997" s="7">
        <v>0.73689814814814814</v>
      </c>
      <c r="D997">
        <v>522</v>
      </c>
      <c r="E997">
        <v>230.29</v>
      </c>
      <c r="F997">
        <v>2.4108000000000001</v>
      </c>
      <c r="G997" s="8">
        <v>520</v>
      </c>
      <c r="H997" s="8">
        <v>555.20000000000005</v>
      </c>
      <c r="I997" s="8">
        <v>-194.3</v>
      </c>
      <c r="J997">
        <v>0.93669999999999998</v>
      </c>
      <c r="K997">
        <v>-20.49</v>
      </c>
      <c r="L997">
        <v>60.002000000000002</v>
      </c>
      <c r="M997">
        <v>60.002000000000002</v>
      </c>
      <c r="N997">
        <v>230.29</v>
      </c>
      <c r="O997">
        <v>0.38200000000000001</v>
      </c>
      <c r="P997">
        <v>11.961</v>
      </c>
      <c r="S997" s="4">
        <f t="shared" si="106"/>
        <v>43158</v>
      </c>
      <c r="T997" s="6">
        <f t="shared" si="107"/>
        <v>0.73689814814814814</v>
      </c>
      <c r="U997">
        <f t="shared" si="108"/>
        <v>17</v>
      </c>
      <c r="V997">
        <f t="shared" si="109"/>
        <v>41</v>
      </c>
      <c r="W997">
        <f t="shared" si="110"/>
        <v>8</v>
      </c>
      <c r="X997" s="1">
        <f t="shared" si="111"/>
        <v>520</v>
      </c>
      <c r="Y997" s="1">
        <f t="shared" si="112"/>
        <v>520.75</v>
      </c>
      <c r="Z997">
        <v>0</v>
      </c>
    </row>
    <row r="998" spans="1:26" x14ac:dyDescent="0.25">
      <c r="A998">
        <v>993</v>
      </c>
      <c r="B998" s="4">
        <v>43158</v>
      </c>
      <c r="C998" s="7">
        <v>0.73695601851851855</v>
      </c>
      <c r="D998">
        <v>523</v>
      </c>
      <c r="E998">
        <v>230.29</v>
      </c>
      <c r="F998">
        <v>2.42</v>
      </c>
      <c r="G998" s="8">
        <v>522.20000000000005</v>
      </c>
      <c r="H998" s="8">
        <v>557.29999999999995</v>
      </c>
      <c r="I998" s="8">
        <v>-194.7</v>
      </c>
      <c r="J998">
        <v>0.93700000000000006</v>
      </c>
      <c r="K998">
        <v>-20.45</v>
      </c>
      <c r="L998">
        <v>60.002000000000002</v>
      </c>
      <c r="M998">
        <v>60.002000000000002</v>
      </c>
      <c r="N998">
        <v>230.29</v>
      </c>
      <c r="O998">
        <v>0.39900000000000002</v>
      </c>
      <c r="P998">
        <v>12.093</v>
      </c>
      <c r="S998" s="4">
        <f t="shared" si="106"/>
        <v>43158</v>
      </c>
      <c r="T998" s="6">
        <f t="shared" si="107"/>
        <v>0.73695601851851855</v>
      </c>
      <c r="U998">
        <f t="shared" si="108"/>
        <v>17</v>
      </c>
      <c r="V998">
        <f t="shared" si="109"/>
        <v>41</v>
      </c>
      <c r="W998">
        <f t="shared" si="110"/>
        <v>13</v>
      </c>
      <c r="X998" s="1">
        <f t="shared" si="111"/>
        <v>522.20000000000005</v>
      </c>
      <c r="Y998" s="1">
        <f t="shared" si="112"/>
        <v>521.1</v>
      </c>
      <c r="Z998">
        <v>1</v>
      </c>
    </row>
    <row r="999" spans="1:26" x14ac:dyDescent="0.25">
      <c r="A999">
        <v>994</v>
      </c>
      <c r="B999" s="4">
        <v>43158</v>
      </c>
      <c r="C999" s="7">
        <v>0.73701388888888886</v>
      </c>
      <c r="D999">
        <v>523</v>
      </c>
      <c r="E999">
        <v>230.29</v>
      </c>
      <c r="F999">
        <v>2.4260000000000002</v>
      </c>
      <c r="G999" s="8">
        <v>523.5</v>
      </c>
      <c r="H999" s="8">
        <v>558.70000000000005</v>
      </c>
      <c r="I999" s="8">
        <v>-195</v>
      </c>
      <c r="J999">
        <v>0.93710000000000004</v>
      </c>
      <c r="K999">
        <v>-20.43</v>
      </c>
      <c r="L999">
        <v>60.002000000000002</v>
      </c>
      <c r="M999">
        <v>60.002000000000002</v>
      </c>
      <c r="N999">
        <v>230.29</v>
      </c>
      <c r="O999">
        <v>0.438</v>
      </c>
      <c r="P999">
        <v>12.664</v>
      </c>
      <c r="S999" s="4">
        <f t="shared" si="106"/>
        <v>43158</v>
      </c>
      <c r="T999" s="6">
        <f t="shared" si="107"/>
        <v>0.73701388888888886</v>
      </c>
      <c r="U999">
        <f t="shared" si="108"/>
        <v>17</v>
      </c>
      <c r="V999">
        <f t="shared" si="109"/>
        <v>41</v>
      </c>
      <c r="W999">
        <f t="shared" si="110"/>
        <v>18</v>
      </c>
      <c r="X999" s="1">
        <f t="shared" si="111"/>
        <v>523.5</v>
      </c>
      <c r="Y999" s="1">
        <f t="shared" si="112"/>
        <v>522.85</v>
      </c>
      <c r="Z999">
        <v>0</v>
      </c>
    </row>
    <row r="1000" spans="1:26" x14ac:dyDescent="0.25">
      <c r="A1000">
        <v>995</v>
      </c>
      <c r="B1000" s="4">
        <v>43158</v>
      </c>
      <c r="C1000" s="7">
        <v>0.73707175925925927</v>
      </c>
      <c r="D1000">
        <v>523</v>
      </c>
      <c r="E1000">
        <v>230.29</v>
      </c>
      <c r="F1000">
        <v>2.4235000000000002</v>
      </c>
      <c r="G1000" s="8">
        <v>522.9</v>
      </c>
      <c r="H1000" s="8">
        <v>558.1</v>
      </c>
      <c r="I1000" s="8">
        <v>-195.1</v>
      </c>
      <c r="J1000">
        <v>0.93689999999999996</v>
      </c>
      <c r="K1000">
        <v>-20.46</v>
      </c>
      <c r="L1000">
        <v>60.002000000000002</v>
      </c>
      <c r="M1000">
        <v>60.002000000000002</v>
      </c>
      <c r="N1000">
        <v>230.29</v>
      </c>
      <c r="O1000">
        <v>0.432</v>
      </c>
      <c r="P1000">
        <v>13.234999999999999</v>
      </c>
      <c r="S1000" s="4">
        <f t="shared" si="106"/>
        <v>43158</v>
      </c>
      <c r="T1000" s="6">
        <f t="shared" si="107"/>
        <v>0.73707175925925927</v>
      </c>
      <c r="U1000">
        <f t="shared" si="108"/>
        <v>17</v>
      </c>
      <c r="V1000">
        <f t="shared" si="109"/>
        <v>41</v>
      </c>
      <c r="W1000">
        <f t="shared" si="110"/>
        <v>23</v>
      </c>
      <c r="X1000" s="1">
        <f t="shared" si="111"/>
        <v>522.9</v>
      </c>
      <c r="Y1000" s="1">
        <f t="shared" si="112"/>
        <v>523.20000000000005</v>
      </c>
      <c r="Z1000">
        <v>1</v>
      </c>
    </row>
    <row r="1001" spans="1:26" x14ac:dyDescent="0.25">
      <c r="A1001">
        <v>996</v>
      </c>
      <c r="B1001" s="4">
        <v>43158</v>
      </c>
      <c r="C1001" s="7">
        <v>0.73712962962962969</v>
      </c>
      <c r="D1001">
        <v>524</v>
      </c>
      <c r="E1001">
        <v>230.28</v>
      </c>
      <c r="F1001">
        <v>2.4308999999999998</v>
      </c>
      <c r="G1001" s="8">
        <v>524.70000000000005</v>
      </c>
      <c r="H1001" s="8">
        <v>559.79999999999995</v>
      </c>
      <c r="I1001" s="8">
        <v>-195.2</v>
      </c>
      <c r="J1001">
        <v>0.93720000000000003</v>
      </c>
      <c r="K1001">
        <v>-20.41</v>
      </c>
      <c r="L1001">
        <v>60.002000000000002</v>
      </c>
      <c r="M1001">
        <v>60.002000000000002</v>
      </c>
      <c r="N1001">
        <v>230.28</v>
      </c>
      <c r="O1001">
        <v>0.39300000000000002</v>
      </c>
      <c r="P1001">
        <v>12.109</v>
      </c>
      <c r="S1001" s="4">
        <f t="shared" si="106"/>
        <v>43158</v>
      </c>
      <c r="T1001" s="6">
        <f t="shared" si="107"/>
        <v>0.73712962962962969</v>
      </c>
      <c r="U1001">
        <f t="shared" si="108"/>
        <v>17</v>
      </c>
      <c r="V1001">
        <f t="shared" si="109"/>
        <v>41</v>
      </c>
      <c r="W1001">
        <f t="shared" si="110"/>
        <v>28</v>
      </c>
      <c r="X1001" s="1">
        <f t="shared" si="111"/>
        <v>524.70000000000005</v>
      </c>
      <c r="Y1001" s="1">
        <f t="shared" si="112"/>
        <v>523.79999999999995</v>
      </c>
      <c r="Z1001">
        <v>0</v>
      </c>
    </row>
    <row r="1002" spans="1:26" x14ac:dyDescent="0.25">
      <c r="A1002">
        <v>997</v>
      </c>
      <c r="B1002" s="4">
        <v>43158</v>
      </c>
      <c r="C1002" s="7">
        <v>0.7371875</v>
      </c>
      <c r="D1002">
        <v>524</v>
      </c>
      <c r="E1002">
        <v>230.29</v>
      </c>
      <c r="F1002">
        <v>2.4207999999999998</v>
      </c>
      <c r="G1002" s="8">
        <v>522.4</v>
      </c>
      <c r="H1002" s="8">
        <v>557.5</v>
      </c>
      <c r="I1002" s="8">
        <v>-194.8</v>
      </c>
      <c r="J1002">
        <v>0.93700000000000006</v>
      </c>
      <c r="K1002">
        <v>-20.45</v>
      </c>
      <c r="L1002">
        <v>60.002000000000002</v>
      </c>
      <c r="M1002">
        <v>60.002000000000002</v>
      </c>
      <c r="N1002">
        <v>230.29</v>
      </c>
      <c r="O1002">
        <v>0.439</v>
      </c>
      <c r="P1002">
        <v>13.576000000000001</v>
      </c>
      <c r="S1002" s="4">
        <f t="shared" si="106"/>
        <v>43158</v>
      </c>
      <c r="T1002" s="6">
        <f t="shared" si="107"/>
        <v>0.7371875</v>
      </c>
      <c r="U1002">
        <f t="shared" si="108"/>
        <v>17</v>
      </c>
      <c r="V1002">
        <f t="shared" si="109"/>
        <v>41</v>
      </c>
      <c r="W1002">
        <f t="shared" si="110"/>
        <v>33</v>
      </c>
      <c r="X1002" s="1">
        <f t="shared" si="111"/>
        <v>522.4</v>
      </c>
      <c r="Y1002" s="1">
        <f t="shared" si="112"/>
        <v>523.54999999999995</v>
      </c>
      <c r="Z1002">
        <v>1</v>
      </c>
    </row>
    <row r="1003" spans="1:26" x14ac:dyDescent="0.25">
      <c r="A1003">
        <v>998</v>
      </c>
      <c r="B1003" s="4">
        <v>43158</v>
      </c>
      <c r="C1003" s="7">
        <v>0.73724537037037041</v>
      </c>
      <c r="D1003">
        <v>523</v>
      </c>
      <c r="E1003">
        <v>230.29</v>
      </c>
      <c r="F1003">
        <v>2.4279999999999999</v>
      </c>
      <c r="G1003" s="8">
        <v>524</v>
      </c>
      <c r="H1003" s="8">
        <v>559.1</v>
      </c>
      <c r="I1003" s="8">
        <v>-195</v>
      </c>
      <c r="J1003">
        <v>0.93720000000000003</v>
      </c>
      <c r="K1003">
        <v>-20.41</v>
      </c>
      <c r="L1003">
        <v>60.002000000000002</v>
      </c>
      <c r="M1003">
        <v>60.002000000000002</v>
      </c>
      <c r="N1003">
        <v>230.29</v>
      </c>
      <c r="O1003">
        <v>0.36599999999999999</v>
      </c>
      <c r="P1003">
        <v>11.689</v>
      </c>
      <c r="S1003" s="4">
        <f t="shared" si="106"/>
        <v>43158</v>
      </c>
      <c r="T1003" s="6">
        <f t="shared" si="107"/>
        <v>0.73724537037037041</v>
      </c>
      <c r="U1003">
        <f t="shared" si="108"/>
        <v>17</v>
      </c>
      <c r="V1003">
        <f t="shared" si="109"/>
        <v>41</v>
      </c>
      <c r="W1003">
        <f t="shared" si="110"/>
        <v>38</v>
      </c>
      <c r="X1003" s="1">
        <f t="shared" si="111"/>
        <v>524</v>
      </c>
      <c r="Y1003" s="1">
        <f t="shared" si="112"/>
        <v>523.20000000000005</v>
      </c>
      <c r="Z1003">
        <v>0</v>
      </c>
    </row>
    <row r="1004" spans="1:26" x14ac:dyDescent="0.25">
      <c r="A1004">
        <v>999</v>
      </c>
      <c r="B1004" s="4">
        <v>43158</v>
      </c>
      <c r="C1004" s="7">
        <v>0.73730324074074083</v>
      </c>
      <c r="D1004">
        <v>523</v>
      </c>
      <c r="E1004">
        <v>230.29</v>
      </c>
      <c r="F1004">
        <v>2.4207000000000001</v>
      </c>
      <c r="G1004" s="8">
        <v>522.29999999999995</v>
      </c>
      <c r="H1004" s="8">
        <v>557.5</v>
      </c>
      <c r="I1004" s="8">
        <v>-194.8</v>
      </c>
      <c r="J1004">
        <v>0.93689999999999996</v>
      </c>
      <c r="K1004">
        <v>-20.46</v>
      </c>
      <c r="L1004">
        <v>60.002000000000002</v>
      </c>
      <c r="M1004">
        <v>60.002000000000002</v>
      </c>
      <c r="N1004">
        <v>230.29</v>
      </c>
      <c r="O1004">
        <v>0.44500000000000001</v>
      </c>
      <c r="P1004">
        <v>12.558999999999999</v>
      </c>
      <c r="S1004" s="4">
        <f t="shared" si="106"/>
        <v>43158</v>
      </c>
      <c r="T1004" s="6">
        <f t="shared" si="107"/>
        <v>0.73730324074074083</v>
      </c>
      <c r="U1004">
        <f t="shared" si="108"/>
        <v>17</v>
      </c>
      <c r="V1004">
        <f t="shared" si="109"/>
        <v>41</v>
      </c>
      <c r="W1004">
        <f t="shared" si="110"/>
        <v>43</v>
      </c>
      <c r="X1004" s="1">
        <f t="shared" si="111"/>
        <v>522.29999999999995</v>
      </c>
      <c r="Y1004" s="1">
        <f t="shared" si="112"/>
        <v>523.15</v>
      </c>
      <c r="Z1004">
        <v>1</v>
      </c>
    </row>
    <row r="1005" spans="1:26" x14ac:dyDescent="0.25">
      <c r="A1005">
        <v>1000</v>
      </c>
      <c r="B1005" s="4">
        <v>43158</v>
      </c>
      <c r="C1005" s="7">
        <v>0.73736111111111102</v>
      </c>
      <c r="D1005">
        <v>524</v>
      </c>
      <c r="E1005">
        <v>230.29</v>
      </c>
      <c r="F1005">
        <v>2.4232999999999998</v>
      </c>
      <c r="G1005" s="8">
        <v>522.9</v>
      </c>
      <c r="H1005" s="8">
        <v>558.1</v>
      </c>
      <c r="I1005" s="8">
        <v>-195.1</v>
      </c>
      <c r="J1005">
        <v>0.93689999999999996</v>
      </c>
      <c r="K1005">
        <v>-20.46</v>
      </c>
      <c r="L1005">
        <v>60.002000000000002</v>
      </c>
      <c r="M1005">
        <v>60.002000000000002</v>
      </c>
      <c r="N1005">
        <v>230.29</v>
      </c>
      <c r="O1005">
        <v>0.41599999999999998</v>
      </c>
      <c r="P1005">
        <v>13.721</v>
      </c>
      <c r="S1005" s="4">
        <f t="shared" si="106"/>
        <v>43158</v>
      </c>
      <c r="T1005" s="6">
        <f t="shared" si="107"/>
        <v>0.73736111111111102</v>
      </c>
      <c r="U1005">
        <f t="shared" si="108"/>
        <v>17</v>
      </c>
      <c r="V1005">
        <f t="shared" si="109"/>
        <v>41</v>
      </c>
      <c r="W1005">
        <f t="shared" si="110"/>
        <v>48</v>
      </c>
      <c r="X1005" s="1">
        <f t="shared" si="111"/>
        <v>522.9</v>
      </c>
      <c r="Y1005" s="1">
        <f t="shared" si="112"/>
        <v>522.59999999999991</v>
      </c>
      <c r="Z1005">
        <v>0</v>
      </c>
    </row>
    <row r="1006" spans="1:26" x14ac:dyDescent="0.25">
      <c r="A1006">
        <v>1001</v>
      </c>
      <c r="B1006" s="4">
        <v>43158</v>
      </c>
      <c r="C1006" s="7">
        <v>0.73741898148148144</v>
      </c>
      <c r="D1006">
        <v>524</v>
      </c>
      <c r="E1006">
        <v>230.29</v>
      </c>
      <c r="F1006">
        <v>2.4235000000000002</v>
      </c>
      <c r="G1006" s="8">
        <v>522.9</v>
      </c>
      <c r="H1006" s="8">
        <v>558.1</v>
      </c>
      <c r="I1006" s="8">
        <v>-195</v>
      </c>
      <c r="J1006">
        <v>0.93700000000000006</v>
      </c>
      <c r="K1006">
        <v>-20.45</v>
      </c>
      <c r="L1006">
        <v>60.002000000000002</v>
      </c>
      <c r="M1006">
        <v>60.002000000000002</v>
      </c>
      <c r="N1006">
        <v>230.29</v>
      </c>
      <c r="O1006">
        <v>0.41799999999999998</v>
      </c>
      <c r="P1006">
        <v>12.388999999999999</v>
      </c>
      <c r="S1006" s="4">
        <f t="shared" si="106"/>
        <v>43158</v>
      </c>
      <c r="T1006" s="6">
        <f t="shared" si="107"/>
        <v>0.73741898148148144</v>
      </c>
      <c r="U1006">
        <f t="shared" si="108"/>
        <v>17</v>
      </c>
      <c r="V1006">
        <f t="shared" si="109"/>
        <v>41</v>
      </c>
      <c r="W1006">
        <f t="shared" si="110"/>
        <v>53</v>
      </c>
      <c r="X1006" s="1">
        <f t="shared" si="111"/>
        <v>522.9</v>
      </c>
      <c r="Y1006" s="1">
        <f t="shared" si="112"/>
        <v>522.9</v>
      </c>
      <c r="Z1006">
        <v>1</v>
      </c>
    </row>
    <row r="1007" spans="1:26" x14ac:dyDescent="0.25">
      <c r="A1007">
        <v>1002</v>
      </c>
      <c r="B1007" s="4">
        <v>43158</v>
      </c>
      <c r="C1007" s="7">
        <v>0.73747685185185186</v>
      </c>
      <c r="D1007">
        <v>524</v>
      </c>
      <c r="E1007">
        <v>230.29</v>
      </c>
      <c r="F1007">
        <v>2.4241999999999999</v>
      </c>
      <c r="G1007" s="8">
        <v>523.1</v>
      </c>
      <c r="H1007" s="8">
        <v>558.29999999999995</v>
      </c>
      <c r="I1007" s="8">
        <v>-195</v>
      </c>
      <c r="J1007">
        <v>0.93700000000000006</v>
      </c>
      <c r="K1007">
        <v>-20.440000000000001</v>
      </c>
      <c r="L1007">
        <v>60.002000000000002</v>
      </c>
      <c r="M1007">
        <v>60.002000000000002</v>
      </c>
      <c r="N1007">
        <v>230.29</v>
      </c>
      <c r="O1007">
        <v>0.42599999999999999</v>
      </c>
      <c r="P1007">
        <v>12.654</v>
      </c>
      <c r="S1007" s="4">
        <f t="shared" si="106"/>
        <v>43158</v>
      </c>
      <c r="T1007" s="6">
        <f t="shared" si="107"/>
        <v>0.73747685185185186</v>
      </c>
      <c r="U1007">
        <f t="shared" si="108"/>
        <v>17</v>
      </c>
      <c r="V1007">
        <f t="shared" si="109"/>
        <v>41</v>
      </c>
      <c r="W1007">
        <f t="shared" si="110"/>
        <v>58</v>
      </c>
      <c r="X1007" s="1">
        <f t="shared" si="111"/>
        <v>523.1</v>
      </c>
      <c r="Y1007" s="1">
        <f t="shared" si="112"/>
        <v>523</v>
      </c>
      <c r="Z1007">
        <v>0</v>
      </c>
    </row>
    <row r="1008" spans="1:26" x14ac:dyDescent="0.25">
      <c r="A1008">
        <v>1003</v>
      </c>
      <c r="B1008" s="4">
        <v>43158</v>
      </c>
      <c r="C1008" s="7">
        <v>0.73753472222222216</v>
      </c>
      <c r="D1008">
        <v>525</v>
      </c>
      <c r="E1008">
        <v>230.29</v>
      </c>
      <c r="F1008">
        <v>2.4165999999999999</v>
      </c>
      <c r="G1008" s="8">
        <v>521.4</v>
      </c>
      <c r="H1008" s="8">
        <v>556.5</v>
      </c>
      <c r="I1008" s="8">
        <v>-194.6</v>
      </c>
      <c r="J1008">
        <v>0.93689999999999996</v>
      </c>
      <c r="K1008">
        <v>-20.47</v>
      </c>
      <c r="L1008">
        <v>60.002000000000002</v>
      </c>
      <c r="M1008">
        <v>60.002000000000002</v>
      </c>
      <c r="N1008">
        <v>230.29</v>
      </c>
      <c r="O1008">
        <v>0.41399999999999998</v>
      </c>
      <c r="P1008">
        <v>12.153</v>
      </c>
      <c r="S1008" s="4">
        <f t="shared" si="106"/>
        <v>43158</v>
      </c>
      <c r="T1008" s="6">
        <f t="shared" si="107"/>
        <v>0.73753472222222216</v>
      </c>
      <c r="U1008">
        <f t="shared" si="108"/>
        <v>17</v>
      </c>
      <c r="V1008">
        <f t="shared" si="109"/>
        <v>42</v>
      </c>
      <c r="W1008">
        <f t="shared" si="110"/>
        <v>3</v>
      </c>
      <c r="X1008" s="1">
        <f t="shared" si="111"/>
        <v>521.4</v>
      </c>
      <c r="Y1008" s="1">
        <f t="shared" si="112"/>
        <v>522.25</v>
      </c>
      <c r="Z1008">
        <v>1</v>
      </c>
    </row>
    <row r="1009" spans="1:26" x14ac:dyDescent="0.25">
      <c r="A1009">
        <v>1004</v>
      </c>
      <c r="B1009" s="4">
        <v>43158</v>
      </c>
      <c r="C1009" s="7">
        <v>0.73759259259259258</v>
      </c>
      <c r="D1009">
        <v>525</v>
      </c>
      <c r="E1009">
        <v>230.29</v>
      </c>
      <c r="F1009">
        <v>2.4180999999999999</v>
      </c>
      <c r="G1009" s="8">
        <v>521.70000000000005</v>
      </c>
      <c r="H1009" s="8">
        <v>556.9</v>
      </c>
      <c r="I1009" s="8">
        <v>-194.7</v>
      </c>
      <c r="J1009">
        <v>0.93689999999999996</v>
      </c>
      <c r="K1009">
        <v>-20.47</v>
      </c>
      <c r="L1009">
        <v>60.002000000000002</v>
      </c>
      <c r="M1009">
        <v>60.003</v>
      </c>
      <c r="N1009">
        <v>230.29</v>
      </c>
      <c r="O1009">
        <v>0.432</v>
      </c>
      <c r="P1009">
        <v>13.733000000000001</v>
      </c>
      <c r="S1009" s="4">
        <f t="shared" si="106"/>
        <v>43158</v>
      </c>
      <c r="T1009" s="6">
        <f t="shared" si="107"/>
        <v>0.73759259259259258</v>
      </c>
      <c r="U1009">
        <f t="shared" si="108"/>
        <v>17</v>
      </c>
      <c r="V1009">
        <f t="shared" si="109"/>
        <v>42</v>
      </c>
      <c r="W1009">
        <f t="shared" si="110"/>
        <v>8</v>
      </c>
      <c r="X1009" s="1">
        <f t="shared" si="111"/>
        <v>521.70000000000005</v>
      </c>
      <c r="Y1009" s="1">
        <f t="shared" si="112"/>
        <v>521.54999999999995</v>
      </c>
      <c r="Z1009">
        <v>0</v>
      </c>
    </row>
    <row r="1010" spans="1:26" x14ac:dyDescent="0.25">
      <c r="A1010">
        <v>1005</v>
      </c>
      <c r="B1010" s="4">
        <v>43158</v>
      </c>
      <c r="C1010" s="7">
        <v>0.73765046296296299</v>
      </c>
      <c r="D1010">
        <v>525</v>
      </c>
      <c r="E1010">
        <v>230.29</v>
      </c>
      <c r="F1010">
        <v>2.4236</v>
      </c>
      <c r="G1010" s="8">
        <v>523</v>
      </c>
      <c r="H1010" s="8">
        <v>558.1</v>
      </c>
      <c r="I1010" s="8">
        <v>-194.9</v>
      </c>
      <c r="J1010">
        <v>0.93700000000000006</v>
      </c>
      <c r="K1010">
        <v>-20.440000000000001</v>
      </c>
      <c r="L1010">
        <v>60.002000000000002</v>
      </c>
      <c r="M1010">
        <v>60.003</v>
      </c>
      <c r="N1010">
        <v>230.29</v>
      </c>
      <c r="O1010">
        <v>0.47899999999999998</v>
      </c>
      <c r="P1010">
        <v>13.292</v>
      </c>
      <c r="S1010" s="4">
        <f t="shared" si="106"/>
        <v>43158</v>
      </c>
      <c r="T1010" s="6">
        <f t="shared" si="107"/>
        <v>0.73765046296296299</v>
      </c>
      <c r="U1010">
        <f t="shared" si="108"/>
        <v>17</v>
      </c>
      <c r="V1010">
        <f t="shared" si="109"/>
        <v>42</v>
      </c>
      <c r="W1010">
        <f t="shared" si="110"/>
        <v>13</v>
      </c>
      <c r="X1010" s="1">
        <f t="shared" si="111"/>
        <v>523</v>
      </c>
      <c r="Y1010" s="1">
        <f t="shared" si="112"/>
        <v>522.35</v>
      </c>
      <c r="Z1010">
        <v>1</v>
      </c>
    </row>
    <row r="1011" spans="1:26" x14ac:dyDescent="0.25">
      <c r="A1011">
        <v>1006</v>
      </c>
      <c r="B1011" s="4">
        <v>43158</v>
      </c>
      <c r="C1011" s="7">
        <v>0.7377083333333333</v>
      </c>
      <c r="D1011">
        <v>525</v>
      </c>
      <c r="E1011">
        <v>230.29</v>
      </c>
      <c r="F1011">
        <v>2.4134000000000002</v>
      </c>
      <c r="G1011" s="8">
        <v>520.6</v>
      </c>
      <c r="H1011" s="8">
        <v>555.79999999999995</v>
      </c>
      <c r="I1011" s="8">
        <v>-194.6</v>
      </c>
      <c r="J1011">
        <v>0.93669999999999998</v>
      </c>
      <c r="K1011">
        <v>-20.49</v>
      </c>
      <c r="L1011">
        <v>60.002000000000002</v>
      </c>
      <c r="M1011">
        <v>60.002000000000002</v>
      </c>
      <c r="N1011">
        <v>230.29</v>
      </c>
      <c r="O1011">
        <v>0.47099999999999997</v>
      </c>
      <c r="P1011">
        <v>15.856999999999999</v>
      </c>
      <c r="S1011" s="4">
        <f t="shared" si="106"/>
        <v>43158</v>
      </c>
      <c r="T1011" s="6">
        <f t="shared" si="107"/>
        <v>0.7377083333333333</v>
      </c>
      <c r="U1011">
        <f t="shared" si="108"/>
        <v>17</v>
      </c>
      <c r="V1011">
        <f t="shared" si="109"/>
        <v>42</v>
      </c>
      <c r="W1011">
        <f t="shared" si="110"/>
        <v>18</v>
      </c>
      <c r="X1011" s="1">
        <f t="shared" si="111"/>
        <v>520.6</v>
      </c>
      <c r="Y1011" s="1">
        <f t="shared" si="112"/>
        <v>521.79999999999995</v>
      </c>
      <c r="Z1011">
        <v>0</v>
      </c>
    </row>
    <row r="1012" spans="1:26" x14ac:dyDescent="0.25">
      <c r="A1012">
        <v>1007</v>
      </c>
      <c r="B1012" s="4">
        <v>43158</v>
      </c>
      <c r="C1012" s="7">
        <v>0.73776620370370372</v>
      </c>
      <c r="D1012">
        <v>525</v>
      </c>
      <c r="E1012">
        <v>230.29</v>
      </c>
      <c r="F1012">
        <v>2.4148999999999998</v>
      </c>
      <c r="G1012" s="8">
        <v>521</v>
      </c>
      <c r="H1012" s="8">
        <v>556.1</v>
      </c>
      <c r="I1012" s="8">
        <v>-194.6</v>
      </c>
      <c r="J1012">
        <v>0.93679999999999997</v>
      </c>
      <c r="K1012">
        <v>-20.48</v>
      </c>
      <c r="L1012">
        <v>60.002000000000002</v>
      </c>
      <c r="M1012">
        <v>60.002000000000002</v>
      </c>
      <c r="N1012">
        <v>230.29</v>
      </c>
      <c r="O1012">
        <v>0.39700000000000002</v>
      </c>
      <c r="P1012">
        <v>12.319000000000001</v>
      </c>
      <c r="S1012" s="4">
        <f t="shared" si="106"/>
        <v>43158</v>
      </c>
      <c r="T1012" s="6">
        <f t="shared" si="107"/>
        <v>0.73776620370370372</v>
      </c>
      <c r="U1012">
        <f t="shared" si="108"/>
        <v>17</v>
      </c>
      <c r="V1012">
        <f t="shared" si="109"/>
        <v>42</v>
      </c>
      <c r="W1012">
        <f t="shared" si="110"/>
        <v>23</v>
      </c>
      <c r="X1012" s="1">
        <f t="shared" si="111"/>
        <v>521</v>
      </c>
      <c r="Y1012" s="1">
        <f t="shared" si="112"/>
        <v>520.79999999999995</v>
      </c>
      <c r="Z1012">
        <v>1</v>
      </c>
    </row>
    <row r="1013" spans="1:26" x14ac:dyDescent="0.25">
      <c r="A1013">
        <v>1008</v>
      </c>
      <c r="B1013" s="4">
        <v>43158</v>
      </c>
      <c r="C1013" s="7">
        <v>0.73782407407407413</v>
      </c>
      <c r="D1013">
        <v>526</v>
      </c>
      <c r="E1013">
        <v>230.29</v>
      </c>
      <c r="F1013">
        <v>2.4260000000000002</v>
      </c>
      <c r="G1013" s="8">
        <v>523.5</v>
      </c>
      <c r="H1013" s="8">
        <v>558.70000000000005</v>
      </c>
      <c r="I1013" s="8">
        <v>-195.1</v>
      </c>
      <c r="J1013">
        <v>0.93710000000000004</v>
      </c>
      <c r="K1013">
        <v>-20.440000000000001</v>
      </c>
      <c r="L1013">
        <v>60.002000000000002</v>
      </c>
      <c r="M1013">
        <v>60.002000000000002</v>
      </c>
      <c r="N1013">
        <v>230.29</v>
      </c>
      <c r="O1013">
        <v>0.40500000000000003</v>
      </c>
      <c r="P1013">
        <v>11.863</v>
      </c>
      <c r="S1013" s="4">
        <f t="shared" si="106"/>
        <v>43158</v>
      </c>
      <c r="T1013" s="6">
        <f t="shared" si="107"/>
        <v>0.73782407407407413</v>
      </c>
      <c r="U1013">
        <f t="shared" si="108"/>
        <v>17</v>
      </c>
      <c r="V1013">
        <f t="shared" si="109"/>
        <v>42</v>
      </c>
      <c r="W1013">
        <f t="shared" si="110"/>
        <v>28</v>
      </c>
      <c r="X1013" s="1">
        <f t="shared" si="111"/>
        <v>523.5</v>
      </c>
      <c r="Y1013" s="1">
        <f t="shared" si="112"/>
        <v>522.25</v>
      </c>
      <c r="Z1013">
        <v>0</v>
      </c>
    </row>
    <row r="1014" spans="1:26" x14ac:dyDescent="0.25">
      <c r="A1014">
        <v>1009</v>
      </c>
      <c r="B1014" s="4">
        <v>43158</v>
      </c>
      <c r="C1014" s="7">
        <v>0.73788194444444455</v>
      </c>
      <c r="D1014">
        <v>526</v>
      </c>
      <c r="E1014">
        <v>230.29</v>
      </c>
      <c r="F1014">
        <v>2.4359000000000002</v>
      </c>
      <c r="G1014" s="8">
        <v>525.79999999999995</v>
      </c>
      <c r="H1014" s="8">
        <v>561</v>
      </c>
      <c r="I1014" s="8">
        <v>-195.4</v>
      </c>
      <c r="J1014">
        <v>0.93740000000000001</v>
      </c>
      <c r="K1014">
        <v>-20.38</v>
      </c>
      <c r="L1014">
        <v>60.002000000000002</v>
      </c>
      <c r="M1014">
        <v>60.002000000000002</v>
      </c>
      <c r="N1014">
        <v>230.29</v>
      </c>
      <c r="O1014">
        <v>0.35799999999999998</v>
      </c>
      <c r="P1014">
        <v>11.247</v>
      </c>
      <c r="S1014" s="4">
        <f t="shared" si="106"/>
        <v>43158</v>
      </c>
      <c r="T1014" s="6">
        <f t="shared" si="107"/>
        <v>0.73788194444444455</v>
      </c>
      <c r="U1014">
        <f t="shared" si="108"/>
        <v>17</v>
      </c>
      <c r="V1014">
        <f t="shared" si="109"/>
        <v>42</v>
      </c>
      <c r="W1014">
        <f t="shared" si="110"/>
        <v>33</v>
      </c>
      <c r="X1014" s="1">
        <f t="shared" si="111"/>
        <v>525.79999999999995</v>
      </c>
      <c r="Y1014" s="1">
        <f t="shared" si="112"/>
        <v>524.65</v>
      </c>
      <c r="Z1014">
        <v>1</v>
      </c>
    </row>
    <row r="1015" spans="1:26" x14ac:dyDescent="0.25">
      <c r="A1015">
        <v>1010</v>
      </c>
      <c r="B1015" s="4">
        <v>43158</v>
      </c>
      <c r="C1015" s="7">
        <v>0.73793981481481474</v>
      </c>
      <c r="D1015">
        <v>526</v>
      </c>
      <c r="E1015">
        <v>230.29</v>
      </c>
      <c r="F1015">
        <v>2.4272999999999998</v>
      </c>
      <c r="G1015" s="8">
        <v>523.70000000000005</v>
      </c>
      <c r="H1015" s="8">
        <v>559</v>
      </c>
      <c r="I1015" s="8">
        <v>-195.4</v>
      </c>
      <c r="J1015">
        <v>0.93689999999999996</v>
      </c>
      <c r="K1015">
        <v>-20.46</v>
      </c>
      <c r="L1015">
        <v>60.002000000000002</v>
      </c>
      <c r="M1015">
        <v>60.002000000000002</v>
      </c>
      <c r="N1015">
        <v>230.29</v>
      </c>
      <c r="O1015">
        <v>0.435</v>
      </c>
      <c r="P1015">
        <v>12.775</v>
      </c>
      <c r="S1015" s="4">
        <f t="shared" si="106"/>
        <v>43158</v>
      </c>
      <c r="T1015" s="6">
        <f t="shared" si="107"/>
        <v>0.73793981481481474</v>
      </c>
      <c r="U1015">
        <f t="shared" si="108"/>
        <v>17</v>
      </c>
      <c r="V1015">
        <f t="shared" si="109"/>
        <v>42</v>
      </c>
      <c r="W1015">
        <f t="shared" si="110"/>
        <v>38</v>
      </c>
      <c r="X1015" s="1">
        <f t="shared" si="111"/>
        <v>523.70000000000005</v>
      </c>
      <c r="Y1015" s="1">
        <f t="shared" si="112"/>
        <v>524.75</v>
      </c>
      <c r="Z1015">
        <v>0</v>
      </c>
    </row>
    <row r="1016" spans="1:26" x14ac:dyDescent="0.25">
      <c r="A1016">
        <v>1011</v>
      </c>
      <c r="B1016" s="4">
        <v>43158</v>
      </c>
      <c r="C1016" s="7">
        <v>0.73799768518518516</v>
      </c>
      <c r="D1016">
        <v>526</v>
      </c>
      <c r="E1016">
        <v>230.29</v>
      </c>
      <c r="F1016">
        <v>2.4266999999999999</v>
      </c>
      <c r="G1016" s="8">
        <v>523.6</v>
      </c>
      <c r="H1016" s="8">
        <v>558.9</v>
      </c>
      <c r="I1016" s="8">
        <v>-195.3</v>
      </c>
      <c r="J1016">
        <v>0.93700000000000006</v>
      </c>
      <c r="K1016">
        <v>-20.45</v>
      </c>
      <c r="L1016">
        <v>60.002000000000002</v>
      </c>
      <c r="M1016">
        <v>60.002000000000002</v>
      </c>
      <c r="N1016">
        <v>230.29</v>
      </c>
      <c r="O1016">
        <v>0.46600000000000003</v>
      </c>
      <c r="P1016">
        <v>12.327</v>
      </c>
      <c r="S1016" s="4">
        <f t="shared" si="106"/>
        <v>43158</v>
      </c>
      <c r="T1016" s="6">
        <f t="shared" si="107"/>
        <v>0.73799768518518516</v>
      </c>
      <c r="U1016">
        <f t="shared" si="108"/>
        <v>17</v>
      </c>
      <c r="V1016">
        <f t="shared" si="109"/>
        <v>42</v>
      </c>
      <c r="W1016">
        <f t="shared" si="110"/>
        <v>43</v>
      </c>
      <c r="X1016" s="1">
        <f t="shared" si="111"/>
        <v>523.6</v>
      </c>
      <c r="Y1016" s="1">
        <f t="shared" si="112"/>
        <v>523.65000000000009</v>
      </c>
      <c r="Z1016">
        <v>1</v>
      </c>
    </row>
    <row r="1017" spans="1:26" x14ac:dyDescent="0.25">
      <c r="A1017">
        <v>1012</v>
      </c>
      <c r="B1017" s="4">
        <v>43158</v>
      </c>
      <c r="C1017" s="7">
        <v>0.73805555555555558</v>
      </c>
      <c r="D1017">
        <v>526</v>
      </c>
      <c r="E1017">
        <v>230.29</v>
      </c>
      <c r="F1017">
        <v>2.4386999999999999</v>
      </c>
      <c r="G1017" s="8">
        <v>526.4</v>
      </c>
      <c r="H1017" s="8">
        <v>561.6</v>
      </c>
      <c r="I1017" s="8">
        <v>-195.7</v>
      </c>
      <c r="J1017">
        <v>0.93730000000000002</v>
      </c>
      <c r="K1017">
        <v>-20.399999999999999</v>
      </c>
      <c r="L1017">
        <v>60.002000000000002</v>
      </c>
      <c r="M1017">
        <v>60.000999999999998</v>
      </c>
      <c r="N1017">
        <v>230.29</v>
      </c>
      <c r="O1017">
        <v>0.46700000000000003</v>
      </c>
      <c r="P1017">
        <v>12.291</v>
      </c>
      <c r="S1017" s="4">
        <f t="shared" si="106"/>
        <v>43158</v>
      </c>
      <c r="T1017" s="6">
        <f t="shared" si="107"/>
        <v>0.73805555555555558</v>
      </c>
      <c r="U1017">
        <f t="shared" si="108"/>
        <v>17</v>
      </c>
      <c r="V1017">
        <f t="shared" si="109"/>
        <v>42</v>
      </c>
      <c r="W1017">
        <f t="shared" si="110"/>
        <v>48</v>
      </c>
      <c r="X1017" s="1">
        <f t="shared" si="111"/>
        <v>526.4</v>
      </c>
      <c r="Y1017" s="1">
        <f t="shared" si="112"/>
        <v>525</v>
      </c>
      <c r="Z1017">
        <v>0</v>
      </c>
    </row>
    <row r="1018" spans="1:26" x14ac:dyDescent="0.25">
      <c r="A1018">
        <v>1013</v>
      </c>
      <c r="B1018" s="4">
        <v>43158</v>
      </c>
      <c r="C1018" s="7">
        <v>0.73811342592592588</v>
      </c>
      <c r="D1018">
        <v>526</v>
      </c>
      <c r="E1018">
        <v>230.29</v>
      </c>
      <c r="F1018">
        <v>2.4376000000000002</v>
      </c>
      <c r="G1018" s="8">
        <v>526.20000000000005</v>
      </c>
      <c r="H1018" s="8">
        <v>561.4</v>
      </c>
      <c r="I1018" s="8">
        <v>-195.6</v>
      </c>
      <c r="J1018">
        <v>0.93730000000000002</v>
      </c>
      <c r="K1018">
        <v>-20.399999999999999</v>
      </c>
      <c r="L1018">
        <v>60.002000000000002</v>
      </c>
      <c r="M1018">
        <v>60.003</v>
      </c>
      <c r="N1018">
        <v>230.29</v>
      </c>
      <c r="O1018">
        <v>0.46</v>
      </c>
      <c r="P1018">
        <v>13.315</v>
      </c>
      <c r="S1018" s="4">
        <f t="shared" si="106"/>
        <v>43158</v>
      </c>
      <c r="T1018" s="6">
        <f t="shared" si="107"/>
        <v>0.73811342592592588</v>
      </c>
      <c r="U1018">
        <f t="shared" si="108"/>
        <v>17</v>
      </c>
      <c r="V1018">
        <f t="shared" si="109"/>
        <v>42</v>
      </c>
      <c r="W1018">
        <f t="shared" si="110"/>
        <v>53</v>
      </c>
      <c r="X1018" s="1">
        <f t="shared" si="111"/>
        <v>526.20000000000005</v>
      </c>
      <c r="Y1018" s="1">
        <f t="shared" si="112"/>
        <v>526.29999999999995</v>
      </c>
      <c r="Z1018">
        <v>1</v>
      </c>
    </row>
    <row r="1019" spans="1:26" x14ac:dyDescent="0.25">
      <c r="A1019">
        <v>1014</v>
      </c>
      <c r="B1019" s="4">
        <v>43158</v>
      </c>
      <c r="C1019" s="7">
        <v>0.7381712962962963</v>
      </c>
      <c r="D1019">
        <v>527</v>
      </c>
      <c r="E1019">
        <v>230.29</v>
      </c>
      <c r="F1019">
        <v>2.4394</v>
      </c>
      <c r="G1019" s="8">
        <v>526.6</v>
      </c>
      <c r="H1019" s="8">
        <v>561.79999999999995</v>
      </c>
      <c r="I1019" s="8">
        <v>-195.6</v>
      </c>
      <c r="J1019">
        <v>0.9375</v>
      </c>
      <c r="K1019">
        <v>-20.37</v>
      </c>
      <c r="L1019">
        <v>60.002000000000002</v>
      </c>
      <c r="M1019">
        <v>60.002000000000002</v>
      </c>
      <c r="N1019">
        <v>230.29</v>
      </c>
      <c r="O1019">
        <v>0.47499999999999998</v>
      </c>
      <c r="P1019">
        <v>12.936999999999999</v>
      </c>
      <c r="S1019" s="4">
        <f t="shared" si="106"/>
        <v>43158</v>
      </c>
      <c r="T1019" s="6">
        <f t="shared" si="107"/>
        <v>0.7381712962962963</v>
      </c>
      <c r="U1019">
        <f t="shared" si="108"/>
        <v>17</v>
      </c>
      <c r="V1019">
        <f t="shared" si="109"/>
        <v>42</v>
      </c>
      <c r="W1019">
        <f t="shared" si="110"/>
        <v>58</v>
      </c>
      <c r="X1019" s="1">
        <f t="shared" si="111"/>
        <v>526.6</v>
      </c>
      <c r="Y1019" s="1">
        <f t="shared" si="112"/>
        <v>526.40000000000009</v>
      </c>
      <c r="Z1019">
        <v>0</v>
      </c>
    </row>
    <row r="1020" spans="1:26" x14ac:dyDescent="0.25">
      <c r="A1020">
        <v>1015</v>
      </c>
      <c r="B1020" s="4">
        <v>43158</v>
      </c>
      <c r="C1020" s="7">
        <v>0.73822916666666671</v>
      </c>
      <c r="D1020">
        <v>526</v>
      </c>
      <c r="E1020">
        <v>230.29</v>
      </c>
      <c r="F1020">
        <v>2.4361999999999999</v>
      </c>
      <c r="G1020" s="8">
        <v>525.9</v>
      </c>
      <c r="H1020" s="8">
        <v>561</v>
      </c>
      <c r="I1020" s="8">
        <v>-195.4</v>
      </c>
      <c r="J1020">
        <v>0.93740000000000001</v>
      </c>
      <c r="K1020">
        <v>-20.39</v>
      </c>
      <c r="L1020">
        <v>60.002000000000002</v>
      </c>
      <c r="M1020">
        <v>60.002000000000002</v>
      </c>
      <c r="N1020">
        <v>230.29</v>
      </c>
      <c r="O1020">
        <v>0.42299999999999999</v>
      </c>
      <c r="P1020">
        <v>12.351000000000001</v>
      </c>
      <c r="S1020" s="4">
        <f t="shared" si="106"/>
        <v>43158</v>
      </c>
      <c r="T1020" s="6">
        <f t="shared" si="107"/>
        <v>0.73822916666666671</v>
      </c>
      <c r="U1020">
        <f t="shared" si="108"/>
        <v>17</v>
      </c>
      <c r="V1020">
        <f t="shared" si="109"/>
        <v>43</v>
      </c>
      <c r="W1020">
        <f t="shared" si="110"/>
        <v>3</v>
      </c>
      <c r="X1020" s="1">
        <f t="shared" si="111"/>
        <v>525.9</v>
      </c>
      <c r="Y1020" s="1">
        <f t="shared" si="112"/>
        <v>526.25</v>
      </c>
      <c r="Z1020">
        <v>1</v>
      </c>
    </row>
    <row r="1021" spans="1:26" x14ac:dyDescent="0.25">
      <c r="A1021">
        <v>1016</v>
      </c>
      <c r="B1021" s="4">
        <v>43158</v>
      </c>
      <c r="C1021" s="7">
        <v>0.73828703703703702</v>
      </c>
      <c r="D1021">
        <v>527</v>
      </c>
      <c r="E1021">
        <v>230.29</v>
      </c>
      <c r="F1021">
        <v>2.4319999999999999</v>
      </c>
      <c r="G1021" s="8">
        <v>524.9</v>
      </c>
      <c r="H1021" s="8">
        <v>560.1</v>
      </c>
      <c r="I1021" s="8">
        <v>-195.4</v>
      </c>
      <c r="J1021">
        <v>0.93720000000000003</v>
      </c>
      <c r="K1021">
        <v>-20.420000000000002</v>
      </c>
      <c r="L1021">
        <v>60.002000000000002</v>
      </c>
      <c r="M1021">
        <v>60.003999999999998</v>
      </c>
      <c r="N1021">
        <v>230.29</v>
      </c>
      <c r="O1021">
        <v>0.433</v>
      </c>
      <c r="P1021">
        <v>14.86</v>
      </c>
      <c r="S1021" s="4">
        <f t="shared" si="106"/>
        <v>43158</v>
      </c>
      <c r="T1021" s="6">
        <f t="shared" si="107"/>
        <v>0.73828703703703702</v>
      </c>
      <c r="U1021">
        <f t="shared" si="108"/>
        <v>17</v>
      </c>
      <c r="V1021">
        <f t="shared" si="109"/>
        <v>43</v>
      </c>
      <c r="W1021">
        <f t="shared" si="110"/>
        <v>8</v>
      </c>
      <c r="X1021" s="1">
        <f t="shared" si="111"/>
        <v>524.9</v>
      </c>
      <c r="Y1021" s="1">
        <f t="shared" si="112"/>
        <v>525.4</v>
      </c>
      <c r="Z1021">
        <v>0</v>
      </c>
    </row>
    <row r="1022" spans="1:26" x14ac:dyDescent="0.25">
      <c r="A1022">
        <v>1017</v>
      </c>
      <c r="B1022" s="4">
        <v>43158</v>
      </c>
      <c r="C1022" s="7">
        <v>0.73834490740740744</v>
      </c>
      <c r="D1022">
        <v>526</v>
      </c>
      <c r="E1022">
        <v>230.29</v>
      </c>
      <c r="F1022">
        <v>2.4346000000000001</v>
      </c>
      <c r="G1022" s="8">
        <v>525.5</v>
      </c>
      <c r="H1022" s="8">
        <v>560.70000000000005</v>
      </c>
      <c r="I1022" s="8">
        <v>-195.4</v>
      </c>
      <c r="J1022">
        <v>0.93730000000000002</v>
      </c>
      <c r="K1022">
        <v>-20.399999999999999</v>
      </c>
      <c r="L1022">
        <v>60.002000000000002</v>
      </c>
      <c r="M1022">
        <v>60.002000000000002</v>
      </c>
      <c r="N1022">
        <v>230.29</v>
      </c>
      <c r="O1022">
        <v>0.44900000000000001</v>
      </c>
      <c r="P1022">
        <v>13.036</v>
      </c>
      <c r="S1022" s="4">
        <f t="shared" si="106"/>
        <v>43158</v>
      </c>
      <c r="T1022" s="6">
        <f t="shared" si="107"/>
        <v>0.73834490740740744</v>
      </c>
      <c r="U1022">
        <f t="shared" si="108"/>
        <v>17</v>
      </c>
      <c r="V1022">
        <f t="shared" si="109"/>
        <v>43</v>
      </c>
      <c r="W1022">
        <f t="shared" si="110"/>
        <v>13</v>
      </c>
      <c r="X1022" s="1">
        <f t="shared" si="111"/>
        <v>525.5</v>
      </c>
      <c r="Y1022" s="1">
        <f t="shared" si="112"/>
        <v>525.20000000000005</v>
      </c>
      <c r="Z1022">
        <v>1</v>
      </c>
    </row>
    <row r="1023" spans="1:26" x14ac:dyDescent="0.25">
      <c r="A1023">
        <v>1018</v>
      </c>
      <c r="B1023" s="4">
        <v>43158</v>
      </c>
      <c r="C1023" s="7">
        <v>0.73840277777777785</v>
      </c>
      <c r="D1023">
        <v>527</v>
      </c>
      <c r="E1023">
        <v>230.29</v>
      </c>
      <c r="F1023">
        <v>2.4363000000000001</v>
      </c>
      <c r="G1023" s="8">
        <v>525.9</v>
      </c>
      <c r="H1023" s="8">
        <v>561.1</v>
      </c>
      <c r="I1023" s="8">
        <v>-195.4</v>
      </c>
      <c r="J1023">
        <v>0.93740000000000001</v>
      </c>
      <c r="K1023">
        <v>-20.38</v>
      </c>
      <c r="L1023">
        <v>60.002000000000002</v>
      </c>
      <c r="M1023">
        <v>60.003</v>
      </c>
      <c r="N1023">
        <v>230.29</v>
      </c>
      <c r="O1023">
        <v>0.45</v>
      </c>
      <c r="P1023">
        <v>13.134</v>
      </c>
      <c r="S1023" s="4">
        <f t="shared" si="106"/>
        <v>43158</v>
      </c>
      <c r="T1023" s="6">
        <f t="shared" si="107"/>
        <v>0.73840277777777785</v>
      </c>
      <c r="U1023">
        <f t="shared" si="108"/>
        <v>17</v>
      </c>
      <c r="V1023">
        <f t="shared" si="109"/>
        <v>43</v>
      </c>
      <c r="W1023">
        <f t="shared" si="110"/>
        <v>18</v>
      </c>
      <c r="X1023" s="1">
        <f t="shared" si="111"/>
        <v>525.9</v>
      </c>
      <c r="Y1023" s="1">
        <f t="shared" si="112"/>
        <v>525.70000000000005</v>
      </c>
      <c r="Z1023">
        <v>0</v>
      </c>
    </row>
    <row r="1024" spans="1:26" x14ac:dyDescent="0.25">
      <c r="A1024">
        <v>1019</v>
      </c>
      <c r="B1024" s="4">
        <v>43158</v>
      </c>
      <c r="C1024" s="7">
        <v>0.73846064814814805</v>
      </c>
      <c r="D1024">
        <v>527</v>
      </c>
      <c r="E1024">
        <v>230.3</v>
      </c>
      <c r="F1024">
        <v>2.4333999999999998</v>
      </c>
      <c r="G1024" s="8">
        <v>525.1</v>
      </c>
      <c r="H1024" s="8">
        <v>560.4</v>
      </c>
      <c r="I1024" s="8">
        <v>-195.6</v>
      </c>
      <c r="J1024">
        <v>0.93710000000000004</v>
      </c>
      <c r="K1024">
        <v>-20.43</v>
      </c>
      <c r="L1024">
        <v>60.002000000000002</v>
      </c>
      <c r="M1024">
        <v>60.002000000000002</v>
      </c>
      <c r="N1024">
        <v>230.3</v>
      </c>
      <c r="O1024">
        <v>0.44900000000000001</v>
      </c>
      <c r="P1024">
        <v>14.069000000000001</v>
      </c>
      <c r="S1024" s="4">
        <f t="shared" si="106"/>
        <v>43158</v>
      </c>
      <c r="T1024" s="6">
        <f t="shared" si="107"/>
        <v>0.73846064814814805</v>
      </c>
      <c r="U1024">
        <f t="shared" si="108"/>
        <v>17</v>
      </c>
      <c r="V1024">
        <f t="shared" si="109"/>
        <v>43</v>
      </c>
      <c r="W1024">
        <f t="shared" si="110"/>
        <v>23</v>
      </c>
      <c r="X1024" s="1">
        <f t="shared" si="111"/>
        <v>525.1</v>
      </c>
      <c r="Y1024" s="1">
        <f t="shared" si="112"/>
        <v>525.5</v>
      </c>
      <c r="Z1024">
        <v>1</v>
      </c>
    </row>
    <row r="1025" spans="1:26" x14ac:dyDescent="0.25">
      <c r="A1025">
        <v>1020</v>
      </c>
      <c r="B1025" s="4">
        <v>43158</v>
      </c>
      <c r="C1025" s="7">
        <v>0.73851851851851846</v>
      </c>
      <c r="D1025">
        <v>527</v>
      </c>
      <c r="E1025">
        <v>230.3</v>
      </c>
      <c r="F1025">
        <v>2.4285999999999999</v>
      </c>
      <c r="G1025" s="8">
        <v>524.1</v>
      </c>
      <c r="H1025" s="8">
        <v>559.29999999999995</v>
      </c>
      <c r="I1025" s="8">
        <v>-195.2</v>
      </c>
      <c r="J1025">
        <v>0.93710000000000004</v>
      </c>
      <c r="K1025">
        <v>-20.420000000000002</v>
      </c>
      <c r="L1025">
        <v>60.002000000000002</v>
      </c>
      <c r="M1025">
        <v>60.002000000000002</v>
      </c>
      <c r="N1025">
        <v>230.3</v>
      </c>
      <c r="O1025">
        <v>0.42399999999999999</v>
      </c>
      <c r="P1025">
        <v>12.465999999999999</v>
      </c>
      <c r="S1025" s="4">
        <f t="shared" si="106"/>
        <v>43158</v>
      </c>
      <c r="T1025" s="6">
        <f t="shared" si="107"/>
        <v>0.73851851851851846</v>
      </c>
      <c r="U1025">
        <f t="shared" si="108"/>
        <v>17</v>
      </c>
      <c r="V1025">
        <f t="shared" si="109"/>
        <v>43</v>
      </c>
      <c r="W1025">
        <f t="shared" si="110"/>
        <v>28</v>
      </c>
      <c r="X1025" s="1">
        <f t="shared" si="111"/>
        <v>524.1</v>
      </c>
      <c r="Y1025" s="1">
        <f t="shared" si="112"/>
        <v>524.6</v>
      </c>
      <c r="Z1025">
        <v>0</v>
      </c>
    </row>
    <row r="1026" spans="1:26" x14ac:dyDescent="0.25">
      <c r="A1026">
        <v>1021</v>
      </c>
      <c r="B1026" s="4">
        <v>43158</v>
      </c>
      <c r="C1026" s="7">
        <v>0.73857638888888888</v>
      </c>
      <c r="D1026">
        <v>527</v>
      </c>
      <c r="E1026">
        <v>230.29</v>
      </c>
      <c r="F1026">
        <v>2.4325000000000001</v>
      </c>
      <c r="G1026" s="8">
        <v>525</v>
      </c>
      <c r="H1026" s="8">
        <v>560.20000000000005</v>
      </c>
      <c r="I1026" s="8">
        <v>-195.4</v>
      </c>
      <c r="J1026">
        <v>0.93720000000000003</v>
      </c>
      <c r="K1026">
        <v>-20.41</v>
      </c>
      <c r="L1026">
        <v>60.002000000000002</v>
      </c>
      <c r="M1026">
        <v>60.002000000000002</v>
      </c>
      <c r="N1026">
        <v>230.29</v>
      </c>
      <c r="O1026">
        <v>0.34300000000000003</v>
      </c>
      <c r="P1026">
        <v>11.295</v>
      </c>
      <c r="S1026" s="4">
        <f t="shared" si="106"/>
        <v>43158</v>
      </c>
      <c r="T1026" s="6">
        <f t="shared" si="107"/>
        <v>0.73857638888888888</v>
      </c>
      <c r="U1026">
        <f t="shared" si="108"/>
        <v>17</v>
      </c>
      <c r="V1026">
        <f t="shared" si="109"/>
        <v>43</v>
      </c>
      <c r="W1026">
        <f t="shared" si="110"/>
        <v>33</v>
      </c>
      <c r="X1026" s="1">
        <f t="shared" si="111"/>
        <v>525</v>
      </c>
      <c r="Y1026" s="1">
        <f t="shared" si="112"/>
        <v>524.54999999999995</v>
      </c>
      <c r="Z1026">
        <v>1</v>
      </c>
    </row>
    <row r="1027" spans="1:26" x14ac:dyDescent="0.25">
      <c r="A1027">
        <v>1022</v>
      </c>
      <c r="B1027" s="4">
        <v>43158</v>
      </c>
      <c r="C1027" s="7">
        <v>0.7386342592592593</v>
      </c>
      <c r="D1027">
        <v>527</v>
      </c>
      <c r="E1027">
        <v>230.3</v>
      </c>
      <c r="F1027">
        <v>2.4331999999999998</v>
      </c>
      <c r="G1027" s="8">
        <v>525.20000000000005</v>
      </c>
      <c r="H1027" s="8">
        <v>560.29999999999995</v>
      </c>
      <c r="I1027" s="8">
        <v>-195.4</v>
      </c>
      <c r="J1027">
        <v>0.93730000000000002</v>
      </c>
      <c r="K1027">
        <v>-20.399999999999999</v>
      </c>
      <c r="L1027">
        <v>60.002000000000002</v>
      </c>
      <c r="M1027">
        <v>60.002000000000002</v>
      </c>
      <c r="N1027">
        <v>230.3</v>
      </c>
      <c r="O1027">
        <v>0.503</v>
      </c>
      <c r="P1027">
        <v>13.712</v>
      </c>
      <c r="S1027" s="4">
        <f t="shared" si="106"/>
        <v>43158</v>
      </c>
      <c r="T1027" s="6">
        <f t="shared" si="107"/>
        <v>0.7386342592592593</v>
      </c>
      <c r="U1027">
        <f t="shared" si="108"/>
        <v>17</v>
      </c>
      <c r="V1027">
        <f t="shared" si="109"/>
        <v>43</v>
      </c>
      <c r="W1027">
        <f t="shared" si="110"/>
        <v>38</v>
      </c>
      <c r="X1027" s="1">
        <f t="shared" si="111"/>
        <v>525.20000000000005</v>
      </c>
      <c r="Y1027" s="1">
        <f t="shared" si="112"/>
        <v>525.1</v>
      </c>
      <c r="Z1027">
        <v>0</v>
      </c>
    </row>
    <row r="1028" spans="1:26" x14ac:dyDescent="0.25">
      <c r="A1028">
        <v>1023</v>
      </c>
      <c r="B1028" s="4">
        <v>43158</v>
      </c>
      <c r="C1028" s="7">
        <v>0.7386921296296296</v>
      </c>
      <c r="D1028">
        <v>528</v>
      </c>
      <c r="E1028">
        <v>230.29</v>
      </c>
      <c r="F1028">
        <v>2.4361999999999999</v>
      </c>
      <c r="G1028" s="8">
        <v>525.9</v>
      </c>
      <c r="H1028" s="8">
        <v>561</v>
      </c>
      <c r="I1028" s="8">
        <v>-195.5</v>
      </c>
      <c r="J1028">
        <v>0.93730000000000002</v>
      </c>
      <c r="K1028">
        <v>-20.399999999999999</v>
      </c>
      <c r="L1028">
        <v>60.002000000000002</v>
      </c>
      <c r="M1028">
        <v>60.002000000000002</v>
      </c>
      <c r="N1028">
        <v>230.29</v>
      </c>
      <c r="O1028">
        <v>0.378</v>
      </c>
      <c r="P1028">
        <v>11.827</v>
      </c>
      <c r="S1028" s="4">
        <f t="shared" si="106"/>
        <v>43158</v>
      </c>
      <c r="T1028" s="6">
        <f t="shared" si="107"/>
        <v>0.7386921296296296</v>
      </c>
      <c r="U1028">
        <f t="shared" si="108"/>
        <v>17</v>
      </c>
      <c r="V1028">
        <f t="shared" si="109"/>
        <v>43</v>
      </c>
      <c r="W1028">
        <f t="shared" si="110"/>
        <v>43</v>
      </c>
      <c r="X1028" s="1">
        <f t="shared" si="111"/>
        <v>525.9</v>
      </c>
      <c r="Y1028" s="1">
        <f t="shared" si="112"/>
        <v>525.54999999999995</v>
      </c>
      <c r="Z1028">
        <v>1</v>
      </c>
    </row>
    <row r="1029" spans="1:26" x14ac:dyDescent="0.25">
      <c r="A1029">
        <v>1024</v>
      </c>
      <c r="B1029" s="4">
        <v>43158</v>
      </c>
      <c r="C1029" s="7">
        <v>0.73875000000000002</v>
      </c>
      <c r="D1029">
        <v>528</v>
      </c>
      <c r="E1029">
        <v>230.29</v>
      </c>
      <c r="F1029">
        <v>2.44</v>
      </c>
      <c r="G1029" s="8">
        <v>526.79999999999995</v>
      </c>
      <c r="H1029" s="8">
        <v>561.9</v>
      </c>
      <c r="I1029" s="8">
        <v>-195.5</v>
      </c>
      <c r="J1029">
        <v>0.9375</v>
      </c>
      <c r="K1029">
        <v>-20.36</v>
      </c>
      <c r="L1029">
        <v>60.002000000000002</v>
      </c>
      <c r="M1029">
        <v>60.003</v>
      </c>
      <c r="N1029">
        <v>230.29</v>
      </c>
      <c r="O1029">
        <v>0.42799999999999999</v>
      </c>
      <c r="P1029">
        <v>12.409000000000001</v>
      </c>
      <c r="S1029" s="4">
        <f t="shared" si="106"/>
        <v>43158</v>
      </c>
      <c r="T1029" s="6">
        <f t="shared" si="107"/>
        <v>0.73875000000000002</v>
      </c>
      <c r="U1029">
        <f t="shared" si="108"/>
        <v>17</v>
      </c>
      <c r="V1029">
        <f t="shared" si="109"/>
        <v>43</v>
      </c>
      <c r="W1029">
        <f t="shared" si="110"/>
        <v>48</v>
      </c>
      <c r="X1029" s="1">
        <f t="shared" si="111"/>
        <v>526.79999999999995</v>
      </c>
      <c r="Y1029" s="1">
        <f t="shared" si="112"/>
        <v>526.34999999999991</v>
      </c>
      <c r="Z1029">
        <v>0</v>
      </c>
    </row>
    <row r="1030" spans="1:26" x14ac:dyDescent="0.25">
      <c r="A1030">
        <v>1025</v>
      </c>
      <c r="B1030" s="4">
        <v>43158</v>
      </c>
      <c r="C1030" s="7">
        <v>0.73880787037037043</v>
      </c>
      <c r="D1030">
        <v>528</v>
      </c>
      <c r="E1030">
        <v>230.3</v>
      </c>
      <c r="F1030">
        <v>2.4365000000000001</v>
      </c>
      <c r="G1030" s="8">
        <v>526</v>
      </c>
      <c r="H1030" s="8">
        <v>561.1</v>
      </c>
      <c r="I1030" s="8">
        <v>-195.4</v>
      </c>
      <c r="J1030">
        <v>0.93740000000000001</v>
      </c>
      <c r="K1030">
        <v>-20.38</v>
      </c>
      <c r="L1030">
        <v>60.002000000000002</v>
      </c>
      <c r="M1030">
        <v>60.002000000000002</v>
      </c>
      <c r="N1030">
        <v>230.3</v>
      </c>
      <c r="O1030">
        <v>0.42299999999999999</v>
      </c>
      <c r="P1030">
        <v>12.023</v>
      </c>
      <c r="S1030" s="4">
        <f t="shared" si="106"/>
        <v>43158</v>
      </c>
      <c r="T1030" s="6">
        <f t="shared" si="107"/>
        <v>0.73880787037037043</v>
      </c>
      <c r="U1030">
        <f t="shared" si="108"/>
        <v>17</v>
      </c>
      <c r="V1030">
        <f t="shared" si="109"/>
        <v>43</v>
      </c>
      <c r="W1030">
        <f t="shared" si="110"/>
        <v>53</v>
      </c>
      <c r="X1030" s="1">
        <f t="shared" si="111"/>
        <v>526</v>
      </c>
      <c r="Y1030" s="1">
        <f t="shared" si="112"/>
        <v>526.4</v>
      </c>
      <c r="Z1030">
        <v>1</v>
      </c>
    </row>
    <row r="1031" spans="1:26" x14ac:dyDescent="0.25">
      <c r="A1031">
        <v>1026</v>
      </c>
      <c r="B1031" s="4">
        <v>43158</v>
      </c>
      <c r="C1031" s="7">
        <v>0.73886574074074074</v>
      </c>
      <c r="D1031">
        <v>529</v>
      </c>
      <c r="E1031">
        <v>230.3</v>
      </c>
      <c r="F1031">
        <v>2.4409999999999998</v>
      </c>
      <c r="G1031" s="8">
        <v>527</v>
      </c>
      <c r="H1031" s="8">
        <v>562.20000000000005</v>
      </c>
      <c r="I1031" s="8">
        <v>-195.8</v>
      </c>
      <c r="J1031">
        <v>0.93740000000000001</v>
      </c>
      <c r="K1031">
        <v>-20.38</v>
      </c>
      <c r="L1031">
        <v>60.002000000000002</v>
      </c>
      <c r="M1031">
        <v>60.002000000000002</v>
      </c>
      <c r="N1031">
        <v>230.3</v>
      </c>
      <c r="O1031">
        <v>0.45700000000000002</v>
      </c>
      <c r="P1031">
        <v>13.061</v>
      </c>
      <c r="S1031" s="4">
        <f t="shared" ref="S1031:S1094" si="113">B1031</f>
        <v>43158</v>
      </c>
      <c r="T1031" s="6">
        <f t="shared" ref="T1031:T1094" si="114">C1031</f>
        <v>0.73886574074074074</v>
      </c>
      <c r="U1031">
        <f t="shared" ref="U1031:U1094" si="115">HOUR(C1031)</f>
        <v>17</v>
      </c>
      <c r="V1031">
        <f t="shared" ref="V1031:V1094" si="116">MINUTE(C1031)</f>
        <v>43</v>
      </c>
      <c r="W1031">
        <f t="shared" ref="W1031:W1094" si="117">SECOND(C1031)</f>
        <v>58</v>
      </c>
      <c r="X1031" s="1">
        <f t="shared" ref="X1031:X1094" si="118">G1031</f>
        <v>527</v>
      </c>
      <c r="Y1031" s="1">
        <f t="shared" si="112"/>
        <v>526.5</v>
      </c>
      <c r="Z1031">
        <v>0</v>
      </c>
    </row>
    <row r="1032" spans="1:26" x14ac:dyDescent="0.25">
      <c r="A1032">
        <v>1027</v>
      </c>
      <c r="B1032" s="4">
        <v>43158</v>
      </c>
      <c r="C1032" s="7">
        <v>0.73892361111111116</v>
      </c>
      <c r="D1032">
        <v>529</v>
      </c>
      <c r="E1032">
        <v>230.29</v>
      </c>
      <c r="F1032">
        <v>2.4462000000000002</v>
      </c>
      <c r="G1032" s="8">
        <v>528.20000000000005</v>
      </c>
      <c r="H1032" s="8">
        <v>563.29999999999995</v>
      </c>
      <c r="I1032" s="8">
        <v>-195.9</v>
      </c>
      <c r="J1032">
        <v>0.93759999999999999</v>
      </c>
      <c r="K1032">
        <v>-20.350000000000001</v>
      </c>
      <c r="L1032">
        <v>60.002000000000002</v>
      </c>
      <c r="M1032">
        <v>60.002000000000002</v>
      </c>
      <c r="N1032">
        <v>230.29</v>
      </c>
      <c r="O1032">
        <v>0.45300000000000001</v>
      </c>
      <c r="P1032">
        <v>14.153</v>
      </c>
      <c r="S1032" s="4">
        <f t="shared" si="113"/>
        <v>43158</v>
      </c>
      <c r="T1032" s="6">
        <f t="shared" si="114"/>
        <v>0.73892361111111116</v>
      </c>
      <c r="U1032">
        <f t="shared" si="115"/>
        <v>17</v>
      </c>
      <c r="V1032">
        <f t="shared" si="116"/>
        <v>44</v>
      </c>
      <c r="W1032">
        <f t="shared" si="117"/>
        <v>3</v>
      </c>
      <c r="X1032" s="1">
        <f t="shared" si="118"/>
        <v>528.20000000000005</v>
      </c>
      <c r="Y1032" s="1">
        <f t="shared" si="112"/>
        <v>527.6</v>
      </c>
      <c r="Z1032">
        <v>1</v>
      </c>
    </row>
    <row r="1033" spans="1:26" x14ac:dyDescent="0.25">
      <c r="A1033">
        <v>1028</v>
      </c>
      <c r="B1033" s="4">
        <v>43158</v>
      </c>
      <c r="C1033" s="7">
        <v>0.73898148148148157</v>
      </c>
      <c r="D1033">
        <v>528</v>
      </c>
      <c r="E1033">
        <v>230.28</v>
      </c>
      <c r="F1033">
        <v>2.6276000000000002</v>
      </c>
      <c r="G1033" s="8">
        <v>570.6</v>
      </c>
      <c r="H1033" s="8">
        <v>605.1</v>
      </c>
      <c r="I1033" s="8">
        <v>-201.4</v>
      </c>
      <c r="J1033">
        <v>0.94299999999999995</v>
      </c>
      <c r="K1033">
        <v>-19.440000000000001</v>
      </c>
      <c r="L1033">
        <v>60.002000000000002</v>
      </c>
      <c r="M1033">
        <v>60</v>
      </c>
      <c r="N1033">
        <v>230.28</v>
      </c>
      <c r="O1033">
        <v>0.442</v>
      </c>
      <c r="P1033">
        <v>12.593</v>
      </c>
      <c r="S1033" s="4">
        <f t="shared" si="113"/>
        <v>43158</v>
      </c>
      <c r="T1033" s="6">
        <f t="shared" si="114"/>
        <v>0.73898148148148157</v>
      </c>
      <c r="U1033">
        <f t="shared" si="115"/>
        <v>17</v>
      </c>
      <c r="V1033">
        <f t="shared" si="116"/>
        <v>44</v>
      </c>
      <c r="W1033">
        <f t="shared" si="117"/>
        <v>8</v>
      </c>
      <c r="X1033" s="1">
        <f t="shared" si="118"/>
        <v>570.6</v>
      </c>
      <c r="Y1033" s="1">
        <f t="shared" si="112"/>
        <v>549.40000000000009</v>
      </c>
      <c r="Z1033">
        <v>0</v>
      </c>
    </row>
    <row r="1034" spans="1:26" x14ac:dyDescent="0.25">
      <c r="A1034">
        <v>1029</v>
      </c>
      <c r="B1034" s="4">
        <v>43158</v>
      </c>
      <c r="C1034" s="7">
        <v>0.73903935185185177</v>
      </c>
      <c r="D1034">
        <v>529</v>
      </c>
      <c r="E1034">
        <v>230.26</v>
      </c>
      <c r="F1034">
        <v>2.8106</v>
      </c>
      <c r="G1034" s="8">
        <v>614.9</v>
      </c>
      <c r="H1034" s="8">
        <v>647.20000000000005</v>
      </c>
      <c r="I1034" s="8">
        <v>-201.7</v>
      </c>
      <c r="J1034">
        <v>0.95020000000000004</v>
      </c>
      <c r="K1034">
        <v>-18.16</v>
      </c>
      <c r="L1034">
        <v>60.002000000000002</v>
      </c>
      <c r="M1034">
        <v>60.000999999999998</v>
      </c>
      <c r="N1034">
        <v>230.26</v>
      </c>
      <c r="O1034">
        <v>0.47</v>
      </c>
      <c r="P1034">
        <v>12.143000000000001</v>
      </c>
      <c r="S1034" s="4">
        <f t="shared" si="113"/>
        <v>43158</v>
      </c>
      <c r="T1034" s="6">
        <f t="shared" si="114"/>
        <v>0.73903935185185177</v>
      </c>
      <c r="U1034">
        <f t="shared" si="115"/>
        <v>17</v>
      </c>
      <c r="V1034">
        <f t="shared" si="116"/>
        <v>44</v>
      </c>
      <c r="W1034">
        <f t="shared" si="117"/>
        <v>13</v>
      </c>
      <c r="X1034" s="1">
        <f t="shared" si="118"/>
        <v>614.9</v>
      </c>
      <c r="Y1034" s="1">
        <f t="shared" si="112"/>
        <v>592.75</v>
      </c>
      <c r="Z1034">
        <v>1</v>
      </c>
    </row>
    <row r="1035" spans="1:26" x14ac:dyDescent="0.25">
      <c r="A1035">
        <v>1030</v>
      </c>
      <c r="B1035" s="4">
        <v>43158</v>
      </c>
      <c r="C1035" s="7">
        <v>0.73909722222222218</v>
      </c>
      <c r="D1035">
        <v>529</v>
      </c>
      <c r="E1035">
        <v>230.26</v>
      </c>
      <c r="F1035">
        <v>2.8172000000000001</v>
      </c>
      <c r="G1035" s="8">
        <v>616.5</v>
      </c>
      <c r="H1035" s="8">
        <v>648.70000000000005</v>
      </c>
      <c r="I1035" s="8">
        <v>-201.7</v>
      </c>
      <c r="J1035">
        <v>0.95040000000000002</v>
      </c>
      <c r="K1035">
        <v>-18.12</v>
      </c>
      <c r="L1035">
        <v>60.002000000000002</v>
      </c>
      <c r="M1035">
        <v>60.002000000000002</v>
      </c>
      <c r="N1035">
        <v>230.26</v>
      </c>
      <c r="O1035">
        <v>0.49</v>
      </c>
      <c r="P1035">
        <v>12.507999999999999</v>
      </c>
      <c r="S1035" s="4">
        <f t="shared" si="113"/>
        <v>43158</v>
      </c>
      <c r="T1035" s="6">
        <f t="shared" si="114"/>
        <v>0.73909722222222218</v>
      </c>
      <c r="U1035">
        <f t="shared" si="115"/>
        <v>17</v>
      </c>
      <c r="V1035">
        <f t="shared" si="116"/>
        <v>44</v>
      </c>
      <c r="W1035">
        <f t="shared" si="117"/>
        <v>18</v>
      </c>
      <c r="X1035" s="1">
        <f t="shared" si="118"/>
        <v>616.5</v>
      </c>
      <c r="Y1035" s="1">
        <f t="shared" si="112"/>
        <v>615.70000000000005</v>
      </c>
      <c r="Z1035">
        <v>0</v>
      </c>
    </row>
    <row r="1036" spans="1:26" x14ac:dyDescent="0.25">
      <c r="A1036">
        <v>1031</v>
      </c>
      <c r="B1036" s="4">
        <v>43158</v>
      </c>
      <c r="C1036" s="7">
        <v>0.7391550925925926</v>
      </c>
      <c r="D1036">
        <v>530</v>
      </c>
      <c r="E1036">
        <v>230.26</v>
      </c>
      <c r="F1036">
        <v>2.8128000000000002</v>
      </c>
      <c r="G1036" s="8">
        <v>615.4</v>
      </c>
      <c r="H1036" s="8">
        <v>647.70000000000005</v>
      </c>
      <c r="I1036" s="8">
        <v>-201.8</v>
      </c>
      <c r="J1036">
        <v>0.95020000000000004</v>
      </c>
      <c r="K1036">
        <v>-18.149999999999999</v>
      </c>
      <c r="L1036">
        <v>60.002000000000002</v>
      </c>
      <c r="M1036">
        <v>60.002000000000002</v>
      </c>
      <c r="N1036">
        <v>230.26</v>
      </c>
      <c r="O1036">
        <v>0.46</v>
      </c>
      <c r="P1036">
        <v>11.458</v>
      </c>
      <c r="S1036" s="4">
        <f t="shared" si="113"/>
        <v>43158</v>
      </c>
      <c r="T1036" s="6">
        <f t="shared" si="114"/>
        <v>0.7391550925925926</v>
      </c>
      <c r="U1036">
        <f t="shared" si="115"/>
        <v>17</v>
      </c>
      <c r="V1036">
        <f t="shared" si="116"/>
        <v>44</v>
      </c>
      <c r="W1036">
        <f t="shared" si="117"/>
        <v>23</v>
      </c>
      <c r="X1036" s="1">
        <f t="shared" si="118"/>
        <v>615.4</v>
      </c>
      <c r="Y1036" s="1">
        <f t="shared" si="112"/>
        <v>615.95000000000005</v>
      </c>
      <c r="Z1036">
        <v>1</v>
      </c>
    </row>
    <row r="1037" spans="1:26" x14ac:dyDescent="0.25">
      <c r="A1037">
        <v>1032</v>
      </c>
      <c r="B1037" s="4">
        <v>43158</v>
      </c>
      <c r="C1037" s="7">
        <v>0.73921296296296291</v>
      </c>
      <c r="D1037">
        <v>530</v>
      </c>
      <c r="E1037">
        <v>230.26</v>
      </c>
      <c r="F1037">
        <v>2.8338000000000001</v>
      </c>
      <c r="G1037" s="8">
        <v>620.5</v>
      </c>
      <c r="H1037" s="8">
        <v>652.5</v>
      </c>
      <c r="I1037" s="8">
        <v>-202</v>
      </c>
      <c r="J1037">
        <v>0.95089999999999997</v>
      </c>
      <c r="K1037">
        <v>-18.03</v>
      </c>
      <c r="L1037">
        <v>60.002000000000002</v>
      </c>
      <c r="M1037">
        <v>60.000999999999998</v>
      </c>
      <c r="N1037">
        <v>230.26</v>
      </c>
      <c r="O1037">
        <v>0.45600000000000002</v>
      </c>
      <c r="P1037">
        <v>12.157</v>
      </c>
      <c r="S1037" s="4">
        <f t="shared" si="113"/>
        <v>43158</v>
      </c>
      <c r="T1037" s="6">
        <f t="shared" si="114"/>
        <v>0.73921296296296291</v>
      </c>
      <c r="U1037">
        <f t="shared" si="115"/>
        <v>17</v>
      </c>
      <c r="V1037">
        <f t="shared" si="116"/>
        <v>44</v>
      </c>
      <c r="W1037">
        <f t="shared" si="117"/>
        <v>28</v>
      </c>
      <c r="X1037" s="1">
        <f t="shared" si="118"/>
        <v>620.5</v>
      </c>
      <c r="Y1037" s="1">
        <f t="shared" si="112"/>
        <v>617.95000000000005</v>
      </c>
      <c r="Z1037">
        <v>0</v>
      </c>
    </row>
    <row r="1038" spans="1:26" x14ac:dyDescent="0.25">
      <c r="A1038">
        <v>1033</v>
      </c>
      <c r="B1038" s="4">
        <v>43158</v>
      </c>
      <c r="C1038" s="7">
        <v>0.73927083333333332</v>
      </c>
      <c r="D1038">
        <v>529</v>
      </c>
      <c r="E1038">
        <v>230.26</v>
      </c>
      <c r="F1038">
        <v>2.8532000000000002</v>
      </c>
      <c r="G1038" s="8">
        <v>625</v>
      </c>
      <c r="H1038" s="8">
        <v>657</v>
      </c>
      <c r="I1038" s="8">
        <v>-202.6</v>
      </c>
      <c r="J1038">
        <v>0.95130000000000003</v>
      </c>
      <c r="K1038">
        <v>-17.96</v>
      </c>
      <c r="L1038">
        <v>60.002000000000002</v>
      </c>
      <c r="M1038">
        <v>60.002000000000002</v>
      </c>
      <c r="N1038">
        <v>230.26</v>
      </c>
      <c r="O1038">
        <v>0.443</v>
      </c>
      <c r="P1038">
        <v>11.682</v>
      </c>
      <c r="S1038" s="4">
        <f t="shared" si="113"/>
        <v>43158</v>
      </c>
      <c r="T1038" s="6">
        <f t="shared" si="114"/>
        <v>0.73927083333333332</v>
      </c>
      <c r="U1038">
        <f t="shared" si="115"/>
        <v>17</v>
      </c>
      <c r="V1038">
        <f t="shared" si="116"/>
        <v>44</v>
      </c>
      <c r="W1038">
        <f t="shared" si="117"/>
        <v>33</v>
      </c>
      <c r="X1038" s="1">
        <f t="shared" si="118"/>
        <v>625</v>
      </c>
      <c r="Y1038" s="1">
        <f t="shared" ref="Y1038:Y1101" si="119">AVERAGE(X1037:X1038)</f>
        <v>622.75</v>
      </c>
      <c r="Z1038">
        <v>1</v>
      </c>
    </row>
    <row r="1039" spans="1:26" x14ac:dyDescent="0.25">
      <c r="A1039">
        <v>1034</v>
      </c>
      <c r="B1039" s="4">
        <v>43158</v>
      </c>
      <c r="C1039" s="7">
        <v>0.73932870370370374</v>
      </c>
      <c r="D1039">
        <v>530</v>
      </c>
      <c r="E1039">
        <v>230.26</v>
      </c>
      <c r="F1039">
        <v>2.8283999999999998</v>
      </c>
      <c r="G1039" s="8">
        <v>619.1</v>
      </c>
      <c r="H1039" s="8">
        <v>651.29999999999995</v>
      </c>
      <c r="I1039" s="8">
        <v>-202.2</v>
      </c>
      <c r="J1039">
        <v>0.9506</v>
      </c>
      <c r="K1039">
        <v>-18.09</v>
      </c>
      <c r="L1039">
        <v>60.002000000000002</v>
      </c>
      <c r="M1039">
        <v>60.002000000000002</v>
      </c>
      <c r="N1039">
        <v>230.26</v>
      </c>
      <c r="O1039">
        <v>0.47499999999999998</v>
      </c>
      <c r="P1039">
        <v>11.996</v>
      </c>
      <c r="S1039" s="4">
        <f t="shared" si="113"/>
        <v>43158</v>
      </c>
      <c r="T1039" s="6">
        <f t="shared" si="114"/>
        <v>0.73932870370370374</v>
      </c>
      <c r="U1039">
        <f t="shared" si="115"/>
        <v>17</v>
      </c>
      <c r="V1039">
        <f t="shared" si="116"/>
        <v>44</v>
      </c>
      <c r="W1039">
        <f t="shared" si="117"/>
        <v>38</v>
      </c>
      <c r="X1039" s="1">
        <f t="shared" si="118"/>
        <v>619.1</v>
      </c>
      <c r="Y1039" s="1">
        <f t="shared" si="119"/>
        <v>622.04999999999995</v>
      </c>
      <c r="Z1039">
        <v>0</v>
      </c>
    </row>
    <row r="1040" spans="1:26" x14ac:dyDescent="0.25">
      <c r="A1040">
        <v>1035</v>
      </c>
      <c r="B1040" s="4">
        <v>43158</v>
      </c>
      <c r="C1040" s="7">
        <v>0.73938657407407404</v>
      </c>
      <c r="D1040">
        <v>529</v>
      </c>
      <c r="E1040">
        <v>230.26</v>
      </c>
      <c r="F1040">
        <v>2.7991000000000001</v>
      </c>
      <c r="G1040" s="8">
        <v>612.1</v>
      </c>
      <c r="H1040" s="8">
        <v>644.5</v>
      </c>
      <c r="I1040" s="8">
        <v>-201.9</v>
      </c>
      <c r="J1040">
        <v>0.94969999999999999</v>
      </c>
      <c r="K1040">
        <v>-18.260000000000002</v>
      </c>
      <c r="L1040">
        <v>60.002000000000002</v>
      </c>
      <c r="M1040">
        <v>60.002000000000002</v>
      </c>
      <c r="N1040">
        <v>230.26</v>
      </c>
      <c r="O1040">
        <v>0.47699999999999998</v>
      </c>
      <c r="P1040">
        <v>12.346</v>
      </c>
      <c r="S1040" s="4">
        <f t="shared" si="113"/>
        <v>43158</v>
      </c>
      <c r="T1040" s="6">
        <f t="shared" si="114"/>
        <v>0.73938657407407404</v>
      </c>
      <c r="U1040">
        <f t="shared" si="115"/>
        <v>17</v>
      </c>
      <c r="V1040">
        <f t="shared" si="116"/>
        <v>44</v>
      </c>
      <c r="W1040">
        <f t="shared" si="117"/>
        <v>43</v>
      </c>
      <c r="X1040" s="1">
        <f t="shared" si="118"/>
        <v>612.1</v>
      </c>
      <c r="Y1040" s="1">
        <f t="shared" si="119"/>
        <v>615.6</v>
      </c>
      <c r="Z1040">
        <v>1</v>
      </c>
    </row>
    <row r="1041" spans="1:26" x14ac:dyDescent="0.25">
      <c r="A1041">
        <v>1036</v>
      </c>
      <c r="B1041" s="4">
        <v>43158</v>
      </c>
      <c r="C1041" s="7">
        <v>0.73944444444444446</v>
      </c>
      <c r="D1041">
        <v>530</v>
      </c>
      <c r="E1041">
        <v>230.26</v>
      </c>
      <c r="F1041">
        <v>2.802</v>
      </c>
      <c r="G1041" s="8">
        <v>612.79999999999995</v>
      </c>
      <c r="H1041" s="8">
        <v>645.20000000000005</v>
      </c>
      <c r="I1041" s="8">
        <v>-201.8</v>
      </c>
      <c r="J1041">
        <v>0.94979999999999998</v>
      </c>
      <c r="K1041">
        <v>-18.22</v>
      </c>
      <c r="L1041">
        <v>60.002000000000002</v>
      </c>
      <c r="M1041">
        <v>60.002000000000002</v>
      </c>
      <c r="N1041">
        <v>230.26</v>
      </c>
      <c r="O1041">
        <v>0.47399999999999998</v>
      </c>
      <c r="P1041">
        <v>11.319000000000001</v>
      </c>
      <c r="S1041" s="4">
        <f t="shared" si="113"/>
        <v>43158</v>
      </c>
      <c r="T1041" s="6">
        <f t="shared" si="114"/>
        <v>0.73944444444444446</v>
      </c>
      <c r="U1041">
        <f t="shared" si="115"/>
        <v>17</v>
      </c>
      <c r="V1041">
        <f t="shared" si="116"/>
        <v>44</v>
      </c>
      <c r="W1041">
        <f t="shared" si="117"/>
        <v>48</v>
      </c>
      <c r="X1041" s="1">
        <f t="shared" si="118"/>
        <v>612.79999999999995</v>
      </c>
      <c r="Y1041" s="1">
        <f t="shared" si="119"/>
        <v>612.45000000000005</v>
      </c>
      <c r="Z1041">
        <v>0</v>
      </c>
    </row>
    <row r="1042" spans="1:26" x14ac:dyDescent="0.25">
      <c r="A1042">
        <v>1037</v>
      </c>
      <c r="B1042" s="4">
        <v>43158</v>
      </c>
      <c r="C1042" s="7">
        <v>0.73950231481481488</v>
      </c>
      <c r="D1042">
        <v>530</v>
      </c>
      <c r="E1042">
        <v>230.26</v>
      </c>
      <c r="F1042">
        <v>2.7873000000000001</v>
      </c>
      <c r="G1042" s="8">
        <v>609.29999999999995</v>
      </c>
      <c r="H1042" s="8">
        <v>641.79999999999995</v>
      </c>
      <c r="I1042" s="8">
        <v>-201.6</v>
      </c>
      <c r="J1042">
        <v>0.94940000000000002</v>
      </c>
      <c r="K1042">
        <v>-18.3</v>
      </c>
      <c r="L1042">
        <v>60.002000000000002</v>
      </c>
      <c r="M1042">
        <v>60.003999999999998</v>
      </c>
      <c r="N1042">
        <v>230.26</v>
      </c>
      <c r="O1042">
        <v>0.53100000000000003</v>
      </c>
      <c r="P1042">
        <v>13.475</v>
      </c>
      <c r="S1042" s="4">
        <f t="shared" si="113"/>
        <v>43158</v>
      </c>
      <c r="T1042" s="6">
        <f t="shared" si="114"/>
        <v>0.73950231481481488</v>
      </c>
      <c r="U1042">
        <f t="shared" si="115"/>
        <v>17</v>
      </c>
      <c r="V1042">
        <f t="shared" si="116"/>
        <v>44</v>
      </c>
      <c r="W1042">
        <f t="shared" si="117"/>
        <v>53</v>
      </c>
      <c r="X1042" s="1">
        <f t="shared" si="118"/>
        <v>609.29999999999995</v>
      </c>
      <c r="Y1042" s="1">
        <f t="shared" si="119"/>
        <v>611.04999999999995</v>
      </c>
      <c r="Z1042">
        <v>1</v>
      </c>
    </row>
    <row r="1043" spans="1:26" x14ac:dyDescent="0.25">
      <c r="A1043">
        <v>1038</v>
      </c>
      <c r="B1043" s="4">
        <v>43158</v>
      </c>
      <c r="C1043" s="7">
        <v>0.73956018518518529</v>
      </c>
      <c r="D1043">
        <v>531</v>
      </c>
      <c r="E1043">
        <v>230.26</v>
      </c>
      <c r="F1043">
        <v>2.8439999999999999</v>
      </c>
      <c r="G1043" s="8">
        <v>622.79999999999995</v>
      </c>
      <c r="H1043" s="8">
        <v>654.79999999999995</v>
      </c>
      <c r="I1043" s="8">
        <v>-202.2</v>
      </c>
      <c r="J1043">
        <v>0.95109999999999995</v>
      </c>
      <c r="K1043">
        <v>-17.989999999999998</v>
      </c>
      <c r="L1043">
        <v>60.002000000000002</v>
      </c>
      <c r="M1043">
        <v>60.003</v>
      </c>
      <c r="N1043">
        <v>230.26</v>
      </c>
      <c r="O1043">
        <v>0.47399999999999998</v>
      </c>
      <c r="P1043">
        <v>11.805</v>
      </c>
      <c r="S1043" s="4">
        <f t="shared" si="113"/>
        <v>43158</v>
      </c>
      <c r="T1043" s="6">
        <f t="shared" si="114"/>
        <v>0.73956018518518529</v>
      </c>
      <c r="U1043">
        <f t="shared" si="115"/>
        <v>17</v>
      </c>
      <c r="V1043">
        <f t="shared" si="116"/>
        <v>44</v>
      </c>
      <c r="W1043">
        <f t="shared" si="117"/>
        <v>58</v>
      </c>
      <c r="X1043" s="1">
        <f t="shared" si="118"/>
        <v>622.79999999999995</v>
      </c>
      <c r="Y1043" s="1">
        <f t="shared" si="119"/>
        <v>616.04999999999995</v>
      </c>
      <c r="Z1043">
        <v>0</v>
      </c>
    </row>
    <row r="1044" spans="1:26" x14ac:dyDescent="0.25">
      <c r="A1044">
        <v>1039</v>
      </c>
      <c r="B1044" s="4">
        <v>43158</v>
      </c>
      <c r="C1044" s="7">
        <v>0.73961805555555549</v>
      </c>
      <c r="D1044">
        <v>530</v>
      </c>
      <c r="E1044">
        <v>230.26</v>
      </c>
      <c r="F1044">
        <v>2.8450000000000002</v>
      </c>
      <c r="G1044" s="8">
        <v>623</v>
      </c>
      <c r="H1044" s="8">
        <v>655.1</v>
      </c>
      <c r="I1044" s="8">
        <v>-202.4</v>
      </c>
      <c r="J1044">
        <v>0.95109999999999995</v>
      </c>
      <c r="K1044">
        <v>-18</v>
      </c>
      <c r="L1044">
        <v>60.002000000000002</v>
      </c>
      <c r="M1044">
        <v>60</v>
      </c>
      <c r="N1044">
        <v>230.26</v>
      </c>
      <c r="O1044">
        <v>0.45</v>
      </c>
      <c r="P1044">
        <v>11.523</v>
      </c>
      <c r="S1044" s="4">
        <f t="shared" si="113"/>
        <v>43158</v>
      </c>
      <c r="T1044" s="6">
        <f t="shared" si="114"/>
        <v>0.73961805555555549</v>
      </c>
      <c r="U1044">
        <f t="shared" si="115"/>
        <v>17</v>
      </c>
      <c r="V1044">
        <f t="shared" si="116"/>
        <v>45</v>
      </c>
      <c r="W1044">
        <f t="shared" si="117"/>
        <v>3</v>
      </c>
      <c r="X1044" s="1">
        <f t="shared" si="118"/>
        <v>623</v>
      </c>
      <c r="Y1044" s="1">
        <f t="shared" si="119"/>
        <v>622.9</v>
      </c>
      <c r="Z1044">
        <v>1</v>
      </c>
    </row>
    <row r="1045" spans="1:26" x14ac:dyDescent="0.25">
      <c r="A1045">
        <v>1040</v>
      </c>
      <c r="B1045" s="4">
        <v>43158</v>
      </c>
      <c r="C1045" s="7">
        <v>0.7396759259259259</v>
      </c>
      <c r="D1045">
        <v>531</v>
      </c>
      <c r="E1045">
        <v>230.26</v>
      </c>
      <c r="F1045">
        <v>2.8351000000000002</v>
      </c>
      <c r="G1045" s="8">
        <v>620.70000000000005</v>
      </c>
      <c r="H1045" s="8">
        <v>652.79999999999995</v>
      </c>
      <c r="I1045" s="8">
        <v>-202.2</v>
      </c>
      <c r="J1045">
        <v>0.95079999999999998</v>
      </c>
      <c r="K1045">
        <v>-18.04</v>
      </c>
      <c r="L1045">
        <v>60.002000000000002</v>
      </c>
      <c r="M1045">
        <v>60.000999999999998</v>
      </c>
      <c r="N1045">
        <v>230.26</v>
      </c>
      <c r="O1045">
        <v>0.44</v>
      </c>
      <c r="P1045">
        <v>11.435</v>
      </c>
      <c r="S1045" s="4">
        <f t="shared" si="113"/>
        <v>43158</v>
      </c>
      <c r="T1045" s="6">
        <f t="shared" si="114"/>
        <v>0.7396759259259259</v>
      </c>
      <c r="U1045">
        <f t="shared" si="115"/>
        <v>17</v>
      </c>
      <c r="V1045">
        <f t="shared" si="116"/>
        <v>45</v>
      </c>
      <c r="W1045">
        <f t="shared" si="117"/>
        <v>8</v>
      </c>
      <c r="X1045" s="1">
        <f t="shared" si="118"/>
        <v>620.70000000000005</v>
      </c>
      <c r="Y1045" s="1">
        <f t="shared" si="119"/>
        <v>621.85</v>
      </c>
      <c r="Z1045">
        <v>0</v>
      </c>
    </row>
    <row r="1046" spans="1:26" x14ac:dyDescent="0.25">
      <c r="A1046">
        <v>1041</v>
      </c>
      <c r="B1046" s="4">
        <v>43158</v>
      </c>
      <c r="C1046" s="7">
        <v>0.73973379629629632</v>
      </c>
      <c r="D1046">
        <v>531</v>
      </c>
      <c r="E1046">
        <v>230.26</v>
      </c>
      <c r="F1046">
        <v>2.8553999999999999</v>
      </c>
      <c r="G1046" s="8">
        <v>625.5</v>
      </c>
      <c r="H1046" s="8">
        <v>657.5</v>
      </c>
      <c r="I1046" s="8">
        <v>-202.5</v>
      </c>
      <c r="J1046">
        <v>0.95140000000000002</v>
      </c>
      <c r="K1046">
        <v>-17.93</v>
      </c>
      <c r="L1046">
        <v>60.002000000000002</v>
      </c>
      <c r="M1046">
        <v>60.003</v>
      </c>
      <c r="N1046">
        <v>230.26</v>
      </c>
      <c r="O1046">
        <v>0.49399999999999999</v>
      </c>
      <c r="P1046">
        <v>11.743</v>
      </c>
      <c r="S1046" s="4">
        <f t="shared" si="113"/>
        <v>43158</v>
      </c>
      <c r="T1046" s="6">
        <f t="shared" si="114"/>
        <v>0.73973379629629632</v>
      </c>
      <c r="U1046">
        <f t="shared" si="115"/>
        <v>17</v>
      </c>
      <c r="V1046">
        <f t="shared" si="116"/>
        <v>45</v>
      </c>
      <c r="W1046">
        <f t="shared" si="117"/>
        <v>13</v>
      </c>
      <c r="X1046" s="1">
        <f t="shared" si="118"/>
        <v>625.5</v>
      </c>
      <c r="Y1046" s="1">
        <f t="shared" si="119"/>
        <v>623.1</v>
      </c>
      <c r="Z1046">
        <v>1</v>
      </c>
    </row>
    <row r="1047" spans="1:26" x14ac:dyDescent="0.25">
      <c r="A1047">
        <v>1042</v>
      </c>
      <c r="B1047" s="4">
        <v>43158</v>
      </c>
      <c r="C1047" s="7">
        <v>0.73979166666666663</v>
      </c>
      <c r="D1047">
        <v>531</v>
      </c>
      <c r="E1047">
        <v>230.26</v>
      </c>
      <c r="F1047">
        <v>2.8753000000000002</v>
      </c>
      <c r="G1047" s="8">
        <v>630.20000000000005</v>
      </c>
      <c r="H1047" s="8">
        <v>662.1</v>
      </c>
      <c r="I1047" s="8">
        <v>-202.8</v>
      </c>
      <c r="J1047">
        <v>0.95189999999999997</v>
      </c>
      <c r="K1047">
        <v>-17.84</v>
      </c>
      <c r="L1047">
        <v>60.002000000000002</v>
      </c>
      <c r="M1047">
        <v>60.002000000000002</v>
      </c>
      <c r="N1047">
        <v>230.26</v>
      </c>
      <c r="O1047">
        <v>0.46700000000000003</v>
      </c>
      <c r="P1047">
        <v>11.728999999999999</v>
      </c>
      <c r="S1047" s="4">
        <f t="shared" si="113"/>
        <v>43158</v>
      </c>
      <c r="T1047" s="6">
        <f t="shared" si="114"/>
        <v>0.73979166666666663</v>
      </c>
      <c r="U1047">
        <f t="shared" si="115"/>
        <v>17</v>
      </c>
      <c r="V1047">
        <f t="shared" si="116"/>
        <v>45</v>
      </c>
      <c r="W1047">
        <f t="shared" si="117"/>
        <v>18</v>
      </c>
      <c r="X1047" s="1">
        <f t="shared" si="118"/>
        <v>630.20000000000005</v>
      </c>
      <c r="Y1047" s="1">
        <f t="shared" si="119"/>
        <v>627.85</v>
      </c>
      <c r="Z1047">
        <v>0</v>
      </c>
    </row>
    <row r="1048" spans="1:26" x14ac:dyDescent="0.25">
      <c r="A1048">
        <v>1043</v>
      </c>
      <c r="B1048" s="4">
        <v>43158</v>
      </c>
      <c r="C1048" s="7">
        <v>0.73984953703703704</v>
      </c>
      <c r="D1048">
        <v>532</v>
      </c>
      <c r="E1048">
        <v>230.26</v>
      </c>
      <c r="F1048">
        <v>2.8007</v>
      </c>
      <c r="G1048" s="8">
        <v>612.4</v>
      </c>
      <c r="H1048" s="8">
        <v>644.9</v>
      </c>
      <c r="I1048" s="8">
        <v>-202.3</v>
      </c>
      <c r="J1048">
        <v>0.94950000000000001</v>
      </c>
      <c r="K1048">
        <v>-18.28</v>
      </c>
      <c r="L1048">
        <v>60.002000000000002</v>
      </c>
      <c r="M1048">
        <v>60.003</v>
      </c>
      <c r="N1048">
        <v>230.26</v>
      </c>
      <c r="O1048">
        <v>0.46600000000000003</v>
      </c>
      <c r="P1048">
        <v>12.366</v>
      </c>
      <c r="S1048" s="4">
        <f t="shared" si="113"/>
        <v>43158</v>
      </c>
      <c r="T1048" s="6">
        <f t="shared" si="114"/>
        <v>0.73984953703703704</v>
      </c>
      <c r="U1048">
        <f t="shared" si="115"/>
        <v>17</v>
      </c>
      <c r="V1048">
        <f t="shared" si="116"/>
        <v>45</v>
      </c>
      <c r="W1048">
        <f t="shared" si="117"/>
        <v>23</v>
      </c>
      <c r="X1048" s="1">
        <f t="shared" si="118"/>
        <v>612.4</v>
      </c>
      <c r="Y1048" s="1">
        <f t="shared" si="119"/>
        <v>621.29999999999995</v>
      </c>
      <c r="Z1048">
        <v>1</v>
      </c>
    </row>
    <row r="1049" spans="1:26" x14ac:dyDescent="0.25">
      <c r="A1049">
        <v>1044</v>
      </c>
      <c r="B1049" s="4">
        <v>43158</v>
      </c>
      <c r="C1049" s="7">
        <v>0.73990740740740746</v>
      </c>
      <c r="D1049">
        <v>531</v>
      </c>
      <c r="E1049">
        <v>230.27</v>
      </c>
      <c r="F1049">
        <v>2.7683</v>
      </c>
      <c r="G1049" s="8">
        <v>604.70000000000005</v>
      </c>
      <c r="H1049" s="8">
        <v>637.5</v>
      </c>
      <c r="I1049" s="8">
        <v>-201.7</v>
      </c>
      <c r="J1049">
        <v>0.9486</v>
      </c>
      <c r="K1049">
        <v>-18.440000000000001</v>
      </c>
      <c r="L1049">
        <v>60.002000000000002</v>
      </c>
      <c r="M1049">
        <v>60</v>
      </c>
      <c r="N1049">
        <v>230.27</v>
      </c>
      <c r="O1049">
        <v>0.45100000000000001</v>
      </c>
      <c r="P1049">
        <v>11.069000000000001</v>
      </c>
      <c r="S1049" s="4">
        <f t="shared" si="113"/>
        <v>43158</v>
      </c>
      <c r="T1049" s="6">
        <f t="shared" si="114"/>
        <v>0.73990740740740746</v>
      </c>
      <c r="U1049">
        <f t="shared" si="115"/>
        <v>17</v>
      </c>
      <c r="V1049">
        <f t="shared" si="116"/>
        <v>45</v>
      </c>
      <c r="W1049">
        <f t="shared" si="117"/>
        <v>28</v>
      </c>
      <c r="X1049" s="1">
        <f t="shared" si="118"/>
        <v>604.70000000000005</v>
      </c>
      <c r="Y1049" s="1">
        <f t="shared" si="119"/>
        <v>608.54999999999995</v>
      </c>
      <c r="Z1049">
        <v>0</v>
      </c>
    </row>
    <row r="1050" spans="1:26" x14ac:dyDescent="0.25">
      <c r="A1050">
        <v>1045</v>
      </c>
      <c r="B1050" s="4">
        <v>43158</v>
      </c>
      <c r="C1050" s="7">
        <v>0.73996527777777776</v>
      </c>
      <c r="D1050">
        <v>532</v>
      </c>
      <c r="E1050">
        <v>230.27</v>
      </c>
      <c r="F1050">
        <v>2.7865000000000002</v>
      </c>
      <c r="G1050" s="8">
        <v>609.1</v>
      </c>
      <c r="H1050" s="8">
        <v>641.6</v>
      </c>
      <c r="I1050" s="8">
        <v>-201.7</v>
      </c>
      <c r="J1050">
        <v>0.94930000000000003</v>
      </c>
      <c r="K1050">
        <v>-18.32</v>
      </c>
      <c r="L1050">
        <v>60.002000000000002</v>
      </c>
      <c r="M1050">
        <v>60.002000000000002</v>
      </c>
      <c r="N1050">
        <v>230.27</v>
      </c>
      <c r="O1050">
        <v>0.47499999999999998</v>
      </c>
      <c r="P1050">
        <v>12.484999999999999</v>
      </c>
      <c r="S1050" s="4">
        <f t="shared" si="113"/>
        <v>43158</v>
      </c>
      <c r="T1050" s="6">
        <f t="shared" si="114"/>
        <v>0.73996527777777776</v>
      </c>
      <c r="U1050">
        <f t="shared" si="115"/>
        <v>17</v>
      </c>
      <c r="V1050">
        <f t="shared" si="116"/>
        <v>45</v>
      </c>
      <c r="W1050">
        <f t="shared" si="117"/>
        <v>33</v>
      </c>
      <c r="X1050" s="1">
        <f t="shared" si="118"/>
        <v>609.1</v>
      </c>
      <c r="Y1050" s="1">
        <f t="shared" si="119"/>
        <v>606.90000000000009</v>
      </c>
      <c r="Z1050">
        <v>1</v>
      </c>
    </row>
    <row r="1051" spans="1:26" x14ac:dyDescent="0.25">
      <c r="A1051">
        <v>1046</v>
      </c>
      <c r="B1051" s="4">
        <v>43158</v>
      </c>
      <c r="C1051" s="7">
        <v>0.74002314814814818</v>
      </c>
      <c r="D1051">
        <v>531</v>
      </c>
      <c r="E1051">
        <v>230.26</v>
      </c>
      <c r="F1051">
        <v>2.8146</v>
      </c>
      <c r="G1051" s="8">
        <v>615.70000000000005</v>
      </c>
      <c r="H1051" s="8">
        <v>648.1</v>
      </c>
      <c r="I1051" s="8">
        <v>-202.2</v>
      </c>
      <c r="J1051">
        <v>0.95009999999999994</v>
      </c>
      <c r="K1051">
        <v>-18.18</v>
      </c>
      <c r="L1051">
        <v>60.002000000000002</v>
      </c>
      <c r="M1051">
        <v>60.002000000000002</v>
      </c>
      <c r="N1051">
        <v>230.26</v>
      </c>
      <c r="O1051">
        <v>0.45400000000000001</v>
      </c>
      <c r="P1051">
        <v>11.973000000000001</v>
      </c>
      <c r="S1051" s="4">
        <f t="shared" si="113"/>
        <v>43158</v>
      </c>
      <c r="T1051" s="6">
        <f t="shared" si="114"/>
        <v>0.74002314814814818</v>
      </c>
      <c r="U1051">
        <f t="shared" si="115"/>
        <v>17</v>
      </c>
      <c r="V1051">
        <f t="shared" si="116"/>
        <v>45</v>
      </c>
      <c r="W1051">
        <f t="shared" si="117"/>
        <v>38</v>
      </c>
      <c r="X1051" s="1">
        <f t="shared" si="118"/>
        <v>615.70000000000005</v>
      </c>
      <c r="Y1051" s="1">
        <f t="shared" si="119"/>
        <v>612.40000000000009</v>
      </c>
      <c r="Z1051">
        <v>0</v>
      </c>
    </row>
    <row r="1052" spans="1:26" x14ac:dyDescent="0.25">
      <c r="A1052">
        <v>1047</v>
      </c>
      <c r="B1052" s="4">
        <v>43158</v>
      </c>
      <c r="C1052" s="7">
        <v>0.7400810185185186</v>
      </c>
      <c r="D1052">
        <v>532</v>
      </c>
      <c r="E1052">
        <v>230.26</v>
      </c>
      <c r="F1052">
        <v>2.8426</v>
      </c>
      <c r="G1052" s="8">
        <v>622.4</v>
      </c>
      <c r="H1052" s="8">
        <v>654.5</v>
      </c>
      <c r="I1052" s="8">
        <v>-202.6</v>
      </c>
      <c r="J1052">
        <v>0.95089999999999997</v>
      </c>
      <c r="K1052">
        <v>-18.03</v>
      </c>
      <c r="L1052">
        <v>60.002000000000002</v>
      </c>
      <c r="M1052">
        <v>60.003</v>
      </c>
      <c r="N1052">
        <v>230.26</v>
      </c>
      <c r="O1052">
        <v>0.48299999999999998</v>
      </c>
      <c r="P1052">
        <v>11.996</v>
      </c>
      <c r="S1052" s="4">
        <f t="shared" si="113"/>
        <v>43158</v>
      </c>
      <c r="T1052" s="6">
        <f t="shared" si="114"/>
        <v>0.7400810185185186</v>
      </c>
      <c r="U1052">
        <f t="shared" si="115"/>
        <v>17</v>
      </c>
      <c r="V1052">
        <f t="shared" si="116"/>
        <v>45</v>
      </c>
      <c r="W1052">
        <f t="shared" si="117"/>
        <v>43</v>
      </c>
      <c r="X1052" s="1">
        <f t="shared" si="118"/>
        <v>622.4</v>
      </c>
      <c r="Y1052" s="1">
        <f t="shared" si="119"/>
        <v>619.04999999999995</v>
      </c>
      <c r="Z1052">
        <v>1</v>
      </c>
    </row>
    <row r="1053" spans="1:26" x14ac:dyDescent="0.25">
      <c r="A1053">
        <v>1048</v>
      </c>
      <c r="B1053" s="4">
        <v>43158</v>
      </c>
      <c r="C1053" s="7">
        <v>0.74013888888888879</v>
      </c>
      <c r="D1053">
        <v>532</v>
      </c>
      <c r="E1053">
        <v>230.26</v>
      </c>
      <c r="F1053">
        <v>2.8435000000000001</v>
      </c>
      <c r="G1053" s="8">
        <v>622.70000000000005</v>
      </c>
      <c r="H1053" s="8">
        <v>654.70000000000005</v>
      </c>
      <c r="I1053" s="8">
        <v>-202.4</v>
      </c>
      <c r="J1053">
        <v>0.95099999999999996</v>
      </c>
      <c r="K1053">
        <v>-18.010000000000002</v>
      </c>
      <c r="L1053">
        <v>60.002000000000002</v>
      </c>
      <c r="M1053">
        <v>60.002000000000002</v>
      </c>
      <c r="N1053">
        <v>230.26</v>
      </c>
      <c r="O1053">
        <v>0.45400000000000001</v>
      </c>
      <c r="P1053">
        <v>11.89</v>
      </c>
      <c r="S1053" s="4">
        <f t="shared" si="113"/>
        <v>43158</v>
      </c>
      <c r="T1053" s="6">
        <f t="shared" si="114"/>
        <v>0.74013888888888879</v>
      </c>
      <c r="U1053">
        <f t="shared" si="115"/>
        <v>17</v>
      </c>
      <c r="V1053">
        <f t="shared" si="116"/>
        <v>45</v>
      </c>
      <c r="W1053">
        <f t="shared" si="117"/>
        <v>48</v>
      </c>
      <c r="X1053" s="1">
        <f t="shared" si="118"/>
        <v>622.70000000000005</v>
      </c>
      <c r="Y1053" s="1">
        <f t="shared" si="119"/>
        <v>622.54999999999995</v>
      </c>
      <c r="Z1053">
        <v>0</v>
      </c>
    </row>
    <row r="1054" spans="1:26" x14ac:dyDescent="0.25">
      <c r="A1054">
        <v>1049</v>
      </c>
      <c r="B1054" s="4">
        <v>43158</v>
      </c>
      <c r="C1054" s="7">
        <v>0.74019675925925921</v>
      </c>
      <c r="D1054">
        <v>532</v>
      </c>
      <c r="E1054">
        <v>230.26</v>
      </c>
      <c r="F1054">
        <v>2.8307000000000002</v>
      </c>
      <c r="G1054" s="8">
        <v>619.6</v>
      </c>
      <c r="H1054" s="8">
        <v>651.79999999999995</v>
      </c>
      <c r="I1054" s="8">
        <v>-202.2</v>
      </c>
      <c r="J1054">
        <v>0.95069999999999999</v>
      </c>
      <c r="K1054">
        <v>-18.07</v>
      </c>
      <c r="L1054">
        <v>60.002000000000002</v>
      </c>
      <c r="M1054">
        <v>60.002000000000002</v>
      </c>
      <c r="N1054">
        <v>230.26</v>
      </c>
      <c r="O1054">
        <v>0.442</v>
      </c>
      <c r="P1054">
        <v>11.606</v>
      </c>
      <c r="S1054" s="4">
        <f t="shared" si="113"/>
        <v>43158</v>
      </c>
      <c r="T1054" s="6">
        <f t="shared" si="114"/>
        <v>0.74019675925925921</v>
      </c>
      <c r="U1054">
        <f t="shared" si="115"/>
        <v>17</v>
      </c>
      <c r="V1054">
        <f t="shared" si="116"/>
        <v>45</v>
      </c>
      <c r="W1054">
        <f t="shared" si="117"/>
        <v>53</v>
      </c>
      <c r="X1054" s="1">
        <f t="shared" si="118"/>
        <v>619.6</v>
      </c>
      <c r="Y1054" s="1">
        <f t="shared" si="119"/>
        <v>621.15000000000009</v>
      </c>
      <c r="Z1054">
        <v>1</v>
      </c>
    </row>
    <row r="1055" spans="1:26" x14ac:dyDescent="0.25">
      <c r="A1055">
        <v>1050</v>
      </c>
      <c r="B1055" s="4">
        <v>43158</v>
      </c>
      <c r="C1055" s="7">
        <v>0.74025462962962962</v>
      </c>
      <c r="D1055">
        <v>532</v>
      </c>
      <c r="E1055">
        <v>230.27</v>
      </c>
      <c r="F1055">
        <v>2.7955000000000001</v>
      </c>
      <c r="G1055" s="8">
        <v>611.29999999999995</v>
      </c>
      <c r="H1055" s="8">
        <v>643.70000000000005</v>
      </c>
      <c r="I1055" s="8">
        <v>-201.6</v>
      </c>
      <c r="J1055">
        <v>0.94969999999999999</v>
      </c>
      <c r="K1055">
        <v>-18.260000000000002</v>
      </c>
      <c r="L1055">
        <v>60.002000000000002</v>
      </c>
      <c r="M1055">
        <v>60.003</v>
      </c>
      <c r="N1055">
        <v>230.27</v>
      </c>
      <c r="O1055">
        <v>0.48699999999999999</v>
      </c>
      <c r="P1055">
        <v>11.818</v>
      </c>
      <c r="S1055" s="4">
        <f t="shared" si="113"/>
        <v>43158</v>
      </c>
      <c r="T1055" s="6">
        <f t="shared" si="114"/>
        <v>0.74025462962962962</v>
      </c>
      <c r="U1055">
        <f t="shared" si="115"/>
        <v>17</v>
      </c>
      <c r="V1055">
        <f t="shared" si="116"/>
        <v>45</v>
      </c>
      <c r="W1055">
        <f t="shared" si="117"/>
        <v>58</v>
      </c>
      <c r="X1055" s="1">
        <f t="shared" si="118"/>
        <v>611.29999999999995</v>
      </c>
      <c r="Y1055" s="1">
        <f t="shared" si="119"/>
        <v>615.45000000000005</v>
      </c>
      <c r="Z1055">
        <v>0</v>
      </c>
    </row>
    <row r="1056" spans="1:26" x14ac:dyDescent="0.25">
      <c r="A1056">
        <v>1051</v>
      </c>
      <c r="B1056" s="4">
        <v>43158</v>
      </c>
      <c r="C1056" s="7">
        <v>0.74031249999999993</v>
      </c>
      <c r="D1056">
        <v>533</v>
      </c>
      <c r="E1056">
        <v>230.27</v>
      </c>
      <c r="F1056">
        <v>2.7774999999999999</v>
      </c>
      <c r="G1056" s="8">
        <v>607</v>
      </c>
      <c r="H1056" s="8">
        <v>639.6</v>
      </c>
      <c r="I1056" s="8">
        <v>-201.5</v>
      </c>
      <c r="J1056">
        <v>0.94910000000000005</v>
      </c>
      <c r="K1056">
        <v>-18.37</v>
      </c>
      <c r="L1056">
        <v>60.002000000000002</v>
      </c>
      <c r="M1056">
        <v>60.003</v>
      </c>
      <c r="N1056">
        <v>230.27</v>
      </c>
      <c r="O1056">
        <v>0.44</v>
      </c>
      <c r="P1056">
        <v>11.548999999999999</v>
      </c>
      <c r="S1056" s="4">
        <f t="shared" si="113"/>
        <v>43158</v>
      </c>
      <c r="T1056" s="6">
        <f t="shared" si="114"/>
        <v>0.74031249999999993</v>
      </c>
      <c r="U1056">
        <f t="shared" si="115"/>
        <v>17</v>
      </c>
      <c r="V1056">
        <f t="shared" si="116"/>
        <v>46</v>
      </c>
      <c r="W1056">
        <f t="shared" si="117"/>
        <v>3</v>
      </c>
      <c r="X1056" s="1">
        <f t="shared" si="118"/>
        <v>607</v>
      </c>
      <c r="Y1056" s="1">
        <f t="shared" si="119"/>
        <v>609.15</v>
      </c>
      <c r="Z1056">
        <v>1</v>
      </c>
    </row>
    <row r="1057" spans="1:26" x14ac:dyDescent="0.25">
      <c r="A1057">
        <v>1052</v>
      </c>
      <c r="B1057" s="4">
        <v>43158</v>
      </c>
      <c r="C1057" s="7">
        <v>0.74037037037037035</v>
      </c>
      <c r="D1057">
        <v>533</v>
      </c>
      <c r="E1057">
        <v>230.27</v>
      </c>
      <c r="F1057">
        <v>2.7410999999999999</v>
      </c>
      <c r="G1057" s="8">
        <v>598.5</v>
      </c>
      <c r="H1057" s="8">
        <v>631.20000000000005</v>
      </c>
      <c r="I1057" s="8">
        <v>-200.5</v>
      </c>
      <c r="J1057">
        <v>0.94820000000000004</v>
      </c>
      <c r="K1057">
        <v>-18.52</v>
      </c>
      <c r="L1057">
        <v>60.002000000000002</v>
      </c>
      <c r="M1057">
        <v>60.000999999999998</v>
      </c>
      <c r="N1057">
        <v>230.27</v>
      </c>
      <c r="O1057">
        <v>0.47</v>
      </c>
      <c r="P1057">
        <v>12.337</v>
      </c>
      <c r="S1057" s="4">
        <f t="shared" si="113"/>
        <v>43158</v>
      </c>
      <c r="T1057" s="6">
        <f t="shared" si="114"/>
        <v>0.74037037037037035</v>
      </c>
      <c r="U1057">
        <f t="shared" si="115"/>
        <v>17</v>
      </c>
      <c r="V1057">
        <f t="shared" si="116"/>
        <v>46</v>
      </c>
      <c r="W1057">
        <f t="shared" si="117"/>
        <v>8</v>
      </c>
      <c r="X1057" s="1">
        <f t="shared" si="118"/>
        <v>598.5</v>
      </c>
      <c r="Y1057" s="1">
        <f t="shared" si="119"/>
        <v>602.75</v>
      </c>
      <c r="Z1057">
        <v>0</v>
      </c>
    </row>
    <row r="1058" spans="1:26" x14ac:dyDescent="0.25">
      <c r="A1058">
        <v>1053</v>
      </c>
      <c r="B1058" s="4">
        <v>43158</v>
      </c>
      <c r="C1058" s="7">
        <v>0.74042824074074076</v>
      </c>
      <c r="D1058">
        <v>533</v>
      </c>
      <c r="E1058">
        <v>230.28</v>
      </c>
      <c r="F1058">
        <v>2.6059999999999999</v>
      </c>
      <c r="G1058" s="8">
        <v>565.70000000000005</v>
      </c>
      <c r="H1058" s="8">
        <v>600.1</v>
      </c>
      <c r="I1058" s="8">
        <v>-200.3</v>
      </c>
      <c r="J1058">
        <v>0.94269999999999998</v>
      </c>
      <c r="K1058">
        <v>-19.489999999999998</v>
      </c>
      <c r="L1058">
        <v>60.002000000000002</v>
      </c>
      <c r="M1058">
        <v>60.003</v>
      </c>
      <c r="N1058">
        <v>230.28</v>
      </c>
      <c r="O1058">
        <v>0.47899999999999998</v>
      </c>
      <c r="P1058">
        <v>12.14</v>
      </c>
      <c r="S1058" s="4">
        <f t="shared" si="113"/>
        <v>43158</v>
      </c>
      <c r="T1058" s="6">
        <f t="shared" si="114"/>
        <v>0.74042824074074076</v>
      </c>
      <c r="U1058">
        <f t="shared" si="115"/>
        <v>17</v>
      </c>
      <c r="V1058">
        <f t="shared" si="116"/>
        <v>46</v>
      </c>
      <c r="W1058">
        <f t="shared" si="117"/>
        <v>13</v>
      </c>
      <c r="X1058" s="1">
        <f t="shared" si="118"/>
        <v>565.70000000000005</v>
      </c>
      <c r="Y1058" s="1">
        <f t="shared" si="119"/>
        <v>582.1</v>
      </c>
      <c r="Z1058">
        <v>1</v>
      </c>
    </row>
    <row r="1059" spans="1:26" x14ac:dyDescent="0.25">
      <c r="A1059">
        <v>1054</v>
      </c>
      <c r="B1059" s="4">
        <v>43158</v>
      </c>
      <c r="C1059" s="7">
        <v>0.74048611111111118</v>
      </c>
      <c r="D1059">
        <v>533</v>
      </c>
      <c r="E1059">
        <v>230.31</v>
      </c>
      <c r="F1059">
        <v>2.2463000000000002</v>
      </c>
      <c r="G1059" s="8">
        <v>482.2</v>
      </c>
      <c r="H1059" s="8">
        <v>517.4</v>
      </c>
      <c r="I1059" s="8">
        <v>-187.3</v>
      </c>
      <c r="J1059">
        <v>0.93210000000000004</v>
      </c>
      <c r="K1059">
        <v>-21.23</v>
      </c>
      <c r="L1059">
        <v>60.002000000000002</v>
      </c>
      <c r="M1059">
        <v>60.002000000000002</v>
      </c>
      <c r="N1059">
        <v>230.31</v>
      </c>
      <c r="O1059">
        <v>0.45800000000000002</v>
      </c>
      <c r="P1059">
        <v>13.569000000000001</v>
      </c>
      <c r="S1059" s="4">
        <f t="shared" si="113"/>
        <v>43158</v>
      </c>
      <c r="T1059" s="6">
        <f t="shared" si="114"/>
        <v>0.74048611111111118</v>
      </c>
      <c r="U1059">
        <f t="shared" si="115"/>
        <v>17</v>
      </c>
      <c r="V1059">
        <f t="shared" si="116"/>
        <v>46</v>
      </c>
      <c r="W1059">
        <f t="shared" si="117"/>
        <v>18</v>
      </c>
      <c r="X1059" s="1">
        <f t="shared" si="118"/>
        <v>482.2</v>
      </c>
      <c r="Y1059" s="1">
        <f t="shared" si="119"/>
        <v>523.95000000000005</v>
      </c>
      <c r="Z1059">
        <v>0</v>
      </c>
    </row>
    <row r="1060" spans="1:26" x14ac:dyDescent="0.25">
      <c r="A1060">
        <v>1055</v>
      </c>
      <c r="B1060" s="4">
        <v>43158</v>
      </c>
      <c r="C1060" s="7">
        <v>0.74054398148148148</v>
      </c>
      <c r="D1060">
        <v>534</v>
      </c>
      <c r="E1060">
        <v>230.31</v>
      </c>
      <c r="F1060">
        <v>2.3668999999999998</v>
      </c>
      <c r="G1060" s="8">
        <v>509.8</v>
      </c>
      <c r="H1060" s="8">
        <v>545.1</v>
      </c>
      <c r="I1060" s="8">
        <v>-193.1</v>
      </c>
      <c r="J1060">
        <v>0.93520000000000003</v>
      </c>
      <c r="K1060">
        <v>-20.75</v>
      </c>
      <c r="L1060">
        <v>60.002000000000002</v>
      </c>
      <c r="M1060">
        <v>60.002000000000002</v>
      </c>
      <c r="N1060">
        <v>230.31</v>
      </c>
      <c r="O1060">
        <v>0.42899999999999999</v>
      </c>
      <c r="P1060">
        <v>13.401</v>
      </c>
      <c r="S1060" s="4">
        <f t="shared" si="113"/>
        <v>43158</v>
      </c>
      <c r="T1060" s="6">
        <f t="shared" si="114"/>
        <v>0.74054398148148148</v>
      </c>
      <c r="U1060">
        <f t="shared" si="115"/>
        <v>17</v>
      </c>
      <c r="V1060">
        <f t="shared" si="116"/>
        <v>46</v>
      </c>
      <c r="W1060">
        <f t="shared" si="117"/>
        <v>23</v>
      </c>
      <c r="X1060" s="1">
        <f t="shared" si="118"/>
        <v>509.8</v>
      </c>
      <c r="Y1060" s="1">
        <f t="shared" si="119"/>
        <v>496</v>
      </c>
      <c r="Z1060">
        <v>1</v>
      </c>
    </row>
    <row r="1061" spans="1:26" x14ac:dyDescent="0.25">
      <c r="A1061">
        <v>1056</v>
      </c>
      <c r="B1061" s="4">
        <v>43158</v>
      </c>
      <c r="C1061" s="7">
        <v>0.7406018518518519</v>
      </c>
      <c r="D1061">
        <v>534</v>
      </c>
      <c r="E1061">
        <v>230.31</v>
      </c>
      <c r="F1061">
        <v>2.3283999999999998</v>
      </c>
      <c r="G1061" s="8">
        <v>501.1</v>
      </c>
      <c r="H1061" s="8">
        <v>536.29999999999995</v>
      </c>
      <c r="I1061" s="8">
        <v>-190.9</v>
      </c>
      <c r="J1061">
        <v>0.9345</v>
      </c>
      <c r="K1061">
        <v>-20.85</v>
      </c>
      <c r="L1061">
        <v>60.002000000000002</v>
      </c>
      <c r="M1061">
        <v>60.002000000000002</v>
      </c>
      <c r="N1061">
        <v>230.31</v>
      </c>
      <c r="O1061">
        <v>0.40600000000000003</v>
      </c>
      <c r="P1061">
        <v>12.606999999999999</v>
      </c>
      <c r="S1061" s="4">
        <f t="shared" si="113"/>
        <v>43158</v>
      </c>
      <c r="T1061" s="6">
        <f t="shared" si="114"/>
        <v>0.7406018518518519</v>
      </c>
      <c r="U1061">
        <f t="shared" si="115"/>
        <v>17</v>
      </c>
      <c r="V1061">
        <f t="shared" si="116"/>
        <v>46</v>
      </c>
      <c r="W1061">
        <f t="shared" si="117"/>
        <v>28</v>
      </c>
      <c r="X1061" s="1">
        <f t="shared" si="118"/>
        <v>501.1</v>
      </c>
      <c r="Y1061" s="1">
        <f t="shared" si="119"/>
        <v>505.45000000000005</v>
      </c>
      <c r="Z1061">
        <v>0</v>
      </c>
    </row>
    <row r="1062" spans="1:26" x14ac:dyDescent="0.25">
      <c r="A1062">
        <v>1057</v>
      </c>
      <c r="B1062" s="4">
        <v>43158</v>
      </c>
      <c r="C1062" s="7">
        <v>0.74065972222222232</v>
      </c>
      <c r="D1062">
        <v>533</v>
      </c>
      <c r="E1062">
        <v>230.3</v>
      </c>
      <c r="F1062">
        <v>2.4739</v>
      </c>
      <c r="G1062" s="8">
        <v>534.1</v>
      </c>
      <c r="H1062" s="8">
        <v>569.70000000000005</v>
      </c>
      <c r="I1062" s="8">
        <v>-198.3</v>
      </c>
      <c r="J1062">
        <v>0.93740000000000001</v>
      </c>
      <c r="K1062">
        <v>-20.37</v>
      </c>
      <c r="L1062">
        <v>60.002000000000002</v>
      </c>
      <c r="M1062">
        <v>60.002000000000002</v>
      </c>
      <c r="N1062">
        <v>230.3</v>
      </c>
      <c r="O1062">
        <v>0.26100000000000001</v>
      </c>
      <c r="P1062">
        <v>14.503</v>
      </c>
      <c r="S1062" s="4">
        <f t="shared" si="113"/>
        <v>43158</v>
      </c>
      <c r="T1062" s="6">
        <f t="shared" si="114"/>
        <v>0.74065972222222232</v>
      </c>
      <c r="U1062">
        <f t="shared" si="115"/>
        <v>17</v>
      </c>
      <c r="V1062">
        <f t="shared" si="116"/>
        <v>46</v>
      </c>
      <c r="W1062">
        <f t="shared" si="117"/>
        <v>33</v>
      </c>
      <c r="X1062" s="1">
        <f t="shared" si="118"/>
        <v>534.1</v>
      </c>
      <c r="Y1062" s="1">
        <f t="shared" si="119"/>
        <v>517.6</v>
      </c>
      <c r="Z1062">
        <v>1</v>
      </c>
    </row>
    <row r="1063" spans="1:26" x14ac:dyDescent="0.25">
      <c r="A1063">
        <v>1058</v>
      </c>
      <c r="B1063" s="4">
        <v>43158</v>
      </c>
      <c r="C1063" s="7">
        <v>0.74071759259259251</v>
      </c>
      <c r="D1063">
        <v>534</v>
      </c>
      <c r="E1063">
        <v>230.31</v>
      </c>
      <c r="F1063">
        <v>2.3195999999999999</v>
      </c>
      <c r="G1063" s="8">
        <v>499</v>
      </c>
      <c r="H1063" s="8">
        <v>534.20000000000005</v>
      </c>
      <c r="I1063" s="8">
        <v>-190.7</v>
      </c>
      <c r="J1063">
        <v>0.93410000000000004</v>
      </c>
      <c r="K1063">
        <v>-20.92</v>
      </c>
      <c r="L1063">
        <v>60.003</v>
      </c>
      <c r="M1063">
        <v>60.003</v>
      </c>
      <c r="N1063">
        <v>230.31</v>
      </c>
      <c r="O1063">
        <v>0.38100000000000001</v>
      </c>
      <c r="P1063">
        <v>12.766999999999999</v>
      </c>
      <c r="S1063" s="4">
        <f t="shared" si="113"/>
        <v>43158</v>
      </c>
      <c r="T1063" s="6">
        <f t="shared" si="114"/>
        <v>0.74071759259259251</v>
      </c>
      <c r="U1063">
        <f t="shared" si="115"/>
        <v>17</v>
      </c>
      <c r="V1063">
        <f t="shared" si="116"/>
        <v>46</v>
      </c>
      <c r="W1063">
        <f t="shared" si="117"/>
        <v>38</v>
      </c>
      <c r="X1063" s="1">
        <f t="shared" si="118"/>
        <v>499</v>
      </c>
      <c r="Y1063" s="1">
        <f t="shared" si="119"/>
        <v>516.54999999999995</v>
      </c>
      <c r="Z1063">
        <v>0</v>
      </c>
    </row>
    <row r="1064" spans="1:26" x14ac:dyDescent="0.25">
      <c r="A1064">
        <v>1059</v>
      </c>
      <c r="B1064" s="4">
        <v>43158</v>
      </c>
      <c r="C1064" s="7">
        <v>0.74077546296296293</v>
      </c>
      <c r="D1064">
        <v>534</v>
      </c>
      <c r="E1064">
        <v>230.3</v>
      </c>
      <c r="F1064">
        <v>2.4521999999999999</v>
      </c>
      <c r="G1064" s="8">
        <v>528.5</v>
      </c>
      <c r="H1064" s="8">
        <v>564.70000000000005</v>
      </c>
      <c r="I1064" s="8">
        <v>-199</v>
      </c>
      <c r="J1064">
        <v>0.93589999999999995</v>
      </c>
      <c r="K1064">
        <v>-20.63</v>
      </c>
      <c r="L1064">
        <v>60.002000000000002</v>
      </c>
      <c r="M1064">
        <v>60.002000000000002</v>
      </c>
      <c r="N1064">
        <v>230.3</v>
      </c>
      <c r="O1064">
        <v>0.22700000000000001</v>
      </c>
      <c r="P1064">
        <v>10.76</v>
      </c>
      <c r="S1064" s="4">
        <f t="shared" si="113"/>
        <v>43158</v>
      </c>
      <c r="T1064" s="6">
        <f t="shared" si="114"/>
        <v>0.74077546296296293</v>
      </c>
      <c r="U1064">
        <f t="shared" si="115"/>
        <v>17</v>
      </c>
      <c r="V1064">
        <f t="shared" si="116"/>
        <v>46</v>
      </c>
      <c r="W1064">
        <f t="shared" si="117"/>
        <v>43</v>
      </c>
      <c r="X1064" s="1">
        <f t="shared" si="118"/>
        <v>528.5</v>
      </c>
      <c r="Y1064" s="1">
        <f t="shared" si="119"/>
        <v>513.75</v>
      </c>
      <c r="Z1064">
        <v>1</v>
      </c>
    </row>
    <row r="1065" spans="1:26" x14ac:dyDescent="0.25">
      <c r="A1065">
        <v>1060</v>
      </c>
      <c r="B1065" s="4">
        <v>43158</v>
      </c>
      <c r="C1065" s="7">
        <v>0.74083333333333334</v>
      </c>
      <c r="D1065">
        <v>534</v>
      </c>
      <c r="E1065">
        <v>230.31</v>
      </c>
      <c r="F1065">
        <v>2.3056999999999999</v>
      </c>
      <c r="G1065" s="8">
        <v>495.7</v>
      </c>
      <c r="H1065" s="8">
        <v>531</v>
      </c>
      <c r="I1065" s="8">
        <v>-190.5</v>
      </c>
      <c r="J1065">
        <v>0.93340000000000001</v>
      </c>
      <c r="K1065">
        <v>-21.03</v>
      </c>
      <c r="L1065">
        <v>60.002000000000002</v>
      </c>
      <c r="M1065">
        <v>60.002000000000002</v>
      </c>
      <c r="N1065">
        <v>230.31</v>
      </c>
      <c r="O1065">
        <v>0.35499999999999998</v>
      </c>
      <c r="P1065">
        <v>11.45</v>
      </c>
      <c r="S1065" s="4">
        <f t="shared" si="113"/>
        <v>43158</v>
      </c>
      <c r="T1065" s="6">
        <f t="shared" si="114"/>
        <v>0.74083333333333334</v>
      </c>
      <c r="U1065">
        <f t="shared" si="115"/>
        <v>17</v>
      </c>
      <c r="V1065">
        <f t="shared" si="116"/>
        <v>46</v>
      </c>
      <c r="W1065">
        <f t="shared" si="117"/>
        <v>48</v>
      </c>
      <c r="X1065" s="1">
        <f t="shared" si="118"/>
        <v>495.7</v>
      </c>
      <c r="Y1065" s="1">
        <f t="shared" si="119"/>
        <v>512.1</v>
      </c>
      <c r="Z1065">
        <v>0</v>
      </c>
    </row>
    <row r="1066" spans="1:26" x14ac:dyDescent="0.25">
      <c r="A1066">
        <v>1061</v>
      </c>
      <c r="B1066" s="4">
        <v>43158</v>
      </c>
      <c r="C1066" s="7">
        <v>0.74089120370370365</v>
      </c>
      <c r="D1066">
        <v>534</v>
      </c>
      <c r="E1066">
        <v>230.3</v>
      </c>
      <c r="F1066">
        <v>2.4529999999999998</v>
      </c>
      <c r="G1066" s="8">
        <v>528.9</v>
      </c>
      <c r="H1066" s="8">
        <v>564.9</v>
      </c>
      <c r="I1066" s="8">
        <v>-198.5</v>
      </c>
      <c r="J1066">
        <v>0.93620000000000003</v>
      </c>
      <c r="K1066">
        <v>-20.58</v>
      </c>
      <c r="L1066">
        <v>60.002000000000002</v>
      </c>
      <c r="M1066">
        <v>60.003999999999998</v>
      </c>
      <c r="N1066">
        <v>230.3</v>
      </c>
      <c r="O1066">
        <v>0.46100000000000002</v>
      </c>
      <c r="P1066">
        <v>14.031000000000001</v>
      </c>
      <c r="S1066" s="4">
        <f t="shared" si="113"/>
        <v>43158</v>
      </c>
      <c r="T1066" s="6">
        <f t="shared" si="114"/>
        <v>0.74089120370370365</v>
      </c>
      <c r="U1066">
        <f t="shared" si="115"/>
        <v>17</v>
      </c>
      <c r="V1066">
        <f t="shared" si="116"/>
        <v>46</v>
      </c>
      <c r="W1066">
        <f t="shared" si="117"/>
        <v>53</v>
      </c>
      <c r="X1066" s="1">
        <f t="shared" si="118"/>
        <v>528.9</v>
      </c>
      <c r="Y1066" s="1">
        <f t="shared" si="119"/>
        <v>512.29999999999995</v>
      </c>
      <c r="Z1066">
        <v>1</v>
      </c>
    </row>
    <row r="1067" spans="1:26" x14ac:dyDescent="0.25">
      <c r="A1067">
        <v>1062</v>
      </c>
      <c r="B1067" s="4">
        <v>43158</v>
      </c>
      <c r="C1067" s="7">
        <v>0.74094907407407407</v>
      </c>
      <c r="D1067">
        <v>534</v>
      </c>
      <c r="E1067">
        <v>230.31</v>
      </c>
      <c r="F1067">
        <v>2.3357999999999999</v>
      </c>
      <c r="G1067" s="8">
        <v>502.7</v>
      </c>
      <c r="H1067" s="8">
        <v>538</v>
      </c>
      <c r="I1067" s="8">
        <v>-191.5</v>
      </c>
      <c r="J1067">
        <v>0.9345</v>
      </c>
      <c r="K1067">
        <v>-20.85</v>
      </c>
      <c r="L1067">
        <v>60.002000000000002</v>
      </c>
      <c r="M1067">
        <v>60.002000000000002</v>
      </c>
      <c r="N1067">
        <v>230.31</v>
      </c>
      <c r="O1067">
        <v>0.42</v>
      </c>
      <c r="P1067">
        <v>12.596</v>
      </c>
      <c r="S1067" s="4">
        <f t="shared" si="113"/>
        <v>43158</v>
      </c>
      <c r="T1067" s="6">
        <f t="shared" si="114"/>
        <v>0.74094907407407407</v>
      </c>
      <c r="U1067">
        <f t="shared" si="115"/>
        <v>17</v>
      </c>
      <c r="V1067">
        <f t="shared" si="116"/>
        <v>46</v>
      </c>
      <c r="W1067">
        <f t="shared" si="117"/>
        <v>58</v>
      </c>
      <c r="X1067" s="1">
        <f t="shared" si="118"/>
        <v>502.7</v>
      </c>
      <c r="Y1067" s="1">
        <f t="shared" si="119"/>
        <v>515.79999999999995</v>
      </c>
      <c r="Z1067">
        <v>0</v>
      </c>
    </row>
    <row r="1068" spans="1:26" x14ac:dyDescent="0.25">
      <c r="A1068">
        <v>1063</v>
      </c>
      <c r="B1068" s="4">
        <v>43158</v>
      </c>
      <c r="C1068" s="7">
        <v>0.74100694444444448</v>
      </c>
      <c r="D1068">
        <v>535</v>
      </c>
      <c r="E1068">
        <v>230.3</v>
      </c>
      <c r="F1068">
        <v>2.4371999999999998</v>
      </c>
      <c r="G1068" s="8">
        <v>525.70000000000005</v>
      </c>
      <c r="H1068" s="8">
        <v>561.29999999999995</v>
      </c>
      <c r="I1068" s="8">
        <v>-196.8</v>
      </c>
      <c r="J1068">
        <v>0.93659999999999999</v>
      </c>
      <c r="K1068">
        <v>-20.52</v>
      </c>
      <c r="L1068">
        <v>60.002000000000002</v>
      </c>
      <c r="M1068">
        <v>60</v>
      </c>
      <c r="N1068">
        <v>230.3</v>
      </c>
      <c r="O1068">
        <v>0.39900000000000002</v>
      </c>
      <c r="P1068">
        <v>12.848000000000001</v>
      </c>
      <c r="S1068" s="4">
        <f t="shared" si="113"/>
        <v>43158</v>
      </c>
      <c r="T1068" s="6">
        <f t="shared" si="114"/>
        <v>0.74100694444444448</v>
      </c>
      <c r="U1068">
        <f t="shared" si="115"/>
        <v>17</v>
      </c>
      <c r="V1068">
        <f t="shared" si="116"/>
        <v>47</v>
      </c>
      <c r="W1068">
        <f t="shared" si="117"/>
        <v>3</v>
      </c>
      <c r="X1068" s="1">
        <f t="shared" si="118"/>
        <v>525.70000000000005</v>
      </c>
      <c r="Y1068" s="1">
        <f t="shared" si="119"/>
        <v>514.20000000000005</v>
      </c>
      <c r="Z1068">
        <v>1</v>
      </c>
    </row>
    <row r="1069" spans="1:26" x14ac:dyDescent="0.25">
      <c r="A1069">
        <v>1064</v>
      </c>
      <c r="B1069" s="4">
        <v>43158</v>
      </c>
      <c r="C1069" s="7">
        <v>0.74106481481481479</v>
      </c>
      <c r="D1069">
        <v>535</v>
      </c>
      <c r="E1069">
        <v>230.31</v>
      </c>
      <c r="F1069">
        <v>2.3111000000000002</v>
      </c>
      <c r="G1069" s="8">
        <v>496.6</v>
      </c>
      <c r="H1069" s="8">
        <v>532.29999999999995</v>
      </c>
      <c r="I1069" s="8">
        <v>-191.7</v>
      </c>
      <c r="J1069">
        <v>0.93289999999999995</v>
      </c>
      <c r="K1069">
        <v>-21.11</v>
      </c>
      <c r="L1069">
        <v>60.002000000000002</v>
      </c>
      <c r="M1069">
        <v>60.003</v>
      </c>
      <c r="N1069">
        <v>230.31</v>
      </c>
      <c r="O1069">
        <v>0.48399999999999999</v>
      </c>
      <c r="P1069">
        <v>12.589</v>
      </c>
      <c r="S1069" s="4">
        <f t="shared" si="113"/>
        <v>43158</v>
      </c>
      <c r="T1069" s="6">
        <f t="shared" si="114"/>
        <v>0.74106481481481479</v>
      </c>
      <c r="U1069">
        <f t="shared" si="115"/>
        <v>17</v>
      </c>
      <c r="V1069">
        <f t="shared" si="116"/>
        <v>47</v>
      </c>
      <c r="W1069">
        <f t="shared" si="117"/>
        <v>8</v>
      </c>
      <c r="X1069" s="1">
        <f t="shared" si="118"/>
        <v>496.6</v>
      </c>
      <c r="Y1069" s="1">
        <f t="shared" si="119"/>
        <v>511.15000000000003</v>
      </c>
      <c r="Z1069">
        <v>0</v>
      </c>
    </row>
    <row r="1070" spans="1:26" x14ac:dyDescent="0.25">
      <c r="A1070">
        <v>1065</v>
      </c>
      <c r="B1070" s="4">
        <v>43158</v>
      </c>
      <c r="C1070" s="7">
        <v>0.7411226851851852</v>
      </c>
      <c r="D1070">
        <v>535</v>
      </c>
      <c r="E1070">
        <v>230.31</v>
      </c>
      <c r="F1070">
        <v>2.2671000000000001</v>
      </c>
      <c r="G1070" s="8">
        <v>487.1</v>
      </c>
      <c r="H1070" s="8">
        <v>522.20000000000005</v>
      </c>
      <c r="I1070" s="8">
        <v>-188.1</v>
      </c>
      <c r="J1070">
        <v>0.93279999999999996</v>
      </c>
      <c r="K1070">
        <v>-21.12</v>
      </c>
      <c r="L1070">
        <v>60.002000000000002</v>
      </c>
      <c r="M1070">
        <v>60.002000000000002</v>
      </c>
      <c r="N1070">
        <v>230.31</v>
      </c>
      <c r="O1070">
        <v>0.41499999999999998</v>
      </c>
      <c r="P1070">
        <v>12.449</v>
      </c>
      <c r="S1070" s="4">
        <f t="shared" si="113"/>
        <v>43158</v>
      </c>
      <c r="T1070" s="6">
        <f t="shared" si="114"/>
        <v>0.7411226851851852</v>
      </c>
      <c r="U1070">
        <f t="shared" si="115"/>
        <v>17</v>
      </c>
      <c r="V1070">
        <f t="shared" si="116"/>
        <v>47</v>
      </c>
      <c r="W1070">
        <f t="shared" si="117"/>
        <v>13</v>
      </c>
      <c r="X1070" s="1">
        <f t="shared" si="118"/>
        <v>487.1</v>
      </c>
      <c r="Y1070" s="1">
        <f t="shared" si="119"/>
        <v>491.85</v>
      </c>
      <c r="Z1070">
        <v>1</v>
      </c>
    </row>
    <row r="1071" spans="1:26" x14ac:dyDescent="0.25">
      <c r="A1071">
        <v>1066</v>
      </c>
      <c r="B1071" s="4">
        <v>43158</v>
      </c>
      <c r="C1071" s="7">
        <v>0.74118055555555562</v>
      </c>
      <c r="D1071">
        <v>536</v>
      </c>
      <c r="E1071">
        <v>230.3</v>
      </c>
      <c r="F1071">
        <v>2.4683000000000002</v>
      </c>
      <c r="G1071" s="8">
        <v>532.6</v>
      </c>
      <c r="H1071" s="8">
        <v>568.4</v>
      </c>
      <c r="I1071" s="8">
        <v>-198.7</v>
      </c>
      <c r="J1071">
        <v>0.93689999999999996</v>
      </c>
      <c r="K1071">
        <v>-20.46</v>
      </c>
      <c r="L1071">
        <v>60.002000000000002</v>
      </c>
      <c r="M1071">
        <v>60.003</v>
      </c>
      <c r="N1071">
        <v>230.3</v>
      </c>
      <c r="O1071">
        <v>0.46400000000000002</v>
      </c>
      <c r="P1071">
        <v>12.428000000000001</v>
      </c>
      <c r="S1071" s="4">
        <f t="shared" si="113"/>
        <v>43158</v>
      </c>
      <c r="T1071" s="6">
        <f t="shared" si="114"/>
        <v>0.74118055555555562</v>
      </c>
      <c r="U1071">
        <f t="shared" si="115"/>
        <v>17</v>
      </c>
      <c r="V1071">
        <f t="shared" si="116"/>
        <v>47</v>
      </c>
      <c r="W1071">
        <f t="shared" si="117"/>
        <v>18</v>
      </c>
      <c r="X1071" s="1">
        <f t="shared" si="118"/>
        <v>532.6</v>
      </c>
      <c r="Y1071" s="1">
        <f t="shared" si="119"/>
        <v>509.85</v>
      </c>
      <c r="Z1071">
        <v>0</v>
      </c>
    </row>
    <row r="1072" spans="1:26" x14ac:dyDescent="0.25">
      <c r="A1072">
        <v>1067</v>
      </c>
      <c r="B1072" s="4">
        <v>43158</v>
      </c>
      <c r="C1072" s="7">
        <v>0.74123842592592604</v>
      </c>
      <c r="D1072">
        <v>535</v>
      </c>
      <c r="E1072">
        <v>230.31</v>
      </c>
      <c r="F1072">
        <v>2.3374999999999999</v>
      </c>
      <c r="G1072" s="8">
        <v>503</v>
      </c>
      <c r="H1072" s="8">
        <v>538.29999999999995</v>
      </c>
      <c r="I1072" s="8">
        <v>-191.9</v>
      </c>
      <c r="J1072">
        <v>0.93430000000000002</v>
      </c>
      <c r="K1072">
        <v>-20.88</v>
      </c>
      <c r="L1072">
        <v>60.002000000000002</v>
      </c>
      <c r="M1072">
        <v>60.002000000000002</v>
      </c>
      <c r="N1072">
        <v>230.31</v>
      </c>
      <c r="O1072">
        <v>0.47499999999999998</v>
      </c>
      <c r="P1072">
        <v>12.686</v>
      </c>
      <c r="S1072" s="4">
        <f t="shared" si="113"/>
        <v>43158</v>
      </c>
      <c r="T1072" s="6">
        <f t="shared" si="114"/>
        <v>0.74123842592592604</v>
      </c>
      <c r="U1072">
        <f t="shared" si="115"/>
        <v>17</v>
      </c>
      <c r="V1072">
        <f t="shared" si="116"/>
        <v>47</v>
      </c>
      <c r="W1072">
        <f t="shared" si="117"/>
        <v>23</v>
      </c>
      <c r="X1072" s="1">
        <f t="shared" si="118"/>
        <v>503</v>
      </c>
      <c r="Y1072" s="1">
        <f t="shared" si="119"/>
        <v>517.79999999999995</v>
      </c>
      <c r="Z1072">
        <v>1</v>
      </c>
    </row>
    <row r="1073" spans="1:26" x14ac:dyDescent="0.25">
      <c r="A1073">
        <v>1068</v>
      </c>
      <c r="B1073" s="4">
        <v>43158</v>
      </c>
      <c r="C1073" s="7">
        <v>0.74129629629629623</v>
      </c>
      <c r="D1073">
        <v>535</v>
      </c>
      <c r="E1073">
        <v>230.3</v>
      </c>
      <c r="F1073">
        <v>2.4557000000000002</v>
      </c>
      <c r="G1073" s="8">
        <v>529.6</v>
      </c>
      <c r="H1073" s="8">
        <v>565.5</v>
      </c>
      <c r="I1073" s="8">
        <v>-198.5</v>
      </c>
      <c r="J1073">
        <v>0.93640000000000001</v>
      </c>
      <c r="K1073">
        <v>-20.54</v>
      </c>
      <c r="L1073">
        <v>60.002000000000002</v>
      </c>
      <c r="M1073">
        <v>60.003</v>
      </c>
      <c r="N1073">
        <v>230.3</v>
      </c>
      <c r="O1073">
        <v>0.47199999999999998</v>
      </c>
      <c r="P1073">
        <v>12.672000000000001</v>
      </c>
      <c r="S1073" s="4">
        <f t="shared" si="113"/>
        <v>43158</v>
      </c>
      <c r="T1073" s="6">
        <f t="shared" si="114"/>
        <v>0.74129629629629623</v>
      </c>
      <c r="U1073">
        <f t="shared" si="115"/>
        <v>17</v>
      </c>
      <c r="V1073">
        <f t="shared" si="116"/>
        <v>47</v>
      </c>
      <c r="W1073">
        <f t="shared" si="117"/>
        <v>28</v>
      </c>
      <c r="X1073" s="1">
        <f t="shared" si="118"/>
        <v>529.6</v>
      </c>
      <c r="Y1073" s="1">
        <f t="shared" si="119"/>
        <v>516.29999999999995</v>
      </c>
      <c r="Z1073">
        <v>0</v>
      </c>
    </row>
    <row r="1074" spans="1:26" x14ac:dyDescent="0.25">
      <c r="A1074">
        <v>1069</v>
      </c>
      <c r="B1074" s="4">
        <v>43158</v>
      </c>
      <c r="C1074" s="7">
        <v>0.74135416666666665</v>
      </c>
      <c r="D1074">
        <v>535</v>
      </c>
      <c r="E1074">
        <v>230.31</v>
      </c>
      <c r="F1074">
        <v>2.3353999999999999</v>
      </c>
      <c r="G1074" s="8">
        <v>502.7</v>
      </c>
      <c r="H1074" s="8">
        <v>537.9</v>
      </c>
      <c r="I1074" s="8">
        <v>-191.4</v>
      </c>
      <c r="J1074">
        <v>0.93459999999999999</v>
      </c>
      <c r="K1074">
        <v>-20.84</v>
      </c>
      <c r="L1074">
        <v>60.002000000000002</v>
      </c>
      <c r="M1074">
        <v>60.002000000000002</v>
      </c>
      <c r="N1074">
        <v>230.31</v>
      </c>
      <c r="O1074">
        <v>0.39900000000000002</v>
      </c>
      <c r="P1074">
        <v>11.933</v>
      </c>
      <c r="S1074" s="4">
        <f t="shared" si="113"/>
        <v>43158</v>
      </c>
      <c r="T1074" s="6">
        <f t="shared" si="114"/>
        <v>0.74135416666666665</v>
      </c>
      <c r="U1074">
        <f t="shared" si="115"/>
        <v>17</v>
      </c>
      <c r="V1074">
        <f t="shared" si="116"/>
        <v>47</v>
      </c>
      <c r="W1074">
        <f t="shared" si="117"/>
        <v>33</v>
      </c>
      <c r="X1074" s="1">
        <f t="shared" si="118"/>
        <v>502.7</v>
      </c>
      <c r="Y1074" s="1">
        <f t="shared" si="119"/>
        <v>516.15</v>
      </c>
      <c r="Z1074">
        <v>1</v>
      </c>
    </row>
    <row r="1075" spans="1:26" x14ac:dyDescent="0.25">
      <c r="A1075">
        <v>1070</v>
      </c>
      <c r="B1075" s="4">
        <v>43158</v>
      </c>
      <c r="C1075" s="7">
        <v>0.74141203703703706</v>
      </c>
      <c r="D1075">
        <v>536</v>
      </c>
      <c r="E1075">
        <v>230.3</v>
      </c>
      <c r="F1075">
        <v>2.4672999999999998</v>
      </c>
      <c r="G1075" s="8">
        <v>532.1</v>
      </c>
      <c r="H1075" s="8">
        <v>568.20000000000005</v>
      </c>
      <c r="I1075" s="8">
        <v>-199.3</v>
      </c>
      <c r="J1075">
        <v>0.9365</v>
      </c>
      <c r="K1075">
        <v>-20.53</v>
      </c>
      <c r="L1075">
        <v>60.002000000000002</v>
      </c>
      <c r="M1075">
        <v>60.002000000000002</v>
      </c>
      <c r="N1075">
        <v>230.3</v>
      </c>
      <c r="O1075">
        <v>0.40699999999999997</v>
      </c>
      <c r="P1075">
        <v>12.526999999999999</v>
      </c>
      <c r="S1075" s="4">
        <f t="shared" si="113"/>
        <v>43158</v>
      </c>
      <c r="T1075" s="6">
        <f t="shared" si="114"/>
        <v>0.74141203703703706</v>
      </c>
      <c r="U1075">
        <f t="shared" si="115"/>
        <v>17</v>
      </c>
      <c r="V1075">
        <f t="shared" si="116"/>
        <v>47</v>
      </c>
      <c r="W1075">
        <f t="shared" si="117"/>
        <v>38</v>
      </c>
      <c r="X1075" s="1">
        <f t="shared" si="118"/>
        <v>532.1</v>
      </c>
      <c r="Y1075" s="1">
        <f t="shared" si="119"/>
        <v>517.4</v>
      </c>
      <c r="Z1075">
        <v>0</v>
      </c>
    </row>
    <row r="1076" spans="1:26" x14ac:dyDescent="0.25">
      <c r="A1076">
        <v>1071</v>
      </c>
      <c r="B1076" s="4">
        <v>43158</v>
      </c>
      <c r="C1076" s="7">
        <v>0.74146990740740737</v>
      </c>
      <c r="D1076">
        <v>536</v>
      </c>
      <c r="E1076">
        <v>230.31</v>
      </c>
      <c r="F1076">
        <v>2.3546</v>
      </c>
      <c r="G1076" s="8">
        <v>507</v>
      </c>
      <c r="H1076" s="8">
        <v>542.29999999999995</v>
      </c>
      <c r="I1076" s="8">
        <v>-192.5</v>
      </c>
      <c r="J1076">
        <v>0.93489999999999995</v>
      </c>
      <c r="K1076">
        <v>-20.79</v>
      </c>
      <c r="L1076">
        <v>60.002000000000002</v>
      </c>
      <c r="M1076">
        <v>60.002000000000002</v>
      </c>
      <c r="N1076">
        <v>230.31</v>
      </c>
      <c r="O1076">
        <v>0.41499999999999998</v>
      </c>
      <c r="P1076">
        <v>12.179</v>
      </c>
      <c r="S1076" s="4">
        <f t="shared" si="113"/>
        <v>43158</v>
      </c>
      <c r="T1076" s="6">
        <f t="shared" si="114"/>
        <v>0.74146990740740737</v>
      </c>
      <c r="U1076">
        <f t="shared" si="115"/>
        <v>17</v>
      </c>
      <c r="V1076">
        <f t="shared" si="116"/>
        <v>47</v>
      </c>
      <c r="W1076">
        <f t="shared" si="117"/>
        <v>43</v>
      </c>
      <c r="X1076" s="1">
        <f t="shared" si="118"/>
        <v>507</v>
      </c>
      <c r="Y1076" s="1">
        <f t="shared" si="119"/>
        <v>519.54999999999995</v>
      </c>
      <c r="Z1076">
        <v>1</v>
      </c>
    </row>
    <row r="1077" spans="1:26" x14ac:dyDescent="0.25">
      <c r="A1077">
        <v>1072</v>
      </c>
      <c r="B1077" s="4">
        <v>43158</v>
      </c>
      <c r="C1077" s="7">
        <v>0.74152777777777779</v>
      </c>
      <c r="D1077">
        <v>536</v>
      </c>
      <c r="E1077">
        <v>230.3</v>
      </c>
      <c r="F1077">
        <v>2.4333999999999998</v>
      </c>
      <c r="G1077" s="8">
        <v>524.70000000000005</v>
      </c>
      <c r="H1077" s="8">
        <v>560.4</v>
      </c>
      <c r="I1077" s="8">
        <v>-197</v>
      </c>
      <c r="J1077">
        <v>0.93620000000000003</v>
      </c>
      <c r="K1077">
        <v>-20.58</v>
      </c>
      <c r="L1077">
        <v>60.002000000000002</v>
      </c>
      <c r="M1077">
        <v>60.002000000000002</v>
      </c>
      <c r="N1077">
        <v>230.3</v>
      </c>
      <c r="O1077">
        <v>0.41199999999999998</v>
      </c>
      <c r="P1077">
        <v>13.823</v>
      </c>
      <c r="S1077" s="4">
        <f t="shared" si="113"/>
        <v>43158</v>
      </c>
      <c r="T1077" s="6">
        <f t="shared" si="114"/>
        <v>0.74152777777777779</v>
      </c>
      <c r="U1077">
        <f t="shared" si="115"/>
        <v>17</v>
      </c>
      <c r="V1077">
        <f t="shared" si="116"/>
        <v>47</v>
      </c>
      <c r="W1077">
        <f t="shared" si="117"/>
        <v>48</v>
      </c>
      <c r="X1077" s="1">
        <f t="shared" si="118"/>
        <v>524.70000000000005</v>
      </c>
      <c r="Y1077" s="1">
        <f t="shared" si="119"/>
        <v>515.85</v>
      </c>
      <c r="Z1077">
        <v>0</v>
      </c>
    </row>
    <row r="1078" spans="1:26" x14ac:dyDescent="0.25">
      <c r="A1078">
        <v>1073</v>
      </c>
      <c r="B1078" s="4">
        <v>43158</v>
      </c>
      <c r="C1078" s="7">
        <v>0.7415856481481482</v>
      </c>
      <c r="D1078">
        <v>537</v>
      </c>
      <c r="E1078">
        <v>230.31</v>
      </c>
      <c r="F1078">
        <v>2.3445</v>
      </c>
      <c r="G1078" s="8">
        <v>504.2</v>
      </c>
      <c r="H1078" s="8">
        <v>540</v>
      </c>
      <c r="I1078" s="8">
        <v>-193.3</v>
      </c>
      <c r="J1078">
        <v>0.93369999999999997</v>
      </c>
      <c r="K1078">
        <v>-20.98</v>
      </c>
      <c r="L1078">
        <v>60.002000000000002</v>
      </c>
      <c r="M1078">
        <v>60.002000000000002</v>
      </c>
      <c r="N1078">
        <v>230.31</v>
      </c>
      <c r="O1078">
        <v>0.46100000000000002</v>
      </c>
      <c r="P1078">
        <v>13.012</v>
      </c>
      <c r="S1078" s="4">
        <f t="shared" si="113"/>
        <v>43158</v>
      </c>
      <c r="T1078" s="6">
        <f t="shared" si="114"/>
        <v>0.7415856481481482</v>
      </c>
      <c r="U1078">
        <f t="shared" si="115"/>
        <v>17</v>
      </c>
      <c r="V1078">
        <f t="shared" si="116"/>
        <v>47</v>
      </c>
      <c r="W1078">
        <f t="shared" si="117"/>
        <v>53</v>
      </c>
      <c r="X1078" s="1">
        <f t="shared" si="118"/>
        <v>504.2</v>
      </c>
      <c r="Y1078" s="1">
        <f t="shared" si="119"/>
        <v>514.45000000000005</v>
      </c>
      <c r="Z1078">
        <v>1</v>
      </c>
    </row>
    <row r="1079" spans="1:26" x14ac:dyDescent="0.25">
      <c r="A1079">
        <v>1074</v>
      </c>
      <c r="B1079" s="4">
        <v>43158</v>
      </c>
      <c r="C1079" s="7">
        <v>0.74164351851851851</v>
      </c>
      <c r="D1079">
        <v>537</v>
      </c>
      <c r="E1079">
        <v>230.31</v>
      </c>
      <c r="F1079">
        <v>2.3327</v>
      </c>
      <c r="G1079" s="8">
        <v>501.5</v>
      </c>
      <c r="H1079" s="8">
        <v>537.20000000000005</v>
      </c>
      <c r="I1079" s="8">
        <v>-192.8</v>
      </c>
      <c r="J1079">
        <v>0.93340000000000001</v>
      </c>
      <c r="K1079">
        <v>-21.03</v>
      </c>
      <c r="L1079">
        <v>60.002000000000002</v>
      </c>
      <c r="M1079">
        <v>59.999000000000002</v>
      </c>
      <c r="N1079">
        <v>230.31</v>
      </c>
      <c r="O1079">
        <v>0.48799999999999999</v>
      </c>
      <c r="P1079">
        <v>14.428000000000001</v>
      </c>
      <c r="S1079" s="4">
        <f t="shared" si="113"/>
        <v>43158</v>
      </c>
      <c r="T1079" s="6">
        <f t="shared" si="114"/>
        <v>0.74164351851851851</v>
      </c>
      <c r="U1079">
        <f t="shared" si="115"/>
        <v>17</v>
      </c>
      <c r="V1079">
        <f t="shared" si="116"/>
        <v>47</v>
      </c>
      <c r="W1079">
        <f t="shared" si="117"/>
        <v>58</v>
      </c>
      <c r="X1079" s="1">
        <f t="shared" si="118"/>
        <v>501.5</v>
      </c>
      <c r="Y1079" s="1">
        <f t="shared" si="119"/>
        <v>502.85</v>
      </c>
      <c r="Z1079">
        <v>0</v>
      </c>
    </row>
    <row r="1080" spans="1:26" x14ac:dyDescent="0.25">
      <c r="A1080">
        <v>1075</v>
      </c>
      <c r="B1080" s="4">
        <v>43158</v>
      </c>
      <c r="C1080" s="7">
        <v>0.74170138888888892</v>
      </c>
      <c r="D1080">
        <v>536</v>
      </c>
      <c r="E1080">
        <v>230.3</v>
      </c>
      <c r="F1080">
        <v>2.3950999999999998</v>
      </c>
      <c r="G1080" s="8">
        <v>515.6</v>
      </c>
      <c r="H1080" s="8">
        <v>551.6</v>
      </c>
      <c r="I1080" s="8">
        <v>-196.1</v>
      </c>
      <c r="J1080">
        <v>0.93469999999999998</v>
      </c>
      <c r="K1080">
        <v>-20.83</v>
      </c>
      <c r="L1080">
        <v>60.002000000000002</v>
      </c>
      <c r="M1080">
        <v>60.003999999999998</v>
      </c>
      <c r="N1080">
        <v>230.3</v>
      </c>
      <c r="O1080">
        <v>0.47</v>
      </c>
      <c r="P1080">
        <v>11.798999999999999</v>
      </c>
      <c r="S1080" s="4">
        <f t="shared" si="113"/>
        <v>43158</v>
      </c>
      <c r="T1080" s="6">
        <f t="shared" si="114"/>
        <v>0.74170138888888892</v>
      </c>
      <c r="U1080">
        <f t="shared" si="115"/>
        <v>17</v>
      </c>
      <c r="V1080">
        <f t="shared" si="116"/>
        <v>48</v>
      </c>
      <c r="W1080">
        <f t="shared" si="117"/>
        <v>3</v>
      </c>
      <c r="X1080" s="1">
        <f t="shared" si="118"/>
        <v>515.6</v>
      </c>
      <c r="Y1080" s="1">
        <f t="shared" si="119"/>
        <v>508.55</v>
      </c>
      <c r="Z1080">
        <v>1</v>
      </c>
    </row>
    <row r="1081" spans="1:26" x14ac:dyDescent="0.25">
      <c r="A1081">
        <v>1076</v>
      </c>
      <c r="B1081" s="4">
        <v>43158</v>
      </c>
      <c r="C1081" s="7">
        <v>0.74175925925925934</v>
      </c>
      <c r="D1081">
        <v>536</v>
      </c>
      <c r="E1081">
        <v>230.31</v>
      </c>
      <c r="F1081">
        <v>2.3365999999999998</v>
      </c>
      <c r="G1081" s="8">
        <v>503</v>
      </c>
      <c r="H1081" s="8">
        <v>538.20000000000005</v>
      </c>
      <c r="I1081" s="8">
        <v>-191.3</v>
      </c>
      <c r="J1081">
        <v>0.93469999999999998</v>
      </c>
      <c r="K1081">
        <v>-20.82</v>
      </c>
      <c r="L1081">
        <v>60.002000000000002</v>
      </c>
      <c r="M1081">
        <v>60.002000000000002</v>
      </c>
      <c r="N1081">
        <v>230.31</v>
      </c>
      <c r="O1081">
        <v>0.41299999999999998</v>
      </c>
      <c r="P1081">
        <v>14.92</v>
      </c>
      <c r="S1081" s="4">
        <f t="shared" si="113"/>
        <v>43158</v>
      </c>
      <c r="T1081" s="6">
        <f t="shared" si="114"/>
        <v>0.74175925925925934</v>
      </c>
      <c r="U1081">
        <f t="shared" si="115"/>
        <v>17</v>
      </c>
      <c r="V1081">
        <f t="shared" si="116"/>
        <v>48</v>
      </c>
      <c r="W1081">
        <f t="shared" si="117"/>
        <v>8</v>
      </c>
      <c r="X1081" s="1">
        <f t="shared" si="118"/>
        <v>503</v>
      </c>
      <c r="Y1081" s="1">
        <f t="shared" si="119"/>
        <v>509.3</v>
      </c>
      <c r="Z1081">
        <v>0</v>
      </c>
    </row>
    <row r="1082" spans="1:26" x14ac:dyDescent="0.25">
      <c r="A1082">
        <v>1077</v>
      </c>
      <c r="B1082" s="4">
        <v>43158</v>
      </c>
      <c r="C1082" s="7">
        <v>0.74181712962962953</v>
      </c>
      <c r="D1082">
        <v>537</v>
      </c>
      <c r="E1082">
        <v>230.29</v>
      </c>
      <c r="F1082">
        <v>2.5053999999999998</v>
      </c>
      <c r="G1082" s="8">
        <v>541.79999999999995</v>
      </c>
      <c r="H1082" s="8">
        <v>577</v>
      </c>
      <c r="I1082" s="8">
        <v>-198.3</v>
      </c>
      <c r="J1082">
        <v>0.93910000000000005</v>
      </c>
      <c r="K1082">
        <v>-20.100000000000001</v>
      </c>
      <c r="L1082">
        <v>60.002000000000002</v>
      </c>
      <c r="M1082">
        <v>60.003</v>
      </c>
      <c r="N1082">
        <v>230.29</v>
      </c>
      <c r="O1082">
        <v>0.47099999999999997</v>
      </c>
      <c r="P1082">
        <v>14.204000000000001</v>
      </c>
      <c r="S1082" s="4">
        <f t="shared" si="113"/>
        <v>43158</v>
      </c>
      <c r="T1082" s="6">
        <f t="shared" si="114"/>
        <v>0.74181712962962953</v>
      </c>
      <c r="U1082">
        <f t="shared" si="115"/>
        <v>17</v>
      </c>
      <c r="V1082">
        <f t="shared" si="116"/>
        <v>48</v>
      </c>
      <c r="W1082">
        <f t="shared" si="117"/>
        <v>13</v>
      </c>
      <c r="X1082" s="1">
        <f t="shared" si="118"/>
        <v>541.79999999999995</v>
      </c>
      <c r="Y1082" s="1">
        <f t="shared" si="119"/>
        <v>522.4</v>
      </c>
      <c r="Z1082">
        <v>1</v>
      </c>
    </row>
    <row r="1083" spans="1:26" x14ac:dyDescent="0.25">
      <c r="A1083">
        <v>1078</v>
      </c>
      <c r="B1083" s="4">
        <v>43158</v>
      </c>
      <c r="C1083" s="7">
        <v>0.74187499999999995</v>
      </c>
      <c r="D1083">
        <v>538</v>
      </c>
      <c r="E1083">
        <v>230.31</v>
      </c>
      <c r="F1083">
        <v>2.3003</v>
      </c>
      <c r="G1083" s="8">
        <v>494.7</v>
      </c>
      <c r="H1083" s="8">
        <v>529.79999999999995</v>
      </c>
      <c r="I1083" s="8">
        <v>-189.6</v>
      </c>
      <c r="J1083">
        <v>0.93379999999999996</v>
      </c>
      <c r="K1083">
        <v>-20.97</v>
      </c>
      <c r="L1083">
        <v>60.002000000000002</v>
      </c>
      <c r="M1083">
        <v>60.002000000000002</v>
      </c>
      <c r="N1083">
        <v>230.31</v>
      </c>
      <c r="O1083">
        <v>0.436</v>
      </c>
      <c r="P1083">
        <v>13.218</v>
      </c>
      <c r="S1083" s="4">
        <f t="shared" si="113"/>
        <v>43158</v>
      </c>
      <c r="T1083" s="6">
        <f t="shared" si="114"/>
        <v>0.74187499999999995</v>
      </c>
      <c r="U1083">
        <f t="shared" si="115"/>
        <v>17</v>
      </c>
      <c r="V1083">
        <f t="shared" si="116"/>
        <v>48</v>
      </c>
      <c r="W1083">
        <f t="shared" si="117"/>
        <v>18</v>
      </c>
      <c r="X1083" s="1">
        <f t="shared" si="118"/>
        <v>494.7</v>
      </c>
      <c r="Y1083" s="1">
        <f t="shared" si="119"/>
        <v>518.25</v>
      </c>
      <c r="Z1083">
        <v>0</v>
      </c>
    </row>
    <row r="1084" spans="1:26" x14ac:dyDescent="0.25">
      <c r="A1084">
        <v>1079</v>
      </c>
      <c r="B1084" s="4">
        <v>43158</v>
      </c>
      <c r="C1084" s="7">
        <v>0.74193287037037037</v>
      </c>
      <c r="D1084">
        <v>537</v>
      </c>
      <c r="E1084">
        <v>230.29</v>
      </c>
      <c r="F1084">
        <v>2.4834999999999998</v>
      </c>
      <c r="G1084" s="8">
        <v>536.20000000000005</v>
      </c>
      <c r="H1084" s="8">
        <v>571.9</v>
      </c>
      <c r="I1084" s="8">
        <v>-198.8</v>
      </c>
      <c r="J1084">
        <v>0.93759999999999999</v>
      </c>
      <c r="K1084">
        <v>-20.34</v>
      </c>
      <c r="L1084">
        <v>60.002000000000002</v>
      </c>
      <c r="M1084">
        <v>60.002000000000002</v>
      </c>
      <c r="N1084">
        <v>230.29</v>
      </c>
      <c r="O1084">
        <v>0.33600000000000002</v>
      </c>
      <c r="P1084">
        <v>11.723000000000001</v>
      </c>
      <c r="S1084" s="4">
        <f t="shared" si="113"/>
        <v>43158</v>
      </c>
      <c r="T1084" s="6">
        <f t="shared" si="114"/>
        <v>0.74193287037037037</v>
      </c>
      <c r="U1084">
        <f t="shared" si="115"/>
        <v>17</v>
      </c>
      <c r="V1084">
        <f t="shared" si="116"/>
        <v>48</v>
      </c>
      <c r="W1084">
        <f t="shared" si="117"/>
        <v>23</v>
      </c>
      <c r="X1084" s="1">
        <f t="shared" si="118"/>
        <v>536.20000000000005</v>
      </c>
      <c r="Y1084" s="1">
        <f t="shared" si="119"/>
        <v>515.45000000000005</v>
      </c>
      <c r="Z1084">
        <v>1</v>
      </c>
    </row>
    <row r="1085" spans="1:26" x14ac:dyDescent="0.25">
      <c r="A1085">
        <v>1080</v>
      </c>
      <c r="B1085" s="4">
        <v>43158</v>
      </c>
      <c r="C1085" s="7">
        <v>0.74199074074074067</v>
      </c>
      <c r="D1085">
        <v>538</v>
      </c>
      <c r="E1085">
        <v>230.31</v>
      </c>
      <c r="F1085">
        <v>2.3126000000000002</v>
      </c>
      <c r="G1085" s="8">
        <v>497.3</v>
      </c>
      <c r="H1085" s="8">
        <v>532.6</v>
      </c>
      <c r="I1085" s="8">
        <v>-190.7</v>
      </c>
      <c r="J1085">
        <v>0.93369999999999997</v>
      </c>
      <c r="K1085">
        <v>-20.99</v>
      </c>
      <c r="L1085">
        <v>60.002000000000002</v>
      </c>
      <c r="M1085">
        <v>60.003</v>
      </c>
      <c r="N1085">
        <v>230.31</v>
      </c>
      <c r="O1085">
        <v>0.42299999999999999</v>
      </c>
      <c r="P1085">
        <v>13.523</v>
      </c>
      <c r="S1085" s="4">
        <f t="shared" si="113"/>
        <v>43158</v>
      </c>
      <c r="T1085" s="6">
        <f t="shared" si="114"/>
        <v>0.74199074074074067</v>
      </c>
      <c r="U1085">
        <f t="shared" si="115"/>
        <v>17</v>
      </c>
      <c r="V1085">
        <f t="shared" si="116"/>
        <v>48</v>
      </c>
      <c r="W1085">
        <f t="shared" si="117"/>
        <v>28</v>
      </c>
      <c r="X1085" s="1">
        <f t="shared" si="118"/>
        <v>497.3</v>
      </c>
      <c r="Y1085" s="1">
        <f t="shared" si="119"/>
        <v>516.75</v>
      </c>
      <c r="Z1085">
        <v>0</v>
      </c>
    </row>
    <row r="1086" spans="1:26" x14ac:dyDescent="0.25">
      <c r="A1086">
        <v>1081</v>
      </c>
      <c r="B1086" s="4">
        <v>43158</v>
      </c>
      <c r="C1086" s="7">
        <v>0.74204861111111109</v>
      </c>
      <c r="D1086">
        <v>538</v>
      </c>
      <c r="E1086">
        <v>230.3</v>
      </c>
      <c r="F1086">
        <v>2.4618000000000002</v>
      </c>
      <c r="G1086" s="8">
        <v>531.1</v>
      </c>
      <c r="H1086" s="8">
        <v>567</v>
      </c>
      <c r="I1086" s="8">
        <v>-198.4</v>
      </c>
      <c r="J1086">
        <v>0.93669999999999998</v>
      </c>
      <c r="K1086">
        <v>-20.49</v>
      </c>
      <c r="L1086">
        <v>60.002000000000002</v>
      </c>
      <c r="M1086">
        <v>60.000999999999998</v>
      </c>
      <c r="N1086">
        <v>230.3</v>
      </c>
      <c r="O1086">
        <v>0.313</v>
      </c>
      <c r="P1086">
        <v>11.784000000000001</v>
      </c>
      <c r="S1086" s="4">
        <f t="shared" si="113"/>
        <v>43158</v>
      </c>
      <c r="T1086" s="6">
        <f t="shared" si="114"/>
        <v>0.74204861111111109</v>
      </c>
      <c r="U1086">
        <f t="shared" si="115"/>
        <v>17</v>
      </c>
      <c r="V1086">
        <f t="shared" si="116"/>
        <v>48</v>
      </c>
      <c r="W1086">
        <f t="shared" si="117"/>
        <v>33</v>
      </c>
      <c r="X1086" s="1">
        <f t="shared" si="118"/>
        <v>531.1</v>
      </c>
      <c r="Y1086" s="1">
        <f t="shared" si="119"/>
        <v>514.20000000000005</v>
      </c>
      <c r="Z1086">
        <v>1</v>
      </c>
    </row>
    <row r="1087" spans="1:26" x14ac:dyDescent="0.25">
      <c r="A1087">
        <v>1082</v>
      </c>
      <c r="B1087" s="4">
        <v>43158</v>
      </c>
      <c r="C1087" s="7">
        <v>0.74210648148148151</v>
      </c>
      <c r="D1087">
        <v>538</v>
      </c>
      <c r="E1087">
        <v>230.31</v>
      </c>
      <c r="F1087">
        <v>2.3391999999999999</v>
      </c>
      <c r="G1087" s="8">
        <v>503.3</v>
      </c>
      <c r="H1087" s="8">
        <v>538.70000000000005</v>
      </c>
      <c r="I1087" s="8">
        <v>-192.1</v>
      </c>
      <c r="J1087">
        <v>0.93430000000000002</v>
      </c>
      <c r="K1087">
        <v>-20.89</v>
      </c>
      <c r="L1087">
        <v>60.003</v>
      </c>
      <c r="M1087">
        <v>60.003</v>
      </c>
      <c r="N1087">
        <v>230.31</v>
      </c>
      <c r="O1087">
        <v>0.45500000000000002</v>
      </c>
      <c r="P1087">
        <v>13.117000000000001</v>
      </c>
      <c r="S1087" s="4">
        <f t="shared" si="113"/>
        <v>43158</v>
      </c>
      <c r="T1087" s="6">
        <f t="shared" si="114"/>
        <v>0.74210648148148151</v>
      </c>
      <c r="U1087">
        <f t="shared" si="115"/>
        <v>17</v>
      </c>
      <c r="V1087">
        <f t="shared" si="116"/>
        <v>48</v>
      </c>
      <c r="W1087">
        <f t="shared" si="117"/>
        <v>38</v>
      </c>
      <c r="X1087" s="1">
        <f t="shared" si="118"/>
        <v>503.3</v>
      </c>
      <c r="Y1087" s="1">
        <f t="shared" si="119"/>
        <v>517.20000000000005</v>
      </c>
      <c r="Z1087">
        <v>0</v>
      </c>
    </row>
    <row r="1088" spans="1:26" x14ac:dyDescent="0.25">
      <c r="A1088">
        <v>1083</v>
      </c>
      <c r="B1088" s="4">
        <v>43158</v>
      </c>
      <c r="C1088" s="7">
        <v>0.74216435185185192</v>
      </c>
      <c r="D1088">
        <v>538</v>
      </c>
      <c r="E1088">
        <v>230.3</v>
      </c>
      <c r="F1088">
        <v>2.4001000000000001</v>
      </c>
      <c r="G1088" s="8">
        <v>516.9</v>
      </c>
      <c r="H1088" s="8">
        <v>552.70000000000005</v>
      </c>
      <c r="I1088" s="8">
        <v>-195.8</v>
      </c>
      <c r="J1088">
        <v>0.93520000000000003</v>
      </c>
      <c r="K1088">
        <v>-20.74</v>
      </c>
      <c r="L1088">
        <v>60.002000000000002</v>
      </c>
      <c r="M1088">
        <v>60.000999999999998</v>
      </c>
      <c r="N1088">
        <v>230.3</v>
      </c>
      <c r="O1088">
        <v>0.253</v>
      </c>
      <c r="P1088">
        <v>10.96</v>
      </c>
      <c r="S1088" s="4">
        <f t="shared" si="113"/>
        <v>43158</v>
      </c>
      <c r="T1088" s="6">
        <f t="shared" si="114"/>
        <v>0.74216435185185192</v>
      </c>
      <c r="U1088">
        <f t="shared" si="115"/>
        <v>17</v>
      </c>
      <c r="V1088">
        <f t="shared" si="116"/>
        <v>48</v>
      </c>
      <c r="W1088">
        <f t="shared" si="117"/>
        <v>43</v>
      </c>
      <c r="X1088" s="1">
        <f t="shared" si="118"/>
        <v>516.9</v>
      </c>
      <c r="Y1088" s="1">
        <f t="shared" si="119"/>
        <v>510.1</v>
      </c>
      <c r="Z1088">
        <v>1</v>
      </c>
    </row>
    <row r="1089" spans="1:26" x14ac:dyDescent="0.25">
      <c r="A1089">
        <v>1084</v>
      </c>
      <c r="B1089" s="4">
        <v>43158</v>
      </c>
      <c r="C1089" s="7">
        <v>0.74222222222222223</v>
      </c>
      <c r="D1089">
        <v>538</v>
      </c>
      <c r="E1089">
        <v>230.3</v>
      </c>
      <c r="F1089">
        <v>2.4007000000000001</v>
      </c>
      <c r="G1089" s="8">
        <v>517.20000000000005</v>
      </c>
      <c r="H1089" s="8">
        <v>552.9</v>
      </c>
      <c r="I1089" s="8">
        <v>-195.3</v>
      </c>
      <c r="J1089">
        <v>0.9355</v>
      </c>
      <c r="K1089">
        <v>-20.69</v>
      </c>
      <c r="L1089">
        <v>60.002000000000002</v>
      </c>
      <c r="M1089">
        <v>60.003</v>
      </c>
      <c r="N1089">
        <v>230.3</v>
      </c>
      <c r="O1089">
        <v>0.48699999999999999</v>
      </c>
      <c r="P1089">
        <v>11.971</v>
      </c>
      <c r="S1089" s="4">
        <f t="shared" si="113"/>
        <v>43158</v>
      </c>
      <c r="T1089" s="6">
        <f t="shared" si="114"/>
        <v>0.74222222222222223</v>
      </c>
      <c r="U1089">
        <f t="shared" si="115"/>
        <v>17</v>
      </c>
      <c r="V1089">
        <f t="shared" si="116"/>
        <v>48</v>
      </c>
      <c r="W1089">
        <f t="shared" si="117"/>
        <v>48</v>
      </c>
      <c r="X1089" s="1">
        <f t="shared" si="118"/>
        <v>517.20000000000005</v>
      </c>
      <c r="Y1089" s="1">
        <f t="shared" si="119"/>
        <v>517.04999999999995</v>
      </c>
      <c r="Z1089">
        <v>0</v>
      </c>
    </row>
    <row r="1090" spans="1:26" x14ac:dyDescent="0.25">
      <c r="A1090">
        <v>1085</v>
      </c>
      <c r="B1090" s="4">
        <v>43158</v>
      </c>
      <c r="C1090" s="7">
        <v>0.74228009259259264</v>
      </c>
      <c r="D1090">
        <v>539</v>
      </c>
      <c r="E1090">
        <v>230.3</v>
      </c>
      <c r="F1090">
        <v>2.3216999999999999</v>
      </c>
      <c r="G1090" s="8">
        <v>499.3</v>
      </c>
      <c r="H1090" s="8">
        <v>534.70000000000005</v>
      </c>
      <c r="I1090" s="8">
        <v>-191.2</v>
      </c>
      <c r="J1090">
        <v>0.93379999999999996</v>
      </c>
      <c r="K1090">
        <v>-20.96</v>
      </c>
      <c r="L1090">
        <v>60.002000000000002</v>
      </c>
      <c r="M1090">
        <v>60.002000000000002</v>
      </c>
      <c r="N1090">
        <v>230.3</v>
      </c>
      <c r="O1090">
        <v>0.41599999999999998</v>
      </c>
      <c r="P1090">
        <v>12.135999999999999</v>
      </c>
      <c r="S1090" s="4">
        <f t="shared" si="113"/>
        <v>43158</v>
      </c>
      <c r="T1090" s="6">
        <f t="shared" si="114"/>
        <v>0.74228009259259264</v>
      </c>
      <c r="U1090">
        <f t="shared" si="115"/>
        <v>17</v>
      </c>
      <c r="V1090">
        <f t="shared" si="116"/>
        <v>48</v>
      </c>
      <c r="W1090">
        <f t="shared" si="117"/>
        <v>53</v>
      </c>
      <c r="X1090" s="1">
        <f t="shared" si="118"/>
        <v>499.3</v>
      </c>
      <c r="Y1090" s="1">
        <f t="shared" si="119"/>
        <v>508.25</v>
      </c>
      <c r="Z1090">
        <v>1</v>
      </c>
    </row>
    <row r="1091" spans="1:26" x14ac:dyDescent="0.25">
      <c r="A1091">
        <v>1086</v>
      </c>
      <c r="B1091" s="4">
        <v>43158</v>
      </c>
      <c r="C1091" s="7">
        <v>0.74233796296296306</v>
      </c>
      <c r="D1091">
        <v>538</v>
      </c>
      <c r="E1091">
        <v>230.29</v>
      </c>
      <c r="F1091">
        <v>2.4725000000000001</v>
      </c>
      <c r="G1091" s="8">
        <v>533.5</v>
      </c>
      <c r="H1091" s="8">
        <v>569.4</v>
      </c>
      <c r="I1091" s="8">
        <v>-198.9</v>
      </c>
      <c r="J1091">
        <v>0.93700000000000006</v>
      </c>
      <c r="K1091">
        <v>-20.45</v>
      </c>
      <c r="L1091">
        <v>60.003</v>
      </c>
      <c r="M1091">
        <v>60.002000000000002</v>
      </c>
      <c r="N1091">
        <v>230.29</v>
      </c>
      <c r="O1091">
        <v>0.44400000000000001</v>
      </c>
      <c r="P1091">
        <v>12.313000000000001</v>
      </c>
      <c r="S1091" s="4">
        <f t="shared" si="113"/>
        <v>43158</v>
      </c>
      <c r="T1091" s="6">
        <f t="shared" si="114"/>
        <v>0.74233796296296306</v>
      </c>
      <c r="U1091">
        <f t="shared" si="115"/>
        <v>17</v>
      </c>
      <c r="V1091">
        <f t="shared" si="116"/>
        <v>48</v>
      </c>
      <c r="W1091">
        <f t="shared" si="117"/>
        <v>58</v>
      </c>
      <c r="X1091" s="1">
        <f t="shared" si="118"/>
        <v>533.5</v>
      </c>
      <c r="Y1091" s="1">
        <f t="shared" si="119"/>
        <v>516.4</v>
      </c>
      <c r="Z1091">
        <v>0</v>
      </c>
    </row>
    <row r="1092" spans="1:26" x14ac:dyDescent="0.25">
      <c r="A1092">
        <v>1087</v>
      </c>
      <c r="B1092" s="4">
        <v>43158</v>
      </c>
      <c r="C1092" s="7">
        <v>0.74239583333333325</v>
      </c>
      <c r="D1092">
        <v>538</v>
      </c>
      <c r="E1092">
        <v>230.3</v>
      </c>
      <c r="F1092">
        <v>2.3290000000000002</v>
      </c>
      <c r="G1092" s="8">
        <v>501</v>
      </c>
      <c r="H1092" s="8">
        <v>536.4</v>
      </c>
      <c r="I1092" s="8">
        <v>-191.5</v>
      </c>
      <c r="J1092">
        <v>0.93410000000000004</v>
      </c>
      <c r="K1092">
        <v>-20.92</v>
      </c>
      <c r="L1092">
        <v>60.002000000000002</v>
      </c>
      <c r="M1092">
        <v>60.002000000000002</v>
      </c>
      <c r="N1092">
        <v>230.3</v>
      </c>
      <c r="O1092">
        <v>0.23499999999999999</v>
      </c>
      <c r="P1092">
        <v>11.077999999999999</v>
      </c>
      <c r="S1092" s="4">
        <f t="shared" si="113"/>
        <v>43158</v>
      </c>
      <c r="T1092" s="6">
        <f t="shared" si="114"/>
        <v>0.74239583333333325</v>
      </c>
      <c r="U1092">
        <f t="shared" si="115"/>
        <v>17</v>
      </c>
      <c r="V1092">
        <f t="shared" si="116"/>
        <v>49</v>
      </c>
      <c r="W1092">
        <f t="shared" si="117"/>
        <v>3</v>
      </c>
      <c r="X1092" s="1">
        <f t="shared" si="118"/>
        <v>501</v>
      </c>
      <c r="Y1092" s="1">
        <f t="shared" si="119"/>
        <v>517.25</v>
      </c>
      <c r="Z1092">
        <v>1</v>
      </c>
    </row>
    <row r="1093" spans="1:26" x14ac:dyDescent="0.25">
      <c r="A1093">
        <v>1088</v>
      </c>
      <c r="B1093" s="4">
        <v>43158</v>
      </c>
      <c r="C1093" s="7">
        <v>0.74245370370370367</v>
      </c>
      <c r="D1093">
        <v>539</v>
      </c>
      <c r="E1093">
        <v>230.29</v>
      </c>
      <c r="F1093">
        <v>2.5139</v>
      </c>
      <c r="G1093" s="8">
        <v>543.6</v>
      </c>
      <c r="H1093" s="8">
        <v>578.9</v>
      </c>
      <c r="I1093" s="8">
        <v>-199</v>
      </c>
      <c r="J1093">
        <v>0.93910000000000005</v>
      </c>
      <c r="K1093">
        <v>-20.11</v>
      </c>
      <c r="L1093">
        <v>60.002000000000002</v>
      </c>
      <c r="M1093">
        <v>60.002000000000002</v>
      </c>
      <c r="N1093">
        <v>230.29</v>
      </c>
      <c r="O1093">
        <v>0.29599999999999999</v>
      </c>
      <c r="P1093">
        <v>10.954000000000001</v>
      </c>
      <c r="S1093" s="4">
        <f t="shared" si="113"/>
        <v>43158</v>
      </c>
      <c r="T1093" s="6">
        <f t="shared" si="114"/>
        <v>0.74245370370370367</v>
      </c>
      <c r="U1093">
        <f t="shared" si="115"/>
        <v>17</v>
      </c>
      <c r="V1093">
        <f t="shared" si="116"/>
        <v>49</v>
      </c>
      <c r="W1093">
        <f t="shared" si="117"/>
        <v>8</v>
      </c>
      <c r="X1093" s="1">
        <f t="shared" si="118"/>
        <v>543.6</v>
      </c>
      <c r="Y1093" s="1">
        <f t="shared" si="119"/>
        <v>522.29999999999995</v>
      </c>
      <c r="Z1093">
        <v>0</v>
      </c>
    </row>
    <row r="1094" spans="1:26" x14ac:dyDescent="0.25">
      <c r="A1094">
        <v>1089</v>
      </c>
      <c r="B1094" s="4">
        <v>43158</v>
      </c>
      <c r="C1094" s="7">
        <v>0.74251157407407409</v>
      </c>
      <c r="D1094">
        <v>540</v>
      </c>
      <c r="E1094">
        <v>230.3</v>
      </c>
      <c r="F1094">
        <v>2.3681000000000001</v>
      </c>
      <c r="G1094" s="8">
        <v>510</v>
      </c>
      <c r="H1094" s="8">
        <v>545.4</v>
      </c>
      <c r="I1094" s="8">
        <v>-193.2</v>
      </c>
      <c r="J1094">
        <v>0.93520000000000003</v>
      </c>
      <c r="K1094">
        <v>-20.75</v>
      </c>
      <c r="L1094">
        <v>60.002000000000002</v>
      </c>
      <c r="M1094">
        <v>60.002000000000002</v>
      </c>
      <c r="N1094">
        <v>230.3</v>
      </c>
      <c r="O1094">
        <v>0.39800000000000002</v>
      </c>
      <c r="P1094">
        <v>12.598000000000001</v>
      </c>
      <c r="S1094" s="4">
        <f t="shared" si="113"/>
        <v>43158</v>
      </c>
      <c r="T1094" s="6">
        <f t="shared" si="114"/>
        <v>0.74251157407407409</v>
      </c>
      <c r="U1094">
        <f t="shared" si="115"/>
        <v>17</v>
      </c>
      <c r="V1094">
        <f t="shared" si="116"/>
        <v>49</v>
      </c>
      <c r="W1094">
        <f t="shared" si="117"/>
        <v>13</v>
      </c>
      <c r="X1094" s="1">
        <f t="shared" si="118"/>
        <v>510</v>
      </c>
      <c r="Y1094" s="1">
        <f t="shared" si="119"/>
        <v>526.79999999999995</v>
      </c>
      <c r="Z1094">
        <v>1</v>
      </c>
    </row>
    <row r="1095" spans="1:26" x14ac:dyDescent="0.25">
      <c r="A1095">
        <v>1090</v>
      </c>
      <c r="B1095" s="4">
        <v>43158</v>
      </c>
      <c r="C1095" s="7">
        <v>0.74256944444444439</v>
      </c>
      <c r="D1095">
        <v>540</v>
      </c>
      <c r="E1095">
        <v>230.29</v>
      </c>
      <c r="F1095">
        <v>2.4597000000000002</v>
      </c>
      <c r="G1095" s="8">
        <v>530.20000000000005</v>
      </c>
      <c r="H1095" s="8">
        <v>566.4</v>
      </c>
      <c r="I1095" s="8">
        <v>-199.4</v>
      </c>
      <c r="J1095">
        <v>0.93600000000000005</v>
      </c>
      <c r="K1095">
        <v>-20.61</v>
      </c>
      <c r="L1095">
        <v>60.002000000000002</v>
      </c>
      <c r="M1095">
        <v>60.002000000000002</v>
      </c>
      <c r="N1095">
        <v>230.29</v>
      </c>
      <c r="O1095">
        <v>0.25800000000000001</v>
      </c>
      <c r="P1095">
        <v>10.87</v>
      </c>
      <c r="S1095" s="4">
        <f t="shared" ref="S1095:S1158" si="120">B1095</f>
        <v>43158</v>
      </c>
      <c r="T1095" s="6">
        <f t="shared" ref="T1095:T1158" si="121">C1095</f>
        <v>0.74256944444444439</v>
      </c>
      <c r="U1095">
        <f t="shared" ref="U1095:U1158" si="122">HOUR(C1095)</f>
        <v>17</v>
      </c>
      <c r="V1095">
        <f t="shared" ref="V1095:V1158" si="123">MINUTE(C1095)</f>
        <v>49</v>
      </c>
      <c r="W1095">
        <f t="shared" ref="W1095:W1158" si="124">SECOND(C1095)</f>
        <v>18</v>
      </c>
      <c r="X1095" s="1">
        <f t="shared" ref="X1095:X1158" si="125">G1095</f>
        <v>530.20000000000005</v>
      </c>
      <c r="Y1095" s="1">
        <f t="shared" si="119"/>
        <v>520.1</v>
      </c>
      <c r="Z1095">
        <v>0</v>
      </c>
    </row>
    <row r="1096" spans="1:26" x14ac:dyDescent="0.25">
      <c r="A1096">
        <v>1091</v>
      </c>
      <c r="B1096" s="4">
        <v>43158</v>
      </c>
      <c r="C1096" s="7">
        <v>0.74262731481481481</v>
      </c>
      <c r="D1096">
        <v>539</v>
      </c>
      <c r="E1096">
        <v>230.31</v>
      </c>
      <c r="F1096">
        <v>2.3121</v>
      </c>
      <c r="G1096" s="8">
        <v>497.2</v>
      </c>
      <c r="H1096" s="8">
        <v>532.5</v>
      </c>
      <c r="I1096" s="8">
        <v>-190.7</v>
      </c>
      <c r="J1096">
        <v>0.93359999999999999</v>
      </c>
      <c r="K1096">
        <v>-20.99</v>
      </c>
      <c r="L1096">
        <v>60.002000000000002</v>
      </c>
      <c r="M1096">
        <v>60.002000000000002</v>
      </c>
      <c r="N1096">
        <v>230.31</v>
      </c>
      <c r="O1096">
        <v>0.30599999999999999</v>
      </c>
      <c r="P1096">
        <v>11.324</v>
      </c>
      <c r="S1096" s="4">
        <f t="shared" si="120"/>
        <v>43158</v>
      </c>
      <c r="T1096" s="6">
        <f t="shared" si="121"/>
        <v>0.74262731481481481</v>
      </c>
      <c r="U1096">
        <f t="shared" si="122"/>
        <v>17</v>
      </c>
      <c r="V1096">
        <f t="shared" si="123"/>
        <v>49</v>
      </c>
      <c r="W1096">
        <f t="shared" si="124"/>
        <v>23</v>
      </c>
      <c r="X1096" s="1">
        <f t="shared" si="125"/>
        <v>497.2</v>
      </c>
      <c r="Y1096" s="1">
        <f t="shared" si="119"/>
        <v>513.70000000000005</v>
      </c>
      <c r="Z1096">
        <v>1</v>
      </c>
    </row>
    <row r="1097" spans="1:26" x14ac:dyDescent="0.25">
      <c r="A1097">
        <v>1092</v>
      </c>
      <c r="B1097" s="4">
        <v>43158</v>
      </c>
      <c r="C1097" s="7">
        <v>0.74268518518518523</v>
      </c>
      <c r="D1097">
        <v>539</v>
      </c>
      <c r="E1097">
        <v>230.29</v>
      </c>
      <c r="F1097">
        <v>2.4296000000000002</v>
      </c>
      <c r="G1097" s="8">
        <v>523.20000000000005</v>
      </c>
      <c r="H1097" s="8">
        <v>559.5</v>
      </c>
      <c r="I1097" s="8">
        <v>-198.2</v>
      </c>
      <c r="J1097">
        <v>0.93510000000000004</v>
      </c>
      <c r="K1097">
        <v>-20.75</v>
      </c>
      <c r="L1097">
        <v>60.002000000000002</v>
      </c>
      <c r="M1097">
        <v>60.002000000000002</v>
      </c>
      <c r="N1097">
        <v>230.29</v>
      </c>
      <c r="O1097">
        <v>0.24299999999999999</v>
      </c>
      <c r="P1097">
        <v>11.664</v>
      </c>
      <c r="S1097" s="4">
        <f t="shared" si="120"/>
        <v>43158</v>
      </c>
      <c r="T1097" s="6">
        <f t="shared" si="121"/>
        <v>0.74268518518518523</v>
      </c>
      <c r="U1097">
        <f t="shared" si="122"/>
        <v>17</v>
      </c>
      <c r="V1097">
        <f t="shared" si="123"/>
        <v>49</v>
      </c>
      <c r="W1097">
        <f t="shared" si="124"/>
        <v>28</v>
      </c>
      <c r="X1097" s="1">
        <f t="shared" si="125"/>
        <v>523.20000000000005</v>
      </c>
      <c r="Y1097" s="1">
        <f t="shared" si="119"/>
        <v>510.20000000000005</v>
      </c>
      <c r="Z1097">
        <v>0</v>
      </c>
    </row>
    <row r="1098" spans="1:26" x14ac:dyDescent="0.25">
      <c r="A1098">
        <v>1093</v>
      </c>
      <c r="B1098" s="4">
        <v>43158</v>
      </c>
      <c r="C1098" s="7">
        <v>0.74274305555555553</v>
      </c>
      <c r="D1098">
        <v>540</v>
      </c>
      <c r="E1098">
        <v>230.3</v>
      </c>
      <c r="F1098">
        <v>2.3767</v>
      </c>
      <c r="G1098" s="8">
        <v>511.9</v>
      </c>
      <c r="H1098" s="8">
        <v>547.29999999999995</v>
      </c>
      <c r="I1098" s="8">
        <v>-193.8</v>
      </c>
      <c r="J1098">
        <v>0.93520000000000003</v>
      </c>
      <c r="K1098">
        <v>-20.74</v>
      </c>
      <c r="L1098">
        <v>60.002000000000002</v>
      </c>
      <c r="M1098">
        <v>60.002000000000002</v>
      </c>
      <c r="N1098">
        <v>230.3</v>
      </c>
      <c r="O1098">
        <v>0.439</v>
      </c>
      <c r="P1098">
        <v>12.426</v>
      </c>
      <c r="S1098" s="4">
        <f t="shared" si="120"/>
        <v>43158</v>
      </c>
      <c r="T1098" s="6">
        <f t="shared" si="121"/>
        <v>0.74274305555555553</v>
      </c>
      <c r="U1098">
        <f t="shared" si="122"/>
        <v>17</v>
      </c>
      <c r="V1098">
        <f t="shared" si="123"/>
        <v>49</v>
      </c>
      <c r="W1098">
        <f t="shared" si="124"/>
        <v>33</v>
      </c>
      <c r="X1098" s="1">
        <f t="shared" si="125"/>
        <v>511.9</v>
      </c>
      <c r="Y1098" s="1">
        <f t="shared" si="119"/>
        <v>517.54999999999995</v>
      </c>
      <c r="Z1098">
        <v>1</v>
      </c>
    </row>
    <row r="1099" spans="1:26" x14ac:dyDescent="0.25">
      <c r="A1099">
        <v>1094</v>
      </c>
      <c r="B1099" s="4">
        <v>43158</v>
      </c>
      <c r="C1099" s="7">
        <v>0.74280092592592595</v>
      </c>
      <c r="D1099">
        <v>540</v>
      </c>
      <c r="E1099">
        <v>230.3</v>
      </c>
      <c r="F1099">
        <v>2.3921000000000001</v>
      </c>
      <c r="G1099" s="8">
        <v>515.29999999999995</v>
      </c>
      <c r="H1099" s="8">
        <v>550.9</v>
      </c>
      <c r="I1099" s="8">
        <v>-194.8</v>
      </c>
      <c r="J1099">
        <v>0.93540000000000001</v>
      </c>
      <c r="K1099">
        <v>-20.71</v>
      </c>
      <c r="L1099">
        <v>60.002000000000002</v>
      </c>
      <c r="M1099">
        <v>60.002000000000002</v>
      </c>
      <c r="N1099">
        <v>230.3</v>
      </c>
      <c r="O1099">
        <v>0.35</v>
      </c>
      <c r="P1099">
        <v>12.063000000000001</v>
      </c>
      <c r="S1099" s="4">
        <f t="shared" si="120"/>
        <v>43158</v>
      </c>
      <c r="T1099" s="6">
        <f t="shared" si="121"/>
        <v>0.74280092592592595</v>
      </c>
      <c r="U1099">
        <f t="shared" si="122"/>
        <v>17</v>
      </c>
      <c r="V1099">
        <f t="shared" si="123"/>
        <v>49</v>
      </c>
      <c r="W1099">
        <f t="shared" si="124"/>
        <v>38</v>
      </c>
      <c r="X1099" s="1">
        <f t="shared" si="125"/>
        <v>515.29999999999995</v>
      </c>
      <c r="Y1099" s="1">
        <f t="shared" si="119"/>
        <v>513.59999999999991</v>
      </c>
      <c r="Z1099">
        <v>0</v>
      </c>
    </row>
    <row r="1100" spans="1:26" x14ac:dyDescent="0.25">
      <c r="A1100">
        <v>1095</v>
      </c>
      <c r="B1100" s="4">
        <v>43158</v>
      </c>
      <c r="C1100" s="7">
        <v>0.74285879629629636</v>
      </c>
      <c r="D1100">
        <v>540</v>
      </c>
      <c r="E1100">
        <v>230.29</v>
      </c>
      <c r="F1100">
        <v>2.4438</v>
      </c>
      <c r="G1100" s="8">
        <v>527</v>
      </c>
      <c r="H1100" s="8">
        <v>562.79999999999995</v>
      </c>
      <c r="I1100" s="8">
        <v>-197.5</v>
      </c>
      <c r="J1100">
        <v>0.93640000000000001</v>
      </c>
      <c r="K1100">
        <v>-20.55</v>
      </c>
      <c r="L1100">
        <v>60.002000000000002</v>
      </c>
      <c r="M1100">
        <v>60.003</v>
      </c>
      <c r="N1100">
        <v>230.29</v>
      </c>
      <c r="O1100">
        <v>0.46</v>
      </c>
      <c r="P1100">
        <v>11.987</v>
      </c>
      <c r="S1100" s="4">
        <f t="shared" si="120"/>
        <v>43158</v>
      </c>
      <c r="T1100" s="6">
        <f t="shared" si="121"/>
        <v>0.74285879629629636</v>
      </c>
      <c r="U1100">
        <f t="shared" si="122"/>
        <v>17</v>
      </c>
      <c r="V1100">
        <f t="shared" si="123"/>
        <v>49</v>
      </c>
      <c r="W1100">
        <f t="shared" si="124"/>
        <v>43</v>
      </c>
      <c r="X1100" s="1">
        <f t="shared" si="125"/>
        <v>527</v>
      </c>
      <c r="Y1100" s="1">
        <f t="shared" si="119"/>
        <v>521.15</v>
      </c>
      <c r="Z1100">
        <v>1</v>
      </c>
    </row>
    <row r="1101" spans="1:26" x14ac:dyDescent="0.25">
      <c r="A1101">
        <v>1096</v>
      </c>
      <c r="B1101" s="4">
        <v>43158</v>
      </c>
      <c r="C1101" s="7">
        <v>0.74291666666666656</v>
      </c>
      <c r="D1101">
        <v>540</v>
      </c>
      <c r="E1101">
        <v>230.31</v>
      </c>
      <c r="F1101">
        <v>2.3077000000000001</v>
      </c>
      <c r="G1101" s="8">
        <v>496.4</v>
      </c>
      <c r="H1101" s="8">
        <v>531.5</v>
      </c>
      <c r="I1101" s="8">
        <v>-190</v>
      </c>
      <c r="J1101">
        <v>0.93389999999999995</v>
      </c>
      <c r="K1101">
        <v>-20.94</v>
      </c>
      <c r="L1101">
        <v>60.002000000000002</v>
      </c>
      <c r="M1101">
        <v>60.000999999999998</v>
      </c>
      <c r="N1101">
        <v>230.31</v>
      </c>
      <c r="O1101">
        <v>0.25900000000000001</v>
      </c>
      <c r="P1101">
        <v>11.038</v>
      </c>
      <c r="S1101" s="4">
        <f t="shared" si="120"/>
        <v>43158</v>
      </c>
      <c r="T1101" s="6">
        <f t="shared" si="121"/>
        <v>0.74291666666666656</v>
      </c>
      <c r="U1101">
        <f t="shared" si="122"/>
        <v>17</v>
      </c>
      <c r="V1101">
        <f t="shared" si="123"/>
        <v>49</v>
      </c>
      <c r="W1101">
        <f t="shared" si="124"/>
        <v>48</v>
      </c>
      <c r="X1101" s="1">
        <f t="shared" si="125"/>
        <v>496.4</v>
      </c>
      <c r="Y1101" s="1">
        <f t="shared" si="119"/>
        <v>511.7</v>
      </c>
      <c r="Z1101">
        <v>0</v>
      </c>
    </row>
    <row r="1102" spans="1:26" x14ac:dyDescent="0.25">
      <c r="A1102">
        <v>1097</v>
      </c>
      <c r="B1102" s="4">
        <v>43158</v>
      </c>
      <c r="C1102" s="7">
        <v>0.74297453703703698</v>
      </c>
      <c r="D1102">
        <v>540</v>
      </c>
      <c r="E1102">
        <v>230.29</v>
      </c>
      <c r="F1102">
        <v>2.4998</v>
      </c>
      <c r="G1102" s="8">
        <v>540.29999999999995</v>
      </c>
      <c r="H1102" s="8">
        <v>575.70000000000005</v>
      </c>
      <c r="I1102" s="8">
        <v>-198.6</v>
      </c>
      <c r="J1102">
        <v>0.93859999999999999</v>
      </c>
      <c r="K1102">
        <v>-20.18</v>
      </c>
      <c r="L1102">
        <v>60.002000000000002</v>
      </c>
      <c r="M1102">
        <v>60.002000000000002</v>
      </c>
      <c r="N1102">
        <v>230.29</v>
      </c>
      <c r="O1102">
        <v>0.46100000000000002</v>
      </c>
      <c r="P1102">
        <v>14.988</v>
      </c>
      <c r="S1102" s="4">
        <f t="shared" si="120"/>
        <v>43158</v>
      </c>
      <c r="T1102" s="6">
        <f t="shared" si="121"/>
        <v>0.74297453703703698</v>
      </c>
      <c r="U1102">
        <f t="shared" si="122"/>
        <v>17</v>
      </c>
      <c r="V1102">
        <f t="shared" si="123"/>
        <v>49</v>
      </c>
      <c r="W1102">
        <f t="shared" si="124"/>
        <v>53</v>
      </c>
      <c r="X1102" s="1">
        <f t="shared" si="125"/>
        <v>540.29999999999995</v>
      </c>
      <c r="Y1102" s="1">
        <f t="shared" ref="Y1102:Y1165" si="126">AVERAGE(X1101:X1102)</f>
        <v>518.34999999999991</v>
      </c>
      <c r="Z1102">
        <v>1</v>
      </c>
    </row>
    <row r="1103" spans="1:26" x14ac:dyDescent="0.25">
      <c r="A1103">
        <v>1098</v>
      </c>
      <c r="B1103" s="4">
        <v>43158</v>
      </c>
      <c r="C1103" s="7">
        <v>0.74303240740740739</v>
      </c>
      <c r="D1103">
        <v>541</v>
      </c>
      <c r="E1103">
        <v>230.3</v>
      </c>
      <c r="F1103">
        <v>2.3340000000000001</v>
      </c>
      <c r="G1103" s="8">
        <v>502.1</v>
      </c>
      <c r="H1103" s="8">
        <v>537.5</v>
      </c>
      <c r="I1103" s="8">
        <v>-191.9</v>
      </c>
      <c r="J1103">
        <v>0.93410000000000004</v>
      </c>
      <c r="K1103">
        <v>-20.91</v>
      </c>
      <c r="L1103">
        <v>60.002000000000002</v>
      </c>
      <c r="M1103">
        <v>60.002000000000002</v>
      </c>
      <c r="N1103">
        <v>230.3</v>
      </c>
      <c r="O1103">
        <v>0.39600000000000002</v>
      </c>
      <c r="P1103">
        <v>11.747</v>
      </c>
      <c r="S1103" s="4">
        <f t="shared" si="120"/>
        <v>43158</v>
      </c>
      <c r="T1103" s="6">
        <f t="shared" si="121"/>
        <v>0.74303240740740739</v>
      </c>
      <c r="U1103">
        <f t="shared" si="122"/>
        <v>17</v>
      </c>
      <c r="V1103">
        <f t="shared" si="123"/>
        <v>49</v>
      </c>
      <c r="W1103">
        <f t="shared" si="124"/>
        <v>58</v>
      </c>
      <c r="X1103" s="1">
        <f t="shared" si="125"/>
        <v>502.1</v>
      </c>
      <c r="Y1103" s="1">
        <f t="shared" si="126"/>
        <v>521.20000000000005</v>
      </c>
      <c r="Z1103">
        <v>0</v>
      </c>
    </row>
    <row r="1104" spans="1:26" x14ac:dyDescent="0.25">
      <c r="A1104">
        <v>1099</v>
      </c>
      <c r="B1104" s="4">
        <v>43158</v>
      </c>
      <c r="C1104" s="7">
        <v>0.74309027777777781</v>
      </c>
      <c r="D1104">
        <v>541</v>
      </c>
      <c r="E1104">
        <v>230.29</v>
      </c>
      <c r="F1104">
        <v>2.4921000000000002</v>
      </c>
      <c r="G1104" s="8">
        <v>538.4</v>
      </c>
      <c r="H1104" s="8">
        <v>573.9</v>
      </c>
      <c r="I1104" s="8">
        <v>-198.8</v>
      </c>
      <c r="J1104">
        <v>0.93810000000000004</v>
      </c>
      <c r="K1104">
        <v>-20.27</v>
      </c>
      <c r="L1104">
        <v>60.002000000000002</v>
      </c>
      <c r="M1104">
        <v>60.002000000000002</v>
      </c>
      <c r="N1104">
        <v>230.29</v>
      </c>
      <c r="O1104">
        <v>0.23699999999999999</v>
      </c>
      <c r="P1104">
        <v>11.064</v>
      </c>
      <c r="S1104" s="4">
        <f t="shared" si="120"/>
        <v>43158</v>
      </c>
      <c r="T1104" s="6">
        <f t="shared" si="121"/>
        <v>0.74309027777777781</v>
      </c>
      <c r="U1104">
        <f t="shared" si="122"/>
        <v>17</v>
      </c>
      <c r="V1104">
        <f t="shared" si="123"/>
        <v>50</v>
      </c>
      <c r="W1104">
        <f t="shared" si="124"/>
        <v>3</v>
      </c>
      <c r="X1104" s="1">
        <f t="shared" si="125"/>
        <v>538.4</v>
      </c>
      <c r="Y1104" s="1">
        <f t="shared" si="126"/>
        <v>520.25</v>
      </c>
      <c r="Z1104">
        <v>1</v>
      </c>
    </row>
    <row r="1105" spans="1:26" x14ac:dyDescent="0.25">
      <c r="A1105">
        <v>1100</v>
      </c>
      <c r="B1105" s="4">
        <v>43158</v>
      </c>
      <c r="C1105" s="7">
        <v>0.74314814814814811</v>
      </c>
      <c r="D1105">
        <v>541</v>
      </c>
      <c r="E1105">
        <v>230.31</v>
      </c>
      <c r="F1105">
        <v>2.2791000000000001</v>
      </c>
      <c r="G1105" s="8">
        <v>489.7</v>
      </c>
      <c r="H1105" s="8">
        <v>524.9</v>
      </c>
      <c r="I1105" s="8">
        <v>-189</v>
      </c>
      <c r="J1105">
        <v>0.93289999999999995</v>
      </c>
      <c r="K1105">
        <v>-21.1</v>
      </c>
      <c r="L1105">
        <v>60.002000000000002</v>
      </c>
      <c r="M1105">
        <v>60.003</v>
      </c>
      <c r="N1105">
        <v>230.31</v>
      </c>
      <c r="O1105">
        <v>0.42699999999999999</v>
      </c>
      <c r="P1105">
        <v>13.945</v>
      </c>
      <c r="S1105" s="4">
        <f t="shared" si="120"/>
        <v>43158</v>
      </c>
      <c r="T1105" s="6">
        <f t="shared" si="121"/>
        <v>0.74314814814814811</v>
      </c>
      <c r="U1105">
        <f t="shared" si="122"/>
        <v>17</v>
      </c>
      <c r="V1105">
        <f t="shared" si="123"/>
        <v>50</v>
      </c>
      <c r="W1105">
        <f t="shared" si="124"/>
        <v>8</v>
      </c>
      <c r="X1105" s="1">
        <f t="shared" si="125"/>
        <v>489.7</v>
      </c>
      <c r="Y1105" s="1">
        <f t="shared" si="126"/>
        <v>514.04999999999995</v>
      </c>
      <c r="Z1105">
        <v>0</v>
      </c>
    </row>
    <row r="1106" spans="1:26" x14ac:dyDescent="0.25">
      <c r="A1106">
        <v>1101</v>
      </c>
      <c r="B1106" s="4">
        <v>43158</v>
      </c>
      <c r="C1106" s="7">
        <v>0.74320601851851853</v>
      </c>
      <c r="D1106">
        <v>541</v>
      </c>
      <c r="E1106">
        <v>230.29</v>
      </c>
      <c r="F1106">
        <v>2.4525000000000001</v>
      </c>
      <c r="G1106" s="8">
        <v>528.79999999999995</v>
      </c>
      <c r="H1106" s="8">
        <v>564.79999999999995</v>
      </c>
      <c r="I1106" s="8">
        <v>-198.2</v>
      </c>
      <c r="J1106">
        <v>0.93640000000000001</v>
      </c>
      <c r="K1106">
        <v>-20.55</v>
      </c>
      <c r="L1106">
        <v>60.002000000000002</v>
      </c>
      <c r="M1106">
        <v>60.002000000000002</v>
      </c>
      <c r="N1106">
        <v>230.29</v>
      </c>
      <c r="O1106">
        <v>0.249</v>
      </c>
      <c r="P1106">
        <v>11.077</v>
      </c>
      <c r="S1106" s="4">
        <f t="shared" si="120"/>
        <v>43158</v>
      </c>
      <c r="T1106" s="6">
        <f t="shared" si="121"/>
        <v>0.74320601851851853</v>
      </c>
      <c r="U1106">
        <f t="shared" si="122"/>
        <v>17</v>
      </c>
      <c r="V1106">
        <f t="shared" si="123"/>
        <v>50</v>
      </c>
      <c r="W1106">
        <f t="shared" si="124"/>
        <v>13</v>
      </c>
      <c r="X1106" s="1">
        <f t="shared" si="125"/>
        <v>528.79999999999995</v>
      </c>
      <c r="Y1106" s="1">
        <f t="shared" si="126"/>
        <v>509.25</v>
      </c>
      <c r="Z1106">
        <v>1</v>
      </c>
    </row>
    <row r="1107" spans="1:26" x14ac:dyDescent="0.25">
      <c r="A1107">
        <v>1102</v>
      </c>
      <c r="B1107" s="4">
        <v>43158</v>
      </c>
      <c r="C1107" s="7">
        <v>0.74326388888888895</v>
      </c>
      <c r="D1107">
        <v>541</v>
      </c>
      <c r="E1107">
        <v>230.3</v>
      </c>
      <c r="F1107">
        <v>2.3563999999999998</v>
      </c>
      <c r="G1107" s="8">
        <v>507.4</v>
      </c>
      <c r="H1107" s="8">
        <v>542.70000000000005</v>
      </c>
      <c r="I1107" s="8">
        <v>-192.5</v>
      </c>
      <c r="J1107">
        <v>0.93489999999999995</v>
      </c>
      <c r="K1107">
        <v>-20.78</v>
      </c>
      <c r="L1107">
        <v>60.002000000000002</v>
      </c>
      <c r="M1107">
        <v>60.002000000000002</v>
      </c>
      <c r="N1107">
        <v>230.3</v>
      </c>
      <c r="O1107">
        <v>0.41699999999999998</v>
      </c>
      <c r="P1107">
        <v>12.404</v>
      </c>
      <c r="S1107" s="4">
        <f t="shared" si="120"/>
        <v>43158</v>
      </c>
      <c r="T1107" s="6">
        <f t="shared" si="121"/>
        <v>0.74326388888888895</v>
      </c>
      <c r="U1107">
        <f t="shared" si="122"/>
        <v>17</v>
      </c>
      <c r="V1107">
        <f t="shared" si="123"/>
        <v>50</v>
      </c>
      <c r="W1107">
        <f t="shared" si="124"/>
        <v>18</v>
      </c>
      <c r="X1107" s="1">
        <f t="shared" si="125"/>
        <v>507.4</v>
      </c>
      <c r="Y1107" s="1">
        <f t="shared" si="126"/>
        <v>518.09999999999991</v>
      </c>
      <c r="Z1107">
        <v>0</v>
      </c>
    </row>
    <row r="1108" spans="1:26" x14ac:dyDescent="0.25">
      <c r="A1108">
        <v>1103</v>
      </c>
      <c r="B1108" s="4">
        <v>43158</v>
      </c>
      <c r="C1108" s="7">
        <v>0.74332175925925925</v>
      </c>
      <c r="D1108">
        <v>542</v>
      </c>
      <c r="E1108">
        <v>230.29</v>
      </c>
      <c r="F1108">
        <v>2.4438</v>
      </c>
      <c r="G1108" s="8">
        <v>527.20000000000005</v>
      </c>
      <c r="H1108" s="8">
        <v>562.79999999999995</v>
      </c>
      <c r="I1108" s="8">
        <v>-197</v>
      </c>
      <c r="J1108">
        <v>0.93669999999999998</v>
      </c>
      <c r="K1108">
        <v>-20.49</v>
      </c>
      <c r="L1108">
        <v>60.002000000000002</v>
      </c>
      <c r="M1108">
        <v>60.003</v>
      </c>
      <c r="N1108">
        <v>230.29</v>
      </c>
      <c r="O1108">
        <v>0.35699999999999998</v>
      </c>
      <c r="P1108">
        <v>15.097</v>
      </c>
      <c r="S1108" s="4">
        <f t="shared" si="120"/>
        <v>43158</v>
      </c>
      <c r="T1108" s="6">
        <f t="shared" si="121"/>
        <v>0.74332175925925925</v>
      </c>
      <c r="U1108">
        <f t="shared" si="122"/>
        <v>17</v>
      </c>
      <c r="V1108">
        <f t="shared" si="123"/>
        <v>50</v>
      </c>
      <c r="W1108">
        <f t="shared" si="124"/>
        <v>23</v>
      </c>
      <c r="X1108" s="1">
        <f t="shared" si="125"/>
        <v>527.20000000000005</v>
      </c>
      <c r="Y1108" s="1">
        <f t="shared" si="126"/>
        <v>517.29999999999995</v>
      </c>
      <c r="Z1108">
        <v>1</v>
      </c>
    </row>
    <row r="1109" spans="1:26" x14ac:dyDescent="0.25">
      <c r="A1109">
        <v>1104</v>
      </c>
      <c r="B1109" s="4">
        <v>43158</v>
      </c>
      <c r="C1109" s="7">
        <v>0.74337962962962967</v>
      </c>
      <c r="D1109">
        <v>542</v>
      </c>
      <c r="E1109">
        <v>230.29</v>
      </c>
      <c r="F1109">
        <v>2.3993000000000002</v>
      </c>
      <c r="G1109" s="8">
        <v>516.9</v>
      </c>
      <c r="H1109" s="8">
        <v>552.5</v>
      </c>
      <c r="I1109" s="8">
        <v>-195.1</v>
      </c>
      <c r="J1109">
        <v>0.93559999999999999</v>
      </c>
      <c r="K1109">
        <v>-20.68</v>
      </c>
      <c r="L1109">
        <v>60.002000000000002</v>
      </c>
      <c r="M1109">
        <v>60.003</v>
      </c>
      <c r="N1109">
        <v>230.29</v>
      </c>
      <c r="O1109">
        <v>0.48199999999999998</v>
      </c>
      <c r="P1109">
        <v>11.715999999999999</v>
      </c>
      <c r="S1109" s="4">
        <f t="shared" si="120"/>
        <v>43158</v>
      </c>
      <c r="T1109" s="6">
        <f t="shared" si="121"/>
        <v>0.74337962962962967</v>
      </c>
      <c r="U1109">
        <f t="shared" si="122"/>
        <v>17</v>
      </c>
      <c r="V1109">
        <f t="shared" si="123"/>
        <v>50</v>
      </c>
      <c r="W1109">
        <f t="shared" si="124"/>
        <v>28</v>
      </c>
      <c r="X1109" s="1">
        <f t="shared" si="125"/>
        <v>516.9</v>
      </c>
      <c r="Y1109" s="1">
        <f t="shared" si="126"/>
        <v>522.04999999999995</v>
      </c>
      <c r="Z1109">
        <v>0</v>
      </c>
    </row>
    <row r="1110" spans="1:26" x14ac:dyDescent="0.25">
      <c r="A1110">
        <v>1105</v>
      </c>
      <c r="B1110" s="4">
        <v>43158</v>
      </c>
      <c r="C1110" s="7">
        <v>0.74343750000000008</v>
      </c>
      <c r="D1110">
        <v>542</v>
      </c>
      <c r="E1110">
        <v>230.3</v>
      </c>
      <c r="F1110">
        <v>2.3485999999999998</v>
      </c>
      <c r="G1110" s="8">
        <v>505.7</v>
      </c>
      <c r="H1110" s="8">
        <v>540.9</v>
      </c>
      <c r="I1110" s="8">
        <v>-192</v>
      </c>
      <c r="J1110">
        <v>0.93489999999999995</v>
      </c>
      <c r="K1110">
        <v>-20.8</v>
      </c>
      <c r="L1110">
        <v>60.002000000000002</v>
      </c>
      <c r="M1110">
        <v>60.002000000000002</v>
      </c>
      <c r="N1110">
        <v>230.3</v>
      </c>
      <c r="O1110">
        <v>0.35799999999999998</v>
      </c>
      <c r="P1110">
        <v>11.539</v>
      </c>
      <c r="S1110" s="4">
        <f t="shared" si="120"/>
        <v>43158</v>
      </c>
      <c r="T1110" s="6">
        <f t="shared" si="121"/>
        <v>0.74343750000000008</v>
      </c>
      <c r="U1110">
        <f t="shared" si="122"/>
        <v>17</v>
      </c>
      <c r="V1110">
        <f t="shared" si="123"/>
        <v>50</v>
      </c>
      <c r="W1110">
        <f t="shared" si="124"/>
        <v>33</v>
      </c>
      <c r="X1110" s="1">
        <f t="shared" si="125"/>
        <v>505.7</v>
      </c>
      <c r="Y1110" s="1">
        <f t="shared" si="126"/>
        <v>511.29999999999995</v>
      </c>
      <c r="Z1110">
        <v>1</v>
      </c>
    </row>
    <row r="1111" spans="1:26" x14ac:dyDescent="0.25">
      <c r="A1111">
        <v>1106</v>
      </c>
      <c r="B1111" s="4">
        <v>43158</v>
      </c>
      <c r="C1111" s="7">
        <v>0.74349537037037028</v>
      </c>
      <c r="D1111">
        <v>542</v>
      </c>
      <c r="E1111">
        <v>230.29</v>
      </c>
      <c r="F1111">
        <v>2.4683000000000002</v>
      </c>
      <c r="G1111" s="8">
        <v>532.9</v>
      </c>
      <c r="H1111" s="8">
        <v>568.4</v>
      </c>
      <c r="I1111" s="8">
        <v>-197.9</v>
      </c>
      <c r="J1111">
        <v>0.93740000000000001</v>
      </c>
      <c r="K1111">
        <v>-20.38</v>
      </c>
      <c r="L1111">
        <v>60.002000000000002</v>
      </c>
      <c r="M1111">
        <v>60.003</v>
      </c>
      <c r="N1111">
        <v>230.29</v>
      </c>
      <c r="O1111">
        <v>0.45800000000000002</v>
      </c>
      <c r="P1111">
        <v>12.898</v>
      </c>
      <c r="S1111" s="4">
        <f t="shared" si="120"/>
        <v>43158</v>
      </c>
      <c r="T1111" s="6">
        <f t="shared" si="121"/>
        <v>0.74349537037037028</v>
      </c>
      <c r="U1111">
        <f t="shared" si="122"/>
        <v>17</v>
      </c>
      <c r="V1111">
        <f t="shared" si="123"/>
        <v>50</v>
      </c>
      <c r="W1111">
        <f t="shared" si="124"/>
        <v>38</v>
      </c>
      <c r="X1111" s="1">
        <f t="shared" si="125"/>
        <v>532.9</v>
      </c>
      <c r="Y1111" s="1">
        <f t="shared" si="126"/>
        <v>519.29999999999995</v>
      </c>
      <c r="Z1111">
        <v>0</v>
      </c>
    </row>
    <row r="1112" spans="1:26" x14ac:dyDescent="0.25">
      <c r="A1112">
        <v>1107</v>
      </c>
      <c r="B1112" s="4">
        <v>43158</v>
      </c>
      <c r="C1112" s="7">
        <v>0.7435532407407407</v>
      </c>
      <c r="D1112">
        <v>542</v>
      </c>
      <c r="E1112">
        <v>230.3</v>
      </c>
      <c r="F1112">
        <v>2.3477999999999999</v>
      </c>
      <c r="G1112" s="8">
        <v>505.5</v>
      </c>
      <c r="H1112" s="8">
        <v>540.70000000000005</v>
      </c>
      <c r="I1112" s="8">
        <v>-192</v>
      </c>
      <c r="J1112">
        <v>0.93489999999999995</v>
      </c>
      <c r="K1112">
        <v>-20.8</v>
      </c>
      <c r="L1112">
        <v>60.002000000000002</v>
      </c>
      <c r="M1112">
        <v>60.002000000000002</v>
      </c>
      <c r="N1112">
        <v>230.3</v>
      </c>
      <c r="O1112">
        <v>0.21299999999999999</v>
      </c>
      <c r="P1112">
        <v>10.821999999999999</v>
      </c>
      <c r="S1112" s="4">
        <f t="shared" si="120"/>
        <v>43158</v>
      </c>
      <c r="T1112" s="6">
        <f t="shared" si="121"/>
        <v>0.7435532407407407</v>
      </c>
      <c r="U1112">
        <f t="shared" si="122"/>
        <v>17</v>
      </c>
      <c r="V1112">
        <f t="shared" si="123"/>
        <v>50</v>
      </c>
      <c r="W1112">
        <f t="shared" si="124"/>
        <v>43</v>
      </c>
      <c r="X1112" s="1">
        <f t="shared" si="125"/>
        <v>505.5</v>
      </c>
      <c r="Y1112" s="1">
        <f t="shared" si="126"/>
        <v>519.20000000000005</v>
      </c>
      <c r="Z1112">
        <v>1</v>
      </c>
    </row>
    <row r="1113" spans="1:26" x14ac:dyDescent="0.25">
      <c r="A1113">
        <v>1108</v>
      </c>
      <c r="B1113" s="4">
        <v>43158</v>
      </c>
      <c r="C1113" s="7">
        <v>0.74361111111111111</v>
      </c>
      <c r="D1113">
        <v>542</v>
      </c>
      <c r="E1113">
        <v>230.28</v>
      </c>
      <c r="F1113">
        <v>2.5</v>
      </c>
      <c r="G1113" s="8">
        <v>540.4</v>
      </c>
      <c r="H1113" s="8">
        <v>575.70000000000005</v>
      </c>
      <c r="I1113" s="8">
        <v>-198.6</v>
      </c>
      <c r="J1113">
        <v>0.93859999999999999</v>
      </c>
      <c r="K1113">
        <v>-20.18</v>
      </c>
      <c r="L1113">
        <v>60.002000000000002</v>
      </c>
      <c r="M1113">
        <v>60.002000000000002</v>
      </c>
      <c r="N1113">
        <v>230.28</v>
      </c>
      <c r="O1113">
        <v>0.40200000000000002</v>
      </c>
      <c r="P1113">
        <v>11.648</v>
      </c>
      <c r="S1113" s="4">
        <f t="shared" si="120"/>
        <v>43158</v>
      </c>
      <c r="T1113" s="6">
        <f t="shared" si="121"/>
        <v>0.74361111111111111</v>
      </c>
      <c r="U1113">
        <f t="shared" si="122"/>
        <v>17</v>
      </c>
      <c r="V1113">
        <f t="shared" si="123"/>
        <v>50</v>
      </c>
      <c r="W1113">
        <f t="shared" si="124"/>
        <v>48</v>
      </c>
      <c r="X1113" s="1">
        <f t="shared" si="125"/>
        <v>540.4</v>
      </c>
      <c r="Y1113" s="1">
        <f t="shared" si="126"/>
        <v>522.95000000000005</v>
      </c>
      <c r="Z1113">
        <v>0</v>
      </c>
    </row>
    <row r="1114" spans="1:26" x14ac:dyDescent="0.25">
      <c r="A1114">
        <v>1109</v>
      </c>
      <c r="B1114" s="4">
        <v>43158</v>
      </c>
      <c r="C1114" s="7">
        <v>0.74366898148148142</v>
      </c>
      <c r="D1114">
        <v>543</v>
      </c>
      <c r="E1114">
        <v>230.3</v>
      </c>
      <c r="F1114">
        <v>2.3410000000000002</v>
      </c>
      <c r="G1114" s="8">
        <v>503.9</v>
      </c>
      <c r="H1114" s="8">
        <v>539.1</v>
      </c>
      <c r="I1114" s="8">
        <v>-191.6</v>
      </c>
      <c r="J1114">
        <v>0.93469999999999998</v>
      </c>
      <c r="K1114">
        <v>-20.82</v>
      </c>
      <c r="L1114">
        <v>60.002000000000002</v>
      </c>
      <c r="M1114">
        <v>60.003</v>
      </c>
      <c r="N1114">
        <v>230.3</v>
      </c>
      <c r="O1114">
        <v>0.4</v>
      </c>
      <c r="P1114">
        <v>12.010999999999999</v>
      </c>
      <c r="S1114" s="4">
        <f t="shared" si="120"/>
        <v>43158</v>
      </c>
      <c r="T1114" s="6">
        <f t="shared" si="121"/>
        <v>0.74366898148148142</v>
      </c>
      <c r="U1114">
        <f t="shared" si="122"/>
        <v>17</v>
      </c>
      <c r="V1114">
        <f t="shared" si="123"/>
        <v>50</v>
      </c>
      <c r="W1114">
        <f t="shared" si="124"/>
        <v>53</v>
      </c>
      <c r="X1114" s="1">
        <f t="shared" si="125"/>
        <v>503.9</v>
      </c>
      <c r="Y1114" s="1">
        <f t="shared" si="126"/>
        <v>522.15</v>
      </c>
      <c r="Z1114">
        <v>1</v>
      </c>
    </row>
    <row r="1115" spans="1:26" x14ac:dyDescent="0.25">
      <c r="A1115">
        <v>1110</v>
      </c>
      <c r="B1115" s="4">
        <v>43158</v>
      </c>
      <c r="C1115" s="7">
        <v>0.74372685185185183</v>
      </c>
      <c r="D1115">
        <v>543</v>
      </c>
      <c r="E1115">
        <v>230.29</v>
      </c>
      <c r="F1115">
        <v>2.4733000000000001</v>
      </c>
      <c r="G1115" s="8">
        <v>533.70000000000005</v>
      </c>
      <c r="H1115" s="8">
        <v>569.6</v>
      </c>
      <c r="I1115" s="8">
        <v>-198.9</v>
      </c>
      <c r="J1115">
        <v>0.93700000000000006</v>
      </c>
      <c r="K1115">
        <v>-20.440000000000001</v>
      </c>
      <c r="L1115">
        <v>60.002000000000002</v>
      </c>
      <c r="M1115">
        <v>60.002000000000002</v>
      </c>
      <c r="N1115">
        <v>230.29</v>
      </c>
      <c r="O1115">
        <v>0.39300000000000002</v>
      </c>
      <c r="P1115">
        <v>12.3</v>
      </c>
      <c r="S1115" s="4">
        <f t="shared" si="120"/>
        <v>43158</v>
      </c>
      <c r="T1115" s="6">
        <f t="shared" si="121"/>
        <v>0.74372685185185183</v>
      </c>
      <c r="U1115">
        <f t="shared" si="122"/>
        <v>17</v>
      </c>
      <c r="V1115">
        <f t="shared" si="123"/>
        <v>50</v>
      </c>
      <c r="W1115">
        <f t="shared" si="124"/>
        <v>58</v>
      </c>
      <c r="X1115" s="1">
        <f t="shared" si="125"/>
        <v>533.70000000000005</v>
      </c>
      <c r="Y1115" s="1">
        <f t="shared" si="126"/>
        <v>518.79999999999995</v>
      </c>
      <c r="Z1115">
        <v>0</v>
      </c>
    </row>
    <row r="1116" spans="1:26" x14ac:dyDescent="0.25">
      <c r="A1116">
        <v>1111</v>
      </c>
      <c r="B1116" s="4">
        <v>43158</v>
      </c>
      <c r="C1116" s="7">
        <v>0.74378472222222225</v>
      </c>
      <c r="D1116">
        <v>543</v>
      </c>
      <c r="E1116">
        <v>230.3</v>
      </c>
      <c r="F1116">
        <v>2.3161</v>
      </c>
      <c r="G1116" s="8">
        <v>498.2</v>
      </c>
      <c r="H1116" s="8">
        <v>533.4</v>
      </c>
      <c r="I1116" s="8">
        <v>-190.6</v>
      </c>
      <c r="J1116">
        <v>0.93400000000000005</v>
      </c>
      <c r="K1116">
        <v>-20.93</v>
      </c>
      <c r="L1116">
        <v>60.002000000000002</v>
      </c>
      <c r="M1116">
        <v>60.002000000000002</v>
      </c>
      <c r="N1116">
        <v>230.3</v>
      </c>
      <c r="O1116">
        <v>0.26700000000000002</v>
      </c>
      <c r="P1116">
        <v>13.278</v>
      </c>
      <c r="S1116" s="4">
        <f t="shared" si="120"/>
        <v>43158</v>
      </c>
      <c r="T1116" s="6">
        <f t="shared" si="121"/>
        <v>0.74378472222222225</v>
      </c>
      <c r="U1116">
        <f t="shared" si="122"/>
        <v>17</v>
      </c>
      <c r="V1116">
        <f t="shared" si="123"/>
        <v>51</v>
      </c>
      <c r="W1116">
        <f t="shared" si="124"/>
        <v>3</v>
      </c>
      <c r="X1116" s="1">
        <f t="shared" si="125"/>
        <v>498.2</v>
      </c>
      <c r="Y1116" s="1">
        <f t="shared" si="126"/>
        <v>515.95000000000005</v>
      </c>
      <c r="Z1116">
        <v>1</v>
      </c>
    </row>
    <row r="1117" spans="1:26" x14ac:dyDescent="0.25">
      <c r="A1117">
        <v>1112</v>
      </c>
      <c r="B1117" s="4">
        <v>43158</v>
      </c>
      <c r="C1117" s="7">
        <v>0.74384259259259267</v>
      </c>
      <c r="D1117">
        <v>543</v>
      </c>
      <c r="E1117">
        <v>230.29</v>
      </c>
      <c r="F1117">
        <v>2.4603000000000002</v>
      </c>
      <c r="G1117" s="8">
        <v>530.9</v>
      </c>
      <c r="H1117" s="8">
        <v>566.6</v>
      </c>
      <c r="I1117" s="8">
        <v>-198</v>
      </c>
      <c r="J1117">
        <v>0.93700000000000006</v>
      </c>
      <c r="K1117">
        <v>-20.45</v>
      </c>
      <c r="L1117">
        <v>60.002000000000002</v>
      </c>
      <c r="M1117">
        <v>60.002000000000002</v>
      </c>
      <c r="N1117">
        <v>230.29</v>
      </c>
      <c r="O1117">
        <v>0.35899999999999999</v>
      </c>
      <c r="P1117">
        <v>11.88</v>
      </c>
      <c r="S1117" s="4">
        <f t="shared" si="120"/>
        <v>43158</v>
      </c>
      <c r="T1117" s="6">
        <f t="shared" si="121"/>
        <v>0.74384259259259267</v>
      </c>
      <c r="U1117">
        <f t="shared" si="122"/>
        <v>17</v>
      </c>
      <c r="V1117">
        <f t="shared" si="123"/>
        <v>51</v>
      </c>
      <c r="W1117">
        <f t="shared" si="124"/>
        <v>8</v>
      </c>
      <c r="X1117" s="1">
        <f t="shared" si="125"/>
        <v>530.9</v>
      </c>
      <c r="Y1117" s="1">
        <f t="shared" si="126"/>
        <v>514.54999999999995</v>
      </c>
      <c r="Z1117">
        <v>0</v>
      </c>
    </row>
    <row r="1118" spans="1:26" x14ac:dyDescent="0.25">
      <c r="A1118">
        <v>1113</v>
      </c>
      <c r="B1118" s="4">
        <v>43158</v>
      </c>
      <c r="C1118" s="7">
        <v>0.74390046296296297</v>
      </c>
      <c r="D1118">
        <v>543</v>
      </c>
      <c r="E1118">
        <v>230.3</v>
      </c>
      <c r="F1118">
        <v>2.3492999999999999</v>
      </c>
      <c r="G1118" s="8">
        <v>505.6</v>
      </c>
      <c r="H1118" s="8">
        <v>541</v>
      </c>
      <c r="I1118" s="8">
        <v>-192.6</v>
      </c>
      <c r="J1118">
        <v>0.9345</v>
      </c>
      <c r="K1118">
        <v>-20.85</v>
      </c>
      <c r="L1118">
        <v>60.003</v>
      </c>
      <c r="M1118">
        <v>60.003</v>
      </c>
      <c r="N1118">
        <v>230.3</v>
      </c>
      <c r="O1118">
        <v>0.47899999999999998</v>
      </c>
      <c r="P1118">
        <v>12.454000000000001</v>
      </c>
      <c r="S1118" s="4">
        <f t="shared" si="120"/>
        <v>43158</v>
      </c>
      <c r="T1118" s="6">
        <f t="shared" si="121"/>
        <v>0.74390046296296297</v>
      </c>
      <c r="U1118">
        <f t="shared" si="122"/>
        <v>17</v>
      </c>
      <c r="V1118">
        <f t="shared" si="123"/>
        <v>51</v>
      </c>
      <c r="W1118">
        <f t="shared" si="124"/>
        <v>13</v>
      </c>
      <c r="X1118" s="1">
        <f t="shared" si="125"/>
        <v>505.6</v>
      </c>
      <c r="Y1118" s="1">
        <f t="shared" si="126"/>
        <v>518.25</v>
      </c>
      <c r="Z1118">
        <v>1</v>
      </c>
    </row>
    <row r="1119" spans="1:26" x14ac:dyDescent="0.25">
      <c r="A1119">
        <v>1114</v>
      </c>
      <c r="B1119" s="4">
        <v>43158</v>
      </c>
      <c r="C1119" s="7">
        <v>0.74395833333333339</v>
      </c>
      <c r="D1119">
        <v>543</v>
      </c>
      <c r="E1119">
        <v>230.3</v>
      </c>
      <c r="F1119">
        <v>2.3277000000000001</v>
      </c>
      <c r="G1119" s="8">
        <v>500.6</v>
      </c>
      <c r="H1119" s="8">
        <v>536.1</v>
      </c>
      <c r="I1119" s="8">
        <v>-191.8</v>
      </c>
      <c r="J1119">
        <v>0.93379999999999996</v>
      </c>
      <c r="K1119">
        <v>-20.96</v>
      </c>
      <c r="L1119">
        <v>60.002000000000002</v>
      </c>
      <c r="M1119">
        <v>60.002000000000002</v>
      </c>
      <c r="N1119">
        <v>230.3</v>
      </c>
      <c r="O1119">
        <v>0.25900000000000001</v>
      </c>
      <c r="P1119">
        <v>11.188000000000001</v>
      </c>
      <c r="S1119" s="4">
        <f t="shared" si="120"/>
        <v>43158</v>
      </c>
      <c r="T1119" s="6">
        <f t="shared" si="121"/>
        <v>0.74395833333333339</v>
      </c>
      <c r="U1119">
        <f t="shared" si="122"/>
        <v>17</v>
      </c>
      <c r="V1119">
        <f t="shared" si="123"/>
        <v>51</v>
      </c>
      <c r="W1119">
        <f t="shared" si="124"/>
        <v>18</v>
      </c>
      <c r="X1119" s="1">
        <f t="shared" si="125"/>
        <v>500.6</v>
      </c>
      <c r="Y1119" s="1">
        <f t="shared" si="126"/>
        <v>503.1</v>
      </c>
      <c r="Z1119">
        <v>0</v>
      </c>
    </row>
    <row r="1120" spans="1:26" x14ac:dyDescent="0.25">
      <c r="A1120">
        <v>1115</v>
      </c>
      <c r="B1120" s="4">
        <v>43158</v>
      </c>
      <c r="C1120" s="7">
        <v>0.7440162037037038</v>
      </c>
      <c r="D1120">
        <v>544</v>
      </c>
      <c r="E1120">
        <v>230.29</v>
      </c>
      <c r="F1120">
        <v>2.4697</v>
      </c>
      <c r="G1120" s="8">
        <v>533</v>
      </c>
      <c r="H1120" s="8">
        <v>568.70000000000005</v>
      </c>
      <c r="I1120" s="8">
        <v>-198.4</v>
      </c>
      <c r="J1120">
        <v>0.93720000000000003</v>
      </c>
      <c r="K1120">
        <v>-20.41</v>
      </c>
      <c r="L1120">
        <v>60.002000000000002</v>
      </c>
      <c r="M1120">
        <v>60.002000000000002</v>
      </c>
      <c r="N1120">
        <v>230.29</v>
      </c>
      <c r="O1120">
        <v>0.45500000000000002</v>
      </c>
      <c r="P1120">
        <v>11.805999999999999</v>
      </c>
      <c r="S1120" s="4">
        <f t="shared" si="120"/>
        <v>43158</v>
      </c>
      <c r="T1120" s="6">
        <f t="shared" si="121"/>
        <v>0.7440162037037038</v>
      </c>
      <c r="U1120">
        <f t="shared" si="122"/>
        <v>17</v>
      </c>
      <c r="V1120">
        <f t="shared" si="123"/>
        <v>51</v>
      </c>
      <c r="W1120">
        <f t="shared" si="124"/>
        <v>23</v>
      </c>
      <c r="X1120" s="1">
        <f t="shared" si="125"/>
        <v>533</v>
      </c>
      <c r="Y1120" s="1">
        <f t="shared" si="126"/>
        <v>516.79999999999995</v>
      </c>
      <c r="Z1120">
        <v>1</v>
      </c>
    </row>
    <row r="1121" spans="1:26" x14ac:dyDescent="0.25">
      <c r="A1121">
        <v>1116</v>
      </c>
      <c r="B1121" s="4">
        <v>43158</v>
      </c>
      <c r="C1121" s="7">
        <v>0.744074074074074</v>
      </c>
      <c r="D1121">
        <v>544</v>
      </c>
      <c r="E1121">
        <v>230.3</v>
      </c>
      <c r="F1121">
        <v>2.2854999999999999</v>
      </c>
      <c r="G1121" s="8">
        <v>491.3</v>
      </c>
      <c r="H1121" s="8">
        <v>526.4</v>
      </c>
      <c r="I1121" s="8">
        <v>-189</v>
      </c>
      <c r="J1121">
        <v>0.93330000000000002</v>
      </c>
      <c r="K1121">
        <v>-21.04</v>
      </c>
      <c r="L1121">
        <v>60.002000000000002</v>
      </c>
      <c r="M1121">
        <v>60.002000000000002</v>
      </c>
      <c r="N1121">
        <v>230.3</v>
      </c>
      <c r="O1121">
        <v>0.40799999999999997</v>
      </c>
      <c r="P1121">
        <v>12.409000000000001</v>
      </c>
      <c r="S1121" s="4">
        <f t="shared" si="120"/>
        <v>43158</v>
      </c>
      <c r="T1121" s="6">
        <f t="shared" si="121"/>
        <v>0.744074074074074</v>
      </c>
      <c r="U1121">
        <f t="shared" si="122"/>
        <v>17</v>
      </c>
      <c r="V1121">
        <f t="shared" si="123"/>
        <v>51</v>
      </c>
      <c r="W1121">
        <f t="shared" si="124"/>
        <v>28</v>
      </c>
      <c r="X1121" s="1">
        <f t="shared" si="125"/>
        <v>491.3</v>
      </c>
      <c r="Y1121" s="1">
        <f t="shared" si="126"/>
        <v>512.15</v>
      </c>
      <c r="Z1121">
        <v>0</v>
      </c>
    </row>
    <row r="1122" spans="1:26" x14ac:dyDescent="0.25">
      <c r="A1122">
        <v>1117</v>
      </c>
      <c r="B1122" s="4">
        <v>43158</v>
      </c>
      <c r="C1122" s="7">
        <v>0.74413194444444442</v>
      </c>
      <c r="D1122">
        <v>544</v>
      </c>
      <c r="E1122">
        <v>230.28</v>
      </c>
      <c r="F1122">
        <v>2.4895999999999998</v>
      </c>
      <c r="G1122" s="8">
        <v>538</v>
      </c>
      <c r="H1122" s="8">
        <v>573.29999999999995</v>
      </c>
      <c r="I1122" s="8">
        <v>-198.2</v>
      </c>
      <c r="J1122">
        <v>0.93840000000000001</v>
      </c>
      <c r="K1122">
        <v>-20.22</v>
      </c>
      <c r="L1122">
        <v>60.002000000000002</v>
      </c>
      <c r="M1122">
        <v>60.002000000000002</v>
      </c>
      <c r="N1122">
        <v>230.28</v>
      </c>
      <c r="O1122">
        <v>0.246</v>
      </c>
      <c r="P1122">
        <v>13.336</v>
      </c>
      <c r="S1122" s="4">
        <f t="shared" si="120"/>
        <v>43158</v>
      </c>
      <c r="T1122" s="6">
        <f t="shared" si="121"/>
        <v>0.74413194444444442</v>
      </c>
      <c r="U1122">
        <f t="shared" si="122"/>
        <v>17</v>
      </c>
      <c r="V1122">
        <f t="shared" si="123"/>
        <v>51</v>
      </c>
      <c r="W1122">
        <f t="shared" si="124"/>
        <v>33</v>
      </c>
      <c r="X1122" s="1">
        <f t="shared" si="125"/>
        <v>538</v>
      </c>
      <c r="Y1122" s="1">
        <f t="shared" si="126"/>
        <v>514.65</v>
      </c>
      <c r="Z1122">
        <v>1</v>
      </c>
    </row>
    <row r="1123" spans="1:26" x14ac:dyDescent="0.25">
      <c r="A1123">
        <v>1118</v>
      </c>
      <c r="B1123" s="4">
        <v>43158</v>
      </c>
      <c r="C1123" s="7">
        <v>0.74418981481481483</v>
      </c>
      <c r="D1123">
        <v>544</v>
      </c>
      <c r="E1123">
        <v>230.3</v>
      </c>
      <c r="F1123">
        <v>2.3249</v>
      </c>
      <c r="G1123" s="8">
        <v>500.2</v>
      </c>
      <c r="H1123" s="8">
        <v>535.4</v>
      </c>
      <c r="I1123" s="8">
        <v>-191</v>
      </c>
      <c r="J1123">
        <v>0.93420000000000003</v>
      </c>
      <c r="K1123">
        <v>-20.9</v>
      </c>
      <c r="L1123">
        <v>60.003</v>
      </c>
      <c r="M1123">
        <v>60.003</v>
      </c>
      <c r="N1123">
        <v>230.3</v>
      </c>
      <c r="O1123">
        <v>0.433</v>
      </c>
      <c r="P1123">
        <v>13.999000000000001</v>
      </c>
      <c r="S1123" s="4">
        <f t="shared" si="120"/>
        <v>43158</v>
      </c>
      <c r="T1123" s="6">
        <f t="shared" si="121"/>
        <v>0.74418981481481483</v>
      </c>
      <c r="U1123">
        <f t="shared" si="122"/>
        <v>17</v>
      </c>
      <c r="V1123">
        <f t="shared" si="123"/>
        <v>51</v>
      </c>
      <c r="W1123">
        <f t="shared" si="124"/>
        <v>38</v>
      </c>
      <c r="X1123" s="1">
        <f t="shared" si="125"/>
        <v>500.2</v>
      </c>
      <c r="Y1123" s="1">
        <f t="shared" si="126"/>
        <v>519.1</v>
      </c>
      <c r="Z1123">
        <v>0</v>
      </c>
    </row>
    <row r="1124" spans="1:26" x14ac:dyDescent="0.25">
      <c r="A1124">
        <v>1119</v>
      </c>
      <c r="B1124" s="4">
        <v>43158</v>
      </c>
      <c r="C1124" s="7">
        <v>0.74424768518518514</v>
      </c>
      <c r="D1124">
        <v>544</v>
      </c>
      <c r="E1124">
        <v>230.28</v>
      </c>
      <c r="F1124">
        <v>2.4754</v>
      </c>
      <c r="G1124" s="8">
        <v>534.4</v>
      </c>
      <c r="H1124" s="8">
        <v>570</v>
      </c>
      <c r="I1124" s="8">
        <v>-198.3</v>
      </c>
      <c r="J1124">
        <v>0.93759999999999999</v>
      </c>
      <c r="K1124">
        <v>-20.350000000000001</v>
      </c>
      <c r="L1124">
        <v>60.002000000000002</v>
      </c>
      <c r="M1124">
        <v>60.002000000000002</v>
      </c>
      <c r="N1124">
        <v>230.28</v>
      </c>
      <c r="O1124">
        <v>0.28799999999999998</v>
      </c>
      <c r="P1124">
        <v>16.773</v>
      </c>
      <c r="S1124" s="4">
        <f t="shared" si="120"/>
        <v>43158</v>
      </c>
      <c r="T1124" s="6">
        <f t="shared" si="121"/>
        <v>0.74424768518518514</v>
      </c>
      <c r="U1124">
        <f t="shared" si="122"/>
        <v>17</v>
      </c>
      <c r="V1124">
        <f t="shared" si="123"/>
        <v>51</v>
      </c>
      <c r="W1124">
        <f t="shared" si="124"/>
        <v>43</v>
      </c>
      <c r="X1124" s="1">
        <f t="shared" si="125"/>
        <v>534.4</v>
      </c>
      <c r="Y1124" s="1">
        <f t="shared" si="126"/>
        <v>517.29999999999995</v>
      </c>
      <c r="Z1124">
        <v>1</v>
      </c>
    </row>
    <row r="1125" spans="1:26" x14ac:dyDescent="0.25">
      <c r="A1125">
        <v>1120</v>
      </c>
      <c r="B1125" s="4">
        <v>43158</v>
      </c>
      <c r="C1125" s="7">
        <v>0.74430555555555555</v>
      </c>
      <c r="D1125">
        <v>544</v>
      </c>
      <c r="E1125">
        <v>230.3</v>
      </c>
      <c r="F1125">
        <v>2.3317999999999999</v>
      </c>
      <c r="G1125" s="8">
        <v>501.7</v>
      </c>
      <c r="H1125" s="8">
        <v>537</v>
      </c>
      <c r="I1125" s="8">
        <v>-191.4</v>
      </c>
      <c r="J1125">
        <v>0.93430000000000002</v>
      </c>
      <c r="K1125">
        <v>-20.88</v>
      </c>
      <c r="L1125">
        <v>60.002000000000002</v>
      </c>
      <c r="M1125">
        <v>60.003</v>
      </c>
      <c r="N1125">
        <v>230.3</v>
      </c>
      <c r="O1125">
        <v>0.26200000000000001</v>
      </c>
      <c r="P1125">
        <v>14.242000000000001</v>
      </c>
      <c r="S1125" s="4">
        <f t="shared" si="120"/>
        <v>43158</v>
      </c>
      <c r="T1125" s="6">
        <f t="shared" si="121"/>
        <v>0.74430555555555555</v>
      </c>
      <c r="U1125">
        <f t="shared" si="122"/>
        <v>17</v>
      </c>
      <c r="V1125">
        <f t="shared" si="123"/>
        <v>51</v>
      </c>
      <c r="W1125">
        <f t="shared" si="124"/>
        <v>48</v>
      </c>
      <c r="X1125" s="1">
        <f t="shared" si="125"/>
        <v>501.7</v>
      </c>
      <c r="Y1125" s="1">
        <f t="shared" si="126"/>
        <v>518.04999999999995</v>
      </c>
      <c r="Z1125">
        <v>0</v>
      </c>
    </row>
    <row r="1126" spans="1:26" x14ac:dyDescent="0.25">
      <c r="A1126">
        <v>1121</v>
      </c>
      <c r="B1126" s="4">
        <v>43158</v>
      </c>
      <c r="C1126" s="7">
        <v>0.74436342592592597</v>
      </c>
      <c r="D1126">
        <v>545</v>
      </c>
      <c r="E1126">
        <v>230.28</v>
      </c>
      <c r="F1126">
        <v>2.4441999999999999</v>
      </c>
      <c r="G1126" s="8">
        <v>527.20000000000005</v>
      </c>
      <c r="H1126" s="8">
        <v>562.9</v>
      </c>
      <c r="I1126" s="8">
        <v>-197.3</v>
      </c>
      <c r="J1126">
        <v>0.93659999999999999</v>
      </c>
      <c r="K1126">
        <v>-20.52</v>
      </c>
      <c r="L1126">
        <v>60.002000000000002</v>
      </c>
      <c r="M1126">
        <v>60.002000000000002</v>
      </c>
      <c r="N1126">
        <v>230.28</v>
      </c>
      <c r="O1126">
        <v>0.4</v>
      </c>
      <c r="P1126">
        <v>13.76</v>
      </c>
      <c r="S1126" s="4">
        <f t="shared" si="120"/>
        <v>43158</v>
      </c>
      <c r="T1126" s="6">
        <f t="shared" si="121"/>
        <v>0.74436342592592597</v>
      </c>
      <c r="U1126">
        <f t="shared" si="122"/>
        <v>17</v>
      </c>
      <c r="V1126">
        <f t="shared" si="123"/>
        <v>51</v>
      </c>
      <c r="W1126">
        <f t="shared" si="124"/>
        <v>53</v>
      </c>
      <c r="X1126" s="1">
        <f t="shared" si="125"/>
        <v>527.20000000000005</v>
      </c>
      <c r="Y1126" s="1">
        <f t="shared" si="126"/>
        <v>514.45000000000005</v>
      </c>
      <c r="Z1126">
        <v>1</v>
      </c>
    </row>
    <row r="1127" spans="1:26" x14ac:dyDescent="0.25">
      <c r="A1127">
        <v>1122</v>
      </c>
      <c r="B1127" s="4">
        <v>43158</v>
      </c>
      <c r="C1127" s="7">
        <v>0.74442129629629628</v>
      </c>
      <c r="D1127">
        <v>545</v>
      </c>
      <c r="E1127">
        <v>230.3</v>
      </c>
      <c r="F1127">
        <v>2.3136000000000001</v>
      </c>
      <c r="G1127" s="8">
        <v>497.4</v>
      </c>
      <c r="H1127" s="8">
        <v>532.79999999999995</v>
      </c>
      <c r="I1127" s="8">
        <v>-191</v>
      </c>
      <c r="J1127">
        <v>0.9335</v>
      </c>
      <c r="K1127">
        <v>-21.01</v>
      </c>
      <c r="L1127">
        <v>60.003</v>
      </c>
      <c r="M1127">
        <v>60.003</v>
      </c>
      <c r="N1127">
        <v>230.3</v>
      </c>
      <c r="O1127">
        <v>0.48099999999999998</v>
      </c>
      <c r="P1127">
        <v>11.99</v>
      </c>
      <c r="S1127" s="4">
        <f t="shared" si="120"/>
        <v>43158</v>
      </c>
      <c r="T1127" s="6">
        <f t="shared" si="121"/>
        <v>0.74442129629629628</v>
      </c>
      <c r="U1127">
        <f t="shared" si="122"/>
        <v>17</v>
      </c>
      <c r="V1127">
        <f t="shared" si="123"/>
        <v>51</v>
      </c>
      <c r="W1127">
        <f t="shared" si="124"/>
        <v>58</v>
      </c>
      <c r="X1127" s="1">
        <f t="shared" si="125"/>
        <v>497.4</v>
      </c>
      <c r="Y1127" s="1">
        <f t="shared" si="126"/>
        <v>512.29999999999995</v>
      </c>
      <c r="Z1127">
        <v>0</v>
      </c>
    </row>
    <row r="1128" spans="1:26" x14ac:dyDescent="0.25">
      <c r="A1128">
        <v>1123</v>
      </c>
      <c r="B1128" s="4">
        <v>43158</v>
      </c>
      <c r="C1128" s="7">
        <v>0.74447916666666669</v>
      </c>
      <c r="D1128">
        <v>545</v>
      </c>
      <c r="E1128">
        <v>230.29</v>
      </c>
      <c r="F1128">
        <v>2.3976000000000002</v>
      </c>
      <c r="G1128" s="8">
        <v>516.79999999999995</v>
      </c>
      <c r="H1128" s="8">
        <v>552.1</v>
      </c>
      <c r="I1128" s="8">
        <v>-194.4</v>
      </c>
      <c r="J1128">
        <v>0.93600000000000005</v>
      </c>
      <c r="K1128">
        <v>-20.61</v>
      </c>
      <c r="L1128">
        <v>60.002000000000002</v>
      </c>
      <c r="M1128">
        <v>60.002000000000002</v>
      </c>
      <c r="N1128">
        <v>230.29</v>
      </c>
      <c r="O1128">
        <v>0.3</v>
      </c>
      <c r="P1128">
        <v>16.164999999999999</v>
      </c>
      <c r="S1128" s="4">
        <f t="shared" si="120"/>
        <v>43158</v>
      </c>
      <c r="T1128" s="6">
        <f t="shared" si="121"/>
        <v>0.74447916666666669</v>
      </c>
      <c r="U1128">
        <f t="shared" si="122"/>
        <v>17</v>
      </c>
      <c r="V1128">
        <f t="shared" si="123"/>
        <v>52</v>
      </c>
      <c r="W1128">
        <f t="shared" si="124"/>
        <v>3</v>
      </c>
      <c r="X1128" s="1">
        <f t="shared" si="125"/>
        <v>516.79999999999995</v>
      </c>
      <c r="Y1128" s="1">
        <f t="shared" si="126"/>
        <v>507.09999999999997</v>
      </c>
      <c r="Z1128">
        <v>1</v>
      </c>
    </row>
    <row r="1129" spans="1:26" x14ac:dyDescent="0.25">
      <c r="A1129">
        <v>1124</v>
      </c>
      <c r="B1129" s="4">
        <v>43158</v>
      </c>
      <c r="C1129" s="7">
        <v>0.74453703703703711</v>
      </c>
      <c r="D1129">
        <v>545</v>
      </c>
      <c r="E1129">
        <v>230.29</v>
      </c>
      <c r="F1129">
        <v>2.3961999999999999</v>
      </c>
      <c r="G1129" s="8">
        <v>515.9</v>
      </c>
      <c r="H1129" s="8">
        <v>551.79999999999995</v>
      </c>
      <c r="I1129" s="8">
        <v>-195.9</v>
      </c>
      <c r="J1129">
        <v>0.93479999999999996</v>
      </c>
      <c r="K1129">
        <v>-20.8</v>
      </c>
      <c r="L1129">
        <v>60.002000000000002</v>
      </c>
      <c r="M1129">
        <v>60.003</v>
      </c>
      <c r="N1129">
        <v>230.29</v>
      </c>
      <c r="O1129">
        <v>0.44700000000000001</v>
      </c>
      <c r="P1129">
        <v>12.79</v>
      </c>
      <c r="S1129" s="4">
        <f t="shared" si="120"/>
        <v>43158</v>
      </c>
      <c r="T1129" s="6">
        <f t="shared" si="121"/>
        <v>0.74453703703703711</v>
      </c>
      <c r="U1129">
        <f t="shared" si="122"/>
        <v>17</v>
      </c>
      <c r="V1129">
        <f t="shared" si="123"/>
        <v>52</v>
      </c>
      <c r="W1129">
        <f t="shared" si="124"/>
        <v>8</v>
      </c>
      <c r="X1129" s="1">
        <f t="shared" si="125"/>
        <v>515.9</v>
      </c>
      <c r="Y1129" s="1">
        <f t="shared" si="126"/>
        <v>516.34999999999991</v>
      </c>
      <c r="Z1129">
        <v>0</v>
      </c>
    </row>
    <row r="1130" spans="1:26" x14ac:dyDescent="0.25">
      <c r="A1130">
        <v>1125</v>
      </c>
      <c r="B1130" s="4">
        <v>43158</v>
      </c>
      <c r="C1130" s="7">
        <v>0.7445949074074073</v>
      </c>
      <c r="D1130">
        <v>545</v>
      </c>
      <c r="E1130">
        <v>230.29</v>
      </c>
      <c r="F1130">
        <v>2.3323999999999998</v>
      </c>
      <c r="G1130" s="8">
        <v>501.6</v>
      </c>
      <c r="H1130" s="8">
        <v>537.1</v>
      </c>
      <c r="I1130" s="8">
        <v>-192.1</v>
      </c>
      <c r="J1130">
        <v>0.93389999999999995</v>
      </c>
      <c r="K1130">
        <v>-20.95</v>
      </c>
      <c r="L1130">
        <v>60.002000000000002</v>
      </c>
      <c r="M1130">
        <v>60.003</v>
      </c>
      <c r="N1130">
        <v>230.29</v>
      </c>
      <c r="O1130">
        <v>0.32100000000000001</v>
      </c>
      <c r="P1130">
        <v>14.47</v>
      </c>
      <c r="S1130" s="4">
        <f t="shared" si="120"/>
        <v>43158</v>
      </c>
      <c r="T1130" s="6">
        <f t="shared" si="121"/>
        <v>0.7445949074074073</v>
      </c>
      <c r="U1130">
        <f t="shared" si="122"/>
        <v>17</v>
      </c>
      <c r="V1130">
        <f t="shared" si="123"/>
        <v>52</v>
      </c>
      <c r="W1130">
        <f t="shared" si="124"/>
        <v>13</v>
      </c>
      <c r="X1130" s="1">
        <f t="shared" si="125"/>
        <v>501.6</v>
      </c>
      <c r="Y1130" s="1">
        <f t="shared" si="126"/>
        <v>508.75</v>
      </c>
      <c r="Z1130">
        <v>1</v>
      </c>
    </row>
    <row r="1131" spans="1:26" x14ac:dyDescent="0.25">
      <c r="A1131">
        <v>1126</v>
      </c>
      <c r="B1131" s="4">
        <v>43158</v>
      </c>
      <c r="C1131" s="7">
        <v>0.74465277777777772</v>
      </c>
      <c r="D1131">
        <v>546</v>
      </c>
      <c r="E1131">
        <v>230.28</v>
      </c>
      <c r="F1131">
        <v>2.4851999999999999</v>
      </c>
      <c r="G1131" s="8">
        <v>536.79999999999995</v>
      </c>
      <c r="H1131" s="8">
        <v>572.29999999999995</v>
      </c>
      <c r="I1131" s="8">
        <v>-198.4</v>
      </c>
      <c r="J1131">
        <v>0.93799999999999994</v>
      </c>
      <c r="K1131">
        <v>-20.28</v>
      </c>
      <c r="L1131">
        <v>60.003</v>
      </c>
      <c r="M1131">
        <v>60.002000000000002</v>
      </c>
      <c r="N1131">
        <v>230.28</v>
      </c>
      <c r="O1131">
        <v>0.44500000000000001</v>
      </c>
      <c r="P1131">
        <v>13.211</v>
      </c>
      <c r="S1131" s="4">
        <f t="shared" si="120"/>
        <v>43158</v>
      </c>
      <c r="T1131" s="6">
        <f t="shared" si="121"/>
        <v>0.74465277777777772</v>
      </c>
      <c r="U1131">
        <f t="shared" si="122"/>
        <v>17</v>
      </c>
      <c r="V1131">
        <f t="shared" si="123"/>
        <v>52</v>
      </c>
      <c r="W1131">
        <f t="shared" si="124"/>
        <v>18</v>
      </c>
      <c r="X1131" s="1">
        <f t="shared" si="125"/>
        <v>536.79999999999995</v>
      </c>
      <c r="Y1131" s="1">
        <f t="shared" si="126"/>
        <v>519.20000000000005</v>
      </c>
      <c r="Z1131">
        <v>0</v>
      </c>
    </row>
    <row r="1132" spans="1:26" x14ac:dyDescent="0.25">
      <c r="A1132">
        <v>1127</v>
      </c>
      <c r="B1132" s="4">
        <v>43158</v>
      </c>
      <c r="C1132" s="7">
        <v>0.74471064814814814</v>
      </c>
      <c r="D1132">
        <v>545</v>
      </c>
      <c r="E1132">
        <v>230.29</v>
      </c>
      <c r="F1132">
        <v>2.3043</v>
      </c>
      <c r="G1132" s="8">
        <v>495.3</v>
      </c>
      <c r="H1132" s="8">
        <v>530.70000000000005</v>
      </c>
      <c r="I1132" s="8">
        <v>-190.5</v>
      </c>
      <c r="J1132">
        <v>0.93330000000000002</v>
      </c>
      <c r="K1132">
        <v>-21.04</v>
      </c>
      <c r="L1132">
        <v>60.002000000000002</v>
      </c>
      <c r="M1132">
        <v>60.002000000000002</v>
      </c>
      <c r="N1132">
        <v>230.29</v>
      </c>
      <c r="O1132">
        <v>0.32500000000000001</v>
      </c>
      <c r="P1132">
        <v>14.307</v>
      </c>
      <c r="S1132" s="4">
        <f t="shared" si="120"/>
        <v>43158</v>
      </c>
      <c r="T1132" s="6">
        <f t="shared" si="121"/>
        <v>0.74471064814814814</v>
      </c>
      <c r="U1132">
        <f t="shared" si="122"/>
        <v>17</v>
      </c>
      <c r="V1132">
        <f t="shared" si="123"/>
        <v>52</v>
      </c>
      <c r="W1132">
        <f t="shared" si="124"/>
        <v>23</v>
      </c>
      <c r="X1132" s="1">
        <f t="shared" si="125"/>
        <v>495.3</v>
      </c>
      <c r="Y1132" s="1">
        <f t="shared" si="126"/>
        <v>516.04999999999995</v>
      </c>
      <c r="Z1132">
        <v>1</v>
      </c>
    </row>
    <row r="1133" spans="1:26" x14ac:dyDescent="0.25">
      <c r="A1133">
        <v>1128</v>
      </c>
      <c r="B1133" s="4">
        <v>43158</v>
      </c>
      <c r="C1133" s="7">
        <v>0.74476851851851855</v>
      </c>
      <c r="D1133">
        <v>546</v>
      </c>
      <c r="E1133">
        <v>230.28</v>
      </c>
      <c r="F1133">
        <v>2.4723000000000002</v>
      </c>
      <c r="G1133" s="8">
        <v>533.70000000000005</v>
      </c>
      <c r="H1133" s="8">
        <v>569.29999999999995</v>
      </c>
      <c r="I1133" s="8">
        <v>-198.1</v>
      </c>
      <c r="J1133">
        <v>0.9375</v>
      </c>
      <c r="K1133">
        <v>-20.37</v>
      </c>
      <c r="L1133">
        <v>60.002000000000002</v>
      </c>
      <c r="M1133">
        <v>60.002000000000002</v>
      </c>
      <c r="N1133">
        <v>230.28</v>
      </c>
      <c r="O1133">
        <v>0.19700000000000001</v>
      </c>
      <c r="P1133">
        <v>10.885999999999999</v>
      </c>
      <c r="S1133" s="4">
        <f t="shared" si="120"/>
        <v>43158</v>
      </c>
      <c r="T1133" s="6">
        <f t="shared" si="121"/>
        <v>0.74476851851851855</v>
      </c>
      <c r="U1133">
        <f t="shared" si="122"/>
        <v>17</v>
      </c>
      <c r="V1133">
        <f t="shared" si="123"/>
        <v>52</v>
      </c>
      <c r="W1133">
        <f t="shared" si="124"/>
        <v>28</v>
      </c>
      <c r="X1133" s="1">
        <f t="shared" si="125"/>
        <v>533.70000000000005</v>
      </c>
      <c r="Y1133" s="1">
        <f t="shared" si="126"/>
        <v>514.5</v>
      </c>
      <c r="Z1133">
        <v>0</v>
      </c>
    </row>
    <row r="1134" spans="1:26" x14ac:dyDescent="0.25">
      <c r="A1134">
        <v>1129</v>
      </c>
      <c r="B1134" s="4">
        <v>43158</v>
      </c>
      <c r="C1134" s="7">
        <v>0.74482638888888886</v>
      </c>
      <c r="D1134">
        <v>546</v>
      </c>
      <c r="E1134">
        <v>230.29</v>
      </c>
      <c r="F1134">
        <v>2.3515999999999999</v>
      </c>
      <c r="G1134" s="8">
        <v>506.3</v>
      </c>
      <c r="H1134" s="8">
        <v>541.5</v>
      </c>
      <c r="I1134" s="8">
        <v>-192.3</v>
      </c>
      <c r="J1134">
        <v>0.93489999999999995</v>
      </c>
      <c r="K1134">
        <v>-20.79</v>
      </c>
      <c r="L1134">
        <v>60.002000000000002</v>
      </c>
      <c r="M1134">
        <v>60.002000000000002</v>
      </c>
      <c r="N1134">
        <v>230.29</v>
      </c>
      <c r="O1134">
        <v>0.40899999999999997</v>
      </c>
      <c r="P1134">
        <v>12.31</v>
      </c>
      <c r="S1134" s="4">
        <f t="shared" si="120"/>
        <v>43158</v>
      </c>
      <c r="T1134" s="6">
        <f t="shared" si="121"/>
        <v>0.74482638888888886</v>
      </c>
      <c r="U1134">
        <f t="shared" si="122"/>
        <v>17</v>
      </c>
      <c r="V1134">
        <f t="shared" si="123"/>
        <v>52</v>
      </c>
      <c r="W1134">
        <f t="shared" si="124"/>
        <v>33</v>
      </c>
      <c r="X1134" s="1">
        <f t="shared" si="125"/>
        <v>506.3</v>
      </c>
      <c r="Y1134" s="1">
        <f t="shared" si="126"/>
        <v>520</v>
      </c>
      <c r="Z1134">
        <v>1</v>
      </c>
    </row>
    <row r="1135" spans="1:26" x14ac:dyDescent="0.25">
      <c r="A1135">
        <v>1130</v>
      </c>
      <c r="B1135" s="4">
        <v>43158</v>
      </c>
      <c r="C1135" s="7">
        <v>0.74488425925925927</v>
      </c>
      <c r="D1135">
        <v>546</v>
      </c>
      <c r="E1135">
        <v>230.28</v>
      </c>
      <c r="F1135">
        <v>2.4643000000000002</v>
      </c>
      <c r="G1135" s="8">
        <v>531.79999999999995</v>
      </c>
      <c r="H1135" s="8">
        <v>567.5</v>
      </c>
      <c r="I1135" s="8">
        <v>-198.1</v>
      </c>
      <c r="J1135">
        <v>0.93710000000000004</v>
      </c>
      <c r="K1135">
        <v>-20.43</v>
      </c>
      <c r="L1135">
        <v>60.002000000000002</v>
      </c>
      <c r="M1135">
        <v>60.002000000000002</v>
      </c>
      <c r="N1135">
        <v>230.28</v>
      </c>
      <c r="O1135">
        <v>0.35899999999999999</v>
      </c>
      <c r="P1135">
        <v>11.26</v>
      </c>
      <c r="S1135" s="4">
        <f t="shared" si="120"/>
        <v>43158</v>
      </c>
      <c r="T1135" s="6">
        <f t="shared" si="121"/>
        <v>0.74488425925925927</v>
      </c>
      <c r="U1135">
        <f t="shared" si="122"/>
        <v>17</v>
      </c>
      <c r="V1135">
        <f t="shared" si="123"/>
        <v>52</v>
      </c>
      <c r="W1135">
        <f t="shared" si="124"/>
        <v>38</v>
      </c>
      <c r="X1135" s="1">
        <f t="shared" si="125"/>
        <v>531.79999999999995</v>
      </c>
      <c r="Y1135" s="1">
        <f t="shared" si="126"/>
        <v>519.04999999999995</v>
      </c>
      <c r="Z1135">
        <v>0</v>
      </c>
    </row>
    <row r="1136" spans="1:26" x14ac:dyDescent="0.25">
      <c r="A1136">
        <v>1131</v>
      </c>
      <c r="B1136" s="4">
        <v>43158</v>
      </c>
      <c r="C1136" s="7">
        <v>0.74494212962962969</v>
      </c>
      <c r="D1136">
        <v>547</v>
      </c>
      <c r="E1136">
        <v>230.29</v>
      </c>
      <c r="F1136">
        <v>2.2919</v>
      </c>
      <c r="G1136" s="8">
        <v>492.6</v>
      </c>
      <c r="H1136" s="8">
        <v>527.79999999999995</v>
      </c>
      <c r="I1136" s="8">
        <v>-189.6</v>
      </c>
      <c r="J1136">
        <v>0.93320000000000003</v>
      </c>
      <c r="K1136">
        <v>-21.06</v>
      </c>
      <c r="L1136">
        <v>60.002000000000002</v>
      </c>
      <c r="M1136">
        <v>60.002000000000002</v>
      </c>
      <c r="N1136">
        <v>230.29</v>
      </c>
      <c r="O1136">
        <v>0.36899999999999999</v>
      </c>
      <c r="P1136">
        <v>11.634</v>
      </c>
      <c r="S1136" s="4">
        <f t="shared" si="120"/>
        <v>43158</v>
      </c>
      <c r="T1136" s="6">
        <f t="shared" si="121"/>
        <v>0.74494212962962969</v>
      </c>
      <c r="U1136">
        <f t="shared" si="122"/>
        <v>17</v>
      </c>
      <c r="V1136">
        <f t="shared" si="123"/>
        <v>52</v>
      </c>
      <c r="W1136">
        <f t="shared" si="124"/>
        <v>43</v>
      </c>
      <c r="X1136" s="1">
        <f t="shared" si="125"/>
        <v>492.6</v>
      </c>
      <c r="Y1136" s="1">
        <f t="shared" si="126"/>
        <v>512.20000000000005</v>
      </c>
      <c r="Z1136">
        <v>1</v>
      </c>
    </row>
    <row r="1137" spans="1:26" x14ac:dyDescent="0.25">
      <c r="A1137">
        <v>1132</v>
      </c>
      <c r="B1137" s="4">
        <v>43158</v>
      </c>
      <c r="C1137" s="7">
        <v>0.745</v>
      </c>
      <c r="D1137">
        <v>546</v>
      </c>
      <c r="E1137">
        <v>230.28</v>
      </c>
      <c r="F1137">
        <v>2.4073000000000002</v>
      </c>
      <c r="G1137" s="8">
        <v>518.9</v>
      </c>
      <c r="H1137" s="8">
        <v>554.4</v>
      </c>
      <c r="I1137" s="8">
        <v>-195.1</v>
      </c>
      <c r="J1137">
        <v>0.93600000000000005</v>
      </c>
      <c r="K1137">
        <v>-20.61</v>
      </c>
      <c r="L1137">
        <v>60.002000000000002</v>
      </c>
      <c r="M1137">
        <v>60.000999999999998</v>
      </c>
      <c r="N1137">
        <v>230.28</v>
      </c>
      <c r="O1137">
        <v>0.23200000000000001</v>
      </c>
      <c r="P1137">
        <v>13.664</v>
      </c>
      <c r="S1137" s="4">
        <f t="shared" si="120"/>
        <v>43158</v>
      </c>
      <c r="T1137" s="6">
        <f t="shared" si="121"/>
        <v>0.745</v>
      </c>
      <c r="U1137">
        <f t="shared" si="122"/>
        <v>17</v>
      </c>
      <c r="V1137">
        <f t="shared" si="123"/>
        <v>52</v>
      </c>
      <c r="W1137">
        <f t="shared" si="124"/>
        <v>48</v>
      </c>
      <c r="X1137" s="1">
        <f t="shared" si="125"/>
        <v>518.9</v>
      </c>
      <c r="Y1137" s="1">
        <f t="shared" si="126"/>
        <v>505.75</v>
      </c>
      <c r="Z1137">
        <v>0</v>
      </c>
    </row>
    <row r="1138" spans="1:26" x14ac:dyDescent="0.25">
      <c r="A1138">
        <v>1133</v>
      </c>
      <c r="B1138" s="4">
        <v>43158</v>
      </c>
      <c r="C1138" s="7">
        <v>0.74505787037037041</v>
      </c>
      <c r="D1138">
        <v>547</v>
      </c>
      <c r="E1138">
        <v>230.29</v>
      </c>
      <c r="F1138">
        <v>2.4236</v>
      </c>
      <c r="G1138" s="8">
        <v>522.4</v>
      </c>
      <c r="H1138" s="8">
        <v>558.1</v>
      </c>
      <c r="I1138" s="8">
        <v>-196.6</v>
      </c>
      <c r="J1138">
        <v>0.93589999999999995</v>
      </c>
      <c r="K1138">
        <v>-20.62</v>
      </c>
      <c r="L1138">
        <v>60.002000000000002</v>
      </c>
      <c r="M1138">
        <v>60.003</v>
      </c>
      <c r="N1138">
        <v>230.29</v>
      </c>
      <c r="O1138">
        <v>0.44900000000000001</v>
      </c>
      <c r="P1138">
        <v>12.115</v>
      </c>
      <c r="S1138" s="4">
        <f t="shared" si="120"/>
        <v>43158</v>
      </c>
      <c r="T1138" s="6">
        <f t="shared" si="121"/>
        <v>0.74505787037037041</v>
      </c>
      <c r="U1138">
        <f t="shared" si="122"/>
        <v>17</v>
      </c>
      <c r="V1138">
        <f t="shared" si="123"/>
        <v>52</v>
      </c>
      <c r="W1138">
        <f t="shared" si="124"/>
        <v>53</v>
      </c>
      <c r="X1138" s="1">
        <f t="shared" si="125"/>
        <v>522.4</v>
      </c>
      <c r="Y1138" s="1">
        <f t="shared" si="126"/>
        <v>520.65</v>
      </c>
      <c r="Z1138">
        <v>1</v>
      </c>
    </row>
    <row r="1139" spans="1:26" x14ac:dyDescent="0.25">
      <c r="A1139">
        <v>1134</v>
      </c>
      <c r="B1139" s="4">
        <v>43158</v>
      </c>
      <c r="C1139" s="7">
        <v>0.74511574074074083</v>
      </c>
      <c r="D1139">
        <v>546</v>
      </c>
      <c r="E1139">
        <v>230.29</v>
      </c>
      <c r="F1139">
        <v>2.3334000000000001</v>
      </c>
      <c r="G1139" s="8">
        <v>502</v>
      </c>
      <c r="H1139" s="8">
        <v>537.4</v>
      </c>
      <c r="I1139" s="8">
        <v>-191.8</v>
      </c>
      <c r="J1139">
        <v>0.93410000000000004</v>
      </c>
      <c r="K1139">
        <v>-20.92</v>
      </c>
      <c r="L1139">
        <v>60.002000000000002</v>
      </c>
      <c r="M1139">
        <v>60.002000000000002</v>
      </c>
      <c r="N1139">
        <v>230.29</v>
      </c>
      <c r="O1139">
        <v>0.42899999999999999</v>
      </c>
      <c r="P1139">
        <v>13.481</v>
      </c>
      <c r="S1139" s="4">
        <f t="shared" si="120"/>
        <v>43158</v>
      </c>
      <c r="T1139" s="6">
        <f t="shared" si="121"/>
        <v>0.74511574074074083</v>
      </c>
      <c r="U1139">
        <f t="shared" si="122"/>
        <v>17</v>
      </c>
      <c r="V1139">
        <f t="shared" si="123"/>
        <v>52</v>
      </c>
      <c r="W1139">
        <f t="shared" si="124"/>
        <v>58</v>
      </c>
      <c r="X1139" s="1">
        <f t="shared" si="125"/>
        <v>502</v>
      </c>
      <c r="Y1139" s="1">
        <f t="shared" si="126"/>
        <v>512.20000000000005</v>
      </c>
      <c r="Z1139">
        <v>0</v>
      </c>
    </row>
    <row r="1140" spans="1:26" x14ac:dyDescent="0.25">
      <c r="A1140">
        <v>1135</v>
      </c>
      <c r="B1140" s="4">
        <v>43158</v>
      </c>
      <c r="C1140" s="7">
        <v>0.74517361111111102</v>
      </c>
      <c r="D1140">
        <v>547</v>
      </c>
      <c r="E1140">
        <v>230.28</v>
      </c>
      <c r="F1140">
        <v>2.4788000000000001</v>
      </c>
      <c r="G1140" s="8">
        <v>535.20000000000005</v>
      </c>
      <c r="H1140" s="8">
        <v>570.79999999999995</v>
      </c>
      <c r="I1140" s="8">
        <v>-198.4</v>
      </c>
      <c r="J1140">
        <v>0.93769999999999998</v>
      </c>
      <c r="K1140">
        <v>-20.34</v>
      </c>
      <c r="L1140">
        <v>60.002000000000002</v>
      </c>
      <c r="M1140">
        <v>60.003</v>
      </c>
      <c r="N1140">
        <v>230.28</v>
      </c>
      <c r="O1140">
        <v>0.47399999999999998</v>
      </c>
      <c r="P1140">
        <v>12.276999999999999</v>
      </c>
      <c r="S1140" s="4">
        <f t="shared" si="120"/>
        <v>43158</v>
      </c>
      <c r="T1140" s="6">
        <f t="shared" si="121"/>
        <v>0.74517361111111102</v>
      </c>
      <c r="U1140">
        <f t="shared" si="122"/>
        <v>17</v>
      </c>
      <c r="V1140">
        <f t="shared" si="123"/>
        <v>53</v>
      </c>
      <c r="W1140">
        <f t="shared" si="124"/>
        <v>3</v>
      </c>
      <c r="X1140" s="1">
        <f t="shared" si="125"/>
        <v>535.20000000000005</v>
      </c>
      <c r="Y1140" s="1">
        <f t="shared" si="126"/>
        <v>518.6</v>
      </c>
      <c r="Z1140">
        <v>1</v>
      </c>
    </row>
    <row r="1141" spans="1:26" x14ac:dyDescent="0.25">
      <c r="A1141">
        <v>1136</v>
      </c>
      <c r="B1141" s="4">
        <v>43158</v>
      </c>
      <c r="C1141" s="7">
        <v>0.74523148148148144</v>
      </c>
      <c r="D1141">
        <v>547</v>
      </c>
      <c r="E1141">
        <v>230.29</v>
      </c>
      <c r="F1141">
        <v>2.3090000000000002</v>
      </c>
      <c r="G1141" s="8">
        <v>496.5</v>
      </c>
      <c r="H1141" s="8">
        <v>531.70000000000005</v>
      </c>
      <c r="I1141" s="8">
        <v>-190.5</v>
      </c>
      <c r="J1141">
        <v>0.93359999999999999</v>
      </c>
      <c r="K1141">
        <v>-20.99</v>
      </c>
      <c r="L1141">
        <v>60.002000000000002</v>
      </c>
      <c r="M1141">
        <v>60.002000000000002</v>
      </c>
      <c r="N1141">
        <v>230.29</v>
      </c>
      <c r="O1141">
        <v>0.38600000000000001</v>
      </c>
      <c r="P1141">
        <v>12.063000000000001</v>
      </c>
      <c r="S1141" s="4">
        <f t="shared" si="120"/>
        <v>43158</v>
      </c>
      <c r="T1141" s="6">
        <f t="shared" si="121"/>
        <v>0.74523148148148144</v>
      </c>
      <c r="U1141">
        <f t="shared" si="122"/>
        <v>17</v>
      </c>
      <c r="V1141">
        <f t="shared" si="123"/>
        <v>53</v>
      </c>
      <c r="W1141">
        <f t="shared" si="124"/>
        <v>8</v>
      </c>
      <c r="X1141" s="1">
        <f t="shared" si="125"/>
        <v>496.5</v>
      </c>
      <c r="Y1141" s="1">
        <f t="shared" si="126"/>
        <v>515.85</v>
      </c>
      <c r="Z1141">
        <v>0</v>
      </c>
    </row>
    <row r="1142" spans="1:26" x14ac:dyDescent="0.25">
      <c r="A1142">
        <v>1137</v>
      </c>
      <c r="B1142" s="4">
        <v>43158</v>
      </c>
      <c r="C1142" s="7">
        <v>0.74528935185185186</v>
      </c>
      <c r="D1142">
        <v>547</v>
      </c>
      <c r="E1142">
        <v>230.28</v>
      </c>
      <c r="F1142">
        <v>2.4918</v>
      </c>
      <c r="G1142" s="8">
        <v>538.4</v>
      </c>
      <c r="H1142" s="8">
        <v>573.79999999999995</v>
      </c>
      <c r="I1142" s="8">
        <v>-198.5</v>
      </c>
      <c r="J1142">
        <v>0.93830000000000002</v>
      </c>
      <c r="K1142">
        <v>-20.23</v>
      </c>
      <c r="L1142">
        <v>60.002000000000002</v>
      </c>
      <c r="M1142">
        <v>60.002000000000002</v>
      </c>
      <c r="N1142">
        <v>230.28</v>
      </c>
      <c r="O1142">
        <v>0.40600000000000003</v>
      </c>
      <c r="P1142">
        <v>11.929</v>
      </c>
      <c r="S1142" s="4">
        <f t="shared" si="120"/>
        <v>43158</v>
      </c>
      <c r="T1142" s="6">
        <f t="shared" si="121"/>
        <v>0.74528935185185186</v>
      </c>
      <c r="U1142">
        <f t="shared" si="122"/>
        <v>17</v>
      </c>
      <c r="V1142">
        <f t="shared" si="123"/>
        <v>53</v>
      </c>
      <c r="W1142">
        <f t="shared" si="124"/>
        <v>13</v>
      </c>
      <c r="X1142" s="1">
        <f t="shared" si="125"/>
        <v>538.4</v>
      </c>
      <c r="Y1142" s="1">
        <f t="shared" si="126"/>
        <v>517.45000000000005</v>
      </c>
      <c r="Z1142">
        <v>1</v>
      </c>
    </row>
    <row r="1143" spans="1:26" x14ac:dyDescent="0.25">
      <c r="A1143">
        <v>1138</v>
      </c>
      <c r="B1143" s="4">
        <v>43158</v>
      </c>
      <c r="C1143" s="7">
        <v>0.74534722222222216</v>
      </c>
      <c r="D1143">
        <v>548</v>
      </c>
      <c r="E1143">
        <v>230.29</v>
      </c>
      <c r="F1143">
        <v>2.3027000000000002</v>
      </c>
      <c r="G1143" s="8">
        <v>495.1</v>
      </c>
      <c r="H1143" s="8">
        <v>530.29999999999995</v>
      </c>
      <c r="I1143" s="8">
        <v>-190</v>
      </c>
      <c r="J1143">
        <v>0.93359999999999999</v>
      </c>
      <c r="K1143">
        <v>-20.99</v>
      </c>
      <c r="L1143">
        <v>60.002000000000002</v>
      </c>
      <c r="M1143">
        <v>60.002000000000002</v>
      </c>
      <c r="N1143">
        <v>230.29</v>
      </c>
      <c r="O1143">
        <v>0.443</v>
      </c>
      <c r="P1143">
        <v>13.675000000000001</v>
      </c>
      <c r="S1143" s="4">
        <f t="shared" si="120"/>
        <v>43158</v>
      </c>
      <c r="T1143" s="6">
        <f t="shared" si="121"/>
        <v>0.74534722222222216</v>
      </c>
      <c r="U1143">
        <f t="shared" si="122"/>
        <v>17</v>
      </c>
      <c r="V1143">
        <f t="shared" si="123"/>
        <v>53</v>
      </c>
      <c r="W1143">
        <f t="shared" si="124"/>
        <v>18</v>
      </c>
      <c r="X1143" s="1">
        <f t="shared" si="125"/>
        <v>495.1</v>
      </c>
      <c r="Y1143" s="1">
        <f t="shared" si="126"/>
        <v>516.75</v>
      </c>
      <c r="Z1143">
        <v>0</v>
      </c>
    </row>
    <row r="1144" spans="1:26" x14ac:dyDescent="0.25">
      <c r="A1144">
        <v>1139</v>
      </c>
      <c r="B1144" s="4">
        <v>43158</v>
      </c>
      <c r="C1144" s="7">
        <v>0.74540509259259258</v>
      </c>
      <c r="D1144">
        <v>548</v>
      </c>
      <c r="E1144">
        <v>230.28</v>
      </c>
      <c r="F1144">
        <v>2.4759000000000002</v>
      </c>
      <c r="G1144" s="8">
        <v>534.70000000000005</v>
      </c>
      <c r="H1144" s="8">
        <v>570.20000000000005</v>
      </c>
      <c r="I1144" s="8">
        <v>-197.8</v>
      </c>
      <c r="J1144">
        <v>0.93789999999999996</v>
      </c>
      <c r="K1144">
        <v>-20.3</v>
      </c>
      <c r="L1144">
        <v>60.002000000000002</v>
      </c>
      <c r="M1144">
        <v>60.002000000000002</v>
      </c>
      <c r="N1144">
        <v>230.28</v>
      </c>
      <c r="O1144">
        <v>0.38800000000000001</v>
      </c>
      <c r="P1144">
        <v>14.238</v>
      </c>
      <c r="S1144" s="4">
        <f t="shared" si="120"/>
        <v>43158</v>
      </c>
      <c r="T1144" s="6">
        <f t="shared" si="121"/>
        <v>0.74540509259259258</v>
      </c>
      <c r="U1144">
        <f t="shared" si="122"/>
        <v>17</v>
      </c>
      <c r="V1144">
        <f t="shared" si="123"/>
        <v>53</v>
      </c>
      <c r="W1144">
        <f t="shared" si="124"/>
        <v>23</v>
      </c>
      <c r="X1144" s="1">
        <f t="shared" si="125"/>
        <v>534.70000000000005</v>
      </c>
      <c r="Y1144" s="1">
        <f t="shared" si="126"/>
        <v>514.90000000000009</v>
      </c>
      <c r="Z1144">
        <v>1</v>
      </c>
    </row>
    <row r="1145" spans="1:26" x14ac:dyDescent="0.25">
      <c r="A1145">
        <v>1140</v>
      </c>
      <c r="B1145" s="4">
        <v>43158</v>
      </c>
      <c r="C1145" s="7">
        <v>0.74546296296296299</v>
      </c>
      <c r="D1145">
        <v>548</v>
      </c>
      <c r="E1145">
        <v>230.29</v>
      </c>
      <c r="F1145">
        <v>2.3847999999999998</v>
      </c>
      <c r="G1145" s="8">
        <v>513.9</v>
      </c>
      <c r="H1145" s="8">
        <v>549.20000000000005</v>
      </c>
      <c r="I1145" s="8">
        <v>-193.7</v>
      </c>
      <c r="J1145">
        <v>0.93569999999999998</v>
      </c>
      <c r="K1145">
        <v>-20.65</v>
      </c>
      <c r="L1145">
        <v>60.002000000000002</v>
      </c>
      <c r="M1145">
        <v>60.002000000000002</v>
      </c>
      <c r="N1145">
        <v>230.29</v>
      </c>
      <c r="O1145">
        <v>0.42499999999999999</v>
      </c>
      <c r="P1145">
        <v>12.994</v>
      </c>
      <c r="S1145" s="4">
        <f t="shared" si="120"/>
        <v>43158</v>
      </c>
      <c r="T1145" s="6">
        <f t="shared" si="121"/>
        <v>0.74546296296296299</v>
      </c>
      <c r="U1145">
        <f t="shared" si="122"/>
        <v>17</v>
      </c>
      <c r="V1145">
        <f t="shared" si="123"/>
        <v>53</v>
      </c>
      <c r="W1145">
        <f t="shared" si="124"/>
        <v>28</v>
      </c>
      <c r="X1145" s="1">
        <f t="shared" si="125"/>
        <v>513.9</v>
      </c>
      <c r="Y1145" s="1">
        <f t="shared" si="126"/>
        <v>524.29999999999995</v>
      </c>
      <c r="Z1145">
        <v>0</v>
      </c>
    </row>
    <row r="1146" spans="1:26" x14ac:dyDescent="0.25">
      <c r="A1146">
        <v>1141</v>
      </c>
      <c r="B1146" s="4">
        <v>43158</v>
      </c>
      <c r="C1146" s="7">
        <v>0.7455208333333333</v>
      </c>
      <c r="D1146">
        <v>548</v>
      </c>
      <c r="E1146">
        <v>230.28</v>
      </c>
      <c r="F1146">
        <v>2.4567000000000001</v>
      </c>
      <c r="G1146" s="8">
        <v>530.1</v>
      </c>
      <c r="H1146" s="8">
        <v>565.70000000000005</v>
      </c>
      <c r="I1146" s="8">
        <v>-197.7</v>
      </c>
      <c r="J1146">
        <v>0.93700000000000006</v>
      </c>
      <c r="K1146">
        <v>-20.45</v>
      </c>
      <c r="L1146">
        <v>60.002000000000002</v>
      </c>
      <c r="M1146">
        <v>60.000999999999998</v>
      </c>
      <c r="N1146">
        <v>230.28</v>
      </c>
      <c r="O1146">
        <v>0.42</v>
      </c>
      <c r="P1146">
        <v>12.379</v>
      </c>
      <c r="S1146" s="4">
        <f t="shared" si="120"/>
        <v>43158</v>
      </c>
      <c r="T1146" s="6">
        <f t="shared" si="121"/>
        <v>0.7455208333333333</v>
      </c>
      <c r="U1146">
        <f t="shared" si="122"/>
        <v>17</v>
      </c>
      <c r="V1146">
        <f t="shared" si="123"/>
        <v>53</v>
      </c>
      <c r="W1146">
        <f t="shared" si="124"/>
        <v>33</v>
      </c>
      <c r="X1146" s="1">
        <f t="shared" si="125"/>
        <v>530.1</v>
      </c>
      <c r="Y1146" s="1">
        <f t="shared" si="126"/>
        <v>522</v>
      </c>
      <c r="Z1146">
        <v>1</v>
      </c>
    </row>
    <row r="1147" spans="1:26" x14ac:dyDescent="0.25">
      <c r="A1147">
        <v>1142</v>
      </c>
      <c r="B1147" s="4">
        <v>43158</v>
      </c>
      <c r="C1147" s="7">
        <v>0.74557870370370372</v>
      </c>
      <c r="D1147">
        <v>548</v>
      </c>
      <c r="E1147">
        <v>230.29</v>
      </c>
      <c r="F1147">
        <v>2.39</v>
      </c>
      <c r="G1147" s="8">
        <v>514.79999999999995</v>
      </c>
      <c r="H1147" s="8">
        <v>550.4</v>
      </c>
      <c r="I1147" s="8">
        <v>-194.5</v>
      </c>
      <c r="J1147">
        <v>0.93540000000000001</v>
      </c>
      <c r="K1147">
        <v>-20.7</v>
      </c>
      <c r="L1147">
        <v>60.003</v>
      </c>
      <c r="M1147">
        <v>60.003999999999998</v>
      </c>
      <c r="N1147">
        <v>230.29</v>
      </c>
      <c r="O1147">
        <v>0.443</v>
      </c>
      <c r="P1147">
        <v>11.564</v>
      </c>
      <c r="S1147" s="4">
        <f t="shared" si="120"/>
        <v>43158</v>
      </c>
      <c r="T1147" s="6">
        <f t="shared" si="121"/>
        <v>0.74557870370370372</v>
      </c>
      <c r="U1147">
        <f t="shared" si="122"/>
        <v>17</v>
      </c>
      <c r="V1147">
        <f t="shared" si="123"/>
        <v>53</v>
      </c>
      <c r="W1147">
        <f t="shared" si="124"/>
        <v>38</v>
      </c>
      <c r="X1147" s="1">
        <f t="shared" si="125"/>
        <v>514.79999999999995</v>
      </c>
      <c r="Y1147" s="1">
        <f t="shared" si="126"/>
        <v>522.45000000000005</v>
      </c>
      <c r="Z1147">
        <v>0</v>
      </c>
    </row>
    <row r="1148" spans="1:26" x14ac:dyDescent="0.25">
      <c r="A1148">
        <v>1143</v>
      </c>
      <c r="B1148" s="4">
        <v>43158</v>
      </c>
      <c r="C1148" s="7">
        <v>0.74563657407407413</v>
      </c>
      <c r="D1148">
        <v>548</v>
      </c>
      <c r="E1148">
        <v>230.28</v>
      </c>
      <c r="F1148">
        <v>2.4098999999999999</v>
      </c>
      <c r="G1148" s="8">
        <v>519.5</v>
      </c>
      <c r="H1148" s="8">
        <v>555</v>
      </c>
      <c r="I1148" s="8">
        <v>-195.1</v>
      </c>
      <c r="J1148">
        <v>0.93610000000000004</v>
      </c>
      <c r="K1148">
        <v>-20.59</v>
      </c>
      <c r="L1148">
        <v>60.002000000000002</v>
      </c>
      <c r="M1148">
        <v>60.002000000000002</v>
      </c>
      <c r="N1148">
        <v>230.28</v>
      </c>
      <c r="O1148">
        <v>0.27500000000000002</v>
      </c>
      <c r="P1148">
        <v>12.127000000000001</v>
      </c>
      <c r="S1148" s="4">
        <f t="shared" si="120"/>
        <v>43158</v>
      </c>
      <c r="T1148" s="6">
        <f t="shared" si="121"/>
        <v>0.74563657407407413</v>
      </c>
      <c r="U1148">
        <f t="shared" si="122"/>
        <v>17</v>
      </c>
      <c r="V1148">
        <f t="shared" si="123"/>
        <v>53</v>
      </c>
      <c r="W1148">
        <f t="shared" si="124"/>
        <v>43</v>
      </c>
      <c r="X1148" s="1">
        <f t="shared" si="125"/>
        <v>519.5</v>
      </c>
      <c r="Y1148" s="1">
        <f t="shared" si="126"/>
        <v>517.15</v>
      </c>
      <c r="Z1148">
        <v>1</v>
      </c>
    </row>
    <row r="1149" spans="1:26" x14ac:dyDescent="0.25">
      <c r="A1149">
        <v>1144</v>
      </c>
      <c r="B1149" s="4">
        <v>43158</v>
      </c>
      <c r="C1149" s="7">
        <v>0.74569444444444455</v>
      </c>
      <c r="D1149">
        <v>549</v>
      </c>
      <c r="E1149">
        <v>230.28</v>
      </c>
      <c r="F1149">
        <v>2.4508000000000001</v>
      </c>
      <c r="G1149" s="8">
        <v>528.70000000000005</v>
      </c>
      <c r="H1149" s="8">
        <v>564.4</v>
      </c>
      <c r="I1149" s="8">
        <v>-197.5</v>
      </c>
      <c r="J1149">
        <v>0.93679999999999997</v>
      </c>
      <c r="K1149">
        <v>-20.48</v>
      </c>
      <c r="L1149">
        <v>60.002000000000002</v>
      </c>
      <c r="M1149">
        <v>60.005000000000003</v>
      </c>
      <c r="N1149">
        <v>230.28</v>
      </c>
      <c r="O1149">
        <v>0.46899999999999997</v>
      </c>
      <c r="P1149">
        <v>12.616</v>
      </c>
      <c r="S1149" s="4">
        <f t="shared" si="120"/>
        <v>43158</v>
      </c>
      <c r="T1149" s="6">
        <f t="shared" si="121"/>
        <v>0.74569444444444455</v>
      </c>
      <c r="U1149">
        <f t="shared" si="122"/>
        <v>17</v>
      </c>
      <c r="V1149">
        <f t="shared" si="123"/>
        <v>53</v>
      </c>
      <c r="W1149">
        <f t="shared" si="124"/>
        <v>48</v>
      </c>
      <c r="X1149" s="1">
        <f t="shared" si="125"/>
        <v>528.70000000000005</v>
      </c>
      <c r="Y1149" s="1">
        <f t="shared" si="126"/>
        <v>524.1</v>
      </c>
      <c r="Z1149">
        <v>0</v>
      </c>
    </row>
    <row r="1150" spans="1:26" x14ac:dyDescent="0.25">
      <c r="A1150">
        <v>1145</v>
      </c>
      <c r="B1150" s="4">
        <v>43158</v>
      </c>
      <c r="C1150" s="7">
        <v>0.74575231481481474</v>
      </c>
      <c r="D1150">
        <v>548</v>
      </c>
      <c r="E1150">
        <v>230.29</v>
      </c>
      <c r="F1150">
        <v>2.3527</v>
      </c>
      <c r="G1150" s="8">
        <v>506.5</v>
      </c>
      <c r="H1150" s="8">
        <v>541.79999999999995</v>
      </c>
      <c r="I1150" s="8">
        <v>-192.5</v>
      </c>
      <c r="J1150">
        <v>0.93479999999999996</v>
      </c>
      <c r="K1150">
        <v>-20.81</v>
      </c>
      <c r="L1150">
        <v>60.002000000000002</v>
      </c>
      <c r="M1150">
        <v>60.002000000000002</v>
      </c>
      <c r="N1150">
        <v>230.29</v>
      </c>
      <c r="O1150">
        <v>0.38</v>
      </c>
      <c r="P1150">
        <v>12.144</v>
      </c>
      <c r="S1150" s="4">
        <f t="shared" si="120"/>
        <v>43158</v>
      </c>
      <c r="T1150" s="6">
        <f t="shared" si="121"/>
        <v>0.74575231481481474</v>
      </c>
      <c r="U1150">
        <f t="shared" si="122"/>
        <v>17</v>
      </c>
      <c r="V1150">
        <f t="shared" si="123"/>
        <v>53</v>
      </c>
      <c r="W1150">
        <f t="shared" si="124"/>
        <v>53</v>
      </c>
      <c r="X1150" s="1">
        <f t="shared" si="125"/>
        <v>506.5</v>
      </c>
      <c r="Y1150" s="1">
        <f t="shared" si="126"/>
        <v>517.6</v>
      </c>
      <c r="Z1150">
        <v>1</v>
      </c>
    </row>
    <row r="1151" spans="1:26" x14ac:dyDescent="0.25">
      <c r="A1151">
        <v>1146</v>
      </c>
      <c r="B1151" s="4">
        <v>43158</v>
      </c>
      <c r="C1151" s="7">
        <v>0.74581018518518516</v>
      </c>
      <c r="D1151">
        <v>549</v>
      </c>
      <c r="E1151">
        <v>230.28</v>
      </c>
      <c r="F1151">
        <v>2.4882</v>
      </c>
      <c r="G1151" s="8">
        <v>537.70000000000005</v>
      </c>
      <c r="H1151" s="8">
        <v>573</v>
      </c>
      <c r="I1151" s="8">
        <v>-198</v>
      </c>
      <c r="J1151">
        <v>0.93840000000000001</v>
      </c>
      <c r="K1151">
        <v>-20.22</v>
      </c>
      <c r="L1151">
        <v>60.002000000000002</v>
      </c>
      <c r="M1151">
        <v>60.002000000000002</v>
      </c>
      <c r="N1151">
        <v>230.28</v>
      </c>
      <c r="O1151">
        <v>0.44400000000000001</v>
      </c>
      <c r="P1151">
        <v>12.728</v>
      </c>
      <c r="S1151" s="4">
        <f t="shared" si="120"/>
        <v>43158</v>
      </c>
      <c r="T1151" s="6">
        <f t="shared" si="121"/>
        <v>0.74581018518518516</v>
      </c>
      <c r="U1151">
        <f t="shared" si="122"/>
        <v>17</v>
      </c>
      <c r="V1151">
        <f t="shared" si="123"/>
        <v>53</v>
      </c>
      <c r="W1151">
        <f t="shared" si="124"/>
        <v>58</v>
      </c>
      <c r="X1151" s="1">
        <f t="shared" si="125"/>
        <v>537.70000000000005</v>
      </c>
      <c r="Y1151" s="1">
        <f t="shared" si="126"/>
        <v>522.1</v>
      </c>
      <c r="Z1151">
        <v>0</v>
      </c>
    </row>
    <row r="1152" spans="1:26" x14ac:dyDescent="0.25">
      <c r="A1152">
        <v>1147</v>
      </c>
      <c r="B1152" s="4">
        <v>43158</v>
      </c>
      <c r="C1152" s="7">
        <v>0.74586805555555558</v>
      </c>
      <c r="D1152">
        <v>549</v>
      </c>
      <c r="E1152">
        <v>230.29</v>
      </c>
      <c r="F1152">
        <v>2.3025000000000002</v>
      </c>
      <c r="G1152" s="8">
        <v>494.8</v>
      </c>
      <c r="H1152" s="8">
        <v>530.20000000000005</v>
      </c>
      <c r="I1152" s="8">
        <v>-190.5</v>
      </c>
      <c r="J1152">
        <v>0.93320000000000003</v>
      </c>
      <c r="K1152">
        <v>-21.06</v>
      </c>
      <c r="L1152">
        <v>60.002000000000002</v>
      </c>
      <c r="M1152">
        <v>60.003</v>
      </c>
      <c r="N1152">
        <v>230.29</v>
      </c>
      <c r="O1152">
        <v>0.39800000000000002</v>
      </c>
      <c r="P1152">
        <v>13.164999999999999</v>
      </c>
      <c r="S1152" s="4">
        <f t="shared" si="120"/>
        <v>43158</v>
      </c>
      <c r="T1152" s="6">
        <f t="shared" si="121"/>
        <v>0.74586805555555558</v>
      </c>
      <c r="U1152">
        <f t="shared" si="122"/>
        <v>17</v>
      </c>
      <c r="V1152">
        <f t="shared" si="123"/>
        <v>54</v>
      </c>
      <c r="W1152">
        <f t="shared" si="124"/>
        <v>3</v>
      </c>
      <c r="X1152" s="1">
        <f t="shared" si="125"/>
        <v>494.8</v>
      </c>
      <c r="Y1152" s="1">
        <f t="shared" si="126"/>
        <v>516.25</v>
      </c>
      <c r="Z1152">
        <v>1</v>
      </c>
    </row>
    <row r="1153" spans="1:26" x14ac:dyDescent="0.25">
      <c r="A1153">
        <v>1148</v>
      </c>
      <c r="B1153" s="4">
        <v>43158</v>
      </c>
      <c r="C1153" s="7">
        <v>0.74592592592592588</v>
      </c>
      <c r="D1153">
        <v>549</v>
      </c>
      <c r="E1153">
        <v>230.28</v>
      </c>
      <c r="F1153">
        <v>2.488</v>
      </c>
      <c r="G1153" s="8">
        <v>537.70000000000005</v>
      </c>
      <c r="H1153" s="8">
        <v>572.9</v>
      </c>
      <c r="I1153" s="8">
        <v>-197.9</v>
      </c>
      <c r="J1153">
        <v>0.93840000000000001</v>
      </c>
      <c r="K1153">
        <v>-20.21</v>
      </c>
      <c r="L1153">
        <v>60.002000000000002</v>
      </c>
      <c r="M1153">
        <v>60.002000000000002</v>
      </c>
      <c r="N1153">
        <v>230.28</v>
      </c>
      <c r="O1153">
        <v>0.437</v>
      </c>
      <c r="P1153">
        <v>13.201000000000001</v>
      </c>
      <c r="S1153" s="4">
        <f t="shared" si="120"/>
        <v>43158</v>
      </c>
      <c r="T1153" s="6">
        <f t="shared" si="121"/>
        <v>0.74592592592592588</v>
      </c>
      <c r="U1153">
        <f t="shared" si="122"/>
        <v>17</v>
      </c>
      <c r="V1153">
        <f t="shared" si="123"/>
        <v>54</v>
      </c>
      <c r="W1153">
        <f t="shared" si="124"/>
        <v>8</v>
      </c>
      <c r="X1153" s="1">
        <f t="shared" si="125"/>
        <v>537.70000000000005</v>
      </c>
      <c r="Y1153" s="1">
        <f t="shared" si="126"/>
        <v>516.25</v>
      </c>
      <c r="Z1153">
        <v>0</v>
      </c>
    </row>
    <row r="1154" spans="1:26" x14ac:dyDescent="0.25">
      <c r="A1154">
        <v>1149</v>
      </c>
      <c r="B1154" s="4">
        <v>43158</v>
      </c>
      <c r="C1154" s="7">
        <v>0.7459837962962963</v>
      </c>
      <c r="D1154">
        <v>550</v>
      </c>
      <c r="E1154">
        <v>230.29</v>
      </c>
      <c r="F1154">
        <v>2.2837000000000001</v>
      </c>
      <c r="G1154" s="8">
        <v>490.6</v>
      </c>
      <c r="H1154" s="8">
        <v>525.9</v>
      </c>
      <c r="I1154" s="8">
        <v>-189.5</v>
      </c>
      <c r="J1154">
        <v>0.93289999999999995</v>
      </c>
      <c r="K1154">
        <v>-21.11</v>
      </c>
      <c r="L1154">
        <v>60.003</v>
      </c>
      <c r="M1154">
        <v>60.003</v>
      </c>
      <c r="N1154">
        <v>230.29</v>
      </c>
      <c r="O1154">
        <v>0.433</v>
      </c>
      <c r="P1154">
        <v>12.992000000000001</v>
      </c>
      <c r="S1154" s="4">
        <f t="shared" si="120"/>
        <v>43158</v>
      </c>
      <c r="T1154" s="6">
        <f t="shared" si="121"/>
        <v>0.7459837962962963</v>
      </c>
      <c r="U1154">
        <f t="shared" si="122"/>
        <v>17</v>
      </c>
      <c r="V1154">
        <f t="shared" si="123"/>
        <v>54</v>
      </c>
      <c r="W1154">
        <f t="shared" si="124"/>
        <v>13</v>
      </c>
      <c r="X1154" s="1">
        <f t="shared" si="125"/>
        <v>490.6</v>
      </c>
      <c r="Y1154" s="1">
        <f t="shared" si="126"/>
        <v>514.15000000000009</v>
      </c>
      <c r="Z1154">
        <v>1</v>
      </c>
    </row>
    <row r="1155" spans="1:26" x14ac:dyDescent="0.25">
      <c r="A1155">
        <v>1150</v>
      </c>
      <c r="B1155" s="4">
        <v>43158</v>
      </c>
      <c r="C1155" s="7">
        <v>0.74604166666666671</v>
      </c>
      <c r="D1155">
        <v>550</v>
      </c>
      <c r="E1155">
        <v>230.28</v>
      </c>
      <c r="F1155">
        <v>2.4670999999999998</v>
      </c>
      <c r="G1155" s="8">
        <v>532.6</v>
      </c>
      <c r="H1155" s="8">
        <v>568.1</v>
      </c>
      <c r="I1155" s="8">
        <v>-197.8</v>
      </c>
      <c r="J1155">
        <v>0.9375</v>
      </c>
      <c r="K1155">
        <v>-20.37</v>
      </c>
      <c r="L1155">
        <v>60.002000000000002</v>
      </c>
      <c r="M1155">
        <v>60.002000000000002</v>
      </c>
      <c r="N1155">
        <v>230.28</v>
      </c>
      <c r="O1155">
        <v>0.189</v>
      </c>
      <c r="P1155">
        <v>10.484</v>
      </c>
      <c r="S1155" s="4">
        <f t="shared" si="120"/>
        <v>43158</v>
      </c>
      <c r="T1155" s="6">
        <f t="shared" si="121"/>
        <v>0.74604166666666671</v>
      </c>
      <c r="U1155">
        <f t="shared" si="122"/>
        <v>17</v>
      </c>
      <c r="V1155">
        <f t="shared" si="123"/>
        <v>54</v>
      </c>
      <c r="W1155">
        <f t="shared" si="124"/>
        <v>18</v>
      </c>
      <c r="X1155" s="1">
        <f t="shared" si="125"/>
        <v>532.6</v>
      </c>
      <c r="Y1155" s="1">
        <f t="shared" si="126"/>
        <v>511.6</v>
      </c>
      <c r="Z1155">
        <v>0</v>
      </c>
    </row>
    <row r="1156" spans="1:26" x14ac:dyDescent="0.25">
      <c r="A1156">
        <v>1151</v>
      </c>
      <c r="B1156" s="4">
        <v>43158</v>
      </c>
      <c r="C1156" s="7">
        <v>0.74609953703703702</v>
      </c>
      <c r="D1156">
        <v>550</v>
      </c>
      <c r="E1156">
        <v>230.29</v>
      </c>
      <c r="F1156">
        <v>2.3065000000000002</v>
      </c>
      <c r="G1156" s="8">
        <v>495.9</v>
      </c>
      <c r="H1156" s="8">
        <v>531.20000000000005</v>
      </c>
      <c r="I1156" s="8">
        <v>-190.2</v>
      </c>
      <c r="J1156">
        <v>0.93369999999999997</v>
      </c>
      <c r="K1156">
        <v>-20.99</v>
      </c>
      <c r="L1156">
        <v>60.002000000000002</v>
      </c>
      <c r="M1156">
        <v>60.002000000000002</v>
      </c>
      <c r="N1156">
        <v>230.29</v>
      </c>
      <c r="O1156">
        <v>0.33900000000000002</v>
      </c>
      <c r="P1156">
        <v>11.366</v>
      </c>
      <c r="S1156" s="4">
        <f t="shared" si="120"/>
        <v>43158</v>
      </c>
      <c r="T1156" s="6">
        <f t="shared" si="121"/>
        <v>0.74609953703703702</v>
      </c>
      <c r="U1156">
        <f t="shared" si="122"/>
        <v>17</v>
      </c>
      <c r="V1156">
        <f t="shared" si="123"/>
        <v>54</v>
      </c>
      <c r="W1156">
        <f t="shared" si="124"/>
        <v>23</v>
      </c>
      <c r="X1156" s="1">
        <f t="shared" si="125"/>
        <v>495.9</v>
      </c>
      <c r="Y1156" s="1">
        <f t="shared" si="126"/>
        <v>514.25</v>
      </c>
      <c r="Z1156">
        <v>1</v>
      </c>
    </row>
    <row r="1157" spans="1:26" x14ac:dyDescent="0.25">
      <c r="A1157">
        <v>1152</v>
      </c>
      <c r="B1157" s="4">
        <v>43158</v>
      </c>
      <c r="C1157" s="7">
        <v>0.74615740740740744</v>
      </c>
      <c r="D1157">
        <v>549</v>
      </c>
      <c r="E1157">
        <v>230.29</v>
      </c>
      <c r="F1157">
        <v>2.4230999999999998</v>
      </c>
      <c r="G1157" s="8">
        <v>522.6</v>
      </c>
      <c r="H1157" s="8">
        <v>558</v>
      </c>
      <c r="I1157" s="8">
        <v>-195.7</v>
      </c>
      <c r="J1157">
        <v>0.9365</v>
      </c>
      <c r="K1157">
        <v>-20.53</v>
      </c>
      <c r="L1157">
        <v>60.002000000000002</v>
      </c>
      <c r="M1157">
        <v>60.002000000000002</v>
      </c>
      <c r="N1157">
        <v>230.29</v>
      </c>
      <c r="O1157">
        <v>0.38500000000000001</v>
      </c>
      <c r="P1157">
        <v>12.321999999999999</v>
      </c>
      <c r="S1157" s="4">
        <f t="shared" si="120"/>
        <v>43158</v>
      </c>
      <c r="T1157" s="6">
        <f t="shared" si="121"/>
        <v>0.74615740740740744</v>
      </c>
      <c r="U1157">
        <f t="shared" si="122"/>
        <v>17</v>
      </c>
      <c r="V1157">
        <f t="shared" si="123"/>
        <v>54</v>
      </c>
      <c r="W1157">
        <f t="shared" si="124"/>
        <v>28</v>
      </c>
      <c r="X1157" s="1">
        <f t="shared" si="125"/>
        <v>522.6</v>
      </c>
      <c r="Y1157" s="1">
        <f t="shared" si="126"/>
        <v>509.25</v>
      </c>
      <c r="Z1157">
        <v>0</v>
      </c>
    </row>
    <row r="1158" spans="1:26" x14ac:dyDescent="0.25">
      <c r="A1158">
        <v>1153</v>
      </c>
      <c r="B1158" s="4">
        <v>43158</v>
      </c>
      <c r="C1158" s="7">
        <v>0.74621527777777785</v>
      </c>
      <c r="D1158">
        <v>550</v>
      </c>
      <c r="E1158">
        <v>230.29</v>
      </c>
      <c r="F1158">
        <v>2.3917999999999999</v>
      </c>
      <c r="G1158" s="8">
        <v>515</v>
      </c>
      <c r="H1158" s="8">
        <v>550.79999999999995</v>
      </c>
      <c r="I1158" s="8">
        <v>-195.3</v>
      </c>
      <c r="J1158">
        <v>0.93500000000000005</v>
      </c>
      <c r="K1158">
        <v>-20.77</v>
      </c>
      <c r="L1158">
        <v>60.002000000000002</v>
      </c>
      <c r="M1158">
        <v>60.003</v>
      </c>
      <c r="N1158">
        <v>230.29</v>
      </c>
      <c r="O1158">
        <v>0.46400000000000002</v>
      </c>
      <c r="P1158">
        <v>12.234</v>
      </c>
      <c r="S1158" s="4">
        <f t="shared" si="120"/>
        <v>43158</v>
      </c>
      <c r="T1158" s="6">
        <f t="shared" si="121"/>
        <v>0.74621527777777785</v>
      </c>
      <c r="U1158">
        <f t="shared" si="122"/>
        <v>17</v>
      </c>
      <c r="V1158">
        <f t="shared" si="123"/>
        <v>54</v>
      </c>
      <c r="W1158">
        <f t="shared" si="124"/>
        <v>33</v>
      </c>
      <c r="X1158" s="1">
        <f t="shared" si="125"/>
        <v>515</v>
      </c>
      <c r="Y1158" s="1">
        <f t="shared" si="126"/>
        <v>518.79999999999995</v>
      </c>
      <c r="Z1158">
        <v>1</v>
      </c>
    </row>
    <row r="1159" spans="1:26" x14ac:dyDescent="0.25">
      <c r="A1159">
        <v>1154</v>
      </c>
      <c r="B1159" s="4">
        <v>43158</v>
      </c>
      <c r="C1159" s="7">
        <v>0.74627314814814805</v>
      </c>
      <c r="D1159">
        <v>550</v>
      </c>
      <c r="E1159">
        <v>230.29</v>
      </c>
      <c r="F1159">
        <v>2.3719000000000001</v>
      </c>
      <c r="G1159" s="8">
        <v>510.9</v>
      </c>
      <c r="H1159" s="8">
        <v>546.20000000000005</v>
      </c>
      <c r="I1159" s="8">
        <v>-193.3</v>
      </c>
      <c r="J1159">
        <v>0.93530000000000002</v>
      </c>
      <c r="K1159">
        <v>-20.72</v>
      </c>
      <c r="L1159">
        <v>60.002000000000002</v>
      </c>
      <c r="M1159">
        <v>60.002000000000002</v>
      </c>
      <c r="N1159">
        <v>230.29</v>
      </c>
      <c r="O1159">
        <v>0.41399999999999998</v>
      </c>
      <c r="P1159">
        <v>12.132999999999999</v>
      </c>
      <c r="S1159" s="4">
        <f t="shared" ref="S1159:S1222" si="127">B1159</f>
        <v>43158</v>
      </c>
      <c r="T1159" s="6">
        <f t="shared" ref="T1159:T1222" si="128">C1159</f>
        <v>0.74627314814814805</v>
      </c>
      <c r="U1159">
        <f t="shared" ref="U1159:U1222" si="129">HOUR(C1159)</f>
        <v>17</v>
      </c>
      <c r="V1159">
        <f t="shared" ref="V1159:V1222" si="130">MINUTE(C1159)</f>
        <v>54</v>
      </c>
      <c r="W1159">
        <f t="shared" ref="W1159:W1222" si="131">SECOND(C1159)</f>
        <v>38</v>
      </c>
      <c r="X1159" s="1">
        <f t="shared" ref="X1159:X1222" si="132">G1159</f>
        <v>510.9</v>
      </c>
      <c r="Y1159" s="1">
        <f t="shared" si="126"/>
        <v>512.95000000000005</v>
      </c>
      <c r="Z1159">
        <v>0</v>
      </c>
    </row>
    <row r="1160" spans="1:26" x14ac:dyDescent="0.25">
      <c r="A1160">
        <v>1155</v>
      </c>
      <c r="B1160" s="4">
        <v>43158</v>
      </c>
      <c r="C1160" s="7">
        <v>0.74633101851851846</v>
      </c>
      <c r="D1160">
        <v>550</v>
      </c>
      <c r="E1160">
        <v>230.28</v>
      </c>
      <c r="F1160">
        <v>2.4727999999999999</v>
      </c>
      <c r="G1160" s="8">
        <v>533.9</v>
      </c>
      <c r="H1160" s="8">
        <v>569.4</v>
      </c>
      <c r="I1160" s="8">
        <v>-197.9</v>
      </c>
      <c r="J1160">
        <v>0.93769999999999998</v>
      </c>
      <c r="K1160">
        <v>-20.34</v>
      </c>
      <c r="L1160">
        <v>60.003</v>
      </c>
      <c r="M1160">
        <v>60.002000000000002</v>
      </c>
      <c r="N1160">
        <v>230.28</v>
      </c>
      <c r="O1160">
        <v>0.48199999999999998</v>
      </c>
      <c r="P1160">
        <v>13.162000000000001</v>
      </c>
      <c r="S1160" s="4">
        <f t="shared" si="127"/>
        <v>43158</v>
      </c>
      <c r="T1160" s="6">
        <f t="shared" si="128"/>
        <v>0.74633101851851846</v>
      </c>
      <c r="U1160">
        <f t="shared" si="129"/>
        <v>17</v>
      </c>
      <c r="V1160">
        <f t="shared" si="130"/>
        <v>54</v>
      </c>
      <c r="W1160">
        <f t="shared" si="131"/>
        <v>43</v>
      </c>
      <c r="X1160" s="1">
        <f t="shared" si="132"/>
        <v>533.9</v>
      </c>
      <c r="Y1160" s="1">
        <f t="shared" si="126"/>
        <v>522.4</v>
      </c>
      <c r="Z1160">
        <v>1</v>
      </c>
    </row>
    <row r="1161" spans="1:26" x14ac:dyDescent="0.25">
      <c r="A1161">
        <v>1156</v>
      </c>
      <c r="B1161" s="4">
        <v>43158</v>
      </c>
      <c r="C1161" s="7">
        <v>0.74638888888888888</v>
      </c>
      <c r="D1161">
        <v>551</v>
      </c>
      <c r="E1161">
        <v>230.29</v>
      </c>
      <c r="F1161">
        <v>2.2966000000000002</v>
      </c>
      <c r="G1161" s="8">
        <v>493.5</v>
      </c>
      <c r="H1161" s="8">
        <v>528.9</v>
      </c>
      <c r="I1161" s="8">
        <v>-190.2</v>
      </c>
      <c r="J1161">
        <v>0.93310000000000004</v>
      </c>
      <c r="K1161">
        <v>-21.07</v>
      </c>
      <c r="L1161">
        <v>60.002000000000002</v>
      </c>
      <c r="M1161">
        <v>60.003</v>
      </c>
      <c r="N1161">
        <v>230.29</v>
      </c>
      <c r="O1161">
        <v>0.28100000000000003</v>
      </c>
      <c r="P1161">
        <v>13.513</v>
      </c>
      <c r="S1161" s="4">
        <f t="shared" si="127"/>
        <v>43158</v>
      </c>
      <c r="T1161" s="6">
        <f t="shared" si="128"/>
        <v>0.74638888888888888</v>
      </c>
      <c r="U1161">
        <f t="shared" si="129"/>
        <v>17</v>
      </c>
      <c r="V1161">
        <f t="shared" si="130"/>
        <v>54</v>
      </c>
      <c r="W1161">
        <f t="shared" si="131"/>
        <v>48</v>
      </c>
      <c r="X1161" s="1">
        <f t="shared" si="132"/>
        <v>493.5</v>
      </c>
      <c r="Y1161" s="1">
        <f t="shared" si="126"/>
        <v>513.70000000000005</v>
      </c>
      <c r="Z1161">
        <v>0</v>
      </c>
    </row>
    <row r="1162" spans="1:26" x14ac:dyDescent="0.25">
      <c r="A1162">
        <v>1157</v>
      </c>
      <c r="B1162" s="4">
        <v>43158</v>
      </c>
      <c r="C1162" s="7">
        <v>0.7464467592592593</v>
      </c>
      <c r="D1162">
        <v>551</v>
      </c>
      <c r="E1162">
        <v>230.28</v>
      </c>
      <c r="F1162">
        <v>2.4857999999999998</v>
      </c>
      <c r="G1162" s="8">
        <v>536.79999999999995</v>
      </c>
      <c r="H1162" s="8">
        <v>572.4</v>
      </c>
      <c r="I1162" s="8">
        <v>-198.9</v>
      </c>
      <c r="J1162">
        <v>0.93769999999999998</v>
      </c>
      <c r="K1162">
        <v>-20.329999999999998</v>
      </c>
      <c r="L1162">
        <v>60.002000000000002</v>
      </c>
      <c r="M1162">
        <v>60.002000000000002</v>
      </c>
      <c r="N1162">
        <v>230.28</v>
      </c>
      <c r="O1162">
        <v>0.32500000000000001</v>
      </c>
      <c r="P1162">
        <v>11.507999999999999</v>
      </c>
      <c r="S1162" s="4">
        <f t="shared" si="127"/>
        <v>43158</v>
      </c>
      <c r="T1162" s="6">
        <f t="shared" si="128"/>
        <v>0.7464467592592593</v>
      </c>
      <c r="U1162">
        <f t="shared" si="129"/>
        <v>17</v>
      </c>
      <c r="V1162">
        <f t="shared" si="130"/>
        <v>54</v>
      </c>
      <c r="W1162">
        <f t="shared" si="131"/>
        <v>53</v>
      </c>
      <c r="X1162" s="1">
        <f t="shared" si="132"/>
        <v>536.79999999999995</v>
      </c>
      <c r="Y1162" s="1">
        <f t="shared" si="126"/>
        <v>515.15</v>
      </c>
      <c r="Z1162">
        <v>1</v>
      </c>
    </row>
    <row r="1163" spans="1:26" x14ac:dyDescent="0.25">
      <c r="A1163">
        <v>1158</v>
      </c>
      <c r="B1163" s="4">
        <v>43158</v>
      </c>
      <c r="C1163" s="7">
        <v>0.7465046296296296</v>
      </c>
      <c r="D1163">
        <v>551</v>
      </c>
      <c r="E1163">
        <v>230.29</v>
      </c>
      <c r="F1163">
        <v>2.3224999999999998</v>
      </c>
      <c r="G1163" s="8">
        <v>499.5</v>
      </c>
      <c r="H1163" s="8">
        <v>534.9</v>
      </c>
      <c r="I1163" s="8">
        <v>-191.4</v>
      </c>
      <c r="J1163">
        <v>0.93379999999999996</v>
      </c>
      <c r="K1163">
        <v>-20.96</v>
      </c>
      <c r="L1163">
        <v>60.003</v>
      </c>
      <c r="M1163">
        <v>60.002000000000002</v>
      </c>
      <c r="N1163">
        <v>230.29</v>
      </c>
      <c r="O1163">
        <v>0.49099999999999999</v>
      </c>
      <c r="P1163">
        <v>14.045999999999999</v>
      </c>
      <c r="S1163" s="4">
        <f t="shared" si="127"/>
        <v>43158</v>
      </c>
      <c r="T1163" s="6">
        <f t="shared" si="128"/>
        <v>0.7465046296296296</v>
      </c>
      <c r="U1163">
        <f t="shared" si="129"/>
        <v>17</v>
      </c>
      <c r="V1163">
        <f t="shared" si="130"/>
        <v>54</v>
      </c>
      <c r="W1163">
        <f t="shared" si="131"/>
        <v>58</v>
      </c>
      <c r="X1163" s="1">
        <f t="shared" si="132"/>
        <v>499.5</v>
      </c>
      <c r="Y1163" s="1">
        <f t="shared" si="126"/>
        <v>518.15</v>
      </c>
      <c r="Z1163">
        <v>0</v>
      </c>
    </row>
    <row r="1164" spans="1:26" x14ac:dyDescent="0.25">
      <c r="A1164">
        <v>1159</v>
      </c>
      <c r="B1164" s="4">
        <v>43158</v>
      </c>
      <c r="C1164" s="7">
        <v>0.74656250000000002</v>
      </c>
      <c r="D1164">
        <v>551</v>
      </c>
      <c r="E1164">
        <v>230.28</v>
      </c>
      <c r="F1164">
        <v>2.4855</v>
      </c>
      <c r="G1164" s="8">
        <v>536.70000000000005</v>
      </c>
      <c r="H1164" s="8">
        <v>572.4</v>
      </c>
      <c r="I1164" s="8">
        <v>-198.7</v>
      </c>
      <c r="J1164">
        <v>0.93779999999999997</v>
      </c>
      <c r="K1164">
        <v>-20.32</v>
      </c>
      <c r="L1164">
        <v>60.002000000000002</v>
      </c>
      <c r="M1164">
        <v>60.002000000000002</v>
      </c>
      <c r="N1164">
        <v>230.28</v>
      </c>
      <c r="O1164">
        <v>0.22500000000000001</v>
      </c>
      <c r="P1164">
        <v>10.637</v>
      </c>
      <c r="S1164" s="4">
        <f t="shared" si="127"/>
        <v>43158</v>
      </c>
      <c r="T1164" s="6">
        <f t="shared" si="128"/>
        <v>0.74656250000000002</v>
      </c>
      <c r="U1164">
        <f t="shared" si="129"/>
        <v>17</v>
      </c>
      <c r="V1164">
        <f t="shared" si="130"/>
        <v>55</v>
      </c>
      <c r="W1164">
        <f t="shared" si="131"/>
        <v>3</v>
      </c>
      <c r="X1164" s="1">
        <f t="shared" si="132"/>
        <v>536.70000000000005</v>
      </c>
      <c r="Y1164" s="1">
        <f t="shared" si="126"/>
        <v>518.1</v>
      </c>
      <c r="Z1164">
        <v>1</v>
      </c>
    </row>
    <row r="1165" spans="1:26" x14ac:dyDescent="0.25">
      <c r="A1165">
        <v>1160</v>
      </c>
      <c r="B1165" s="4">
        <v>43158</v>
      </c>
      <c r="C1165" s="7">
        <v>0.74662037037037043</v>
      </c>
      <c r="D1165">
        <v>552</v>
      </c>
      <c r="E1165">
        <v>230.29</v>
      </c>
      <c r="F1165">
        <v>2.3631000000000002</v>
      </c>
      <c r="G1165" s="8">
        <v>508.9</v>
      </c>
      <c r="H1165" s="8">
        <v>544.20000000000005</v>
      </c>
      <c r="I1165" s="8">
        <v>-192.9</v>
      </c>
      <c r="J1165">
        <v>0.93510000000000004</v>
      </c>
      <c r="K1165">
        <v>-20.76</v>
      </c>
      <c r="L1165">
        <v>60.002000000000002</v>
      </c>
      <c r="M1165">
        <v>60.003</v>
      </c>
      <c r="N1165">
        <v>230.29</v>
      </c>
      <c r="O1165">
        <v>0.40200000000000002</v>
      </c>
      <c r="P1165">
        <v>12.926</v>
      </c>
      <c r="S1165" s="4">
        <f t="shared" si="127"/>
        <v>43158</v>
      </c>
      <c r="T1165" s="6">
        <f t="shared" si="128"/>
        <v>0.74662037037037043</v>
      </c>
      <c r="U1165">
        <f t="shared" si="129"/>
        <v>17</v>
      </c>
      <c r="V1165">
        <f t="shared" si="130"/>
        <v>55</v>
      </c>
      <c r="W1165">
        <f t="shared" si="131"/>
        <v>8</v>
      </c>
      <c r="X1165" s="1">
        <f t="shared" si="132"/>
        <v>508.9</v>
      </c>
      <c r="Y1165" s="1">
        <f t="shared" si="126"/>
        <v>522.79999999999995</v>
      </c>
      <c r="Z1165">
        <v>0</v>
      </c>
    </row>
    <row r="1166" spans="1:26" x14ac:dyDescent="0.25">
      <c r="A1166">
        <v>1161</v>
      </c>
      <c r="B1166" s="4">
        <v>43158</v>
      </c>
      <c r="C1166" s="7">
        <v>0.74667824074074074</v>
      </c>
      <c r="D1166">
        <v>551</v>
      </c>
      <c r="E1166">
        <v>230.28</v>
      </c>
      <c r="F1166">
        <v>2.4878999999999998</v>
      </c>
      <c r="G1166" s="8">
        <v>537.4</v>
      </c>
      <c r="H1166" s="8">
        <v>572.9</v>
      </c>
      <c r="I1166" s="8">
        <v>-198.6</v>
      </c>
      <c r="J1166">
        <v>0.93799999999999994</v>
      </c>
      <c r="K1166">
        <v>-20.29</v>
      </c>
      <c r="L1166">
        <v>60.002000000000002</v>
      </c>
      <c r="M1166">
        <v>59.999000000000002</v>
      </c>
      <c r="N1166">
        <v>230.28</v>
      </c>
      <c r="O1166">
        <v>0.33700000000000002</v>
      </c>
      <c r="P1166">
        <v>11.073</v>
      </c>
      <c r="S1166" s="4">
        <f t="shared" si="127"/>
        <v>43158</v>
      </c>
      <c r="T1166" s="6">
        <f t="shared" si="128"/>
        <v>0.74667824074074074</v>
      </c>
      <c r="U1166">
        <f t="shared" si="129"/>
        <v>17</v>
      </c>
      <c r="V1166">
        <f t="shared" si="130"/>
        <v>55</v>
      </c>
      <c r="W1166">
        <f t="shared" si="131"/>
        <v>13</v>
      </c>
      <c r="X1166" s="1">
        <f t="shared" si="132"/>
        <v>537.4</v>
      </c>
      <c r="Y1166" s="1">
        <f t="shared" ref="Y1166:Y1229" si="133">AVERAGE(X1165:X1166)</f>
        <v>523.15</v>
      </c>
      <c r="Z1166">
        <v>1</v>
      </c>
    </row>
    <row r="1167" spans="1:26" x14ac:dyDescent="0.25">
      <c r="A1167">
        <v>1162</v>
      </c>
      <c r="B1167" s="4">
        <v>43158</v>
      </c>
      <c r="C1167" s="7">
        <v>0.74673611111111116</v>
      </c>
      <c r="D1167">
        <v>551</v>
      </c>
      <c r="E1167">
        <v>230.29</v>
      </c>
      <c r="F1167">
        <v>2.3292999999999999</v>
      </c>
      <c r="G1167" s="8">
        <v>501</v>
      </c>
      <c r="H1167" s="8">
        <v>536.4</v>
      </c>
      <c r="I1167" s="8">
        <v>-191.8</v>
      </c>
      <c r="J1167">
        <v>0.93389999999999995</v>
      </c>
      <c r="K1167">
        <v>-20.95</v>
      </c>
      <c r="L1167">
        <v>60.003</v>
      </c>
      <c r="M1167">
        <v>60.003</v>
      </c>
      <c r="N1167">
        <v>230.29</v>
      </c>
      <c r="O1167">
        <v>0.46100000000000002</v>
      </c>
      <c r="P1167">
        <v>12.763</v>
      </c>
      <c r="S1167" s="4">
        <f t="shared" si="127"/>
        <v>43158</v>
      </c>
      <c r="T1167" s="6">
        <f t="shared" si="128"/>
        <v>0.74673611111111116</v>
      </c>
      <c r="U1167">
        <f t="shared" si="129"/>
        <v>17</v>
      </c>
      <c r="V1167">
        <f t="shared" si="130"/>
        <v>55</v>
      </c>
      <c r="W1167">
        <f t="shared" si="131"/>
        <v>18</v>
      </c>
      <c r="X1167" s="1">
        <f t="shared" si="132"/>
        <v>501</v>
      </c>
      <c r="Y1167" s="1">
        <f t="shared" si="133"/>
        <v>519.20000000000005</v>
      </c>
      <c r="Z1167">
        <v>0</v>
      </c>
    </row>
    <row r="1168" spans="1:26" x14ac:dyDescent="0.25">
      <c r="A1168">
        <v>1163</v>
      </c>
      <c r="B1168" s="4">
        <v>43158</v>
      </c>
      <c r="C1168" s="7">
        <v>0.74679398148148157</v>
      </c>
      <c r="D1168">
        <v>551</v>
      </c>
      <c r="E1168">
        <v>230.29</v>
      </c>
      <c r="F1168">
        <v>2.3950999999999998</v>
      </c>
      <c r="G1168" s="8">
        <v>516.1</v>
      </c>
      <c r="H1168" s="8">
        <v>551.6</v>
      </c>
      <c r="I1168" s="8">
        <v>-194.6</v>
      </c>
      <c r="J1168">
        <v>0.93569999999999998</v>
      </c>
      <c r="K1168">
        <v>-20.66</v>
      </c>
      <c r="L1168">
        <v>60.002000000000002</v>
      </c>
      <c r="M1168">
        <v>60.002000000000002</v>
      </c>
      <c r="N1168">
        <v>230.29</v>
      </c>
      <c r="O1168">
        <v>0.33400000000000002</v>
      </c>
      <c r="P1168">
        <v>11.988</v>
      </c>
      <c r="S1168" s="4">
        <f t="shared" si="127"/>
        <v>43158</v>
      </c>
      <c r="T1168" s="6">
        <f t="shared" si="128"/>
        <v>0.74679398148148157</v>
      </c>
      <c r="U1168">
        <f t="shared" si="129"/>
        <v>17</v>
      </c>
      <c r="V1168">
        <f t="shared" si="130"/>
        <v>55</v>
      </c>
      <c r="W1168">
        <f t="shared" si="131"/>
        <v>23</v>
      </c>
      <c r="X1168" s="1">
        <f t="shared" si="132"/>
        <v>516.1</v>
      </c>
      <c r="Y1168" s="1">
        <f t="shared" si="133"/>
        <v>508.55</v>
      </c>
      <c r="Z1168">
        <v>1</v>
      </c>
    </row>
    <row r="1169" spans="1:26" x14ac:dyDescent="0.25">
      <c r="A1169">
        <v>1164</v>
      </c>
      <c r="B1169" s="4">
        <v>43158</v>
      </c>
      <c r="C1169" s="7">
        <v>0.74685185185185177</v>
      </c>
      <c r="D1169">
        <v>552</v>
      </c>
      <c r="E1169">
        <v>230.28</v>
      </c>
      <c r="F1169">
        <v>2.4525999999999999</v>
      </c>
      <c r="G1169" s="8">
        <v>529.1</v>
      </c>
      <c r="H1169" s="8">
        <v>564.79999999999995</v>
      </c>
      <c r="I1169" s="8">
        <v>-197.6</v>
      </c>
      <c r="J1169">
        <v>0.93679999999999997</v>
      </c>
      <c r="K1169">
        <v>-20.48</v>
      </c>
      <c r="L1169">
        <v>60.003</v>
      </c>
      <c r="M1169">
        <v>60.003</v>
      </c>
      <c r="N1169">
        <v>230.28</v>
      </c>
      <c r="O1169">
        <v>0.48399999999999999</v>
      </c>
      <c r="P1169">
        <v>13.997999999999999</v>
      </c>
      <c r="S1169" s="4">
        <f t="shared" si="127"/>
        <v>43158</v>
      </c>
      <c r="T1169" s="6">
        <f t="shared" si="128"/>
        <v>0.74685185185185177</v>
      </c>
      <c r="U1169">
        <f t="shared" si="129"/>
        <v>17</v>
      </c>
      <c r="V1169">
        <f t="shared" si="130"/>
        <v>55</v>
      </c>
      <c r="W1169">
        <f t="shared" si="131"/>
        <v>28</v>
      </c>
      <c r="X1169" s="1">
        <f t="shared" si="132"/>
        <v>529.1</v>
      </c>
      <c r="Y1169" s="1">
        <f t="shared" si="133"/>
        <v>522.6</v>
      </c>
      <c r="Z1169">
        <v>0</v>
      </c>
    </row>
    <row r="1170" spans="1:26" x14ac:dyDescent="0.25">
      <c r="A1170">
        <v>1165</v>
      </c>
      <c r="B1170" s="4">
        <v>43158</v>
      </c>
      <c r="C1170" s="7">
        <v>0.74690972222222218</v>
      </c>
      <c r="D1170">
        <v>552</v>
      </c>
      <c r="E1170">
        <v>230.29</v>
      </c>
      <c r="F1170">
        <v>2.3054999999999999</v>
      </c>
      <c r="G1170" s="8">
        <v>495.7</v>
      </c>
      <c r="H1170" s="8">
        <v>531</v>
      </c>
      <c r="I1170" s="8">
        <v>-190.3</v>
      </c>
      <c r="J1170">
        <v>0.93359999999999999</v>
      </c>
      <c r="K1170">
        <v>-21</v>
      </c>
      <c r="L1170">
        <v>60.002000000000002</v>
      </c>
      <c r="M1170">
        <v>60.002000000000002</v>
      </c>
      <c r="N1170">
        <v>230.29</v>
      </c>
      <c r="O1170">
        <v>0.28399999999999997</v>
      </c>
      <c r="P1170">
        <v>11.271000000000001</v>
      </c>
      <c r="S1170" s="4">
        <f t="shared" si="127"/>
        <v>43158</v>
      </c>
      <c r="T1170" s="6">
        <f t="shared" si="128"/>
        <v>0.74690972222222218</v>
      </c>
      <c r="U1170">
        <f t="shared" si="129"/>
        <v>17</v>
      </c>
      <c r="V1170">
        <f t="shared" si="130"/>
        <v>55</v>
      </c>
      <c r="W1170">
        <f t="shared" si="131"/>
        <v>33</v>
      </c>
      <c r="X1170" s="1">
        <f t="shared" si="132"/>
        <v>495.7</v>
      </c>
      <c r="Y1170" s="1">
        <f t="shared" si="133"/>
        <v>512.4</v>
      </c>
      <c r="Z1170">
        <v>1</v>
      </c>
    </row>
    <row r="1171" spans="1:26" x14ac:dyDescent="0.25">
      <c r="A1171">
        <v>1166</v>
      </c>
      <c r="B1171" s="4">
        <v>43158</v>
      </c>
      <c r="C1171" s="7">
        <v>0.7469675925925926</v>
      </c>
      <c r="D1171">
        <v>552</v>
      </c>
      <c r="E1171">
        <v>230.28</v>
      </c>
      <c r="F1171">
        <v>2.4845999999999999</v>
      </c>
      <c r="G1171" s="8">
        <v>536.9</v>
      </c>
      <c r="H1171" s="8">
        <v>572.20000000000005</v>
      </c>
      <c r="I1171" s="8">
        <v>-197.8</v>
      </c>
      <c r="J1171">
        <v>0.93830000000000002</v>
      </c>
      <c r="K1171">
        <v>-20.23</v>
      </c>
      <c r="L1171">
        <v>60.002000000000002</v>
      </c>
      <c r="M1171">
        <v>60.002000000000002</v>
      </c>
      <c r="N1171">
        <v>230.28</v>
      </c>
      <c r="O1171">
        <v>0.36199999999999999</v>
      </c>
      <c r="P1171">
        <v>11.606999999999999</v>
      </c>
      <c r="S1171" s="4">
        <f t="shared" si="127"/>
        <v>43158</v>
      </c>
      <c r="T1171" s="6">
        <f t="shared" si="128"/>
        <v>0.7469675925925926</v>
      </c>
      <c r="U1171">
        <f t="shared" si="129"/>
        <v>17</v>
      </c>
      <c r="V1171">
        <f t="shared" si="130"/>
        <v>55</v>
      </c>
      <c r="W1171">
        <f t="shared" si="131"/>
        <v>38</v>
      </c>
      <c r="X1171" s="1">
        <f t="shared" si="132"/>
        <v>536.9</v>
      </c>
      <c r="Y1171" s="1">
        <f t="shared" si="133"/>
        <v>516.29999999999995</v>
      </c>
      <c r="Z1171">
        <v>0</v>
      </c>
    </row>
    <row r="1172" spans="1:26" x14ac:dyDescent="0.25">
      <c r="A1172">
        <v>1167</v>
      </c>
      <c r="B1172" s="4">
        <v>43158</v>
      </c>
      <c r="C1172" s="7">
        <v>0.74702546296296291</v>
      </c>
      <c r="D1172">
        <v>552</v>
      </c>
      <c r="E1172">
        <v>230.29</v>
      </c>
      <c r="F1172">
        <v>2.3068</v>
      </c>
      <c r="G1172" s="8">
        <v>496.1</v>
      </c>
      <c r="H1172" s="8">
        <v>531.20000000000005</v>
      </c>
      <c r="I1172" s="8">
        <v>-190.1</v>
      </c>
      <c r="J1172">
        <v>0.93379999999999996</v>
      </c>
      <c r="K1172">
        <v>-20.97</v>
      </c>
      <c r="L1172">
        <v>60.002000000000002</v>
      </c>
      <c r="M1172">
        <v>60.002000000000002</v>
      </c>
      <c r="N1172">
        <v>230.29</v>
      </c>
      <c r="O1172">
        <v>0.375</v>
      </c>
      <c r="P1172">
        <v>11.744999999999999</v>
      </c>
      <c r="S1172" s="4">
        <f t="shared" si="127"/>
        <v>43158</v>
      </c>
      <c r="T1172" s="6">
        <f t="shared" si="128"/>
        <v>0.74702546296296291</v>
      </c>
      <c r="U1172">
        <f t="shared" si="129"/>
        <v>17</v>
      </c>
      <c r="V1172">
        <f t="shared" si="130"/>
        <v>55</v>
      </c>
      <c r="W1172">
        <f t="shared" si="131"/>
        <v>43</v>
      </c>
      <c r="X1172" s="1">
        <f t="shared" si="132"/>
        <v>496.1</v>
      </c>
      <c r="Y1172" s="1">
        <f t="shared" si="133"/>
        <v>516.5</v>
      </c>
      <c r="Z1172">
        <v>1</v>
      </c>
    </row>
    <row r="1173" spans="1:26" x14ac:dyDescent="0.25">
      <c r="A1173">
        <v>1168</v>
      </c>
      <c r="B1173" s="4">
        <v>43158</v>
      </c>
      <c r="C1173" s="7">
        <v>0.74708333333333332</v>
      </c>
      <c r="D1173">
        <v>553</v>
      </c>
      <c r="E1173">
        <v>230.28</v>
      </c>
      <c r="F1173">
        <v>2.4798</v>
      </c>
      <c r="G1173" s="8">
        <v>535.79999999999995</v>
      </c>
      <c r="H1173" s="8">
        <v>571</v>
      </c>
      <c r="I1173" s="8">
        <v>-197.6</v>
      </c>
      <c r="J1173">
        <v>0.93820000000000003</v>
      </c>
      <c r="K1173">
        <v>-20.239999999999998</v>
      </c>
      <c r="L1173">
        <v>60.002000000000002</v>
      </c>
      <c r="M1173">
        <v>60.000999999999998</v>
      </c>
      <c r="N1173">
        <v>230.28</v>
      </c>
      <c r="O1173">
        <v>0.34300000000000003</v>
      </c>
      <c r="P1173">
        <v>11.432</v>
      </c>
      <c r="S1173" s="4">
        <f t="shared" si="127"/>
        <v>43158</v>
      </c>
      <c r="T1173" s="6">
        <f t="shared" si="128"/>
        <v>0.74708333333333332</v>
      </c>
      <c r="U1173">
        <f t="shared" si="129"/>
        <v>17</v>
      </c>
      <c r="V1173">
        <f t="shared" si="130"/>
        <v>55</v>
      </c>
      <c r="W1173">
        <f t="shared" si="131"/>
        <v>48</v>
      </c>
      <c r="X1173" s="1">
        <f t="shared" si="132"/>
        <v>535.79999999999995</v>
      </c>
      <c r="Y1173" s="1">
        <f t="shared" si="133"/>
        <v>515.95000000000005</v>
      </c>
      <c r="Z1173">
        <v>0</v>
      </c>
    </row>
    <row r="1174" spans="1:26" x14ac:dyDescent="0.25">
      <c r="A1174">
        <v>1169</v>
      </c>
      <c r="B1174" s="4">
        <v>43158</v>
      </c>
      <c r="C1174" s="7">
        <v>0.74714120370370374</v>
      </c>
      <c r="D1174">
        <v>553</v>
      </c>
      <c r="E1174">
        <v>230.29</v>
      </c>
      <c r="F1174">
        <v>2.3407</v>
      </c>
      <c r="G1174" s="8">
        <v>503.9</v>
      </c>
      <c r="H1174" s="8">
        <v>539</v>
      </c>
      <c r="I1174" s="8">
        <v>-191.4</v>
      </c>
      <c r="J1174">
        <v>0.93479999999999996</v>
      </c>
      <c r="K1174">
        <v>-20.8</v>
      </c>
      <c r="L1174">
        <v>60.002000000000002</v>
      </c>
      <c r="M1174">
        <v>60.002000000000002</v>
      </c>
      <c r="N1174">
        <v>230.29</v>
      </c>
      <c r="O1174">
        <v>0.39500000000000002</v>
      </c>
      <c r="P1174">
        <v>12.311999999999999</v>
      </c>
      <c r="S1174" s="4">
        <f t="shared" si="127"/>
        <v>43158</v>
      </c>
      <c r="T1174" s="6">
        <f t="shared" si="128"/>
        <v>0.74714120370370374</v>
      </c>
      <c r="U1174">
        <f t="shared" si="129"/>
        <v>17</v>
      </c>
      <c r="V1174">
        <f t="shared" si="130"/>
        <v>55</v>
      </c>
      <c r="W1174">
        <f t="shared" si="131"/>
        <v>53</v>
      </c>
      <c r="X1174" s="1">
        <f t="shared" si="132"/>
        <v>503.9</v>
      </c>
      <c r="Y1174" s="1">
        <f t="shared" si="133"/>
        <v>519.84999999999991</v>
      </c>
      <c r="Z1174">
        <v>1</v>
      </c>
    </row>
    <row r="1175" spans="1:26" x14ac:dyDescent="0.25">
      <c r="A1175">
        <v>1170</v>
      </c>
      <c r="B1175" s="4">
        <v>43158</v>
      </c>
      <c r="C1175" s="7">
        <v>0.74719907407407404</v>
      </c>
      <c r="D1175">
        <v>552</v>
      </c>
      <c r="E1175">
        <v>230.28</v>
      </c>
      <c r="F1175">
        <v>2.456</v>
      </c>
      <c r="G1175" s="8">
        <v>530</v>
      </c>
      <c r="H1175" s="8">
        <v>565.6</v>
      </c>
      <c r="I1175" s="8">
        <v>-197.4</v>
      </c>
      <c r="J1175">
        <v>0.93710000000000004</v>
      </c>
      <c r="K1175">
        <v>-20.43</v>
      </c>
      <c r="L1175">
        <v>60.002000000000002</v>
      </c>
      <c r="M1175">
        <v>60.002000000000002</v>
      </c>
      <c r="N1175">
        <v>230.28</v>
      </c>
      <c r="O1175">
        <v>0.36399999999999999</v>
      </c>
      <c r="P1175">
        <v>11.776999999999999</v>
      </c>
      <c r="S1175" s="4">
        <f t="shared" si="127"/>
        <v>43158</v>
      </c>
      <c r="T1175" s="6">
        <f t="shared" si="128"/>
        <v>0.74719907407407404</v>
      </c>
      <c r="U1175">
        <f t="shared" si="129"/>
        <v>17</v>
      </c>
      <c r="V1175">
        <f t="shared" si="130"/>
        <v>55</v>
      </c>
      <c r="W1175">
        <f t="shared" si="131"/>
        <v>58</v>
      </c>
      <c r="X1175" s="1">
        <f t="shared" si="132"/>
        <v>530</v>
      </c>
      <c r="Y1175" s="1">
        <f t="shared" si="133"/>
        <v>516.95000000000005</v>
      </c>
      <c r="Z1175">
        <v>0</v>
      </c>
    </row>
    <row r="1176" spans="1:26" x14ac:dyDescent="0.25">
      <c r="A1176">
        <v>1171</v>
      </c>
      <c r="B1176" s="4">
        <v>43158</v>
      </c>
      <c r="C1176" s="7">
        <v>0.74725694444444446</v>
      </c>
      <c r="D1176">
        <v>553</v>
      </c>
      <c r="E1176">
        <v>230.29</v>
      </c>
      <c r="F1176">
        <v>2.3424</v>
      </c>
      <c r="G1176" s="8">
        <v>504.3</v>
      </c>
      <c r="H1176" s="8">
        <v>539.4</v>
      </c>
      <c r="I1176" s="8">
        <v>-191.4</v>
      </c>
      <c r="J1176">
        <v>0.93489999999999995</v>
      </c>
      <c r="K1176">
        <v>-20.79</v>
      </c>
      <c r="L1176">
        <v>60.002000000000002</v>
      </c>
      <c r="M1176">
        <v>60.002000000000002</v>
      </c>
      <c r="N1176">
        <v>230.29</v>
      </c>
      <c r="O1176">
        <v>0.248</v>
      </c>
      <c r="P1176">
        <v>11.268000000000001</v>
      </c>
      <c r="S1176" s="4">
        <f t="shared" si="127"/>
        <v>43158</v>
      </c>
      <c r="T1176" s="6">
        <f t="shared" si="128"/>
        <v>0.74725694444444446</v>
      </c>
      <c r="U1176">
        <f t="shared" si="129"/>
        <v>17</v>
      </c>
      <c r="V1176">
        <f t="shared" si="130"/>
        <v>56</v>
      </c>
      <c r="W1176">
        <f t="shared" si="131"/>
        <v>3</v>
      </c>
      <c r="X1176" s="1">
        <f t="shared" si="132"/>
        <v>504.3</v>
      </c>
      <c r="Y1176" s="1">
        <f t="shared" si="133"/>
        <v>517.15</v>
      </c>
      <c r="Z1176">
        <v>1</v>
      </c>
    </row>
    <row r="1177" spans="1:26" x14ac:dyDescent="0.25">
      <c r="A1177">
        <v>1172</v>
      </c>
      <c r="B1177" s="4">
        <v>43158</v>
      </c>
      <c r="C1177" s="7">
        <v>0.74731481481481488</v>
      </c>
      <c r="D1177">
        <v>553</v>
      </c>
      <c r="E1177">
        <v>230.29</v>
      </c>
      <c r="F1177">
        <v>2.4121000000000001</v>
      </c>
      <c r="G1177" s="8">
        <v>520.1</v>
      </c>
      <c r="H1177" s="8">
        <v>555.5</v>
      </c>
      <c r="I1177" s="8">
        <v>-195</v>
      </c>
      <c r="J1177">
        <v>0.93640000000000001</v>
      </c>
      <c r="K1177">
        <v>-20.55</v>
      </c>
      <c r="L1177">
        <v>60.002000000000002</v>
      </c>
      <c r="M1177">
        <v>60.002000000000002</v>
      </c>
      <c r="N1177">
        <v>230.29</v>
      </c>
      <c r="O1177">
        <v>0.36399999999999999</v>
      </c>
      <c r="P1177">
        <v>13.86</v>
      </c>
      <c r="S1177" s="4">
        <f t="shared" si="127"/>
        <v>43158</v>
      </c>
      <c r="T1177" s="6">
        <f t="shared" si="128"/>
        <v>0.74731481481481488</v>
      </c>
      <c r="U1177">
        <f t="shared" si="129"/>
        <v>17</v>
      </c>
      <c r="V1177">
        <f t="shared" si="130"/>
        <v>56</v>
      </c>
      <c r="W1177">
        <f t="shared" si="131"/>
        <v>8</v>
      </c>
      <c r="X1177" s="1">
        <f t="shared" si="132"/>
        <v>520.1</v>
      </c>
      <c r="Y1177" s="1">
        <f t="shared" si="133"/>
        <v>512.20000000000005</v>
      </c>
      <c r="Z1177">
        <v>0</v>
      </c>
    </row>
    <row r="1178" spans="1:26" x14ac:dyDescent="0.25">
      <c r="A1178">
        <v>1173</v>
      </c>
      <c r="B1178" s="4">
        <v>43158</v>
      </c>
      <c r="C1178" s="7">
        <v>0.74737268518518529</v>
      </c>
      <c r="D1178">
        <v>554</v>
      </c>
      <c r="E1178">
        <v>230.29</v>
      </c>
      <c r="F1178">
        <v>2.3519999999999999</v>
      </c>
      <c r="G1178" s="8">
        <v>505.7</v>
      </c>
      <c r="H1178" s="8">
        <v>541.6</v>
      </c>
      <c r="I1178" s="8">
        <v>-194.1</v>
      </c>
      <c r="J1178">
        <v>0.93359999999999999</v>
      </c>
      <c r="K1178">
        <v>-21</v>
      </c>
      <c r="L1178">
        <v>60.002000000000002</v>
      </c>
      <c r="M1178">
        <v>60.003</v>
      </c>
      <c r="N1178">
        <v>230.29</v>
      </c>
      <c r="O1178">
        <v>0.435</v>
      </c>
      <c r="P1178">
        <v>13.613</v>
      </c>
      <c r="S1178" s="4">
        <f t="shared" si="127"/>
        <v>43158</v>
      </c>
      <c r="T1178" s="6">
        <f t="shared" si="128"/>
        <v>0.74737268518518529</v>
      </c>
      <c r="U1178">
        <f t="shared" si="129"/>
        <v>17</v>
      </c>
      <c r="V1178">
        <f t="shared" si="130"/>
        <v>56</v>
      </c>
      <c r="W1178">
        <f t="shared" si="131"/>
        <v>13</v>
      </c>
      <c r="X1178" s="1">
        <f t="shared" si="132"/>
        <v>505.7</v>
      </c>
      <c r="Y1178" s="1">
        <f t="shared" si="133"/>
        <v>512.9</v>
      </c>
      <c r="Z1178">
        <v>1</v>
      </c>
    </row>
    <row r="1179" spans="1:26" x14ac:dyDescent="0.25">
      <c r="A1179">
        <v>1174</v>
      </c>
      <c r="B1179" s="4">
        <v>43158</v>
      </c>
      <c r="C1179" s="7">
        <v>0.74743055555555549</v>
      </c>
      <c r="D1179">
        <v>554</v>
      </c>
      <c r="E1179">
        <v>230.3</v>
      </c>
      <c r="F1179">
        <v>2.3010000000000002</v>
      </c>
      <c r="G1179" s="8">
        <v>494.5</v>
      </c>
      <c r="H1179" s="8">
        <v>529.9</v>
      </c>
      <c r="I1179" s="8">
        <v>-190.5</v>
      </c>
      <c r="J1179">
        <v>0.93310000000000004</v>
      </c>
      <c r="K1179">
        <v>-21.07</v>
      </c>
      <c r="L1179">
        <v>60.002000000000002</v>
      </c>
      <c r="M1179">
        <v>60.002000000000002</v>
      </c>
      <c r="N1179">
        <v>230.3</v>
      </c>
      <c r="O1179">
        <v>0.33300000000000002</v>
      </c>
      <c r="P1179">
        <v>12.657</v>
      </c>
      <c r="S1179" s="4">
        <f t="shared" si="127"/>
        <v>43158</v>
      </c>
      <c r="T1179" s="6">
        <f t="shared" si="128"/>
        <v>0.74743055555555549</v>
      </c>
      <c r="U1179">
        <f t="shared" si="129"/>
        <v>17</v>
      </c>
      <c r="V1179">
        <f t="shared" si="130"/>
        <v>56</v>
      </c>
      <c r="W1179">
        <f t="shared" si="131"/>
        <v>18</v>
      </c>
      <c r="X1179" s="1">
        <f t="shared" si="132"/>
        <v>494.5</v>
      </c>
      <c r="Y1179" s="1">
        <f t="shared" si="133"/>
        <v>500.1</v>
      </c>
      <c r="Z1179">
        <v>0</v>
      </c>
    </row>
    <row r="1180" spans="1:26" x14ac:dyDescent="0.25">
      <c r="A1180">
        <v>1175</v>
      </c>
      <c r="B1180" s="4">
        <v>43158</v>
      </c>
      <c r="C1180" s="7">
        <v>0.7474884259259259</v>
      </c>
      <c r="D1180">
        <v>554</v>
      </c>
      <c r="E1180">
        <v>230.29</v>
      </c>
      <c r="F1180">
        <v>2.3778000000000001</v>
      </c>
      <c r="G1180" s="8">
        <v>512</v>
      </c>
      <c r="H1180" s="8">
        <v>547.6</v>
      </c>
      <c r="I1180" s="8">
        <v>-194</v>
      </c>
      <c r="J1180">
        <v>0.93510000000000004</v>
      </c>
      <c r="K1180">
        <v>-20.75</v>
      </c>
      <c r="L1180">
        <v>60.002000000000002</v>
      </c>
      <c r="M1180">
        <v>60.002000000000002</v>
      </c>
      <c r="N1180">
        <v>230.29</v>
      </c>
      <c r="O1180">
        <v>0.435</v>
      </c>
      <c r="P1180">
        <v>12.074</v>
      </c>
      <c r="S1180" s="4">
        <f t="shared" si="127"/>
        <v>43158</v>
      </c>
      <c r="T1180" s="6">
        <f t="shared" si="128"/>
        <v>0.7474884259259259</v>
      </c>
      <c r="U1180">
        <f t="shared" si="129"/>
        <v>17</v>
      </c>
      <c r="V1180">
        <f t="shared" si="130"/>
        <v>56</v>
      </c>
      <c r="W1180">
        <f t="shared" si="131"/>
        <v>23</v>
      </c>
      <c r="X1180" s="1">
        <f t="shared" si="132"/>
        <v>512</v>
      </c>
      <c r="Y1180" s="1">
        <f t="shared" si="133"/>
        <v>503.25</v>
      </c>
      <c r="Z1180">
        <v>1</v>
      </c>
    </row>
    <row r="1181" spans="1:26" x14ac:dyDescent="0.25">
      <c r="A1181">
        <v>1176</v>
      </c>
      <c r="B1181" s="4">
        <v>43158</v>
      </c>
      <c r="C1181" s="7">
        <v>0.74754629629629632</v>
      </c>
      <c r="D1181">
        <v>554</v>
      </c>
      <c r="E1181">
        <v>230.3</v>
      </c>
      <c r="F1181">
        <v>2.3182999999999998</v>
      </c>
      <c r="G1181" s="8">
        <v>498.1</v>
      </c>
      <c r="H1181" s="8">
        <v>533.9</v>
      </c>
      <c r="I1181" s="8">
        <v>-192.2</v>
      </c>
      <c r="J1181">
        <v>0.93289999999999995</v>
      </c>
      <c r="K1181">
        <v>-21.1</v>
      </c>
      <c r="L1181">
        <v>60.003</v>
      </c>
      <c r="M1181">
        <v>60.003</v>
      </c>
      <c r="N1181">
        <v>230.3</v>
      </c>
      <c r="O1181">
        <v>0.45</v>
      </c>
      <c r="P1181">
        <v>12.654</v>
      </c>
      <c r="S1181" s="4">
        <f t="shared" si="127"/>
        <v>43158</v>
      </c>
      <c r="T1181" s="6">
        <f t="shared" si="128"/>
        <v>0.74754629629629632</v>
      </c>
      <c r="U1181">
        <f t="shared" si="129"/>
        <v>17</v>
      </c>
      <c r="V1181">
        <f t="shared" si="130"/>
        <v>56</v>
      </c>
      <c r="W1181">
        <f t="shared" si="131"/>
        <v>28</v>
      </c>
      <c r="X1181" s="1">
        <f t="shared" si="132"/>
        <v>498.1</v>
      </c>
      <c r="Y1181" s="1">
        <f t="shared" si="133"/>
        <v>505.05</v>
      </c>
      <c r="Z1181">
        <v>0</v>
      </c>
    </row>
    <row r="1182" spans="1:26" x14ac:dyDescent="0.25">
      <c r="A1182">
        <v>1177</v>
      </c>
      <c r="B1182" s="4">
        <v>43158</v>
      </c>
      <c r="C1182" s="7">
        <v>0.74760416666666663</v>
      </c>
      <c r="D1182">
        <v>554</v>
      </c>
      <c r="E1182">
        <v>230.31</v>
      </c>
      <c r="F1182">
        <v>2.1960999999999999</v>
      </c>
      <c r="G1182" s="8">
        <v>471.4</v>
      </c>
      <c r="H1182" s="8">
        <v>505.8</v>
      </c>
      <c r="I1182" s="8">
        <v>-183.4</v>
      </c>
      <c r="J1182">
        <v>0.93189999999999995</v>
      </c>
      <c r="K1182">
        <v>-21.26</v>
      </c>
      <c r="L1182">
        <v>60.002000000000002</v>
      </c>
      <c r="M1182">
        <v>60.002000000000002</v>
      </c>
      <c r="N1182">
        <v>230.31</v>
      </c>
      <c r="O1182">
        <v>0.26300000000000001</v>
      </c>
      <c r="P1182">
        <v>11.446</v>
      </c>
      <c r="S1182" s="4">
        <f t="shared" si="127"/>
        <v>43158</v>
      </c>
      <c r="T1182" s="6">
        <f t="shared" si="128"/>
        <v>0.74760416666666663</v>
      </c>
      <c r="U1182">
        <f t="shared" si="129"/>
        <v>17</v>
      </c>
      <c r="V1182">
        <f t="shared" si="130"/>
        <v>56</v>
      </c>
      <c r="W1182">
        <f t="shared" si="131"/>
        <v>33</v>
      </c>
      <c r="X1182" s="1">
        <f t="shared" si="132"/>
        <v>471.4</v>
      </c>
      <c r="Y1182" s="1">
        <f t="shared" si="133"/>
        <v>484.75</v>
      </c>
      <c r="Z1182">
        <v>1</v>
      </c>
    </row>
    <row r="1183" spans="1:26" x14ac:dyDescent="0.25">
      <c r="A1183">
        <v>1178</v>
      </c>
      <c r="B1183" s="4">
        <v>43158</v>
      </c>
      <c r="C1183" s="7">
        <v>0.74766203703703704</v>
      </c>
      <c r="D1183">
        <v>555</v>
      </c>
      <c r="E1183">
        <v>230.31</v>
      </c>
      <c r="F1183">
        <v>2.1705999999999999</v>
      </c>
      <c r="G1183" s="8">
        <v>465.8</v>
      </c>
      <c r="H1183" s="8">
        <v>499.9</v>
      </c>
      <c r="I1183" s="8">
        <v>-181.5</v>
      </c>
      <c r="J1183">
        <v>0.93169999999999997</v>
      </c>
      <c r="K1183">
        <v>-21.29</v>
      </c>
      <c r="L1183">
        <v>60.002000000000002</v>
      </c>
      <c r="M1183">
        <v>60.002000000000002</v>
      </c>
      <c r="N1183">
        <v>230.31</v>
      </c>
      <c r="O1183">
        <v>0.35</v>
      </c>
      <c r="P1183">
        <v>13.917</v>
      </c>
      <c r="S1183" s="4">
        <f t="shared" si="127"/>
        <v>43158</v>
      </c>
      <c r="T1183" s="6">
        <f t="shared" si="128"/>
        <v>0.74766203703703704</v>
      </c>
      <c r="U1183">
        <f t="shared" si="129"/>
        <v>17</v>
      </c>
      <c r="V1183">
        <f t="shared" si="130"/>
        <v>56</v>
      </c>
      <c r="W1183">
        <f t="shared" si="131"/>
        <v>38</v>
      </c>
      <c r="X1183" s="1">
        <f t="shared" si="132"/>
        <v>465.8</v>
      </c>
      <c r="Y1183" s="1">
        <f t="shared" si="133"/>
        <v>468.6</v>
      </c>
      <c r="Z1183">
        <v>0</v>
      </c>
    </row>
    <row r="1184" spans="1:26" x14ac:dyDescent="0.25">
      <c r="A1184">
        <v>1179</v>
      </c>
      <c r="B1184" s="4">
        <v>43158</v>
      </c>
      <c r="C1184" s="7">
        <v>0.74771990740740746</v>
      </c>
      <c r="D1184">
        <v>555</v>
      </c>
      <c r="E1184">
        <v>230.31</v>
      </c>
      <c r="F1184">
        <v>2.1543999999999999</v>
      </c>
      <c r="G1184" s="8">
        <v>462.3</v>
      </c>
      <c r="H1184" s="8">
        <v>496.2</v>
      </c>
      <c r="I1184" s="8">
        <v>-180.2</v>
      </c>
      <c r="J1184">
        <v>0.93169999999999997</v>
      </c>
      <c r="K1184">
        <v>-21.3</v>
      </c>
      <c r="L1184">
        <v>60.002000000000002</v>
      </c>
      <c r="M1184">
        <v>60.002000000000002</v>
      </c>
      <c r="N1184">
        <v>230.31</v>
      </c>
      <c r="O1184">
        <v>0.193</v>
      </c>
      <c r="P1184">
        <v>10.343</v>
      </c>
      <c r="S1184" s="4">
        <f t="shared" si="127"/>
        <v>43158</v>
      </c>
      <c r="T1184" s="6">
        <f t="shared" si="128"/>
        <v>0.74771990740740746</v>
      </c>
      <c r="U1184">
        <f t="shared" si="129"/>
        <v>17</v>
      </c>
      <c r="V1184">
        <f t="shared" si="130"/>
        <v>56</v>
      </c>
      <c r="W1184">
        <f t="shared" si="131"/>
        <v>43</v>
      </c>
      <c r="X1184" s="1">
        <f t="shared" si="132"/>
        <v>462.3</v>
      </c>
      <c r="Y1184" s="1">
        <f t="shared" si="133"/>
        <v>464.05</v>
      </c>
      <c r="Z1184">
        <v>1</v>
      </c>
    </row>
    <row r="1185" spans="1:26" x14ac:dyDescent="0.25">
      <c r="A1185">
        <v>1180</v>
      </c>
      <c r="B1185" s="4">
        <v>43158</v>
      </c>
      <c r="C1185" s="7">
        <v>0.74777777777777776</v>
      </c>
      <c r="D1185">
        <v>555</v>
      </c>
      <c r="E1185">
        <v>230.31</v>
      </c>
      <c r="F1185">
        <v>2.1568999999999998</v>
      </c>
      <c r="G1185" s="8">
        <v>462.9</v>
      </c>
      <c r="H1185" s="8">
        <v>496.8</v>
      </c>
      <c r="I1185" s="8">
        <v>-180.3</v>
      </c>
      <c r="J1185">
        <v>0.93179999999999996</v>
      </c>
      <c r="K1185">
        <v>-21.28</v>
      </c>
      <c r="L1185">
        <v>60.002000000000002</v>
      </c>
      <c r="M1185">
        <v>60.002000000000002</v>
      </c>
      <c r="N1185">
        <v>230.31</v>
      </c>
      <c r="O1185">
        <v>0.27500000000000002</v>
      </c>
      <c r="P1185">
        <v>13.922000000000001</v>
      </c>
      <c r="S1185" s="4">
        <f t="shared" si="127"/>
        <v>43158</v>
      </c>
      <c r="T1185" s="6">
        <f t="shared" si="128"/>
        <v>0.74777777777777776</v>
      </c>
      <c r="U1185">
        <f t="shared" si="129"/>
        <v>17</v>
      </c>
      <c r="V1185">
        <f t="shared" si="130"/>
        <v>56</v>
      </c>
      <c r="W1185">
        <f t="shared" si="131"/>
        <v>48</v>
      </c>
      <c r="X1185" s="1">
        <f t="shared" si="132"/>
        <v>462.9</v>
      </c>
      <c r="Y1185" s="1">
        <f t="shared" si="133"/>
        <v>462.6</v>
      </c>
      <c r="Z1185">
        <v>0</v>
      </c>
    </row>
    <row r="1186" spans="1:26" x14ac:dyDescent="0.25">
      <c r="A1186">
        <v>1181</v>
      </c>
      <c r="B1186" s="4">
        <v>43158</v>
      </c>
      <c r="C1186" s="7">
        <v>0.74783564814814818</v>
      </c>
      <c r="D1186">
        <v>554</v>
      </c>
      <c r="E1186">
        <v>230.31</v>
      </c>
      <c r="F1186">
        <v>2.1503999999999999</v>
      </c>
      <c r="G1186" s="8">
        <v>461.5</v>
      </c>
      <c r="H1186" s="8">
        <v>495.3</v>
      </c>
      <c r="I1186" s="8">
        <v>-179.7</v>
      </c>
      <c r="J1186">
        <v>0.93179999999999996</v>
      </c>
      <c r="K1186">
        <v>-21.28</v>
      </c>
      <c r="L1186">
        <v>60.002000000000002</v>
      </c>
      <c r="M1186">
        <v>60.002000000000002</v>
      </c>
      <c r="N1186">
        <v>230.31</v>
      </c>
      <c r="O1186">
        <v>0.33800000000000002</v>
      </c>
      <c r="P1186">
        <v>13.762</v>
      </c>
      <c r="S1186" s="4">
        <f t="shared" si="127"/>
        <v>43158</v>
      </c>
      <c r="T1186" s="6">
        <f t="shared" si="128"/>
        <v>0.74783564814814818</v>
      </c>
      <c r="U1186">
        <f t="shared" si="129"/>
        <v>17</v>
      </c>
      <c r="V1186">
        <f t="shared" si="130"/>
        <v>56</v>
      </c>
      <c r="W1186">
        <f t="shared" si="131"/>
        <v>53</v>
      </c>
      <c r="X1186" s="1">
        <f t="shared" si="132"/>
        <v>461.5</v>
      </c>
      <c r="Y1186" s="1">
        <f t="shared" si="133"/>
        <v>462.2</v>
      </c>
      <c r="Z1186">
        <v>1</v>
      </c>
    </row>
    <row r="1187" spans="1:26" x14ac:dyDescent="0.25">
      <c r="A1187">
        <v>1182</v>
      </c>
      <c r="B1187" s="4">
        <v>43158</v>
      </c>
      <c r="C1187" s="7">
        <v>0.7478935185185186</v>
      </c>
      <c r="D1187">
        <v>555</v>
      </c>
      <c r="E1187">
        <v>230.31</v>
      </c>
      <c r="F1187">
        <v>2.1558000000000002</v>
      </c>
      <c r="G1187" s="8">
        <v>462.6</v>
      </c>
      <c r="H1187" s="8">
        <v>496.5</v>
      </c>
      <c r="I1187" s="8">
        <v>-180.4</v>
      </c>
      <c r="J1187">
        <v>0.93169999999999997</v>
      </c>
      <c r="K1187">
        <v>-21.3</v>
      </c>
      <c r="L1187">
        <v>60.002000000000002</v>
      </c>
      <c r="M1187">
        <v>60.003</v>
      </c>
      <c r="N1187">
        <v>230.31</v>
      </c>
      <c r="O1187">
        <v>0.255</v>
      </c>
      <c r="P1187">
        <v>14.324999999999999</v>
      </c>
      <c r="S1187" s="4">
        <f t="shared" si="127"/>
        <v>43158</v>
      </c>
      <c r="T1187" s="6">
        <f t="shared" si="128"/>
        <v>0.7478935185185186</v>
      </c>
      <c r="U1187">
        <f t="shared" si="129"/>
        <v>17</v>
      </c>
      <c r="V1187">
        <f t="shared" si="130"/>
        <v>56</v>
      </c>
      <c r="W1187">
        <f t="shared" si="131"/>
        <v>58</v>
      </c>
      <c r="X1187" s="1">
        <f t="shared" si="132"/>
        <v>462.6</v>
      </c>
      <c r="Y1187" s="1">
        <f t="shared" si="133"/>
        <v>462.05</v>
      </c>
      <c r="Z1187">
        <v>0</v>
      </c>
    </row>
    <row r="1188" spans="1:26" x14ac:dyDescent="0.25">
      <c r="A1188">
        <v>1183</v>
      </c>
      <c r="B1188" s="4">
        <v>43158</v>
      </c>
      <c r="C1188" s="7">
        <v>0.74795138888888879</v>
      </c>
      <c r="D1188">
        <v>555</v>
      </c>
      <c r="E1188">
        <v>230.31</v>
      </c>
      <c r="F1188">
        <v>2.1530999999999998</v>
      </c>
      <c r="G1188" s="8">
        <v>462.1</v>
      </c>
      <c r="H1188" s="8">
        <v>495.9</v>
      </c>
      <c r="I1188" s="8">
        <v>-180</v>
      </c>
      <c r="J1188">
        <v>0.93179999999999996</v>
      </c>
      <c r="K1188">
        <v>-21.28</v>
      </c>
      <c r="L1188">
        <v>60.002000000000002</v>
      </c>
      <c r="M1188">
        <v>60.002000000000002</v>
      </c>
      <c r="N1188">
        <v>230.31</v>
      </c>
      <c r="O1188">
        <v>0.22500000000000001</v>
      </c>
      <c r="P1188">
        <v>10.62</v>
      </c>
      <c r="S1188" s="4">
        <f t="shared" si="127"/>
        <v>43158</v>
      </c>
      <c r="T1188" s="6">
        <f t="shared" si="128"/>
        <v>0.74795138888888879</v>
      </c>
      <c r="U1188">
        <f t="shared" si="129"/>
        <v>17</v>
      </c>
      <c r="V1188">
        <f t="shared" si="130"/>
        <v>57</v>
      </c>
      <c r="W1188">
        <f t="shared" si="131"/>
        <v>3</v>
      </c>
      <c r="X1188" s="1">
        <f t="shared" si="132"/>
        <v>462.1</v>
      </c>
      <c r="Y1188" s="1">
        <f t="shared" si="133"/>
        <v>462.35</v>
      </c>
      <c r="Z1188">
        <v>1</v>
      </c>
    </row>
    <row r="1189" spans="1:26" x14ac:dyDescent="0.25">
      <c r="A1189">
        <v>1184</v>
      </c>
      <c r="B1189" s="4">
        <v>43158</v>
      </c>
      <c r="C1189" s="7">
        <v>0.74800925925925921</v>
      </c>
      <c r="D1189">
        <v>556</v>
      </c>
      <c r="E1189">
        <v>230.31</v>
      </c>
      <c r="F1189">
        <v>2.1530999999999998</v>
      </c>
      <c r="G1189" s="8">
        <v>462</v>
      </c>
      <c r="H1189" s="8">
        <v>495.9</v>
      </c>
      <c r="I1189" s="8">
        <v>-180.1</v>
      </c>
      <c r="J1189">
        <v>0.93169999999999997</v>
      </c>
      <c r="K1189">
        <v>-21.29</v>
      </c>
      <c r="L1189">
        <v>60.002000000000002</v>
      </c>
      <c r="M1189">
        <v>60.002000000000002</v>
      </c>
      <c r="N1189">
        <v>230.31</v>
      </c>
      <c r="O1189">
        <v>0.25600000000000001</v>
      </c>
      <c r="P1189">
        <v>11.409000000000001</v>
      </c>
      <c r="S1189" s="4">
        <f t="shared" si="127"/>
        <v>43158</v>
      </c>
      <c r="T1189" s="6">
        <f t="shared" si="128"/>
        <v>0.74800925925925921</v>
      </c>
      <c r="U1189">
        <f t="shared" si="129"/>
        <v>17</v>
      </c>
      <c r="V1189">
        <f t="shared" si="130"/>
        <v>57</v>
      </c>
      <c r="W1189">
        <f t="shared" si="131"/>
        <v>8</v>
      </c>
      <c r="X1189" s="1">
        <f t="shared" si="132"/>
        <v>462</v>
      </c>
      <c r="Y1189" s="1">
        <f t="shared" si="133"/>
        <v>462.05</v>
      </c>
      <c r="Z1189">
        <v>0</v>
      </c>
    </row>
    <row r="1190" spans="1:26" x14ac:dyDescent="0.25">
      <c r="A1190">
        <v>1185</v>
      </c>
      <c r="B1190" s="4">
        <v>43158</v>
      </c>
      <c r="C1190" s="7">
        <v>0.74806712962962962</v>
      </c>
      <c r="D1190">
        <v>556</v>
      </c>
      <c r="E1190">
        <v>230.3</v>
      </c>
      <c r="F1190">
        <v>2.2797000000000001</v>
      </c>
      <c r="G1190" s="8">
        <v>489</v>
      </c>
      <c r="H1190" s="8">
        <v>525</v>
      </c>
      <c r="I1190" s="8">
        <v>-191.2</v>
      </c>
      <c r="J1190">
        <v>0.93140000000000001</v>
      </c>
      <c r="K1190">
        <v>-21.35</v>
      </c>
      <c r="L1190">
        <v>60.002000000000002</v>
      </c>
      <c r="M1190">
        <v>60.002000000000002</v>
      </c>
      <c r="N1190">
        <v>230.3</v>
      </c>
      <c r="O1190">
        <v>0.22600000000000001</v>
      </c>
      <c r="P1190">
        <v>11.9</v>
      </c>
      <c r="S1190" s="4">
        <f t="shared" si="127"/>
        <v>43158</v>
      </c>
      <c r="T1190" s="6">
        <f t="shared" si="128"/>
        <v>0.74806712962962962</v>
      </c>
      <c r="U1190">
        <f t="shared" si="129"/>
        <v>17</v>
      </c>
      <c r="V1190">
        <f t="shared" si="130"/>
        <v>57</v>
      </c>
      <c r="W1190">
        <f t="shared" si="131"/>
        <v>13</v>
      </c>
      <c r="X1190" s="1">
        <f t="shared" si="132"/>
        <v>489</v>
      </c>
      <c r="Y1190" s="1">
        <f t="shared" si="133"/>
        <v>475.5</v>
      </c>
      <c r="Z1190">
        <v>1</v>
      </c>
    </row>
    <row r="1191" spans="1:26" x14ac:dyDescent="0.25">
      <c r="A1191">
        <v>1186</v>
      </c>
      <c r="B1191" s="4">
        <v>43158</v>
      </c>
      <c r="C1191" s="7">
        <v>0.74812499999999993</v>
      </c>
      <c r="D1191">
        <v>556</v>
      </c>
      <c r="E1191">
        <v>230.25</v>
      </c>
      <c r="F1191">
        <v>2.7793000000000001</v>
      </c>
      <c r="G1191" s="8">
        <v>607.20000000000005</v>
      </c>
      <c r="H1191" s="8">
        <v>639.9</v>
      </c>
      <c r="I1191" s="8">
        <v>-202.2</v>
      </c>
      <c r="J1191">
        <v>0.94879999999999998</v>
      </c>
      <c r="K1191">
        <v>-18.420000000000002</v>
      </c>
      <c r="L1191">
        <v>60.002000000000002</v>
      </c>
      <c r="M1191">
        <v>60.002000000000002</v>
      </c>
      <c r="N1191">
        <v>230.25</v>
      </c>
      <c r="O1191">
        <v>0.45800000000000002</v>
      </c>
      <c r="P1191">
        <v>12.394</v>
      </c>
      <c r="S1191" s="4">
        <f t="shared" si="127"/>
        <v>43158</v>
      </c>
      <c r="T1191" s="6">
        <f t="shared" si="128"/>
        <v>0.74812499999999993</v>
      </c>
      <c r="U1191">
        <f t="shared" si="129"/>
        <v>17</v>
      </c>
      <c r="V1191">
        <f t="shared" si="130"/>
        <v>57</v>
      </c>
      <c r="W1191">
        <f t="shared" si="131"/>
        <v>18</v>
      </c>
      <c r="X1191" s="1">
        <f t="shared" si="132"/>
        <v>607.20000000000005</v>
      </c>
      <c r="Y1191" s="1">
        <f t="shared" si="133"/>
        <v>548.1</v>
      </c>
      <c r="Z1191">
        <v>0</v>
      </c>
    </row>
    <row r="1192" spans="1:26" x14ac:dyDescent="0.25">
      <c r="A1192">
        <v>1187</v>
      </c>
      <c r="B1192" s="4">
        <v>43158</v>
      </c>
      <c r="C1192" s="7">
        <v>0.74818287037037035</v>
      </c>
      <c r="D1192">
        <v>556</v>
      </c>
      <c r="E1192">
        <v>230.26</v>
      </c>
      <c r="F1192">
        <v>2.7694000000000001</v>
      </c>
      <c r="G1192" s="8">
        <v>604.79999999999995</v>
      </c>
      <c r="H1192" s="8">
        <v>637.70000000000005</v>
      </c>
      <c r="I1192" s="8">
        <v>-202</v>
      </c>
      <c r="J1192">
        <v>0.94850000000000001</v>
      </c>
      <c r="K1192">
        <v>-18.47</v>
      </c>
      <c r="L1192">
        <v>60.002000000000002</v>
      </c>
      <c r="M1192">
        <v>60.002000000000002</v>
      </c>
      <c r="N1192">
        <v>230.26</v>
      </c>
      <c r="O1192">
        <v>0.46700000000000003</v>
      </c>
      <c r="P1192">
        <v>12.252000000000001</v>
      </c>
      <c r="S1192" s="4">
        <f t="shared" si="127"/>
        <v>43158</v>
      </c>
      <c r="T1192" s="6">
        <f t="shared" si="128"/>
        <v>0.74818287037037035</v>
      </c>
      <c r="U1192">
        <f t="shared" si="129"/>
        <v>17</v>
      </c>
      <c r="V1192">
        <f t="shared" si="130"/>
        <v>57</v>
      </c>
      <c r="W1192">
        <f t="shared" si="131"/>
        <v>23</v>
      </c>
      <c r="X1192" s="1">
        <f t="shared" si="132"/>
        <v>604.79999999999995</v>
      </c>
      <c r="Y1192" s="1">
        <f t="shared" si="133"/>
        <v>606</v>
      </c>
      <c r="Z1192">
        <v>1</v>
      </c>
    </row>
    <row r="1193" spans="1:26" x14ac:dyDescent="0.25">
      <c r="A1193">
        <v>1188</v>
      </c>
      <c r="B1193" s="4">
        <v>43158</v>
      </c>
      <c r="C1193" s="7">
        <v>0.74824074074074076</v>
      </c>
      <c r="D1193">
        <v>556</v>
      </c>
      <c r="E1193">
        <v>230.25</v>
      </c>
      <c r="F1193">
        <v>2.7934000000000001</v>
      </c>
      <c r="G1193" s="8">
        <v>610.6</v>
      </c>
      <c r="H1193" s="8">
        <v>643.20000000000005</v>
      </c>
      <c r="I1193" s="8">
        <v>-202.1</v>
      </c>
      <c r="J1193">
        <v>0.94940000000000002</v>
      </c>
      <c r="K1193">
        <v>-18.309999999999999</v>
      </c>
      <c r="L1193">
        <v>60.002000000000002</v>
      </c>
      <c r="M1193">
        <v>60.005000000000003</v>
      </c>
      <c r="N1193">
        <v>230.25</v>
      </c>
      <c r="O1193">
        <v>0.51700000000000002</v>
      </c>
      <c r="P1193">
        <v>13.581</v>
      </c>
      <c r="S1193" s="4">
        <f t="shared" si="127"/>
        <v>43158</v>
      </c>
      <c r="T1193" s="6">
        <f t="shared" si="128"/>
        <v>0.74824074074074076</v>
      </c>
      <c r="U1193">
        <f t="shared" si="129"/>
        <v>17</v>
      </c>
      <c r="V1193">
        <f t="shared" si="130"/>
        <v>57</v>
      </c>
      <c r="W1193">
        <f t="shared" si="131"/>
        <v>28</v>
      </c>
      <c r="X1193" s="1">
        <f t="shared" si="132"/>
        <v>610.6</v>
      </c>
      <c r="Y1193" s="1">
        <f t="shared" si="133"/>
        <v>607.70000000000005</v>
      </c>
      <c r="Z1193">
        <v>0</v>
      </c>
    </row>
    <row r="1194" spans="1:26" x14ac:dyDescent="0.25">
      <c r="A1194">
        <v>1189</v>
      </c>
      <c r="B1194" s="4">
        <v>43158</v>
      </c>
      <c r="C1194" s="7">
        <v>0.74829861111111118</v>
      </c>
      <c r="D1194">
        <v>556</v>
      </c>
      <c r="E1194">
        <v>230.25</v>
      </c>
      <c r="F1194">
        <v>2.77</v>
      </c>
      <c r="G1194" s="8">
        <v>604.9</v>
      </c>
      <c r="H1194" s="8">
        <v>637.79999999999995</v>
      </c>
      <c r="I1194" s="8">
        <v>-202.1</v>
      </c>
      <c r="J1194">
        <v>0.94850000000000001</v>
      </c>
      <c r="K1194">
        <v>-18.48</v>
      </c>
      <c r="L1194">
        <v>60.002000000000002</v>
      </c>
      <c r="M1194">
        <v>60.002000000000002</v>
      </c>
      <c r="N1194">
        <v>230.25</v>
      </c>
      <c r="O1194">
        <v>0.52600000000000002</v>
      </c>
      <c r="P1194">
        <v>12.754</v>
      </c>
      <c r="S1194" s="4">
        <f t="shared" si="127"/>
        <v>43158</v>
      </c>
      <c r="T1194" s="6">
        <f t="shared" si="128"/>
        <v>0.74829861111111118</v>
      </c>
      <c r="U1194">
        <f t="shared" si="129"/>
        <v>17</v>
      </c>
      <c r="V1194">
        <f t="shared" si="130"/>
        <v>57</v>
      </c>
      <c r="W1194">
        <f t="shared" si="131"/>
        <v>33</v>
      </c>
      <c r="X1194" s="1">
        <f t="shared" si="132"/>
        <v>604.9</v>
      </c>
      <c r="Y1194" s="1">
        <f t="shared" si="133"/>
        <v>607.75</v>
      </c>
      <c r="Z1194">
        <v>1</v>
      </c>
    </row>
    <row r="1195" spans="1:26" x14ac:dyDescent="0.25">
      <c r="A1195">
        <v>1190</v>
      </c>
      <c r="B1195" s="4">
        <v>43158</v>
      </c>
      <c r="C1195" s="7">
        <v>0.74835648148148148</v>
      </c>
      <c r="D1195">
        <v>556</v>
      </c>
      <c r="E1195">
        <v>230.25</v>
      </c>
      <c r="F1195">
        <v>2.7823000000000002</v>
      </c>
      <c r="G1195" s="8">
        <v>607.79999999999995</v>
      </c>
      <c r="H1195" s="8">
        <v>640.6</v>
      </c>
      <c r="I1195" s="8">
        <v>-202.4</v>
      </c>
      <c r="J1195">
        <v>0.94879999999999998</v>
      </c>
      <c r="K1195">
        <v>-18.41</v>
      </c>
      <c r="L1195">
        <v>60.002000000000002</v>
      </c>
      <c r="M1195">
        <v>60.003</v>
      </c>
      <c r="N1195">
        <v>230.25</v>
      </c>
      <c r="O1195">
        <v>0.46600000000000003</v>
      </c>
      <c r="P1195">
        <v>11.968999999999999</v>
      </c>
      <c r="S1195" s="4">
        <f t="shared" si="127"/>
        <v>43158</v>
      </c>
      <c r="T1195" s="6">
        <f t="shared" si="128"/>
        <v>0.74835648148148148</v>
      </c>
      <c r="U1195">
        <f t="shared" si="129"/>
        <v>17</v>
      </c>
      <c r="V1195">
        <f t="shared" si="130"/>
        <v>57</v>
      </c>
      <c r="W1195">
        <f t="shared" si="131"/>
        <v>38</v>
      </c>
      <c r="X1195" s="1">
        <f t="shared" si="132"/>
        <v>607.79999999999995</v>
      </c>
      <c r="Y1195" s="1">
        <f t="shared" si="133"/>
        <v>606.34999999999991</v>
      </c>
      <c r="Z1195">
        <v>0</v>
      </c>
    </row>
    <row r="1196" spans="1:26" x14ac:dyDescent="0.25">
      <c r="A1196">
        <v>1191</v>
      </c>
      <c r="B1196" s="4">
        <v>43158</v>
      </c>
      <c r="C1196" s="7">
        <v>0.7484143518518519</v>
      </c>
      <c r="D1196">
        <v>557</v>
      </c>
      <c r="E1196">
        <v>230.25</v>
      </c>
      <c r="F1196">
        <v>2.7759</v>
      </c>
      <c r="G1196" s="8">
        <v>606.4</v>
      </c>
      <c r="H1196" s="8">
        <v>639.20000000000005</v>
      </c>
      <c r="I1196" s="8">
        <v>-202</v>
      </c>
      <c r="J1196">
        <v>0.94869999999999999</v>
      </c>
      <c r="K1196">
        <v>-18.43</v>
      </c>
      <c r="L1196">
        <v>60.002000000000002</v>
      </c>
      <c r="M1196">
        <v>60.002000000000002</v>
      </c>
      <c r="N1196">
        <v>230.25</v>
      </c>
      <c r="O1196">
        <v>0.48699999999999999</v>
      </c>
      <c r="P1196">
        <v>13.807</v>
      </c>
      <c r="S1196" s="4">
        <f t="shared" si="127"/>
        <v>43158</v>
      </c>
      <c r="T1196" s="6">
        <f t="shared" si="128"/>
        <v>0.7484143518518519</v>
      </c>
      <c r="U1196">
        <f t="shared" si="129"/>
        <v>17</v>
      </c>
      <c r="V1196">
        <f t="shared" si="130"/>
        <v>57</v>
      </c>
      <c r="W1196">
        <f t="shared" si="131"/>
        <v>43</v>
      </c>
      <c r="X1196" s="1">
        <f t="shared" si="132"/>
        <v>606.4</v>
      </c>
      <c r="Y1196" s="1">
        <f t="shared" si="133"/>
        <v>607.09999999999991</v>
      </c>
      <c r="Z1196">
        <v>1</v>
      </c>
    </row>
    <row r="1197" spans="1:26" x14ac:dyDescent="0.25">
      <c r="A1197">
        <v>1192</v>
      </c>
      <c r="B1197" s="4">
        <v>43158</v>
      </c>
      <c r="C1197" s="7">
        <v>0.74847222222222232</v>
      </c>
      <c r="D1197">
        <v>557</v>
      </c>
      <c r="E1197">
        <v>230.25</v>
      </c>
      <c r="F1197">
        <v>2.7873999999999999</v>
      </c>
      <c r="G1197" s="8">
        <v>609.20000000000005</v>
      </c>
      <c r="H1197" s="8">
        <v>641.79999999999995</v>
      </c>
      <c r="I1197" s="8">
        <v>-202.1</v>
      </c>
      <c r="J1197">
        <v>0.94910000000000005</v>
      </c>
      <c r="K1197">
        <v>-18.350000000000001</v>
      </c>
      <c r="L1197">
        <v>60.002000000000002</v>
      </c>
      <c r="M1197">
        <v>60.002000000000002</v>
      </c>
      <c r="N1197">
        <v>230.25</v>
      </c>
      <c r="O1197">
        <v>0.45200000000000001</v>
      </c>
      <c r="P1197">
        <v>12.178000000000001</v>
      </c>
      <c r="S1197" s="4">
        <f t="shared" si="127"/>
        <v>43158</v>
      </c>
      <c r="T1197" s="6">
        <f t="shared" si="128"/>
        <v>0.74847222222222232</v>
      </c>
      <c r="U1197">
        <f t="shared" si="129"/>
        <v>17</v>
      </c>
      <c r="V1197">
        <f t="shared" si="130"/>
        <v>57</v>
      </c>
      <c r="W1197">
        <f t="shared" si="131"/>
        <v>48</v>
      </c>
      <c r="X1197" s="1">
        <f t="shared" si="132"/>
        <v>609.20000000000005</v>
      </c>
      <c r="Y1197" s="1">
        <f t="shared" si="133"/>
        <v>607.79999999999995</v>
      </c>
      <c r="Z1197">
        <v>0</v>
      </c>
    </row>
    <row r="1198" spans="1:26" x14ac:dyDescent="0.25">
      <c r="A1198">
        <v>1193</v>
      </c>
      <c r="B1198" s="4">
        <v>43158</v>
      </c>
      <c r="C1198" s="7">
        <v>0.74853009259259251</v>
      </c>
      <c r="D1198">
        <v>556</v>
      </c>
      <c r="E1198">
        <v>230.25</v>
      </c>
      <c r="F1198">
        <v>2.8104</v>
      </c>
      <c r="G1198" s="8">
        <v>614.6</v>
      </c>
      <c r="H1198" s="8">
        <v>647.1</v>
      </c>
      <c r="I1198" s="8">
        <v>-202.6</v>
      </c>
      <c r="J1198">
        <v>0.94969999999999999</v>
      </c>
      <c r="K1198">
        <v>-18.25</v>
      </c>
      <c r="L1198">
        <v>60.002000000000002</v>
      </c>
      <c r="M1198">
        <v>60</v>
      </c>
      <c r="N1198">
        <v>230.25</v>
      </c>
      <c r="O1198">
        <v>0.48199999999999998</v>
      </c>
      <c r="P1198">
        <v>11.87</v>
      </c>
      <c r="S1198" s="4">
        <f t="shared" si="127"/>
        <v>43158</v>
      </c>
      <c r="T1198" s="6">
        <f t="shared" si="128"/>
        <v>0.74853009259259251</v>
      </c>
      <c r="U1198">
        <f t="shared" si="129"/>
        <v>17</v>
      </c>
      <c r="V1198">
        <f t="shared" si="130"/>
        <v>57</v>
      </c>
      <c r="W1198">
        <f t="shared" si="131"/>
        <v>53</v>
      </c>
      <c r="X1198" s="1">
        <f t="shared" si="132"/>
        <v>614.6</v>
      </c>
      <c r="Y1198" s="1">
        <f t="shared" si="133"/>
        <v>611.90000000000009</v>
      </c>
      <c r="Z1198">
        <v>1</v>
      </c>
    </row>
    <row r="1199" spans="1:26" x14ac:dyDescent="0.25">
      <c r="A1199">
        <v>1194</v>
      </c>
      <c r="B1199" s="4">
        <v>43158</v>
      </c>
      <c r="C1199" s="7">
        <v>0.74858796296296293</v>
      </c>
      <c r="D1199">
        <v>557</v>
      </c>
      <c r="E1199">
        <v>230.26</v>
      </c>
      <c r="F1199">
        <v>2.7787000000000002</v>
      </c>
      <c r="G1199" s="8">
        <v>607</v>
      </c>
      <c r="H1199" s="8">
        <v>639.79999999999995</v>
      </c>
      <c r="I1199" s="8">
        <v>-202.2</v>
      </c>
      <c r="J1199">
        <v>0.94879999999999998</v>
      </c>
      <c r="K1199">
        <v>-18.420000000000002</v>
      </c>
      <c r="L1199">
        <v>60.002000000000002</v>
      </c>
      <c r="M1199">
        <v>60.002000000000002</v>
      </c>
      <c r="N1199">
        <v>230.26</v>
      </c>
      <c r="O1199">
        <v>0.46600000000000003</v>
      </c>
      <c r="P1199">
        <v>12.04</v>
      </c>
      <c r="S1199" s="4">
        <f t="shared" si="127"/>
        <v>43158</v>
      </c>
      <c r="T1199" s="6">
        <f t="shared" si="128"/>
        <v>0.74858796296296293</v>
      </c>
      <c r="U1199">
        <f t="shared" si="129"/>
        <v>17</v>
      </c>
      <c r="V1199">
        <f t="shared" si="130"/>
        <v>57</v>
      </c>
      <c r="W1199">
        <f t="shared" si="131"/>
        <v>58</v>
      </c>
      <c r="X1199" s="1">
        <f t="shared" si="132"/>
        <v>607</v>
      </c>
      <c r="Y1199" s="1">
        <f t="shared" si="133"/>
        <v>610.79999999999995</v>
      </c>
      <c r="Z1199">
        <v>0</v>
      </c>
    </row>
    <row r="1200" spans="1:26" x14ac:dyDescent="0.25">
      <c r="A1200">
        <v>1195</v>
      </c>
      <c r="B1200" s="4">
        <v>43158</v>
      </c>
      <c r="C1200" s="7">
        <v>0.74864583333333334</v>
      </c>
      <c r="D1200">
        <v>557</v>
      </c>
      <c r="E1200">
        <v>230.26</v>
      </c>
      <c r="F1200">
        <v>2.7715999999999998</v>
      </c>
      <c r="G1200" s="8">
        <v>605.29999999999995</v>
      </c>
      <c r="H1200" s="8">
        <v>638.20000000000005</v>
      </c>
      <c r="I1200" s="8">
        <v>-202.3</v>
      </c>
      <c r="J1200">
        <v>0.94840000000000002</v>
      </c>
      <c r="K1200">
        <v>-18.48</v>
      </c>
      <c r="L1200">
        <v>60.002000000000002</v>
      </c>
      <c r="M1200">
        <v>60.000999999999998</v>
      </c>
      <c r="N1200">
        <v>230.26</v>
      </c>
      <c r="O1200">
        <v>0.499</v>
      </c>
      <c r="P1200">
        <v>13.217000000000001</v>
      </c>
      <c r="S1200" s="4">
        <f t="shared" si="127"/>
        <v>43158</v>
      </c>
      <c r="T1200" s="6">
        <f t="shared" si="128"/>
        <v>0.74864583333333334</v>
      </c>
      <c r="U1200">
        <f t="shared" si="129"/>
        <v>17</v>
      </c>
      <c r="V1200">
        <f t="shared" si="130"/>
        <v>58</v>
      </c>
      <c r="W1200">
        <f t="shared" si="131"/>
        <v>3</v>
      </c>
      <c r="X1200" s="1">
        <f t="shared" si="132"/>
        <v>605.29999999999995</v>
      </c>
      <c r="Y1200" s="1">
        <f t="shared" si="133"/>
        <v>606.15</v>
      </c>
      <c r="Z1200">
        <v>1</v>
      </c>
    </row>
    <row r="1201" spans="1:26" x14ac:dyDescent="0.25">
      <c r="A1201">
        <v>1196</v>
      </c>
      <c r="B1201" s="4">
        <v>43158</v>
      </c>
      <c r="C1201" s="7">
        <v>0.74870370370370365</v>
      </c>
      <c r="D1201">
        <v>558</v>
      </c>
      <c r="E1201">
        <v>230.25</v>
      </c>
      <c r="F1201">
        <v>2.8113000000000001</v>
      </c>
      <c r="G1201" s="8">
        <v>614.79999999999995</v>
      </c>
      <c r="H1201" s="8">
        <v>647.29999999999995</v>
      </c>
      <c r="I1201" s="8">
        <v>-202.5</v>
      </c>
      <c r="J1201">
        <v>0.94979999999999998</v>
      </c>
      <c r="K1201">
        <v>-18.23</v>
      </c>
      <c r="L1201">
        <v>60.002000000000002</v>
      </c>
      <c r="M1201">
        <v>60.003</v>
      </c>
      <c r="N1201">
        <v>230.25</v>
      </c>
      <c r="O1201">
        <v>0.46899999999999997</v>
      </c>
      <c r="P1201">
        <v>12.417</v>
      </c>
      <c r="S1201" s="4">
        <f t="shared" si="127"/>
        <v>43158</v>
      </c>
      <c r="T1201" s="6">
        <f t="shared" si="128"/>
        <v>0.74870370370370365</v>
      </c>
      <c r="U1201">
        <f t="shared" si="129"/>
        <v>17</v>
      </c>
      <c r="V1201">
        <f t="shared" si="130"/>
        <v>58</v>
      </c>
      <c r="W1201">
        <f t="shared" si="131"/>
        <v>8</v>
      </c>
      <c r="X1201" s="1">
        <f t="shared" si="132"/>
        <v>614.79999999999995</v>
      </c>
      <c r="Y1201" s="1">
        <f t="shared" si="133"/>
        <v>610.04999999999995</v>
      </c>
      <c r="Z1201">
        <v>0</v>
      </c>
    </row>
    <row r="1202" spans="1:26" x14ac:dyDescent="0.25">
      <c r="A1202">
        <v>1197</v>
      </c>
      <c r="B1202" s="4">
        <v>43158</v>
      </c>
      <c r="C1202" s="7">
        <v>0.74876157407407407</v>
      </c>
      <c r="D1202">
        <v>558</v>
      </c>
      <c r="E1202">
        <v>230.25</v>
      </c>
      <c r="F1202">
        <v>2.79</v>
      </c>
      <c r="G1202" s="8">
        <v>609.6</v>
      </c>
      <c r="H1202" s="8">
        <v>642.4</v>
      </c>
      <c r="I1202" s="8">
        <v>-202.6</v>
      </c>
      <c r="J1202">
        <v>0.94899999999999995</v>
      </c>
      <c r="K1202">
        <v>-18.38</v>
      </c>
      <c r="L1202">
        <v>60.002000000000002</v>
      </c>
      <c r="M1202">
        <v>60.003</v>
      </c>
      <c r="N1202">
        <v>230.25</v>
      </c>
      <c r="O1202">
        <v>0.48399999999999999</v>
      </c>
      <c r="P1202">
        <v>12.111000000000001</v>
      </c>
      <c r="S1202" s="4">
        <f t="shared" si="127"/>
        <v>43158</v>
      </c>
      <c r="T1202" s="6">
        <f t="shared" si="128"/>
        <v>0.74876157407407407</v>
      </c>
      <c r="U1202">
        <f t="shared" si="129"/>
        <v>17</v>
      </c>
      <c r="V1202">
        <f t="shared" si="130"/>
        <v>58</v>
      </c>
      <c r="W1202">
        <f t="shared" si="131"/>
        <v>13</v>
      </c>
      <c r="X1202" s="1">
        <f t="shared" si="132"/>
        <v>609.6</v>
      </c>
      <c r="Y1202" s="1">
        <f t="shared" si="133"/>
        <v>612.20000000000005</v>
      </c>
      <c r="Z1202">
        <v>1</v>
      </c>
    </row>
    <row r="1203" spans="1:26" x14ac:dyDescent="0.25">
      <c r="A1203">
        <v>1198</v>
      </c>
      <c r="B1203" s="4">
        <v>43158</v>
      </c>
      <c r="C1203" s="7">
        <v>0.74881944444444448</v>
      </c>
      <c r="D1203">
        <v>558</v>
      </c>
      <c r="E1203">
        <v>230.26</v>
      </c>
      <c r="F1203">
        <v>2.7629999999999999</v>
      </c>
      <c r="G1203" s="8">
        <v>603.4</v>
      </c>
      <c r="H1203" s="8">
        <v>636.20000000000005</v>
      </c>
      <c r="I1203" s="8">
        <v>-201.7</v>
      </c>
      <c r="J1203">
        <v>0.94840000000000002</v>
      </c>
      <c r="K1203">
        <v>-18.48</v>
      </c>
      <c r="L1203">
        <v>60.002000000000002</v>
      </c>
      <c r="M1203">
        <v>60.201999999999998</v>
      </c>
      <c r="N1203">
        <v>230.26</v>
      </c>
      <c r="O1203">
        <v>0.433</v>
      </c>
      <c r="P1203">
        <v>14.007</v>
      </c>
      <c r="S1203" s="4">
        <f t="shared" si="127"/>
        <v>43158</v>
      </c>
      <c r="T1203" s="6">
        <f t="shared" si="128"/>
        <v>0.74881944444444448</v>
      </c>
      <c r="U1203">
        <f t="shared" si="129"/>
        <v>17</v>
      </c>
      <c r="V1203">
        <f t="shared" si="130"/>
        <v>58</v>
      </c>
      <c r="W1203">
        <f t="shared" si="131"/>
        <v>18</v>
      </c>
      <c r="X1203" s="1">
        <f t="shared" si="132"/>
        <v>603.4</v>
      </c>
      <c r="Y1203" s="1">
        <f t="shared" si="133"/>
        <v>606.5</v>
      </c>
      <c r="Z1203">
        <v>0</v>
      </c>
    </row>
    <row r="1204" spans="1:26" x14ac:dyDescent="0.25">
      <c r="A1204">
        <v>1199</v>
      </c>
      <c r="B1204" s="4">
        <v>43158</v>
      </c>
      <c r="C1204" s="7">
        <v>0.74887731481481479</v>
      </c>
      <c r="D1204">
        <v>558</v>
      </c>
      <c r="E1204">
        <v>230.26</v>
      </c>
      <c r="F1204">
        <v>2.7753000000000001</v>
      </c>
      <c r="G1204" s="8">
        <v>606.20000000000005</v>
      </c>
      <c r="H1204" s="8">
        <v>639</v>
      </c>
      <c r="I1204" s="8">
        <v>-202.2</v>
      </c>
      <c r="J1204">
        <v>0.9486</v>
      </c>
      <c r="K1204">
        <v>-18.45</v>
      </c>
      <c r="L1204">
        <v>60.002000000000002</v>
      </c>
      <c r="M1204">
        <v>60.002000000000002</v>
      </c>
      <c r="N1204">
        <v>230.26</v>
      </c>
      <c r="O1204">
        <v>0.44800000000000001</v>
      </c>
      <c r="P1204">
        <v>12.757</v>
      </c>
      <c r="S1204" s="4">
        <f t="shared" si="127"/>
        <v>43158</v>
      </c>
      <c r="T1204" s="6">
        <f t="shared" si="128"/>
        <v>0.74887731481481479</v>
      </c>
      <c r="U1204">
        <f t="shared" si="129"/>
        <v>17</v>
      </c>
      <c r="V1204">
        <f t="shared" si="130"/>
        <v>58</v>
      </c>
      <c r="W1204">
        <f t="shared" si="131"/>
        <v>23</v>
      </c>
      <c r="X1204" s="1">
        <f t="shared" si="132"/>
        <v>606.20000000000005</v>
      </c>
      <c r="Y1204" s="1">
        <f t="shared" si="133"/>
        <v>604.79999999999995</v>
      </c>
      <c r="Z1204">
        <v>1</v>
      </c>
    </row>
    <row r="1205" spans="1:26" x14ac:dyDescent="0.25">
      <c r="A1205">
        <v>1200</v>
      </c>
      <c r="B1205" s="4">
        <v>43158</v>
      </c>
      <c r="C1205" s="7">
        <v>0.7489351851851852</v>
      </c>
      <c r="D1205">
        <v>558</v>
      </c>
      <c r="E1205">
        <v>230.25</v>
      </c>
      <c r="F1205">
        <v>2.8029000000000002</v>
      </c>
      <c r="G1205" s="8">
        <v>612.9</v>
      </c>
      <c r="H1205" s="8">
        <v>645.4</v>
      </c>
      <c r="I1205" s="8">
        <v>-202.3</v>
      </c>
      <c r="J1205">
        <v>0.9496</v>
      </c>
      <c r="K1205">
        <v>-18.27</v>
      </c>
      <c r="L1205">
        <v>60.002000000000002</v>
      </c>
      <c r="M1205">
        <v>60.003</v>
      </c>
      <c r="N1205">
        <v>230.25</v>
      </c>
      <c r="O1205">
        <v>0.47</v>
      </c>
      <c r="P1205">
        <v>12.167</v>
      </c>
      <c r="S1205" s="4">
        <f t="shared" si="127"/>
        <v>43158</v>
      </c>
      <c r="T1205" s="6">
        <f t="shared" si="128"/>
        <v>0.7489351851851852</v>
      </c>
      <c r="U1205">
        <f t="shared" si="129"/>
        <v>17</v>
      </c>
      <c r="V1205">
        <f t="shared" si="130"/>
        <v>58</v>
      </c>
      <c r="W1205">
        <f t="shared" si="131"/>
        <v>28</v>
      </c>
      <c r="X1205" s="1">
        <f t="shared" si="132"/>
        <v>612.9</v>
      </c>
      <c r="Y1205" s="1">
        <f t="shared" si="133"/>
        <v>609.54999999999995</v>
      </c>
      <c r="Z1205">
        <v>0</v>
      </c>
    </row>
    <row r="1206" spans="1:26" x14ac:dyDescent="0.25">
      <c r="A1206">
        <v>1201</v>
      </c>
      <c r="B1206" s="4">
        <v>43158</v>
      </c>
      <c r="C1206" s="7">
        <v>0.74899305555555562</v>
      </c>
      <c r="D1206">
        <v>558</v>
      </c>
      <c r="E1206">
        <v>230.26</v>
      </c>
      <c r="F1206">
        <v>2.7616999999999998</v>
      </c>
      <c r="G1206" s="8">
        <v>603</v>
      </c>
      <c r="H1206" s="8">
        <v>635.9</v>
      </c>
      <c r="I1206" s="8">
        <v>-201.7</v>
      </c>
      <c r="J1206">
        <v>0.94840000000000002</v>
      </c>
      <c r="K1206">
        <v>-18.489999999999998</v>
      </c>
      <c r="L1206">
        <v>60.002000000000002</v>
      </c>
      <c r="M1206">
        <v>60.003</v>
      </c>
      <c r="N1206">
        <v>230.26</v>
      </c>
      <c r="O1206">
        <v>0.47499999999999998</v>
      </c>
      <c r="P1206">
        <v>12.488</v>
      </c>
      <c r="S1206" s="4">
        <f t="shared" si="127"/>
        <v>43158</v>
      </c>
      <c r="T1206" s="6">
        <f t="shared" si="128"/>
        <v>0.74899305555555562</v>
      </c>
      <c r="U1206">
        <f t="shared" si="129"/>
        <v>17</v>
      </c>
      <c r="V1206">
        <f t="shared" si="130"/>
        <v>58</v>
      </c>
      <c r="W1206">
        <f t="shared" si="131"/>
        <v>33</v>
      </c>
      <c r="X1206" s="1">
        <f t="shared" si="132"/>
        <v>603</v>
      </c>
      <c r="Y1206" s="1">
        <f t="shared" si="133"/>
        <v>607.95000000000005</v>
      </c>
      <c r="Z1206">
        <v>1</v>
      </c>
    </row>
    <row r="1207" spans="1:26" x14ac:dyDescent="0.25">
      <c r="A1207">
        <v>1202</v>
      </c>
      <c r="B1207" s="4">
        <v>43158</v>
      </c>
      <c r="C1207" s="7">
        <v>0.74905092592592604</v>
      </c>
      <c r="D1207">
        <v>558</v>
      </c>
      <c r="E1207">
        <v>230.26</v>
      </c>
      <c r="F1207">
        <v>2.7791000000000001</v>
      </c>
      <c r="G1207" s="8">
        <v>607.29999999999995</v>
      </c>
      <c r="H1207" s="8">
        <v>639.9</v>
      </c>
      <c r="I1207" s="8">
        <v>-201.7</v>
      </c>
      <c r="J1207">
        <v>0.94899999999999995</v>
      </c>
      <c r="K1207">
        <v>-18.37</v>
      </c>
      <c r="L1207">
        <v>60.002000000000002</v>
      </c>
      <c r="M1207">
        <v>59.999000000000002</v>
      </c>
      <c r="N1207">
        <v>230.26</v>
      </c>
      <c r="O1207">
        <v>0.46700000000000003</v>
      </c>
      <c r="P1207">
        <v>12.648999999999999</v>
      </c>
      <c r="S1207" s="4">
        <f t="shared" si="127"/>
        <v>43158</v>
      </c>
      <c r="T1207" s="6">
        <f t="shared" si="128"/>
        <v>0.74905092592592604</v>
      </c>
      <c r="U1207">
        <f t="shared" si="129"/>
        <v>17</v>
      </c>
      <c r="V1207">
        <f t="shared" si="130"/>
        <v>58</v>
      </c>
      <c r="W1207">
        <f t="shared" si="131"/>
        <v>38</v>
      </c>
      <c r="X1207" s="1">
        <f t="shared" si="132"/>
        <v>607.29999999999995</v>
      </c>
      <c r="Y1207" s="1">
        <f t="shared" si="133"/>
        <v>605.15</v>
      </c>
      <c r="Z1207">
        <v>0</v>
      </c>
    </row>
    <row r="1208" spans="1:26" x14ac:dyDescent="0.25">
      <c r="A1208">
        <v>1203</v>
      </c>
      <c r="B1208" s="4">
        <v>43158</v>
      </c>
      <c r="C1208" s="7">
        <v>0.74910879629629623</v>
      </c>
      <c r="D1208">
        <v>558</v>
      </c>
      <c r="E1208">
        <v>230.26</v>
      </c>
      <c r="F1208">
        <v>2.7818999999999998</v>
      </c>
      <c r="G1208" s="8">
        <v>607.9</v>
      </c>
      <c r="H1208" s="8">
        <v>640.6</v>
      </c>
      <c r="I1208" s="8">
        <v>-201.9</v>
      </c>
      <c r="J1208">
        <v>0.94899999999999995</v>
      </c>
      <c r="K1208">
        <v>-18.38</v>
      </c>
      <c r="L1208">
        <v>60.002000000000002</v>
      </c>
      <c r="M1208">
        <v>60.002000000000002</v>
      </c>
      <c r="N1208">
        <v>230.26</v>
      </c>
      <c r="O1208">
        <v>0.434</v>
      </c>
      <c r="P1208">
        <v>11.552</v>
      </c>
      <c r="S1208" s="4">
        <f t="shared" si="127"/>
        <v>43158</v>
      </c>
      <c r="T1208" s="6">
        <f t="shared" si="128"/>
        <v>0.74910879629629623</v>
      </c>
      <c r="U1208">
        <f t="shared" si="129"/>
        <v>17</v>
      </c>
      <c r="V1208">
        <f t="shared" si="130"/>
        <v>58</v>
      </c>
      <c r="W1208">
        <f t="shared" si="131"/>
        <v>43</v>
      </c>
      <c r="X1208" s="1">
        <f t="shared" si="132"/>
        <v>607.9</v>
      </c>
      <c r="Y1208" s="1">
        <f t="shared" si="133"/>
        <v>607.59999999999991</v>
      </c>
      <c r="Z1208">
        <v>1</v>
      </c>
    </row>
    <row r="1209" spans="1:26" x14ac:dyDescent="0.25">
      <c r="A1209">
        <v>1204</v>
      </c>
      <c r="B1209" s="4">
        <v>43158</v>
      </c>
      <c r="C1209" s="7">
        <v>0.74916666666666665</v>
      </c>
      <c r="D1209">
        <v>559</v>
      </c>
      <c r="E1209">
        <v>230.26</v>
      </c>
      <c r="F1209">
        <v>2.782</v>
      </c>
      <c r="G1209" s="8">
        <v>607.9</v>
      </c>
      <c r="H1209" s="8">
        <v>640.6</v>
      </c>
      <c r="I1209" s="8">
        <v>-202.1</v>
      </c>
      <c r="J1209">
        <v>0.94889999999999997</v>
      </c>
      <c r="K1209">
        <v>-18.39</v>
      </c>
      <c r="L1209">
        <v>60.002000000000002</v>
      </c>
      <c r="M1209">
        <v>60.002000000000002</v>
      </c>
      <c r="N1209">
        <v>230.26</v>
      </c>
      <c r="O1209">
        <v>0.45</v>
      </c>
      <c r="P1209">
        <v>11.955</v>
      </c>
      <c r="S1209" s="4">
        <f t="shared" si="127"/>
        <v>43158</v>
      </c>
      <c r="T1209" s="6">
        <f t="shared" si="128"/>
        <v>0.74916666666666665</v>
      </c>
      <c r="U1209">
        <f t="shared" si="129"/>
        <v>17</v>
      </c>
      <c r="V1209">
        <f t="shared" si="130"/>
        <v>58</v>
      </c>
      <c r="W1209">
        <f t="shared" si="131"/>
        <v>48</v>
      </c>
      <c r="X1209" s="1">
        <f t="shared" si="132"/>
        <v>607.9</v>
      </c>
      <c r="Y1209" s="1">
        <f t="shared" si="133"/>
        <v>607.9</v>
      </c>
      <c r="Z1209">
        <v>0</v>
      </c>
    </row>
    <row r="1210" spans="1:26" x14ac:dyDescent="0.25">
      <c r="A1210">
        <v>1205</v>
      </c>
      <c r="B1210" s="4">
        <v>43158</v>
      </c>
      <c r="C1210" s="7">
        <v>0.74922453703703706</v>
      </c>
      <c r="D1210">
        <v>558</v>
      </c>
      <c r="E1210">
        <v>230.25</v>
      </c>
      <c r="F1210">
        <v>2.84</v>
      </c>
      <c r="G1210" s="8">
        <v>621.6</v>
      </c>
      <c r="H1210" s="8">
        <v>653.9</v>
      </c>
      <c r="I1210" s="8">
        <v>-202.9</v>
      </c>
      <c r="J1210">
        <v>0.9506</v>
      </c>
      <c r="K1210">
        <v>-18.079999999999998</v>
      </c>
      <c r="L1210">
        <v>60.002000000000002</v>
      </c>
      <c r="M1210">
        <v>60.003999999999998</v>
      </c>
      <c r="N1210">
        <v>230.25</v>
      </c>
      <c r="O1210">
        <v>0.46800000000000003</v>
      </c>
      <c r="P1210">
        <v>11.965999999999999</v>
      </c>
      <c r="S1210" s="4">
        <f t="shared" si="127"/>
        <v>43158</v>
      </c>
      <c r="T1210" s="6">
        <f t="shared" si="128"/>
        <v>0.74922453703703706</v>
      </c>
      <c r="U1210">
        <f t="shared" si="129"/>
        <v>17</v>
      </c>
      <c r="V1210">
        <f t="shared" si="130"/>
        <v>58</v>
      </c>
      <c r="W1210">
        <f t="shared" si="131"/>
        <v>53</v>
      </c>
      <c r="X1210" s="1">
        <f t="shared" si="132"/>
        <v>621.6</v>
      </c>
      <c r="Y1210" s="1">
        <f t="shared" si="133"/>
        <v>614.75</v>
      </c>
      <c r="Z1210">
        <v>1</v>
      </c>
    </row>
    <row r="1211" spans="1:26" x14ac:dyDescent="0.25">
      <c r="A1211">
        <v>1206</v>
      </c>
      <c r="B1211" s="4">
        <v>43158</v>
      </c>
      <c r="C1211" s="7">
        <v>0.74928240740740737</v>
      </c>
      <c r="D1211">
        <v>559</v>
      </c>
      <c r="E1211">
        <v>230.29</v>
      </c>
      <c r="F1211">
        <v>2.4851999999999999</v>
      </c>
      <c r="G1211" s="8">
        <v>537.5</v>
      </c>
      <c r="H1211" s="8">
        <v>572.29999999999995</v>
      </c>
      <c r="I1211" s="8">
        <v>-196.7</v>
      </c>
      <c r="J1211">
        <v>0.93910000000000005</v>
      </c>
      <c r="K1211">
        <v>-20.100000000000001</v>
      </c>
      <c r="L1211">
        <v>60.002000000000002</v>
      </c>
      <c r="M1211">
        <v>60.203000000000003</v>
      </c>
      <c r="N1211">
        <v>230.29</v>
      </c>
      <c r="O1211">
        <v>0.44500000000000001</v>
      </c>
      <c r="P1211">
        <v>13.085000000000001</v>
      </c>
      <c r="S1211" s="4">
        <f t="shared" si="127"/>
        <v>43158</v>
      </c>
      <c r="T1211" s="6">
        <f t="shared" si="128"/>
        <v>0.74928240740740737</v>
      </c>
      <c r="U1211">
        <f t="shared" si="129"/>
        <v>17</v>
      </c>
      <c r="V1211">
        <f t="shared" si="130"/>
        <v>58</v>
      </c>
      <c r="W1211">
        <f t="shared" si="131"/>
        <v>58</v>
      </c>
      <c r="X1211" s="1">
        <f t="shared" si="132"/>
        <v>537.5</v>
      </c>
      <c r="Y1211" s="1">
        <f t="shared" si="133"/>
        <v>579.54999999999995</v>
      </c>
      <c r="Z1211">
        <v>0</v>
      </c>
    </row>
    <row r="1212" spans="1:26" x14ac:dyDescent="0.25">
      <c r="A1212">
        <v>1207</v>
      </c>
      <c r="B1212" s="4">
        <v>43158</v>
      </c>
      <c r="C1212" s="7">
        <v>0.74934027777777779</v>
      </c>
      <c r="D1212">
        <v>559</v>
      </c>
      <c r="E1212">
        <v>230.29</v>
      </c>
      <c r="F1212">
        <v>2.4247000000000001</v>
      </c>
      <c r="G1212" s="8">
        <v>523.29999999999995</v>
      </c>
      <c r="H1212" s="8">
        <v>558.4</v>
      </c>
      <c r="I1212" s="8">
        <v>-194.9</v>
      </c>
      <c r="J1212">
        <v>0.93710000000000004</v>
      </c>
      <c r="K1212">
        <v>-20.43</v>
      </c>
      <c r="L1212">
        <v>60.002000000000002</v>
      </c>
      <c r="M1212">
        <v>60.003</v>
      </c>
      <c r="N1212">
        <v>230.29</v>
      </c>
      <c r="O1212">
        <v>0.45800000000000002</v>
      </c>
      <c r="P1212">
        <v>12.817</v>
      </c>
      <c r="S1212" s="4">
        <f t="shared" si="127"/>
        <v>43158</v>
      </c>
      <c r="T1212" s="6">
        <f t="shared" si="128"/>
        <v>0.74934027777777779</v>
      </c>
      <c r="U1212">
        <f t="shared" si="129"/>
        <v>17</v>
      </c>
      <c r="V1212">
        <f t="shared" si="130"/>
        <v>59</v>
      </c>
      <c r="W1212">
        <f t="shared" si="131"/>
        <v>3</v>
      </c>
      <c r="X1212" s="1">
        <f t="shared" si="132"/>
        <v>523.29999999999995</v>
      </c>
      <c r="Y1212" s="1">
        <f t="shared" si="133"/>
        <v>530.4</v>
      </c>
      <c r="Z1212">
        <v>1</v>
      </c>
    </row>
    <row r="1213" spans="1:26" x14ac:dyDescent="0.25">
      <c r="A1213">
        <v>1208</v>
      </c>
      <c r="B1213" s="4">
        <v>43158</v>
      </c>
      <c r="C1213" s="7">
        <v>0.7493981481481482</v>
      </c>
      <c r="D1213">
        <v>560</v>
      </c>
      <c r="E1213">
        <v>230.29</v>
      </c>
      <c r="F1213">
        <v>2.4192</v>
      </c>
      <c r="G1213" s="8">
        <v>522</v>
      </c>
      <c r="H1213" s="8">
        <v>557.1</v>
      </c>
      <c r="I1213" s="8">
        <v>-194.7</v>
      </c>
      <c r="J1213">
        <v>0.93689999999999996</v>
      </c>
      <c r="K1213">
        <v>-20.46</v>
      </c>
      <c r="L1213">
        <v>60.002000000000002</v>
      </c>
      <c r="M1213">
        <v>60.002000000000002</v>
      </c>
      <c r="N1213">
        <v>230.29</v>
      </c>
      <c r="O1213">
        <v>0.434</v>
      </c>
      <c r="P1213">
        <v>12.462</v>
      </c>
      <c r="S1213" s="4">
        <f t="shared" si="127"/>
        <v>43158</v>
      </c>
      <c r="T1213" s="6">
        <f t="shared" si="128"/>
        <v>0.7493981481481482</v>
      </c>
      <c r="U1213">
        <f t="shared" si="129"/>
        <v>17</v>
      </c>
      <c r="V1213">
        <f t="shared" si="130"/>
        <v>59</v>
      </c>
      <c r="W1213">
        <f t="shared" si="131"/>
        <v>8</v>
      </c>
      <c r="X1213" s="1">
        <f t="shared" si="132"/>
        <v>522</v>
      </c>
      <c r="Y1213" s="1">
        <f t="shared" si="133"/>
        <v>522.65</v>
      </c>
      <c r="Z1213">
        <v>0</v>
      </c>
    </row>
    <row r="1214" spans="1:26" x14ac:dyDescent="0.25">
      <c r="A1214">
        <v>1209</v>
      </c>
      <c r="B1214" s="4">
        <v>43158</v>
      </c>
      <c r="C1214" s="7">
        <v>0.74945601851851851</v>
      </c>
      <c r="D1214">
        <v>560</v>
      </c>
      <c r="E1214">
        <v>230.29</v>
      </c>
      <c r="F1214">
        <v>2.4272999999999998</v>
      </c>
      <c r="G1214" s="8">
        <v>523.9</v>
      </c>
      <c r="H1214" s="8">
        <v>559</v>
      </c>
      <c r="I1214" s="8">
        <v>-194.9</v>
      </c>
      <c r="J1214">
        <v>0.93730000000000002</v>
      </c>
      <c r="K1214">
        <v>-20.399999999999999</v>
      </c>
      <c r="L1214">
        <v>60.002000000000002</v>
      </c>
      <c r="M1214">
        <v>60.002000000000002</v>
      </c>
      <c r="N1214">
        <v>230.29</v>
      </c>
      <c r="O1214">
        <v>0.41</v>
      </c>
      <c r="P1214">
        <v>12.798999999999999</v>
      </c>
      <c r="S1214" s="4">
        <f t="shared" si="127"/>
        <v>43158</v>
      </c>
      <c r="T1214" s="6">
        <f t="shared" si="128"/>
        <v>0.74945601851851851</v>
      </c>
      <c r="U1214">
        <f t="shared" si="129"/>
        <v>17</v>
      </c>
      <c r="V1214">
        <f t="shared" si="130"/>
        <v>59</v>
      </c>
      <c r="W1214">
        <f t="shared" si="131"/>
        <v>13</v>
      </c>
      <c r="X1214" s="1">
        <f t="shared" si="132"/>
        <v>523.9</v>
      </c>
      <c r="Y1214" s="1">
        <f t="shared" si="133"/>
        <v>522.95000000000005</v>
      </c>
      <c r="Z1214">
        <v>1</v>
      </c>
    </row>
    <row r="1215" spans="1:26" x14ac:dyDescent="0.25">
      <c r="A1215">
        <v>1210</v>
      </c>
      <c r="B1215" s="4">
        <v>43158</v>
      </c>
      <c r="C1215" s="7">
        <v>0.74951388888888892</v>
      </c>
      <c r="D1215">
        <v>559</v>
      </c>
      <c r="E1215">
        <v>230.29</v>
      </c>
      <c r="F1215">
        <v>2.4140000000000001</v>
      </c>
      <c r="G1215" s="8">
        <v>520.9</v>
      </c>
      <c r="H1215" s="8">
        <v>555.9</v>
      </c>
      <c r="I1215" s="8">
        <v>-194.3</v>
      </c>
      <c r="J1215">
        <v>0.93689999999999996</v>
      </c>
      <c r="K1215">
        <v>-20.45</v>
      </c>
      <c r="L1215">
        <v>60.002000000000002</v>
      </c>
      <c r="M1215">
        <v>60.002000000000002</v>
      </c>
      <c r="N1215">
        <v>230.29</v>
      </c>
      <c r="O1215">
        <v>0.4</v>
      </c>
      <c r="P1215">
        <v>12.189</v>
      </c>
      <c r="S1215" s="4">
        <f t="shared" si="127"/>
        <v>43158</v>
      </c>
      <c r="T1215" s="6">
        <f t="shared" si="128"/>
        <v>0.74951388888888892</v>
      </c>
      <c r="U1215">
        <f t="shared" si="129"/>
        <v>17</v>
      </c>
      <c r="V1215">
        <f t="shared" si="130"/>
        <v>59</v>
      </c>
      <c r="W1215">
        <f t="shared" si="131"/>
        <v>18</v>
      </c>
      <c r="X1215" s="1">
        <f t="shared" si="132"/>
        <v>520.9</v>
      </c>
      <c r="Y1215" s="1">
        <f t="shared" si="133"/>
        <v>522.4</v>
      </c>
      <c r="Z1215">
        <v>0</v>
      </c>
    </row>
    <row r="1216" spans="1:26" x14ac:dyDescent="0.25">
      <c r="A1216">
        <v>1211</v>
      </c>
      <c r="B1216" s="4">
        <v>43158</v>
      </c>
      <c r="C1216" s="7">
        <v>0.74957175925925934</v>
      </c>
      <c r="D1216">
        <v>560</v>
      </c>
      <c r="E1216">
        <v>230.29</v>
      </c>
      <c r="F1216">
        <v>2.4094000000000002</v>
      </c>
      <c r="G1216" s="8">
        <v>519.70000000000005</v>
      </c>
      <c r="H1216" s="8">
        <v>554.9</v>
      </c>
      <c r="I1216" s="8">
        <v>-194.4</v>
      </c>
      <c r="J1216">
        <v>0.93659999999999999</v>
      </c>
      <c r="K1216">
        <v>-20.51</v>
      </c>
      <c r="L1216">
        <v>60.002000000000002</v>
      </c>
      <c r="M1216">
        <v>60.002000000000002</v>
      </c>
      <c r="N1216">
        <v>230.29</v>
      </c>
      <c r="O1216">
        <v>0.46100000000000002</v>
      </c>
      <c r="P1216">
        <v>13.228999999999999</v>
      </c>
      <c r="S1216" s="4">
        <f t="shared" si="127"/>
        <v>43158</v>
      </c>
      <c r="T1216" s="6">
        <f t="shared" si="128"/>
        <v>0.74957175925925934</v>
      </c>
      <c r="U1216">
        <f t="shared" si="129"/>
        <v>17</v>
      </c>
      <c r="V1216">
        <f t="shared" si="130"/>
        <v>59</v>
      </c>
      <c r="W1216">
        <f t="shared" si="131"/>
        <v>23</v>
      </c>
      <c r="X1216" s="1">
        <f t="shared" si="132"/>
        <v>519.70000000000005</v>
      </c>
      <c r="Y1216" s="1">
        <f t="shared" si="133"/>
        <v>520.29999999999995</v>
      </c>
      <c r="Z1216">
        <v>1</v>
      </c>
    </row>
    <row r="1217" spans="1:26" x14ac:dyDescent="0.25">
      <c r="A1217">
        <v>1212</v>
      </c>
      <c r="B1217" s="4">
        <v>43158</v>
      </c>
      <c r="C1217" s="7">
        <v>0.74962962962962953</v>
      </c>
      <c r="D1217">
        <v>560</v>
      </c>
      <c r="E1217">
        <v>230.29</v>
      </c>
      <c r="F1217">
        <v>2.4136000000000002</v>
      </c>
      <c r="G1217" s="8">
        <v>520.70000000000005</v>
      </c>
      <c r="H1217" s="8">
        <v>555.79999999999995</v>
      </c>
      <c r="I1217" s="8">
        <v>-194.5</v>
      </c>
      <c r="J1217">
        <v>0.93679999999999997</v>
      </c>
      <c r="K1217">
        <v>-20.48</v>
      </c>
      <c r="L1217">
        <v>60.002000000000002</v>
      </c>
      <c r="M1217">
        <v>60.002000000000002</v>
      </c>
      <c r="N1217">
        <v>230.29</v>
      </c>
      <c r="O1217">
        <v>0.42299999999999999</v>
      </c>
      <c r="P1217">
        <v>12.273</v>
      </c>
      <c r="S1217" s="4">
        <f t="shared" si="127"/>
        <v>43158</v>
      </c>
      <c r="T1217" s="6">
        <f t="shared" si="128"/>
        <v>0.74962962962962953</v>
      </c>
      <c r="U1217">
        <f t="shared" si="129"/>
        <v>17</v>
      </c>
      <c r="V1217">
        <f t="shared" si="130"/>
        <v>59</v>
      </c>
      <c r="W1217">
        <f t="shared" si="131"/>
        <v>28</v>
      </c>
      <c r="X1217" s="1">
        <f t="shared" si="132"/>
        <v>520.70000000000005</v>
      </c>
      <c r="Y1217" s="1">
        <f t="shared" si="133"/>
        <v>520.20000000000005</v>
      </c>
      <c r="Z1217">
        <v>0</v>
      </c>
    </row>
    <row r="1218" spans="1:26" x14ac:dyDescent="0.25">
      <c r="A1218">
        <v>1213</v>
      </c>
      <c r="B1218" s="4">
        <v>43158</v>
      </c>
      <c r="C1218" s="7">
        <v>0.74968749999999995</v>
      </c>
      <c r="D1218">
        <v>561</v>
      </c>
      <c r="E1218">
        <v>230.29</v>
      </c>
      <c r="F1218">
        <v>2.4346000000000001</v>
      </c>
      <c r="G1218" s="8">
        <v>525.6</v>
      </c>
      <c r="H1218" s="8">
        <v>560.70000000000005</v>
      </c>
      <c r="I1218" s="8">
        <v>-195.3</v>
      </c>
      <c r="J1218">
        <v>0.93740000000000001</v>
      </c>
      <c r="K1218">
        <v>-20.39</v>
      </c>
      <c r="L1218">
        <v>60.002000000000002</v>
      </c>
      <c r="M1218">
        <v>60.002000000000002</v>
      </c>
      <c r="N1218">
        <v>230.29</v>
      </c>
      <c r="O1218">
        <v>0.441</v>
      </c>
      <c r="P1218">
        <v>13.115</v>
      </c>
      <c r="S1218" s="4">
        <f t="shared" si="127"/>
        <v>43158</v>
      </c>
      <c r="T1218" s="6">
        <f t="shared" si="128"/>
        <v>0.74968749999999995</v>
      </c>
      <c r="U1218">
        <f t="shared" si="129"/>
        <v>17</v>
      </c>
      <c r="V1218">
        <f t="shared" si="130"/>
        <v>59</v>
      </c>
      <c r="W1218">
        <f t="shared" si="131"/>
        <v>33</v>
      </c>
      <c r="X1218" s="1">
        <f t="shared" si="132"/>
        <v>525.6</v>
      </c>
      <c r="Y1218" s="1">
        <f t="shared" si="133"/>
        <v>523.15000000000009</v>
      </c>
      <c r="Z1218">
        <v>1</v>
      </c>
    </row>
    <row r="1219" spans="1:26" x14ac:dyDescent="0.25">
      <c r="A1219">
        <v>1214</v>
      </c>
      <c r="B1219" s="4">
        <v>43158</v>
      </c>
      <c r="C1219" s="7">
        <v>0.74974537037037037</v>
      </c>
      <c r="D1219">
        <v>561</v>
      </c>
      <c r="E1219">
        <v>230.29</v>
      </c>
      <c r="F1219">
        <v>2.4127000000000001</v>
      </c>
      <c r="G1219" s="8">
        <v>520.5</v>
      </c>
      <c r="H1219" s="8">
        <v>555.6</v>
      </c>
      <c r="I1219" s="8">
        <v>-194.5</v>
      </c>
      <c r="J1219">
        <v>0.93669999999999998</v>
      </c>
      <c r="K1219">
        <v>-20.49</v>
      </c>
      <c r="L1219">
        <v>60.002000000000002</v>
      </c>
      <c r="M1219">
        <v>60.002000000000002</v>
      </c>
      <c r="N1219">
        <v>230.29</v>
      </c>
      <c r="O1219">
        <v>0.41799999999999998</v>
      </c>
      <c r="P1219">
        <v>13.872</v>
      </c>
      <c r="S1219" s="4">
        <f t="shared" si="127"/>
        <v>43158</v>
      </c>
      <c r="T1219" s="6">
        <f t="shared" si="128"/>
        <v>0.74974537037037037</v>
      </c>
      <c r="U1219">
        <f t="shared" si="129"/>
        <v>17</v>
      </c>
      <c r="V1219">
        <f t="shared" si="130"/>
        <v>59</v>
      </c>
      <c r="W1219">
        <f t="shared" si="131"/>
        <v>38</v>
      </c>
      <c r="X1219" s="1">
        <f t="shared" si="132"/>
        <v>520.5</v>
      </c>
      <c r="Y1219" s="1">
        <f t="shared" si="133"/>
        <v>523.04999999999995</v>
      </c>
      <c r="Z1219">
        <v>0</v>
      </c>
    </row>
    <row r="1220" spans="1:26" x14ac:dyDescent="0.25">
      <c r="A1220">
        <v>1215</v>
      </c>
      <c r="B1220" s="4">
        <v>43158</v>
      </c>
      <c r="C1220" s="7">
        <v>0.74980324074074067</v>
      </c>
      <c r="D1220">
        <v>561</v>
      </c>
      <c r="E1220">
        <v>230.29</v>
      </c>
      <c r="F1220">
        <v>2.4195000000000002</v>
      </c>
      <c r="G1220" s="8">
        <v>522.1</v>
      </c>
      <c r="H1220" s="8">
        <v>557.20000000000005</v>
      </c>
      <c r="I1220" s="8">
        <v>-194.7</v>
      </c>
      <c r="J1220">
        <v>0.93700000000000006</v>
      </c>
      <c r="K1220">
        <v>-20.45</v>
      </c>
      <c r="L1220">
        <v>60.002000000000002</v>
      </c>
      <c r="M1220">
        <v>60.002000000000002</v>
      </c>
      <c r="N1220">
        <v>230.29</v>
      </c>
      <c r="O1220">
        <v>0.42899999999999999</v>
      </c>
      <c r="P1220">
        <v>12.47</v>
      </c>
      <c r="S1220" s="4">
        <f t="shared" si="127"/>
        <v>43158</v>
      </c>
      <c r="T1220" s="6">
        <f t="shared" si="128"/>
        <v>0.74980324074074067</v>
      </c>
      <c r="U1220">
        <f t="shared" si="129"/>
        <v>17</v>
      </c>
      <c r="V1220">
        <f t="shared" si="130"/>
        <v>59</v>
      </c>
      <c r="W1220">
        <f t="shared" si="131"/>
        <v>43</v>
      </c>
      <c r="X1220" s="1">
        <f t="shared" si="132"/>
        <v>522.1</v>
      </c>
      <c r="Y1220" s="1">
        <f t="shared" si="133"/>
        <v>521.29999999999995</v>
      </c>
      <c r="Z1220">
        <v>1</v>
      </c>
    </row>
    <row r="1221" spans="1:26" x14ac:dyDescent="0.25">
      <c r="A1221">
        <v>1216</v>
      </c>
      <c r="B1221" s="4">
        <v>43158</v>
      </c>
      <c r="C1221" s="7">
        <v>0.74986111111111109</v>
      </c>
      <c r="D1221">
        <v>561</v>
      </c>
      <c r="E1221">
        <v>230.29</v>
      </c>
      <c r="F1221">
        <v>2.4075000000000002</v>
      </c>
      <c r="G1221" s="8">
        <v>519.29999999999995</v>
      </c>
      <c r="H1221" s="8">
        <v>554.4</v>
      </c>
      <c r="I1221" s="8">
        <v>-194.1</v>
      </c>
      <c r="J1221">
        <v>0.93669999999999998</v>
      </c>
      <c r="K1221">
        <v>-20.5</v>
      </c>
      <c r="L1221">
        <v>60.002000000000002</v>
      </c>
      <c r="M1221">
        <v>60</v>
      </c>
      <c r="N1221">
        <v>230.29</v>
      </c>
      <c r="O1221">
        <v>0.41699999999999998</v>
      </c>
      <c r="P1221">
        <v>12.467000000000001</v>
      </c>
      <c r="S1221" s="4">
        <f t="shared" si="127"/>
        <v>43158</v>
      </c>
      <c r="T1221" s="6">
        <f t="shared" si="128"/>
        <v>0.74986111111111109</v>
      </c>
      <c r="U1221">
        <f t="shared" si="129"/>
        <v>17</v>
      </c>
      <c r="V1221">
        <f t="shared" si="130"/>
        <v>59</v>
      </c>
      <c r="W1221">
        <f t="shared" si="131"/>
        <v>48</v>
      </c>
      <c r="X1221" s="1">
        <f t="shared" si="132"/>
        <v>519.29999999999995</v>
      </c>
      <c r="Y1221" s="1">
        <f t="shared" si="133"/>
        <v>520.70000000000005</v>
      </c>
      <c r="Z1221">
        <v>0</v>
      </c>
    </row>
    <row r="1222" spans="1:26" x14ac:dyDescent="0.25">
      <c r="A1222">
        <v>1217</v>
      </c>
      <c r="B1222" s="4">
        <v>43158</v>
      </c>
      <c r="C1222" s="7">
        <v>0.74991898148148151</v>
      </c>
      <c r="D1222">
        <v>561</v>
      </c>
      <c r="E1222">
        <v>230.29</v>
      </c>
      <c r="F1222">
        <v>2.4074</v>
      </c>
      <c r="G1222" s="8">
        <v>519.20000000000005</v>
      </c>
      <c r="H1222" s="8">
        <v>554.4</v>
      </c>
      <c r="I1222" s="8">
        <v>-194.4</v>
      </c>
      <c r="J1222">
        <v>0.9365</v>
      </c>
      <c r="K1222">
        <v>-20.52</v>
      </c>
      <c r="L1222">
        <v>60.002000000000002</v>
      </c>
      <c r="M1222">
        <v>60.002000000000002</v>
      </c>
      <c r="N1222">
        <v>230.29</v>
      </c>
      <c r="O1222">
        <v>0.34399999999999997</v>
      </c>
      <c r="P1222">
        <v>11.27</v>
      </c>
      <c r="S1222" s="4">
        <f t="shared" si="127"/>
        <v>43158</v>
      </c>
      <c r="T1222" s="6">
        <f t="shared" si="128"/>
        <v>0.74991898148148151</v>
      </c>
      <c r="U1222">
        <f t="shared" si="129"/>
        <v>17</v>
      </c>
      <c r="V1222">
        <f t="shared" si="130"/>
        <v>59</v>
      </c>
      <c r="W1222">
        <f t="shared" si="131"/>
        <v>53</v>
      </c>
      <c r="X1222" s="1">
        <f t="shared" si="132"/>
        <v>519.20000000000005</v>
      </c>
      <c r="Y1222" s="1">
        <f t="shared" si="133"/>
        <v>519.25</v>
      </c>
      <c r="Z1222">
        <v>1</v>
      </c>
    </row>
    <row r="1223" spans="1:26" x14ac:dyDescent="0.25">
      <c r="A1223">
        <v>1218</v>
      </c>
      <c r="B1223" s="4">
        <v>43158</v>
      </c>
      <c r="C1223" s="7">
        <v>0.74997685185185192</v>
      </c>
      <c r="D1223">
        <v>561</v>
      </c>
      <c r="E1223">
        <v>230.29</v>
      </c>
      <c r="F1223">
        <v>2.4262000000000001</v>
      </c>
      <c r="G1223" s="8">
        <v>523.6</v>
      </c>
      <c r="H1223" s="8">
        <v>558.70000000000005</v>
      </c>
      <c r="I1223" s="8">
        <v>-195.1</v>
      </c>
      <c r="J1223">
        <v>0.93710000000000004</v>
      </c>
      <c r="K1223">
        <v>-20.440000000000001</v>
      </c>
      <c r="L1223">
        <v>60.002000000000002</v>
      </c>
      <c r="M1223">
        <v>60.002000000000002</v>
      </c>
      <c r="N1223">
        <v>230.29</v>
      </c>
      <c r="O1223">
        <v>0.42499999999999999</v>
      </c>
      <c r="P1223">
        <v>13.721</v>
      </c>
      <c r="S1223" s="4">
        <f t="shared" ref="S1223:S1286" si="134">B1223</f>
        <v>43158</v>
      </c>
      <c r="T1223" s="6">
        <f t="shared" ref="T1223:T1286" si="135">C1223</f>
        <v>0.74997685185185192</v>
      </c>
      <c r="U1223">
        <f t="shared" ref="U1223:U1286" si="136">HOUR(C1223)</f>
        <v>17</v>
      </c>
      <c r="V1223">
        <f t="shared" ref="V1223:V1286" si="137">MINUTE(C1223)</f>
        <v>59</v>
      </c>
      <c r="W1223">
        <f t="shared" ref="W1223:W1286" si="138">SECOND(C1223)</f>
        <v>58</v>
      </c>
      <c r="X1223" s="1">
        <f t="shared" ref="X1223:X1286" si="139">G1223</f>
        <v>523.6</v>
      </c>
      <c r="Y1223" s="1">
        <f t="shared" si="133"/>
        <v>521.40000000000009</v>
      </c>
      <c r="Z1223">
        <v>0</v>
      </c>
    </row>
    <row r="1224" spans="1:26" x14ac:dyDescent="0.25">
      <c r="A1224">
        <v>1219</v>
      </c>
      <c r="B1224" s="4">
        <v>43158</v>
      </c>
      <c r="C1224" s="7">
        <v>0.75003472222222223</v>
      </c>
      <c r="D1224">
        <v>562</v>
      </c>
      <c r="E1224">
        <v>230.3</v>
      </c>
      <c r="F1224">
        <v>2.4087000000000001</v>
      </c>
      <c r="G1224" s="8">
        <v>519.5</v>
      </c>
      <c r="H1224" s="8">
        <v>554.70000000000005</v>
      </c>
      <c r="I1224" s="8">
        <v>-194.4</v>
      </c>
      <c r="J1224">
        <v>0.93659999999999999</v>
      </c>
      <c r="K1224">
        <v>-20.51</v>
      </c>
      <c r="L1224">
        <v>60.002000000000002</v>
      </c>
      <c r="M1224">
        <v>60.002000000000002</v>
      </c>
      <c r="N1224">
        <v>230.3</v>
      </c>
      <c r="O1224">
        <v>0.38300000000000001</v>
      </c>
      <c r="P1224">
        <v>12.709</v>
      </c>
      <c r="S1224" s="4">
        <f t="shared" si="134"/>
        <v>43158</v>
      </c>
      <c r="T1224" s="6">
        <f t="shared" si="135"/>
        <v>0.75003472222222223</v>
      </c>
      <c r="U1224">
        <f t="shared" si="136"/>
        <v>18</v>
      </c>
      <c r="V1224">
        <f t="shared" si="137"/>
        <v>0</v>
      </c>
      <c r="W1224">
        <f t="shared" si="138"/>
        <v>3</v>
      </c>
      <c r="X1224" s="1">
        <f t="shared" si="139"/>
        <v>519.5</v>
      </c>
      <c r="Y1224" s="1">
        <f t="shared" si="133"/>
        <v>521.54999999999995</v>
      </c>
      <c r="Z1224">
        <v>1</v>
      </c>
    </row>
    <row r="1225" spans="1:26" x14ac:dyDescent="0.25">
      <c r="A1225">
        <v>1220</v>
      </c>
      <c r="B1225" s="4">
        <v>43158</v>
      </c>
      <c r="C1225" s="7">
        <v>0.75009259259259264</v>
      </c>
      <c r="D1225">
        <v>561</v>
      </c>
      <c r="E1225">
        <v>230.29</v>
      </c>
      <c r="F1225">
        <v>2.4112</v>
      </c>
      <c r="G1225" s="8">
        <v>520.1</v>
      </c>
      <c r="H1225" s="8">
        <v>555.29999999999995</v>
      </c>
      <c r="I1225" s="8">
        <v>-194.5</v>
      </c>
      <c r="J1225">
        <v>0.93669999999999998</v>
      </c>
      <c r="K1225">
        <v>-20.5</v>
      </c>
      <c r="L1225">
        <v>60.002000000000002</v>
      </c>
      <c r="M1225">
        <v>60.002000000000002</v>
      </c>
      <c r="N1225">
        <v>230.29</v>
      </c>
      <c r="O1225">
        <v>0.40699999999999997</v>
      </c>
      <c r="P1225">
        <v>12.77</v>
      </c>
      <c r="S1225" s="4">
        <f t="shared" si="134"/>
        <v>43158</v>
      </c>
      <c r="T1225" s="6">
        <f t="shared" si="135"/>
        <v>0.75009259259259264</v>
      </c>
      <c r="U1225">
        <f t="shared" si="136"/>
        <v>18</v>
      </c>
      <c r="V1225">
        <f t="shared" si="137"/>
        <v>0</v>
      </c>
      <c r="W1225">
        <f t="shared" si="138"/>
        <v>8</v>
      </c>
      <c r="X1225" s="1">
        <f t="shared" si="139"/>
        <v>520.1</v>
      </c>
      <c r="Y1225" s="1">
        <f t="shared" si="133"/>
        <v>519.79999999999995</v>
      </c>
      <c r="Z1225">
        <v>0</v>
      </c>
    </row>
    <row r="1226" spans="1:26" x14ac:dyDescent="0.25">
      <c r="A1226">
        <v>1221</v>
      </c>
      <c r="B1226" s="4">
        <v>43158</v>
      </c>
      <c r="C1226" s="7">
        <v>0.75015046296296306</v>
      </c>
      <c r="D1226">
        <v>562</v>
      </c>
      <c r="E1226">
        <v>230.29</v>
      </c>
      <c r="F1226">
        <v>2.4026000000000001</v>
      </c>
      <c r="G1226" s="8">
        <v>518.20000000000005</v>
      </c>
      <c r="H1226" s="8">
        <v>553.29999999999995</v>
      </c>
      <c r="I1226" s="8">
        <v>-194</v>
      </c>
      <c r="J1226">
        <v>0.93659999999999999</v>
      </c>
      <c r="K1226">
        <v>-20.52</v>
      </c>
      <c r="L1226">
        <v>60.002000000000002</v>
      </c>
      <c r="M1226">
        <v>60.002000000000002</v>
      </c>
      <c r="N1226">
        <v>230.29</v>
      </c>
      <c r="O1226">
        <v>0.432</v>
      </c>
      <c r="P1226">
        <v>12.465999999999999</v>
      </c>
      <c r="S1226" s="4">
        <f t="shared" si="134"/>
        <v>43158</v>
      </c>
      <c r="T1226" s="6">
        <f t="shared" si="135"/>
        <v>0.75015046296296306</v>
      </c>
      <c r="U1226">
        <f t="shared" si="136"/>
        <v>18</v>
      </c>
      <c r="V1226">
        <f t="shared" si="137"/>
        <v>0</v>
      </c>
      <c r="W1226">
        <f t="shared" si="138"/>
        <v>13</v>
      </c>
      <c r="X1226" s="1">
        <f t="shared" si="139"/>
        <v>518.20000000000005</v>
      </c>
      <c r="Y1226" s="1">
        <f t="shared" si="133"/>
        <v>519.15000000000009</v>
      </c>
      <c r="Z1226">
        <v>1</v>
      </c>
    </row>
    <row r="1227" spans="1:26" x14ac:dyDescent="0.25">
      <c r="A1227">
        <v>1222</v>
      </c>
      <c r="B1227" s="4">
        <v>43158</v>
      </c>
      <c r="C1227" s="7">
        <v>0.75020833333333325</v>
      </c>
      <c r="D1227">
        <v>562</v>
      </c>
      <c r="E1227">
        <v>230.3</v>
      </c>
      <c r="F1227">
        <v>2.4108000000000001</v>
      </c>
      <c r="G1227" s="8">
        <v>520.1</v>
      </c>
      <c r="H1227" s="8">
        <v>555.20000000000005</v>
      </c>
      <c r="I1227" s="8">
        <v>-194.3</v>
      </c>
      <c r="J1227">
        <v>0.93669999999999998</v>
      </c>
      <c r="K1227">
        <v>-20.49</v>
      </c>
      <c r="L1227">
        <v>60.002000000000002</v>
      </c>
      <c r="M1227">
        <v>60.002000000000002</v>
      </c>
      <c r="N1227">
        <v>230.3</v>
      </c>
      <c r="O1227">
        <v>0.49099999999999999</v>
      </c>
      <c r="P1227">
        <v>14.571999999999999</v>
      </c>
      <c r="S1227" s="4">
        <f t="shared" si="134"/>
        <v>43158</v>
      </c>
      <c r="T1227" s="6">
        <f t="shared" si="135"/>
        <v>0.75020833333333325</v>
      </c>
      <c r="U1227">
        <f t="shared" si="136"/>
        <v>18</v>
      </c>
      <c r="V1227">
        <f t="shared" si="137"/>
        <v>0</v>
      </c>
      <c r="W1227">
        <f t="shared" si="138"/>
        <v>18</v>
      </c>
      <c r="X1227" s="1">
        <f t="shared" si="139"/>
        <v>520.1</v>
      </c>
      <c r="Y1227" s="1">
        <f t="shared" si="133"/>
        <v>519.15000000000009</v>
      </c>
      <c r="Z1227">
        <v>0</v>
      </c>
    </row>
    <row r="1228" spans="1:26" x14ac:dyDescent="0.25">
      <c r="A1228">
        <v>1223</v>
      </c>
      <c r="B1228" s="4">
        <v>43158</v>
      </c>
      <c r="C1228" s="7">
        <v>0.75026620370370367</v>
      </c>
      <c r="D1228">
        <v>562</v>
      </c>
      <c r="E1228">
        <v>230.3</v>
      </c>
      <c r="F1228">
        <v>2.4049</v>
      </c>
      <c r="G1228" s="8">
        <v>518.79999999999995</v>
      </c>
      <c r="H1228" s="8">
        <v>553.79999999999995</v>
      </c>
      <c r="I1228" s="8">
        <v>-194</v>
      </c>
      <c r="J1228">
        <v>0.93669999999999998</v>
      </c>
      <c r="K1228">
        <v>-20.5</v>
      </c>
      <c r="L1228">
        <v>60.002000000000002</v>
      </c>
      <c r="M1228">
        <v>60.002000000000002</v>
      </c>
      <c r="N1228">
        <v>230.3</v>
      </c>
      <c r="O1228">
        <v>0.443</v>
      </c>
      <c r="P1228">
        <v>12.606999999999999</v>
      </c>
      <c r="S1228" s="4">
        <f t="shared" si="134"/>
        <v>43158</v>
      </c>
      <c r="T1228" s="6">
        <f t="shared" si="135"/>
        <v>0.75026620370370367</v>
      </c>
      <c r="U1228">
        <f t="shared" si="136"/>
        <v>18</v>
      </c>
      <c r="V1228">
        <f t="shared" si="137"/>
        <v>0</v>
      </c>
      <c r="W1228">
        <f t="shared" si="138"/>
        <v>23</v>
      </c>
      <c r="X1228" s="1">
        <f t="shared" si="139"/>
        <v>518.79999999999995</v>
      </c>
      <c r="Y1228" s="1">
        <f t="shared" si="133"/>
        <v>519.45000000000005</v>
      </c>
      <c r="Z1228">
        <v>1</v>
      </c>
    </row>
    <row r="1229" spans="1:26" x14ac:dyDescent="0.25">
      <c r="A1229">
        <v>1224</v>
      </c>
      <c r="B1229" s="4">
        <v>43158</v>
      </c>
      <c r="C1229" s="7">
        <v>0.75032407407407409</v>
      </c>
      <c r="D1229">
        <v>562</v>
      </c>
      <c r="E1229">
        <v>230.3</v>
      </c>
      <c r="F1229">
        <v>2.4184000000000001</v>
      </c>
      <c r="G1229" s="8">
        <v>521.79999999999995</v>
      </c>
      <c r="H1229" s="8">
        <v>557</v>
      </c>
      <c r="I1229" s="8">
        <v>-194.8</v>
      </c>
      <c r="J1229">
        <v>0.93689999999999996</v>
      </c>
      <c r="K1229">
        <v>-20.47</v>
      </c>
      <c r="L1229">
        <v>60.002000000000002</v>
      </c>
      <c r="M1229">
        <v>60.002000000000002</v>
      </c>
      <c r="N1229">
        <v>230.3</v>
      </c>
      <c r="O1229">
        <v>0.40699999999999997</v>
      </c>
      <c r="P1229">
        <v>12.69</v>
      </c>
      <c r="S1229" s="4">
        <f t="shared" si="134"/>
        <v>43158</v>
      </c>
      <c r="T1229" s="6">
        <f t="shared" si="135"/>
        <v>0.75032407407407409</v>
      </c>
      <c r="U1229">
        <f t="shared" si="136"/>
        <v>18</v>
      </c>
      <c r="V1229">
        <f t="shared" si="137"/>
        <v>0</v>
      </c>
      <c r="W1229">
        <f t="shared" si="138"/>
        <v>28</v>
      </c>
      <c r="X1229" s="1">
        <f t="shared" si="139"/>
        <v>521.79999999999995</v>
      </c>
      <c r="Y1229" s="1">
        <f t="shared" si="133"/>
        <v>520.29999999999995</v>
      </c>
      <c r="Z1229">
        <v>0</v>
      </c>
    </row>
    <row r="1230" spans="1:26" x14ac:dyDescent="0.25">
      <c r="A1230">
        <v>1225</v>
      </c>
      <c r="B1230" s="4">
        <v>43158</v>
      </c>
      <c r="C1230" s="7">
        <v>0.75038194444444439</v>
      </c>
      <c r="D1230">
        <v>562</v>
      </c>
      <c r="E1230">
        <v>230.3</v>
      </c>
      <c r="F1230">
        <v>2.4102999999999999</v>
      </c>
      <c r="G1230" s="8">
        <v>520</v>
      </c>
      <c r="H1230" s="8">
        <v>555.1</v>
      </c>
      <c r="I1230" s="8">
        <v>-194.2</v>
      </c>
      <c r="J1230">
        <v>0.93679999999999997</v>
      </c>
      <c r="K1230">
        <v>-20.48</v>
      </c>
      <c r="L1230">
        <v>60.002000000000002</v>
      </c>
      <c r="M1230">
        <v>60.002000000000002</v>
      </c>
      <c r="N1230">
        <v>230.3</v>
      </c>
      <c r="O1230">
        <v>0.42499999999999999</v>
      </c>
      <c r="P1230">
        <v>12.64</v>
      </c>
      <c r="S1230" s="4">
        <f t="shared" si="134"/>
        <v>43158</v>
      </c>
      <c r="T1230" s="6">
        <f t="shared" si="135"/>
        <v>0.75038194444444439</v>
      </c>
      <c r="U1230">
        <f t="shared" si="136"/>
        <v>18</v>
      </c>
      <c r="V1230">
        <f t="shared" si="137"/>
        <v>0</v>
      </c>
      <c r="W1230">
        <f t="shared" si="138"/>
        <v>33</v>
      </c>
      <c r="X1230" s="1">
        <f t="shared" si="139"/>
        <v>520</v>
      </c>
      <c r="Y1230" s="1">
        <f t="shared" ref="Y1230:Y1293" si="140">AVERAGE(X1229:X1230)</f>
        <v>520.9</v>
      </c>
      <c r="Z1230">
        <v>1</v>
      </c>
    </row>
    <row r="1231" spans="1:26" x14ac:dyDescent="0.25">
      <c r="A1231">
        <v>1226</v>
      </c>
      <c r="B1231" s="4">
        <v>43158</v>
      </c>
      <c r="C1231" s="7">
        <v>0.75043981481481481</v>
      </c>
      <c r="D1231">
        <v>562</v>
      </c>
      <c r="E1231">
        <v>230.3</v>
      </c>
      <c r="F1231">
        <v>2.4077000000000002</v>
      </c>
      <c r="G1231" s="8">
        <v>519.29999999999995</v>
      </c>
      <c r="H1231" s="8">
        <v>554.5</v>
      </c>
      <c r="I1231" s="8">
        <v>-194.3</v>
      </c>
      <c r="J1231">
        <v>0.93659999999999999</v>
      </c>
      <c r="K1231">
        <v>-20.51</v>
      </c>
      <c r="L1231">
        <v>60.002000000000002</v>
      </c>
      <c r="M1231">
        <v>60.003999999999998</v>
      </c>
      <c r="N1231">
        <v>230.3</v>
      </c>
      <c r="O1231">
        <v>0.48</v>
      </c>
      <c r="P1231">
        <v>12.554</v>
      </c>
      <c r="S1231" s="4">
        <f t="shared" si="134"/>
        <v>43158</v>
      </c>
      <c r="T1231" s="6">
        <f t="shared" si="135"/>
        <v>0.75043981481481481</v>
      </c>
      <c r="U1231">
        <f t="shared" si="136"/>
        <v>18</v>
      </c>
      <c r="V1231">
        <f t="shared" si="137"/>
        <v>0</v>
      </c>
      <c r="W1231">
        <f t="shared" si="138"/>
        <v>38</v>
      </c>
      <c r="X1231" s="1">
        <f t="shared" si="139"/>
        <v>519.29999999999995</v>
      </c>
      <c r="Y1231" s="1">
        <f t="shared" si="140"/>
        <v>519.65</v>
      </c>
      <c r="Z1231">
        <v>0</v>
      </c>
    </row>
    <row r="1232" spans="1:26" x14ac:dyDescent="0.25">
      <c r="A1232">
        <v>1227</v>
      </c>
      <c r="B1232" s="4">
        <v>43158</v>
      </c>
      <c r="C1232" s="7">
        <v>0.75049768518518523</v>
      </c>
      <c r="D1232">
        <v>562</v>
      </c>
      <c r="E1232">
        <v>230.3</v>
      </c>
      <c r="F1232">
        <v>2.4119999999999999</v>
      </c>
      <c r="G1232" s="8">
        <v>520.29999999999995</v>
      </c>
      <c r="H1232" s="8">
        <v>555.5</v>
      </c>
      <c r="I1232" s="8">
        <v>-194.5</v>
      </c>
      <c r="J1232">
        <v>0.93669999999999998</v>
      </c>
      <c r="K1232">
        <v>-20.49</v>
      </c>
      <c r="L1232">
        <v>60.002000000000002</v>
      </c>
      <c r="M1232">
        <v>60.002000000000002</v>
      </c>
      <c r="N1232">
        <v>230.3</v>
      </c>
      <c r="O1232">
        <v>0.42499999999999999</v>
      </c>
      <c r="P1232">
        <v>13.949</v>
      </c>
      <c r="S1232" s="4">
        <f t="shared" si="134"/>
        <v>43158</v>
      </c>
      <c r="T1232" s="6">
        <f t="shared" si="135"/>
        <v>0.75049768518518523</v>
      </c>
      <c r="U1232">
        <f t="shared" si="136"/>
        <v>18</v>
      </c>
      <c r="V1232">
        <f t="shared" si="137"/>
        <v>0</v>
      </c>
      <c r="W1232">
        <f t="shared" si="138"/>
        <v>43</v>
      </c>
      <c r="X1232" s="1">
        <f t="shared" si="139"/>
        <v>520.29999999999995</v>
      </c>
      <c r="Y1232" s="1">
        <f t="shared" si="140"/>
        <v>519.79999999999995</v>
      </c>
      <c r="Z1232">
        <v>1</v>
      </c>
    </row>
    <row r="1233" spans="1:26" x14ac:dyDescent="0.25">
      <c r="A1233">
        <v>1228</v>
      </c>
      <c r="B1233" s="4">
        <v>43158</v>
      </c>
      <c r="C1233" s="7">
        <v>0.75055555555555553</v>
      </c>
      <c r="D1233">
        <v>563</v>
      </c>
      <c r="E1233">
        <v>230.3</v>
      </c>
      <c r="F1233">
        <v>2.4192999999999998</v>
      </c>
      <c r="G1233" s="8">
        <v>522</v>
      </c>
      <c r="H1233" s="8">
        <v>557.20000000000005</v>
      </c>
      <c r="I1233" s="8">
        <v>-194.8</v>
      </c>
      <c r="J1233">
        <v>0.93689999999999996</v>
      </c>
      <c r="K1233">
        <v>-20.47</v>
      </c>
      <c r="L1233">
        <v>60.002000000000002</v>
      </c>
      <c r="M1233">
        <v>60.003</v>
      </c>
      <c r="N1233">
        <v>230.3</v>
      </c>
      <c r="O1233">
        <v>0.45700000000000002</v>
      </c>
      <c r="P1233">
        <v>13.18</v>
      </c>
      <c r="S1233" s="4">
        <f t="shared" si="134"/>
        <v>43158</v>
      </c>
      <c r="T1233" s="6">
        <f t="shared" si="135"/>
        <v>0.75055555555555553</v>
      </c>
      <c r="U1233">
        <f t="shared" si="136"/>
        <v>18</v>
      </c>
      <c r="V1233">
        <f t="shared" si="137"/>
        <v>0</v>
      </c>
      <c r="W1233">
        <f t="shared" si="138"/>
        <v>48</v>
      </c>
      <c r="X1233" s="1">
        <f t="shared" si="139"/>
        <v>522</v>
      </c>
      <c r="Y1233" s="1">
        <f t="shared" si="140"/>
        <v>521.15</v>
      </c>
      <c r="Z1233">
        <v>0</v>
      </c>
    </row>
    <row r="1234" spans="1:26" x14ac:dyDescent="0.25">
      <c r="A1234">
        <v>1229</v>
      </c>
      <c r="B1234" s="4">
        <v>43158</v>
      </c>
      <c r="C1234" s="7">
        <v>0.75061342592592595</v>
      </c>
      <c r="D1234">
        <v>563</v>
      </c>
      <c r="E1234">
        <v>230.3</v>
      </c>
      <c r="F1234">
        <v>2.4257</v>
      </c>
      <c r="G1234" s="8">
        <v>523.5</v>
      </c>
      <c r="H1234" s="8">
        <v>558.6</v>
      </c>
      <c r="I1234" s="8">
        <v>-195</v>
      </c>
      <c r="J1234">
        <v>0.93710000000000004</v>
      </c>
      <c r="K1234">
        <v>-20.43</v>
      </c>
      <c r="L1234">
        <v>60.002000000000002</v>
      </c>
      <c r="M1234">
        <v>60.002000000000002</v>
      </c>
      <c r="N1234">
        <v>230.3</v>
      </c>
      <c r="O1234">
        <v>0.442</v>
      </c>
      <c r="P1234">
        <v>13.146000000000001</v>
      </c>
      <c r="S1234" s="4">
        <f t="shared" si="134"/>
        <v>43158</v>
      </c>
      <c r="T1234" s="6">
        <f t="shared" si="135"/>
        <v>0.75061342592592595</v>
      </c>
      <c r="U1234">
        <f t="shared" si="136"/>
        <v>18</v>
      </c>
      <c r="V1234">
        <f t="shared" si="137"/>
        <v>0</v>
      </c>
      <c r="W1234">
        <f t="shared" si="138"/>
        <v>53</v>
      </c>
      <c r="X1234" s="1">
        <f t="shared" si="139"/>
        <v>523.5</v>
      </c>
      <c r="Y1234" s="1">
        <f t="shared" si="140"/>
        <v>522.75</v>
      </c>
      <c r="Z1234">
        <v>1</v>
      </c>
    </row>
    <row r="1235" spans="1:26" x14ac:dyDescent="0.25">
      <c r="A1235">
        <v>1230</v>
      </c>
      <c r="B1235" s="4">
        <v>43158</v>
      </c>
      <c r="C1235" s="7">
        <v>0.75067129629629636</v>
      </c>
      <c r="D1235">
        <v>563</v>
      </c>
      <c r="E1235">
        <v>230.3</v>
      </c>
      <c r="F1235">
        <v>2.4009</v>
      </c>
      <c r="G1235" s="8">
        <v>517.79999999999995</v>
      </c>
      <c r="H1235" s="8">
        <v>552.9</v>
      </c>
      <c r="I1235" s="8">
        <v>-193.8</v>
      </c>
      <c r="J1235">
        <v>0.9365</v>
      </c>
      <c r="K1235">
        <v>-20.52</v>
      </c>
      <c r="L1235">
        <v>60.002000000000002</v>
      </c>
      <c r="M1235">
        <v>60.002000000000002</v>
      </c>
      <c r="N1235">
        <v>230.3</v>
      </c>
      <c r="O1235">
        <v>0.39</v>
      </c>
      <c r="P1235">
        <v>12.137</v>
      </c>
      <c r="S1235" s="4">
        <f t="shared" si="134"/>
        <v>43158</v>
      </c>
      <c r="T1235" s="6">
        <f t="shared" si="135"/>
        <v>0.75067129629629636</v>
      </c>
      <c r="U1235">
        <f t="shared" si="136"/>
        <v>18</v>
      </c>
      <c r="V1235">
        <f t="shared" si="137"/>
        <v>0</v>
      </c>
      <c r="W1235">
        <f t="shared" si="138"/>
        <v>58</v>
      </c>
      <c r="X1235" s="1">
        <f t="shared" si="139"/>
        <v>517.79999999999995</v>
      </c>
      <c r="Y1235" s="1">
        <f t="shared" si="140"/>
        <v>520.65</v>
      </c>
      <c r="Z1235">
        <v>0</v>
      </c>
    </row>
    <row r="1236" spans="1:26" x14ac:dyDescent="0.25">
      <c r="A1236">
        <v>1231</v>
      </c>
      <c r="B1236" s="4">
        <v>43158</v>
      </c>
      <c r="C1236" s="7">
        <v>0.75072916666666656</v>
      </c>
      <c r="D1236">
        <v>563</v>
      </c>
      <c r="E1236">
        <v>230.3</v>
      </c>
      <c r="F1236">
        <v>2.4121999999999999</v>
      </c>
      <c r="G1236" s="8">
        <v>520.4</v>
      </c>
      <c r="H1236" s="8">
        <v>555.5</v>
      </c>
      <c r="I1236" s="8">
        <v>-194.4</v>
      </c>
      <c r="J1236">
        <v>0.93679999999999997</v>
      </c>
      <c r="K1236">
        <v>-20.49</v>
      </c>
      <c r="L1236">
        <v>60.002000000000002</v>
      </c>
      <c r="M1236">
        <v>60.002000000000002</v>
      </c>
      <c r="N1236">
        <v>230.3</v>
      </c>
      <c r="O1236">
        <v>0.433</v>
      </c>
      <c r="P1236">
        <v>12.823</v>
      </c>
      <c r="S1236" s="4">
        <f t="shared" si="134"/>
        <v>43158</v>
      </c>
      <c r="T1236" s="6">
        <f t="shared" si="135"/>
        <v>0.75072916666666656</v>
      </c>
      <c r="U1236">
        <f t="shared" si="136"/>
        <v>18</v>
      </c>
      <c r="V1236">
        <f t="shared" si="137"/>
        <v>1</v>
      </c>
      <c r="W1236">
        <f t="shared" si="138"/>
        <v>3</v>
      </c>
      <c r="X1236" s="1">
        <f t="shared" si="139"/>
        <v>520.4</v>
      </c>
      <c r="Y1236" s="1">
        <f t="shared" si="140"/>
        <v>519.09999999999991</v>
      </c>
      <c r="Z1236">
        <v>1</v>
      </c>
    </row>
    <row r="1237" spans="1:26" x14ac:dyDescent="0.25">
      <c r="A1237">
        <v>1232</v>
      </c>
      <c r="B1237" s="4">
        <v>43158</v>
      </c>
      <c r="C1237" s="7">
        <v>0.75078703703703698</v>
      </c>
      <c r="D1237">
        <v>564</v>
      </c>
      <c r="E1237">
        <v>230.3</v>
      </c>
      <c r="F1237">
        <v>2.4117999999999999</v>
      </c>
      <c r="G1237" s="8">
        <v>520.20000000000005</v>
      </c>
      <c r="H1237" s="8">
        <v>555.4</v>
      </c>
      <c r="I1237" s="8">
        <v>-194.6</v>
      </c>
      <c r="J1237">
        <v>0.93659999999999999</v>
      </c>
      <c r="K1237">
        <v>-20.51</v>
      </c>
      <c r="L1237">
        <v>60.002000000000002</v>
      </c>
      <c r="M1237">
        <v>60.003</v>
      </c>
      <c r="N1237">
        <v>230.3</v>
      </c>
      <c r="O1237">
        <v>0.46200000000000002</v>
      </c>
      <c r="P1237">
        <v>13.462</v>
      </c>
      <c r="S1237" s="4">
        <f t="shared" si="134"/>
        <v>43158</v>
      </c>
      <c r="T1237" s="6">
        <f t="shared" si="135"/>
        <v>0.75078703703703698</v>
      </c>
      <c r="U1237">
        <f t="shared" si="136"/>
        <v>18</v>
      </c>
      <c r="V1237">
        <f t="shared" si="137"/>
        <v>1</v>
      </c>
      <c r="W1237">
        <f t="shared" si="138"/>
        <v>8</v>
      </c>
      <c r="X1237" s="1">
        <f t="shared" si="139"/>
        <v>520.20000000000005</v>
      </c>
      <c r="Y1237" s="1">
        <f t="shared" si="140"/>
        <v>520.29999999999995</v>
      </c>
      <c r="Z1237">
        <v>0</v>
      </c>
    </row>
    <row r="1238" spans="1:26" x14ac:dyDescent="0.25">
      <c r="A1238">
        <v>1233</v>
      </c>
      <c r="B1238" s="4">
        <v>43158</v>
      </c>
      <c r="C1238" s="7">
        <v>0.75084490740740739</v>
      </c>
      <c r="D1238">
        <v>564</v>
      </c>
      <c r="E1238">
        <v>230.3</v>
      </c>
      <c r="F1238">
        <v>2.4119000000000002</v>
      </c>
      <c r="G1238" s="8">
        <v>520.4</v>
      </c>
      <c r="H1238" s="8">
        <v>555.5</v>
      </c>
      <c r="I1238" s="8">
        <v>-194.3</v>
      </c>
      <c r="J1238">
        <v>0.93679999999999997</v>
      </c>
      <c r="K1238">
        <v>-20.47</v>
      </c>
      <c r="L1238">
        <v>60.002000000000002</v>
      </c>
      <c r="M1238">
        <v>60.002000000000002</v>
      </c>
      <c r="N1238">
        <v>230.3</v>
      </c>
      <c r="O1238">
        <v>0.41099999999999998</v>
      </c>
      <c r="P1238">
        <v>11.954000000000001</v>
      </c>
      <c r="S1238" s="4">
        <f t="shared" si="134"/>
        <v>43158</v>
      </c>
      <c r="T1238" s="6">
        <f t="shared" si="135"/>
        <v>0.75084490740740739</v>
      </c>
      <c r="U1238">
        <f t="shared" si="136"/>
        <v>18</v>
      </c>
      <c r="V1238">
        <f t="shared" si="137"/>
        <v>1</v>
      </c>
      <c r="W1238">
        <f t="shared" si="138"/>
        <v>13</v>
      </c>
      <c r="X1238" s="1">
        <f t="shared" si="139"/>
        <v>520.4</v>
      </c>
      <c r="Y1238" s="1">
        <f t="shared" si="140"/>
        <v>520.29999999999995</v>
      </c>
      <c r="Z1238">
        <v>1</v>
      </c>
    </row>
    <row r="1239" spans="1:26" x14ac:dyDescent="0.25">
      <c r="A1239">
        <v>1234</v>
      </c>
      <c r="B1239" s="4">
        <v>43158</v>
      </c>
      <c r="C1239" s="7">
        <v>0.75090277777777781</v>
      </c>
      <c r="D1239">
        <v>563</v>
      </c>
      <c r="E1239">
        <v>230.3</v>
      </c>
      <c r="F1239">
        <v>2.407</v>
      </c>
      <c r="G1239" s="8">
        <v>519.20000000000005</v>
      </c>
      <c r="H1239" s="8">
        <v>554.29999999999995</v>
      </c>
      <c r="I1239" s="8">
        <v>-194.2</v>
      </c>
      <c r="J1239">
        <v>0.93659999999999999</v>
      </c>
      <c r="K1239">
        <v>-20.51</v>
      </c>
      <c r="L1239">
        <v>60.002000000000002</v>
      </c>
      <c r="M1239">
        <v>60.002000000000002</v>
      </c>
      <c r="N1239">
        <v>230.3</v>
      </c>
      <c r="O1239">
        <v>0.41699999999999998</v>
      </c>
      <c r="P1239">
        <v>13.647</v>
      </c>
      <c r="S1239" s="4">
        <f t="shared" si="134"/>
        <v>43158</v>
      </c>
      <c r="T1239" s="6">
        <f t="shared" si="135"/>
        <v>0.75090277777777781</v>
      </c>
      <c r="U1239">
        <f t="shared" si="136"/>
        <v>18</v>
      </c>
      <c r="V1239">
        <f t="shared" si="137"/>
        <v>1</v>
      </c>
      <c r="W1239">
        <f t="shared" si="138"/>
        <v>18</v>
      </c>
      <c r="X1239" s="1">
        <f t="shared" si="139"/>
        <v>519.20000000000005</v>
      </c>
      <c r="Y1239" s="1">
        <f t="shared" si="140"/>
        <v>519.79999999999995</v>
      </c>
      <c r="Z1239">
        <v>0</v>
      </c>
    </row>
    <row r="1240" spans="1:26" x14ac:dyDescent="0.25">
      <c r="A1240">
        <v>1235</v>
      </c>
      <c r="B1240" s="4">
        <v>43158</v>
      </c>
      <c r="C1240" s="7">
        <v>0.75096064814814811</v>
      </c>
      <c r="D1240">
        <v>564</v>
      </c>
      <c r="E1240">
        <v>230.3</v>
      </c>
      <c r="F1240">
        <v>2.4056999999999999</v>
      </c>
      <c r="G1240" s="8">
        <v>518.9</v>
      </c>
      <c r="H1240" s="8">
        <v>554</v>
      </c>
      <c r="I1240" s="8">
        <v>-194.1</v>
      </c>
      <c r="J1240">
        <v>0.93659999999999999</v>
      </c>
      <c r="K1240">
        <v>-20.51</v>
      </c>
      <c r="L1240">
        <v>60.002000000000002</v>
      </c>
      <c r="M1240">
        <v>60.002000000000002</v>
      </c>
      <c r="N1240">
        <v>230.3</v>
      </c>
      <c r="O1240">
        <v>0.45300000000000001</v>
      </c>
      <c r="P1240">
        <v>12.253</v>
      </c>
      <c r="S1240" s="4">
        <f t="shared" si="134"/>
        <v>43158</v>
      </c>
      <c r="T1240" s="6">
        <f t="shared" si="135"/>
        <v>0.75096064814814811</v>
      </c>
      <c r="U1240">
        <f t="shared" si="136"/>
        <v>18</v>
      </c>
      <c r="V1240">
        <f t="shared" si="137"/>
        <v>1</v>
      </c>
      <c r="W1240">
        <f t="shared" si="138"/>
        <v>23</v>
      </c>
      <c r="X1240" s="1">
        <f t="shared" si="139"/>
        <v>518.9</v>
      </c>
      <c r="Y1240" s="1">
        <f t="shared" si="140"/>
        <v>519.04999999999995</v>
      </c>
      <c r="Z1240">
        <v>1</v>
      </c>
    </row>
    <row r="1241" spans="1:26" x14ac:dyDescent="0.25">
      <c r="A1241">
        <v>1236</v>
      </c>
      <c r="B1241" s="4">
        <v>43158</v>
      </c>
      <c r="C1241" s="7">
        <v>0.75101851851851853</v>
      </c>
      <c r="D1241">
        <v>565</v>
      </c>
      <c r="E1241">
        <v>230.3</v>
      </c>
      <c r="F1241">
        <v>2.4056999999999999</v>
      </c>
      <c r="G1241" s="8">
        <v>518.9</v>
      </c>
      <c r="H1241" s="8">
        <v>554</v>
      </c>
      <c r="I1241" s="8">
        <v>-194.1</v>
      </c>
      <c r="J1241">
        <v>0.93669999999999998</v>
      </c>
      <c r="K1241">
        <v>-20.5</v>
      </c>
      <c r="L1241">
        <v>60.002000000000002</v>
      </c>
      <c r="M1241">
        <v>60.002000000000002</v>
      </c>
      <c r="N1241">
        <v>230.3</v>
      </c>
      <c r="O1241">
        <v>0.439</v>
      </c>
      <c r="P1241">
        <v>12.734999999999999</v>
      </c>
      <c r="S1241" s="4">
        <f t="shared" si="134"/>
        <v>43158</v>
      </c>
      <c r="T1241" s="6">
        <f t="shared" si="135"/>
        <v>0.75101851851851853</v>
      </c>
      <c r="U1241">
        <f t="shared" si="136"/>
        <v>18</v>
      </c>
      <c r="V1241">
        <f t="shared" si="137"/>
        <v>1</v>
      </c>
      <c r="W1241">
        <f t="shared" si="138"/>
        <v>28</v>
      </c>
      <c r="X1241" s="1">
        <f t="shared" si="139"/>
        <v>518.9</v>
      </c>
      <c r="Y1241" s="1">
        <f t="shared" si="140"/>
        <v>518.9</v>
      </c>
      <c r="Z1241">
        <v>0</v>
      </c>
    </row>
    <row r="1242" spans="1:26" x14ac:dyDescent="0.25">
      <c r="A1242">
        <v>1237</v>
      </c>
      <c r="B1242" s="4">
        <v>43158</v>
      </c>
      <c r="C1242" s="7">
        <v>0.75107638888888895</v>
      </c>
      <c r="D1242">
        <v>564</v>
      </c>
      <c r="E1242">
        <v>230.3</v>
      </c>
      <c r="F1242">
        <v>2.4026999999999998</v>
      </c>
      <c r="G1242" s="8">
        <v>518.20000000000005</v>
      </c>
      <c r="H1242" s="8">
        <v>553.29999999999995</v>
      </c>
      <c r="I1242" s="8">
        <v>-194</v>
      </c>
      <c r="J1242">
        <v>0.93659999999999999</v>
      </c>
      <c r="K1242">
        <v>-20.52</v>
      </c>
      <c r="L1242">
        <v>60.002000000000002</v>
      </c>
      <c r="M1242">
        <v>60.002000000000002</v>
      </c>
      <c r="N1242">
        <v>230.3</v>
      </c>
      <c r="O1242">
        <v>0.41699999999999998</v>
      </c>
      <c r="P1242">
        <v>12.279</v>
      </c>
      <c r="S1242" s="4">
        <f t="shared" si="134"/>
        <v>43158</v>
      </c>
      <c r="T1242" s="6">
        <f t="shared" si="135"/>
        <v>0.75107638888888895</v>
      </c>
      <c r="U1242">
        <f t="shared" si="136"/>
        <v>18</v>
      </c>
      <c r="V1242">
        <f t="shared" si="137"/>
        <v>1</v>
      </c>
      <c r="W1242">
        <f t="shared" si="138"/>
        <v>33</v>
      </c>
      <c r="X1242" s="1">
        <f t="shared" si="139"/>
        <v>518.20000000000005</v>
      </c>
      <c r="Y1242" s="1">
        <f t="shared" si="140"/>
        <v>518.54999999999995</v>
      </c>
      <c r="Z1242">
        <v>1</v>
      </c>
    </row>
    <row r="1243" spans="1:26" x14ac:dyDescent="0.25">
      <c r="A1243">
        <v>1238</v>
      </c>
      <c r="B1243" s="4">
        <v>43158</v>
      </c>
      <c r="C1243" s="7">
        <v>0.75113425925925925</v>
      </c>
      <c r="D1243">
        <v>564</v>
      </c>
      <c r="E1243">
        <v>230.3</v>
      </c>
      <c r="F1243">
        <v>2.4095</v>
      </c>
      <c r="G1243" s="8">
        <v>519.79999999999995</v>
      </c>
      <c r="H1243" s="8">
        <v>554.9</v>
      </c>
      <c r="I1243" s="8">
        <v>-194.2</v>
      </c>
      <c r="J1243">
        <v>0.93679999999999997</v>
      </c>
      <c r="K1243">
        <v>-20.48</v>
      </c>
      <c r="L1243">
        <v>60.002000000000002</v>
      </c>
      <c r="M1243">
        <v>60.003</v>
      </c>
      <c r="N1243">
        <v>230.3</v>
      </c>
      <c r="O1243">
        <v>0.40300000000000002</v>
      </c>
      <c r="P1243">
        <v>12.863</v>
      </c>
      <c r="S1243" s="4">
        <f t="shared" si="134"/>
        <v>43158</v>
      </c>
      <c r="T1243" s="6">
        <f t="shared" si="135"/>
        <v>0.75113425925925925</v>
      </c>
      <c r="U1243">
        <f t="shared" si="136"/>
        <v>18</v>
      </c>
      <c r="V1243">
        <f t="shared" si="137"/>
        <v>1</v>
      </c>
      <c r="W1243">
        <f t="shared" si="138"/>
        <v>38</v>
      </c>
      <c r="X1243" s="1">
        <f t="shared" si="139"/>
        <v>519.79999999999995</v>
      </c>
      <c r="Y1243" s="1">
        <f t="shared" si="140"/>
        <v>519</v>
      </c>
      <c r="Z1243">
        <v>0</v>
      </c>
    </row>
    <row r="1244" spans="1:26" x14ac:dyDescent="0.25">
      <c r="A1244">
        <v>1239</v>
      </c>
      <c r="B1244" s="4">
        <v>43158</v>
      </c>
      <c r="C1244" s="7">
        <v>0.75119212962962967</v>
      </c>
      <c r="D1244">
        <v>565</v>
      </c>
      <c r="E1244">
        <v>230.3</v>
      </c>
      <c r="F1244">
        <v>2.4137</v>
      </c>
      <c r="G1244" s="8">
        <v>520.79999999999995</v>
      </c>
      <c r="H1244" s="8">
        <v>555.9</v>
      </c>
      <c r="I1244" s="8">
        <v>-194.2</v>
      </c>
      <c r="J1244">
        <v>0.93700000000000006</v>
      </c>
      <c r="K1244">
        <v>-20.45</v>
      </c>
      <c r="L1244">
        <v>60.002000000000002</v>
      </c>
      <c r="M1244">
        <v>60.002000000000002</v>
      </c>
      <c r="N1244">
        <v>230.3</v>
      </c>
      <c r="O1244">
        <v>0.39200000000000002</v>
      </c>
      <c r="P1244">
        <v>12.521000000000001</v>
      </c>
      <c r="S1244" s="4">
        <f t="shared" si="134"/>
        <v>43158</v>
      </c>
      <c r="T1244" s="6">
        <f t="shared" si="135"/>
        <v>0.75119212962962967</v>
      </c>
      <c r="U1244">
        <f t="shared" si="136"/>
        <v>18</v>
      </c>
      <c r="V1244">
        <f t="shared" si="137"/>
        <v>1</v>
      </c>
      <c r="W1244">
        <f t="shared" si="138"/>
        <v>43</v>
      </c>
      <c r="X1244" s="1">
        <f t="shared" si="139"/>
        <v>520.79999999999995</v>
      </c>
      <c r="Y1244" s="1">
        <f t="shared" si="140"/>
        <v>520.29999999999995</v>
      </c>
      <c r="Z1244">
        <v>1</v>
      </c>
    </row>
    <row r="1245" spans="1:26" x14ac:dyDescent="0.25">
      <c r="A1245">
        <v>1240</v>
      </c>
      <c r="B1245" s="4">
        <v>43158</v>
      </c>
      <c r="C1245" s="7">
        <v>0.75125000000000008</v>
      </c>
      <c r="D1245">
        <v>565</v>
      </c>
      <c r="E1245">
        <v>230.3</v>
      </c>
      <c r="F1245">
        <v>2.4073000000000002</v>
      </c>
      <c r="G1245" s="8">
        <v>519.29999999999995</v>
      </c>
      <c r="H1245" s="8">
        <v>554.4</v>
      </c>
      <c r="I1245" s="8">
        <v>-194.1</v>
      </c>
      <c r="J1245">
        <v>0.93669999999999998</v>
      </c>
      <c r="K1245">
        <v>-20.5</v>
      </c>
      <c r="L1245">
        <v>60.002000000000002</v>
      </c>
      <c r="M1245">
        <v>60.002000000000002</v>
      </c>
      <c r="N1245">
        <v>230.3</v>
      </c>
      <c r="O1245">
        <v>0.441</v>
      </c>
      <c r="P1245">
        <v>12.821</v>
      </c>
      <c r="S1245" s="4">
        <f t="shared" si="134"/>
        <v>43158</v>
      </c>
      <c r="T1245" s="6">
        <f t="shared" si="135"/>
        <v>0.75125000000000008</v>
      </c>
      <c r="U1245">
        <f t="shared" si="136"/>
        <v>18</v>
      </c>
      <c r="V1245">
        <f t="shared" si="137"/>
        <v>1</v>
      </c>
      <c r="W1245">
        <f t="shared" si="138"/>
        <v>48</v>
      </c>
      <c r="X1245" s="1">
        <f t="shared" si="139"/>
        <v>519.29999999999995</v>
      </c>
      <c r="Y1245" s="1">
        <f t="shared" si="140"/>
        <v>520.04999999999995</v>
      </c>
      <c r="Z1245">
        <v>0</v>
      </c>
    </row>
    <row r="1246" spans="1:26" x14ac:dyDescent="0.25">
      <c r="A1246">
        <v>1241</v>
      </c>
      <c r="B1246" s="4">
        <v>43158</v>
      </c>
      <c r="C1246" s="7">
        <v>0.75130787037037028</v>
      </c>
      <c r="D1246">
        <v>565</v>
      </c>
      <c r="E1246">
        <v>230.3</v>
      </c>
      <c r="F1246">
        <v>2.4115000000000002</v>
      </c>
      <c r="G1246" s="8">
        <v>520.29999999999995</v>
      </c>
      <c r="H1246" s="8">
        <v>555.4</v>
      </c>
      <c r="I1246" s="8">
        <v>-194.3</v>
      </c>
      <c r="J1246">
        <v>0.93679999999999997</v>
      </c>
      <c r="K1246">
        <v>-20.48</v>
      </c>
      <c r="L1246">
        <v>60.002000000000002</v>
      </c>
      <c r="M1246">
        <v>60.002000000000002</v>
      </c>
      <c r="N1246">
        <v>230.3</v>
      </c>
      <c r="O1246">
        <v>0.432</v>
      </c>
      <c r="P1246">
        <v>12.249000000000001</v>
      </c>
      <c r="S1246" s="4">
        <f t="shared" si="134"/>
        <v>43158</v>
      </c>
      <c r="T1246" s="6">
        <f t="shared" si="135"/>
        <v>0.75130787037037028</v>
      </c>
      <c r="U1246">
        <f t="shared" si="136"/>
        <v>18</v>
      </c>
      <c r="V1246">
        <f t="shared" si="137"/>
        <v>1</v>
      </c>
      <c r="W1246">
        <f t="shared" si="138"/>
        <v>53</v>
      </c>
      <c r="X1246" s="1">
        <f t="shared" si="139"/>
        <v>520.29999999999995</v>
      </c>
      <c r="Y1246" s="1">
        <f t="shared" si="140"/>
        <v>519.79999999999995</v>
      </c>
      <c r="Z1246">
        <v>1</v>
      </c>
    </row>
    <row r="1247" spans="1:26" x14ac:dyDescent="0.25">
      <c r="A1247">
        <v>1242</v>
      </c>
      <c r="B1247" s="4">
        <v>43158</v>
      </c>
      <c r="C1247" s="7">
        <v>0.7513657407407407</v>
      </c>
      <c r="D1247">
        <v>565</v>
      </c>
      <c r="E1247">
        <v>230.3</v>
      </c>
      <c r="F1247">
        <v>2.4054000000000002</v>
      </c>
      <c r="G1247" s="8">
        <v>518.79999999999995</v>
      </c>
      <c r="H1247" s="8">
        <v>554</v>
      </c>
      <c r="I1247" s="8">
        <v>-194.1</v>
      </c>
      <c r="J1247">
        <v>0.93659999999999999</v>
      </c>
      <c r="K1247">
        <v>-20.51</v>
      </c>
      <c r="L1247">
        <v>60.002000000000002</v>
      </c>
      <c r="M1247">
        <v>60.002000000000002</v>
      </c>
      <c r="N1247">
        <v>230.3</v>
      </c>
      <c r="O1247">
        <v>0.39700000000000002</v>
      </c>
      <c r="P1247">
        <v>11.792</v>
      </c>
      <c r="S1247" s="4">
        <f t="shared" si="134"/>
        <v>43158</v>
      </c>
      <c r="T1247" s="6">
        <f t="shared" si="135"/>
        <v>0.7513657407407407</v>
      </c>
      <c r="U1247">
        <f t="shared" si="136"/>
        <v>18</v>
      </c>
      <c r="V1247">
        <f t="shared" si="137"/>
        <v>1</v>
      </c>
      <c r="W1247">
        <f t="shared" si="138"/>
        <v>58</v>
      </c>
      <c r="X1247" s="1">
        <f t="shared" si="139"/>
        <v>518.79999999999995</v>
      </c>
      <c r="Y1247" s="1">
        <f t="shared" si="140"/>
        <v>519.54999999999995</v>
      </c>
      <c r="Z1247">
        <v>0</v>
      </c>
    </row>
    <row r="1248" spans="1:26" x14ac:dyDescent="0.25">
      <c r="A1248">
        <v>1243</v>
      </c>
      <c r="B1248" s="4">
        <v>43158</v>
      </c>
      <c r="C1248" s="7">
        <v>0.75142361111111111</v>
      </c>
      <c r="D1248">
        <v>565</v>
      </c>
      <c r="E1248">
        <v>230.3</v>
      </c>
      <c r="F1248">
        <v>2.4108000000000001</v>
      </c>
      <c r="G1248" s="8">
        <v>520.1</v>
      </c>
      <c r="H1248" s="8">
        <v>555.20000000000005</v>
      </c>
      <c r="I1248" s="8">
        <v>-194.4</v>
      </c>
      <c r="J1248">
        <v>0.93669999999999998</v>
      </c>
      <c r="K1248">
        <v>-20.49</v>
      </c>
      <c r="L1248">
        <v>60.002000000000002</v>
      </c>
      <c r="M1248">
        <v>60.002000000000002</v>
      </c>
      <c r="N1248">
        <v>230.3</v>
      </c>
      <c r="O1248">
        <v>0.442</v>
      </c>
      <c r="P1248">
        <v>12.522</v>
      </c>
      <c r="S1248" s="4">
        <f t="shared" si="134"/>
        <v>43158</v>
      </c>
      <c r="T1248" s="6">
        <f t="shared" si="135"/>
        <v>0.75142361111111111</v>
      </c>
      <c r="U1248">
        <f t="shared" si="136"/>
        <v>18</v>
      </c>
      <c r="V1248">
        <f t="shared" si="137"/>
        <v>2</v>
      </c>
      <c r="W1248">
        <f t="shared" si="138"/>
        <v>3</v>
      </c>
      <c r="X1248" s="1">
        <f t="shared" si="139"/>
        <v>520.1</v>
      </c>
      <c r="Y1248" s="1">
        <f t="shared" si="140"/>
        <v>519.45000000000005</v>
      </c>
      <c r="Z1248">
        <v>1</v>
      </c>
    </row>
    <row r="1249" spans="1:26" x14ac:dyDescent="0.25">
      <c r="A1249">
        <v>1244</v>
      </c>
      <c r="B1249" s="4">
        <v>43158</v>
      </c>
      <c r="C1249" s="7">
        <v>0.75148148148148142</v>
      </c>
      <c r="D1249">
        <v>566</v>
      </c>
      <c r="E1249">
        <v>230.3</v>
      </c>
      <c r="F1249">
        <v>2.4152999999999998</v>
      </c>
      <c r="G1249" s="8">
        <v>521.1</v>
      </c>
      <c r="H1249" s="8">
        <v>556.20000000000005</v>
      </c>
      <c r="I1249" s="8">
        <v>-194.7</v>
      </c>
      <c r="J1249">
        <v>0.93679999999999997</v>
      </c>
      <c r="K1249">
        <v>-20.48</v>
      </c>
      <c r="L1249">
        <v>60.002000000000002</v>
      </c>
      <c r="M1249">
        <v>60.002000000000002</v>
      </c>
      <c r="N1249">
        <v>230.3</v>
      </c>
      <c r="O1249">
        <v>0.376</v>
      </c>
      <c r="P1249">
        <v>12.079000000000001</v>
      </c>
      <c r="S1249" s="4">
        <f t="shared" si="134"/>
        <v>43158</v>
      </c>
      <c r="T1249" s="6">
        <f t="shared" si="135"/>
        <v>0.75148148148148142</v>
      </c>
      <c r="U1249">
        <f t="shared" si="136"/>
        <v>18</v>
      </c>
      <c r="V1249">
        <f t="shared" si="137"/>
        <v>2</v>
      </c>
      <c r="W1249">
        <f t="shared" si="138"/>
        <v>8</v>
      </c>
      <c r="X1249" s="1">
        <f t="shared" si="139"/>
        <v>521.1</v>
      </c>
      <c r="Y1249" s="1">
        <f t="shared" si="140"/>
        <v>520.6</v>
      </c>
      <c r="Z1249">
        <v>0</v>
      </c>
    </row>
    <row r="1250" spans="1:26" x14ac:dyDescent="0.25">
      <c r="A1250">
        <v>1245</v>
      </c>
      <c r="B1250" s="4">
        <v>43158</v>
      </c>
      <c r="C1250" s="7">
        <v>0.75153935185185183</v>
      </c>
      <c r="D1250">
        <v>566</v>
      </c>
      <c r="E1250">
        <v>230.3</v>
      </c>
      <c r="F1250">
        <v>2.4043999999999999</v>
      </c>
      <c r="G1250" s="8">
        <v>518.70000000000005</v>
      </c>
      <c r="H1250" s="8">
        <v>553.79999999999995</v>
      </c>
      <c r="I1250" s="8">
        <v>-193.8</v>
      </c>
      <c r="J1250">
        <v>0.93669999999999998</v>
      </c>
      <c r="K1250">
        <v>-20.49</v>
      </c>
      <c r="L1250">
        <v>60.002000000000002</v>
      </c>
      <c r="M1250">
        <v>60.003</v>
      </c>
      <c r="N1250">
        <v>230.3</v>
      </c>
      <c r="O1250">
        <v>0.38800000000000001</v>
      </c>
      <c r="P1250">
        <v>11.956</v>
      </c>
      <c r="S1250" s="4">
        <f t="shared" si="134"/>
        <v>43158</v>
      </c>
      <c r="T1250" s="6">
        <f t="shared" si="135"/>
        <v>0.75153935185185183</v>
      </c>
      <c r="U1250">
        <f t="shared" si="136"/>
        <v>18</v>
      </c>
      <c r="V1250">
        <f t="shared" si="137"/>
        <v>2</v>
      </c>
      <c r="W1250">
        <f t="shared" si="138"/>
        <v>13</v>
      </c>
      <c r="X1250" s="1">
        <f t="shared" si="139"/>
        <v>518.70000000000005</v>
      </c>
      <c r="Y1250" s="1">
        <f t="shared" si="140"/>
        <v>519.90000000000009</v>
      </c>
      <c r="Z1250">
        <v>1</v>
      </c>
    </row>
    <row r="1251" spans="1:26" x14ac:dyDescent="0.25">
      <c r="A1251">
        <v>1246</v>
      </c>
      <c r="B1251" s="4">
        <v>43158</v>
      </c>
      <c r="C1251" s="7">
        <v>0.75159722222222225</v>
      </c>
      <c r="D1251">
        <v>566</v>
      </c>
      <c r="E1251">
        <v>230.3</v>
      </c>
      <c r="F1251">
        <v>2.4135</v>
      </c>
      <c r="G1251" s="8">
        <v>520.6</v>
      </c>
      <c r="H1251" s="8">
        <v>555.79999999999995</v>
      </c>
      <c r="I1251" s="8">
        <v>-194.8</v>
      </c>
      <c r="J1251">
        <v>0.93659999999999999</v>
      </c>
      <c r="K1251">
        <v>-20.51</v>
      </c>
      <c r="L1251">
        <v>60.002000000000002</v>
      </c>
      <c r="M1251">
        <v>60.003</v>
      </c>
      <c r="N1251">
        <v>230.3</v>
      </c>
      <c r="O1251">
        <v>0.45800000000000002</v>
      </c>
      <c r="P1251">
        <v>16.376000000000001</v>
      </c>
      <c r="S1251" s="4">
        <f t="shared" si="134"/>
        <v>43158</v>
      </c>
      <c r="T1251" s="6">
        <f t="shared" si="135"/>
        <v>0.75159722222222225</v>
      </c>
      <c r="U1251">
        <f t="shared" si="136"/>
        <v>18</v>
      </c>
      <c r="V1251">
        <f t="shared" si="137"/>
        <v>2</v>
      </c>
      <c r="W1251">
        <f t="shared" si="138"/>
        <v>18</v>
      </c>
      <c r="X1251" s="1">
        <f t="shared" si="139"/>
        <v>520.6</v>
      </c>
      <c r="Y1251" s="1">
        <f t="shared" si="140"/>
        <v>519.65000000000009</v>
      </c>
      <c r="Z1251">
        <v>0</v>
      </c>
    </row>
    <row r="1252" spans="1:26" x14ac:dyDescent="0.25">
      <c r="A1252">
        <v>1247</v>
      </c>
      <c r="B1252" s="4">
        <v>43158</v>
      </c>
      <c r="C1252" s="7">
        <v>0.75165509259259267</v>
      </c>
      <c r="D1252">
        <v>567</v>
      </c>
      <c r="E1252">
        <v>230.3</v>
      </c>
      <c r="F1252">
        <v>2.4169999999999998</v>
      </c>
      <c r="G1252" s="8">
        <v>521.6</v>
      </c>
      <c r="H1252" s="8">
        <v>556.6</v>
      </c>
      <c r="I1252" s="8">
        <v>-194.3</v>
      </c>
      <c r="J1252">
        <v>0.93710000000000004</v>
      </c>
      <c r="K1252">
        <v>-20.43</v>
      </c>
      <c r="L1252">
        <v>60.002000000000002</v>
      </c>
      <c r="M1252">
        <v>60.002000000000002</v>
      </c>
      <c r="N1252">
        <v>230.3</v>
      </c>
      <c r="O1252">
        <v>0.42599999999999999</v>
      </c>
      <c r="P1252">
        <v>12.616</v>
      </c>
      <c r="S1252" s="4">
        <f t="shared" si="134"/>
        <v>43158</v>
      </c>
      <c r="T1252" s="6">
        <f t="shared" si="135"/>
        <v>0.75165509259259267</v>
      </c>
      <c r="U1252">
        <f t="shared" si="136"/>
        <v>18</v>
      </c>
      <c r="V1252">
        <f t="shared" si="137"/>
        <v>2</v>
      </c>
      <c r="W1252">
        <f t="shared" si="138"/>
        <v>23</v>
      </c>
      <c r="X1252" s="1">
        <f t="shared" si="139"/>
        <v>521.6</v>
      </c>
      <c r="Y1252" s="1">
        <f t="shared" si="140"/>
        <v>521.1</v>
      </c>
      <c r="Z1252">
        <v>1</v>
      </c>
    </row>
    <row r="1253" spans="1:26" x14ac:dyDescent="0.25">
      <c r="A1253">
        <v>1248</v>
      </c>
      <c r="B1253" s="4">
        <v>43158</v>
      </c>
      <c r="C1253" s="7">
        <v>0.75171296296296297</v>
      </c>
      <c r="D1253">
        <v>567</v>
      </c>
      <c r="E1253">
        <v>230.3</v>
      </c>
      <c r="F1253">
        <v>2.4121000000000001</v>
      </c>
      <c r="G1253" s="8">
        <v>520.4</v>
      </c>
      <c r="H1253" s="8">
        <v>555.5</v>
      </c>
      <c r="I1253" s="8">
        <v>-194.4</v>
      </c>
      <c r="J1253">
        <v>0.93679999999999997</v>
      </c>
      <c r="K1253">
        <v>-20.49</v>
      </c>
      <c r="L1253">
        <v>60.002000000000002</v>
      </c>
      <c r="M1253">
        <v>60.002000000000002</v>
      </c>
      <c r="N1253">
        <v>230.3</v>
      </c>
      <c r="O1253">
        <v>0.43099999999999999</v>
      </c>
      <c r="P1253">
        <v>13.164999999999999</v>
      </c>
      <c r="S1253" s="4">
        <f t="shared" si="134"/>
        <v>43158</v>
      </c>
      <c r="T1253" s="6">
        <f t="shared" si="135"/>
        <v>0.75171296296296297</v>
      </c>
      <c r="U1253">
        <f t="shared" si="136"/>
        <v>18</v>
      </c>
      <c r="V1253">
        <f t="shared" si="137"/>
        <v>2</v>
      </c>
      <c r="W1253">
        <f t="shared" si="138"/>
        <v>28</v>
      </c>
      <c r="X1253" s="1">
        <f t="shared" si="139"/>
        <v>520.4</v>
      </c>
      <c r="Y1253" s="1">
        <f t="shared" si="140"/>
        <v>521</v>
      </c>
      <c r="Z1253">
        <v>0</v>
      </c>
    </row>
    <row r="1254" spans="1:26" x14ac:dyDescent="0.25">
      <c r="A1254">
        <v>1249</v>
      </c>
      <c r="B1254" s="4">
        <v>43158</v>
      </c>
      <c r="C1254" s="7">
        <v>0.75177083333333339</v>
      </c>
      <c r="D1254">
        <v>566</v>
      </c>
      <c r="E1254">
        <v>230.3</v>
      </c>
      <c r="F1254">
        <v>2.4076</v>
      </c>
      <c r="G1254" s="8">
        <v>519.4</v>
      </c>
      <c r="H1254" s="8">
        <v>554.5</v>
      </c>
      <c r="I1254" s="8">
        <v>-194.1</v>
      </c>
      <c r="J1254">
        <v>0.93669999999999998</v>
      </c>
      <c r="K1254">
        <v>-20.49</v>
      </c>
      <c r="L1254">
        <v>60.002000000000002</v>
      </c>
      <c r="M1254">
        <v>60.002000000000002</v>
      </c>
      <c r="N1254">
        <v>230.3</v>
      </c>
      <c r="O1254">
        <v>0.40799999999999997</v>
      </c>
      <c r="P1254">
        <v>13.134</v>
      </c>
      <c r="S1254" s="4">
        <f t="shared" si="134"/>
        <v>43158</v>
      </c>
      <c r="T1254" s="6">
        <f t="shared" si="135"/>
        <v>0.75177083333333339</v>
      </c>
      <c r="U1254">
        <f t="shared" si="136"/>
        <v>18</v>
      </c>
      <c r="V1254">
        <f t="shared" si="137"/>
        <v>2</v>
      </c>
      <c r="W1254">
        <f t="shared" si="138"/>
        <v>33</v>
      </c>
      <c r="X1254" s="1">
        <f t="shared" si="139"/>
        <v>519.4</v>
      </c>
      <c r="Y1254" s="1">
        <f t="shared" si="140"/>
        <v>519.9</v>
      </c>
      <c r="Z1254">
        <v>1</v>
      </c>
    </row>
    <row r="1255" spans="1:26" x14ac:dyDescent="0.25">
      <c r="A1255">
        <v>1250</v>
      </c>
      <c r="B1255" s="4">
        <v>43158</v>
      </c>
      <c r="C1255" s="7">
        <v>0.7518287037037038</v>
      </c>
      <c r="D1255">
        <v>567</v>
      </c>
      <c r="E1255">
        <v>230.31</v>
      </c>
      <c r="F1255">
        <v>2.4148999999999998</v>
      </c>
      <c r="G1255" s="8">
        <v>521</v>
      </c>
      <c r="H1255" s="8">
        <v>556.20000000000005</v>
      </c>
      <c r="I1255" s="8">
        <v>-194.5</v>
      </c>
      <c r="J1255">
        <v>0.93679999999999997</v>
      </c>
      <c r="K1255">
        <v>-20.47</v>
      </c>
      <c r="L1255">
        <v>60.002000000000002</v>
      </c>
      <c r="M1255">
        <v>60.002000000000002</v>
      </c>
      <c r="N1255">
        <v>230.31</v>
      </c>
      <c r="O1255">
        <v>0.443</v>
      </c>
      <c r="P1255">
        <v>12.879</v>
      </c>
      <c r="S1255" s="4">
        <f t="shared" si="134"/>
        <v>43158</v>
      </c>
      <c r="T1255" s="6">
        <f t="shared" si="135"/>
        <v>0.7518287037037038</v>
      </c>
      <c r="U1255">
        <f t="shared" si="136"/>
        <v>18</v>
      </c>
      <c r="V1255">
        <f t="shared" si="137"/>
        <v>2</v>
      </c>
      <c r="W1255">
        <f t="shared" si="138"/>
        <v>38</v>
      </c>
      <c r="X1255" s="1">
        <f t="shared" si="139"/>
        <v>521</v>
      </c>
      <c r="Y1255" s="1">
        <f t="shared" si="140"/>
        <v>520.20000000000005</v>
      </c>
      <c r="Z1255">
        <v>0</v>
      </c>
    </row>
    <row r="1256" spans="1:26" x14ac:dyDescent="0.25">
      <c r="A1256">
        <v>1251</v>
      </c>
      <c r="B1256" s="4">
        <v>43158</v>
      </c>
      <c r="C1256" s="7">
        <v>0.751886574074074</v>
      </c>
      <c r="D1256">
        <v>567</v>
      </c>
      <c r="E1256">
        <v>230.31</v>
      </c>
      <c r="F1256">
        <v>2.4192999999999998</v>
      </c>
      <c r="G1256" s="8">
        <v>522</v>
      </c>
      <c r="H1256" s="8">
        <v>557.20000000000005</v>
      </c>
      <c r="I1256" s="8">
        <v>-194.9</v>
      </c>
      <c r="J1256">
        <v>0.93679999999999997</v>
      </c>
      <c r="K1256">
        <v>-20.47</v>
      </c>
      <c r="L1256">
        <v>60.002000000000002</v>
      </c>
      <c r="M1256">
        <v>60.002000000000002</v>
      </c>
      <c r="N1256">
        <v>230.31</v>
      </c>
      <c r="O1256">
        <v>0.44600000000000001</v>
      </c>
      <c r="P1256">
        <v>12.863</v>
      </c>
      <c r="S1256" s="4">
        <f t="shared" si="134"/>
        <v>43158</v>
      </c>
      <c r="T1256" s="6">
        <f t="shared" si="135"/>
        <v>0.751886574074074</v>
      </c>
      <c r="U1256">
        <f t="shared" si="136"/>
        <v>18</v>
      </c>
      <c r="V1256">
        <f t="shared" si="137"/>
        <v>2</v>
      </c>
      <c r="W1256">
        <f t="shared" si="138"/>
        <v>43</v>
      </c>
      <c r="X1256" s="1">
        <f t="shared" si="139"/>
        <v>522</v>
      </c>
      <c r="Y1256" s="1">
        <f t="shared" si="140"/>
        <v>521.5</v>
      </c>
      <c r="Z1256">
        <v>1</v>
      </c>
    </row>
    <row r="1257" spans="1:26" x14ac:dyDescent="0.25">
      <c r="A1257">
        <v>1252</v>
      </c>
      <c r="B1257" s="4">
        <v>43158</v>
      </c>
      <c r="C1257" s="7">
        <v>0.75194444444444442</v>
      </c>
      <c r="D1257">
        <v>567</v>
      </c>
      <c r="E1257">
        <v>230.3</v>
      </c>
      <c r="F1257">
        <v>2.4209999999999998</v>
      </c>
      <c r="G1257" s="8">
        <v>522.4</v>
      </c>
      <c r="H1257" s="8">
        <v>557.6</v>
      </c>
      <c r="I1257" s="8">
        <v>-194.9</v>
      </c>
      <c r="J1257">
        <v>0.93689999999999996</v>
      </c>
      <c r="K1257">
        <v>-20.46</v>
      </c>
      <c r="L1257">
        <v>60.002000000000002</v>
      </c>
      <c r="M1257">
        <v>60.002000000000002</v>
      </c>
      <c r="N1257">
        <v>230.3</v>
      </c>
      <c r="O1257">
        <v>0.46400000000000002</v>
      </c>
      <c r="P1257">
        <v>14.913</v>
      </c>
      <c r="S1257" s="4">
        <f t="shared" si="134"/>
        <v>43158</v>
      </c>
      <c r="T1257" s="6">
        <f t="shared" si="135"/>
        <v>0.75194444444444442</v>
      </c>
      <c r="U1257">
        <f t="shared" si="136"/>
        <v>18</v>
      </c>
      <c r="V1257">
        <f t="shared" si="137"/>
        <v>2</v>
      </c>
      <c r="W1257">
        <f t="shared" si="138"/>
        <v>48</v>
      </c>
      <c r="X1257" s="1">
        <f t="shared" si="139"/>
        <v>522.4</v>
      </c>
      <c r="Y1257" s="1">
        <f t="shared" si="140"/>
        <v>522.20000000000005</v>
      </c>
      <c r="Z1257">
        <v>0</v>
      </c>
    </row>
    <row r="1258" spans="1:26" x14ac:dyDescent="0.25">
      <c r="A1258">
        <v>1253</v>
      </c>
      <c r="B1258" s="4">
        <v>43158</v>
      </c>
      <c r="C1258" s="7">
        <v>0.75200231481481483</v>
      </c>
      <c r="D1258">
        <v>567</v>
      </c>
      <c r="E1258">
        <v>230.31</v>
      </c>
      <c r="F1258">
        <v>2.4104000000000001</v>
      </c>
      <c r="G1258" s="8">
        <v>520</v>
      </c>
      <c r="H1258" s="8">
        <v>555.1</v>
      </c>
      <c r="I1258" s="8">
        <v>-194.4</v>
      </c>
      <c r="J1258">
        <v>0.93669999999999998</v>
      </c>
      <c r="K1258">
        <v>-20.49</v>
      </c>
      <c r="L1258">
        <v>60.002000000000002</v>
      </c>
      <c r="M1258">
        <v>60.002000000000002</v>
      </c>
      <c r="N1258">
        <v>230.31</v>
      </c>
      <c r="O1258">
        <v>0.42</v>
      </c>
      <c r="P1258">
        <v>12.287000000000001</v>
      </c>
      <c r="S1258" s="4">
        <f t="shared" si="134"/>
        <v>43158</v>
      </c>
      <c r="T1258" s="6">
        <f t="shared" si="135"/>
        <v>0.75200231481481483</v>
      </c>
      <c r="U1258">
        <f t="shared" si="136"/>
        <v>18</v>
      </c>
      <c r="V1258">
        <f t="shared" si="137"/>
        <v>2</v>
      </c>
      <c r="W1258">
        <f t="shared" si="138"/>
        <v>53</v>
      </c>
      <c r="X1258" s="1">
        <f t="shared" si="139"/>
        <v>520</v>
      </c>
      <c r="Y1258" s="1">
        <f t="shared" si="140"/>
        <v>521.20000000000005</v>
      </c>
      <c r="Z1258">
        <v>1</v>
      </c>
    </row>
    <row r="1259" spans="1:26" x14ac:dyDescent="0.25">
      <c r="A1259">
        <v>1254</v>
      </c>
      <c r="B1259" s="4">
        <v>43158</v>
      </c>
      <c r="C1259" s="7">
        <v>0.75206018518518514</v>
      </c>
      <c r="D1259">
        <v>568</v>
      </c>
      <c r="E1259">
        <v>230.31</v>
      </c>
      <c r="F1259">
        <v>2.4091</v>
      </c>
      <c r="G1259" s="8">
        <v>519.70000000000005</v>
      </c>
      <c r="H1259" s="8">
        <v>554.79999999999995</v>
      </c>
      <c r="I1259" s="8">
        <v>-194.3</v>
      </c>
      <c r="J1259">
        <v>0.93669999999999998</v>
      </c>
      <c r="K1259">
        <v>-20.5</v>
      </c>
      <c r="L1259">
        <v>60.002000000000002</v>
      </c>
      <c r="M1259">
        <v>60.003</v>
      </c>
      <c r="N1259">
        <v>230.31</v>
      </c>
      <c r="O1259">
        <v>0.45400000000000001</v>
      </c>
      <c r="P1259">
        <v>12.537000000000001</v>
      </c>
      <c r="S1259" s="4">
        <f t="shared" si="134"/>
        <v>43158</v>
      </c>
      <c r="T1259" s="6">
        <f t="shared" si="135"/>
        <v>0.75206018518518514</v>
      </c>
      <c r="U1259">
        <f t="shared" si="136"/>
        <v>18</v>
      </c>
      <c r="V1259">
        <f t="shared" si="137"/>
        <v>2</v>
      </c>
      <c r="W1259">
        <f t="shared" si="138"/>
        <v>58</v>
      </c>
      <c r="X1259" s="1">
        <f t="shared" si="139"/>
        <v>519.70000000000005</v>
      </c>
      <c r="Y1259" s="1">
        <f t="shared" si="140"/>
        <v>519.85</v>
      </c>
      <c r="Z1259">
        <v>0</v>
      </c>
    </row>
    <row r="1260" spans="1:26" x14ac:dyDescent="0.25">
      <c r="A1260">
        <v>1255</v>
      </c>
      <c r="B1260" s="4">
        <v>43158</v>
      </c>
      <c r="C1260" s="7">
        <v>0.75211805555555555</v>
      </c>
      <c r="D1260">
        <v>567</v>
      </c>
      <c r="E1260">
        <v>230.31</v>
      </c>
      <c r="F1260">
        <v>2.4068999999999998</v>
      </c>
      <c r="G1260" s="8">
        <v>519.1</v>
      </c>
      <c r="H1260" s="8">
        <v>554.29999999999995</v>
      </c>
      <c r="I1260" s="8">
        <v>-194.6</v>
      </c>
      <c r="J1260">
        <v>0.93640000000000001</v>
      </c>
      <c r="K1260">
        <v>-20.55</v>
      </c>
      <c r="L1260">
        <v>60.002000000000002</v>
      </c>
      <c r="M1260">
        <v>60.003999999999998</v>
      </c>
      <c r="N1260">
        <v>230.31</v>
      </c>
      <c r="O1260">
        <v>0.44500000000000001</v>
      </c>
      <c r="P1260">
        <v>14.923</v>
      </c>
      <c r="S1260" s="4">
        <f t="shared" si="134"/>
        <v>43158</v>
      </c>
      <c r="T1260" s="6">
        <f t="shared" si="135"/>
        <v>0.75211805555555555</v>
      </c>
      <c r="U1260">
        <f t="shared" si="136"/>
        <v>18</v>
      </c>
      <c r="V1260">
        <f t="shared" si="137"/>
        <v>3</v>
      </c>
      <c r="W1260">
        <f t="shared" si="138"/>
        <v>3</v>
      </c>
      <c r="X1260" s="1">
        <f t="shared" si="139"/>
        <v>519.1</v>
      </c>
      <c r="Y1260" s="1">
        <f t="shared" si="140"/>
        <v>519.40000000000009</v>
      </c>
      <c r="Z1260">
        <v>1</v>
      </c>
    </row>
    <row r="1261" spans="1:26" x14ac:dyDescent="0.25">
      <c r="A1261">
        <v>1256</v>
      </c>
      <c r="B1261" s="4">
        <v>43158</v>
      </c>
      <c r="C1261" s="7">
        <v>0.75217592592592597</v>
      </c>
      <c r="D1261">
        <v>567</v>
      </c>
      <c r="E1261">
        <v>230.31</v>
      </c>
      <c r="F1261">
        <v>2.4087999999999998</v>
      </c>
      <c r="G1261" s="8">
        <v>519.5</v>
      </c>
      <c r="H1261" s="8">
        <v>554.79999999999995</v>
      </c>
      <c r="I1261" s="8">
        <v>-194.7</v>
      </c>
      <c r="J1261">
        <v>0.93640000000000001</v>
      </c>
      <c r="K1261">
        <v>-20.55</v>
      </c>
      <c r="L1261">
        <v>60.002000000000002</v>
      </c>
      <c r="M1261">
        <v>60.002000000000002</v>
      </c>
      <c r="N1261">
        <v>230.31</v>
      </c>
      <c r="O1261">
        <v>0.41799999999999998</v>
      </c>
      <c r="P1261">
        <v>12.835000000000001</v>
      </c>
      <c r="S1261" s="4">
        <f t="shared" si="134"/>
        <v>43158</v>
      </c>
      <c r="T1261" s="6">
        <f t="shared" si="135"/>
        <v>0.75217592592592597</v>
      </c>
      <c r="U1261">
        <f t="shared" si="136"/>
        <v>18</v>
      </c>
      <c r="V1261">
        <f t="shared" si="137"/>
        <v>3</v>
      </c>
      <c r="W1261">
        <f t="shared" si="138"/>
        <v>8</v>
      </c>
      <c r="X1261" s="1">
        <f t="shared" si="139"/>
        <v>519.5</v>
      </c>
      <c r="Y1261" s="1">
        <f t="shared" si="140"/>
        <v>519.29999999999995</v>
      </c>
      <c r="Z1261">
        <v>0</v>
      </c>
    </row>
    <row r="1262" spans="1:26" x14ac:dyDescent="0.25">
      <c r="A1262">
        <v>1257</v>
      </c>
      <c r="B1262" s="4">
        <v>43158</v>
      </c>
      <c r="C1262" s="7">
        <v>0.75223379629629628</v>
      </c>
      <c r="D1262">
        <v>568</v>
      </c>
      <c r="E1262">
        <v>230.31</v>
      </c>
      <c r="F1262">
        <v>2.4127999999999998</v>
      </c>
      <c r="G1262" s="8">
        <v>520.5</v>
      </c>
      <c r="H1262" s="8">
        <v>555.70000000000005</v>
      </c>
      <c r="I1262" s="8">
        <v>-194.5</v>
      </c>
      <c r="J1262">
        <v>0.93669999999999998</v>
      </c>
      <c r="K1262">
        <v>-20.49</v>
      </c>
      <c r="L1262">
        <v>60.002000000000002</v>
      </c>
      <c r="M1262">
        <v>60.002000000000002</v>
      </c>
      <c r="N1262">
        <v>230.31</v>
      </c>
      <c r="O1262">
        <v>0.47599999999999998</v>
      </c>
      <c r="P1262">
        <v>13.733000000000001</v>
      </c>
      <c r="S1262" s="4">
        <f t="shared" si="134"/>
        <v>43158</v>
      </c>
      <c r="T1262" s="6">
        <f t="shared" si="135"/>
        <v>0.75223379629629628</v>
      </c>
      <c r="U1262">
        <f t="shared" si="136"/>
        <v>18</v>
      </c>
      <c r="V1262">
        <f t="shared" si="137"/>
        <v>3</v>
      </c>
      <c r="W1262">
        <f t="shared" si="138"/>
        <v>13</v>
      </c>
      <c r="X1262" s="1">
        <f t="shared" si="139"/>
        <v>520.5</v>
      </c>
      <c r="Y1262" s="1">
        <f t="shared" si="140"/>
        <v>520</v>
      </c>
      <c r="Z1262">
        <v>1</v>
      </c>
    </row>
    <row r="1263" spans="1:26" x14ac:dyDescent="0.25">
      <c r="A1263">
        <v>1258</v>
      </c>
      <c r="B1263" s="4">
        <v>43158</v>
      </c>
      <c r="C1263" s="7">
        <v>0.75229166666666669</v>
      </c>
      <c r="D1263">
        <v>568</v>
      </c>
      <c r="E1263">
        <v>230.31</v>
      </c>
      <c r="F1263">
        <v>2.4087999999999998</v>
      </c>
      <c r="G1263" s="8">
        <v>519.6</v>
      </c>
      <c r="H1263" s="8">
        <v>554.79999999999995</v>
      </c>
      <c r="I1263" s="8">
        <v>-194.4</v>
      </c>
      <c r="J1263">
        <v>0.93659999999999999</v>
      </c>
      <c r="K1263">
        <v>-20.51</v>
      </c>
      <c r="L1263">
        <v>60.002000000000002</v>
      </c>
      <c r="M1263">
        <v>60.002000000000002</v>
      </c>
      <c r="N1263">
        <v>230.31</v>
      </c>
      <c r="O1263">
        <v>0.40200000000000002</v>
      </c>
      <c r="P1263">
        <v>11.930999999999999</v>
      </c>
      <c r="S1263" s="4">
        <f t="shared" si="134"/>
        <v>43158</v>
      </c>
      <c r="T1263" s="6">
        <f t="shared" si="135"/>
        <v>0.75229166666666669</v>
      </c>
      <c r="U1263">
        <f t="shared" si="136"/>
        <v>18</v>
      </c>
      <c r="V1263">
        <f t="shared" si="137"/>
        <v>3</v>
      </c>
      <c r="W1263">
        <f t="shared" si="138"/>
        <v>18</v>
      </c>
      <c r="X1263" s="1">
        <f t="shared" si="139"/>
        <v>519.6</v>
      </c>
      <c r="Y1263" s="1">
        <f t="shared" si="140"/>
        <v>520.04999999999995</v>
      </c>
      <c r="Z1263">
        <v>0</v>
      </c>
    </row>
    <row r="1264" spans="1:26" x14ac:dyDescent="0.25">
      <c r="A1264">
        <v>1259</v>
      </c>
      <c r="B1264" s="4">
        <v>43158</v>
      </c>
      <c r="C1264" s="7">
        <v>0.75234953703703711</v>
      </c>
      <c r="D1264">
        <v>568</v>
      </c>
      <c r="E1264">
        <v>230.3</v>
      </c>
      <c r="F1264">
        <v>2.4148000000000001</v>
      </c>
      <c r="G1264" s="8">
        <v>521</v>
      </c>
      <c r="H1264" s="8">
        <v>556.1</v>
      </c>
      <c r="I1264" s="8">
        <v>-194.6</v>
      </c>
      <c r="J1264">
        <v>0.93679999999999997</v>
      </c>
      <c r="K1264">
        <v>-20.48</v>
      </c>
      <c r="L1264">
        <v>60.002000000000002</v>
      </c>
      <c r="M1264">
        <v>60.003</v>
      </c>
      <c r="N1264">
        <v>230.3</v>
      </c>
      <c r="O1264">
        <v>0.39500000000000002</v>
      </c>
      <c r="P1264">
        <v>16.084</v>
      </c>
      <c r="S1264" s="4">
        <f t="shared" si="134"/>
        <v>43158</v>
      </c>
      <c r="T1264" s="6">
        <f t="shared" si="135"/>
        <v>0.75234953703703711</v>
      </c>
      <c r="U1264">
        <f t="shared" si="136"/>
        <v>18</v>
      </c>
      <c r="V1264">
        <f t="shared" si="137"/>
        <v>3</v>
      </c>
      <c r="W1264">
        <f t="shared" si="138"/>
        <v>23</v>
      </c>
      <c r="X1264" s="1">
        <f t="shared" si="139"/>
        <v>521</v>
      </c>
      <c r="Y1264" s="1">
        <f t="shared" si="140"/>
        <v>520.29999999999995</v>
      </c>
      <c r="Z1264">
        <v>1</v>
      </c>
    </row>
    <row r="1265" spans="1:26" x14ac:dyDescent="0.25">
      <c r="A1265">
        <v>1260</v>
      </c>
      <c r="B1265" s="4">
        <v>43158</v>
      </c>
      <c r="C1265" s="7">
        <v>0.7524074074074073</v>
      </c>
      <c r="D1265">
        <v>568</v>
      </c>
      <c r="E1265">
        <v>230.3</v>
      </c>
      <c r="F1265">
        <v>2.4093</v>
      </c>
      <c r="G1265" s="8">
        <v>519.70000000000005</v>
      </c>
      <c r="H1265" s="8">
        <v>554.9</v>
      </c>
      <c r="I1265" s="8">
        <v>-194.4</v>
      </c>
      <c r="J1265">
        <v>0.93659999999999999</v>
      </c>
      <c r="K1265">
        <v>-20.51</v>
      </c>
      <c r="L1265">
        <v>60.002000000000002</v>
      </c>
      <c r="M1265">
        <v>60.002000000000002</v>
      </c>
      <c r="N1265">
        <v>230.3</v>
      </c>
      <c r="O1265">
        <v>0.371</v>
      </c>
      <c r="P1265">
        <v>11.742000000000001</v>
      </c>
      <c r="S1265" s="4">
        <f t="shared" si="134"/>
        <v>43158</v>
      </c>
      <c r="T1265" s="6">
        <f t="shared" si="135"/>
        <v>0.7524074074074073</v>
      </c>
      <c r="U1265">
        <f t="shared" si="136"/>
        <v>18</v>
      </c>
      <c r="V1265">
        <f t="shared" si="137"/>
        <v>3</v>
      </c>
      <c r="W1265">
        <f t="shared" si="138"/>
        <v>28</v>
      </c>
      <c r="X1265" s="1">
        <f t="shared" si="139"/>
        <v>519.70000000000005</v>
      </c>
      <c r="Y1265" s="1">
        <f t="shared" si="140"/>
        <v>520.35</v>
      </c>
      <c r="Z1265">
        <v>0</v>
      </c>
    </row>
    <row r="1266" spans="1:26" x14ac:dyDescent="0.25">
      <c r="A1266">
        <v>1261</v>
      </c>
      <c r="B1266" s="4">
        <v>43158</v>
      </c>
      <c r="C1266" s="7">
        <v>0.75246527777777772</v>
      </c>
      <c r="D1266">
        <v>568</v>
      </c>
      <c r="E1266">
        <v>230.31</v>
      </c>
      <c r="F1266">
        <v>2.4087999999999998</v>
      </c>
      <c r="G1266" s="8">
        <v>519.6</v>
      </c>
      <c r="H1266" s="8">
        <v>554.79999999999995</v>
      </c>
      <c r="I1266" s="8">
        <v>-194.3</v>
      </c>
      <c r="J1266">
        <v>0.93669999999999998</v>
      </c>
      <c r="K1266">
        <v>-20.5</v>
      </c>
      <c r="L1266">
        <v>60.002000000000002</v>
      </c>
      <c r="M1266">
        <v>60.002000000000002</v>
      </c>
      <c r="N1266">
        <v>230.31</v>
      </c>
      <c r="O1266">
        <v>0.36899999999999999</v>
      </c>
      <c r="P1266">
        <v>11.417999999999999</v>
      </c>
      <c r="S1266" s="4">
        <f t="shared" si="134"/>
        <v>43158</v>
      </c>
      <c r="T1266" s="6">
        <f t="shared" si="135"/>
        <v>0.75246527777777772</v>
      </c>
      <c r="U1266">
        <f t="shared" si="136"/>
        <v>18</v>
      </c>
      <c r="V1266">
        <f t="shared" si="137"/>
        <v>3</v>
      </c>
      <c r="W1266">
        <f t="shared" si="138"/>
        <v>33</v>
      </c>
      <c r="X1266" s="1">
        <f t="shared" si="139"/>
        <v>519.6</v>
      </c>
      <c r="Y1266" s="1">
        <f t="shared" si="140"/>
        <v>519.65000000000009</v>
      </c>
      <c r="Z1266">
        <v>1</v>
      </c>
    </row>
    <row r="1267" spans="1:26" x14ac:dyDescent="0.25">
      <c r="A1267">
        <v>1262</v>
      </c>
      <c r="B1267" s="4">
        <v>43158</v>
      </c>
      <c r="C1267" s="7">
        <v>0.75252314814814814</v>
      </c>
      <c r="D1267">
        <v>569</v>
      </c>
      <c r="E1267">
        <v>230.3</v>
      </c>
      <c r="F1267">
        <v>2.4171</v>
      </c>
      <c r="G1267" s="8">
        <v>521.6</v>
      </c>
      <c r="H1267" s="8">
        <v>556.70000000000005</v>
      </c>
      <c r="I1267" s="8">
        <v>-194.5</v>
      </c>
      <c r="J1267">
        <v>0.93700000000000006</v>
      </c>
      <c r="K1267">
        <v>-20.45</v>
      </c>
      <c r="L1267">
        <v>60.002000000000002</v>
      </c>
      <c r="M1267">
        <v>60.003</v>
      </c>
      <c r="N1267">
        <v>230.3</v>
      </c>
      <c r="O1267">
        <v>0.42499999999999999</v>
      </c>
      <c r="P1267">
        <v>15.292999999999999</v>
      </c>
      <c r="S1267" s="4">
        <f t="shared" si="134"/>
        <v>43158</v>
      </c>
      <c r="T1267" s="6">
        <f t="shared" si="135"/>
        <v>0.75252314814814814</v>
      </c>
      <c r="U1267">
        <f t="shared" si="136"/>
        <v>18</v>
      </c>
      <c r="V1267">
        <f t="shared" si="137"/>
        <v>3</v>
      </c>
      <c r="W1267">
        <f t="shared" si="138"/>
        <v>38</v>
      </c>
      <c r="X1267" s="1">
        <f t="shared" si="139"/>
        <v>521.6</v>
      </c>
      <c r="Y1267" s="1">
        <f t="shared" si="140"/>
        <v>520.6</v>
      </c>
      <c r="Z1267">
        <v>0</v>
      </c>
    </row>
    <row r="1268" spans="1:26" x14ac:dyDescent="0.25">
      <c r="A1268">
        <v>1263</v>
      </c>
      <c r="B1268" s="4">
        <v>43158</v>
      </c>
      <c r="C1268" s="7">
        <v>0.75258101851851855</v>
      </c>
      <c r="D1268">
        <v>569</v>
      </c>
      <c r="E1268">
        <v>230.31</v>
      </c>
      <c r="F1268">
        <v>2.4178999999999999</v>
      </c>
      <c r="G1268" s="8">
        <v>521.70000000000005</v>
      </c>
      <c r="H1268" s="8">
        <v>556.9</v>
      </c>
      <c r="I1268" s="8">
        <v>-194.7</v>
      </c>
      <c r="J1268">
        <v>0.93689999999999996</v>
      </c>
      <c r="K1268">
        <v>-20.47</v>
      </c>
      <c r="L1268">
        <v>60.002000000000002</v>
      </c>
      <c r="M1268">
        <v>60.002000000000002</v>
      </c>
      <c r="N1268">
        <v>230.31</v>
      </c>
      <c r="O1268">
        <v>0.42399999999999999</v>
      </c>
      <c r="P1268">
        <v>13.523999999999999</v>
      </c>
      <c r="S1268" s="4">
        <f t="shared" si="134"/>
        <v>43158</v>
      </c>
      <c r="T1268" s="6">
        <f t="shared" si="135"/>
        <v>0.75258101851851855</v>
      </c>
      <c r="U1268">
        <f t="shared" si="136"/>
        <v>18</v>
      </c>
      <c r="V1268">
        <f t="shared" si="137"/>
        <v>3</v>
      </c>
      <c r="W1268">
        <f t="shared" si="138"/>
        <v>43</v>
      </c>
      <c r="X1268" s="1">
        <f t="shared" si="139"/>
        <v>521.70000000000005</v>
      </c>
      <c r="Y1268" s="1">
        <f t="shared" si="140"/>
        <v>521.65000000000009</v>
      </c>
      <c r="Z1268">
        <v>1</v>
      </c>
    </row>
    <row r="1269" spans="1:26" x14ac:dyDescent="0.25">
      <c r="A1269">
        <v>1264</v>
      </c>
      <c r="B1269" s="4">
        <v>43158</v>
      </c>
      <c r="C1269" s="7">
        <v>0.75263888888888886</v>
      </c>
      <c r="D1269">
        <v>569</v>
      </c>
      <c r="E1269">
        <v>230.3</v>
      </c>
      <c r="F1269">
        <v>2.4253</v>
      </c>
      <c r="G1269" s="8">
        <v>523.29999999999995</v>
      </c>
      <c r="H1269" s="8">
        <v>558.6</v>
      </c>
      <c r="I1269" s="8">
        <v>-195.2</v>
      </c>
      <c r="J1269">
        <v>0.93689999999999996</v>
      </c>
      <c r="K1269">
        <v>-20.46</v>
      </c>
      <c r="L1269">
        <v>60.002000000000002</v>
      </c>
      <c r="M1269">
        <v>60.003</v>
      </c>
      <c r="N1269">
        <v>230.3</v>
      </c>
      <c r="O1269">
        <v>0.42299999999999999</v>
      </c>
      <c r="P1269">
        <v>13.845000000000001</v>
      </c>
      <c r="S1269" s="4">
        <f t="shared" si="134"/>
        <v>43158</v>
      </c>
      <c r="T1269" s="6">
        <f t="shared" si="135"/>
        <v>0.75263888888888886</v>
      </c>
      <c r="U1269">
        <f t="shared" si="136"/>
        <v>18</v>
      </c>
      <c r="V1269">
        <f t="shared" si="137"/>
        <v>3</v>
      </c>
      <c r="W1269">
        <f t="shared" si="138"/>
        <v>48</v>
      </c>
      <c r="X1269" s="1">
        <f t="shared" si="139"/>
        <v>523.29999999999995</v>
      </c>
      <c r="Y1269" s="1">
        <f t="shared" si="140"/>
        <v>522.5</v>
      </c>
      <c r="Z1269">
        <v>0</v>
      </c>
    </row>
    <row r="1270" spans="1:26" x14ac:dyDescent="0.25">
      <c r="A1270">
        <v>1265</v>
      </c>
      <c r="B1270" s="4">
        <v>43158</v>
      </c>
      <c r="C1270" s="7">
        <v>0.75269675925925927</v>
      </c>
      <c r="D1270">
        <v>569</v>
      </c>
      <c r="E1270">
        <v>230.3</v>
      </c>
      <c r="F1270">
        <v>2.4165000000000001</v>
      </c>
      <c r="G1270" s="8">
        <v>521.29999999999995</v>
      </c>
      <c r="H1270" s="8">
        <v>556.5</v>
      </c>
      <c r="I1270" s="8">
        <v>-194.9</v>
      </c>
      <c r="J1270">
        <v>0.93669999999999998</v>
      </c>
      <c r="K1270">
        <v>-20.5</v>
      </c>
      <c r="L1270">
        <v>60.002000000000002</v>
      </c>
      <c r="M1270">
        <v>60.002000000000002</v>
      </c>
      <c r="N1270">
        <v>230.3</v>
      </c>
      <c r="O1270">
        <v>0.4</v>
      </c>
      <c r="P1270">
        <v>11.714</v>
      </c>
      <c r="S1270" s="4">
        <f t="shared" si="134"/>
        <v>43158</v>
      </c>
      <c r="T1270" s="6">
        <f t="shared" si="135"/>
        <v>0.75269675925925927</v>
      </c>
      <c r="U1270">
        <f t="shared" si="136"/>
        <v>18</v>
      </c>
      <c r="V1270">
        <f t="shared" si="137"/>
        <v>3</v>
      </c>
      <c r="W1270">
        <f t="shared" si="138"/>
        <v>53</v>
      </c>
      <c r="X1270" s="1">
        <f t="shared" si="139"/>
        <v>521.29999999999995</v>
      </c>
      <c r="Y1270" s="1">
        <f t="shared" si="140"/>
        <v>522.29999999999995</v>
      </c>
      <c r="Z1270">
        <v>1</v>
      </c>
    </row>
    <row r="1271" spans="1:26" x14ac:dyDescent="0.25">
      <c r="A1271">
        <v>1266</v>
      </c>
      <c r="B1271" s="4">
        <v>43158</v>
      </c>
      <c r="C1271" s="7">
        <v>0.75275462962962969</v>
      </c>
      <c r="D1271">
        <v>570</v>
      </c>
      <c r="E1271">
        <v>230.3</v>
      </c>
      <c r="F1271">
        <v>2.4205999999999999</v>
      </c>
      <c r="G1271" s="8">
        <v>522.29999999999995</v>
      </c>
      <c r="H1271" s="8">
        <v>557.5</v>
      </c>
      <c r="I1271" s="8">
        <v>-194.8</v>
      </c>
      <c r="J1271">
        <v>0.93700000000000006</v>
      </c>
      <c r="K1271">
        <v>-20.45</v>
      </c>
      <c r="L1271">
        <v>60.002000000000002</v>
      </c>
      <c r="M1271">
        <v>60.002000000000002</v>
      </c>
      <c r="N1271">
        <v>230.3</v>
      </c>
      <c r="O1271">
        <v>0.40600000000000003</v>
      </c>
      <c r="P1271">
        <v>12.525</v>
      </c>
      <c r="S1271" s="4">
        <f t="shared" si="134"/>
        <v>43158</v>
      </c>
      <c r="T1271" s="6">
        <f t="shared" si="135"/>
        <v>0.75275462962962969</v>
      </c>
      <c r="U1271">
        <f t="shared" si="136"/>
        <v>18</v>
      </c>
      <c r="V1271">
        <f t="shared" si="137"/>
        <v>3</v>
      </c>
      <c r="W1271">
        <f t="shared" si="138"/>
        <v>58</v>
      </c>
      <c r="X1271" s="1">
        <f t="shared" si="139"/>
        <v>522.29999999999995</v>
      </c>
      <c r="Y1271" s="1">
        <f t="shared" si="140"/>
        <v>521.79999999999995</v>
      </c>
      <c r="Z1271">
        <v>0</v>
      </c>
    </row>
    <row r="1272" spans="1:26" x14ac:dyDescent="0.25">
      <c r="A1272">
        <v>1267</v>
      </c>
      <c r="B1272" s="4">
        <v>43158</v>
      </c>
      <c r="C1272" s="7">
        <v>0.7528125</v>
      </c>
      <c r="D1272">
        <v>570</v>
      </c>
      <c r="E1272">
        <v>230.3</v>
      </c>
      <c r="F1272">
        <v>2.4184999999999999</v>
      </c>
      <c r="G1272" s="8">
        <v>521.79999999999995</v>
      </c>
      <c r="H1272" s="8">
        <v>557</v>
      </c>
      <c r="I1272" s="8">
        <v>-195</v>
      </c>
      <c r="J1272">
        <v>0.93669999999999998</v>
      </c>
      <c r="K1272">
        <v>-20.49</v>
      </c>
      <c r="L1272">
        <v>60.002000000000002</v>
      </c>
      <c r="M1272">
        <v>60.002000000000002</v>
      </c>
      <c r="N1272">
        <v>230.3</v>
      </c>
      <c r="O1272">
        <v>0.38600000000000001</v>
      </c>
      <c r="P1272">
        <v>12.996</v>
      </c>
      <c r="S1272" s="4">
        <f t="shared" si="134"/>
        <v>43158</v>
      </c>
      <c r="T1272" s="6">
        <f t="shared" si="135"/>
        <v>0.7528125</v>
      </c>
      <c r="U1272">
        <f t="shared" si="136"/>
        <v>18</v>
      </c>
      <c r="V1272">
        <f t="shared" si="137"/>
        <v>4</v>
      </c>
      <c r="W1272">
        <f t="shared" si="138"/>
        <v>3</v>
      </c>
      <c r="X1272" s="1">
        <f t="shared" si="139"/>
        <v>521.79999999999995</v>
      </c>
      <c r="Y1272" s="1">
        <f t="shared" si="140"/>
        <v>522.04999999999995</v>
      </c>
      <c r="Z1272">
        <v>1</v>
      </c>
    </row>
    <row r="1273" spans="1:26" x14ac:dyDescent="0.25">
      <c r="A1273">
        <v>1268</v>
      </c>
      <c r="B1273" s="4">
        <v>43158</v>
      </c>
      <c r="C1273" s="7">
        <v>0.75287037037037041</v>
      </c>
      <c r="D1273">
        <v>570</v>
      </c>
      <c r="E1273">
        <v>230.3</v>
      </c>
      <c r="F1273">
        <v>2.4171999999999998</v>
      </c>
      <c r="G1273" s="8">
        <v>521.5</v>
      </c>
      <c r="H1273" s="8">
        <v>556.70000000000005</v>
      </c>
      <c r="I1273" s="8">
        <v>-194.8</v>
      </c>
      <c r="J1273">
        <v>0.93679999999999997</v>
      </c>
      <c r="K1273">
        <v>-20.48</v>
      </c>
      <c r="L1273">
        <v>60.002000000000002</v>
      </c>
      <c r="M1273">
        <v>60.002000000000002</v>
      </c>
      <c r="N1273">
        <v>230.3</v>
      </c>
      <c r="O1273">
        <v>0.46100000000000002</v>
      </c>
      <c r="P1273">
        <v>13.119</v>
      </c>
      <c r="S1273" s="4">
        <f t="shared" si="134"/>
        <v>43158</v>
      </c>
      <c r="T1273" s="6">
        <f t="shared" si="135"/>
        <v>0.75287037037037041</v>
      </c>
      <c r="U1273">
        <f t="shared" si="136"/>
        <v>18</v>
      </c>
      <c r="V1273">
        <f t="shared" si="137"/>
        <v>4</v>
      </c>
      <c r="W1273">
        <f t="shared" si="138"/>
        <v>8</v>
      </c>
      <c r="X1273" s="1">
        <f t="shared" si="139"/>
        <v>521.5</v>
      </c>
      <c r="Y1273" s="1">
        <f t="shared" si="140"/>
        <v>521.65</v>
      </c>
      <c r="Z1273">
        <v>0</v>
      </c>
    </row>
    <row r="1274" spans="1:26" x14ac:dyDescent="0.25">
      <c r="A1274">
        <v>1269</v>
      </c>
      <c r="B1274" s="4">
        <v>43158</v>
      </c>
      <c r="C1274" s="7">
        <v>0.75292824074074083</v>
      </c>
      <c r="D1274">
        <v>570</v>
      </c>
      <c r="E1274">
        <v>230.3</v>
      </c>
      <c r="F1274">
        <v>2.4188999999999998</v>
      </c>
      <c r="G1274" s="8">
        <v>521.9</v>
      </c>
      <c r="H1274" s="8">
        <v>557.1</v>
      </c>
      <c r="I1274" s="8">
        <v>-194.9</v>
      </c>
      <c r="J1274">
        <v>0.93679999999999997</v>
      </c>
      <c r="K1274">
        <v>-20.47</v>
      </c>
      <c r="L1274">
        <v>60.002000000000002</v>
      </c>
      <c r="M1274">
        <v>60.002000000000002</v>
      </c>
      <c r="N1274">
        <v>230.3</v>
      </c>
      <c r="O1274">
        <v>0.41699999999999998</v>
      </c>
      <c r="P1274">
        <v>12.712</v>
      </c>
      <c r="S1274" s="4">
        <f t="shared" si="134"/>
        <v>43158</v>
      </c>
      <c r="T1274" s="6">
        <f t="shared" si="135"/>
        <v>0.75292824074074083</v>
      </c>
      <c r="U1274">
        <f t="shared" si="136"/>
        <v>18</v>
      </c>
      <c r="V1274">
        <f t="shared" si="137"/>
        <v>4</v>
      </c>
      <c r="W1274">
        <f t="shared" si="138"/>
        <v>13</v>
      </c>
      <c r="X1274" s="1">
        <f t="shared" si="139"/>
        <v>521.9</v>
      </c>
      <c r="Y1274" s="1">
        <f t="shared" si="140"/>
        <v>521.70000000000005</v>
      </c>
      <c r="Z1274">
        <v>1</v>
      </c>
    </row>
    <row r="1275" spans="1:26" x14ac:dyDescent="0.25">
      <c r="A1275">
        <v>1270</v>
      </c>
      <c r="B1275" s="4">
        <v>43158</v>
      </c>
      <c r="C1275" s="7">
        <v>0.75298611111111102</v>
      </c>
      <c r="D1275">
        <v>570</v>
      </c>
      <c r="E1275">
        <v>230.3</v>
      </c>
      <c r="F1275">
        <v>2.4171</v>
      </c>
      <c r="G1275" s="8">
        <v>521.5</v>
      </c>
      <c r="H1275" s="8">
        <v>556.70000000000005</v>
      </c>
      <c r="I1275" s="8">
        <v>-194.6</v>
      </c>
      <c r="J1275">
        <v>0.93689999999999996</v>
      </c>
      <c r="K1275">
        <v>-20.46</v>
      </c>
      <c r="L1275">
        <v>60.002000000000002</v>
      </c>
      <c r="M1275">
        <v>60.002000000000002</v>
      </c>
      <c r="N1275">
        <v>230.3</v>
      </c>
      <c r="O1275">
        <v>0.42199999999999999</v>
      </c>
      <c r="P1275">
        <v>12.141</v>
      </c>
      <c r="S1275" s="4">
        <f t="shared" si="134"/>
        <v>43158</v>
      </c>
      <c r="T1275" s="6">
        <f t="shared" si="135"/>
        <v>0.75298611111111102</v>
      </c>
      <c r="U1275">
        <f t="shared" si="136"/>
        <v>18</v>
      </c>
      <c r="V1275">
        <f t="shared" si="137"/>
        <v>4</v>
      </c>
      <c r="W1275">
        <f t="shared" si="138"/>
        <v>18</v>
      </c>
      <c r="X1275" s="1">
        <f t="shared" si="139"/>
        <v>521.5</v>
      </c>
      <c r="Y1275" s="1">
        <f t="shared" si="140"/>
        <v>521.70000000000005</v>
      </c>
      <c r="Z1275">
        <v>0</v>
      </c>
    </row>
    <row r="1276" spans="1:26" x14ac:dyDescent="0.25">
      <c r="A1276">
        <v>1271</v>
      </c>
      <c r="B1276" s="4">
        <v>43158</v>
      </c>
      <c r="C1276" s="7">
        <v>0.75304398148148144</v>
      </c>
      <c r="D1276">
        <v>570</v>
      </c>
      <c r="E1276">
        <v>230.3</v>
      </c>
      <c r="F1276">
        <v>2.4264999999999999</v>
      </c>
      <c r="G1276" s="8">
        <v>523.6</v>
      </c>
      <c r="H1276" s="8">
        <v>558.79999999999995</v>
      </c>
      <c r="I1276" s="8">
        <v>-195.4</v>
      </c>
      <c r="J1276">
        <v>0.93689999999999996</v>
      </c>
      <c r="K1276">
        <v>-20.46</v>
      </c>
      <c r="L1276">
        <v>60.002000000000002</v>
      </c>
      <c r="M1276">
        <v>60.003</v>
      </c>
      <c r="N1276">
        <v>230.3</v>
      </c>
      <c r="O1276">
        <v>0.42699999999999999</v>
      </c>
      <c r="P1276">
        <v>12.253</v>
      </c>
      <c r="S1276" s="4">
        <f t="shared" si="134"/>
        <v>43158</v>
      </c>
      <c r="T1276" s="6">
        <f t="shared" si="135"/>
        <v>0.75304398148148144</v>
      </c>
      <c r="U1276">
        <f t="shared" si="136"/>
        <v>18</v>
      </c>
      <c r="V1276">
        <f t="shared" si="137"/>
        <v>4</v>
      </c>
      <c r="W1276">
        <f t="shared" si="138"/>
        <v>23</v>
      </c>
      <c r="X1276" s="1">
        <f t="shared" si="139"/>
        <v>523.6</v>
      </c>
      <c r="Y1276" s="1">
        <f t="shared" si="140"/>
        <v>522.54999999999995</v>
      </c>
      <c r="Z1276">
        <v>1</v>
      </c>
    </row>
    <row r="1277" spans="1:26" x14ac:dyDescent="0.25">
      <c r="A1277">
        <v>1272</v>
      </c>
      <c r="B1277" s="4">
        <v>43158</v>
      </c>
      <c r="C1277" s="7">
        <v>0.75310185185185186</v>
      </c>
      <c r="D1277">
        <v>571</v>
      </c>
      <c r="E1277">
        <v>230.3</v>
      </c>
      <c r="F1277">
        <v>2.4192</v>
      </c>
      <c r="G1277" s="8">
        <v>521.9</v>
      </c>
      <c r="H1277" s="8">
        <v>557.20000000000005</v>
      </c>
      <c r="I1277" s="8">
        <v>-195.1</v>
      </c>
      <c r="J1277">
        <v>0.93669999999999998</v>
      </c>
      <c r="K1277">
        <v>-20.5</v>
      </c>
      <c r="L1277">
        <v>60.002000000000002</v>
      </c>
      <c r="M1277">
        <v>60.003</v>
      </c>
      <c r="N1277">
        <v>230.3</v>
      </c>
      <c r="O1277">
        <v>0.40600000000000003</v>
      </c>
      <c r="P1277">
        <v>13.301</v>
      </c>
      <c r="S1277" s="4">
        <f t="shared" si="134"/>
        <v>43158</v>
      </c>
      <c r="T1277" s="6">
        <f t="shared" si="135"/>
        <v>0.75310185185185186</v>
      </c>
      <c r="U1277">
        <f t="shared" si="136"/>
        <v>18</v>
      </c>
      <c r="V1277">
        <f t="shared" si="137"/>
        <v>4</v>
      </c>
      <c r="W1277">
        <f t="shared" si="138"/>
        <v>28</v>
      </c>
      <c r="X1277" s="1">
        <f t="shared" si="139"/>
        <v>521.9</v>
      </c>
      <c r="Y1277" s="1">
        <f t="shared" si="140"/>
        <v>522.75</v>
      </c>
      <c r="Z1277">
        <v>0</v>
      </c>
    </row>
    <row r="1278" spans="1:26" x14ac:dyDescent="0.25">
      <c r="A1278">
        <v>1273</v>
      </c>
      <c r="B1278" s="4">
        <v>43158</v>
      </c>
      <c r="C1278" s="7">
        <v>0.75315972222222216</v>
      </c>
      <c r="D1278">
        <v>571</v>
      </c>
      <c r="E1278">
        <v>230.3</v>
      </c>
      <c r="F1278">
        <v>2.4196</v>
      </c>
      <c r="G1278" s="8">
        <v>522</v>
      </c>
      <c r="H1278" s="8">
        <v>557.20000000000005</v>
      </c>
      <c r="I1278" s="8">
        <v>-195</v>
      </c>
      <c r="J1278">
        <v>0.93679999999999997</v>
      </c>
      <c r="K1278">
        <v>-20.48</v>
      </c>
      <c r="L1278">
        <v>60.002000000000002</v>
      </c>
      <c r="M1278">
        <v>60.002000000000002</v>
      </c>
      <c r="N1278">
        <v>230.3</v>
      </c>
      <c r="O1278">
        <v>0.432</v>
      </c>
      <c r="P1278">
        <v>12.682</v>
      </c>
      <c r="S1278" s="4">
        <f t="shared" si="134"/>
        <v>43158</v>
      </c>
      <c r="T1278" s="6">
        <f t="shared" si="135"/>
        <v>0.75315972222222216</v>
      </c>
      <c r="U1278">
        <f t="shared" si="136"/>
        <v>18</v>
      </c>
      <c r="V1278">
        <f t="shared" si="137"/>
        <v>4</v>
      </c>
      <c r="W1278">
        <f t="shared" si="138"/>
        <v>33</v>
      </c>
      <c r="X1278" s="1">
        <f t="shared" si="139"/>
        <v>522</v>
      </c>
      <c r="Y1278" s="1">
        <f t="shared" si="140"/>
        <v>521.95000000000005</v>
      </c>
      <c r="Z1278">
        <v>1</v>
      </c>
    </row>
    <row r="1279" spans="1:26" x14ac:dyDescent="0.25">
      <c r="A1279">
        <v>1274</v>
      </c>
      <c r="B1279" s="4">
        <v>43158</v>
      </c>
      <c r="C1279" s="7">
        <v>0.75321759259259258</v>
      </c>
      <c r="D1279">
        <v>571</v>
      </c>
      <c r="E1279">
        <v>230.3</v>
      </c>
      <c r="F1279">
        <v>2.4373999999999998</v>
      </c>
      <c r="G1279" s="8">
        <v>526.20000000000005</v>
      </c>
      <c r="H1279" s="8">
        <v>561.29999999999995</v>
      </c>
      <c r="I1279" s="8">
        <v>-195.5</v>
      </c>
      <c r="J1279">
        <v>0.93740000000000001</v>
      </c>
      <c r="K1279">
        <v>-20.38</v>
      </c>
      <c r="L1279">
        <v>60.002000000000002</v>
      </c>
      <c r="M1279">
        <v>60.002000000000002</v>
      </c>
      <c r="N1279">
        <v>230.3</v>
      </c>
      <c r="O1279">
        <v>0.437</v>
      </c>
      <c r="P1279">
        <v>13.234999999999999</v>
      </c>
      <c r="S1279" s="4">
        <f t="shared" si="134"/>
        <v>43158</v>
      </c>
      <c r="T1279" s="6">
        <f t="shared" si="135"/>
        <v>0.75321759259259258</v>
      </c>
      <c r="U1279">
        <f t="shared" si="136"/>
        <v>18</v>
      </c>
      <c r="V1279">
        <f t="shared" si="137"/>
        <v>4</v>
      </c>
      <c r="W1279">
        <f t="shared" si="138"/>
        <v>38</v>
      </c>
      <c r="X1279" s="1">
        <f t="shared" si="139"/>
        <v>526.20000000000005</v>
      </c>
      <c r="Y1279" s="1">
        <f t="shared" si="140"/>
        <v>524.1</v>
      </c>
      <c r="Z1279">
        <v>0</v>
      </c>
    </row>
    <row r="1280" spans="1:26" x14ac:dyDescent="0.25">
      <c r="A1280">
        <v>1275</v>
      </c>
      <c r="B1280" s="4">
        <v>43158</v>
      </c>
      <c r="C1280" s="7">
        <v>0.75327546296296299</v>
      </c>
      <c r="D1280">
        <v>571</v>
      </c>
      <c r="E1280">
        <v>230.3</v>
      </c>
      <c r="F1280">
        <v>2.4401999999999999</v>
      </c>
      <c r="G1280" s="8">
        <v>526.79999999999995</v>
      </c>
      <c r="H1280" s="8">
        <v>562</v>
      </c>
      <c r="I1280" s="8">
        <v>-195.7</v>
      </c>
      <c r="J1280">
        <v>0.93740000000000001</v>
      </c>
      <c r="K1280">
        <v>-20.38</v>
      </c>
      <c r="L1280">
        <v>60.002000000000002</v>
      </c>
      <c r="M1280">
        <v>60.002000000000002</v>
      </c>
      <c r="N1280">
        <v>230.3</v>
      </c>
      <c r="O1280">
        <v>0.44</v>
      </c>
      <c r="P1280">
        <v>13.083</v>
      </c>
      <c r="S1280" s="4">
        <f t="shared" si="134"/>
        <v>43158</v>
      </c>
      <c r="T1280" s="6">
        <f t="shared" si="135"/>
        <v>0.75327546296296299</v>
      </c>
      <c r="U1280">
        <f t="shared" si="136"/>
        <v>18</v>
      </c>
      <c r="V1280">
        <f t="shared" si="137"/>
        <v>4</v>
      </c>
      <c r="W1280">
        <f t="shared" si="138"/>
        <v>43</v>
      </c>
      <c r="X1280" s="1">
        <f t="shared" si="139"/>
        <v>526.79999999999995</v>
      </c>
      <c r="Y1280" s="1">
        <f t="shared" si="140"/>
        <v>526.5</v>
      </c>
      <c r="Z1280">
        <v>1</v>
      </c>
    </row>
    <row r="1281" spans="1:26" x14ac:dyDescent="0.25">
      <c r="A1281">
        <v>1276</v>
      </c>
      <c r="B1281" s="4">
        <v>43158</v>
      </c>
      <c r="C1281" s="7">
        <v>0.7533333333333333</v>
      </c>
      <c r="D1281">
        <v>571</v>
      </c>
      <c r="E1281">
        <v>230.3</v>
      </c>
      <c r="F1281">
        <v>2.4377</v>
      </c>
      <c r="G1281" s="8">
        <v>526.20000000000005</v>
      </c>
      <c r="H1281" s="8">
        <v>561.4</v>
      </c>
      <c r="I1281" s="8">
        <v>-195.6</v>
      </c>
      <c r="J1281">
        <v>0.93730000000000002</v>
      </c>
      <c r="K1281">
        <v>-20.39</v>
      </c>
      <c r="L1281">
        <v>60.002000000000002</v>
      </c>
      <c r="M1281">
        <v>60.002000000000002</v>
      </c>
      <c r="N1281">
        <v>230.3</v>
      </c>
      <c r="O1281">
        <v>0.45200000000000001</v>
      </c>
      <c r="P1281">
        <v>13.382999999999999</v>
      </c>
      <c r="S1281" s="4">
        <f t="shared" si="134"/>
        <v>43158</v>
      </c>
      <c r="T1281" s="6">
        <f t="shared" si="135"/>
        <v>0.7533333333333333</v>
      </c>
      <c r="U1281">
        <f t="shared" si="136"/>
        <v>18</v>
      </c>
      <c r="V1281">
        <f t="shared" si="137"/>
        <v>4</v>
      </c>
      <c r="W1281">
        <f t="shared" si="138"/>
        <v>48</v>
      </c>
      <c r="X1281" s="1">
        <f t="shared" si="139"/>
        <v>526.20000000000005</v>
      </c>
      <c r="Y1281" s="1">
        <f t="shared" si="140"/>
        <v>526.5</v>
      </c>
      <c r="Z1281">
        <v>0</v>
      </c>
    </row>
    <row r="1282" spans="1:26" x14ac:dyDescent="0.25">
      <c r="A1282">
        <v>1277</v>
      </c>
      <c r="B1282" s="4">
        <v>43158</v>
      </c>
      <c r="C1282" s="7">
        <v>0.75339120370370372</v>
      </c>
      <c r="D1282">
        <v>571</v>
      </c>
      <c r="E1282">
        <v>230.3</v>
      </c>
      <c r="F1282">
        <v>2.4373</v>
      </c>
      <c r="G1282" s="8">
        <v>526</v>
      </c>
      <c r="H1282" s="8">
        <v>561.29999999999995</v>
      </c>
      <c r="I1282" s="8">
        <v>-195.8</v>
      </c>
      <c r="J1282">
        <v>0.93720000000000003</v>
      </c>
      <c r="K1282">
        <v>-20.420000000000002</v>
      </c>
      <c r="L1282">
        <v>60.002000000000002</v>
      </c>
      <c r="M1282">
        <v>60.002000000000002</v>
      </c>
      <c r="N1282">
        <v>230.3</v>
      </c>
      <c r="O1282">
        <v>0.40699999999999997</v>
      </c>
      <c r="P1282">
        <v>12.19</v>
      </c>
      <c r="S1282" s="4">
        <f t="shared" si="134"/>
        <v>43158</v>
      </c>
      <c r="T1282" s="6">
        <f t="shared" si="135"/>
        <v>0.75339120370370372</v>
      </c>
      <c r="U1282">
        <f t="shared" si="136"/>
        <v>18</v>
      </c>
      <c r="V1282">
        <f t="shared" si="137"/>
        <v>4</v>
      </c>
      <c r="W1282">
        <f t="shared" si="138"/>
        <v>53</v>
      </c>
      <c r="X1282" s="1">
        <f t="shared" si="139"/>
        <v>526</v>
      </c>
      <c r="Y1282" s="1">
        <f t="shared" si="140"/>
        <v>526.1</v>
      </c>
      <c r="Z1282">
        <v>1</v>
      </c>
    </row>
    <row r="1283" spans="1:26" x14ac:dyDescent="0.25">
      <c r="A1283">
        <v>1278</v>
      </c>
      <c r="B1283" s="4">
        <v>43158</v>
      </c>
      <c r="C1283" s="7">
        <v>0.75344907407407413</v>
      </c>
      <c r="D1283">
        <v>571</v>
      </c>
      <c r="E1283">
        <v>230.3</v>
      </c>
      <c r="F1283">
        <v>2.4466999999999999</v>
      </c>
      <c r="G1283" s="8">
        <v>528.29999999999995</v>
      </c>
      <c r="H1283" s="8">
        <v>563.5</v>
      </c>
      <c r="I1283" s="8">
        <v>-195.8</v>
      </c>
      <c r="J1283">
        <v>0.93769999999999998</v>
      </c>
      <c r="K1283">
        <v>-20.34</v>
      </c>
      <c r="L1283">
        <v>60.002000000000002</v>
      </c>
      <c r="M1283">
        <v>60.002000000000002</v>
      </c>
      <c r="N1283">
        <v>230.3</v>
      </c>
      <c r="O1283">
        <v>0.43</v>
      </c>
      <c r="P1283">
        <v>12.717000000000001</v>
      </c>
      <c r="S1283" s="4">
        <f t="shared" si="134"/>
        <v>43158</v>
      </c>
      <c r="T1283" s="6">
        <f t="shared" si="135"/>
        <v>0.75344907407407413</v>
      </c>
      <c r="U1283">
        <f t="shared" si="136"/>
        <v>18</v>
      </c>
      <c r="V1283">
        <f t="shared" si="137"/>
        <v>4</v>
      </c>
      <c r="W1283">
        <f t="shared" si="138"/>
        <v>58</v>
      </c>
      <c r="X1283" s="1">
        <f t="shared" si="139"/>
        <v>528.29999999999995</v>
      </c>
      <c r="Y1283" s="1">
        <f t="shared" si="140"/>
        <v>527.15</v>
      </c>
      <c r="Z1283">
        <v>0</v>
      </c>
    </row>
    <row r="1284" spans="1:26" x14ac:dyDescent="0.25">
      <c r="A1284">
        <v>1279</v>
      </c>
      <c r="B1284" s="4">
        <v>43158</v>
      </c>
      <c r="C1284" s="7">
        <v>0.75350694444444455</v>
      </c>
      <c r="D1284">
        <v>572</v>
      </c>
      <c r="E1284">
        <v>230.3</v>
      </c>
      <c r="F1284">
        <v>2.4390000000000001</v>
      </c>
      <c r="G1284" s="8">
        <v>526.5</v>
      </c>
      <c r="H1284" s="8">
        <v>561.70000000000005</v>
      </c>
      <c r="I1284" s="8">
        <v>-195.7</v>
      </c>
      <c r="J1284">
        <v>0.93730000000000002</v>
      </c>
      <c r="K1284">
        <v>-20.39</v>
      </c>
      <c r="L1284">
        <v>60.002000000000002</v>
      </c>
      <c r="M1284">
        <v>60.002000000000002</v>
      </c>
      <c r="N1284">
        <v>230.3</v>
      </c>
      <c r="O1284">
        <v>0.439</v>
      </c>
      <c r="P1284">
        <v>12.773</v>
      </c>
      <c r="S1284" s="4">
        <f t="shared" si="134"/>
        <v>43158</v>
      </c>
      <c r="T1284" s="6">
        <f t="shared" si="135"/>
        <v>0.75350694444444455</v>
      </c>
      <c r="U1284">
        <f t="shared" si="136"/>
        <v>18</v>
      </c>
      <c r="V1284">
        <f t="shared" si="137"/>
        <v>5</v>
      </c>
      <c r="W1284">
        <f t="shared" si="138"/>
        <v>3</v>
      </c>
      <c r="X1284" s="1">
        <f t="shared" si="139"/>
        <v>526.5</v>
      </c>
      <c r="Y1284" s="1">
        <f t="shared" si="140"/>
        <v>527.4</v>
      </c>
      <c r="Z1284">
        <v>1</v>
      </c>
    </row>
    <row r="1285" spans="1:26" x14ac:dyDescent="0.25">
      <c r="A1285">
        <v>1280</v>
      </c>
      <c r="B1285" s="4">
        <v>43158</v>
      </c>
      <c r="C1285" s="7">
        <v>0.75356481481481474</v>
      </c>
      <c r="D1285">
        <v>572</v>
      </c>
      <c r="E1285">
        <v>230.3</v>
      </c>
      <c r="F1285">
        <v>2.4335</v>
      </c>
      <c r="G1285" s="8">
        <v>525.29999999999995</v>
      </c>
      <c r="H1285" s="8">
        <v>560.4</v>
      </c>
      <c r="I1285" s="8">
        <v>-195.4</v>
      </c>
      <c r="J1285">
        <v>0.93730000000000002</v>
      </c>
      <c r="K1285">
        <v>-20.399999999999999</v>
      </c>
      <c r="L1285">
        <v>60.002000000000002</v>
      </c>
      <c r="M1285">
        <v>60.002000000000002</v>
      </c>
      <c r="N1285">
        <v>230.3</v>
      </c>
      <c r="O1285">
        <v>0.45300000000000001</v>
      </c>
      <c r="P1285">
        <v>13.755000000000001</v>
      </c>
      <c r="S1285" s="4">
        <f t="shared" si="134"/>
        <v>43158</v>
      </c>
      <c r="T1285" s="6">
        <f t="shared" si="135"/>
        <v>0.75356481481481474</v>
      </c>
      <c r="U1285">
        <f t="shared" si="136"/>
        <v>18</v>
      </c>
      <c r="V1285">
        <f t="shared" si="137"/>
        <v>5</v>
      </c>
      <c r="W1285">
        <f t="shared" si="138"/>
        <v>8</v>
      </c>
      <c r="X1285" s="1">
        <f t="shared" si="139"/>
        <v>525.29999999999995</v>
      </c>
      <c r="Y1285" s="1">
        <f t="shared" si="140"/>
        <v>525.9</v>
      </c>
      <c r="Z1285">
        <v>0</v>
      </c>
    </row>
    <row r="1286" spans="1:26" x14ac:dyDescent="0.25">
      <c r="A1286">
        <v>1281</v>
      </c>
      <c r="B1286" s="4">
        <v>43158</v>
      </c>
      <c r="C1286" s="7">
        <v>0.75362268518518516</v>
      </c>
      <c r="D1286">
        <v>572</v>
      </c>
      <c r="E1286">
        <v>230.3</v>
      </c>
      <c r="F1286">
        <v>2.4308999999999998</v>
      </c>
      <c r="G1286" s="8">
        <v>524.70000000000005</v>
      </c>
      <c r="H1286" s="8">
        <v>559.79999999999995</v>
      </c>
      <c r="I1286" s="8">
        <v>-195.2</v>
      </c>
      <c r="J1286">
        <v>0.93720000000000003</v>
      </c>
      <c r="K1286">
        <v>-20.41</v>
      </c>
      <c r="L1286">
        <v>60.002000000000002</v>
      </c>
      <c r="M1286">
        <v>60.002000000000002</v>
      </c>
      <c r="N1286">
        <v>230.3</v>
      </c>
      <c r="O1286">
        <v>0.42499999999999999</v>
      </c>
      <c r="P1286">
        <v>13.356999999999999</v>
      </c>
      <c r="S1286" s="4">
        <f t="shared" si="134"/>
        <v>43158</v>
      </c>
      <c r="T1286" s="6">
        <f t="shared" si="135"/>
        <v>0.75362268518518516</v>
      </c>
      <c r="U1286">
        <f t="shared" si="136"/>
        <v>18</v>
      </c>
      <c r="V1286">
        <f t="shared" si="137"/>
        <v>5</v>
      </c>
      <c r="W1286">
        <f t="shared" si="138"/>
        <v>13</v>
      </c>
      <c r="X1286" s="1">
        <f t="shared" si="139"/>
        <v>524.70000000000005</v>
      </c>
      <c r="Y1286" s="1">
        <f t="shared" si="140"/>
        <v>525</v>
      </c>
      <c r="Z1286">
        <v>1</v>
      </c>
    </row>
    <row r="1287" spans="1:26" x14ac:dyDescent="0.25">
      <c r="A1287">
        <v>1282</v>
      </c>
      <c r="B1287" s="4">
        <v>43158</v>
      </c>
      <c r="C1287" s="7">
        <v>0.75368055555555558</v>
      </c>
      <c r="D1287">
        <v>572</v>
      </c>
      <c r="E1287">
        <v>230.3</v>
      </c>
      <c r="F1287">
        <v>2.4432</v>
      </c>
      <c r="G1287" s="8">
        <v>527.5</v>
      </c>
      <c r="H1287" s="8">
        <v>562.70000000000005</v>
      </c>
      <c r="I1287" s="8">
        <v>-195.7</v>
      </c>
      <c r="J1287">
        <v>0.93759999999999999</v>
      </c>
      <c r="K1287">
        <v>-20.350000000000001</v>
      </c>
      <c r="L1287">
        <v>60.002000000000002</v>
      </c>
      <c r="M1287">
        <v>60.003</v>
      </c>
      <c r="N1287">
        <v>230.3</v>
      </c>
      <c r="O1287">
        <v>0.4</v>
      </c>
      <c r="P1287">
        <v>13.48</v>
      </c>
      <c r="S1287" s="4">
        <f t="shared" ref="S1287:S1350" si="141">B1287</f>
        <v>43158</v>
      </c>
      <c r="T1287" s="6">
        <f t="shared" ref="T1287:T1350" si="142">C1287</f>
        <v>0.75368055555555558</v>
      </c>
      <c r="U1287">
        <f t="shared" ref="U1287:U1350" si="143">HOUR(C1287)</f>
        <v>18</v>
      </c>
      <c r="V1287">
        <f t="shared" ref="V1287:V1350" si="144">MINUTE(C1287)</f>
        <v>5</v>
      </c>
      <c r="W1287">
        <f t="shared" ref="W1287:W1350" si="145">SECOND(C1287)</f>
        <v>18</v>
      </c>
      <c r="X1287" s="1">
        <f t="shared" ref="X1287:X1350" si="146">G1287</f>
        <v>527.5</v>
      </c>
      <c r="Y1287" s="1">
        <f t="shared" si="140"/>
        <v>526.1</v>
      </c>
      <c r="Z1287">
        <v>0</v>
      </c>
    </row>
    <row r="1288" spans="1:26" x14ac:dyDescent="0.25">
      <c r="A1288">
        <v>1283</v>
      </c>
      <c r="B1288" s="4">
        <v>43158</v>
      </c>
      <c r="C1288" s="7">
        <v>0.75373842592592588</v>
      </c>
      <c r="D1288">
        <v>572</v>
      </c>
      <c r="E1288">
        <v>230.3</v>
      </c>
      <c r="F1288">
        <v>2.4367000000000001</v>
      </c>
      <c r="G1288" s="8">
        <v>526.1</v>
      </c>
      <c r="H1288" s="8">
        <v>561.20000000000005</v>
      </c>
      <c r="I1288" s="8">
        <v>-195.3</v>
      </c>
      <c r="J1288">
        <v>0.9375</v>
      </c>
      <c r="K1288">
        <v>-20.37</v>
      </c>
      <c r="L1288">
        <v>60.002000000000002</v>
      </c>
      <c r="M1288">
        <v>60.003</v>
      </c>
      <c r="N1288">
        <v>230.3</v>
      </c>
      <c r="O1288">
        <v>0.46300000000000002</v>
      </c>
      <c r="P1288">
        <v>12.919</v>
      </c>
      <c r="S1288" s="4">
        <f t="shared" si="141"/>
        <v>43158</v>
      </c>
      <c r="T1288" s="6">
        <f t="shared" si="142"/>
        <v>0.75373842592592588</v>
      </c>
      <c r="U1288">
        <f t="shared" si="143"/>
        <v>18</v>
      </c>
      <c r="V1288">
        <f t="shared" si="144"/>
        <v>5</v>
      </c>
      <c r="W1288">
        <f t="shared" si="145"/>
        <v>23</v>
      </c>
      <c r="X1288" s="1">
        <f t="shared" si="146"/>
        <v>526.1</v>
      </c>
      <c r="Y1288" s="1">
        <f t="shared" si="140"/>
        <v>526.79999999999995</v>
      </c>
      <c r="Z1288">
        <v>1</v>
      </c>
    </row>
    <row r="1289" spans="1:26" x14ac:dyDescent="0.25">
      <c r="A1289">
        <v>1284</v>
      </c>
      <c r="B1289" s="4">
        <v>43158</v>
      </c>
      <c r="C1289" s="7">
        <v>0.7537962962962963</v>
      </c>
      <c r="D1289">
        <v>572</v>
      </c>
      <c r="E1289">
        <v>230.3</v>
      </c>
      <c r="F1289">
        <v>2.4363999999999999</v>
      </c>
      <c r="G1289" s="8">
        <v>525.9</v>
      </c>
      <c r="H1289" s="8">
        <v>561.1</v>
      </c>
      <c r="I1289" s="8">
        <v>-195.5</v>
      </c>
      <c r="J1289">
        <v>0.93730000000000002</v>
      </c>
      <c r="K1289">
        <v>-20.39</v>
      </c>
      <c r="L1289">
        <v>60.002000000000002</v>
      </c>
      <c r="M1289">
        <v>60.002000000000002</v>
      </c>
      <c r="N1289">
        <v>230.3</v>
      </c>
      <c r="O1289">
        <v>0.39600000000000002</v>
      </c>
      <c r="P1289">
        <v>11.927</v>
      </c>
      <c r="S1289" s="4">
        <f t="shared" si="141"/>
        <v>43158</v>
      </c>
      <c r="T1289" s="6">
        <f t="shared" si="142"/>
        <v>0.7537962962962963</v>
      </c>
      <c r="U1289">
        <f t="shared" si="143"/>
        <v>18</v>
      </c>
      <c r="V1289">
        <f t="shared" si="144"/>
        <v>5</v>
      </c>
      <c r="W1289">
        <f t="shared" si="145"/>
        <v>28</v>
      </c>
      <c r="X1289" s="1">
        <f t="shared" si="146"/>
        <v>525.9</v>
      </c>
      <c r="Y1289" s="1">
        <f t="shared" si="140"/>
        <v>526</v>
      </c>
      <c r="Z1289">
        <v>0</v>
      </c>
    </row>
    <row r="1290" spans="1:26" x14ac:dyDescent="0.25">
      <c r="A1290">
        <v>1285</v>
      </c>
      <c r="B1290" s="4">
        <v>43158</v>
      </c>
      <c r="C1290" s="7">
        <v>0.75385416666666671</v>
      </c>
      <c r="D1290">
        <v>572</v>
      </c>
      <c r="E1290">
        <v>230.3</v>
      </c>
      <c r="F1290">
        <v>2.4445999999999999</v>
      </c>
      <c r="G1290" s="8">
        <v>527.9</v>
      </c>
      <c r="H1290" s="8">
        <v>563</v>
      </c>
      <c r="I1290" s="8">
        <v>-195.6</v>
      </c>
      <c r="J1290">
        <v>0.93769999999999998</v>
      </c>
      <c r="K1290">
        <v>-20.329999999999998</v>
      </c>
      <c r="L1290">
        <v>60.002000000000002</v>
      </c>
      <c r="M1290">
        <v>60.003</v>
      </c>
      <c r="N1290">
        <v>230.3</v>
      </c>
      <c r="O1290">
        <v>0.45</v>
      </c>
      <c r="P1290">
        <v>12.156000000000001</v>
      </c>
      <c r="S1290" s="4">
        <f t="shared" si="141"/>
        <v>43158</v>
      </c>
      <c r="T1290" s="6">
        <f t="shared" si="142"/>
        <v>0.75385416666666671</v>
      </c>
      <c r="U1290">
        <f t="shared" si="143"/>
        <v>18</v>
      </c>
      <c r="V1290">
        <f t="shared" si="144"/>
        <v>5</v>
      </c>
      <c r="W1290">
        <f t="shared" si="145"/>
        <v>33</v>
      </c>
      <c r="X1290" s="1">
        <f t="shared" si="146"/>
        <v>527.9</v>
      </c>
      <c r="Y1290" s="1">
        <f t="shared" si="140"/>
        <v>526.9</v>
      </c>
      <c r="Z1290">
        <v>1</v>
      </c>
    </row>
    <row r="1291" spans="1:26" x14ac:dyDescent="0.25">
      <c r="A1291">
        <v>1286</v>
      </c>
      <c r="B1291" s="4">
        <v>43158</v>
      </c>
      <c r="C1291" s="7">
        <v>0.75391203703703702</v>
      </c>
      <c r="D1291">
        <v>573</v>
      </c>
      <c r="E1291">
        <v>230.3</v>
      </c>
      <c r="F1291">
        <v>2.4399000000000002</v>
      </c>
      <c r="G1291" s="8">
        <v>526.79999999999995</v>
      </c>
      <c r="H1291" s="8">
        <v>561.9</v>
      </c>
      <c r="I1291" s="8">
        <v>-195.6</v>
      </c>
      <c r="J1291">
        <v>0.93740000000000001</v>
      </c>
      <c r="K1291">
        <v>-20.37</v>
      </c>
      <c r="L1291">
        <v>60.002000000000002</v>
      </c>
      <c r="M1291">
        <v>60.002000000000002</v>
      </c>
      <c r="N1291">
        <v>230.3</v>
      </c>
      <c r="O1291">
        <v>0.434</v>
      </c>
      <c r="P1291">
        <v>12.831</v>
      </c>
      <c r="S1291" s="4">
        <f t="shared" si="141"/>
        <v>43158</v>
      </c>
      <c r="T1291" s="6">
        <f t="shared" si="142"/>
        <v>0.75391203703703702</v>
      </c>
      <c r="U1291">
        <f t="shared" si="143"/>
        <v>18</v>
      </c>
      <c r="V1291">
        <f t="shared" si="144"/>
        <v>5</v>
      </c>
      <c r="W1291">
        <f t="shared" si="145"/>
        <v>38</v>
      </c>
      <c r="X1291" s="1">
        <f t="shared" si="146"/>
        <v>526.79999999999995</v>
      </c>
      <c r="Y1291" s="1">
        <f t="shared" si="140"/>
        <v>527.34999999999991</v>
      </c>
      <c r="Z1291">
        <v>0</v>
      </c>
    </row>
    <row r="1292" spans="1:26" x14ac:dyDescent="0.25">
      <c r="A1292">
        <v>1287</v>
      </c>
      <c r="B1292" s="4">
        <v>43158</v>
      </c>
      <c r="C1292" s="7">
        <v>0.75396990740740744</v>
      </c>
      <c r="D1292">
        <v>573</v>
      </c>
      <c r="E1292">
        <v>230.3</v>
      </c>
      <c r="F1292">
        <v>2.4437000000000002</v>
      </c>
      <c r="G1292" s="8">
        <v>527.70000000000005</v>
      </c>
      <c r="H1292" s="8">
        <v>562.79999999999995</v>
      </c>
      <c r="I1292" s="8">
        <v>-195.5</v>
      </c>
      <c r="J1292">
        <v>0.93769999999999998</v>
      </c>
      <c r="K1292">
        <v>-20.329999999999998</v>
      </c>
      <c r="L1292">
        <v>60.002000000000002</v>
      </c>
      <c r="M1292">
        <v>60.002000000000002</v>
      </c>
      <c r="N1292">
        <v>230.3</v>
      </c>
      <c r="O1292">
        <v>0.46100000000000002</v>
      </c>
      <c r="P1292">
        <v>13.456</v>
      </c>
      <c r="S1292" s="4">
        <f t="shared" si="141"/>
        <v>43158</v>
      </c>
      <c r="T1292" s="6">
        <f t="shared" si="142"/>
        <v>0.75396990740740744</v>
      </c>
      <c r="U1292">
        <f t="shared" si="143"/>
        <v>18</v>
      </c>
      <c r="V1292">
        <f t="shared" si="144"/>
        <v>5</v>
      </c>
      <c r="W1292">
        <f t="shared" si="145"/>
        <v>43</v>
      </c>
      <c r="X1292" s="1">
        <f t="shared" si="146"/>
        <v>527.70000000000005</v>
      </c>
      <c r="Y1292" s="1">
        <f t="shared" si="140"/>
        <v>527.25</v>
      </c>
      <c r="Z1292">
        <v>1</v>
      </c>
    </row>
    <row r="1293" spans="1:26" x14ac:dyDescent="0.25">
      <c r="A1293">
        <v>1288</v>
      </c>
      <c r="B1293" s="4">
        <v>43158</v>
      </c>
      <c r="C1293" s="7">
        <v>0.75402777777777785</v>
      </c>
      <c r="D1293">
        <v>573</v>
      </c>
      <c r="E1293">
        <v>230.3</v>
      </c>
      <c r="F1293">
        <v>2.4451000000000001</v>
      </c>
      <c r="G1293" s="8">
        <v>528</v>
      </c>
      <c r="H1293" s="8">
        <v>563.1</v>
      </c>
      <c r="I1293" s="8">
        <v>-195.7</v>
      </c>
      <c r="J1293">
        <v>0.93769999999999998</v>
      </c>
      <c r="K1293">
        <v>-20.34</v>
      </c>
      <c r="L1293">
        <v>60.002000000000002</v>
      </c>
      <c r="M1293">
        <v>60.002000000000002</v>
      </c>
      <c r="N1293">
        <v>230.3</v>
      </c>
      <c r="O1293">
        <v>0.45600000000000002</v>
      </c>
      <c r="P1293">
        <v>14.881</v>
      </c>
      <c r="S1293" s="4">
        <f t="shared" si="141"/>
        <v>43158</v>
      </c>
      <c r="T1293" s="6">
        <f t="shared" si="142"/>
        <v>0.75402777777777785</v>
      </c>
      <c r="U1293">
        <f t="shared" si="143"/>
        <v>18</v>
      </c>
      <c r="V1293">
        <f t="shared" si="144"/>
        <v>5</v>
      </c>
      <c r="W1293">
        <f t="shared" si="145"/>
        <v>48</v>
      </c>
      <c r="X1293" s="1">
        <f t="shared" si="146"/>
        <v>528</v>
      </c>
      <c r="Y1293" s="1">
        <f t="shared" si="140"/>
        <v>527.85</v>
      </c>
      <c r="Z1293">
        <v>0</v>
      </c>
    </row>
    <row r="1294" spans="1:26" x14ac:dyDescent="0.25">
      <c r="A1294">
        <v>1289</v>
      </c>
      <c r="B1294" s="4">
        <v>43158</v>
      </c>
      <c r="C1294" s="7">
        <v>0.75408564814814805</v>
      </c>
      <c r="D1294">
        <v>573</v>
      </c>
      <c r="E1294">
        <v>230.3</v>
      </c>
      <c r="F1294">
        <v>2.4499</v>
      </c>
      <c r="G1294" s="8">
        <v>529.1</v>
      </c>
      <c r="H1294" s="8">
        <v>564.20000000000005</v>
      </c>
      <c r="I1294" s="8">
        <v>-196</v>
      </c>
      <c r="J1294">
        <v>0.93769999999999998</v>
      </c>
      <c r="K1294">
        <v>-20.329999999999998</v>
      </c>
      <c r="L1294">
        <v>60.002000000000002</v>
      </c>
      <c r="M1294">
        <v>60.203000000000003</v>
      </c>
      <c r="N1294">
        <v>230.3</v>
      </c>
      <c r="O1294">
        <v>0.437</v>
      </c>
      <c r="P1294">
        <v>13.006</v>
      </c>
      <c r="S1294" s="4">
        <f t="shared" si="141"/>
        <v>43158</v>
      </c>
      <c r="T1294" s="6">
        <f t="shared" si="142"/>
        <v>0.75408564814814805</v>
      </c>
      <c r="U1294">
        <f t="shared" si="143"/>
        <v>18</v>
      </c>
      <c r="V1294">
        <f t="shared" si="144"/>
        <v>5</v>
      </c>
      <c r="W1294">
        <f t="shared" si="145"/>
        <v>53</v>
      </c>
      <c r="X1294" s="1">
        <f t="shared" si="146"/>
        <v>529.1</v>
      </c>
      <c r="Y1294" s="1">
        <f t="shared" ref="Y1294:Y1357" si="147">AVERAGE(X1293:X1294)</f>
        <v>528.54999999999995</v>
      </c>
      <c r="Z1294">
        <v>1</v>
      </c>
    </row>
    <row r="1295" spans="1:26" x14ac:dyDescent="0.25">
      <c r="A1295">
        <v>1290</v>
      </c>
      <c r="B1295" s="4">
        <v>43158</v>
      </c>
      <c r="C1295" s="7">
        <v>0.75414351851851846</v>
      </c>
      <c r="D1295">
        <v>574</v>
      </c>
      <c r="E1295">
        <v>230.3</v>
      </c>
      <c r="F1295">
        <v>2.4537</v>
      </c>
      <c r="G1295" s="8">
        <v>530</v>
      </c>
      <c r="H1295" s="8">
        <v>565.1</v>
      </c>
      <c r="I1295" s="8">
        <v>-196.1</v>
      </c>
      <c r="J1295">
        <v>0.93789999999999996</v>
      </c>
      <c r="K1295">
        <v>-20.309999999999999</v>
      </c>
      <c r="L1295">
        <v>60.002000000000002</v>
      </c>
      <c r="M1295">
        <v>60.003</v>
      </c>
      <c r="N1295">
        <v>230.3</v>
      </c>
      <c r="O1295">
        <v>0.41299999999999998</v>
      </c>
      <c r="P1295">
        <v>12.074999999999999</v>
      </c>
      <c r="S1295" s="4">
        <f t="shared" si="141"/>
        <v>43158</v>
      </c>
      <c r="T1295" s="6">
        <f t="shared" si="142"/>
        <v>0.75414351851851846</v>
      </c>
      <c r="U1295">
        <f t="shared" si="143"/>
        <v>18</v>
      </c>
      <c r="V1295">
        <f t="shared" si="144"/>
        <v>5</v>
      </c>
      <c r="W1295">
        <f t="shared" si="145"/>
        <v>58</v>
      </c>
      <c r="X1295" s="1">
        <f t="shared" si="146"/>
        <v>530</v>
      </c>
      <c r="Y1295" s="1">
        <f t="shared" si="147"/>
        <v>529.54999999999995</v>
      </c>
      <c r="Z1295">
        <v>0</v>
      </c>
    </row>
    <row r="1296" spans="1:26" x14ac:dyDescent="0.25">
      <c r="A1296">
        <v>1291</v>
      </c>
      <c r="B1296" s="4">
        <v>43158</v>
      </c>
      <c r="C1296" s="7">
        <v>0.75420138888888888</v>
      </c>
      <c r="D1296">
        <v>573</v>
      </c>
      <c r="E1296">
        <v>230.28</v>
      </c>
      <c r="F1296">
        <v>2.6095000000000002</v>
      </c>
      <c r="G1296" s="8">
        <v>566.20000000000005</v>
      </c>
      <c r="H1296" s="8">
        <v>600.9</v>
      </c>
      <c r="I1296" s="8">
        <v>-201.2</v>
      </c>
      <c r="J1296">
        <v>0.94230000000000003</v>
      </c>
      <c r="K1296">
        <v>-19.57</v>
      </c>
      <c r="L1296">
        <v>60.002000000000002</v>
      </c>
      <c r="M1296">
        <v>60.000999999999998</v>
      </c>
      <c r="N1296">
        <v>230.28</v>
      </c>
      <c r="O1296">
        <v>0.42599999999999999</v>
      </c>
      <c r="P1296">
        <v>12.43</v>
      </c>
      <c r="S1296" s="4">
        <f t="shared" si="141"/>
        <v>43158</v>
      </c>
      <c r="T1296" s="6">
        <f t="shared" si="142"/>
        <v>0.75420138888888888</v>
      </c>
      <c r="U1296">
        <f t="shared" si="143"/>
        <v>18</v>
      </c>
      <c r="V1296">
        <f t="shared" si="144"/>
        <v>6</v>
      </c>
      <c r="W1296">
        <f t="shared" si="145"/>
        <v>3</v>
      </c>
      <c r="X1296" s="1">
        <f t="shared" si="146"/>
        <v>566.20000000000005</v>
      </c>
      <c r="Y1296" s="1">
        <f t="shared" si="147"/>
        <v>548.1</v>
      </c>
      <c r="Z1296">
        <v>1</v>
      </c>
    </row>
    <row r="1297" spans="1:26" x14ac:dyDescent="0.25">
      <c r="A1297">
        <v>1292</v>
      </c>
      <c r="B1297" s="4">
        <v>43158</v>
      </c>
      <c r="C1297" s="7">
        <v>0.7542592592592593</v>
      </c>
      <c r="D1297">
        <v>574</v>
      </c>
      <c r="E1297">
        <v>230.26</v>
      </c>
      <c r="F1297">
        <v>2.8633000000000002</v>
      </c>
      <c r="G1297" s="8">
        <v>627.4</v>
      </c>
      <c r="H1297" s="8">
        <v>659.3</v>
      </c>
      <c r="I1297" s="8">
        <v>-202.7</v>
      </c>
      <c r="J1297">
        <v>0.9516</v>
      </c>
      <c r="K1297">
        <v>-17.899999999999999</v>
      </c>
      <c r="L1297">
        <v>60.002000000000002</v>
      </c>
      <c r="M1297">
        <v>60.002000000000002</v>
      </c>
      <c r="N1297">
        <v>230.26</v>
      </c>
      <c r="O1297">
        <v>0.439</v>
      </c>
      <c r="P1297">
        <v>12.13</v>
      </c>
      <c r="S1297" s="4">
        <f t="shared" si="141"/>
        <v>43158</v>
      </c>
      <c r="T1297" s="6">
        <f t="shared" si="142"/>
        <v>0.7542592592592593</v>
      </c>
      <c r="U1297">
        <f t="shared" si="143"/>
        <v>18</v>
      </c>
      <c r="V1297">
        <f t="shared" si="144"/>
        <v>6</v>
      </c>
      <c r="W1297">
        <f t="shared" si="145"/>
        <v>8</v>
      </c>
      <c r="X1297" s="1">
        <f t="shared" si="146"/>
        <v>627.4</v>
      </c>
      <c r="Y1297" s="1">
        <f t="shared" si="147"/>
        <v>596.79999999999995</v>
      </c>
      <c r="Z1297">
        <v>0</v>
      </c>
    </row>
    <row r="1298" spans="1:26" x14ac:dyDescent="0.25">
      <c r="A1298">
        <v>1293</v>
      </c>
      <c r="B1298" s="4">
        <v>43158</v>
      </c>
      <c r="C1298" s="7">
        <v>0.7543171296296296</v>
      </c>
      <c r="D1298">
        <v>574</v>
      </c>
      <c r="E1298">
        <v>230.26</v>
      </c>
      <c r="F1298">
        <v>2.8887</v>
      </c>
      <c r="G1298" s="8">
        <v>633.5</v>
      </c>
      <c r="H1298" s="8">
        <v>665.1</v>
      </c>
      <c r="I1298" s="8">
        <v>-202.6</v>
      </c>
      <c r="J1298">
        <v>0.95250000000000001</v>
      </c>
      <c r="K1298">
        <v>-17.739999999999998</v>
      </c>
      <c r="L1298">
        <v>60.002000000000002</v>
      </c>
      <c r="M1298">
        <v>60.002000000000002</v>
      </c>
      <c r="N1298">
        <v>230.26</v>
      </c>
      <c r="O1298">
        <v>0.49199999999999999</v>
      </c>
      <c r="P1298">
        <v>11.544</v>
      </c>
      <c r="S1298" s="4">
        <f t="shared" si="141"/>
        <v>43158</v>
      </c>
      <c r="T1298" s="6">
        <f t="shared" si="142"/>
        <v>0.7543171296296296</v>
      </c>
      <c r="U1298">
        <f t="shared" si="143"/>
        <v>18</v>
      </c>
      <c r="V1298">
        <f t="shared" si="144"/>
        <v>6</v>
      </c>
      <c r="W1298">
        <f t="shared" si="145"/>
        <v>13</v>
      </c>
      <c r="X1298" s="1">
        <f t="shared" si="146"/>
        <v>633.5</v>
      </c>
      <c r="Y1298" s="1">
        <f t="shared" si="147"/>
        <v>630.45000000000005</v>
      </c>
      <c r="Z1298">
        <v>1</v>
      </c>
    </row>
    <row r="1299" spans="1:26" x14ac:dyDescent="0.25">
      <c r="A1299">
        <v>1294</v>
      </c>
      <c r="B1299" s="4">
        <v>43158</v>
      </c>
      <c r="C1299" s="7">
        <v>0.75437500000000002</v>
      </c>
      <c r="D1299">
        <v>574</v>
      </c>
      <c r="E1299">
        <v>230.25</v>
      </c>
      <c r="F1299">
        <v>2.8807</v>
      </c>
      <c r="G1299" s="8">
        <v>631.70000000000005</v>
      </c>
      <c r="H1299" s="8">
        <v>663.3</v>
      </c>
      <c r="I1299" s="8">
        <v>-202.4</v>
      </c>
      <c r="J1299">
        <v>0.95230000000000004</v>
      </c>
      <c r="K1299">
        <v>-17.77</v>
      </c>
      <c r="L1299">
        <v>60.002000000000002</v>
      </c>
      <c r="M1299">
        <v>60</v>
      </c>
      <c r="N1299">
        <v>230.25</v>
      </c>
      <c r="O1299">
        <v>0.439</v>
      </c>
      <c r="P1299">
        <v>11.641999999999999</v>
      </c>
      <c r="S1299" s="4">
        <f t="shared" si="141"/>
        <v>43158</v>
      </c>
      <c r="T1299" s="6">
        <f t="shared" si="142"/>
        <v>0.75437500000000002</v>
      </c>
      <c r="U1299">
        <f t="shared" si="143"/>
        <v>18</v>
      </c>
      <c r="V1299">
        <f t="shared" si="144"/>
        <v>6</v>
      </c>
      <c r="W1299">
        <f t="shared" si="145"/>
        <v>18</v>
      </c>
      <c r="X1299" s="1">
        <f t="shared" si="146"/>
        <v>631.70000000000005</v>
      </c>
      <c r="Y1299" s="1">
        <f t="shared" si="147"/>
        <v>632.6</v>
      </c>
      <c r="Z1299">
        <v>0</v>
      </c>
    </row>
    <row r="1300" spans="1:26" x14ac:dyDescent="0.25">
      <c r="A1300">
        <v>1295</v>
      </c>
      <c r="B1300" s="4">
        <v>43158</v>
      </c>
      <c r="C1300" s="7">
        <v>0.75443287037037043</v>
      </c>
      <c r="D1300">
        <v>574</v>
      </c>
      <c r="E1300">
        <v>230.26</v>
      </c>
      <c r="F1300">
        <v>2.8746</v>
      </c>
      <c r="G1300" s="8">
        <v>630.20000000000005</v>
      </c>
      <c r="H1300" s="8">
        <v>661.9</v>
      </c>
      <c r="I1300" s="8">
        <v>-202.4</v>
      </c>
      <c r="J1300">
        <v>0.95209999999999995</v>
      </c>
      <c r="K1300">
        <v>-17.809999999999999</v>
      </c>
      <c r="L1300">
        <v>60.002000000000002</v>
      </c>
      <c r="M1300">
        <v>60.002000000000002</v>
      </c>
      <c r="N1300">
        <v>230.26</v>
      </c>
      <c r="O1300">
        <v>0.47899999999999998</v>
      </c>
      <c r="P1300">
        <v>11.913</v>
      </c>
      <c r="S1300" s="4">
        <f t="shared" si="141"/>
        <v>43158</v>
      </c>
      <c r="T1300" s="6">
        <f t="shared" si="142"/>
        <v>0.75443287037037043</v>
      </c>
      <c r="U1300">
        <f t="shared" si="143"/>
        <v>18</v>
      </c>
      <c r="V1300">
        <f t="shared" si="144"/>
        <v>6</v>
      </c>
      <c r="W1300">
        <f t="shared" si="145"/>
        <v>23</v>
      </c>
      <c r="X1300" s="1">
        <f t="shared" si="146"/>
        <v>630.20000000000005</v>
      </c>
      <c r="Y1300" s="1">
        <f t="shared" si="147"/>
        <v>630.95000000000005</v>
      </c>
      <c r="Z1300">
        <v>1</v>
      </c>
    </row>
    <row r="1301" spans="1:26" x14ac:dyDescent="0.25">
      <c r="A1301">
        <v>1296</v>
      </c>
      <c r="B1301" s="4">
        <v>43158</v>
      </c>
      <c r="C1301" s="7">
        <v>0.75449074074074074</v>
      </c>
      <c r="D1301">
        <v>574</v>
      </c>
      <c r="E1301">
        <v>230.26</v>
      </c>
      <c r="F1301">
        <v>2.8685999999999998</v>
      </c>
      <c r="G1301" s="8">
        <v>628.6</v>
      </c>
      <c r="H1301" s="8">
        <v>660.5</v>
      </c>
      <c r="I1301" s="8">
        <v>-202.9</v>
      </c>
      <c r="J1301">
        <v>0.95169999999999999</v>
      </c>
      <c r="K1301">
        <v>-17.89</v>
      </c>
      <c r="L1301">
        <v>60.002000000000002</v>
      </c>
      <c r="M1301">
        <v>60.002000000000002</v>
      </c>
      <c r="N1301">
        <v>230.26</v>
      </c>
      <c r="O1301">
        <v>0.48599999999999999</v>
      </c>
      <c r="P1301">
        <v>11.942</v>
      </c>
      <c r="S1301" s="4">
        <f t="shared" si="141"/>
        <v>43158</v>
      </c>
      <c r="T1301" s="6">
        <f t="shared" si="142"/>
        <v>0.75449074074074074</v>
      </c>
      <c r="U1301">
        <f t="shared" si="143"/>
        <v>18</v>
      </c>
      <c r="V1301">
        <f t="shared" si="144"/>
        <v>6</v>
      </c>
      <c r="W1301">
        <f t="shared" si="145"/>
        <v>28</v>
      </c>
      <c r="X1301" s="1">
        <f t="shared" si="146"/>
        <v>628.6</v>
      </c>
      <c r="Y1301" s="1">
        <f t="shared" si="147"/>
        <v>629.40000000000009</v>
      </c>
      <c r="Z1301">
        <v>0</v>
      </c>
    </row>
    <row r="1302" spans="1:26" x14ac:dyDescent="0.25">
      <c r="A1302">
        <v>1297</v>
      </c>
      <c r="B1302" s="4">
        <v>43158</v>
      </c>
      <c r="C1302" s="7">
        <v>0.75454861111111116</v>
      </c>
      <c r="D1302">
        <v>574</v>
      </c>
      <c r="E1302">
        <v>230.26</v>
      </c>
      <c r="F1302">
        <v>2.8407</v>
      </c>
      <c r="G1302" s="8">
        <v>622</v>
      </c>
      <c r="H1302" s="8">
        <v>654.1</v>
      </c>
      <c r="I1302" s="8">
        <v>-202.5</v>
      </c>
      <c r="J1302">
        <v>0.95089999999999997</v>
      </c>
      <c r="K1302">
        <v>-18.03</v>
      </c>
      <c r="L1302">
        <v>60.002000000000002</v>
      </c>
      <c r="M1302">
        <v>60.002000000000002</v>
      </c>
      <c r="N1302">
        <v>230.26</v>
      </c>
      <c r="O1302">
        <v>0.45700000000000002</v>
      </c>
      <c r="P1302">
        <v>11.269</v>
      </c>
      <c r="S1302" s="4">
        <f t="shared" si="141"/>
        <v>43158</v>
      </c>
      <c r="T1302" s="6">
        <f t="shared" si="142"/>
        <v>0.75454861111111116</v>
      </c>
      <c r="U1302">
        <f t="shared" si="143"/>
        <v>18</v>
      </c>
      <c r="V1302">
        <f t="shared" si="144"/>
        <v>6</v>
      </c>
      <c r="W1302">
        <f t="shared" si="145"/>
        <v>33</v>
      </c>
      <c r="X1302" s="1">
        <f t="shared" si="146"/>
        <v>622</v>
      </c>
      <c r="Y1302" s="1">
        <f t="shared" si="147"/>
        <v>625.29999999999995</v>
      </c>
      <c r="Z1302">
        <v>1</v>
      </c>
    </row>
    <row r="1303" spans="1:26" x14ac:dyDescent="0.25">
      <c r="A1303">
        <v>1298</v>
      </c>
      <c r="B1303" s="4">
        <v>43158</v>
      </c>
      <c r="C1303" s="7">
        <v>0.75460648148148157</v>
      </c>
      <c r="D1303">
        <v>575</v>
      </c>
      <c r="E1303">
        <v>230.26</v>
      </c>
      <c r="F1303">
        <v>2.8130000000000002</v>
      </c>
      <c r="G1303" s="8">
        <v>615.5</v>
      </c>
      <c r="H1303" s="8">
        <v>647.70000000000005</v>
      </c>
      <c r="I1303" s="8">
        <v>-201.7</v>
      </c>
      <c r="J1303">
        <v>0.95030000000000003</v>
      </c>
      <c r="K1303">
        <v>-18.14</v>
      </c>
      <c r="L1303">
        <v>60.002000000000002</v>
      </c>
      <c r="M1303">
        <v>60.002000000000002</v>
      </c>
      <c r="N1303">
        <v>230.26</v>
      </c>
      <c r="O1303">
        <v>0.46899999999999997</v>
      </c>
      <c r="P1303">
        <v>12.74</v>
      </c>
      <c r="S1303" s="4">
        <f t="shared" si="141"/>
        <v>43158</v>
      </c>
      <c r="T1303" s="6">
        <f t="shared" si="142"/>
        <v>0.75460648148148157</v>
      </c>
      <c r="U1303">
        <f t="shared" si="143"/>
        <v>18</v>
      </c>
      <c r="V1303">
        <f t="shared" si="144"/>
        <v>6</v>
      </c>
      <c r="W1303">
        <f t="shared" si="145"/>
        <v>38</v>
      </c>
      <c r="X1303" s="1">
        <f t="shared" si="146"/>
        <v>615.5</v>
      </c>
      <c r="Y1303" s="1">
        <f t="shared" si="147"/>
        <v>618.75</v>
      </c>
      <c r="Z1303">
        <v>0</v>
      </c>
    </row>
    <row r="1304" spans="1:26" x14ac:dyDescent="0.25">
      <c r="A1304">
        <v>1299</v>
      </c>
      <c r="B1304" s="4">
        <v>43158</v>
      </c>
      <c r="C1304" s="7">
        <v>0.75466435185185177</v>
      </c>
      <c r="D1304">
        <v>575</v>
      </c>
      <c r="E1304">
        <v>230.26</v>
      </c>
      <c r="F1304">
        <v>2.8245</v>
      </c>
      <c r="G1304" s="8">
        <v>618.29999999999995</v>
      </c>
      <c r="H1304" s="8">
        <v>650.4</v>
      </c>
      <c r="I1304" s="8">
        <v>-201.6</v>
      </c>
      <c r="J1304">
        <v>0.95069999999999999</v>
      </c>
      <c r="K1304">
        <v>-18.059999999999999</v>
      </c>
      <c r="L1304">
        <v>60.002000000000002</v>
      </c>
      <c r="M1304">
        <v>60</v>
      </c>
      <c r="N1304">
        <v>230.26</v>
      </c>
      <c r="O1304">
        <v>0.47299999999999998</v>
      </c>
      <c r="P1304">
        <v>12.19</v>
      </c>
      <c r="S1304" s="4">
        <f t="shared" si="141"/>
        <v>43158</v>
      </c>
      <c r="T1304" s="6">
        <f t="shared" si="142"/>
        <v>0.75466435185185177</v>
      </c>
      <c r="U1304">
        <f t="shared" si="143"/>
        <v>18</v>
      </c>
      <c r="V1304">
        <f t="shared" si="144"/>
        <v>6</v>
      </c>
      <c r="W1304">
        <f t="shared" si="145"/>
        <v>43</v>
      </c>
      <c r="X1304" s="1">
        <f t="shared" si="146"/>
        <v>618.29999999999995</v>
      </c>
      <c r="Y1304" s="1">
        <f t="shared" si="147"/>
        <v>616.9</v>
      </c>
      <c r="Z1304">
        <v>1</v>
      </c>
    </row>
    <row r="1305" spans="1:26" x14ac:dyDescent="0.25">
      <c r="A1305">
        <v>1300</v>
      </c>
      <c r="B1305" s="4">
        <v>43158</v>
      </c>
      <c r="C1305" s="7">
        <v>0.75472222222222218</v>
      </c>
      <c r="D1305">
        <v>575</v>
      </c>
      <c r="E1305">
        <v>230.26</v>
      </c>
      <c r="F1305">
        <v>2.8349000000000002</v>
      </c>
      <c r="G1305" s="8">
        <v>620.79999999999995</v>
      </c>
      <c r="H1305" s="8">
        <v>652.79999999999995</v>
      </c>
      <c r="I1305" s="8">
        <v>-201.8</v>
      </c>
      <c r="J1305">
        <v>0.95099999999999996</v>
      </c>
      <c r="K1305">
        <v>-18.010000000000002</v>
      </c>
      <c r="L1305">
        <v>60.002000000000002</v>
      </c>
      <c r="M1305">
        <v>60.002000000000002</v>
      </c>
      <c r="N1305">
        <v>230.26</v>
      </c>
      <c r="O1305">
        <v>0.45100000000000001</v>
      </c>
      <c r="P1305">
        <v>11.577999999999999</v>
      </c>
      <c r="S1305" s="4">
        <f t="shared" si="141"/>
        <v>43158</v>
      </c>
      <c r="T1305" s="6">
        <f t="shared" si="142"/>
        <v>0.75472222222222218</v>
      </c>
      <c r="U1305">
        <f t="shared" si="143"/>
        <v>18</v>
      </c>
      <c r="V1305">
        <f t="shared" si="144"/>
        <v>6</v>
      </c>
      <c r="W1305">
        <f t="shared" si="145"/>
        <v>48</v>
      </c>
      <c r="X1305" s="1">
        <f t="shared" si="146"/>
        <v>620.79999999999995</v>
      </c>
      <c r="Y1305" s="1">
        <f t="shared" si="147"/>
        <v>619.54999999999995</v>
      </c>
      <c r="Z1305">
        <v>0</v>
      </c>
    </row>
    <row r="1306" spans="1:26" x14ac:dyDescent="0.25">
      <c r="A1306">
        <v>1301</v>
      </c>
      <c r="B1306" s="4">
        <v>43158</v>
      </c>
      <c r="C1306" s="7">
        <v>0.7547800925925926</v>
      </c>
      <c r="D1306">
        <v>576</v>
      </c>
      <c r="E1306">
        <v>230.25</v>
      </c>
      <c r="F1306">
        <v>2.8668</v>
      </c>
      <c r="G1306" s="8">
        <v>628.29999999999995</v>
      </c>
      <c r="H1306" s="8">
        <v>660.1</v>
      </c>
      <c r="I1306" s="8">
        <v>-202.4</v>
      </c>
      <c r="J1306">
        <v>0.95179999999999998</v>
      </c>
      <c r="K1306">
        <v>-17.86</v>
      </c>
      <c r="L1306">
        <v>60.002000000000002</v>
      </c>
      <c r="M1306">
        <v>60.003</v>
      </c>
      <c r="N1306">
        <v>230.25</v>
      </c>
      <c r="O1306">
        <v>0.45900000000000002</v>
      </c>
      <c r="P1306">
        <v>12.525</v>
      </c>
      <c r="S1306" s="4">
        <f t="shared" si="141"/>
        <v>43158</v>
      </c>
      <c r="T1306" s="6">
        <f t="shared" si="142"/>
        <v>0.7547800925925926</v>
      </c>
      <c r="U1306">
        <f t="shared" si="143"/>
        <v>18</v>
      </c>
      <c r="V1306">
        <f t="shared" si="144"/>
        <v>6</v>
      </c>
      <c r="W1306">
        <f t="shared" si="145"/>
        <v>53</v>
      </c>
      <c r="X1306" s="1">
        <f t="shared" si="146"/>
        <v>628.29999999999995</v>
      </c>
      <c r="Y1306" s="1">
        <f t="shared" si="147"/>
        <v>624.54999999999995</v>
      </c>
      <c r="Z1306">
        <v>1</v>
      </c>
    </row>
    <row r="1307" spans="1:26" x14ac:dyDescent="0.25">
      <c r="A1307">
        <v>1302</v>
      </c>
      <c r="B1307" s="4">
        <v>43158</v>
      </c>
      <c r="C1307" s="7">
        <v>0.75483796296296291</v>
      </c>
      <c r="D1307">
        <v>576</v>
      </c>
      <c r="E1307">
        <v>230.25</v>
      </c>
      <c r="F1307">
        <v>2.8344</v>
      </c>
      <c r="G1307" s="8">
        <v>620.6</v>
      </c>
      <c r="H1307" s="8">
        <v>652.6</v>
      </c>
      <c r="I1307" s="8">
        <v>-202</v>
      </c>
      <c r="J1307">
        <v>0.95089999999999997</v>
      </c>
      <c r="K1307">
        <v>-18.03</v>
      </c>
      <c r="L1307">
        <v>60.002000000000002</v>
      </c>
      <c r="M1307">
        <v>60.003</v>
      </c>
      <c r="N1307">
        <v>230.25</v>
      </c>
      <c r="O1307">
        <v>0.48</v>
      </c>
      <c r="P1307">
        <v>11.795</v>
      </c>
      <c r="S1307" s="4">
        <f t="shared" si="141"/>
        <v>43158</v>
      </c>
      <c r="T1307" s="6">
        <f t="shared" si="142"/>
        <v>0.75483796296296291</v>
      </c>
      <c r="U1307">
        <f t="shared" si="143"/>
        <v>18</v>
      </c>
      <c r="V1307">
        <f t="shared" si="144"/>
        <v>6</v>
      </c>
      <c r="W1307">
        <f t="shared" si="145"/>
        <v>58</v>
      </c>
      <c r="X1307" s="1">
        <f t="shared" si="146"/>
        <v>620.6</v>
      </c>
      <c r="Y1307" s="1">
        <f t="shared" si="147"/>
        <v>624.45000000000005</v>
      </c>
      <c r="Z1307">
        <v>0</v>
      </c>
    </row>
    <row r="1308" spans="1:26" x14ac:dyDescent="0.25">
      <c r="A1308">
        <v>1303</v>
      </c>
      <c r="B1308" s="4">
        <v>43158</v>
      </c>
      <c r="C1308" s="7">
        <v>0.75489583333333332</v>
      </c>
      <c r="D1308">
        <v>576</v>
      </c>
      <c r="E1308">
        <v>230.26</v>
      </c>
      <c r="F1308">
        <v>2.8246000000000002</v>
      </c>
      <c r="G1308" s="8">
        <v>618.20000000000005</v>
      </c>
      <c r="H1308" s="8">
        <v>650.4</v>
      </c>
      <c r="I1308" s="8">
        <v>-202.1</v>
      </c>
      <c r="J1308">
        <v>0.95050000000000001</v>
      </c>
      <c r="K1308">
        <v>-18.100000000000001</v>
      </c>
      <c r="L1308">
        <v>60.002000000000002</v>
      </c>
      <c r="M1308">
        <v>60.002000000000002</v>
      </c>
      <c r="N1308">
        <v>230.26</v>
      </c>
      <c r="O1308">
        <v>0.44900000000000001</v>
      </c>
      <c r="P1308">
        <v>11.526</v>
      </c>
      <c r="S1308" s="4">
        <f t="shared" si="141"/>
        <v>43158</v>
      </c>
      <c r="T1308" s="6">
        <f t="shared" si="142"/>
        <v>0.75489583333333332</v>
      </c>
      <c r="U1308">
        <f t="shared" si="143"/>
        <v>18</v>
      </c>
      <c r="V1308">
        <f t="shared" si="144"/>
        <v>7</v>
      </c>
      <c r="W1308">
        <f t="shared" si="145"/>
        <v>3</v>
      </c>
      <c r="X1308" s="1">
        <f t="shared" si="146"/>
        <v>618.20000000000005</v>
      </c>
      <c r="Y1308" s="1">
        <f t="shared" si="147"/>
        <v>619.40000000000009</v>
      </c>
      <c r="Z1308">
        <v>1</v>
      </c>
    </row>
    <row r="1309" spans="1:26" x14ac:dyDescent="0.25">
      <c r="A1309">
        <v>1304</v>
      </c>
      <c r="B1309" s="4">
        <v>43158</v>
      </c>
      <c r="C1309" s="7">
        <v>0.75495370370370374</v>
      </c>
      <c r="D1309">
        <v>576</v>
      </c>
      <c r="E1309">
        <v>230.25</v>
      </c>
      <c r="F1309">
        <v>2.8742000000000001</v>
      </c>
      <c r="G1309" s="8">
        <v>630</v>
      </c>
      <c r="H1309" s="8">
        <v>661.8</v>
      </c>
      <c r="I1309" s="8">
        <v>-202.5</v>
      </c>
      <c r="J1309">
        <v>0.95199999999999996</v>
      </c>
      <c r="K1309">
        <v>-17.82</v>
      </c>
      <c r="L1309">
        <v>60.002000000000002</v>
      </c>
      <c r="M1309">
        <v>59.999000000000002</v>
      </c>
      <c r="N1309">
        <v>230.25</v>
      </c>
      <c r="O1309">
        <v>0.48199999999999998</v>
      </c>
      <c r="P1309">
        <v>12.286</v>
      </c>
      <c r="S1309" s="4">
        <f t="shared" si="141"/>
        <v>43158</v>
      </c>
      <c r="T1309" s="6">
        <f t="shared" si="142"/>
        <v>0.75495370370370374</v>
      </c>
      <c r="U1309">
        <f t="shared" si="143"/>
        <v>18</v>
      </c>
      <c r="V1309">
        <f t="shared" si="144"/>
        <v>7</v>
      </c>
      <c r="W1309">
        <f t="shared" si="145"/>
        <v>8</v>
      </c>
      <c r="X1309" s="1">
        <f t="shared" si="146"/>
        <v>630</v>
      </c>
      <c r="Y1309" s="1">
        <f t="shared" si="147"/>
        <v>624.1</v>
      </c>
      <c r="Z1309">
        <v>0</v>
      </c>
    </row>
    <row r="1310" spans="1:26" x14ac:dyDescent="0.25">
      <c r="A1310">
        <v>1305</v>
      </c>
      <c r="B1310" s="4">
        <v>43158</v>
      </c>
      <c r="C1310" s="7">
        <v>0.75501157407407404</v>
      </c>
      <c r="D1310">
        <v>576</v>
      </c>
      <c r="E1310">
        <v>230.25</v>
      </c>
      <c r="F1310">
        <v>2.8633000000000002</v>
      </c>
      <c r="G1310" s="8">
        <v>627.4</v>
      </c>
      <c r="H1310" s="8">
        <v>659.3</v>
      </c>
      <c r="I1310" s="8">
        <v>-202.7</v>
      </c>
      <c r="J1310">
        <v>0.9516</v>
      </c>
      <c r="K1310">
        <v>-17.899999999999999</v>
      </c>
      <c r="L1310">
        <v>60.002000000000002</v>
      </c>
      <c r="M1310">
        <v>60.003</v>
      </c>
      <c r="N1310">
        <v>230.25</v>
      </c>
      <c r="O1310">
        <v>0.44400000000000001</v>
      </c>
      <c r="P1310">
        <v>10.978</v>
      </c>
      <c r="S1310" s="4">
        <f t="shared" si="141"/>
        <v>43158</v>
      </c>
      <c r="T1310" s="6">
        <f t="shared" si="142"/>
        <v>0.75501157407407404</v>
      </c>
      <c r="U1310">
        <f t="shared" si="143"/>
        <v>18</v>
      </c>
      <c r="V1310">
        <f t="shared" si="144"/>
        <v>7</v>
      </c>
      <c r="W1310">
        <f t="shared" si="145"/>
        <v>13</v>
      </c>
      <c r="X1310" s="1">
        <f t="shared" si="146"/>
        <v>627.4</v>
      </c>
      <c r="Y1310" s="1">
        <f t="shared" si="147"/>
        <v>628.70000000000005</v>
      </c>
      <c r="Z1310">
        <v>1</v>
      </c>
    </row>
    <row r="1311" spans="1:26" x14ac:dyDescent="0.25">
      <c r="A1311">
        <v>1306</v>
      </c>
      <c r="B1311" s="4">
        <v>43158</v>
      </c>
      <c r="C1311" s="7">
        <v>0.75506944444444446</v>
      </c>
      <c r="D1311">
        <v>576</v>
      </c>
      <c r="E1311">
        <v>230.25</v>
      </c>
      <c r="F1311">
        <v>2.8488000000000002</v>
      </c>
      <c r="G1311" s="8">
        <v>624</v>
      </c>
      <c r="H1311" s="8">
        <v>656</v>
      </c>
      <c r="I1311" s="8">
        <v>-202.2</v>
      </c>
      <c r="J1311">
        <v>0.95130000000000003</v>
      </c>
      <c r="K1311">
        <v>-17.95</v>
      </c>
      <c r="L1311">
        <v>60.002000000000002</v>
      </c>
      <c r="M1311">
        <v>60.003</v>
      </c>
      <c r="N1311">
        <v>230.25</v>
      </c>
      <c r="O1311">
        <v>0.45600000000000002</v>
      </c>
      <c r="P1311">
        <v>11.669</v>
      </c>
      <c r="S1311" s="4">
        <f t="shared" si="141"/>
        <v>43158</v>
      </c>
      <c r="T1311" s="6">
        <f t="shared" si="142"/>
        <v>0.75506944444444446</v>
      </c>
      <c r="U1311">
        <f t="shared" si="143"/>
        <v>18</v>
      </c>
      <c r="V1311">
        <f t="shared" si="144"/>
        <v>7</v>
      </c>
      <c r="W1311">
        <f t="shared" si="145"/>
        <v>18</v>
      </c>
      <c r="X1311" s="1">
        <f t="shared" si="146"/>
        <v>624</v>
      </c>
      <c r="Y1311" s="1">
        <f t="shared" si="147"/>
        <v>625.70000000000005</v>
      </c>
      <c r="Z1311">
        <v>0</v>
      </c>
    </row>
    <row r="1312" spans="1:26" x14ac:dyDescent="0.25">
      <c r="A1312">
        <v>1307</v>
      </c>
      <c r="B1312" s="4">
        <v>43158</v>
      </c>
      <c r="C1312" s="7">
        <v>0.75512731481481488</v>
      </c>
      <c r="D1312">
        <v>577</v>
      </c>
      <c r="E1312">
        <v>230.26</v>
      </c>
      <c r="F1312">
        <v>2.8102999999999998</v>
      </c>
      <c r="G1312" s="8">
        <v>614.79999999999995</v>
      </c>
      <c r="H1312" s="8">
        <v>647.1</v>
      </c>
      <c r="I1312" s="8">
        <v>-201.9</v>
      </c>
      <c r="J1312">
        <v>0.95009999999999994</v>
      </c>
      <c r="K1312">
        <v>-18.18</v>
      </c>
      <c r="L1312">
        <v>60.002000000000002</v>
      </c>
      <c r="M1312">
        <v>60.203000000000003</v>
      </c>
      <c r="N1312">
        <v>230.26</v>
      </c>
      <c r="O1312">
        <v>0.47299999999999998</v>
      </c>
      <c r="P1312">
        <v>11.750999999999999</v>
      </c>
      <c r="S1312" s="4">
        <f t="shared" si="141"/>
        <v>43158</v>
      </c>
      <c r="T1312" s="6">
        <f t="shared" si="142"/>
        <v>0.75512731481481488</v>
      </c>
      <c r="U1312">
        <f t="shared" si="143"/>
        <v>18</v>
      </c>
      <c r="V1312">
        <f t="shared" si="144"/>
        <v>7</v>
      </c>
      <c r="W1312">
        <f t="shared" si="145"/>
        <v>23</v>
      </c>
      <c r="X1312" s="1">
        <f t="shared" si="146"/>
        <v>614.79999999999995</v>
      </c>
      <c r="Y1312" s="1">
        <f t="shared" si="147"/>
        <v>619.4</v>
      </c>
      <c r="Z1312">
        <v>1</v>
      </c>
    </row>
    <row r="1313" spans="1:26" x14ac:dyDescent="0.25">
      <c r="A1313">
        <v>1308</v>
      </c>
      <c r="B1313" s="4">
        <v>43158</v>
      </c>
      <c r="C1313" s="7">
        <v>0.75518518518518529</v>
      </c>
      <c r="D1313">
        <v>577</v>
      </c>
      <c r="E1313">
        <v>230.25</v>
      </c>
      <c r="F1313">
        <v>2.8563000000000001</v>
      </c>
      <c r="G1313" s="8">
        <v>625.79999999999995</v>
      </c>
      <c r="H1313" s="8">
        <v>657.7</v>
      </c>
      <c r="I1313" s="8">
        <v>-202.1</v>
      </c>
      <c r="J1313">
        <v>0.9516</v>
      </c>
      <c r="K1313">
        <v>-17.899999999999999</v>
      </c>
      <c r="L1313">
        <v>60.002000000000002</v>
      </c>
      <c r="M1313">
        <v>60.000999999999998</v>
      </c>
      <c r="N1313">
        <v>230.25</v>
      </c>
      <c r="O1313">
        <v>0.45400000000000001</v>
      </c>
      <c r="P1313">
        <v>11.68</v>
      </c>
      <c r="S1313" s="4">
        <f t="shared" si="141"/>
        <v>43158</v>
      </c>
      <c r="T1313" s="6">
        <f t="shared" si="142"/>
        <v>0.75518518518518529</v>
      </c>
      <c r="U1313">
        <f t="shared" si="143"/>
        <v>18</v>
      </c>
      <c r="V1313">
        <f t="shared" si="144"/>
        <v>7</v>
      </c>
      <c r="W1313">
        <f t="shared" si="145"/>
        <v>28</v>
      </c>
      <c r="X1313" s="1">
        <f t="shared" si="146"/>
        <v>625.79999999999995</v>
      </c>
      <c r="Y1313" s="1">
        <f t="shared" si="147"/>
        <v>620.29999999999995</v>
      </c>
      <c r="Z1313">
        <v>0</v>
      </c>
    </row>
    <row r="1314" spans="1:26" x14ac:dyDescent="0.25">
      <c r="A1314">
        <v>1309</v>
      </c>
      <c r="B1314" s="4">
        <v>43158</v>
      </c>
      <c r="C1314" s="7">
        <v>0.75524305555555549</v>
      </c>
      <c r="D1314">
        <v>577</v>
      </c>
      <c r="E1314">
        <v>230.25</v>
      </c>
      <c r="F1314">
        <v>2.8542000000000001</v>
      </c>
      <c r="G1314" s="8">
        <v>625.29999999999995</v>
      </c>
      <c r="H1314" s="8">
        <v>657.2</v>
      </c>
      <c r="I1314" s="8">
        <v>-202.4</v>
      </c>
      <c r="J1314">
        <v>0.95140000000000002</v>
      </c>
      <c r="K1314">
        <v>-17.940000000000001</v>
      </c>
      <c r="L1314">
        <v>60.002000000000002</v>
      </c>
      <c r="M1314">
        <v>60.003</v>
      </c>
      <c r="N1314">
        <v>230.25</v>
      </c>
      <c r="O1314">
        <v>0.46800000000000003</v>
      </c>
      <c r="P1314">
        <v>11.746</v>
      </c>
      <c r="S1314" s="4">
        <f t="shared" si="141"/>
        <v>43158</v>
      </c>
      <c r="T1314" s="6">
        <f t="shared" si="142"/>
        <v>0.75524305555555549</v>
      </c>
      <c r="U1314">
        <f t="shared" si="143"/>
        <v>18</v>
      </c>
      <c r="V1314">
        <f t="shared" si="144"/>
        <v>7</v>
      </c>
      <c r="W1314">
        <f t="shared" si="145"/>
        <v>33</v>
      </c>
      <c r="X1314" s="1">
        <f t="shared" si="146"/>
        <v>625.29999999999995</v>
      </c>
      <c r="Y1314" s="1">
        <f t="shared" si="147"/>
        <v>625.54999999999995</v>
      </c>
      <c r="Z1314">
        <v>1</v>
      </c>
    </row>
    <row r="1315" spans="1:26" x14ac:dyDescent="0.25">
      <c r="A1315">
        <v>1310</v>
      </c>
      <c r="B1315" s="4">
        <v>43158</v>
      </c>
      <c r="C1315" s="7">
        <v>0.7553009259259259</v>
      </c>
      <c r="D1315">
        <v>577</v>
      </c>
      <c r="E1315">
        <v>230.25</v>
      </c>
      <c r="F1315">
        <v>2.87</v>
      </c>
      <c r="G1315" s="8">
        <v>629</v>
      </c>
      <c r="H1315" s="8">
        <v>660.8</v>
      </c>
      <c r="I1315" s="8">
        <v>-202.5</v>
      </c>
      <c r="J1315">
        <v>0.95189999999999997</v>
      </c>
      <c r="K1315">
        <v>-17.850000000000001</v>
      </c>
      <c r="L1315">
        <v>60.002000000000002</v>
      </c>
      <c r="M1315">
        <v>60.000999999999998</v>
      </c>
      <c r="N1315">
        <v>230.25</v>
      </c>
      <c r="O1315">
        <v>0.45900000000000002</v>
      </c>
      <c r="P1315">
        <v>10.92</v>
      </c>
      <c r="S1315" s="4">
        <f t="shared" si="141"/>
        <v>43158</v>
      </c>
      <c r="T1315" s="6">
        <f t="shared" si="142"/>
        <v>0.7553009259259259</v>
      </c>
      <c r="U1315">
        <f t="shared" si="143"/>
        <v>18</v>
      </c>
      <c r="V1315">
        <f t="shared" si="144"/>
        <v>7</v>
      </c>
      <c r="W1315">
        <f t="shared" si="145"/>
        <v>38</v>
      </c>
      <c r="X1315" s="1">
        <f t="shared" si="146"/>
        <v>629</v>
      </c>
      <c r="Y1315" s="1">
        <f t="shared" si="147"/>
        <v>627.15</v>
      </c>
      <c r="Z1315">
        <v>0</v>
      </c>
    </row>
    <row r="1316" spans="1:26" x14ac:dyDescent="0.25">
      <c r="A1316">
        <v>1311</v>
      </c>
      <c r="B1316" s="4">
        <v>43158</v>
      </c>
      <c r="C1316" s="7">
        <v>0.75535879629629632</v>
      </c>
      <c r="D1316">
        <v>577</v>
      </c>
      <c r="E1316">
        <v>230.25</v>
      </c>
      <c r="F1316">
        <v>2.8845999999999998</v>
      </c>
      <c r="G1316" s="8">
        <v>632.5</v>
      </c>
      <c r="H1316" s="8">
        <v>664.2</v>
      </c>
      <c r="I1316" s="8">
        <v>-202.6</v>
      </c>
      <c r="J1316">
        <v>0.95230000000000004</v>
      </c>
      <c r="K1316">
        <v>-17.760000000000002</v>
      </c>
      <c r="L1316">
        <v>60.002000000000002</v>
      </c>
      <c r="M1316">
        <v>60.002000000000002</v>
      </c>
      <c r="N1316">
        <v>230.25</v>
      </c>
      <c r="O1316">
        <v>0.46500000000000002</v>
      </c>
      <c r="P1316">
        <v>11.997</v>
      </c>
      <c r="S1316" s="4">
        <f t="shared" si="141"/>
        <v>43158</v>
      </c>
      <c r="T1316" s="6">
        <f t="shared" si="142"/>
        <v>0.75535879629629632</v>
      </c>
      <c r="U1316">
        <f t="shared" si="143"/>
        <v>18</v>
      </c>
      <c r="V1316">
        <f t="shared" si="144"/>
        <v>7</v>
      </c>
      <c r="W1316">
        <f t="shared" si="145"/>
        <v>43</v>
      </c>
      <c r="X1316" s="1">
        <f t="shared" si="146"/>
        <v>632.5</v>
      </c>
      <c r="Y1316" s="1">
        <f t="shared" si="147"/>
        <v>630.75</v>
      </c>
      <c r="Z1316">
        <v>1</v>
      </c>
    </row>
    <row r="1317" spans="1:26" x14ac:dyDescent="0.25">
      <c r="A1317">
        <v>1312</v>
      </c>
      <c r="B1317" s="4">
        <v>43158</v>
      </c>
      <c r="C1317" s="7">
        <v>0.75541666666666663</v>
      </c>
      <c r="D1317">
        <v>578</v>
      </c>
      <c r="E1317">
        <v>230.25</v>
      </c>
      <c r="F1317">
        <v>2.8481999999999998</v>
      </c>
      <c r="G1317" s="8">
        <v>623.9</v>
      </c>
      <c r="H1317" s="8">
        <v>655.8</v>
      </c>
      <c r="I1317" s="8">
        <v>-202.2</v>
      </c>
      <c r="J1317">
        <v>0.95130000000000003</v>
      </c>
      <c r="K1317">
        <v>-17.96</v>
      </c>
      <c r="L1317">
        <v>60.002000000000002</v>
      </c>
      <c r="M1317">
        <v>60.201999999999998</v>
      </c>
      <c r="N1317">
        <v>230.25</v>
      </c>
      <c r="O1317">
        <v>0.46899999999999997</v>
      </c>
      <c r="P1317">
        <v>11.912000000000001</v>
      </c>
      <c r="S1317" s="4">
        <f t="shared" si="141"/>
        <v>43158</v>
      </c>
      <c r="T1317" s="6">
        <f t="shared" si="142"/>
        <v>0.75541666666666663</v>
      </c>
      <c r="U1317">
        <f t="shared" si="143"/>
        <v>18</v>
      </c>
      <c r="V1317">
        <f t="shared" si="144"/>
        <v>7</v>
      </c>
      <c r="W1317">
        <f t="shared" si="145"/>
        <v>48</v>
      </c>
      <c r="X1317" s="1">
        <f t="shared" si="146"/>
        <v>623.9</v>
      </c>
      <c r="Y1317" s="1">
        <f t="shared" si="147"/>
        <v>628.20000000000005</v>
      </c>
      <c r="Z1317">
        <v>0</v>
      </c>
    </row>
    <row r="1318" spans="1:26" x14ac:dyDescent="0.25">
      <c r="A1318">
        <v>1313</v>
      </c>
      <c r="B1318" s="4">
        <v>43158</v>
      </c>
      <c r="C1318" s="7">
        <v>0.75547453703703704</v>
      </c>
      <c r="D1318">
        <v>577</v>
      </c>
      <c r="E1318">
        <v>230.25</v>
      </c>
      <c r="F1318">
        <v>2.8109000000000002</v>
      </c>
      <c r="G1318" s="8">
        <v>614.9</v>
      </c>
      <c r="H1318" s="8">
        <v>647.20000000000005</v>
      </c>
      <c r="I1318" s="8">
        <v>-201.9</v>
      </c>
      <c r="J1318">
        <v>0.95009999999999994</v>
      </c>
      <c r="K1318">
        <v>-18.18</v>
      </c>
      <c r="L1318">
        <v>60.002000000000002</v>
      </c>
      <c r="M1318">
        <v>60.003</v>
      </c>
      <c r="N1318">
        <v>230.25</v>
      </c>
      <c r="O1318">
        <v>0.46500000000000002</v>
      </c>
      <c r="P1318">
        <v>12.031000000000001</v>
      </c>
      <c r="S1318" s="4">
        <f t="shared" si="141"/>
        <v>43158</v>
      </c>
      <c r="T1318" s="6">
        <f t="shared" si="142"/>
        <v>0.75547453703703704</v>
      </c>
      <c r="U1318">
        <f t="shared" si="143"/>
        <v>18</v>
      </c>
      <c r="V1318">
        <f t="shared" si="144"/>
        <v>7</v>
      </c>
      <c r="W1318">
        <f t="shared" si="145"/>
        <v>53</v>
      </c>
      <c r="X1318" s="1">
        <f t="shared" si="146"/>
        <v>614.9</v>
      </c>
      <c r="Y1318" s="1">
        <f t="shared" si="147"/>
        <v>619.4</v>
      </c>
      <c r="Z1318">
        <v>1</v>
      </c>
    </row>
    <row r="1319" spans="1:26" x14ac:dyDescent="0.25">
      <c r="A1319">
        <v>1314</v>
      </c>
      <c r="B1319" s="4">
        <v>43158</v>
      </c>
      <c r="C1319" s="7">
        <v>0.75553240740740746</v>
      </c>
      <c r="D1319">
        <v>578</v>
      </c>
      <c r="E1319">
        <v>230.26</v>
      </c>
      <c r="F1319">
        <v>2.7675000000000001</v>
      </c>
      <c r="G1319" s="8">
        <v>604.79999999999995</v>
      </c>
      <c r="H1319" s="8">
        <v>637.20000000000005</v>
      </c>
      <c r="I1319" s="8">
        <v>-200.9</v>
      </c>
      <c r="J1319">
        <v>0.94899999999999995</v>
      </c>
      <c r="K1319">
        <v>-18.37</v>
      </c>
      <c r="L1319">
        <v>60.002000000000002</v>
      </c>
      <c r="M1319">
        <v>60.003</v>
      </c>
      <c r="N1319">
        <v>230.26</v>
      </c>
      <c r="O1319">
        <v>0.47799999999999998</v>
      </c>
      <c r="P1319">
        <v>11.798999999999999</v>
      </c>
      <c r="S1319" s="4">
        <f t="shared" si="141"/>
        <v>43158</v>
      </c>
      <c r="T1319" s="6">
        <f t="shared" si="142"/>
        <v>0.75553240740740746</v>
      </c>
      <c r="U1319">
        <f t="shared" si="143"/>
        <v>18</v>
      </c>
      <c r="V1319">
        <f t="shared" si="144"/>
        <v>7</v>
      </c>
      <c r="W1319">
        <f t="shared" si="145"/>
        <v>58</v>
      </c>
      <c r="X1319" s="1">
        <f t="shared" si="146"/>
        <v>604.79999999999995</v>
      </c>
      <c r="Y1319" s="1">
        <f t="shared" si="147"/>
        <v>609.84999999999991</v>
      </c>
      <c r="Z1319">
        <v>0</v>
      </c>
    </row>
    <row r="1320" spans="1:26" x14ac:dyDescent="0.25">
      <c r="A1320">
        <v>1315</v>
      </c>
      <c r="B1320" s="4">
        <v>43158</v>
      </c>
      <c r="C1320" s="7">
        <v>0.75559027777777776</v>
      </c>
      <c r="D1320">
        <v>578</v>
      </c>
      <c r="E1320">
        <v>230.26</v>
      </c>
      <c r="F1320">
        <v>2.7303999999999999</v>
      </c>
      <c r="G1320" s="8">
        <v>595.79999999999995</v>
      </c>
      <c r="H1320" s="8">
        <v>628.70000000000005</v>
      </c>
      <c r="I1320" s="8">
        <v>-200.6</v>
      </c>
      <c r="J1320">
        <v>0.94769999999999999</v>
      </c>
      <c r="K1320">
        <v>-18.61</v>
      </c>
      <c r="L1320">
        <v>60.002000000000002</v>
      </c>
      <c r="M1320">
        <v>60.003</v>
      </c>
      <c r="N1320">
        <v>230.26</v>
      </c>
      <c r="O1320">
        <v>0.46899999999999997</v>
      </c>
      <c r="P1320">
        <v>11.663</v>
      </c>
      <c r="S1320" s="4">
        <f t="shared" si="141"/>
        <v>43158</v>
      </c>
      <c r="T1320" s="6">
        <f t="shared" si="142"/>
        <v>0.75559027777777776</v>
      </c>
      <c r="U1320">
        <f t="shared" si="143"/>
        <v>18</v>
      </c>
      <c r="V1320">
        <f t="shared" si="144"/>
        <v>8</v>
      </c>
      <c r="W1320">
        <f t="shared" si="145"/>
        <v>3</v>
      </c>
      <c r="X1320" s="1">
        <f t="shared" si="146"/>
        <v>595.79999999999995</v>
      </c>
      <c r="Y1320" s="1">
        <f t="shared" si="147"/>
        <v>600.29999999999995</v>
      </c>
      <c r="Z1320">
        <v>1</v>
      </c>
    </row>
    <row r="1321" spans="1:26" x14ac:dyDescent="0.25">
      <c r="A1321">
        <v>1316</v>
      </c>
      <c r="B1321" s="4">
        <v>43158</v>
      </c>
      <c r="C1321" s="7">
        <v>0.75564814814814818</v>
      </c>
      <c r="D1321">
        <v>578</v>
      </c>
      <c r="E1321">
        <v>230.29</v>
      </c>
      <c r="F1321">
        <v>2.4049999999999998</v>
      </c>
      <c r="G1321" s="8">
        <v>517.79999999999995</v>
      </c>
      <c r="H1321" s="8">
        <v>553.79999999999995</v>
      </c>
      <c r="I1321" s="8">
        <v>-196.6</v>
      </c>
      <c r="J1321">
        <v>0.93489999999999995</v>
      </c>
      <c r="K1321">
        <v>-20.79</v>
      </c>
      <c r="L1321">
        <v>60.002000000000002</v>
      </c>
      <c r="M1321">
        <v>60.002000000000002</v>
      </c>
      <c r="N1321">
        <v>230.29</v>
      </c>
      <c r="O1321">
        <v>0.46300000000000002</v>
      </c>
      <c r="P1321">
        <v>12.714</v>
      </c>
      <c r="S1321" s="4">
        <f t="shared" si="141"/>
        <v>43158</v>
      </c>
      <c r="T1321" s="6">
        <f t="shared" si="142"/>
        <v>0.75564814814814818</v>
      </c>
      <c r="U1321">
        <f t="shared" si="143"/>
        <v>18</v>
      </c>
      <c r="V1321">
        <f t="shared" si="144"/>
        <v>8</v>
      </c>
      <c r="W1321">
        <f t="shared" si="145"/>
        <v>8</v>
      </c>
      <c r="X1321" s="1">
        <f t="shared" si="146"/>
        <v>517.79999999999995</v>
      </c>
      <c r="Y1321" s="1">
        <f t="shared" si="147"/>
        <v>556.79999999999995</v>
      </c>
      <c r="Z1321">
        <v>0</v>
      </c>
    </row>
    <row r="1322" spans="1:26" x14ac:dyDescent="0.25">
      <c r="A1322">
        <v>1317</v>
      </c>
      <c r="B1322" s="4">
        <v>43158</v>
      </c>
      <c r="C1322" s="7">
        <v>0.7557060185185186</v>
      </c>
      <c r="D1322">
        <v>578</v>
      </c>
      <c r="E1322">
        <v>230.3</v>
      </c>
      <c r="F1322">
        <v>2.3003999999999998</v>
      </c>
      <c r="G1322" s="8">
        <v>494.4</v>
      </c>
      <c r="H1322" s="8">
        <v>529.79999999999995</v>
      </c>
      <c r="I1322" s="8">
        <v>-190.5</v>
      </c>
      <c r="J1322">
        <v>0.93310000000000004</v>
      </c>
      <c r="K1322">
        <v>-21.07</v>
      </c>
      <c r="L1322">
        <v>60.002000000000002</v>
      </c>
      <c r="M1322">
        <v>60.002000000000002</v>
      </c>
      <c r="N1322">
        <v>230.3</v>
      </c>
      <c r="O1322">
        <v>0.26800000000000002</v>
      </c>
      <c r="P1322">
        <v>10.603999999999999</v>
      </c>
      <c r="S1322" s="4">
        <f t="shared" si="141"/>
        <v>43158</v>
      </c>
      <c r="T1322" s="6">
        <f t="shared" si="142"/>
        <v>0.7557060185185186</v>
      </c>
      <c r="U1322">
        <f t="shared" si="143"/>
        <v>18</v>
      </c>
      <c r="V1322">
        <f t="shared" si="144"/>
        <v>8</v>
      </c>
      <c r="W1322">
        <f t="shared" si="145"/>
        <v>13</v>
      </c>
      <c r="X1322" s="1">
        <f t="shared" si="146"/>
        <v>494.4</v>
      </c>
      <c r="Y1322" s="1">
        <f t="shared" si="147"/>
        <v>506.09999999999997</v>
      </c>
      <c r="Z1322">
        <v>1</v>
      </c>
    </row>
    <row r="1323" spans="1:26" x14ac:dyDescent="0.25">
      <c r="A1323">
        <v>1318</v>
      </c>
      <c r="B1323" s="4">
        <v>43158</v>
      </c>
      <c r="C1323" s="7">
        <v>0.75576388888888879</v>
      </c>
      <c r="D1323">
        <v>578</v>
      </c>
      <c r="E1323">
        <v>230.3</v>
      </c>
      <c r="F1323">
        <v>2.3096999999999999</v>
      </c>
      <c r="G1323" s="8">
        <v>496.7</v>
      </c>
      <c r="H1323" s="8">
        <v>531.9</v>
      </c>
      <c r="I1323" s="8">
        <v>-190.4</v>
      </c>
      <c r="J1323">
        <v>0.93369999999999997</v>
      </c>
      <c r="K1323">
        <v>-20.98</v>
      </c>
      <c r="L1323">
        <v>60.002000000000002</v>
      </c>
      <c r="M1323">
        <v>60.002000000000002</v>
      </c>
      <c r="N1323">
        <v>230.3</v>
      </c>
      <c r="O1323">
        <v>0.42799999999999999</v>
      </c>
      <c r="P1323">
        <v>12.121</v>
      </c>
      <c r="S1323" s="4">
        <f t="shared" si="141"/>
        <v>43158</v>
      </c>
      <c r="T1323" s="6">
        <f t="shared" si="142"/>
        <v>0.75576388888888879</v>
      </c>
      <c r="U1323">
        <f t="shared" si="143"/>
        <v>18</v>
      </c>
      <c r="V1323">
        <f t="shared" si="144"/>
        <v>8</v>
      </c>
      <c r="W1323">
        <f t="shared" si="145"/>
        <v>18</v>
      </c>
      <c r="X1323" s="1">
        <f t="shared" si="146"/>
        <v>496.7</v>
      </c>
      <c r="Y1323" s="1">
        <f t="shared" si="147"/>
        <v>495.54999999999995</v>
      </c>
      <c r="Z1323">
        <v>0</v>
      </c>
    </row>
    <row r="1324" spans="1:26" x14ac:dyDescent="0.25">
      <c r="A1324">
        <v>1319</v>
      </c>
      <c r="B1324" s="4">
        <v>43158</v>
      </c>
      <c r="C1324" s="7">
        <v>0.75582175925925921</v>
      </c>
      <c r="D1324">
        <v>578</v>
      </c>
      <c r="E1324">
        <v>230.29</v>
      </c>
      <c r="F1324">
        <v>2.4106999999999998</v>
      </c>
      <c r="G1324" s="8">
        <v>519.70000000000005</v>
      </c>
      <c r="H1324" s="8">
        <v>555.1</v>
      </c>
      <c r="I1324" s="8">
        <v>-195.1</v>
      </c>
      <c r="J1324">
        <v>0.93620000000000003</v>
      </c>
      <c r="K1324">
        <v>-20.58</v>
      </c>
      <c r="L1324">
        <v>60.002000000000002</v>
      </c>
      <c r="M1324">
        <v>60.002000000000002</v>
      </c>
      <c r="N1324">
        <v>230.29</v>
      </c>
      <c r="O1324">
        <v>0.40899999999999997</v>
      </c>
      <c r="P1324">
        <v>12.6</v>
      </c>
      <c r="S1324" s="4">
        <f t="shared" si="141"/>
        <v>43158</v>
      </c>
      <c r="T1324" s="6">
        <f t="shared" si="142"/>
        <v>0.75582175925925921</v>
      </c>
      <c r="U1324">
        <f t="shared" si="143"/>
        <v>18</v>
      </c>
      <c r="V1324">
        <f t="shared" si="144"/>
        <v>8</v>
      </c>
      <c r="W1324">
        <f t="shared" si="145"/>
        <v>23</v>
      </c>
      <c r="X1324" s="1">
        <f t="shared" si="146"/>
        <v>519.70000000000005</v>
      </c>
      <c r="Y1324" s="1">
        <f t="shared" si="147"/>
        <v>508.20000000000005</v>
      </c>
      <c r="Z1324">
        <v>1</v>
      </c>
    </row>
    <row r="1325" spans="1:26" x14ac:dyDescent="0.25">
      <c r="A1325">
        <v>1320</v>
      </c>
      <c r="B1325" s="4">
        <v>43158</v>
      </c>
      <c r="C1325" s="7">
        <v>0.75587962962962962</v>
      </c>
      <c r="D1325">
        <v>579</v>
      </c>
      <c r="E1325">
        <v>230.29</v>
      </c>
      <c r="F1325">
        <v>2.4180999999999999</v>
      </c>
      <c r="G1325" s="8">
        <v>520.6</v>
      </c>
      <c r="H1325" s="8">
        <v>556.9</v>
      </c>
      <c r="I1325" s="8">
        <v>-197.6</v>
      </c>
      <c r="J1325">
        <v>0.93489999999999995</v>
      </c>
      <c r="K1325">
        <v>-20.79</v>
      </c>
      <c r="L1325">
        <v>60.002000000000002</v>
      </c>
      <c r="M1325">
        <v>60.003</v>
      </c>
      <c r="N1325">
        <v>230.29</v>
      </c>
      <c r="O1325">
        <v>0.44600000000000001</v>
      </c>
      <c r="P1325">
        <v>12.113</v>
      </c>
      <c r="S1325" s="4">
        <f t="shared" si="141"/>
        <v>43158</v>
      </c>
      <c r="T1325" s="6">
        <f t="shared" si="142"/>
        <v>0.75587962962962962</v>
      </c>
      <c r="U1325">
        <f t="shared" si="143"/>
        <v>18</v>
      </c>
      <c r="V1325">
        <f t="shared" si="144"/>
        <v>8</v>
      </c>
      <c r="W1325">
        <f t="shared" si="145"/>
        <v>28</v>
      </c>
      <c r="X1325" s="1">
        <f t="shared" si="146"/>
        <v>520.6</v>
      </c>
      <c r="Y1325" s="1">
        <f t="shared" si="147"/>
        <v>520.15000000000009</v>
      </c>
      <c r="Z1325">
        <v>0</v>
      </c>
    </row>
    <row r="1326" spans="1:26" x14ac:dyDescent="0.25">
      <c r="A1326">
        <v>1321</v>
      </c>
      <c r="B1326" s="4">
        <v>43158</v>
      </c>
      <c r="C1326" s="7">
        <v>0.75593749999999993</v>
      </c>
      <c r="D1326">
        <v>579</v>
      </c>
      <c r="E1326">
        <v>230.3</v>
      </c>
      <c r="F1326">
        <v>2.2692999999999999</v>
      </c>
      <c r="G1326" s="8">
        <v>487.5</v>
      </c>
      <c r="H1326" s="8">
        <v>522.6</v>
      </c>
      <c r="I1326" s="8">
        <v>-188.2</v>
      </c>
      <c r="J1326">
        <v>0.93289999999999995</v>
      </c>
      <c r="K1326">
        <v>-21.11</v>
      </c>
      <c r="L1326">
        <v>60.002000000000002</v>
      </c>
      <c r="M1326">
        <v>60.002000000000002</v>
      </c>
      <c r="N1326">
        <v>230.3</v>
      </c>
      <c r="O1326">
        <v>0.27900000000000003</v>
      </c>
      <c r="P1326">
        <v>13.518000000000001</v>
      </c>
      <c r="S1326" s="4">
        <f t="shared" si="141"/>
        <v>43158</v>
      </c>
      <c r="T1326" s="6">
        <f t="shared" si="142"/>
        <v>0.75593749999999993</v>
      </c>
      <c r="U1326">
        <f t="shared" si="143"/>
        <v>18</v>
      </c>
      <c r="V1326">
        <f t="shared" si="144"/>
        <v>8</v>
      </c>
      <c r="W1326">
        <f t="shared" si="145"/>
        <v>33</v>
      </c>
      <c r="X1326" s="1">
        <f t="shared" si="146"/>
        <v>487.5</v>
      </c>
      <c r="Y1326" s="1">
        <f t="shared" si="147"/>
        <v>504.05</v>
      </c>
      <c r="Z1326">
        <v>1</v>
      </c>
    </row>
    <row r="1327" spans="1:26" x14ac:dyDescent="0.25">
      <c r="A1327">
        <v>1322</v>
      </c>
      <c r="B1327" s="4">
        <v>43158</v>
      </c>
      <c r="C1327" s="7">
        <v>0.75599537037037035</v>
      </c>
      <c r="D1327">
        <v>579</v>
      </c>
      <c r="E1327">
        <v>230.28</v>
      </c>
      <c r="F1327">
        <v>2.4946000000000002</v>
      </c>
      <c r="G1327" s="8">
        <v>538.9</v>
      </c>
      <c r="H1327" s="8">
        <v>574.5</v>
      </c>
      <c r="I1327" s="8">
        <v>-199.1</v>
      </c>
      <c r="J1327">
        <v>0.93799999999999994</v>
      </c>
      <c r="K1327">
        <v>-20.28</v>
      </c>
      <c r="L1327">
        <v>60.003</v>
      </c>
      <c r="M1327">
        <v>60.002000000000002</v>
      </c>
      <c r="N1327">
        <v>230.28</v>
      </c>
      <c r="O1327">
        <v>0.35699999999999998</v>
      </c>
      <c r="P1327">
        <v>12.214</v>
      </c>
      <c r="S1327" s="4">
        <f t="shared" si="141"/>
        <v>43158</v>
      </c>
      <c r="T1327" s="6">
        <f t="shared" si="142"/>
        <v>0.75599537037037035</v>
      </c>
      <c r="U1327">
        <f t="shared" si="143"/>
        <v>18</v>
      </c>
      <c r="V1327">
        <f t="shared" si="144"/>
        <v>8</v>
      </c>
      <c r="W1327">
        <f t="shared" si="145"/>
        <v>38</v>
      </c>
      <c r="X1327" s="1">
        <f t="shared" si="146"/>
        <v>538.9</v>
      </c>
      <c r="Y1327" s="1">
        <f t="shared" si="147"/>
        <v>513.20000000000005</v>
      </c>
      <c r="Z1327">
        <v>0</v>
      </c>
    </row>
    <row r="1328" spans="1:26" x14ac:dyDescent="0.25">
      <c r="A1328">
        <v>1323</v>
      </c>
      <c r="B1328" s="4">
        <v>43158</v>
      </c>
      <c r="C1328" s="7">
        <v>0.75605324074074076</v>
      </c>
      <c r="D1328">
        <v>579</v>
      </c>
      <c r="E1328">
        <v>230.3</v>
      </c>
      <c r="F1328">
        <v>2.3012000000000001</v>
      </c>
      <c r="G1328" s="8">
        <v>494.7</v>
      </c>
      <c r="H1328" s="8">
        <v>530</v>
      </c>
      <c r="I1328" s="8">
        <v>-190.1</v>
      </c>
      <c r="J1328">
        <v>0.9335</v>
      </c>
      <c r="K1328">
        <v>-21.02</v>
      </c>
      <c r="L1328">
        <v>60.002000000000002</v>
      </c>
      <c r="M1328">
        <v>60.002000000000002</v>
      </c>
      <c r="N1328">
        <v>230.3</v>
      </c>
      <c r="O1328">
        <v>0.24399999999999999</v>
      </c>
      <c r="P1328">
        <v>10.045</v>
      </c>
      <c r="S1328" s="4">
        <f t="shared" si="141"/>
        <v>43158</v>
      </c>
      <c r="T1328" s="6">
        <f t="shared" si="142"/>
        <v>0.75605324074074076</v>
      </c>
      <c r="U1328">
        <f t="shared" si="143"/>
        <v>18</v>
      </c>
      <c r="V1328">
        <f t="shared" si="144"/>
        <v>8</v>
      </c>
      <c r="W1328">
        <f t="shared" si="145"/>
        <v>43</v>
      </c>
      <c r="X1328" s="1">
        <f t="shared" si="146"/>
        <v>494.7</v>
      </c>
      <c r="Y1328" s="1">
        <f t="shared" si="147"/>
        <v>516.79999999999995</v>
      </c>
      <c r="Z1328">
        <v>1</v>
      </c>
    </row>
    <row r="1329" spans="1:26" x14ac:dyDescent="0.25">
      <c r="A1329">
        <v>1324</v>
      </c>
      <c r="B1329" s="4">
        <v>43158</v>
      </c>
      <c r="C1329" s="7">
        <v>0.75611111111111118</v>
      </c>
      <c r="D1329">
        <v>579</v>
      </c>
      <c r="E1329">
        <v>230.28</v>
      </c>
      <c r="F1329">
        <v>2.4649000000000001</v>
      </c>
      <c r="G1329" s="8">
        <v>531.4</v>
      </c>
      <c r="H1329" s="8">
        <v>567.6</v>
      </c>
      <c r="I1329" s="8">
        <v>-199.4</v>
      </c>
      <c r="J1329">
        <v>0.93630000000000002</v>
      </c>
      <c r="K1329">
        <v>-20.57</v>
      </c>
      <c r="L1329">
        <v>60.002000000000002</v>
      </c>
      <c r="M1329">
        <v>60.003</v>
      </c>
      <c r="N1329">
        <v>230.28</v>
      </c>
      <c r="O1329">
        <v>0.51300000000000001</v>
      </c>
      <c r="P1329">
        <v>14.25</v>
      </c>
      <c r="S1329" s="4">
        <f t="shared" si="141"/>
        <v>43158</v>
      </c>
      <c r="T1329" s="6">
        <f t="shared" si="142"/>
        <v>0.75611111111111118</v>
      </c>
      <c r="U1329">
        <f t="shared" si="143"/>
        <v>18</v>
      </c>
      <c r="V1329">
        <f t="shared" si="144"/>
        <v>8</v>
      </c>
      <c r="W1329">
        <f t="shared" si="145"/>
        <v>48</v>
      </c>
      <c r="X1329" s="1">
        <f t="shared" si="146"/>
        <v>531.4</v>
      </c>
      <c r="Y1329" s="1">
        <f t="shared" si="147"/>
        <v>513.04999999999995</v>
      </c>
      <c r="Z1329">
        <v>0</v>
      </c>
    </row>
    <row r="1330" spans="1:26" x14ac:dyDescent="0.25">
      <c r="A1330">
        <v>1325</v>
      </c>
      <c r="B1330" s="4">
        <v>43158</v>
      </c>
      <c r="C1330" s="7">
        <v>0.75616898148148148</v>
      </c>
      <c r="D1330">
        <v>580</v>
      </c>
      <c r="E1330">
        <v>230.29</v>
      </c>
      <c r="F1330">
        <v>2.3532000000000002</v>
      </c>
      <c r="G1330" s="8">
        <v>506.6</v>
      </c>
      <c r="H1330" s="8">
        <v>541.9</v>
      </c>
      <c r="I1330" s="8">
        <v>-192.4</v>
      </c>
      <c r="J1330">
        <v>0.93479999999999996</v>
      </c>
      <c r="K1330">
        <v>-20.8</v>
      </c>
      <c r="L1330">
        <v>60.002000000000002</v>
      </c>
      <c r="M1330">
        <v>60.003</v>
      </c>
      <c r="N1330">
        <v>230.29</v>
      </c>
      <c r="O1330">
        <v>0.42699999999999999</v>
      </c>
      <c r="P1330">
        <v>13.076000000000001</v>
      </c>
      <c r="S1330" s="4">
        <f t="shared" si="141"/>
        <v>43158</v>
      </c>
      <c r="T1330" s="6">
        <f t="shared" si="142"/>
        <v>0.75616898148148148</v>
      </c>
      <c r="U1330">
        <f t="shared" si="143"/>
        <v>18</v>
      </c>
      <c r="V1330">
        <f t="shared" si="144"/>
        <v>8</v>
      </c>
      <c r="W1330">
        <f t="shared" si="145"/>
        <v>53</v>
      </c>
      <c r="X1330" s="1">
        <f t="shared" si="146"/>
        <v>506.6</v>
      </c>
      <c r="Y1330" s="1">
        <f t="shared" si="147"/>
        <v>519</v>
      </c>
      <c r="Z1330">
        <v>1</v>
      </c>
    </row>
    <row r="1331" spans="1:26" x14ac:dyDescent="0.25">
      <c r="A1331">
        <v>1326</v>
      </c>
      <c r="B1331" s="4">
        <v>43158</v>
      </c>
      <c r="C1331" s="7">
        <v>0.7562268518518519</v>
      </c>
      <c r="D1331">
        <v>580</v>
      </c>
      <c r="E1331">
        <v>230.28</v>
      </c>
      <c r="F1331">
        <v>2.4788000000000001</v>
      </c>
      <c r="G1331" s="8">
        <v>534.70000000000005</v>
      </c>
      <c r="H1331" s="8">
        <v>570.79999999999995</v>
      </c>
      <c r="I1331" s="8">
        <v>-199.7</v>
      </c>
      <c r="J1331">
        <v>0.93679999999999997</v>
      </c>
      <c r="K1331">
        <v>-20.48</v>
      </c>
      <c r="L1331">
        <v>60.002000000000002</v>
      </c>
      <c r="M1331">
        <v>60.002000000000002</v>
      </c>
      <c r="N1331">
        <v>230.28</v>
      </c>
      <c r="O1331">
        <v>0.40500000000000003</v>
      </c>
      <c r="P1331">
        <v>12.532</v>
      </c>
      <c r="S1331" s="4">
        <f t="shared" si="141"/>
        <v>43158</v>
      </c>
      <c r="T1331" s="6">
        <f t="shared" si="142"/>
        <v>0.7562268518518519</v>
      </c>
      <c r="U1331">
        <f t="shared" si="143"/>
        <v>18</v>
      </c>
      <c r="V1331">
        <f t="shared" si="144"/>
        <v>8</v>
      </c>
      <c r="W1331">
        <f t="shared" si="145"/>
        <v>58</v>
      </c>
      <c r="X1331" s="1">
        <f t="shared" si="146"/>
        <v>534.70000000000005</v>
      </c>
      <c r="Y1331" s="1">
        <f t="shared" si="147"/>
        <v>520.65000000000009</v>
      </c>
      <c r="Z1331">
        <v>0</v>
      </c>
    </row>
    <row r="1332" spans="1:26" x14ac:dyDescent="0.25">
      <c r="A1332">
        <v>1327</v>
      </c>
      <c r="B1332" s="4">
        <v>43158</v>
      </c>
      <c r="C1332" s="7">
        <v>0.75628472222222232</v>
      </c>
      <c r="D1332">
        <v>580</v>
      </c>
      <c r="E1332">
        <v>230.29</v>
      </c>
      <c r="F1332">
        <v>2.3380000000000001</v>
      </c>
      <c r="G1332" s="8">
        <v>503</v>
      </c>
      <c r="H1332" s="8">
        <v>538.4</v>
      </c>
      <c r="I1332" s="8">
        <v>-192</v>
      </c>
      <c r="J1332">
        <v>0.93430000000000002</v>
      </c>
      <c r="K1332">
        <v>-20.89</v>
      </c>
      <c r="L1332">
        <v>60.002000000000002</v>
      </c>
      <c r="M1332">
        <v>60.002000000000002</v>
      </c>
      <c r="N1332">
        <v>230.29</v>
      </c>
      <c r="O1332">
        <v>0.35299999999999998</v>
      </c>
      <c r="P1332">
        <v>14.279</v>
      </c>
      <c r="S1332" s="4">
        <f t="shared" si="141"/>
        <v>43158</v>
      </c>
      <c r="T1332" s="6">
        <f t="shared" si="142"/>
        <v>0.75628472222222232</v>
      </c>
      <c r="U1332">
        <f t="shared" si="143"/>
        <v>18</v>
      </c>
      <c r="V1332">
        <f t="shared" si="144"/>
        <v>9</v>
      </c>
      <c r="W1332">
        <f t="shared" si="145"/>
        <v>3</v>
      </c>
      <c r="X1332" s="1">
        <f t="shared" si="146"/>
        <v>503</v>
      </c>
      <c r="Y1332" s="1">
        <f t="shared" si="147"/>
        <v>518.85</v>
      </c>
      <c r="Z1332">
        <v>1</v>
      </c>
    </row>
    <row r="1333" spans="1:26" x14ac:dyDescent="0.25">
      <c r="A1333">
        <v>1328</v>
      </c>
      <c r="B1333" s="4">
        <v>43158</v>
      </c>
      <c r="C1333" s="7">
        <v>0.75634259259259251</v>
      </c>
      <c r="D1333">
        <v>580</v>
      </c>
      <c r="E1333">
        <v>230.29</v>
      </c>
      <c r="F1333">
        <v>2.3691</v>
      </c>
      <c r="G1333" s="8">
        <v>509.8</v>
      </c>
      <c r="H1333" s="8">
        <v>545.6</v>
      </c>
      <c r="I1333" s="8">
        <v>-194.2</v>
      </c>
      <c r="J1333">
        <v>0.9345</v>
      </c>
      <c r="K1333">
        <v>-20.85</v>
      </c>
      <c r="L1333">
        <v>60.002000000000002</v>
      </c>
      <c r="M1333">
        <v>60.002000000000002</v>
      </c>
      <c r="N1333">
        <v>230.29</v>
      </c>
      <c r="O1333">
        <v>0.308</v>
      </c>
      <c r="P1333">
        <v>11.55</v>
      </c>
      <c r="S1333" s="4">
        <f t="shared" si="141"/>
        <v>43158</v>
      </c>
      <c r="T1333" s="6">
        <f t="shared" si="142"/>
        <v>0.75634259259259251</v>
      </c>
      <c r="U1333">
        <f t="shared" si="143"/>
        <v>18</v>
      </c>
      <c r="V1333">
        <f t="shared" si="144"/>
        <v>9</v>
      </c>
      <c r="W1333">
        <f t="shared" si="145"/>
        <v>8</v>
      </c>
      <c r="X1333" s="1">
        <f t="shared" si="146"/>
        <v>509.8</v>
      </c>
      <c r="Y1333" s="1">
        <f t="shared" si="147"/>
        <v>506.4</v>
      </c>
      <c r="Z1333">
        <v>0</v>
      </c>
    </row>
    <row r="1334" spans="1:26" x14ac:dyDescent="0.25">
      <c r="A1334">
        <v>1329</v>
      </c>
      <c r="B1334" s="4">
        <v>43158</v>
      </c>
      <c r="C1334" s="7">
        <v>0.75640046296296293</v>
      </c>
      <c r="D1334">
        <v>580</v>
      </c>
      <c r="E1334">
        <v>230.28</v>
      </c>
      <c r="F1334">
        <v>2.4455</v>
      </c>
      <c r="G1334" s="8">
        <v>527.1</v>
      </c>
      <c r="H1334" s="8">
        <v>563.20000000000005</v>
      </c>
      <c r="I1334" s="8">
        <v>-198.3</v>
      </c>
      <c r="J1334">
        <v>0.93589999999999995</v>
      </c>
      <c r="K1334">
        <v>-20.62</v>
      </c>
      <c r="L1334">
        <v>60.002000000000002</v>
      </c>
      <c r="M1334">
        <v>60.002000000000002</v>
      </c>
      <c r="N1334">
        <v>230.28</v>
      </c>
      <c r="O1334">
        <v>0.47299999999999998</v>
      </c>
      <c r="P1334">
        <v>12.837</v>
      </c>
      <c r="S1334" s="4">
        <f t="shared" si="141"/>
        <v>43158</v>
      </c>
      <c r="T1334" s="6">
        <f t="shared" si="142"/>
        <v>0.75640046296296293</v>
      </c>
      <c r="U1334">
        <f t="shared" si="143"/>
        <v>18</v>
      </c>
      <c r="V1334">
        <f t="shared" si="144"/>
        <v>9</v>
      </c>
      <c r="W1334">
        <f t="shared" si="145"/>
        <v>13</v>
      </c>
      <c r="X1334" s="1">
        <f t="shared" si="146"/>
        <v>527.1</v>
      </c>
      <c r="Y1334" s="1">
        <f t="shared" si="147"/>
        <v>518.45000000000005</v>
      </c>
      <c r="Z1334">
        <v>1</v>
      </c>
    </row>
    <row r="1335" spans="1:26" x14ac:dyDescent="0.25">
      <c r="A1335">
        <v>1330</v>
      </c>
      <c r="B1335" s="4">
        <v>43158</v>
      </c>
      <c r="C1335" s="7">
        <v>0.75645833333333334</v>
      </c>
      <c r="D1335">
        <v>580</v>
      </c>
      <c r="E1335">
        <v>230.29</v>
      </c>
      <c r="F1335">
        <v>2.3662999999999998</v>
      </c>
      <c r="G1335" s="8">
        <v>509.4</v>
      </c>
      <c r="H1335" s="8">
        <v>544.9</v>
      </c>
      <c r="I1335" s="8">
        <v>-193.6</v>
      </c>
      <c r="J1335">
        <v>0.93479999999999996</v>
      </c>
      <c r="K1335">
        <v>-20.81</v>
      </c>
      <c r="L1335">
        <v>60.002000000000002</v>
      </c>
      <c r="M1335">
        <v>60.003</v>
      </c>
      <c r="N1335">
        <v>230.29</v>
      </c>
      <c r="O1335">
        <v>0.26500000000000001</v>
      </c>
      <c r="P1335">
        <v>14.961</v>
      </c>
      <c r="S1335" s="4">
        <f t="shared" si="141"/>
        <v>43158</v>
      </c>
      <c r="T1335" s="6">
        <f t="shared" si="142"/>
        <v>0.75645833333333334</v>
      </c>
      <c r="U1335">
        <f t="shared" si="143"/>
        <v>18</v>
      </c>
      <c r="V1335">
        <f t="shared" si="144"/>
        <v>9</v>
      </c>
      <c r="W1335">
        <f t="shared" si="145"/>
        <v>18</v>
      </c>
      <c r="X1335" s="1">
        <f t="shared" si="146"/>
        <v>509.4</v>
      </c>
      <c r="Y1335" s="1">
        <f t="shared" si="147"/>
        <v>518.25</v>
      </c>
      <c r="Z1335">
        <v>0</v>
      </c>
    </row>
    <row r="1336" spans="1:26" x14ac:dyDescent="0.25">
      <c r="A1336">
        <v>1331</v>
      </c>
      <c r="B1336" s="4">
        <v>43158</v>
      </c>
      <c r="C1336" s="7">
        <v>0.75651620370370365</v>
      </c>
      <c r="D1336">
        <v>580</v>
      </c>
      <c r="E1336">
        <v>230.28</v>
      </c>
      <c r="F1336">
        <v>2.4939</v>
      </c>
      <c r="G1336" s="8">
        <v>538.70000000000005</v>
      </c>
      <c r="H1336" s="8">
        <v>574.29999999999995</v>
      </c>
      <c r="I1336" s="8">
        <v>-199.1</v>
      </c>
      <c r="J1336">
        <v>0.93799999999999994</v>
      </c>
      <c r="K1336">
        <v>-20.28</v>
      </c>
      <c r="L1336">
        <v>60.002000000000002</v>
      </c>
      <c r="M1336">
        <v>60.002000000000002</v>
      </c>
      <c r="N1336">
        <v>230.28</v>
      </c>
      <c r="O1336">
        <v>0.48199999999999998</v>
      </c>
      <c r="P1336">
        <v>12.726000000000001</v>
      </c>
      <c r="S1336" s="4">
        <f t="shared" si="141"/>
        <v>43158</v>
      </c>
      <c r="T1336" s="6">
        <f t="shared" si="142"/>
        <v>0.75651620370370365</v>
      </c>
      <c r="U1336">
        <f t="shared" si="143"/>
        <v>18</v>
      </c>
      <c r="V1336">
        <f t="shared" si="144"/>
        <v>9</v>
      </c>
      <c r="W1336">
        <f t="shared" si="145"/>
        <v>23</v>
      </c>
      <c r="X1336" s="1">
        <f t="shared" si="146"/>
        <v>538.70000000000005</v>
      </c>
      <c r="Y1336" s="1">
        <f t="shared" si="147"/>
        <v>524.04999999999995</v>
      </c>
      <c r="Z1336">
        <v>1</v>
      </c>
    </row>
    <row r="1337" spans="1:26" x14ac:dyDescent="0.25">
      <c r="A1337">
        <v>1332</v>
      </c>
      <c r="B1337" s="4">
        <v>43158</v>
      </c>
      <c r="C1337" s="7">
        <v>0.75657407407407407</v>
      </c>
      <c r="D1337">
        <v>580</v>
      </c>
      <c r="E1337">
        <v>230.29</v>
      </c>
      <c r="F1337">
        <v>2.3269000000000002</v>
      </c>
      <c r="G1337" s="8">
        <v>500.6</v>
      </c>
      <c r="H1337" s="8">
        <v>535.9</v>
      </c>
      <c r="I1337" s="8">
        <v>-191.2</v>
      </c>
      <c r="J1337">
        <v>0.93420000000000003</v>
      </c>
      <c r="K1337">
        <v>-20.91</v>
      </c>
      <c r="L1337">
        <v>60.002000000000002</v>
      </c>
      <c r="M1337">
        <v>60.002000000000002</v>
      </c>
      <c r="N1337">
        <v>230.29</v>
      </c>
      <c r="O1337">
        <v>0.33300000000000002</v>
      </c>
      <c r="P1337">
        <v>11.122999999999999</v>
      </c>
      <c r="S1337" s="4">
        <f t="shared" si="141"/>
        <v>43158</v>
      </c>
      <c r="T1337" s="6">
        <f t="shared" si="142"/>
        <v>0.75657407407407407</v>
      </c>
      <c r="U1337">
        <f t="shared" si="143"/>
        <v>18</v>
      </c>
      <c r="V1337">
        <f t="shared" si="144"/>
        <v>9</v>
      </c>
      <c r="W1337">
        <f t="shared" si="145"/>
        <v>28</v>
      </c>
      <c r="X1337" s="1">
        <f t="shared" si="146"/>
        <v>500.6</v>
      </c>
      <c r="Y1337" s="1">
        <f t="shared" si="147"/>
        <v>519.65000000000009</v>
      </c>
      <c r="Z1337">
        <v>0</v>
      </c>
    </row>
    <row r="1338" spans="1:26" x14ac:dyDescent="0.25">
      <c r="A1338">
        <v>1333</v>
      </c>
      <c r="B1338" s="4">
        <v>43158</v>
      </c>
      <c r="C1338" s="7">
        <v>0.75663194444444448</v>
      </c>
      <c r="D1338">
        <v>580</v>
      </c>
      <c r="E1338">
        <v>230.27</v>
      </c>
      <c r="F1338">
        <v>2.5325000000000002</v>
      </c>
      <c r="G1338" s="8">
        <v>548.1</v>
      </c>
      <c r="H1338" s="8">
        <v>583.20000000000005</v>
      </c>
      <c r="I1338" s="8">
        <v>-199.1</v>
      </c>
      <c r="J1338">
        <v>0.93989999999999996</v>
      </c>
      <c r="K1338">
        <v>-19.96</v>
      </c>
      <c r="L1338">
        <v>60.002000000000002</v>
      </c>
      <c r="M1338">
        <v>60.002000000000002</v>
      </c>
      <c r="N1338">
        <v>230.27</v>
      </c>
      <c r="O1338">
        <v>0.40200000000000002</v>
      </c>
      <c r="P1338">
        <v>13.75</v>
      </c>
      <c r="S1338" s="4">
        <f t="shared" si="141"/>
        <v>43158</v>
      </c>
      <c r="T1338" s="6">
        <f t="shared" si="142"/>
        <v>0.75663194444444448</v>
      </c>
      <c r="U1338">
        <f t="shared" si="143"/>
        <v>18</v>
      </c>
      <c r="V1338">
        <f t="shared" si="144"/>
        <v>9</v>
      </c>
      <c r="W1338">
        <f t="shared" si="145"/>
        <v>33</v>
      </c>
      <c r="X1338" s="1">
        <f t="shared" si="146"/>
        <v>548.1</v>
      </c>
      <c r="Y1338" s="1">
        <f t="shared" si="147"/>
        <v>524.35</v>
      </c>
      <c r="Z1338">
        <v>1</v>
      </c>
    </row>
    <row r="1339" spans="1:26" x14ac:dyDescent="0.25">
      <c r="A1339">
        <v>1334</v>
      </c>
      <c r="B1339" s="4">
        <v>43158</v>
      </c>
      <c r="C1339" s="7">
        <v>0.75668981481481479</v>
      </c>
      <c r="D1339">
        <v>581</v>
      </c>
      <c r="E1339">
        <v>230.29</v>
      </c>
      <c r="F1339">
        <v>2.3351000000000002</v>
      </c>
      <c r="G1339" s="8">
        <v>502.4</v>
      </c>
      <c r="H1339" s="8">
        <v>537.70000000000005</v>
      </c>
      <c r="I1339" s="8">
        <v>-191.9</v>
      </c>
      <c r="J1339">
        <v>0.93420000000000003</v>
      </c>
      <c r="K1339">
        <v>-20.9</v>
      </c>
      <c r="L1339">
        <v>60.002000000000002</v>
      </c>
      <c r="M1339">
        <v>60.003</v>
      </c>
      <c r="N1339">
        <v>230.29</v>
      </c>
      <c r="O1339">
        <v>0.42499999999999999</v>
      </c>
      <c r="P1339">
        <v>12.874000000000001</v>
      </c>
      <c r="S1339" s="4">
        <f t="shared" si="141"/>
        <v>43158</v>
      </c>
      <c r="T1339" s="6">
        <f t="shared" si="142"/>
        <v>0.75668981481481479</v>
      </c>
      <c r="U1339">
        <f t="shared" si="143"/>
        <v>18</v>
      </c>
      <c r="V1339">
        <f t="shared" si="144"/>
        <v>9</v>
      </c>
      <c r="W1339">
        <f t="shared" si="145"/>
        <v>38</v>
      </c>
      <c r="X1339" s="1">
        <f t="shared" si="146"/>
        <v>502.4</v>
      </c>
      <c r="Y1339" s="1">
        <f t="shared" si="147"/>
        <v>525.25</v>
      </c>
      <c r="Z1339">
        <v>0</v>
      </c>
    </row>
    <row r="1340" spans="1:26" x14ac:dyDescent="0.25">
      <c r="A1340">
        <v>1335</v>
      </c>
      <c r="B1340" s="4">
        <v>43158</v>
      </c>
      <c r="C1340" s="7">
        <v>0.7567476851851852</v>
      </c>
      <c r="D1340">
        <v>582</v>
      </c>
      <c r="E1340">
        <v>230.28</v>
      </c>
      <c r="F1340">
        <v>2.4596</v>
      </c>
      <c r="G1340" s="8">
        <v>530.20000000000005</v>
      </c>
      <c r="H1340" s="8">
        <v>566.4</v>
      </c>
      <c r="I1340" s="8">
        <v>-199.2</v>
      </c>
      <c r="J1340">
        <v>0.93610000000000004</v>
      </c>
      <c r="K1340">
        <v>-20.59</v>
      </c>
      <c r="L1340">
        <v>60.002000000000002</v>
      </c>
      <c r="M1340">
        <v>60.002000000000002</v>
      </c>
      <c r="N1340">
        <v>230.28</v>
      </c>
      <c r="O1340">
        <v>0.23300000000000001</v>
      </c>
      <c r="P1340">
        <v>11.603999999999999</v>
      </c>
      <c r="S1340" s="4">
        <f t="shared" si="141"/>
        <v>43158</v>
      </c>
      <c r="T1340" s="6">
        <f t="shared" si="142"/>
        <v>0.7567476851851852</v>
      </c>
      <c r="U1340">
        <f t="shared" si="143"/>
        <v>18</v>
      </c>
      <c r="V1340">
        <f t="shared" si="144"/>
        <v>9</v>
      </c>
      <c r="W1340">
        <f t="shared" si="145"/>
        <v>43</v>
      </c>
      <c r="X1340" s="1">
        <f t="shared" si="146"/>
        <v>530.20000000000005</v>
      </c>
      <c r="Y1340" s="1">
        <f t="shared" si="147"/>
        <v>516.29999999999995</v>
      </c>
      <c r="Z1340">
        <v>1</v>
      </c>
    </row>
    <row r="1341" spans="1:26" x14ac:dyDescent="0.25">
      <c r="A1341">
        <v>1336</v>
      </c>
      <c r="B1341" s="4">
        <v>43158</v>
      </c>
      <c r="C1341" s="7">
        <v>0.75680555555555562</v>
      </c>
      <c r="D1341">
        <v>581</v>
      </c>
      <c r="E1341">
        <v>230.28</v>
      </c>
      <c r="F1341">
        <v>2.4142999999999999</v>
      </c>
      <c r="G1341" s="8">
        <v>520.6</v>
      </c>
      <c r="H1341" s="8">
        <v>556</v>
      </c>
      <c r="I1341" s="8">
        <v>-195.1</v>
      </c>
      <c r="J1341">
        <v>0.93640000000000001</v>
      </c>
      <c r="K1341">
        <v>-20.54</v>
      </c>
      <c r="L1341">
        <v>60.002000000000002</v>
      </c>
      <c r="M1341">
        <v>60.002000000000002</v>
      </c>
      <c r="N1341">
        <v>230.28</v>
      </c>
      <c r="O1341">
        <v>0.44700000000000001</v>
      </c>
      <c r="P1341">
        <v>13.016999999999999</v>
      </c>
      <c r="S1341" s="4">
        <f t="shared" si="141"/>
        <v>43158</v>
      </c>
      <c r="T1341" s="6">
        <f t="shared" si="142"/>
        <v>0.75680555555555562</v>
      </c>
      <c r="U1341">
        <f t="shared" si="143"/>
        <v>18</v>
      </c>
      <c r="V1341">
        <f t="shared" si="144"/>
        <v>9</v>
      </c>
      <c r="W1341">
        <f t="shared" si="145"/>
        <v>48</v>
      </c>
      <c r="X1341" s="1">
        <f t="shared" si="146"/>
        <v>520.6</v>
      </c>
      <c r="Y1341" s="1">
        <f t="shared" si="147"/>
        <v>525.40000000000009</v>
      </c>
      <c r="Z1341">
        <v>0</v>
      </c>
    </row>
    <row r="1342" spans="1:26" x14ac:dyDescent="0.25">
      <c r="A1342">
        <v>1337</v>
      </c>
      <c r="B1342" s="4">
        <v>43158</v>
      </c>
      <c r="C1342" s="7">
        <v>0.75686342592592604</v>
      </c>
      <c r="D1342">
        <v>581</v>
      </c>
      <c r="E1342">
        <v>230.28</v>
      </c>
      <c r="F1342">
        <v>2.4882</v>
      </c>
      <c r="G1342" s="8">
        <v>537.1</v>
      </c>
      <c r="H1342" s="8">
        <v>573</v>
      </c>
      <c r="I1342" s="8">
        <v>-199.5</v>
      </c>
      <c r="J1342">
        <v>0.93740000000000001</v>
      </c>
      <c r="K1342">
        <v>-20.38</v>
      </c>
      <c r="L1342">
        <v>60.002000000000002</v>
      </c>
      <c r="M1342">
        <v>60.002000000000002</v>
      </c>
      <c r="N1342">
        <v>230.28</v>
      </c>
      <c r="O1342">
        <v>0.38</v>
      </c>
      <c r="P1342">
        <v>13.45</v>
      </c>
      <c r="S1342" s="4">
        <f t="shared" si="141"/>
        <v>43158</v>
      </c>
      <c r="T1342" s="6">
        <f t="shared" si="142"/>
        <v>0.75686342592592604</v>
      </c>
      <c r="U1342">
        <f t="shared" si="143"/>
        <v>18</v>
      </c>
      <c r="V1342">
        <f t="shared" si="144"/>
        <v>9</v>
      </c>
      <c r="W1342">
        <f t="shared" si="145"/>
        <v>53</v>
      </c>
      <c r="X1342" s="1">
        <f t="shared" si="146"/>
        <v>537.1</v>
      </c>
      <c r="Y1342" s="1">
        <f t="shared" si="147"/>
        <v>528.85</v>
      </c>
      <c r="Z1342">
        <v>1</v>
      </c>
    </row>
    <row r="1343" spans="1:26" x14ac:dyDescent="0.25">
      <c r="A1343">
        <v>1338</v>
      </c>
      <c r="B1343" s="4">
        <v>43158</v>
      </c>
      <c r="C1343" s="7">
        <v>0.75692129629629623</v>
      </c>
      <c r="D1343">
        <v>582</v>
      </c>
      <c r="E1343">
        <v>230.29</v>
      </c>
      <c r="F1343">
        <v>2.3713000000000002</v>
      </c>
      <c r="G1343" s="8">
        <v>510.7</v>
      </c>
      <c r="H1343" s="8">
        <v>546.1</v>
      </c>
      <c r="I1343" s="8">
        <v>-193.3</v>
      </c>
      <c r="J1343">
        <v>0.93530000000000002</v>
      </c>
      <c r="K1343">
        <v>-20.73</v>
      </c>
      <c r="L1343">
        <v>60.002000000000002</v>
      </c>
      <c r="M1343">
        <v>60.002000000000002</v>
      </c>
      <c r="N1343">
        <v>230.29</v>
      </c>
      <c r="O1343">
        <v>0.434</v>
      </c>
      <c r="P1343">
        <v>12.28</v>
      </c>
      <c r="S1343" s="4">
        <f t="shared" si="141"/>
        <v>43158</v>
      </c>
      <c r="T1343" s="6">
        <f t="shared" si="142"/>
        <v>0.75692129629629623</v>
      </c>
      <c r="U1343">
        <f t="shared" si="143"/>
        <v>18</v>
      </c>
      <c r="V1343">
        <f t="shared" si="144"/>
        <v>9</v>
      </c>
      <c r="W1343">
        <f t="shared" si="145"/>
        <v>58</v>
      </c>
      <c r="X1343" s="1">
        <f t="shared" si="146"/>
        <v>510.7</v>
      </c>
      <c r="Y1343" s="1">
        <f t="shared" si="147"/>
        <v>523.9</v>
      </c>
      <c r="Z1343">
        <v>0</v>
      </c>
    </row>
    <row r="1344" spans="1:26" x14ac:dyDescent="0.25">
      <c r="A1344">
        <v>1339</v>
      </c>
      <c r="B1344" s="4">
        <v>43158</v>
      </c>
      <c r="C1344" s="7">
        <v>0.75697916666666665</v>
      </c>
      <c r="D1344">
        <v>582</v>
      </c>
      <c r="E1344">
        <v>230.29</v>
      </c>
      <c r="F1344">
        <v>2.3414999999999999</v>
      </c>
      <c r="G1344" s="8">
        <v>503.5</v>
      </c>
      <c r="H1344" s="8">
        <v>539.20000000000005</v>
      </c>
      <c r="I1344" s="8">
        <v>-193.1</v>
      </c>
      <c r="J1344">
        <v>0.93369999999999997</v>
      </c>
      <c r="K1344">
        <v>-20.98</v>
      </c>
      <c r="L1344">
        <v>60.002000000000002</v>
      </c>
      <c r="M1344">
        <v>60.002000000000002</v>
      </c>
      <c r="N1344">
        <v>230.29</v>
      </c>
      <c r="O1344">
        <v>0.28799999999999998</v>
      </c>
      <c r="P1344">
        <v>14.722</v>
      </c>
      <c r="S1344" s="4">
        <f t="shared" si="141"/>
        <v>43158</v>
      </c>
      <c r="T1344" s="6">
        <f t="shared" si="142"/>
        <v>0.75697916666666665</v>
      </c>
      <c r="U1344">
        <f t="shared" si="143"/>
        <v>18</v>
      </c>
      <c r="V1344">
        <f t="shared" si="144"/>
        <v>10</v>
      </c>
      <c r="W1344">
        <f t="shared" si="145"/>
        <v>3</v>
      </c>
      <c r="X1344" s="1">
        <f t="shared" si="146"/>
        <v>503.5</v>
      </c>
      <c r="Y1344" s="1">
        <f t="shared" si="147"/>
        <v>507.1</v>
      </c>
      <c r="Z1344">
        <v>1</v>
      </c>
    </row>
    <row r="1345" spans="1:26" x14ac:dyDescent="0.25">
      <c r="A1345">
        <v>1340</v>
      </c>
      <c r="B1345" s="4">
        <v>43158</v>
      </c>
      <c r="C1345" s="7">
        <v>0.75703703703703706</v>
      </c>
      <c r="D1345">
        <v>583</v>
      </c>
      <c r="E1345">
        <v>230.28</v>
      </c>
      <c r="F1345">
        <v>2.4521999999999999</v>
      </c>
      <c r="G1345" s="8">
        <v>529</v>
      </c>
      <c r="H1345" s="8">
        <v>564.70000000000005</v>
      </c>
      <c r="I1345" s="8">
        <v>-197.7</v>
      </c>
      <c r="J1345">
        <v>0.93669999999999998</v>
      </c>
      <c r="K1345">
        <v>-20.49</v>
      </c>
      <c r="L1345">
        <v>60.002000000000002</v>
      </c>
      <c r="M1345">
        <v>60.002000000000002</v>
      </c>
      <c r="N1345">
        <v>230.28</v>
      </c>
      <c r="O1345">
        <v>0.46</v>
      </c>
      <c r="P1345">
        <v>12.58</v>
      </c>
      <c r="S1345" s="4">
        <f t="shared" si="141"/>
        <v>43158</v>
      </c>
      <c r="T1345" s="6">
        <f t="shared" si="142"/>
        <v>0.75703703703703706</v>
      </c>
      <c r="U1345">
        <f t="shared" si="143"/>
        <v>18</v>
      </c>
      <c r="V1345">
        <f t="shared" si="144"/>
        <v>10</v>
      </c>
      <c r="W1345">
        <f t="shared" si="145"/>
        <v>8</v>
      </c>
      <c r="X1345" s="1">
        <f t="shared" si="146"/>
        <v>529</v>
      </c>
      <c r="Y1345" s="1">
        <f t="shared" si="147"/>
        <v>516.25</v>
      </c>
      <c r="Z1345">
        <v>0</v>
      </c>
    </row>
    <row r="1346" spans="1:26" x14ac:dyDescent="0.25">
      <c r="A1346">
        <v>1341</v>
      </c>
      <c r="B1346" s="4">
        <v>43158</v>
      </c>
      <c r="C1346" s="7">
        <v>0.75709490740740737</v>
      </c>
      <c r="D1346">
        <v>582</v>
      </c>
      <c r="E1346">
        <v>230.29</v>
      </c>
      <c r="F1346">
        <v>2.3521999999999998</v>
      </c>
      <c r="G1346" s="8">
        <v>506.4</v>
      </c>
      <c r="H1346" s="8">
        <v>541.70000000000005</v>
      </c>
      <c r="I1346" s="8">
        <v>-192.4</v>
      </c>
      <c r="J1346">
        <v>0.93479999999999996</v>
      </c>
      <c r="K1346">
        <v>-20.81</v>
      </c>
      <c r="L1346">
        <v>60.002000000000002</v>
      </c>
      <c r="M1346">
        <v>60.003</v>
      </c>
      <c r="N1346">
        <v>230.29</v>
      </c>
      <c r="O1346">
        <v>0.36799999999999999</v>
      </c>
      <c r="P1346">
        <v>11.863</v>
      </c>
      <c r="S1346" s="4">
        <f t="shared" si="141"/>
        <v>43158</v>
      </c>
      <c r="T1346" s="6">
        <f t="shared" si="142"/>
        <v>0.75709490740740737</v>
      </c>
      <c r="U1346">
        <f t="shared" si="143"/>
        <v>18</v>
      </c>
      <c r="V1346">
        <f t="shared" si="144"/>
        <v>10</v>
      </c>
      <c r="W1346">
        <f t="shared" si="145"/>
        <v>13</v>
      </c>
      <c r="X1346" s="1">
        <f t="shared" si="146"/>
        <v>506.4</v>
      </c>
      <c r="Y1346" s="1">
        <f t="shared" si="147"/>
        <v>517.70000000000005</v>
      </c>
      <c r="Z1346">
        <v>1</v>
      </c>
    </row>
    <row r="1347" spans="1:26" x14ac:dyDescent="0.25">
      <c r="A1347">
        <v>1342</v>
      </c>
      <c r="B1347" s="4">
        <v>43158</v>
      </c>
      <c r="C1347" s="7">
        <v>0.75715277777777779</v>
      </c>
      <c r="D1347">
        <v>583</v>
      </c>
      <c r="E1347">
        <v>230.28</v>
      </c>
      <c r="F1347">
        <v>2.5047000000000001</v>
      </c>
      <c r="G1347" s="8">
        <v>541.20000000000005</v>
      </c>
      <c r="H1347" s="8">
        <v>576.79999999999995</v>
      </c>
      <c r="I1347" s="8">
        <v>-199.5</v>
      </c>
      <c r="J1347">
        <v>0.93830000000000002</v>
      </c>
      <c r="K1347">
        <v>-20.23</v>
      </c>
      <c r="L1347">
        <v>60.002000000000002</v>
      </c>
      <c r="M1347">
        <v>60.002000000000002</v>
      </c>
      <c r="N1347">
        <v>230.28</v>
      </c>
      <c r="O1347">
        <v>0.39300000000000002</v>
      </c>
      <c r="P1347">
        <v>12.131</v>
      </c>
      <c r="S1347" s="4">
        <f t="shared" si="141"/>
        <v>43158</v>
      </c>
      <c r="T1347" s="6">
        <f t="shared" si="142"/>
        <v>0.75715277777777779</v>
      </c>
      <c r="U1347">
        <f t="shared" si="143"/>
        <v>18</v>
      </c>
      <c r="V1347">
        <f t="shared" si="144"/>
        <v>10</v>
      </c>
      <c r="W1347">
        <f t="shared" si="145"/>
        <v>18</v>
      </c>
      <c r="X1347" s="1">
        <f t="shared" si="146"/>
        <v>541.20000000000005</v>
      </c>
      <c r="Y1347" s="1">
        <f t="shared" si="147"/>
        <v>523.79999999999995</v>
      </c>
      <c r="Z1347">
        <v>0</v>
      </c>
    </row>
    <row r="1348" spans="1:26" x14ac:dyDescent="0.25">
      <c r="A1348">
        <v>1343</v>
      </c>
      <c r="B1348" s="4">
        <v>43158</v>
      </c>
      <c r="C1348" s="7">
        <v>0.7572106481481482</v>
      </c>
      <c r="D1348">
        <v>582</v>
      </c>
      <c r="E1348">
        <v>230.29</v>
      </c>
      <c r="F1348">
        <v>2.3788</v>
      </c>
      <c r="G1348" s="8">
        <v>512.5</v>
      </c>
      <c r="H1348" s="8">
        <v>547.79999999999995</v>
      </c>
      <c r="I1348" s="8">
        <v>-193.5</v>
      </c>
      <c r="J1348">
        <v>0.9355</v>
      </c>
      <c r="K1348">
        <v>-20.69</v>
      </c>
      <c r="L1348">
        <v>60.002000000000002</v>
      </c>
      <c r="M1348">
        <v>60.002000000000002</v>
      </c>
      <c r="N1348">
        <v>230.29</v>
      </c>
      <c r="O1348">
        <v>0.41799999999999998</v>
      </c>
      <c r="P1348">
        <v>13.05</v>
      </c>
      <c r="S1348" s="4">
        <f t="shared" si="141"/>
        <v>43158</v>
      </c>
      <c r="T1348" s="6">
        <f t="shared" si="142"/>
        <v>0.7572106481481482</v>
      </c>
      <c r="U1348">
        <f t="shared" si="143"/>
        <v>18</v>
      </c>
      <c r="V1348">
        <f t="shared" si="144"/>
        <v>10</v>
      </c>
      <c r="W1348">
        <f t="shared" si="145"/>
        <v>23</v>
      </c>
      <c r="X1348" s="1">
        <f t="shared" si="146"/>
        <v>512.5</v>
      </c>
      <c r="Y1348" s="1">
        <f t="shared" si="147"/>
        <v>526.85</v>
      </c>
      <c r="Z1348">
        <v>1</v>
      </c>
    </row>
    <row r="1349" spans="1:26" x14ac:dyDescent="0.25">
      <c r="A1349">
        <v>1344</v>
      </c>
      <c r="B1349" s="4">
        <v>43158</v>
      </c>
      <c r="C1349" s="7">
        <v>0.75726851851851851</v>
      </c>
      <c r="D1349">
        <v>583</v>
      </c>
      <c r="E1349">
        <v>230.27</v>
      </c>
      <c r="F1349">
        <v>2.5085000000000002</v>
      </c>
      <c r="G1349" s="8">
        <v>541.70000000000005</v>
      </c>
      <c r="H1349" s="8">
        <v>577.6</v>
      </c>
      <c r="I1349" s="8">
        <v>-200.5</v>
      </c>
      <c r="J1349">
        <v>0.93779999999999997</v>
      </c>
      <c r="K1349">
        <v>-20.309999999999999</v>
      </c>
      <c r="L1349">
        <v>60.002000000000002</v>
      </c>
      <c r="M1349">
        <v>60.002000000000002</v>
      </c>
      <c r="N1349">
        <v>230.27</v>
      </c>
      <c r="O1349">
        <v>0.432</v>
      </c>
      <c r="P1349">
        <v>13.05</v>
      </c>
      <c r="S1349" s="4">
        <f t="shared" si="141"/>
        <v>43158</v>
      </c>
      <c r="T1349" s="6">
        <f t="shared" si="142"/>
        <v>0.75726851851851851</v>
      </c>
      <c r="U1349">
        <f t="shared" si="143"/>
        <v>18</v>
      </c>
      <c r="V1349">
        <f t="shared" si="144"/>
        <v>10</v>
      </c>
      <c r="W1349">
        <f t="shared" si="145"/>
        <v>28</v>
      </c>
      <c r="X1349" s="1">
        <f t="shared" si="146"/>
        <v>541.70000000000005</v>
      </c>
      <c r="Y1349" s="1">
        <f t="shared" si="147"/>
        <v>527.1</v>
      </c>
      <c r="Z1349">
        <v>0</v>
      </c>
    </row>
    <row r="1350" spans="1:26" x14ac:dyDescent="0.25">
      <c r="A1350">
        <v>1345</v>
      </c>
      <c r="B1350" s="4">
        <v>43158</v>
      </c>
      <c r="C1350" s="7">
        <v>0.75732638888888892</v>
      </c>
      <c r="D1350">
        <v>583</v>
      </c>
      <c r="E1350">
        <v>230.29</v>
      </c>
      <c r="F1350">
        <v>2.3618000000000001</v>
      </c>
      <c r="G1350" s="8">
        <v>508.5</v>
      </c>
      <c r="H1350" s="8">
        <v>543.9</v>
      </c>
      <c r="I1350" s="8">
        <v>-192.9</v>
      </c>
      <c r="J1350">
        <v>0.93500000000000005</v>
      </c>
      <c r="K1350">
        <v>-20.77</v>
      </c>
      <c r="L1350">
        <v>60.002000000000002</v>
      </c>
      <c r="M1350">
        <v>60.002000000000002</v>
      </c>
      <c r="N1350">
        <v>230.29</v>
      </c>
      <c r="O1350">
        <v>0.372</v>
      </c>
      <c r="P1350">
        <v>11.355</v>
      </c>
      <c r="S1350" s="4">
        <f t="shared" si="141"/>
        <v>43158</v>
      </c>
      <c r="T1350" s="6">
        <f t="shared" si="142"/>
        <v>0.75732638888888892</v>
      </c>
      <c r="U1350">
        <f t="shared" si="143"/>
        <v>18</v>
      </c>
      <c r="V1350">
        <f t="shared" si="144"/>
        <v>10</v>
      </c>
      <c r="W1350">
        <f t="shared" si="145"/>
        <v>33</v>
      </c>
      <c r="X1350" s="1">
        <f t="shared" si="146"/>
        <v>508.5</v>
      </c>
      <c r="Y1350" s="1">
        <f t="shared" si="147"/>
        <v>525.1</v>
      </c>
      <c r="Z1350">
        <v>1</v>
      </c>
    </row>
    <row r="1351" spans="1:26" x14ac:dyDescent="0.25">
      <c r="A1351">
        <v>1346</v>
      </c>
      <c r="B1351" s="4">
        <v>43158</v>
      </c>
      <c r="C1351" s="7">
        <v>0.75738425925925934</v>
      </c>
      <c r="D1351">
        <v>583</v>
      </c>
      <c r="E1351">
        <v>230.27</v>
      </c>
      <c r="F1351">
        <v>2.5246</v>
      </c>
      <c r="G1351" s="8">
        <v>546</v>
      </c>
      <c r="H1351" s="8">
        <v>581.4</v>
      </c>
      <c r="I1351" s="8">
        <v>-199.6</v>
      </c>
      <c r="J1351">
        <v>0.93920000000000003</v>
      </c>
      <c r="K1351">
        <v>-20.09</v>
      </c>
      <c r="L1351">
        <v>60.002000000000002</v>
      </c>
      <c r="M1351">
        <v>60.002000000000002</v>
      </c>
      <c r="N1351">
        <v>230.27</v>
      </c>
      <c r="O1351">
        <v>0.376</v>
      </c>
      <c r="P1351">
        <v>11.513999999999999</v>
      </c>
      <c r="S1351" s="4">
        <f t="shared" ref="S1351:S1414" si="148">B1351</f>
        <v>43158</v>
      </c>
      <c r="T1351" s="6">
        <f t="shared" ref="T1351:T1414" si="149">C1351</f>
        <v>0.75738425925925934</v>
      </c>
      <c r="U1351">
        <f t="shared" ref="U1351:U1414" si="150">HOUR(C1351)</f>
        <v>18</v>
      </c>
      <c r="V1351">
        <f t="shared" ref="V1351:V1414" si="151">MINUTE(C1351)</f>
        <v>10</v>
      </c>
      <c r="W1351">
        <f t="shared" ref="W1351:W1414" si="152">SECOND(C1351)</f>
        <v>38</v>
      </c>
      <c r="X1351" s="1">
        <f t="shared" ref="X1351:X1414" si="153">G1351</f>
        <v>546</v>
      </c>
      <c r="Y1351" s="1">
        <f t="shared" si="147"/>
        <v>527.25</v>
      </c>
      <c r="Z1351">
        <v>0</v>
      </c>
    </row>
    <row r="1352" spans="1:26" x14ac:dyDescent="0.25">
      <c r="A1352">
        <v>1347</v>
      </c>
      <c r="B1352" s="4">
        <v>43158</v>
      </c>
      <c r="C1352" s="7">
        <v>0.75744212962962953</v>
      </c>
      <c r="D1352">
        <v>583</v>
      </c>
      <c r="E1352">
        <v>230.29</v>
      </c>
      <c r="F1352">
        <v>2.3811</v>
      </c>
      <c r="G1352" s="8">
        <v>513.1</v>
      </c>
      <c r="H1352" s="8">
        <v>548.29999999999995</v>
      </c>
      <c r="I1352" s="8">
        <v>-193.5</v>
      </c>
      <c r="J1352">
        <v>0.93569999999999998</v>
      </c>
      <c r="K1352">
        <v>-20.66</v>
      </c>
      <c r="L1352">
        <v>60.002000000000002</v>
      </c>
      <c r="M1352">
        <v>60.002000000000002</v>
      </c>
      <c r="N1352">
        <v>230.29</v>
      </c>
      <c r="O1352">
        <v>0.432</v>
      </c>
      <c r="P1352">
        <v>13.566000000000001</v>
      </c>
      <c r="S1352" s="4">
        <f t="shared" si="148"/>
        <v>43158</v>
      </c>
      <c r="T1352" s="6">
        <f t="shared" si="149"/>
        <v>0.75744212962962953</v>
      </c>
      <c r="U1352">
        <f t="shared" si="150"/>
        <v>18</v>
      </c>
      <c r="V1352">
        <f t="shared" si="151"/>
        <v>10</v>
      </c>
      <c r="W1352">
        <f t="shared" si="152"/>
        <v>43</v>
      </c>
      <c r="X1352" s="1">
        <f t="shared" si="153"/>
        <v>513.1</v>
      </c>
      <c r="Y1352" s="1">
        <f t="shared" si="147"/>
        <v>529.54999999999995</v>
      </c>
      <c r="Z1352">
        <v>1</v>
      </c>
    </row>
    <row r="1353" spans="1:26" x14ac:dyDescent="0.25">
      <c r="A1353">
        <v>1348</v>
      </c>
      <c r="B1353" s="4">
        <v>43158</v>
      </c>
      <c r="C1353" s="7">
        <v>0.75749999999999995</v>
      </c>
      <c r="D1353">
        <v>584</v>
      </c>
      <c r="E1353">
        <v>230.28</v>
      </c>
      <c r="F1353">
        <v>2.4177</v>
      </c>
      <c r="G1353" s="8">
        <v>520.9</v>
      </c>
      <c r="H1353" s="8">
        <v>556.70000000000005</v>
      </c>
      <c r="I1353" s="8">
        <v>-196.4</v>
      </c>
      <c r="J1353">
        <v>0.93569999999999998</v>
      </c>
      <c r="K1353">
        <v>-20.66</v>
      </c>
      <c r="L1353">
        <v>60.002000000000002</v>
      </c>
      <c r="M1353">
        <v>60</v>
      </c>
      <c r="N1353">
        <v>230.28</v>
      </c>
      <c r="O1353">
        <v>0.29499999999999998</v>
      </c>
      <c r="P1353">
        <v>12.459</v>
      </c>
      <c r="S1353" s="4">
        <f t="shared" si="148"/>
        <v>43158</v>
      </c>
      <c r="T1353" s="6">
        <f t="shared" si="149"/>
        <v>0.75749999999999995</v>
      </c>
      <c r="U1353">
        <f t="shared" si="150"/>
        <v>18</v>
      </c>
      <c r="V1353">
        <f t="shared" si="151"/>
        <v>10</v>
      </c>
      <c r="W1353">
        <f t="shared" si="152"/>
        <v>48</v>
      </c>
      <c r="X1353" s="1">
        <f t="shared" si="153"/>
        <v>520.9</v>
      </c>
      <c r="Y1353" s="1">
        <f t="shared" si="147"/>
        <v>517</v>
      </c>
      <c r="Z1353">
        <v>0</v>
      </c>
    </row>
    <row r="1354" spans="1:26" x14ac:dyDescent="0.25">
      <c r="A1354">
        <v>1349</v>
      </c>
      <c r="B1354" s="4">
        <v>43158</v>
      </c>
      <c r="C1354" s="7">
        <v>0.75755787037037037</v>
      </c>
      <c r="D1354">
        <v>584</v>
      </c>
      <c r="E1354">
        <v>230.28</v>
      </c>
      <c r="F1354">
        <v>2.4157999999999999</v>
      </c>
      <c r="G1354" s="8">
        <v>520.20000000000005</v>
      </c>
      <c r="H1354" s="8">
        <v>556.29999999999995</v>
      </c>
      <c r="I1354" s="8">
        <v>-197.1</v>
      </c>
      <c r="J1354">
        <v>0.93510000000000004</v>
      </c>
      <c r="K1354">
        <v>-20.75</v>
      </c>
      <c r="L1354">
        <v>60.002000000000002</v>
      </c>
      <c r="M1354">
        <v>60.003</v>
      </c>
      <c r="N1354">
        <v>230.28</v>
      </c>
      <c r="O1354">
        <v>0.45500000000000002</v>
      </c>
      <c r="P1354">
        <v>11.981</v>
      </c>
      <c r="S1354" s="4">
        <f t="shared" si="148"/>
        <v>43158</v>
      </c>
      <c r="T1354" s="6">
        <f t="shared" si="149"/>
        <v>0.75755787037037037</v>
      </c>
      <c r="U1354">
        <f t="shared" si="150"/>
        <v>18</v>
      </c>
      <c r="V1354">
        <f t="shared" si="151"/>
        <v>10</v>
      </c>
      <c r="W1354">
        <f t="shared" si="152"/>
        <v>53</v>
      </c>
      <c r="X1354" s="1">
        <f t="shared" si="153"/>
        <v>520.20000000000005</v>
      </c>
      <c r="Y1354" s="1">
        <f t="shared" si="147"/>
        <v>520.54999999999995</v>
      </c>
      <c r="Z1354">
        <v>1</v>
      </c>
    </row>
    <row r="1355" spans="1:26" x14ac:dyDescent="0.25">
      <c r="A1355">
        <v>1350</v>
      </c>
      <c r="B1355" s="4">
        <v>43158</v>
      </c>
      <c r="C1355" s="7">
        <v>0.75761574074074067</v>
      </c>
      <c r="D1355">
        <v>584</v>
      </c>
      <c r="E1355">
        <v>230.29</v>
      </c>
      <c r="F1355">
        <v>2.3536000000000001</v>
      </c>
      <c r="G1355" s="8">
        <v>506.5</v>
      </c>
      <c r="H1355" s="8">
        <v>542</v>
      </c>
      <c r="I1355" s="8">
        <v>-193.1</v>
      </c>
      <c r="J1355">
        <v>0.93440000000000001</v>
      </c>
      <c r="K1355">
        <v>-20.87</v>
      </c>
      <c r="L1355">
        <v>60.002000000000002</v>
      </c>
      <c r="M1355">
        <v>60.002000000000002</v>
      </c>
      <c r="N1355">
        <v>230.29</v>
      </c>
      <c r="O1355">
        <v>0.33200000000000002</v>
      </c>
      <c r="P1355">
        <v>12.308999999999999</v>
      </c>
      <c r="S1355" s="4">
        <f t="shared" si="148"/>
        <v>43158</v>
      </c>
      <c r="T1355" s="6">
        <f t="shared" si="149"/>
        <v>0.75761574074074067</v>
      </c>
      <c r="U1355">
        <f t="shared" si="150"/>
        <v>18</v>
      </c>
      <c r="V1355">
        <f t="shared" si="151"/>
        <v>10</v>
      </c>
      <c r="W1355">
        <f t="shared" si="152"/>
        <v>58</v>
      </c>
      <c r="X1355" s="1">
        <f t="shared" si="153"/>
        <v>506.5</v>
      </c>
      <c r="Y1355" s="1">
        <f t="shared" si="147"/>
        <v>513.35</v>
      </c>
      <c r="Z1355">
        <v>0</v>
      </c>
    </row>
    <row r="1356" spans="1:26" x14ac:dyDescent="0.25">
      <c r="A1356">
        <v>1351</v>
      </c>
      <c r="B1356" s="4">
        <v>43158</v>
      </c>
      <c r="C1356" s="7">
        <v>0.75767361111111109</v>
      </c>
      <c r="D1356">
        <v>583</v>
      </c>
      <c r="E1356">
        <v>230.28</v>
      </c>
      <c r="F1356">
        <v>2.4813999999999998</v>
      </c>
      <c r="G1356" s="8">
        <v>535.4</v>
      </c>
      <c r="H1356" s="8">
        <v>571.4</v>
      </c>
      <c r="I1356" s="8">
        <v>-199.5</v>
      </c>
      <c r="J1356">
        <v>0.93710000000000004</v>
      </c>
      <c r="K1356">
        <v>-20.440000000000001</v>
      </c>
      <c r="L1356">
        <v>60.002000000000002</v>
      </c>
      <c r="M1356">
        <v>60.003</v>
      </c>
      <c r="N1356">
        <v>230.28</v>
      </c>
      <c r="O1356">
        <v>0.44500000000000001</v>
      </c>
      <c r="P1356">
        <v>11.944000000000001</v>
      </c>
      <c r="S1356" s="4">
        <f t="shared" si="148"/>
        <v>43158</v>
      </c>
      <c r="T1356" s="6">
        <f t="shared" si="149"/>
        <v>0.75767361111111109</v>
      </c>
      <c r="U1356">
        <f t="shared" si="150"/>
        <v>18</v>
      </c>
      <c r="V1356">
        <f t="shared" si="151"/>
        <v>11</v>
      </c>
      <c r="W1356">
        <f t="shared" si="152"/>
        <v>3</v>
      </c>
      <c r="X1356" s="1">
        <f t="shared" si="153"/>
        <v>535.4</v>
      </c>
      <c r="Y1356" s="1">
        <f t="shared" si="147"/>
        <v>520.95000000000005</v>
      </c>
      <c r="Z1356">
        <v>1</v>
      </c>
    </row>
    <row r="1357" spans="1:26" x14ac:dyDescent="0.25">
      <c r="A1357">
        <v>1352</v>
      </c>
      <c r="B1357" s="4">
        <v>43158</v>
      </c>
      <c r="C1357" s="7">
        <v>0.75773148148148151</v>
      </c>
      <c r="D1357">
        <v>585</v>
      </c>
      <c r="E1357">
        <v>230.29</v>
      </c>
      <c r="F1357">
        <v>2.3027000000000002</v>
      </c>
      <c r="G1357" s="8">
        <v>495</v>
      </c>
      <c r="H1357" s="8">
        <v>530.29999999999995</v>
      </c>
      <c r="I1357" s="8">
        <v>-190.2</v>
      </c>
      <c r="J1357">
        <v>0.9335</v>
      </c>
      <c r="K1357">
        <v>-21.02</v>
      </c>
      <c r="L1357">
        <v>60.003</v>
      </c>
      <c r="M1357">
        <v>60.003</v>
      </c>
      <c r="N1357">
        <v>230.29</v>
      </c>
      <c r="O1357">
        <v>0.371</v>
      </c>
      <c r="P1357">
        <v>13.786</v>
      </c>
      <c r="S1357" s="4">
        <f t="shared" si="148"/>
        <v>43158</v>
      </c>
      <c r="T1357" s="6">
        <f t="shared" si="149"/>
        <v>0.75773148148148151</v>
      </c>
      <c r="U1357">
        <f t="shared" si="150"/>
        <v>18</v>
      </c>
      <c r="V1357">
        <f t="shared" si="151"/>
        <v>11</v>
      </c>
      <c r="W1357">
        <f t="shared" si="152"/>
        <v>8</v>
      </c>
      <c r="X1357" s="1">
        <f t="shared" si="153"/>
        <v>495</v>
      </c>
      <c r="Y1357" s="1">
        <f t="shared" si="147"/>
        <v>515.20000000000005</v>
      </c>
      <c r="Z1357">
        <v>0</v>
      </c>
    </row>
    <row r="1358" spans="1:26" x14ac:dyDescent="0.25">
      <c r="A1358">
        <v>1353</v>
      </c>
      <c r="B1358" s="4">
        <v>43158</v>
      </c>
      <c r="C1358" s="7">
        <v>0.75778935185185192</v>
      </c>
      <c r="D1358">
        <v>584</v>
      </c>
      <c r="E1358">
        <v>230.27</v>
      </c>
      <c r="F1358">
        <v>2.5165000000000002</v>
      </c>
      <c r="G1358" s="8">
        <v>544</v>
      </c>
      <c r="H1358" s="8">
        <v>579.5</v>
      </c>
      <c r="I1358" s="8">
        <v>-199.7</v>
      </c>
      <c r="J1358">
        <v>0.93869999999999998</v>
      </c>
      <c r="K1358">
        <v>-20.16</v>
      </c>
      <c r="L1358">
        <v>60.002000000000002</v>
      </c>
      <c r="M1358">
        <v>60.000999999999998</v>
      </c>
      <c r="N1358">
        <v>230.27</v>
      </c>
      <c r="O1358">
        <v>0.29499999999999998</v>
      </c>
      <c r="P1358">
        <v>14.284000000000001</v>
      </c>
      <c r="S1358" s="4">
        <f t="shared" si="148"/>
        <v>43158</v>
      </c>
      <c r="T1358" s="6">
        <f t="shared" si="149"/>
        <v>0.75778935185185192</v>
      </c>
      <c r="U1358">
        <f t="shared" si="150"/>
        <v>18</v>
      </c>
      <c r="V1358">
        <f t="shared" si="151"/>
        <v>11</v>
      </c>
      <c r="W1358">
        <f t="shared" si="152"/>
        <v>13</v>
      </c>
      <c r="X1358" s="1">
        <f t="shared" si="153"/>
        <v>544</v>
      </c>
      <c r="Y1358" s="1">
        <f t="shared" ref="Y1358:Y1421" si="154">AVERAGE(X1357:X1358)</f>
        <v>519.5</v>
      </c>
      <c r="Z1358">
        <v>1</v>
      </c>
    </row>
    <row r="1359" spans="1:26" x14ac:dyDescent="0.25">
      <c r="A1359">
        <v>1354</v>
      </c>
      <c r="B1359" s="4">
        <v>43158</v>
      </c>
      <c r="C1359" s="7">
        <v>0.75784722222222223</v>
      </c>
      <c r="D1359">
        <v>584</v>
      </c>
      <c r="E1359">
        <v>230.29</v>
      </c>
      <c r="F1359">
        <v>2.3068</v>
      </c>
      <c r="G1359" s="8">
        <v>496</v>
      </c>
      <c r="H1359" s="8">
        <v>531.20000000000005</v>
      </c>
      <c r="I1359" s="8">
        <v>-190.4</v>
      </c>
      <c r="J1359">
        <v>0.93359999999999999</v>
      </c>
      <c r="K1359">
        <v>-21</v>
      </c>
      <c r="L1359">
        <v>60.002000000000002</v>
      </c>
      <c r="M1359">
        <v>60.002000000000002</v>
      </c>
      <c r="N1359">
        <v>230.29</v>
      </c>
      <c r="O1359">
        <v>0.44700000000000001</v>
      </c>
      <c r="P1359">
        <v>13.439</v>
      </c>
      <c r="S1359" s="4">
        <f t="shared" si="148"/>
        <v>43158</v>
      </c>
      <c r="T1359" s="6">
        <f t="shared" si="149"/>
        <v>0.75784722222222223</v>
      </c>
      <c r="U1359">
        <f t="shared" si="150"/>
        <v>18</v>
      </c>
      <c r="V1359">
        <f t="shared" si="151"/>
        <v>11</v>
      </c>
      <c r="W1359">
        <f t="shared" si="152"/>
        <v>18</v>
      </c>
      <c r="X1359" s="1">
        <f t="shared" si="153"/>
        <v>496</v>
      </c>
      <c r="Y1359" s="1">
        <f t="shared" si="154"/>
        <v>520</v>
      </c>
      <c r="Z1359">
        <v>0</v>
      </c>
    </row>
    <row r="1360" spans="1:26" x14ac:dyDescent="0.25">
      <c r="A1360">
        <v>1355</v>
      </c>
      <c r="B1360" s="4">
        <v>43158</v>
      </c>
      <c r="C1360" s="7">
        <v>0.75790509259259264</v>
      </c>
      <c r="D1360">
        <v>585</v>
      </c>
      <c r="E1360">
        <v>230.27</v>
      </c>
      <c r="F1360">
        <v>2.5114000000000001</v>
      </c>
      <c r="G1360" s="8">
        <v>543</v>
      </c>
      <c r="H1360" s="8">
        <v>578.29999999999995</v>
      </c>
      <c r="I1360" s="8">
        <v>-199</v>
      </c>
      <c r="J1360">
        <v>0.93889999999999996</v>
      </c>
      <c r="K1360">
        <v>-20.13</v>
      </c>
      <c r="L1360">
        <v>60.002000000000002</v>
      </c>
      <c r="M1360">
        <v>60.002000000000002</v>
      </c>
      <c r="N1360">
        <v>230.27</v>
      </c>
      <c r="O1360">
        <v>0.32200000000000001</v>
      </c>
      <c r="P1360">
        <v>11.773999999999999</v>
      </c>
      <c r="S1360" s="4">
        <f t="shared" si="148"/>
        <v>43158</v>
      </c>
      <c r="T1360" s="6">
        <f t="shared" si="149"/>
        <v>0.75790509259259264</v>
      </c>
      <c r="U1360">
        <f t="shared" si="150"/>
        <v>18</v>
      </c>
      <c r="V1360">
        <f t="shared" si="151"/>
        <v>11</v>
      </c>
      <c r="W1360">
        <f t="shared" si="152"/>
        <v>23</v>
      </c>
      <c r="X1360" s="1">
        <f t="shared" si="153"/>
        <v>543</v>
      </c>
      <c r="Y1360" s="1">
        <f t="shared" si="154"/>
        <v>519.5</v>
      </c>
      <c r="Z1360">
        <v>1</v>
      </c>
    </row>
    <row r="1361" spans="1:26" x14ac:dyDescent="0.25">
      <c r="A1361">
        <v>1356</v>
      </c>
      <c r="B1361" s="4">
        <v>43158</v>
      </c>
      <c r="C1361" s="7">
        <v>0.75796296296296306</v>
      </c>
      <c r="D1361">
        <v>585</v>
      </c>
      <c r="E1361">
        <v>230.29</v>
      </c>
      <c r="F1361">
        <v>2.4066000000000001</v>
      </c>
      <c r="G1361" s="8">
        <v>518.9</v>
      </c>
      <c r="H1361" s="8">
        <v>554.20000000000005</v>
      </c>
      <c r="I1361" s="8">
        <v>-194.6</v>
      </c>
      <c r="J1361">
        <v>0.93630000000000002</v>
      </c>
      <c r="K1361">
        <v>-20.56</v>
      </c>
      <c r="L1361">
        <v>60.002000000000002</v>
      </c>
      <c r="M1361">
        <v>60.002000000000002</v>
      </c>
      <c r="N1361">
        <v>230.29</v>
      </c>
      <c r="O1361">
        <v>0.41599999999999998</v>
      </c>
      <c r="P1361">
        <v>12.239000000000001</v>
      </c>
      <c r="S1361" s="4">
        <f t="shared" si="148"/>
        <v>43158</v>
      </c>
      <c r="T1361" s="6">
        <f t="shared" si="149"/>
        <v>0.75796296296296306</v>
      </c>
      <c r="U1361">
        <f t="shared" si="150"/>
        <v>18</v>
      </c>
      <c r="V1361">
        <f t="shared" si="151"/>
        <v>11</v>
      </c>
      <c r="W1361">
        <f t="shared" si="152"/>
        <v>28</v>
      </c>
      <c r="X1361" s="1">
        <f t="shared" si="153"/>
        <v>518.9</v>
      </c>
      <c r="Y1361" s="1">
        <f t="shared" si="154"/>
        <v>530.95000000000005</v>
      </c>
      <c r="Z1361">
        <v>0</v>
      </c>
    </row>
    <row r="1362" spans="1:26" x14ac:dyDescent="0.25">
      <c r="A1362">
        <v>1357</v>
      </c>
      <c r="B1362" s="4">
        <v>43158</v>
      </c>
      <c r="C1362" s="7">
        <v>0.75802083333333325</v>
      </c>
      <c r="D1362">
        <v>585</v>
      </c>
      <c r="E1362">
        <v>230.28</v>
      </c>
      <c r="F1362">
        <v>2.5013999999999998</v>
      </c>
      <c r="G1362" s="8">
        <v>540.5</v>
      </c>
      <c r="H1362" s="8">
        <v>576</v>
      </c>
      <c r="I1362" s="8">
        <v>-199.2</v>
      </c>
      <c r="J1362">
        <v>0.93830000000000002</v>
      </c>
      <c r="K1362">
        <v>-20.239999999999998</v>
      </c>
      <c r="L1362">
        <v>60.002000000000002</v>
      </c>
      <c r="M1362">
        <v>60.002000000000002</v>
      </c>
      <c r="N1362">
        <v>230.28</v>
      </c>
      <c r="O1362">
        <v>0.38200000000000001</v>
      </c>
      <c r="P1362">
        <v>11.749000000000001</v>
      </c>
      <c r="S1362" s="4">
        <f t="shared" si="148"/>
        <v>43158</v>
      </c>
      <c r="T1362" s="6">
        <f t="shared" si="149"/>
        <v>0.75802083333333325</v>
      </c>
      <c r="U1362">
        <f t="shared" si="150"/>
        <v>18</v>
      </c>
      <c r="V1362">
        <f t="shared" si="151"/>
        <v>11</v>
      </c>
      <c r="W1362">
        <f t="shared" si="152"/>
        <v>33</v>
      </c>
      <c r="X1362" s="1">
        <f t="shared" si="153"/>
        <v>540.5</v>
      </c>
      <c r="Y1362" s="1">
        <f t="shared" si="154"/>
        <v>529.70000000000005</v>
      </c>
      <c r="Z1362">
        <v>1</v>
      </c>
    </row>
    <row r="1363" spans="1:26" x14ac:dyDescent="0.25">
      <c r="A1363">
        <v>1358</v>
      </c>
      <c r="B1363" s="4">
        <v>43158</v>
      </c>
      <c r="C1363" s="7">
        <v>0.75807870370370367</v>
      </c>
      <c r="D1363">
        <v>586</v>
      </c>
      <c r="E1363">
        <v>230.29</v>
      </c>
      <c r="F1363">
        <v>2.3714</v>
      </c>
      <c r="G1363" s="8">
        <v>510.6</v>
      </c>
      <c r="H1363" s="8">
        <v>546.1</v>
      </c>
      <c r="I1363" s="8">
        <v>-193.7</v>
      </c>
      <c r="J1363">
        <v>0.93500000000000005</v>
      </c>
      <c r="K1363">
        <v>-20.77</v>
      </c>
      <c r="L1363">
        <v>60.003</v>
      </c>
      <c r="M1363">
        <v>60.002000000000002</v>
      </c>
      <c r="N1363">
        <v>230.29</v>
      </c>
      <c r="O1363">
        <v>0.442</v>
      </c>
      <c r="P1363">
        <v>12.686</v>
      </c>
      <c r="S1363" s="4">
        <f t="shared" si="148"/>
        <v>43158</v>
      </c>
      <c r="T1363" s="6">
        <f t="shared" si="149"/>
        <v>0.75807870370370367</v>
      </c>
      <c r="U1363">
        <f t="shared" si="150"/>
        <v>18</v>
      </c>
      <c r="V1363">
        <f t="shared" si="151"/>
        <v>11</v>
      </c>
      <c r="W1363">
        <f t="shared" si="152"/>
        <v>38</v>
      </c>
      <c r="X1363" s="1">
        <f t="shared" si="153"/>
        <v>510.6</v>
      </c>
      <c r="Y1363" s="1">
        <f t="shared" si="154"/>
        <v>525.54999999999995</v>
      </c>
      <c r="Z1363">
        <v>0</v>
      </c>
    </row>
    <row r="1364" spans="1:26" x14ac:dyDescent="0.25">
      <c r="A1364">
        <v>1359</v>
      </c>
      <c r="B1364" s="4">
        <v>43158</v>
      </c>
      <c r="C1364" s="7">
        <v>0.75813657407407409</v>
      </c>
      <c r="D1364">
        <v>585</v>
      </c>
      <c r="E1364">
        <v>230.29</v>
      </c>
      <c r="F1364">
        <v>2.3536000000000001</v>
      </c>
      <c r="G1364" s="8">
        <v>506.4</v>
      </c>
      <c r="H1364" s="8">
        <v>542</v>
      </c>
      <c r="I1364" s="8">
        <v>-193.2</v>
      </c>
      <c r="J1364">
        <v>0.93430000000000002</v>
      </c>
      <c r="K1364">
        <v>-20.89</v>
      </c>
      <c r="L1364">
        <v>60.002000000000002</v>
      </c>
      <c r="M1364">
        <v>60.000999999999998</v>
      </c>
      <c r="N1364">
        <v>230.29</v>
      </c>
      <c r="O1364">
        <v>0.23100000000000001</v>
      </c>
      <c r="P1364">
        <v>12.458</v>
      </c>
      <c r="S1364" s="4">
        <f t="shared" si="148"/>
        <v>43158</v>
      </c>
      <c r="T1364" s="6">
        <f t="shared" si="149"/>
        <v>0.75813657407407409</v>
      </c>
      <c r="U1364">
        <f t="shared" si="150"/>
        <v>18</v>
      </c>
      <c r="V1364">
        <f t="shared" si="151"/>
        <v>11</v>
      </c>
      <c r="W1364">
        <f t="shared" si="152"/>
        <v>43</v>
      </c>
      <c r="X1364" s="1">
        <f t="shared" si="153"/>
        <v>506.4</v>
      </c>
      <c r="Y1364" s="1">
        <f t="shared" si="154"/>
        <v>508.5</v>
      </c>
      <c r="Z1364">
        <v>1</v>
      </c>
    </row>
    <row r="1365" spans="1:26" x14ac:dyDescent="0.25">
      <c r="A1365">
        <v>1360</v>
      </c>
      <c r="B1365" s="4">
        <v>43158</v>
      </c>
      <c r="C1365" s="7">
        <v>0.75819444444444439</v>
      </c>
      <c r="D1365">
        <v>586</v>
      </c>
      <c r="E1365">
        <v>230.28</v>
      </c>
      <c r="F1365">
        <v>2.4554</v>
      </c>
      <c r="G1365" s="8">
        <v>528.9</v>
      </c>
      <c r="H1365" s="8">
        <v>565.4</v>
      </c>
      <c r="I1365" s="8">
        <v>-200</v>
      </c>
      <c r="J1365">
        <v>0.93530000000000002</v>
      </c>
      <c r="K1365">
        <v>-20.72</v>
      </c>
      <c r="L1365">
        <v>60.002000000000002</v>
      </c>
      <c r="M1365">
        <v>60.003999999999998</v>
      </c>
      <c r="N1365">
        <v>230.28</v>
      </c>
      <c r="O1365">
        <v>0.46800000000000003</v>
      </c>
      <c r="P1365">
        <v>11.706</v>
      </c>
      <c r="S1365" s="4">
        <f t="shared" si="148"/>
        <v>43158</v>
      </c>
      <c r="T1365" s="6">
        <f t="shared" si="149"/>
        <v>0.75819444444444439</v>
      </c>
      <c r="U1365">
        <f t="shared" si="150"/>
        <v>18</v>
      </c>
      <c r="V1365">
        <f t="shared" si="151"/>
        <v>11</v>
      </c>
      <c r="W1365">
        <f t="shared" si="152"/>
        <v>48</v>
      </c>
      <c r="X1365" s="1">
        <f t="shared" si="153"/>
        <v>528.9</v>
      </c>
      <c r="Y1365" s="1">
        <f t="shared" si="154"/>
        <v>517.65</v>
      </c>
      <c r="Z1365">
        <v>0</v>
      </c>
    </row>
    <row r="1366" spans="1:26" x14ac:dyDescent="0.25">
      <c r="A1366">
        <v>1361</v>
      </c>
      <c r="B1366" s="4">
        <v>43158</v>
      </c>
      <c r="C1366" s="7">
        <v>0.75825231481481481</v>
      </c>
      <c r="D1366">
        <v>585</v>
      </c>
      <c r="E1366">
        <v>230.29</v>
      </c>
      <c r="F1366">
        <v>2.3347000000000002</v>
      </c>
      <c r="G1366" s="8">
        <v>502.3</v>
      </c>
      <c r="H1366" s="8">
        <v>537.70000000000005</v>
      </c>
      <c r="I1366" s="8">
        <v>-191.8</v>
      </c>
      <c r="J1366">
        <v>0.93420000000000003</v>
      </c>
      <c r="K1366">
        <v>-20.9</v>
      </c>
      <c r="L1366">
        <v>60.002000000000002</v>
      </c>
      <c r="M1366">
        <v>60.002000000000002</v>
      </c>
      <c r="N1366">
        <v>230.29</v>
      </c>
      <c r="O1366">
        <v>0.35299999999999998</v>
      </c>
      <c r="P1366">
        <v>12.148</v>
      </c>
      <c r="S1366" s="4">
        <f t="shared" si="148"/>
        <v>43158</v>
      </c>
      <c r="T1366" s="6">
        <f t="shared" si="149"/>
        <v>0.75825231481481481</v>
      </c>
      <c r="U1366">
        <f t="shared" si="150"/>
        <v>18</v>
      </c>
      <c r="V1366">
        <f t="shared" si="151"/>
        <v>11</v>
      </c>
      <c r="W1366">
        <f t="shared" si="152"/>
        <v>53</v>
      </c>
      <c r="X1366" s="1">
        <f t="shared" si="153"/>
        <v>502.3</v>
      </c>
      <c r="Y1366" s="1">
        <f t="shared" si="154"/>
        <v>515.6</v>
      </c>
      <c r="Z1366">
        <v>1</v>
      </c>
    </row>
    <row r="1367" spans="1:26" x14ac:dyDescent="0.25">
      <c r="A1367">
        <v>1362</v>
      </c>
      <c r="B1367" s="4">
        <v>43158</v>
      </c>
      <c r="C1367" s="7">
        <v>0.75831018518518523</v>
      </c>
      <c r="D1367">
        <v>586</v>
      </c>
      <c r="E1367">
        <v>230.27</v>
      </c>
      <c r="F1367">
        <v>2.5278999999999998</v>
      </c>
      <c r="G1367" s="8">
        <v>546.79999999999995</v>
      </c>
      <c r="H1367" s="8">
        <v>582.1</v>
      </c>
      <c r="I1367" s="8">
        <v>-199.7</v>
      </c>
      <c r="J1367">
        <v>0.93930000000000002</v>
      </c>
      <c r="K1367">
        <v>-20.059999999999999</v>
      </c>
      <c r="L1367">
        <v>60.002000000000002</v>
      </c>
      <c r="M1367">
        <v>60.002000000000002</v>
      </c>
      <c r="N1367">
        <v>230.27</v>
      </c>
      <c r="O1367">
        <v>0.42399999999999999</v>
      </c>
      <c r="P1367">
        <v>12.303000000000001</v>
      </c>
      <c r="S1367" s="4">
        <f t="shared" si="148"/>
        <v>43158</v>
      </c>
      <c r="T1367" s="6">
        <f t="shared" si="149"/>
        <v>0.75831018518518523</v>
      </c>
      <c r="U1367">
        <f t="shared" si="150"/>
        <v>18</v>
      </c>
      <c r="V1367">
        <f t="shared" si="151"/>
        <v>11</v>
      </c>
      <c r="W1367">
        <f t="shared" si="152"/>
        <v>58</v>
      </c>
      <c r="X1367" s="1">
        <f t="shared" si="153"/>
        <v>546.79999999999995</v>
      </c>
      <c r="Y1367" s="1">
        <f t="shared" si="154"/>
        <v>524.54999999999995</v>
      </c>
      <c r="Z1367">
        <v>0</v>
      </c>
    </row>
    <row r="1368" spans="1:26" x14ac:dyDescent="0.25">
      <c r="A1368">
        <v>1363</v>
      </c>
      <c r="B1368" s="4">
        <v>43158</v>
      </c>
      <c r="C1368" s="7">
        <v>0.75836805555555553</v>
      </c>
      <c r="D1368">
        <v>586</v>
      </c>
      <c r="E1368">
        <v>230.29</v>
      </c>
      <c r="F1368">
        <v>2.3540999999999999</v>
      </c>
      <c r="G1368" s="8">
        <v>506.7</v>
      </c>
      <c r="H1368" s="8">
        <v>542.1</v>
      </c>
      <c r="I1368" s="8">
        <v>-192.6</v>
      </c>
      <c r="J1368">
        <v>0.93469999999999998</v>
      </c>
      <c r="K1368">
        <v>-20.81</v>
      </c>
      <c r="L1368">
        <v>60.002000000000002</v>
      </c>
      <c r="M1368">
        <v>60.003</v>
      </c>
      <c r="N1368">
        <v>230.29</v>
      </c>
      <c r="O1368">
        <v>0.27100000000000002</v>
      </c>
      <c r="P1368">
        <v>15.788</v>
      </c>
      <c r="S1368" s="4">
        <f t="shared" si="148"/>
        <v>43158</v>
      </c>
      <c r="T1368" s="6">
        <f t="shared" si="149"/>
        <v>0.75836805555555553</v>
      </c>
      <c r="U1368">
        <f t="shared" si="150"/>
        <v>18</v>
      </c>
      <c r="V1368">
        <f t="shared" si="151"/>
        <v>12</v>
      </c>
      <c r="W1368">
        <f t="shared" si="152"/>
        <v>3</v>
      </c>
      <c r="X1368" s="1">
        <f t="shared" si="153"/>
        <v>506.7</v>
      </c>
      <c r="Y1368" s="1">
        <f t="shared" si="154"/>
        <v>526.75</v>
      </c>
      <c r="Z1368">
        <v>1</v>
      </c>
    </row>
    <row r="1369" spans="1:26" x14ac:dyDescent="0.25">
      <c r="A1369">
        <v>1364</v>
      </c>
      <c r="B1369" s="4">
        <v>43158</v>
      </c>
      <c r="C1369" s="7">
        <v>0.75842592592592595</v>
      </c>
      <c r="D1369">
        <v>586</v>
      </c>
      <c r="E1369">
        <v>230.27</v>
      </c>
      <c r="F1369">
        <v>2.5323000000000002</v>
      </c>
      <c r="G1369" s="8">
        <v>547.9</v>
      </c>
      <c r="H1369" s="8">
        <v>583.1</v>
      </c>
      <c r="I1369" s="8">
        <v>-199.5</v>
      </c>
      <c r="J1369">
        <v>0.93969999999999998</v>
      </c>
      <c r="K1369">
        <v>-20</v>
      </c>
      <c r="L1369">
        <v>60.002000000000002</v>
      </c>
      <c r="M1369">
        <v>60.002000000000002</v>
      </c>
      <c r="N1369">
        <v>230.27</v>
      </c>
      <c r="O1369">
        <v>0.28399999999999997</v>
      </c>
      <c r="P1369">
        <v>14.339</v>
      </c>
      <c r="S1369" s="4">
        <f t="shared" si="148"/>
        <v>43158</v>
      </c>
      <c r="T1369" s="6">
        <f t="shared" si="149"/>
        <v>0.75842592592592595</v>
      </c>
      <c r="U1369">
        <f t="shared" si="150"/>
        <v>18</v>
      </c>
      <c r="V1369">
        <f t="shared" si="151"/>
        <v>12</v>
      </c>
      <c r="W1369">
        <f t="shared" si="152"/>
        <v>8</v>
      </c>
      <c r="X1369" s="1">
        <f t="shared" si="153"/>
        <v>547.9</v>
      </c>
      <c r="Y1369" s="1">
        <f t="shared" si="154"/>
        <v>527.29999999999995</v>
      </c>
      <c r="Z1369">
        <v>0</v>
      </c>
    </row>
    <row r="1370" spans="1:26" x14ac:dyDescent="0.25">
      <c r="A1370">
        <v>1365</v>
      </c>
      <c r="B1370" s="4">
        <v>43158</v>
      </c>
      <c r="C1370" s="7">
        <v>0.75848379629629636</v>
      </c>
      <c r="D1370">
        <v>586</v>
      </c>
      <c r="E1370">
        <v>230.29</v>
      </c>
      <c r="F1370">
        <v>2.3843999999999999</v>
      </c>
      <c r="G1370" s="8">
        <v>513.70000000000005</v>
      </c>
      <c r="H1370" s="8">
        <v>549.1</v>
      </c>
      <c r="I1370" s="8">
        <v>-193.9</v>
      </c>
      <c r="J1370">
        <v>0.93559999999999999</v>
      </c>
      <c r="K1370">
        <v>-20.68</v>
      </c>
      <c r="L1370">
        <v>60.002000000000002</v>
      </c>
      <c r="M1370">
        <v>60.003999999999998</v>
      </c>
      <c r="N1370">
        <v>230.29</v>
      </c>
      <c r="O1370">
        <v>0.437</v>
      </c>
      <c r="P1370">
        <v>14.113</v>
      </c>
      <c r="S1370" s="4">
        <f t="shared" si="148"/>
        <v>43158</v>
      </c>
      <c r="T1370" s="6">
        <f t="shared" si="149"/>
        <v>0.75848379629629636</v>
      </c>
      <c r="U1370">
        <f t="shared" si="150"/>
        <v>18</v>
      </c>
      <c r="V1370">
        <f t="shared" si="151"/>
        <v>12</v>
      </c>
      <c r="W1370">
        <f t="shared" si="152"/>
        <v>13</v>
      </c>
      <c r="X1370" s="1">
        <f t="shared" si="153"/>
        <v>513.70000000000005</v>
      </c>
      <c r="Y1370" s="1">
        <f t="shared" si="154"/>
        <v>530.79999999999995</v>
      </c>
      <c r="Z1370">
        <v>1</v>
      </c>
    </row>
    <row r="1371" spans="1:26" x14ac:dyDescent="0.25">
      <c r="A1371">
        <v>1366</v>
      </c>
      <c r="B1371" s="4">
        <v>43158</v>
      </c>
      <c r="C1371" s="7">
        <v>0.75854166666666656</v>
      </c>
      <c r="D1371">
        <v>587</v>
      </c>
      <c r="E1371">
        <v>230.28</v>
      </c>
      <c r="F1371">
        <v>2.4921000000000002</v>
      </c>
      <c r="G1371" s="8">
        <v>537.70000000000005</v>
      </c>
      <c r="H1371" s="8">
        <v>573.9</v>
      </c>
      <c r="I1371" s="8">
        <v>-200.6</v>
      </c>
      <c r="J1371">
        <v>0.93689999999999996</v>
      </c>
      <c r="K1371">
        <v>-20.46</v>
      </c>
      <c r="L1371">
        <v>60.002000000000002</v>
      </c>
      <c r="M1371">
        <v>60.002000000000002</v>
      </c>
      <c r="N1371">
        <v>230.28</v>
      </c>
      <c r="O1371">
        <v>0.42799999999999999</v>
      </c>
      <c r="P1371">
        <v>12.414999999999999</v>
      </c>
      <c r="S1371" s="4">
        <f t="shared" si="148"/>
        <v>43158</v>
      </c>
      <c r="T1371" s="6">
        <f t="shared" si="149"/>
        <v>0.75854166666666656</v>
      </c>
      <c r="U1371">
        <f t="shared" si="150"/>
        <v>18</v>
      </c>
      <c r="V1371">
        <f t="shared" si="151"/>
        <v>12</v>
      </c>
      <c r="W1371">
        <f t="shared" si="152"/>
        <v>18</v>
      </c>
      <c r="X1371" s="1">
        <f t="shared" si="153"/>
        <v>537.70000000000005</v>
      </c>
      <c r="Y1371" s="1">
        <f t="shared" si="154"/>
        <v>525.70000000000005</v>
      </c>
      <c r="Z1371">
        <v>0</v>
      </c>
    </row>
    <row r="1372" spans="1:26" x14ac:dyDescent="0.25">
      <c r="A1372">
        <v>1367</v>
      </c>
      <c r="B1372" s="4">
        <v>43158</v>
      </c>
      <c r="C1372" s="7">
        <v>0.75859953703703698</v>
      </c>
      <c r="D1372">
        <v>587</v>
      </c>
      <c r="E1372">
        <v>230.29</v>
      </c>
      <c r="F1372">
        <v>2.3593999999999999</v>
      </c>
      <c r="G1372" s="8">
        <v>508.1</v>
      </c>
      <c r="H1372" s="8">
        <v>543.29999999999995</v>
      </c>
      <c r="I1372" s="8">
        <v>-192.5</v>
      </c>
      <c r="J1372">
        <v>0.93510000000000004</v>
      </c>
      <c r="K1372">
        <v>-20.75</v>
      </c>
      <c r="L1372">
        <v>60.002000000000002</v>
      </c>
      <c r="M1372">
        <v>60.002000000000002</v>
      </c>
      <c r="N1372">
        <v>230.29</v>
      </c>
      <c r="O1372">
        <v>0.35699999999999998</v>
      </c>
      <c r="P1372">
        <v>11.426</v>
      </c>
      <c r="S1372" s="4">
        <f t="shared" si="148"/>
        <v>43158</v>
      </c>
      <c r="T1372" s="6">
        <f t="shared" si="149"/>
        <v>0.75859953703703698</v>
      </c>
      <c r="U1372">
        <f t="shared" si="150"/>
        <v>18</v>
      </c>
      <c r="V1372">
        <f t="shared" si="151"/>
        <v>12</v>
      </c>
      <c r="W1372">
        <f t="shared" si="152"/>
        <v>23</v>
      </c>
      <c r="X1372" s="1">
        <f t="shared" si="153"/>
        <v>508.1</v>
      </c>
      <c r="Y1372" s="1">
        <f t="shared" si="154"/>
        <v>522.90000000000009</v>
      </c>
      <c r="Z1372">
        <v>1</v>
      </c>
    </row>
    <row r="1373" spans="1:26" x14ac:dyDescent="0.25">
      <c r="A1373">
        <v>1368</v>
      </c>
      <c r="B1373" s="4">
        <v>43158</v>
      </c>
      <c r="C1373" s="7">
        <v>0.75865740740740739</v>
      </c>
      <c r="D1373">
        <v>587</v>
      </c>
      <c r="E1373">
        <v>230.28</v>
      </c>
      <c r="F1373">
        <v>2.4449999999999998</v>
      </c>
      <c r="G1373" s="8">
        <v>527.4</v>
      </c>
      <c r="H1373" s="8">
        <v>563</v>
      </c>
      <c r="I1373" s="8">
        <v>-197</v>
      </c>
      <c r="J1373">
        <v>0.93679999999999997</v>
      </c>
      <c r="K1373">
        <v>-20.49</v>
      </c>
      <c r="L1373">
        <v>60.002000000000002</v>
      </c>
      <c r="M1373">
        <v>59.999000000000002</v>
      </c>
      <c r="N1373">
        <v>230.28</v>
      </c>
      <c r="O1373">
        <v>0.377</v>
      </c>
      <c r="P1373">
        <v>14.433999999999999</v>
      </c>
      <c r="S1373" s="4">
        <f t="shared" si="148"/>
        <v>43158</v>
      </c>
      <c r="T1373" s="6">
        <f t="shared" si="149"/>
        <v>0.75865740740740739</v>
      </c>
      <c r="U1373">
        <f t="shared" si="150"/>
        <v>18</v>
      </c>
      <c r="V1373">
        <f t="shared" si="151"/>
        <v>12</v>
      </c>
      <c r="W1373">
        <f t="shared" si="152"/>
        <v>28</v>
      </c>
      <c r="X1373" s="1">
        <f t="shared" si="153"/>
        <v>527.4</v>
      </c>
      <c r="Y1373" s="1">
        <f t="shared" si="154"/>
        <v>517.75</v>
      </c>
      <c r="Z1373">
        <v>0</v>
      </c>
    </row>
    <row r="1374" spans="1:26" x14ac:dyDescent="0.25">
      <c r="A1374">
        <v>1369</v>
      </c>
      <c r="B1374" s="4">
        <v>43158</v>
      </c>
      <c r="C1374" s="7">
        <v>0.75871527777777781</v>
      </c>
      <c r="D1374">
        <v>587</v>
      </c>
      <c r="E1374">
        <v>230.28</v>
      </c>
      <c r="F1374">
        <v>2.4289999999999998</v>
      </c>
      <c r="G1374" s="8">
        <v>523.29999999999995</v>
      </c>
      <c r="H1374" s="8">
        <v>559.4</v>
      </c>
      <c r="I1374" s="8">
        <v>-197.5</v>
      </c>
      <c r="J1374">
        <v>0.93559999999999999</v>
      </c>
      <c r="K1374">
        <v>-20.68</v>
      </c>
      <c r="L1374">
        <v>60.003</v>
      </c>
      <c r="M1374">
        <v>60.003</v>
      </c>
      <c r="N1374">
        <v>230.28</v>
      </c>
      <c r="O1374">
        <v>0.48</v>
      </c>
      <c r="P1374">
        <v>12.548</v>
      </c>
      <c r="S1374" s="4">
        <f t="shared" si="148"/>
        <v>43158</v>
      </c>
      <c r="T1374" s="6">
        <f t="shared" si="149"/>
        <v>0.75871527777777781</v>
      </c>
      <c r="U1374">
        <f t="shared" si="150"/>
        <v>18</v>
      </c>
      <c r="V1374">
        <f t="shared" si="151"/>
        <v>12</v>
      </c>
      <c r="W1374">
        <f t="shared" si="152"/>
        <v>33</v>
      </c>
      <c r="X1374" s="1">
        <f t="shared" si="153"/>
        <v>523.29999999999995</v>
      </c>
      <c r="Y1374" s="1">
        <f t="shared" si="154"/>
        <v>525.34999999999991</v>
      </c>
      <c r="Z1374">
        <v>1</v>
      </c>
    </row>
    <row r="1375" spans="1:26" x14ac:dyDescent="0.25">
      <c r="A1375">
        <v>1370</v>
      </c>
      <c r="B1375" s="4">
        <v>43158</v>
      </c>
      <c r="C1375" s="7">
        <v>0.75877314814814811</v>
      </c>
      <c r="D1375">
        <v>587</v>
      </c>
      <c r="E1375">
        <v>230.29</v>
      </c>
      <c r="F1375">
        <v>2.3515000000000001</v>
      </c>
      <c r="G1375" s="8">
        <v>506.2</v>
      </c>
      <c r="H1375" s="8">
        <v>541.5</v>
      </c>
      <c r="I1375" s="8">
        <v>-192.5</v>
      </c>
      <c r="J1375">
        <v>0.93469999999999998</v>
      </c>
      <c r="K1375">
        <v>-20.82</v>
      </c>
      <c r="L1375">
        <v>60.002000000000002</v>
      </c>
      <c r="M1375">
        <v>60.002000000000002</v>
      </c>
      <c r="N1375">
        <v>230.29</v>
      </c>
      <c r="O1375">
        <v>0.33100000000000002</v>
      </c>
      <c r="P1375">
        <v>11.532999999999999</v>
      </c>
      <c r="S1375" s="4">
        <f t="shared" si="148"/>
        <v>43158</v>
      </c>
      <c r="T1375" s="6">
        <f t="shared" si="149"/>
        <v>0.75877314814814811</v>
      </c>
      <c r="U1375">
        <f t="shared" si="150"/>
        <v>18</v>
      </c>
      <c r="V1375">
        <f t="shared" si="151"/>
        <v>12</v>
      </c>
      <c r="W1375">
        <f t="shared" si="152"/>
        <v>38</v>
      </c>
      <c r="X1375" s="1">
        <f t="shared" si="153"/>
        <v>506.2</v>
      </c>
      <c r="Y1375" s="1">
        <f t="shared" si="154"/>
        <v>514.75</v>
      </c>
      <c r="Z1375">
        <v>0</v>
      </c>
    </row>
    <row r="1376" spans="1:26" x14ac:dyDescent="0.25">
      <c r="A1376">
        <v>1371</v>
      </c>
      <c r="B1376" s="4">
        <v>43158</v>
      </c>
      <c r="C1376" s="7">
        <v>0.75883101851851853</v>
      </c>
      <c r="D1376">
        <v>588</v>
      </c>
      <c r="E1376">
        <v>230.28</v>
      </c>
      <c r="F1376">
        <v>2.4918999999999998</v>
      </c>
      <c r="G1376" s="8">
        <v>538.20000000000005</v>
      </c>
      <c r="H1376" s="8">
        <v>573.79999999999995</v>
      </c>
      <c r="I1376" s="8">
        <v>-199</v>
      </c>
      <c r="J1376">
        <v>0.93789999999999996</v>
      </c>
      <c r="K1376">
        <v>-20.3</v>
      </c>
      <c r="L1376">
        <v>60.003</v>
      </c>
      <c r="M1376">
        <v>60.005000000000003</v>
      </c>
      <c r="N1376">
        <v>230.28</v>
      </c>
      <c r="O1376">
        <v>0.5</v>
      </c>
      <c r="P1376">
        <v>13.641</v>
      </c>
      <c r="S1376" s="4">
        <f t="shared" si="148"/>
        <v>43158</v>
      </c>
      <c r="T1376" s="6">
        <f t="shared" si="149"/>
        <v>0.75883101851851853</v>
      </c>
      <c r="U1376">
        <f t="shared" si="150"/>
        <v>18</v>
      </c>
      <c r="V1376">
        <f t="shared" si="151"/>
        <v>12</v>
      </c>
      <c r="W1376">
        <f t="shared" si="152"/>
        <v>43</v>
      </c>
      <c r="X1376" s="1">
        <f t="shared" si="153"/>
        <v>538.20000000000005</v>
      </c>
      <c r="Y1376" s="1">
        <f t="shared" si="154"/>
        <v>522.20000000000005</v>
      </c>
      <c r="Z1376">
        <v>1</v>
      </c>
    </row>
    <row r="1377" spans="1:26" x14ac:dyDescent="0.25">
      <c r="A1377">
        <v>1372</v>
      </c>
      <c r="B1377" s="4">
        <v>43158</v>
      </c>
      <c r="C1377" s="7">
        <v>0.75888888888888895</v>
      </c>
      <c r="D1377">
        <v>587</v>
      </c>
      <c r="E1377">
        <v>230.29</v>
      </c>
      <c r="F1377">
        <v>2.3075000000000001</v>
      </c>
      <c r="G1377" s="8">
        <v>496.1</v>
      </c>
      <c r="H1377" s="8">
        <v>531.4</v>
      </c>
      <c r="I1377" s="8">
        <v>-190.3</v>
      </c>
      <c r="J1377">
        <v>0.93369999999999997</v>
      </c>
      <c r="K1377">
        <v>-20.99</v>
      </c>
      <c r="L1377">
        <v>60.002000000000002</v>
      </c>
      <c r="M1377">
        <v>60.002000000000002</v>
      </c>
      <c r="N1377">
        <v>230.29</v>
      </c>
      <c r="O1377">
        <v>0.20399999999999999</v>
      </c>
      <c r="P1377">
        <v>11.058</v>
      </c>
      <c r="S1377" s="4">
        <f t="shared" si="148"/>
        <v>43158</v>
      </c>
      <c r="T1377" s="6">
        <f t="shared" si="149"/>
        <v>0.75888888888888895</v>
      </c>
      <c r="U1377">
        <f t="shared" si="150"/>
        <v>18</v>
      </c>
      <c r="V1377">
        <f t="shared" si="151"/>
        <v>12</v>
      </c>
      <c r="W1377">
        <f t="shared" si="152"/>
        <v>48</v>
      </c>
      <c r="X1377" s="1">
        <f t="shared" si="153"/>
        <v>496.1</v>
      </c>
      <c r="Y1377" s="1">
        <f t="shared" si="154"/>
        <v>517.15000000000009</v>
      </c>
      <c r="Z1377">
        <v>0</v>
      </c>
    </row>
    <row r="1378" spans="1:26" x14ac:dyDescent="0.25">
      <c r="A1378">
        <v>1373</v>
      </c>
      <c r="B1378" s="4">
        <v>43158</v>
      </c>
      <c r="C1378" s="7">
        <v>0.75894675925925925</v>
      </c>
      <c r="D1378">
        <v>588</v>
      </c>
      <c r="E1378">
        <v>230.28</v>
      </c>
      <c r="F1378">
        <v>2.4832999999999998</v>
      </c>
      <c r="G1378" s="8">
        <v>535.79999999999995</v>
      </c>
      <c r="H1378" s="8">
        <v>571.79999999999995</v>
      </c>
      <c r="I1378" s="8">
        <v>-199.8</v>
      </c>
      <c r="J1378">
        <v>0.93700000000000006</v>
      </c>
      <c r="K1378">
        <v>-20.45</v>
      </c>
      <c r="L1378">
        <v>60.002000000000002</v>
      </c>
      <c r="M1378">
        <v>60.003</v>
      </c>
      <c r="N1378">
        <v>230.28</v>
      </c>
      <c r="O1378">
        <v>0.36199999999999999</v>
      </c>
      <c r="P1378">
        <v>12.073</v>
      </c>
      <c r="S1378" s="4">
        <f t="shared" si="148"/>
        <v>43158</v>
      </c>
      <c r="T1378" s="6">
        <f t="shared" si="149"/>
        <v>0.75894675925925925</v>
      </c>
      <c r="U1378">
        <f t="shared" si="150"/>
        <v>18</v>
      </c>
      <c r="V1378">
        <f t="shared" si="151"/>
        <v>12</v>
      </c>
      <c r="W1378">
        <f t="shared" si="152"/>
        <v>53</v>
      </c>
      <c r="X1378" s="1">
        <f t="shared" si="153"/>
        <v>535.79999999999995</v>
      </c>
      <c r="Y1378" s="1">
        <f t="shared" si="154"/>
        <v>515.95000000000005</v>
      </c>
      <c r="Z1378">
        <v>1</v>
      </c>
    </row>
    <row r="1379" spans="1:26" x14ac:dyDescent="0.25">
      <c r="A1379">
        <v>1374</v>
      </c>
      <c r="B1379" s="4">
        <v>43158</v>
      </c>
      <c r="C1379" s="7">
        <v>0.75900462962962967</v>
      </c>
      <c r="D1379">
        <v>588</v>
      </c>
      <c r="E1379">
        <v>230.29</v>
      </c>
      <c r="F1379">
        <v>2.3635999999999999</v>
      </c>
      <c r="G1379" s="8">
        <v>509</v>
      </c>
      <c r="H1379" s="8">
        <v>544.29999999999995</v>
      </c>
      <c r="I1379" s="8">
        <v>-193</v>
      </c>
      <c r="J1379">
        <v>0.93510000000000004</v>
      </c>
      <c r="K1379">
        <v>-20.76</v>
      </c>
      <c r="L1379">
        <v>60.002000000000002</v>
      </c>
      <c r="M1379">
        <v>60.003</v>
      </c>
      <c r="N1379">
        <v>230.29</v>
      </c>
      <c r="O1379">
        <v>0.25</v>
      </c>
      <c r="P1379">
        <v>14.391999999999999</v>
      </c>
      <c r="S1379" s="4">
        <f t="shared" si="148"/>
        <v>43158</v>
      </c>
      <c r="T1379" s="6">
        <f t="shared" si="149"/>
        <v>0.75900462962962967</v>
      </c>
      <c r="U1379">
        <f t="shared" si="150"/>
        <v>18</v>
      </c>
      <c r="V1379">
        <f t="shared" si="151"/>
        <v>12</v>
      </c>
      <c r="W1379">
        <f t="shared" si="152"/>
        <v>58</v>
      </c>
      <c r="X1379" s="1">
        <f t="shared" si="153"/>
        <v>509</v>
      </c>
      <c r="Y1379" s="1">
        <f t="shared" si="154"/>
        <v>522.4</v>
      </c>
      <c r="Z1379">
        <v>0</v>
      </c>
    </row>
    <row r="1380" spans="1:26" x14ac:dyDescent="0.25">
      <c r="A1380">
        <v>1375</v>
      </c>
      <c r="B1380" s="4">
        <v>43158</v>
      </c>
      <c r="C1380" s="7">
        <v>0.75906250000000008</v>
      </c>
      <c r="D1380">
        <v>588</v>
      </c>
      <c r="E1380">
        <v>230.27</v>
      </c>
      <c r="F1380">
        <v>2.5249999999999999</v>
      </c>
      <c r="G1380" s="8">
        <v>545.79999999999995</v>
      </c>
      <c r="H1380" s="8">
        <v>581.4</v>
      </c>
      <c r="I1380" s="8">
        <v>-200.3</v>
      </c>
      <c r="J1380">
        <v>0.93879999999999997</v>
      </c>
      <c r="K1380">
        <v>-20.149999999999999</v>
      </c>
      <c r="L1380">
        <v>60.002000000000002</v>
      </c>
      <c r="M1380">
        <v>60.002000000000002</v>
      </c>
      <c r="N1380">
        <v>230.27</v>
      </c>
      <c r="O1380">
        <v>0.246</v>
      </c>
      <c r="P1380">
        <v>10.801</v>
      </c>
      <c r="S1380" s="4">
        <f t="shared" si="148"/>
        <v>43158</v>
      </c>
      <c r="T1380" s="6">
        <f t="shared" si="149"/>
        <v>0.75906250000000008</v>
      </c>
      <c r="U1380">
        <f t="shared" si="150"/>
        <v>18</v>
      </c>
      <c r="V1380">
        <f t="shared" si="151"/>
        <v>13</v>
      </c>
      <c r="W1380">
        <f t="shared" si="152"/>
        <v>3</v>
      </c>
      <c r="X1380" s="1">
        <f t="shared" si="153"/>
        <v>545.79999999999995</v>
      </c>
      <c r="Y1380" s="1">
        <f t="shared" si="154"/>
        <v>527.4</v>
      </c>
      <c r="Z1380">
        <v>1</v>
      </c>
    </row>
    <row r="1381" spans="1:26" x14ac:dyDescent="0.25">
      <c r="A1381">
        <v>1376</v>
      </c>
      <c r="B1381" s="4">
        <v>43158</v>
      </c>
      <c r="C1381" s="7">
        <v>0.75912037037037028</v>
      </c>
      <c r="D1381">
        <v>588</v>
      </c>
      <c r="E1381">
        <v>230.29</v>
      </c>
      <c r="F1381">
        <v>2.331</v>
      </c>
      <c r="G1381" s="8">
        <v>501.6</v>
      </c>
      <c r="H1381" s="8">
        <v>536.79999999999995</v>
      </c>
      <c r="I1381" s="8">
        <v>-191.2</v>
      </c>
      <c r="J1381">
        <v>0.93440000000000001</v>
      </c>
      <c r="K1381">
        <v>-20.87</v>
      </c>
      <c r="L1381">
        <v>60.002000000000002</v>
      </c>
      <c r="M1381">
        <v>60.002000000000002</v>
      </c>
      <c r="N1381">
        <v>230.29</v>
      </c>
      <c r="O1381">
        <v>0.41599999999999998</v>
      </c>
      <c r="P1381">
        <v>11.95</v>
      </c>
      <c r="S1381" s="4">
        <f t="shared" si="148"/>
        <v>43158</v>
      </c>
      <c r="T1381" s="6">
        <f t="shared" si="149"/>
        <v>0.75912037037037028</v>
      </c>
      <c r="U1381">
        <f t="shared" si="150"/>
        <v>18</v>
      </c>
      <c r="V1381">
        <f t="shared" si="151"/>
        <v>13</v>
      </c>
      <c r="W1381">
        <f t="shared" si="152"/>
        <v>8</v>
      </c>
      <c r="X1381" s="1">
        <f t="shared" si="153"/>
        <v>501.6</v>
      </c>
      <c r="Y1381" s="1">
        <f t="shared" si="154"/>
        <v>523.70000000000005</v>
      </c>
      <c r="Z1381">
        <v>0</v>
      </c>
    </row>
    <row r="1382" spans="1:26" x14ac:dyDescent="0.25">
      <c r="A1382">
        <v>1377</v>
      </c>
      <c r="B1382" s="4">
        <v>43158</v>
      </c>
      <c r="C1382" s="7">
        <v>0.7591782407407407</v>
      </c>
      <c r="D1382">
        <v>588</v>
      </c>
      <c r="E1382">
        <v>230.28</v>
      </c>
      <c r="F1382">
        <v>2.5061</v>
      </c>
      <c r="G1382" s="8">
        <v>541.20000000000005</v>
      </c>
      <c r="H1382" s="8">
        <v>577.1</v>
      </c>
      <c r="I1382" s="8">
        <v>-200.5</v>
      </c>
      <c r="J1382">
        <v>0.93769999999999998</v>
      </c>
      <c r="K1382">
        <v>-20.329999999999998</v>
      </c>
      <c r="L1382">
        <v>60.002000000000002</v>
      </c>
      <c r="M1382">
        <v>60.000999999999998</v>
      </c>
      <c r="N1382">
        <v>230.28</v>
      </c>
      <c r="O1382">
        <v>0.371</v>
      </c>
      <c r="P1382">
        <v>10.994999999999999</v>
      </c>
      <c r="S1382" s="4">
        <f t="shared" si="148"/>
        <v>43158</v>
      </c>
      <c r="T1382" s="6">
        <f t="shared" si="149"/>
        <v>0.7591782407407407</v>
      </c>
      <c r="U1382">
        <f t="shared" si="150"/>
        <v>18</v>
      </c>
      <c r="V1382">
        <f t="shared" si="151"/>
        <v>13</v>
      </c>
      <c r="W1382">
        <f t="shared" si="152"/>
        <v>13</v>
      </c>
      <c r="X1382" s="1">
        <f t="shared" si="153"/>
        <v>541.20000000000005</v>
      </c>
      <c r="Y1382" s="1">
        <f t="shared" si="154"/>
        <v>521.40000000000009</v>
      </c>
      <c r="Z1382">
        <v>1</v>
      </c>
    </row>
    <row r="1383" spans="1:26" x14ac:dyDescent="0.25">
      <c r="A1383">
        <v>1378</v>
      </c>
      <c r="B1383" s="4">
        <v>43158</v>
      </c>
      <c r="C1383" s="7">
        <v>0.75923611111111111</v>
      </c>
      <c r="D1383">
        <v>589</v>
      </c>
      <c r="E1383">
        <v>230.29</v>
      </c>
      <c r="F1383">
        <v>2.3837000000000002</v>
      </c>
      <c r="G1383" s="8">
        <v>513.6</v>
      </c>
      <c r="H1383" s="8">
        <v>548.9</v>
      </c>
      <c r="I1383" s="8">
        <v>-193.7</v>
      </c>
      <c r="J1383">
        <v>0.93569999999999998</v>
      </c>
      <c r="K1383">
        <v>-20.66</v>
      </c>
      <c r="L1383">
        <v>60.003</v>
      </c>
      <c r="M1383">
        <v>60.003</v>
      </c>
      <c r="N1383">
        <v>230.29</v>
      </c>
      <c r="O1383">
        <v>0.48299999999999998</v>
      </c>
      <c r="P1383">
        <v>13.241</v>
      </c>
      <c r="S1383" s="4">
        <f t="shared" si="148"/>
        <v>43158</v>
      </c>
      <c r="T1383" s="6">
        <f t="shared" si="149"/>
        <v>0.75923611111111111</v>
      </c>
      <c r="U1383">
        <f t="shared" si="150"/>
        <v>18</v>
      </c>
      <c r="V1383">
        <f t="shared" si="151"/>
        <v>13</v>
      </c>
      <c r="W1383">
        <f t="shared" si="152"/>
        <v>18</v>
      </c>
      <c r="X1383" s="1">
        <f t="shared" si="153"/>
        <v>513.6</v>
      </c>
      <c r="Y1383" s="1">
        <f t="shared" si="154"/>
        <v>527.40000000000009</v>
      </c>
      <c r="Z1383">
        <v>0</v>
      </c>
    </row>
    <row r="1384" spans="1:26" x14ac:dyDescent="0.25">
      <c r="A1384">
        <v>1379</v>
      </c>
      <c r="B1384" s="4">
        <v>43158</v>
      </c>
      <c r="C1384" s="7">
        <v>0.75929398148148142</v>
      </c>
      <c r="D1384">
        <v>588</v>
      </c>
      <c r="E1384">
        <v>230.29</v>
      </c>
      <c r="F1384">
        <v>2.3679000000000001</v>
      </c>
      <c r="G1384" s="8">
        <v>509.8</v>
      </c>
      <c r="H1384" s="8">
        <v>545.29999999999995</v>
      </c>
      <c r="I1384" s="8">
        <v>-193.6</v>
      </c>
      <c r="J1384">
        <v>0.93489999999999995</v>
      </c>
      <c r="K1384">
        <v>-20.79</v>
      </c>
      <c r="L1384">
        <v>60.002000000000002</v>
      </c>
      <c r="M1384">
        <v>60.002000000000002</v>
      </c>
      <c r="N1384">
        <v>230.29</v>
      </c>
      <c r="O1384">
        <v>0.34599999999999997</v>
      </c>
      <c r="P1384">
        <v>11.343</v>
      </c>
      <c r="S1384" s="4">
        <f t="shared" si="148"/>
        <v>43158</v>
      </c>
      <c r="T1384" s="6">
        <f t="shared" si="149"/>
        <v>0.75929398148148142</v>
      </c>
      <c r="U1384">
        <f t="shared" si="150"/>
        <v>18</v>
      </c>
      <c r="V1384">
        <f t="shared" si="151"/>
        <v>13</v>
      </c>
      <c r="W1384">
        <f t="shared" si="152"/>
        <v>23</v>
      </c>
      <c r="X1384" s="1">
        <f t="shared" si="153"/>
        <v>509.8</v>
      </c>
      <c r="Y1384" s="1">
        <f t="shared" si="154"/>
        <v>511.70000000000005</v>
      </c>
      <c r="Z1384">
        <v>1</v>
      </c>
    </row>
    <row r="1385" spans="1:26" x14ac:dyDescent="0.25">
      <c r="A1385">
        <v>1380</v>
      </c>
      <c r="B1385" s="4">
        <v>43158</v>
      </c>
      <c r="C1385" s="7">
        <v>0.75935185185185183</v>
      </c>
      <c r="D1385">
        <v>588</v>
      </c>
      <c r="E1385">
        <v>230.28</v>
      </c>
      <c r="F1385">
        <v>2.4676999999999998</v>
      </c>
      <c r="G1385" s="8">
        <v>532.70000000000005</v>
      </c>
      <c r="H1385" s="8">
        <v>568.29999999999995</v>
      </c>
      <c r="I1385" s="8">
        <v>-197.9</v>
      </c>
      <c r="J1385">
        <v>0.93740000000000001</v>
      </c>
      <c r="K1385">
        <v>-20.38</v>
      </c>
      <c r="L1385">
        <v>60.003</v>
      </c>
      <c r="M1385">
        <v>60.003999999999998</v>
      </c>
      <c r="N1385">
        <v>230.28</v>
      </c>
      <c r="O1385">
        <v>0.48699999999999999</v>
      </c>
      <c r="P1385">
        <v>14.88</v>
      </c>
      <c r="S1385" s="4">
        <f t="shared" si="148"/>
        <v>43158</v>
      </c>
      <c r="T1385" s="6">
        <f t="shared" si="149"/>
        <v>0.75935185185185183</v>
      </c>
      <c r="U1385">
        <f t="shared" si="150"/>
        <v>18</v>
      </c>
      <c r="V1385">
        <f t="shared" si="151"/>
        <v>13</v>
      </c>
      <c r="W1385">
        <f t="shared" si="152"/>
        <v>28</v>
      </c>
      <c r="X1385" s="1">
        <f t="shared" si="153"/>
        <v>532.70000000000005</v>
      </c>
      <c r="Y1385" s="1">
        <f t="shared" si="154"/>
        <v>521.25</v>
      </c>
      <c r="Z1385">
        <v>0</v>
      </c>
    </row>
    <row r="1386" spans="1:26" x14ac:dyDescent="0.25">
      <c r="A1386">
        <v>1381</v>
      </c>
      <c r="B1386" s="4">
        <v>43158</v>
      </c>
      <c r="C1386" s="7">
        <v>0.75940972222222225</v>
      </c>
      <c r="D1386">
        <v>589</v>
      </c>
      <c r="E1386">
        <v>230.29</v>
      </c>
      <c r="F1386">
        <v>2.34</v>
      </c>
      <c r="G1386" s="8">
        <v>503.5</v>
      </c>
      <c r="H1386" s="8">
        <v>538.9</v>
      </c>
      <c r="I1386" s="8">
        <v>-191.9</v>
      </c>
      <c r="J1386">
        <v>0.93440000000000001</v>
      </c>
      <c r="K1386">
        <v>-20.86</v>
      </c>
      <c r="L1386">
        <v>60.002000000000002</v>
      </c>
      <c r="M1386">
        <v>60.002000000000002</v>
      </c>
      <c r="N1386">
        <v>230.29</v>
      </c>
      <c r="O1386">
        <v>0.27500000000000002</v>
      </c>
      <c r="P1386">
        <v>10.913</v>
      </c>
      <c r="S1386" s="4">
        <f t="shared" si="148"/>
        <v>43158</v>
      </c>
      <c r="T1386" s="6">
        <f t="shared" si="149"/>
        <v>0.75940972222222225</v>
      </c>
      <c r="U1386">
        <f t="shared" si="150"/>
        <v>18</v>
      </c>
      <c r="V1386">
        <f t="shared" si="151"/>
        <v>13</v>
      </c>
      <c r="W1386">
        <f t="shared" si="152"/>
        <v>33</v>
      </c>
      <c r="X1386" s="1">
        <f t="shared" si="153"/>
        <v>503.5</v>
      </c>
      <c r="Y1386" s="1">
        <f t="shared" si="154"/>
        <v>518.1</v>
      </c>
      <c r="Z1386">
        <v>1</v>
      </c>
    </row>
    <row r="1387" spans="1:26" x14ac:dyDescent="0.25">
      <c r="A1387">
        <v>1382</v>
      </c>
      <c r="B1387" s="4">
        <v>43158</v>
      </c>
      <c r="C1387" s="7">
        <v>0.75946759259259267</v>
      </c>
      <c r="D1387">
        <v>589</v>
      </c>
      <c r="E1387">
        <v>230.28</v>
      </c>
      <c r="F1387">
        <v>2.4845999999999999</v>
      </c>
      <c r="G1387" s="8">
        <v>536.6</v>
      </c>
      <c r="H1387" s="8">
        <v>572.20000000000005</v>
      </c>
      <c r="I1387" s="8">
        <v>-198.6</v>
      </c>
      <c r="J1387">
        <v>0.93779999999999997</v>
      </c>
      <c r="K1387">
        <v>-20.309999999999999</v>
      </c>
      <c r="L1387">
        <v>60.002000000000002</v>
      </c>
      <c r="M1387">
        <v>60.002000000000002</v>
      </c>
      <c r="N1387">
        <v>230.28</v>
      </c>
      <c r="O1387">
        <v>0.32300000000000001</v>
      </c>
      <c r="P1387">
        <v>13.063000000000001</v>
      </c>
      <c r="S1387" s="4">
        <f t="shared" si="148"/>
        <v>43158</v>
      </c>
      <c r="T1387" s="6">
        <f t="shared" si="149"/>
        <v>0.75946759259259267</v>
      </c>
      <c r="U1387">
        <f t="shared" si="150"/>
        <v>18</v>
      </c>
      <c r="V1387">
        <f t="shared" si="151"/>
        <v>13</v>
      </c>
      <c r="W1387">
        <f t="shared" si="152"/>
        <v>38</v>
      </c>
      <c r="X1387" s="1">
        <f t="shared" si="153"/>
        <v>536.6</v>
      </c>
      <c r="Y1387" s="1">
        <f t="shared" si="154"/>
        <v>520.04999999999995</v>
      </c>
      <c r="Z1387">
        <v>0</v>
      </c>
    </row>
    <row r="1388" spans="1:26" x14ac:dyDescent="0.25">
      <c r="A1388">
        <v>1383</v>
      </c>
      <c r="B1388" s="4">
        <v>43158</v>
      </c>
      <c r="C1388" s="7">
        <v>0.75952546296296297</v>
      </c>
      <c r="D1388">
        <v>589</v>
      </c>
      <c r="E1388">
        <v>230.29</v>
      </c>
      <c r="F1388">
        <v>2.3317000000000001</v>
      </c>
      <c r="G1388" s="8">
        <v>501.6</v>
      </c>
      <c r="H1388" s="8">
        <v>537</v>
      </c>
      <c r="I1388" s="8">
        <v>-191.7</v>
      </c>
      <c r="J1388">
        <v>0.93410000000000004</v>
      </c>
      <c r="K1388">
        <v>-20.92</v>
      </c>
      <c r="L1388">
        <v>60.002000000000002</v>
      </c>
      <c r="M1388">
        <v>60.002000000000002</v>
      </c>
      <c r="N1388">
        <v>230.29</v>
      </c>
      <c r="O1388">
        <v>0.25</v>
      </c>
      <c r="P1388">
        <v>10.723000000000001</v>
      </c>
      <c r="S1388" s="4">
        <f t="shared" si="148"/>
        <v>43158</v>
      </c>
      <c r="T1388" s="6">
        <f t="shared" si="149"/>
        <v>0.75952546296296297</v>
      </c>
      <c r="U1388">
        <f t="shared" si="150"/>
        <v>18</v>
      </c>
      <c r="V1388">
        <f t="shared" si="151"/>
        <v>13</v>
      </c>
      <c r="W1388">
        <f t="shared" si="152"/>
        <v>43</v>
      </c>
      <c r="X1388" s="1">
        <f t="shared" si="153"/>
        <v>501.6</v>
      </c>
      <c r="Y1388" s="1">
        <f t="shared" si="154"/>
        <v>519.1</v>
      </c>
      <c r="Z1388">
        <v>1</v>
      </c>
    </row>
    <row r="1389" spans="1:26" x14ac:dyDescent="0.25">
      <c r="A1389">
        <v>1384</v>
      </c>
      <c r="B1389" s="4">
        <v>43158</v>
      </c>
      <c r="C1389" s="7">
        <v>0.75958333333333339</v>
      </c>
      <c r="D1389">
        <v>590</v>
      </c>
      <c r="E1389">
        <v>230.27</v>
      </c>
      <c r="F1389">
        <v>2.5179</v>
      </c>
      <c r="G1389" s="8">
        <v>544.70000000000005</v>
      </c>
      <c r="H1389" s="8">
        <v>579.79999999999995</v>
      </c>
      <c r="I1389" s="8">
        <v>-198.8</v>
      </c>
      <c r="J1389">
        <v>0.93940000000000001</v>
      </c>
      <c r="K1389">
        <v>-20.05</v>
      </c>
      <c r="L1389">
        <v>60.002000000000002</v>
      </c>
      <c r="M1389">
        <v>60.002000000000002</v>
      </c>
      <c r="N1389">
        <v>230.27</v>
      </c>
      <c r="O1389">
        <v>0.42299999999999999</v>
      </c>
      <c r="P1389">
        <v>13.172000000000001</v>
      </c>
      <c r="S1389" s="4">
        <f t="shared" si="148"/>
        <v>43158</v>
      </c>
      <c r="T1389" s="6">
        <f t="shared" si="149"/>
        <v>0.75958333333333339</v>
      </c>
      <c r="U1389">
        <f t="shared" si="150"/>
        <v>18</v>
      </c>
      <c r="V1389">
        <f t="shared" si="151"/>
        <v>13</v>
      </c>
      <c r="W1389">
        <f t="shared" si="152"/>
        <v>48</v>
      </c>
      <c r="X1389" s="1">
        <f t="shared" si="153"/>
        <v>544.70000000000005</v>
      </c>
      <c r="Y1389" s="1">
        <f t="shared" si="154"/>
        <v>523.15000000000009</v>
      </c>
      <c r="Z1389">
        <v>0</v>
      </c>
    </row>
    <row r="1390" spans="1:26" x14ac:dyDescent="0.25">
      <c r="A1390">
        <v>1385</v>
      </c>
      <c r="B1390" s="4">
        <v>43158</v>
      </c>
      <c r="C1390" s="7">
        <v>0.7596412037037038</v>
      </c>
      <c r="D1390">
        <v>590</v>
      </c>
      <c r="E1390">
        <v>230.29</v>
      </c>
      <c r="F1390">
        <v>2.3435000000000001</v>
      </c>
      <c r="G1390" s="8">
        <v>504.4</v>
      </c>
      <c r="H1390" s="8">
        <v>539.70000000000005</v>
      </c>
      <c r="I1390" s="8">
        <v>-192</v>
      </c>
      <c r="J1390">
        <v>0.93459999999999999</v>
      </c>
      <c r="K1390">
        <v>-20.84</v>
      </c>
      <c r="L1390">
        <v>60.003</v>
      </c>
      <c r="M1390">
        <v>60.002000000000002</v>
      </c>
      <c r="N1390">
        <v>230.29</v>
      </c>
      <c r="O1390">
        <v>0.40200000000000002</v>
      </c>
      <c r="P1390">
        <v>12.244999999999999</v>
      </c>
      <c r="S1390" s="4">
        <f t="shared" si="148"/>
        <v>43158</v>
      </c>
      <c r="T1390" s="6">
        <f t="shared" si="149"/>
        <v>0.7596412037037038</v>
      </c>
      <c r="U1390">
        <f t="shared" si="150"/>
        <v>18</v>
      </c>
      <c r="V1390">
        <f t="shared" si="151"/>
        <v>13</v>
      </c>
      <c r="W1390">
        <f t="shared" si="152"/>
        <v>53</v>
      </c>
      <c r="X1390" s="1">
        <f t="shared" si="153"/>
        <v>504.4</v>
      </c>
      <c r="Y1390" s="1">
        <f t="shared" si="154"/>
        <v>524.54999999999995</v>
      </c>
      <c r="Z1390">
        <v>1</v>
      </c>
    </row>
    <row r="1391" spans="1:26" x14ac:dyDescent="0.25">
      <c r="A1391">
        <v>1386</v>
      </c>
      <c r="B1391" s="4">
        <v>43158</v>
      </c>
      <c r="C1391" s="7">
        <v>0.759699074074074</v>
      </c>
      <c r="D1391">
        <v>590</v>
      </c>
      <c r="E1391">
        <v>230.27</v>
      </c>
      <c r="F1391">
        <v>2.5013000000000001</v>
      </c>
      <c r="G1391" s="8">
        <v>540.29999999999995</v>
      </c>
      <c r="H1391" s="8">
        <v>576</v>
      </c>
      <c r="I1391" s="8">
        <v>-199.7</v>
      </c>
      <c r="J1391">
        <v>0.93799999999999994</v>
      </c>
      <c r="K1391">
        <v>-20.29</v>
      </c>
      <c r="L1391">
        <v>60.002000000000002</v>
      </c>
      <c r="M1391">
        <v>60.000999999999998</v>
      </c>
      <c r="N1391">
        <v>230.27</v>
      </c>
      <c r="O1391">
        <v>0.28100000000000003</v>
      </c>
      <c r="P1391">
        <v>11.701000000000001</v>
      </c>
      <c r="S1391" s="4">
        <f t="shared" si="148"/>
        <v>43158</v>
      </c>
      <c r="T1391" s="6">
        <f t="shared" si="149"/>
        <v>0.759699074074074</v>
      </c>
      <c r="U1391">
        <f t="shared" si="150"/>
        <v>18</v>
      </c>
      <c r="V1391">
        <f t="shared" si="151"/>
        <v>13</v>
      </c>
      <c r="W1391">
        <f t="shared" si="152"/>
        <v>58</v>
      </c>
      <c r="X1391" s="1">
        <f t="shared" si="153"/>
        <v>540.29999999999995</v>
      </c>
      <c r="Y1391" s="1">
        <f t="shared" si="154"/>
        <v>522.34999999999991</v>
      </c>
      <c r="Z1391">
        <v>0</v>
      </c>
    </row>
    <row r="1392" spans="1:26" x14ac:dyDescent="0.25">
      <c r="A1392">
        <v>1387</v>
      </c>
      <c r="B1392" s="4">
        <v>43158</v>
      </c>
      <c r="C1392" s="7">
        <v>0.75975694444444442</v>
      </c>
      <c r="D1392">
        <v>590</v>
      </c>
      <c r="E1392">
        <v>230.28</v>
      </c>
      <c r="F1392">
        <v>2.3906000000000001</v>
      </c>
      <c r="G1392" s="8">
        <v>515.20000000000005</v>
      </c>
      <c r="H1392" s="8">
        <v>550.5</v>
      </c>
      <c r="I1392" s="8">
        <v>-194</v>
      </c>
      <c r="J1392">
        <v>0.93589999999999995</v>
      </c>
      <c r="K1392">
        <v>-20.63</v>
      </c>
      <c r="L1392">
        <v>60.002000000000002</v>
      </c>
      <c r="M1392">
        <v>60.002000000000002</v>
      </c>
      <c r="N1392">
        <v>230.28</v>
      </c>
      <c r="O1392">
        <v>0.49099999999999999</v>
      </c>
      <c r="P1392">
        <v>13.381</v>
      </c>
      <c r="S1392" s="4">
        <f t="shared" si="148"/>
        <v>43158</v>
      </c>
      <c r="T1392" s="6">
        <f t="shared" si="149"/>
        <v>0.75975694444444442</v>
      </c>
      <c r="U1392">
        <f t="shared" si="150"/>
        <v>18</v>
      </c>
      <c r="V1392">
        <f t="shared" si="151"/>
        <v>14</v>
      </c>
      <c r="W1392">
        <f t="shared" si="152"/>
        <v>3</v>
      </c>
      <c r="X1392" s="1">
        <f t="shared" si="153"/>
        <v>515.20000000000005</v>
      </c>
      <c r="Y1392" s="1">
        <f t="shared" si="154"/>
        <v>527.75</v>
      </c>
      <c r="Z1392">
        <v>1</v>
      </c>
    </row>
    <row r="1393" spans="1:26" x14ac:dyDescent="0.25">
      <c r="A1393">
        <v>1388</v>
      </c>
      <c r="B1393" s="4">
        <v>43158</v>
      </c>
      <c r="C1393" s="7">
        <v>0.75981481481481483</v>
      </c>
      <c r="D1393">
        <v>590</v>
      </c>
      <c r="E1393">
        <v>230.28</v>
      </c>
      <c r="F1393">
        <v>2.3921999999999999</v>
      </c>
      <c r="G1393" s="8">
        <v>515.29999999999995</v>
      </c>
      <c r="H1393" s="8">
        <v>550.9</v>
      </c>
      <c r="I1393" s="8">
        <v>-194.7</v>
      </c>
      <c r="J1393">
        <v>0.9355</v>
      </c>
      <c r="K1393">
        <v>-20.7</v>
      </c>
      <c r="L1393">
        <v>60.002000000000002</v>
      </c>
      <c r="M1393">
        <v>60.002000000000002</v>
      </c>
      <c r="N1393">
        <v>230.28</v>
      </c>
      <c r="O1393">
        <v>0.38200000000000001</v>
      </c>
      <c r="P1393">
        <v>13.750999999999999</v>
      </c>
      <c r="S1393" s="4">
        <f t="shared" si="148"/>
        <v>43158</v>
      </c>
      <c r="T1393" s="6">
        <f t="shared" si="149"/>
        <v>0.75981481481481483</v>
      </c>
      <c r="U1393">
        <f t="shared" si="150"/>
        <v>18</v>
      </c>
      <c r="V1393">
        <f t="shared" si="151"/>
        <v>14</v>
      </c>
      <c r="W1393">
        <f t="shared" si="152"/>
        <v>8</v>
      </c>
      <c r="X1393" s="1">
        <f t="shared" si="153"/>
        <v>515.29999999999995</v>
      </c>
      <c r="Y1393" s="1">
        <f t="shared" si="154"/>
        <v>515.25</v>
      </c>
      <c r="Z1393">
        <v>0</v>
      </c>
    </row>
    <row r="1394" spans="1:26" x14ac:dyDescent="0.25">
      <c r="A1394">
        <v>1389</v>
      </c>
      <c r="B1394" s="4">
        <v>43158</v>
      </c>
      <c r="C1394" s="7">
        <v>0.75987268518518514</v>
      </c>
      <c r="D1394">
        <v>590</v>
      </c>
      <c r="E1394">
        <v>230.28</v>
      </c>
      <c r="F1394">
        <v>2.4268999999999998</v>
      </c>
      <c r="G1394" s="8">
        <v>522.9</v>
      </c>
      <c r="H1394" s="8">
        <v>558.9</v>
      </c>
      <c r="I1394" s="8">
        <v>-197.2</v>
      </c>
      <c r="J1394">
        <v>0.93569999999999998</v>
      </c>
      <c r="K1394">
        <v>-20.66</v>
      </c>
      <c r="L1394">
        <v>60.003</v>
      </c>
      <c r="M1394">
        <v>60.003999999999998</v>
      </c>
      <c r="N1394">
        <v>230.28</v>
      </c>
      <c r="O1394">
        <v>0.443</v>
      </c>
      <c r="P1394">
        <v>11.742000000000001</v>
      </c>
      <c r="S1394" s="4">
        <f t="shared" si="148"/>
        <v>43158</v>
      </c>
      <c r="T1394" s="6">
        <f t="shared" si="149"/>
        <v>0.75987268518518514</v>
      </c>
      <c r="U1394">
        <f t="shared" si="150"/>
        <v>18</v>
      </c>
      <c r="V1394">
        <f t="shared" si="151"/>
        <v>14</v>
      </c>
      <c r="W1394">
        <f t="shared" si="152"/>
        <v>13</v>
      </c>
      <c r="X1394" s="1">
        <f t="shared" si="153"/>
        <v>522.9</v>
      </c>
      <c r="Y1394" s="1">
        <f t="shared" si="154"/>
        <v>519.09999999999991</v>
      </c>
      <c r="Z1394">
        <v>1</v>
      </c>
    </row>
    <row r="1395" spans="1:26" x14ac:dyDescent="0.25">
      <c r="A1395">
        <v>1390</v>
      </c>
      <c r="B1395" s="4">
        <v>43158</v>
      </c>
      <c r="C1395" s="7">
        <v>0.75993055555555555</v>
      </c>
      <c r="D1395">
        <v>591</v>
      </c>
      <c r="E1395">
        <v>230.29</v>
      </c>
      <c r="F1395">
        <v>2.3437999999999999</v>
      </c>
      <c r="G1395" s="8">
        <v>504.5</v>
      </c>
      <c r="H1395" s="8">
        <v>539.79999999999995</v>
      </c>
      <c r="I1395" s="8">
        <v>-191.8</v>
      </c>
      <c r="J1395">
        <v>0.93469999999999998</v>
      </c>
      <c r="K1395">
        <v>-20.81</v>
      </c>
      <c r="L1395">
        <v>60.002000000000002</v>
      </c>
      <c r="M1395">
        <v>60.002000000000002</v>
      </c>
      <c r="N1395">
        <v>230.29</v>
      </c>
      <c r="O1395">
        <v>0.248</v>
      </c>
      <c r="P1395">
        <v>13.132</v>
      </c>
      <c r="S1395" s="4">
        <f t="shared" si="148"/>
        <v>43158</v>
      </c>
      <c r="T1395" s="6">
        <f t="shared" si="149"/>
        <v>0.75993055555555555</v>
      </c>
      <c r="U1395">
        <f t="shared" si="150"/>
        <v>18</v>
      </c>
      <c r="V1395">
        <f t="shared" si="151"/>
        <v>14</v>
      </c>
      <c r="W1395">
        <f t="shared" si="152"/>
        <v>18</v>
      </c>
      <c r="X1395" s="1">
        <f t="shared" si="153"/>
        <v>504.5</v>
      </c>
      <c r="Y1395" s="1">
        <f t="shared" si="154"/>
        <v>513.70000000000005</v>
      </c>
      <c r="Z1395">
        <v>0</v>
      </c>
    </row>
    <row r="1396" spans="1:26" x14ac:dyDescent="0.25">
      <c r="A1396">
        <v>1391</v>
      </c>
      <c r="B1396" s="4">
        <v>43158</v>
      </c>
      <c r="C1396" s="7">
        <v>0.75998842592592597</v>
      </c>
      <c r="D1396">
        <v>590</v>
      </c>
      <c r="E1396">
        <v>230.28</v>
      </c>
      <c r="F1396">
        <v>2.4765000000000001</v>
      </c>
      <c r="G1396" s="8">
        <v>534.70000000000005</v>
      </c>
      <c r="H1396" s="8">
        <v>570.29999999999995</v>
      </c>
      <c r="I1396" s="8">
        <v>-198.4</v>
      </c>
      <c r="J1396">
        <v>0.93759999999999999</v>
      </c>
      <c r="K1396">
        <v>-20.350000000000001</v>
      </c>
      <c r="L1396">
        <v>60.002000000000002</v>
      </c>
      <c r="M1396">
        <v>60.003</v>
      </c>
      <c r="N1396">
        <v>230.28</v>
      </c>
      <c r="O1396">
        <v>0.47199999999999998</v>
      </c>
      <c r="P1396">
        <v>12.500999999999999</v>
      </c>
      <c r="S1396" s="4">
        <f t="shared" si="148"/>
        <v>43158</v>
      </c>
      <c r="T1396" s="6">
        <f t="shared" si="149"/>
        <v>0.75998842592592597</v>
      </c>
      <c r="U1396">
        <f t="shared" si="150"/>
        <v>18</v>
      </c>
      <c r="V1396">
        <f t="shared" si="151"/>
        <v>14</v>
      </c>
      <c r="W1396">
        <f t="shared" si="152"/>
        <v>23</v>
      </c>
      <c r="X1396" s="1">
        <f t="shared" si="153"/>
        <v>534.70000000000005</v>
      </c>
      <c r="Y1396" s="1">
        <f t="shared" si="154"/>
        <v>519.6</v>
      </c>
      <c r="Z1396">
        <v>1</v>
      </c>
    </row>
    <row r="1397" spans="1:26" x14ac:dyDescent="0.25">
      <c r="A1397">
        <v>1392</v>
      </c>
      <c r="B1397" s="4">
        <v>43158</v>
      </c>
      <c r="C1397" s="7">
        <v>0.76004629629629628</v>
      </c>
      <c r="D1397">
        <v>591</v>
      </c>
      <c r="E1397">
        <v>230.29</v>
      </c>
      <c r="F1397">
        <v>2.2848000000000002</v>
      </c>
      <c r="G1397" s="8">
        <v>490.9</v>
      </c>
      <c r="H1397" s="8">
        <v>526.20000000000005</v>
      </c>
      <c r="I1397" s="8">
        <v>-189.3</v>
      </c>
      <c r="J1397">
        <v>0.93300000000000005</v>
      </c>
      <c r="K1397">
        <v>-21.09</v>
      </c>
      <c r="L1397">
        <v>60.002000000000002</v>
      </c>
      <c r="M1397">
        <v>60.002000000000002</v>
      </c>
      <c r="N1397">
        <v>230.29</v>
      </c>
      <c r="O1397">
        <v>0.40300000000000002</v>
      </c>
      <c r="P1397">
        <v>12.003</v>
      </c>
      <c r="S1397" s="4">
        <f t="shared" si="148"/>
        <v>43158</v>
      </c>
      <c r="T1397" s="6">
        <f t="shared" si="149"/>
        <v>0.76004629629629628</v>
      </c>
      <c r="U1397">
        <f t="shared" si="150"/>
        <v>18</v>
      </c>
      <c r="V1397">
        <f t="shared" si="151"/>
        <v>14</v>
      </c>
      <c r="W1397">
        <f t="shared" si="152"/>
        <v>28</v>
      </c>
      <c r="X1397" s="1">
        <f t="shared" si="153"/>
        <v>490.9</v>
      </c>
      <c r="Y1397" s="1">
        <f t="shared" si="154"/>
        <v>512.79999999999995</v>
      </c>
      <c r="Z1397">
        <v>0</v>
      </c>
    </row>
    <row r="1398" spans="1:26" x14ac:dyDescent="0.25">
      <c r="A1398">
        <v>1393</v>
      </c>
      <c r="B1398" s="4">
        <v>43158</v>
      </c>
      <c r="C1398" s="7">
        <v>0.76010416666666669</v>
      </c>
      <c r="D1398">
        <v>591</v>
      </c>
      <c r="E1398">
        <v>230.27</v>
      </c>
      <c r="F1398">
        <v>2.5270000000000001</v>
      </c>
      <c r="G1398" s="8">
        <v>546.6</v>
      </c>
      <c r="H1398" s="8">
        <v>581.9</v>
      </c>
      <c r="I1398" s="8">
        <v>-199.5</v>
      </c>
      <c r="J1398">
        <v>0.93940000000000001</v>
      </c>
      <c r="K1398">
        <v>-20.05</v>
      </c>
      <c r="L1398">
        <v>60.002000000000002</v>
      </c>
      <c r="M1398">
        <v>60.002000000000002</v>
      </c>
      <c r="N1398">
        <v>230.27</v>
      </c>
      <c r="O1398">
        <v>0.441</v>
      </c>
      <c r="P1398">
        <v>12.64</v>
      </c>
      <c r="S1398" s="4">
        <f t="shared" si="148"/>
        <v>43158</v>
      </c>
      <c r="T1398" s="6">
        <f t="shared" si="149"/>
        <v>0.76010416666666669</v>
      </c>
      <c r="U1398">
        <f t="shared" si="150"/>
        <v>18</v>
      </c>
      <c r="V1398">
        <f t="shared" si="151"/>
        <v>14</v>
      </c>
      <c r="W1398">
        <f t="shared" si="152"/>
        <v>33</v>
      </c>
      <c r="X1398" s="1">
        <f t="shared" si="153"/>
        <v>546.6</v>
      </c>
      <c r="Y1398" s="1">
        <f t="shared" si="154"/>
        <v>518.75</v>
      </c>
      <c r="Z1398">
        <v>1</v>
      </c>
    </row>
    <row r="1399" spans="1:26" x14ac:dyDescent="0.25">
      <c r="A1399">
        <v>1394</v>
      </c>
      <c r="B1399" s="4">
        <v>43158</v>
      </c>
      <c r="C1399" s="7">
        <v>0.76016203703703711</v>
      </c>
      <c r="D1399">
        <v>591</v>
      </c>
      <c r="E1399">
        <v>230.29</v>
      </c>
      <c r="F1399">
        <v>2.3334999999999999</v>
      </c>
      <c r="G1399" s="8">
        <v>502.1</v>
      </c>
      <c r="H1399" s="8">
        <v>537.4</v>
      </c>
      <c r="I1399" s="8">
        <v>-191.6</v>
      </c>
      <c r="J1399">
        <v>0.93430000000000002</v>
      </c>
      <c r="K1399">
        <v>-20.89</v>
      </c>
      <c r="L1399">
        <v>60.002000000000002</v>
      </c>
      <c r="M1399">
        <v>60.002000000000002</v>
      </c>
      <c r="N1399">
        <v>230.29</v>
      </c>
      <c r="O1399">
        <v>0.46400000000000002</v>
      </c>
      <c r="P1399">
        <v>14.34</v>
      </c>
      <c r="S1399" s="4">
        <f t="shared" si="148"/>
        <v>43158</v>
      </c>
      <c r="T1399" s="6">
        <f t="shared" si="149"/>
        <v>0.76016203703703711</v>
      </c>
      <c r="U1399">
        <f t="shared" si="150"/>
        <v>18</v>
      </c>
      <c r="V1399">
        <f t="shared" si="151"/>
        <v>14</v>
      </c>
      <c r="W1399">
        <f t="shared" si="152"/>
        <v>38</v>
      </c>
      <c r="X1399" s="1">
        <f t="shared" si="153"/>
        <v>502.1</v>
      </c>
      <c r="Y1399" s="1">
        <f t="shared" si="154"/>
        <v>524.35</v>
      </c>
      <c r="Z1399">
        <v>0</v>
      </c>
    </row>
    <row r="1400" spans="1:26" x14ac:dyDescent="0.25">
      <c r="A1400">
        <v>1395</v>
      </c>
      <c r="B1400" s="4">
        <v>43158</v>
      </c>
      <c r="C1400" s="7">
        <v>0.7602199074074073</v>
      </c>
      <c r="D1400">
        <v>591</v>
      </c>
      <c r="E1400">
        <v>230.27</v>
      </c>
      <c r="F1400">
        <v>2.5038999999999998</v>
      </c>
      <c r="G1400" s="8">
        <v>541.5</v>
      </c>
      <c r="H1400" s="8">
        <v>576.6</v>
      </c>
      <c r="I1400" s="8">
        <v>-198.2</v>
      </c>
      <c r="J1400">
        <v>0.93910000000000005</v>
      </c>
      <c r="K1400">
        <v>-20.100000000000001</v>
      </c>
      <c r="L1400">
        <v>60.002000000000002</v>
      </c>
      <c r="M1400">
        <v>60.002000000000002</v>
      </c>
      <c r="N1400">
        <v>230.27</v>
      </c>
      <c r="O1400">
        <v>0.26100000000000001</v>
      </c>
      <c r="P1400">
        <v>10.831</v>
      </c>
      <c r="S1400" s="4">
        <f t="shared" si="148"/>
        <v>43158</v>
      </c>
      <c r="T1400" s="6">
        <f t="shared" si="149"/>
        <v>0.7602199074074073</v>
      </c>
      <c r="U1400">
        <f t="shared" si="150"/>
        <v>18</v>
      </c>
      <c r="V1400">
        <f t="shared" si="151"/>
        <v>14</v>
      </c>
      <c r="W1400">
        <f t="shared" si="152"/>
        <v>43</v>
      </c>
      <c r="X1400" s="1">
        <f t="shared" si="153"/>
        <v>541.5</v>
      </c>
      <c r="Y1400" s="1">
        <f t="shared" si="154"/>
        <v>521.79999999999995</v>
      </c>
      <c r="Z1400">
        <v>1</v>
      </c>
    </row>
    <row r="1401" spans="1:26" x14ac:dyDescent="0.25">
      <c r="A1401">
        <v>1396</v>
      </c>
      <c r="B1401" s="4">
        <v>43158</v>
      </c>
      <c r="C1401" s="7">
        <v>0.76027777777777772</v>
      </c>
      <c r="D1401">
        <v>592</v>
      </c>
      <c r="E1401">
        <v>230.29</v>
      </c>
      <c r="F1401">
        <v>2.3481999999999998</v>
      </c>
      <c r="G1401" s="8">
        <v>505.5</v>
      </c>
      <c r="H1401" s="8">
        <v>540.79999999999995</v>
      </c>
      <c r="I1401" s="8">
        <v>-192.1</v>
      </c>
      <c r="J1401">
        <v>0.93479999999999996</v>
      </c>
      <c r="K1401">
        <v>-20.81</v>
      </c>
      <c r="L1401">
        <v>60.002000000000002</v>
      </c>
      <c r="M1401">
        <v>60.002000000000002</v>
      </c>
      <c r="N1401">
        <v>230.29</v>
      </c>
      <c r="O1401">
        <v>0.44700000000000001</v>
      </c>
      <c r="P1401">
        <v>14.131</v>
      </c>
      <c r="S1401" s="4">
        <f t="shared" si="148"/>
        <v>43158</v>
      </c>
      <c r="T1401" s="6">
        <f t="shared" si="149"/>
        <v>0.76027777777777772</v>
      </c>
      <c r="U1401">
        <f t="shared" si="150"/>
        <v>18</v>
      </c>
      <c r="V1401">
        <f t="shared" si="151"/>
        <v>14</v>
      </c>
      <c r="W1401">
        <f t="shared" si="152"/>
        <v>48</v>
      </c>
      <c r="X1401" s="1">
        <f t="shared" si="153"/>
        <v>505.5</v>
      </c>
      <c r="Y1401" s="1">
        <f t="shared" si="154"/>
        <v>523.5</v>
      </c>
      <c r="Z1401">
        <v>0</v>
      </c>
    </row>
    <row r="1402" spans="1:26" x14ac:dyDescent="0.25">
      <c r="A1402">
        <v>1397</v>
      </c>
      <c r="B1402" s="4">
        <v>43158</v>
      </c>
      <c r="C1402" s="7">
        <v>0.76033564814814814</v>
      </c>
      <c r="D1402">
        <v>592</v>
      </c>
      <c r="E1402">
        <v>230.28</v>
      </c>
      <c r="F1402">
        <v>2.4247999999999998</v>
      </c>
      <c r="G1402" s="8">
        <v>522.70000000000005</v>
      </c>
      <c r="H1402" s="8">
        <v>558.4</v>
      </c>
      <c r="I1402" s="8">
        <v>-196.4</v>
      </c>
      <c r="J1402">
        <v>0.93610000000000004</v>
      </c>
      <c r="K1402">
        <v>-20.6</v>
      </c>
      <c r="L1402">
        <v>60.002000000000002</v>
      </c>
      <c r="M1402">
        <v>60.002000000000002</v>
      </c>
      <c r="N1402">
        <v>230.28</v>
      </c>
      <c r="O1402">
        <v>0.39200000000000002</v>
      </c>
      <c r="P1402">
        <v>11.984</v>
      </c>
      <c r="S1402" s="4">
        <f t="shared" si="148"/>
        <v>43158</v>
      </c>
      <c r="T1402" s="6">
        <f t="shared" si="149"/>
        <v>0.76033564814814814</v>
      </c>
      <c r="U1402">
        <f t="shared" si="150"/>
        <v>18</v>
      </c>
      <c r="V1402">
        <f t="shared" si="151"/>
        <v>14</v>
      </c>
      <c r="W1402">
        <f t="shared" si="152"/>
        <v>53</v>
      </c>
      <c r="X1402" s="1">
        <f t="shared" si="153"/>
        <v>522.70000000000005</v>
      </c>
      <c r="Y1402" s="1">
        <f t="shared" si="154"/>
        <v>514.1</v>
      </c>
      <c r="Z1402">
        <v>1</v>
      </c>
    </row>
    <row r="1403" spans="1:26" x14ac:dyDescent="0.25">
      <c r="A1403">
        <v>1398</v>
      </c>
      <c r="B1403" s="4">
        <v>43158</v>
      </c>
      <c r="C1403" s="7">
        <v>0.76039351851851855</v>
      </c>
      <c r="D1403">
        <v>592</v>
      </c>
      <c r="E1403">
        <v>230.28</v>
      </c>
      <c r="F1403">
        <v>2.4020000000000001</v>
      </c>
      <c r="G1403" s="8">
        <v>517.4</v>
      </c>
      <c r="H1403" s="8">
        <v>553.1</v>
      </c>
      <c r="I1403" s="8">
        <v>-195.6</v>
      </c>
      <c r="J1403">
        <v>0.93540000000000001</v>
      </c>
      <c r="K1403">
        <v>-20.71</v>
      </c>
      <c r="L1403">
        <v>60.003</v>
      </c>
      <c r="M1403">
        <v>60.003</v>
      </c>
      <c r="N1403">
        <v>230.28</v>
      </c>
      <c r="O1403">
        <v>0.438</v>
      </c>
      <c r="P1403">
        <v>11.888</v>
      </c>
      <c r="S1403" s="4">
        <f t="shared" si="148"/>
        <v>43158</v>
      </c>
      <c r="T1403" s="6">
        <f t="shared" si="149"/>
        <v>0.76039351851851855</v>
      </c>
      <c r="U1403">
        <f t="shared" si="150"/>
        <v>18</v>
      </c>
      <c r="V1403">
        <f t="shared" si="151"/>
        <v>14</v>
      </c>
      <c r="W1403">
        <f t="shared" si="152"/>
        <v>58</v>
      </c>
      <c r="X1403" s="1">
        <f t="shared" si="153"/>
        <v>517.4</v>
      </c>
      <c r="Y1403" s="1">
        <f t="shared" si="154"/>
        <v>520.04999999999995</v>
      </c>
      <c r="Z1403">
        <v>0</v>
      </c>
    </row>
    <row r="1404" spans="1:26" x14ac:dyDescent="0.25">
      <c r="A1404">
        <v>1399</v>
      </c>
      <c r="B1404" s="4">
        <v>43158</v>
      </c>
      <c r="C1404" s="7">
        <v>0.76045138888888886</v>
      </c>
      <c r="D1404">
        <v>593</v>
      </c>
      <c r="E1404">
        <v>230.29</v>
      </c>
      <c r="F1404">
        <v>2.3818000000000001</v>
      </c>
      <c r="G1404" s="8">
        <v>513.20000000000005</v>
      </c>
      <c r="H1404" s="8">
        <v>548.5</v>
      </c>
      <c r="I1404" s="8">
        <v>-193.6</v>
      </c>
      <c r="J1404">
        <v>0.93569999999999998</v>
      </c>
      <c r="K1404">
        <v>-20.66</v>
      </c>
      <c r="L1404">
        <v>60.002000000000002</v>
      </c>
      <c r="M1404">
        <v>60.002000000000002</v>
      </c>
      <c r="N1404">
        <v>230.29</v>
      </c>
      <c r="O1404">
        <v>0.24299999999999999</v>
      </c>
      <c r="P1404">
        <v>11.916</v>
      </c>
      <c r="S1404" s="4">
        <f t="shared" si="148"/>
        <v>43158</v>
      </c>
      <c r="T1404" s="6">
        <f t="shared" si="149"/>
        <v>0.76045138888888886</v>
      </c>
      <c r="U1404">
        <f t="shared" si="150"/>
        <v>18</v>
      </c>
      <c r="V1404">
        <f t="shared" si="151"/>
        <v>15</v>
      </c>
      <c r="W1404">
        <f t="shared" si="152"/>
        <v>3</v>
      </c>
      <c r="X1404" s="1">
        <f t="shared" si="153"/>
        <v>513.20000000000005</v>
      </c>
      <c r="Y1404" s="1">
        <f t="shared" si="154"/>
        <v>515.29999999999995</v>
      </c>
      <c r="Z1404">
        <v>1</v>
      </c>
    </row>
    <row r="1405" spans="1:26" x14ac:dyDescent="0.25">
      <c r="A1405">
        <v>1400</v>
      </c>
      <c r="B1405" s="4">
        <v>43158</v>
      </c>
      <c r="C1405" s="7">
        <v>0.76050925925925927</v>
      </c>
      <c r="D1405">
        <v>592</v>
      </c>
      <c r="E1405">
        <v>230.28</v>
      </c>
      <c r="F1405">
        <v>2.4904000000000002</v>
      </c>
      <c r="G1405" s="8">
        <v>538</v>
      </c>
      <c r="H1405" s="8">
        <v>573.5</v>
      </c>
      <c r="I1405" s="8">
        <v>-198.6</v>
      </c>
      <c r="J1405">
        <v>0.93810000000000004</v>
      </c>
      <c r="K1405">
        <v>-20.260000000000002</v>
      </c>
      <c r="L1405">
        <v>60.002000000000002</v>
      </c>
      <c r="M1405">
        <v>60.002000000000002</v>
      </c>
      <c r="N1405">
        <v>230.28</v>
      </c>
      <c r="O1405">
        <v>0.45500000000000002</v>
      </c>
      <c r="P1405">
        <v>12.167999999999999</v>
      </c>
      <c r="S1405" s="4">
        <f t="shared" si="148"/>
        <v>43158</v>
      </c>
      <c r="T1405" s="6">
        <f t="shared" si="149"/>
        <v>0.76050925925925927</v>
      </c>
      <c r="U1405">
        <f t="shared" si="150"/>
        <v>18</v>
      </c>
      <c r="V1405">
        <f t="shared" si="151"/>
        <v>15</v>
      </c>
      <c r="W1405">
        <f t="shared" si="152"/>
        <v>8</v>
      </c>
      <c r="X1405" s="1">
        <f t="shared" si="153"/>
        <v>538</v>
      </c>
      <c r="Y1405" s="1">
        <f t="shared" si="154"/>
        <v>525.6</v>
      </c>
      <c r="Z1405">
        <v>0</v>
      </c>
    </row>
    <row r="1406" spans="1:26" x14ac:dyDescent="0.25">
      <c r="A1406">
        <v>1401</v>
      </c>
      <c r="B1406" s="4">
        <v>43158</v>
      </c>
      <c r="C1406" s="7">
        <v>0.76056712962962969</v>
      </c>
      <c r="D1406">
        <v>593</v>
      </c>
      <c r="E1406">
        <v>230.29</v>
      </c>
      <c r="F1406">
        <v>2.3106</v>
      </c>
      <c r="G1406" s="8">
        <v>496.8</v>
      </c>
      <c r="H1406" s="8">
        <v>532.1</v>
      </c>
      <c r="I1406" s="8">
        <v>-190.5</v>
      </c>
      <c r="J1406">
        <v>0.93369999999999997</v>
      </c>
      <c r="K1406">
        <v>-20.98</v>
      </c>
      <c r="L1406">
        <v>60.002000000000002</v>
      </c>
      <c r="M1406">
        <v>60.002000000000002</v>
      </c>
      <c r="N1406">
        <v>230.29</v>
      </c>
      <c r="O1406">
        <v>0.39400000000000002</v>
      </c>
      <c r="P1406">
        <v>12.571999999999999</v>
      </c>
      <c r="S1406" s="4">
        <f t="shared" si="148"/>
        <v>43158</v>
      </c>
      <c r="T1406" s="6">
        <f t="shared" si="149"/>
        <v>0.76056712962962969</v>
      </c>
      <c r="U1406">
        <f t="shared" si="150"/>
        <v>18</v>
      </c>
      <c r="V1406">
        <f t="shared" si="151"/>
        <v>15</v>
      </c>
      <c r="W1406">
        <f t="shared" si="152"/>
        <v>13</v>
      </c>
      <c r="X1406" s="1">
        <f t="shared" si="153"/>
        <v>496.8</v>
      </c>
      <c r="Y1406" s="1">
        <f t="shared" si="154"/>
        <v>517.4</v>
      </c>
      <c r="Z1406">
        <v>1</v>
      </c>
    </row>
    <row r="1407" spans="1:26" x14ac:dyDescent="0.25">
      <c r="A1407">
        <v>1402</v>
      </c>
      <c r="B1407" s="4">
        <v>43158</v>
      </c>
      <c r="C1407" s="7">
        <v>0.760625</v>
      </c>
      <c r="D1407">
        <v>592</v>
      </c>
      <c r="E1407">
        <v>230.27</v>
      </c>
      <c r="F1407">
        <v>2.5154999999999998</v>
      </c>
      <c r="G1407" s="8">
        <v>543.70000000000005</v>
      </c>
      <c r="H1407" s="8">
        <v>579.29999999999995</v>
      </c>
      <c r="I1407" s="8">
        <v>-199.9</v>
      </c>
      <c r="J1407">
        <v>0.93859999999999999</v>
      </c>
      <c r="K1407">
        <v>-20.18</v>
      </c>
      <c r="L1407">
        <v>60.002000000000002</v>
      </c>
      <c r="M1407">
        <v>60.002000000000002</v>
      </c>
      <c r="N1407">
        <v>230.27</v>
      </c>
      <c r="O1407">
        <v>0.25800000000000001</v>
      </c>
      <c r="P1407">
        <v>14.013</v>
      </c>
      <c r="S1407" s="4">
        <f t="shared" si="148"/>
        <v>43158</v>
      </c>
      <c r="T1407" s="6">
        <f t="shared" si="149"/>
        <v>0.760625</v>
      </c>
      <c r="U1407">
        <f t="shared" si="150"/>
        <v>18</v>
      </c>
      <c r="V1407">
        <f t="shared" si="151"/>
        <v>15</v>
      </c>
      <c r="W1407">
        <f t="shared" si="152"/>
        <v>18</v>
      </c>
      <c r="X1407" s="1">
        <f t="shared" si="153"/>
        <v>543.70000000000005</v>
      </c>
      <c r="Y1407" s="1">
        <f t="shared" si="154"/>
        <v>520.25</v>
      </c>
      <c r="Z1407">
        <v>0</v>
      </c>
    </row>
    <row r="1408" spans="1:26" x14ac:dyDescent="0.25">
      <c r="A1408">
        <v>1403</v>
      </c>
      <c r="B1408" s="4">
        <v>43158</v>
      </c>
      <c r="C1408" s="7">
        <v>0.76068287037037041</v>
      </c>
      <c r="D1408">
        <v>593</v>
      </c>
      <c r="E1408">
        <v>230.29</v>
      </c>
      <c r="F1408">
        <v>2.3466999999999998</v>
      </c>
      <c r="G1408" s="8">
        <v>505.2</v>
      </c>
      <c r="H1408" s="8">
        <v>540.4</v>
      </c>
      <c r="I1408" s="8">
        <v>-191.8</v>
      </c>
      <c r="J1408">
        <v>0.93489999999999995</v>
      </c>
      <c r="K1408">
        <v>-20.78</v>
      </c>
      <c r="L1408">
        <v>60.002000000000002</v>
      </c>
      <c r="M1408">
        <v>60.002000000000002</v>
      </c>
      <c r="N1408">
        <v>230.29</v>
      </c>
      <c r="O1408">
        <v>0.27200000000000002</v>
      </c>
      <c r="P1408">
        <v>11.048999999999999</v>
      </c>
      <c r="S1408" s="4">
        <f t="shared" si="148"/>
        <v>43158</v>
      </c>
      <c r="T1408" s="6">
        <f t="shared" si="149"/>
        <v>0.76068287037037041</v>
      </c>
      <c r="U1408">
        <f t="shared" si="150"/>
        <v>18</v>
      </c>
      <c r="V1408">
        <f t="shared" si="151"/>
        <v>15</v>
      </c>
      <c r="W1408">
        <f t="shared" si="152"/>
        <v>23</v>
      </c>
      <c r="X1408" s="1">
        <f t="shared" si="153"/>
        <v>505.2</v>
      </c>
      <c r="Y1408" s="1">
        <f t="shared" si="154"/>
        <v>524.45000000000005</v>
      </c>
      <c r="Z1408">
        <v>1</v>
      </c>
    </row>
    <row r="1409" spans="1:26" x14ac:dyDescent="0.25">
      <c r="A1409">
        <v>1404</v>
      </c>
      <c r="B1409" s="4">
        <v>43158</v>
      </c>
      <c r="C1409" s="7">
        <v>0.76074074074074083</v>
      </c>
      <c r="D1409">
        <v>593</v>
      </c>
      <c r="E1409">
        <v>230.27</v>
      </c>
      <c r="F1409">
        <v>2.5404</v>
      </c>
      <c r="G1409" s="8">
        <v>550</v>
      </c>
      <c r="H1409" s="8">
        <v>585</v>
      </c>
      <c r="I1409" s="8">
        <v>-199.3</v>
      </c>
      <c r="J1409">
        <v>0.94010000000000005</v>
      </c>
      <c r="K1409">
        <v>-19.920000000000002</v>
      </c>
      <c r="L1409">
        <v>60.002000000000002</v>
      </c>
      <c r="M1409">
        <v>60.002000000000002</v>
      </c>
      <c r="N1409">
        <v>230.27</v>
      </c>
      <c r="O1409">
        <v>0.40799999999999997</v>
      </c>
      <c r="P1409">
        <v>12.792</v>
      </c>
      <c r="S1409" s="4">
        <f t="shared" si="148"/>
        <v>43158</v>
      </c>
      <c r="T1409" s="6">
        <f t="shared" si="149"/>
        <v>0.76074074074074083</v>
      </c>
      <c r="U1409">
        <f t="shared" si="150"/>
        <v>18</v>
      </c>
      <c r="V1409">
        <f t="shared" si="151"/>
        <v>15</v>
      </c>
      <c r="W1409">
        <f t="shared" si="152"/>
        <v>28</v>
      </c>
      <c r="X1409" s="1">
        <f t="shared" si="153"/>
        <v>550</v>
      </c>
      <c r="Y1409" s="1">
        <f t="shared" si="154"/>
        <v>527.6</v>
      </c>
      <c r="Z1409">
        <v>0</v>
      </c>
    </row>
    <row r="1410" spans="1:26" x14ac:dyDescent="0.25">
      <c r="A1410">
        <v>1405</v>
      </c>
      <c r="B1410" s="4">
        <v>43158</v>
      </c>
      <c r="C1410" s="7">
        <v>0.76079861111111102</v>
      </c>
      <c r="D1410">
        <v>593</v>
      </c>
      <c r="E1410">
        <v>230.29</v>
      </c>
      <c r="F1410">
        <v>2.3946999999999998</v>
      </c>
      <c r="G1410" s="8">
        <v>516.20000000000005</v>
      </c>
      <c r="H1410" s="8">
        <v>551.5</v>
      </c>
      <c r="I1410" s="8">
        <v>-194</v>
      </c>
      <c r="J1410">
        <v>0.93610000000000004</v>
      </c>
      <c r="K1410">
        <v>-20.6</v>
      </c>
      <c r="L1410">
        <v>60.002000000000002</v>
      </c>
      <c r="M1410">
        <v>60.003</v>
      </c>
      <c r="N1410">
        <v>230.29</v>
      </c>
      <c r="O1410">
        <v>0.41499999999999998</v>
      </c>
      <c r="P1410">
        <v>12.82</v>
      </c>
      <c r="S1410" s="4">
        <f t="shared" si="148"/>
        <v>43158</v>
      </c>
      <c r="T1410" s="6">
        <f t="shared" si="149"/>
        <v>0.76079861111111102</v>
      </c>
      <c r="U1410">
        <f t="shared" si="150"/>
        <v>18</v>
      </c>
      <c r="V1410">
        <f t="shared" si="151"/>
        <v>15</v>
      </c>
      <c r="W1410">
        <f t="shared" si="152"/>
        <v>33</v>
      </c>
      <c r="X1410" s="1">
        <f t="shared" si="153"/>
        <v>516.20000000000005</v>
      </c>
      <c r="Y1410" s="1">
        <f t="shared" si="154"/>
        <v>533.1</v>
      </c>
      <c r="Z1410">
        <v>1</v>
      </c>
    </row>
    <row r="1411" spans="1:26" x14ac:dyDescent="0.25">
      <c r="A1411">
        <v>1406</v>
      </c>
      <c r="B1411" s="4">
        <v>43158</v>
      </c>
      <c r="C1411" s="7">
        <v>0.76085648148148144</v>
      </c>
      <c r="D1411">
        <v>594</v>
      </c>
      <c r="E1411">
        <v>230.28</v>
      </c>
      <c r="F1411">
        <v>2.4740000000000002</v>
      </c>
      <c r="G1411" s="8">
        <v>533.79999999999995</v>
      </c>
      <c r="H1411" s="8">
        <v>569.70000000000005</v>
      </c>
      <c r="I1411" s="8">
        <v>-198.9</v>
      </c>
      <c r="J1411">
        <v>0.93700000000000006</v>
      </c>
      <c r="K1411">
        <v>-20.440000000000001</v>
      </c>
      <c r="L1411">
        <v>60.002000000000002</v>
      </c>
      <c r="M1411">
        <v>60.000999999999998</v>
      </c>
      <c r="N1411">
        <v>230.28</v>
      </c>
      <c r="O1411">
        <v>0.35299999999999998</v>
      </c>
      <c r="P1411">
        <v>12.371</v>
      </c>
      <c r="S1411" s="4">
        <f t="shared" si="148"/>
        <v>43158</v>
      </c>
      <c r="T1411" s="6">
        <f t="shared" si="149"/>
        <v>0.76085648148148144</v>
      </c>
      <c r="U1411">
        <f t="shared" si="150"/>
        <v>18</v>
      </c>
      <c r="V1411">
        <f t="shared" si="151"/>
        <v>15</v>
      </c>
      <c r="W1411">
        <f t="shared" si="152"/>
        <v>38</v>
      </c>
      <c r="X1411" s="1">
        <f t="shared" si="153"/>
        <v>533.79999999999995</v>
      </c>
      <c r="Y1411" s="1">
        <f t="shared" si="154"/>
        <v>525</v>
      </c>
      <c r="Z1411">
        <v>0</v>
      </c>
    </row>
    <row r="1412" spans="1:26" x14ac:dyDescent="0.25">
      <c r="A1412">
        <v>1407</v>
      </c>
      <c r="B1412" s="4">
        <v>43158</v>
      </c>
      <c r="C1412" s="7">
        <v>0.76091435185185186</v>
      </c>
      <c r="D1412">
        <v>594</v>
      </c>
      <c r="E1412">
        <v>230.28</v>
      </c>
      <c r="F1412">
        <v>2.4203000000000001</v>
      </c>
      <c r="G1412" s="8">
        <v>521.9</v>
      </c>
      <c r="H1412" s="8">
        <v>557.29999999999995</v>
      </c>
      <c r="I1412" s="8">
        <v>-195.5</v>
      </c>
      <c r="J1412">
        <v>0.9365</v>
      </c>
      <c r="K1412">
        <v>-20.53</v>
      </c>
      <c r="L1412">
        <v>60.002000000000002</v>
      </c>
      <c r="M1412">
        <v>60.003</v>
      </c>
      <c r="N1412">
        <v>230.28</v>
      </c>
      <c r="O1412">
        <v>0.45300000000000001</v>
      </c>
      <c r="P1412">
        <v>12.052</v>
      </c>
      <c r="S1412" s="4">
        <f t="shared" si="148"/>
        <v>43158</v>
      </c>
      <c r="T1412" s="6">
        <f t="shared" si="149"/>
        <v>0.76091435185185186</v>
      </c>
      <c r="U1412">
        <f t="shared" si="150"/>
        <v>18</v>
      </c>
      <c r="V1412">
        <f t="shared" si="151"/>
        <v>15</v>
      </c>
      <c r="W1412">
        <f t="shared" si="152"/>
        <v>43</v>
      </c>
      <c r="X1412" s="1">
        <f t="shared" si="153"/>
        <v>521.9</v>
      </c>
      <c r="Y1412" s="1">
        <f t="shared" si="154"/>
        <v>527.84999999999991</v>
      </c>
      <c r="Z1412">
        <v>1</v>
      </c>
    </row>
    <row r="1413" spans="1:26" x14ac:dyDescent="0.25">
      <c r="A1413">
        <v>1408</v>
      </c>
      <c r="B1413" s="4">
        <v>43158</v>
      </c>
      <c r="C1413" s="7">
        <v>0.76097222222222216</v>
      </c>
      <c r="D1413">
        <v>594</v>
      </c>
      <c r="E1413">
        <v>230.28</v>
      </c>
      <c r="F1413">
        <v>2.4108000000000001</v>
      </c>
      <c r="G1413" s="8">
        <v>519.6</v>
      </c>
      <c r="H1413" s="8">
        <v>555.20000000000005</v>
      </c>
      <c r="I1413" s="8">
        <v>-195.4</v>
      </c>
      <c r="J1413">
        <v>0.93600000000000005</v>
      </c>
      <c r="K1413">
        <v>-20.61</v>
      </c>
      <c r="L1413">
        <v>60.002000000000002</v>
      </c>
      <c r="M1413">
        <v>60.002000000000002</v>
      </c>
      <c r="N1413">
        <v>230.28</v>
      </c>
      <c r="O1413">
        <v>0.39200000000000002</v>
      </c>
      <c r="P1413">
        <v>13.114000000000001</v>
      </c>
      <c r="S1413" s="4">
        <f t="shared" si="148"/>
        <v>43158</v>
      </c>
      <c r="T1413" s="6">
        <f t="shared" si="149"/>
        <v>0.76097222222222216</v>
      </c>
      <c r="U1413">
        <f t="shared" si="150"/>
        <v>18</v>
      </c>
      <c r="V1413">
        <f t="shared" si="151"/>
        <v>15</v>
      </c>
      <c r="W1413">
        <f t="shared" si="152"/>
        <v>48</v>
      </c>
      <c r="X1413" s="1">
        <f t="shared" si="153"/>
        <v>519.6</v>
      </c>
      <c r="Y1413" s="1">
        <f t="shared" si="154"/>
        <v>520.75</v>
      </c>
      <c r="Z1413">
        <v>0</v>
      </c>
    </row>
    <row r="1414" spans="1:26" x14ac:dyDescent="0.25">
      <c r="A1414">
        <v>1409</v>
      </c>
      <c r="B1414" s="4">
        <v>43158</v>
      </c>
      <c r="C1414" s="7">
        <v>0.76103009259259258</v>
      </c>
      <c r="D1414">
        <v>594</v>
      </c>
      <c r="E1414">
        <v>230.28</v>
      </c>
      <c r="F1414">
        <v>2.4302000000000001</v>
      </c>
      <c r="G1414" s="8">
        <v>523.29999999999995</v>
      </c>
      <c r="H1414" s="8">
        <v>559.6</v>
      </c>
      <c r="I1414" s="8">
        <v>-198.2</v>
      </c>
      <c r="J1414">
        <v>0.93520000000000003</v>
      </c>
      <c r="K1414">
        <v>-20.75</v>
      </c>
      <c r="L1414">
        <v>60.002000000000002</v>
      </c>
      <c r="M1414">
        <v>60.003</v>
      </c>
      <c r="N1414">
        <v>230.28</v>
      </c>
      <c r="O1414">
        <v>0.47399999999999998</v>
      </c>
      <c r="P1414">
        <v>12.138</v>
      </c>
      <c r="S1414" s="4">
        <f t="shared" si="148"/>
        <v>43158</v>
      </c>
      <c r="T1414" s="6">
        <f t="shared" si="149"/>
        <v>0.76103009259259258</v>
      </c>
      <c r="U1414">
        <f t="shared" si="150"/>
        <v>18</v>
      </c>
      <c r="V1414">
        <f t="shared" si="151"/>
        <v>15</v>
      </c>
      <c r="W1414">
        <f t="shared" si="152"/>
        <v>53</v>
      </c>
      <c r="X1414" s="1">
        <f t="shared" si="153"/>
        <v>523.29999999999995</v>
      </c>
      <c r="Y1414" s="1">
        <f t="shared" si="154"/>
        <v>521.45000000000005</v>
      </c>
      <c r="Z1414">
        <v>1</v>
      </c>
    </row>
    <row r="1415" spans="1:26" x14ac:dyDescent="0.25">
      <c r="A1415">
        <v>1410</v>
      </c>
      <c r="B1415" s="4">
        <v>43158</v>
      </c>
      <c r="C1415" s="7">
        <v>0.76108796296296299</v>
      </c>
      <c r="D1415">
        <v>594</v>
      </c>
      <c r="E1415">
        <v>230.29</v>
      </c>
      <c r="F1415">
        <v>2.3258000000000001</v>
      </c>
      <c r="G1415" s="8">
        <v>500.2</v>
      </c>
      <c r="H1415" s="8">
        <v>535.6</v>
      </c>
      <c r="I1415" s="8">
        <v>-191.4</v>
      </c>
      <c r="J1415">
        <v>0.93389999999999995</v>
      </c>
      <c r="K1415">
        <v>-20.94</v>
      </c>
      <c r="L1415">
        <v>60.002000000000002</v>
      </c>
      <c r="M1415">
        <v>60.002000000000002</v>
      </c>
      <c r="N1415">
        <v>230.29</v>
      </c>
      <c r="O1415">
        <v>0.46300000000000002</v>
      </c>
      <c r="P1415">
        <v>13.358000000000001</v>
      </c>
      <c r="S1415" s="4">
        <f t="shared" ref="S1415:S1478" si="155">B1415</f>
        <v>43158</v>
      </c>
      <c r="T1415" s="6">
        <f t="shared" ref="T1415:T1478" si="156">C1415</f>
        <v>0.76108796296296299</v>
      </c>
      <c r="U1415">
        <f t="shared" ref="U1415:U1478" si="157">HOUR(C1415)</f>
        <v>18</v>
      </c>
      <c r="V1415">
        <f t="shared" ref="V1415:V1478" si="158">MINUTE(C1415)</f>
        <v>15</v>
      </c>
      <c r="W1415">
        <f t="shared" ref="W1415:W1478" si="159">SECOND(C1415)</f>
        <v>58</v>
      </c>
      <c r="X1415" s="1">
        <f t="shared" ref="X1415:X1478" si="160">G1415</f>
        <v>500.2</v>
      </c>
      <c r="Y1415" s="1">
        <f t="shared" si="154"/>
        <v>511.75</v>
      </c>
      <c r="Z1415">
        <v>0</v>
      </c>
    </row>
    <row r="1416" spans="1:26" x14ac:dyDescent="0.25">
      <c r="A1416">
        <v>1411</v>
      </c>
      <c r="B1416" s="4">
        <v>43158</v>
      </c>
      <c r="C1416" s="7">
        <v>0.7611458333333333</v>
      </c>
      <c r="D1416">
        <v>594</v>
      </c>
      <c r="E1416">
        <v>230.28</v>
      </c>
      <c r="F1416">
        <v>2.4937</v>
      </c>
      <c r="G1416" s="8">
        <v>538.70000000000005</v>
      </c>
      <c r="H1416" s="8">
        <v>574.20000000000005</v>
      </c>
      <c r="I1416" s="8">
        <v>-199</v>
      </c>
      <c r="J1416">
        <v>0.93799999999999994</v>
      </c>
      <c r="K1416">
        <v>-20.28</v>
      </c>
      <c r="L1416">
        <v>60.002000000000002</v>
      </c>
      <c r="M1416">
        <v>60.002000000000002</v>
      </c>
      <c r="N1416">
        <v>230.28</v>
      </c>
      <c r="O1416">
        <v>0.47199999999999998</v>
      </c>
      <c r="P1416">
        <v>12.18</v>
      </c>
      <c r="S1416" s="4">
        <f t="shared" si="155"/>
        <v>43158</v>
      </c>
      <c r="T1416" s="6">
        <f t="shared" si="156"/>
        <v>0.7611458333333333</v>
      </c>
      <c r="U1416">
        <f t="shared" si="157"/>
        <v>18</v>
      </c>
      <c r="V1416">
        <f t="shared" si="158"/>
        <v>16</v>
      </c>
      <c r="W1416">
        <f t="shared" si="159"/>
        <v>3</v>
      </c>
      <c r="X1416" s="1">
        <f t="shared" si="160"/>
        <v>538.70000000000005</v>
      </c>
      <c r="Y1416" s="1">
        <f t="shared" si="154"/>
        <v>519.45000000000005</v>
      </c>
      <c r="Z1416">
        <v>1</v>
      </c>
    </row>
    <row r="1417" spans="1:26" x14ac:dyDescent="0.25">
      <c r="A1417">
        <v>1412</v>
      </c>
      <c r="B1417" s="4">
        <v>43158</v>
      </c>
      <c r="C1417" s="7">
        <v>0.76120370370370372</v>
      </c>
      <c r="D1417">
        <v>594</v>
      </c>
      <c r="E1417">
        <v>230.29</v>
      </c>
      <c r="F1417">
        <v>2.3555999999999999</v>
      </c>
      <c r="G1417" s="8">
        <v>507.2</v>
      </c>
      <c r="H1417" s="8">
        <v>542.5</v>
      </c>
      <c r="I1417" s="8">
        <v>-192.3</v>
      </c>
      <c r="J1417">
        <v>0.93510000000000004</v>
      </c>
      <c r="K1417">
        <v>-20.76</v>
      </c>
      <c r="L1417">
        <v>60.002000000000002</v>
      </c>
      <c r="M1417">
        <v>60.002000000000002</v>
      </c>
      <c r="N1417">
        <v>230.29</v>
      </c>
      <c r="O1417">
        <v>0.247</v>
      </c>
      <c r="P1417">
        <v>11.561</v>
      </c>
      <c r="S1417" s="4">
        <f t="shared" si="155"/>
        <v>43158</v>
      </c>
      <c r="T1417" s="6">
        <f t="shared" si="156"/>
        <v>0.76120370370370372</v>
      </c>
      <c r="U1417">
        <f t="shared" si="157"/>
        <v>18</v>
      </c>
      <c r="V1417">
        <f t="shared" si="158"/>
        <v>16</v>
      </c>
      <c r="W1417">
        <f t="shared" si="159"/>
        <v>8</v>
      </c>
      <c r="X1417" s="1">
        <f t="shared" si="160"/>
        <v>507.2</v>
      </c>
      <c r="Y1417" s="1">
        <f t="shared" si="154"/>
        <v>522.95000000000005</v>
      </c>
      <c r="Z1417">
        <v>0</v>
      </c>
    </row>
    <row r="1418" spans="1:26" x14ac:dyDescent="0.25">
      <c r="A1418">
        <v>1413</v>
      </c>
      <c r="B1418" s="4">
        <v>43158</v>
      </c>
      <c r="C1418" s="7">
        <v>0.76126157407407413</v>
      </c>
      <c r="D1418">
        <v>594</v>
      </c>
      <c r="E1418">
        <v>230.27</v>
      </c>
      <c r="F1418">
        <v>2.5171000000000001</v>
      </c>
      <c r="G1418" s="8">
        <v>544.1</v>
      </c>
      <c r="H1418" s="8">
        <v>579.6</v>
      </c>
      <c r="I1418" s="8">
        <v>-199.7</v>
      </c>
      <c r="J1418">
        <v>0.93869999999999998</v>
      </c>
      <c r="K1418">
        <v>-20.16</v>
      </c>
      <c r="L1418">
        <v>60.002000000000002</v>
      </c>
      <c r="M1418">
        <v>60.002000000000002</v>
      </c>
      <c r="N1418">
        <v>230.27</v>
      </c>
      <c r="O1418">
        <v>0.379</v>
      </c>
      <c r="P1418">
        <v>12.765000000000001</v>
      </c>
      <c r="S1418" s="4">
        <f t="shared" si="155"/>
        <v>43158</v>
      </c>
      <c r="T1418" s="6">
        <f t="shared" si="156"/>
        <v>0.76126157407407413</v>
      </c>
      <c r="U1418">
        <f t="shared" si="157"/>
        <v>18</v>
      </c>
      <c r="V1418">
        <f t="shared" si="158"/>
        <v>16</v>
      </c>
      <c r="W1418">
        <f t="shared" si="159"/>
        <v>13</v>
      </c>
      <c r="X1418" s="1">
        <f t="shared" si="160"/>
        <v>544.1</v>
      </c>
      <c r="Y1418" s="1">
        <f t="shared" si="154"/>
        <v>525.65</v>
      </c>
      <c r="Z1418">
        <v>1</v>
      </c>
    </row>
    <row r="1419" spans="1:26" x14ac:dyDescent="0.25">
      <c r="A1419">
        <v>1414</v>
      </c>
      <c r="B1419" s="4">
        <v>43158</v>
      </c>
      <c r="C1419" s="7">
        <v>0.76131944444444455</v>
      </c>
      <c r="D1419">
        <v>595</v>
      </c>
      <c r="E1419">
        <v>230.29</v>
      </c>
      <c r="F1419">
        <v>2.3228</v>
      </c>
      <c r="G1419" s="8">
        <v>499.5</v>
      </c>
      <c r="H1419" s="8">
        <v>534.9</v>
      </c>
      <c r="I1419" s="8">
        <v>-191.3</v>
      </c>
      <c r="J1419">
        <v>0.93389999999999995</v>
      </c>
      <c r="K1419">
        <v>-20.96</v>
      </c>
      <c r="L1419">
        <v>60.002000000000002</v>
      </c>
      <c r="M1419">
        <v>60.002000000000002</v>
      </c>
      <c r="N1419">
        <v>230.29</v>
      </c>
      <c r="O1419">
        <v>0.438</v>
      </c>
      <c r="P1419">
        <v>12.409000000000001</v>
      </c>
      <c r="S1419" s="4">
        <f t="shared" si="155"/>
        <v>43158</v>
      </c>
      <c r="T1419" s="6">
        <f t="shared" si="156"/>
        <v>0.76131944444444455</v>
      </c>
      <c r="U1419">
        <f t="shared" si="157"/>
        <v>18</v>
      </c>
      <c r="V1419">
        <f t="shared" si="158"/>
        <v>16</v>
      </c>
      <c r="W1419">
        <f t="shared" si="159"/>
        <v>18</v>
      </c>
      <c r="X1419" s="1">
        <f t="shared" si="160"/>
        <v>499.5</v>
      </c>
      <c r="Y1419" s="1">
        <f t="shared" si="154"/>
        <v>521.79999999999995</v>
      </c>
      <c r="Z1419">
        <v>0</v>
      </c>
    </row>
    <row r="1420" spans="1:26" x14ac:dyDescent="0.25">
      <c r="A1420">
        <v>1415</v>
      </c>
      <c r="B1420" s="4">
        <v>43158</v>
      </c>
      <c r="C1420" s="7">
        <v>0.76137731481481474</v>
      </c>
      <c r="D1420">
        <v>595</v>
      </c>
      <c r="E1420">
        <v>230.27</v>
      </c>
      <c r="F1420">
        <v>2.5478999999999998</v>
      </c>
      <c r="G1420" s="8">
        <v>551.79999999999995</v>
      </c>
      <c r="H1420" s="8">
        <v>586.70000000000005</v>
      </c>
      <c r="I1420" s="8">
        <v>-199.2</v>
      </c>
      <c r="J1420">
        <v>0.94059999999999999</v>
      </c>
      <c r="K1420">
        <v>-19.850000000000001</v>
      </c>
      <c r="L1420">
        <v>60.002000000000002</v>
      </c>
      <c r="M1420">
        <v>60.000999999999998</v>
      </c>
      <c r="N1420">
        <v>230.27</v>
      </c>
      <c r="O1420">
        <v>0.29399999999999998</v>
      </c>
      <c r="P1420">
        <v>13.108000000000001</v>
      </c>
      <c r="S1420" s="4">
        <f t="shared" si="155"/>
        <v>43158</v>
      </c>
      <c r="T1420" s="6">
        <f t="shared" si="156"/>
        <v>0.76137731481481474</v>
      </c>
      <c r="U1420">
        <f t="shared" si="157"/>
        <v>18</v>
      </c>
      <c r="V1420">
        <f t="shared" si="158"/>
        <v>16</v>
      </c>
      <c r="W1420">
        <f t="shared" si="159"/>
        <v>23</v>
      </c>
      <c r="X1420" s="1">
        <f t="shared" si="160"/>
        <v>551.79999999999995</v>
      </c>
      <c r="Y1420" s="1">
        <f t="shared" si="154"/>
        <v>525.65</v>
      </c>
      <c r="Z1420">
        <v>1</v>
      </c>
    </row>
    <row r="1421" spans="1:26" x14ac:dyDescent="0.25">
      <c r="A1421">
        <v>1416</v>
      </c>
      <c r="B1421" s="4">
        <v>43158</v>
      </c>
      <c r="C1421" s="7">
        <v>0.76143518518518516</v>
      </c>
      <c r="D1421">
        <v>595</v>
      </c>
      <c r="E1421">
        <v>230.29</v>
      </c>
      <c r="F1421">
        <v>2.3567</v>
      </c>
      <c r="G1421" s="8">
        <v>507.3</v>
      </c>
      <c r="H1421" s="8">
        <v>542.70000000000005</v>
      </c>
      <c r="I1421" s="8">
        <v>-192.7</v>
      </c>
      <c r="J1421">
        <v>0.93479999999999996</v>
      </c>
      <c r="K1421">
        <v>-20.8</v>
      </c>
      <c r="L1421">
        <v>60.002000000000002</v>
      </c>
      <c r="M1421">
        <v>60.002000000000002</v>
      </c>
      <c r="N1421">
        <v>230.29</v>
      </c>
      <c r="O1421">
        <v>0.27200000000000002</v>
      </c>
      <c r="P1421">
        <v>12.629</v>
      </c>
      <c r="S1421" s="4">
        <f t="shared" si="155"/>
        <v>43158</v>
      </c>
      <c r="T1421" s="6">
        <f t="shared" si="156"/>
        <v>0.76143518518518516</v>
      </c>
      <c r="U1421">
        <f t="shared" si="157"/>
        <v>18</v>
      </c>
      <c r="V1421">
        <f t="shared" si="158"/>
        <v>16</v>
      </c>
      <c r="W1421">
        <f t="shared" si="159"/>
        <v>28</v>
      </c>
      <c r="X1421" s="1">
        <f t="shared" si="160"/>
        <v>507.3</v>
      </c>
      <c r="Y1421" s="1">
        <f t="shared" si="154"/>
        <v>529.54999999999995</v>
      </c>
      <c r="Z1421">
        <v>0</v>
      </c>
    </row>
    <row r="1422" spans="1:26" x14ac:dyDescent="0.25">
      <c r="A1422">
        <v>1417</v>
      </c>
      <c r="B1422" s="4">
        <v>43158</v>
      </c>
      <c r="C1422" s="7">
        <v>0.76149305555555558</v>
      </c>
      <c r="D1422">
        <v>595</v>
      </c>
      <c r="E1422">
        <v>230.27</v>
      </c>
      <c r="F1422">
        <v>2.5106999999999999</v>
      </c>
      <c r="G1422" s="8">
        <v>542.9</v>
      </c>
      <c r="H1422" s="8">
        <v>578.1</v>
      </c>
      <c r="I1422" s="8">
        <v>-198.8</v>
      </c>
      <c r="J1422">
        <v>0.93899999999999995</v>
      </c>
      <c r="K1422">
        <v>-20.11</v>
      </c>
      <c r="L1422">
        <v>60.002000000000002</v>
      </c>
      <c r="M1422">
        <v>60.000999999999998</v>
      </c>
      <c r="N1422">
        <v>230.27</v>
      </c>
      <c r="O1422">
        <v>0.34899999999999998</v>
      </c>
      <c r="P1422">
        <v>13.824999999999999</v>
      </c>
      <c r="S1422" s="4">
        <f t="shared" si="155"/>
        <v>43158</v>
      </c>
      <c r="T1422" s="6">
        <f t="shared" si="156"/>
        <v>0.76149305555555558</v>
      </c>
      <c r="U1422">
        <f t="shared" si="157"/>
        <v>18</v>
      </c>
      <c r="V1422">
        <f t="shared" si="158"/>
        <v>16</v>
      </c>
      <c r="W1422">
        <f t="shared" si="159"/>
        <v>33</v>
      </c>
      <c r="X1422" s="1">
        <f t="shared" si="160"/>
        <v>542.9</v>
      </c>
      <c r="Y1422" s="1">
        <f t="shared" ref="Y1422:Y1485" si="161">AVERAGE(X1421:X1422)</f>
        <v>525.1</v>
      </c>
      <c r="Z1422">
        <v>1</v>
      </c>
    </row>
    <row r="1423" spans="1:26" x14ac:dyDescent="0.25">
      <c r="A1423">
        <v>1418</v>
      </c>
      <c r="B1423" s="4">
        <v>43158</v>
      </c>
      <c r="C1423" s="7">
        <v>0.76155092592592588</v>
      </c>
      <c r="D1423">
        <v>596</v>
      </c>
      <c r="E1423">
        <v>230.28</v>
      </c>
      <c r="F1423">
        <v>2.4186999999999999</v>
      </c>
      <c r="G1423" s="8">
        <v>521</v>
      </c>
      <c r="H1423" s="8">
        <v>557</v>
      </c>
      <c r="I1423" s="8">
        <v>-196.8</v>
      </c>
      <c r="J1423">
        <v>0.9355</v>
      </c>
      <c r="K1423">
        <v>-20.7</v>
      </c>
      <c r="L1423">
        <v>60.003</v>
      </c>
      <c r="M1423">
        <v>60.003</v>
      </c>
      <c r="N1423">
        <v>230.28</v>
      </c>
      <c r="O1423">
        <v>0.49199999999999999</v>
      </c>
      <c r="P1423">
        <v>12.298</v>
      </c>
      <c r="S1423" s="4">
        <f t="shared" si="155"/>
        <v>43158</v>
      </c>
      <c r="T1423" s="6">
        <f t="shared" si="156"/>
        <v>0.76155092592592588</v>
      </c>
      <c r="U1423">
        <f t="shared" si="157"/>
        <v>18</v>
      </c>
      <c r="V1423">
        <f t="shared" si="158"/>
        <v>16</v>
      </c>
      <c r="W1423">
        <f t="shared" si="159"/>
        <v>38</v>
      </c>
      <c r="X1423" s="1">
        <f t="shared" si="160"/>
        <v>521</v>
      </c>
      <c r="Y1423" s="1">
        <f t="shared" si="161"/>
        <v>531.95000000000005</v>
      </c>
      <c r="Z1423">
        <v>0</v>
      </c>
    </row>
    <row r="1424" spans="1:26" x14ac:dyDescent="0.25">
      <c r="A1424">
        <v>1419</v>
      </c>
      <c r="B1424" s="4">
        <v>43158</v>
      </c>
      <c r="C1424" s="7">
        <v>0.7616087962962963</v>
      </c>
      <c r="D1424">
        <v>595</v>
      </c>
      <c r="E1424">
        <v>230.29</v>
      </c>
      <c r="F1424">
        <v>2.3721999999999999</v>
      </c>
      <c r="G1424" s="8">
        <v>510.9</v>
      </c>
      <c r="H1424" s="8">
        <v>546.29999999999995</v>
      </c>
      <c r="I1424" s="8">
        <v>-193.3</v>
      </c>
      <c r="J1424">
        <v>0.93530000000000002</v>
      </c>
      <c r="K1424">
        <v>-20.72</v>
      </c>
      <c r="L1424">
        <v>60.002000000000002</v>
      </c>
      <c r="M1424">
        <v>60.002000000000002</v>
      </c>
      <c r="N1424">
        <v>230.29</v>
      </c>
      <c r="O1424">
        <v>0.23400000000000001</v>
      </c>
      <c r="P1424">
        <v>13.103</v>
      </c>
      <c r="S1424" s="4">
        <f t="shared" si="155"/>
        <v>43158</v>
      </c>
      <c r="T1424" s="6">
        <f t="shared" si="156"/>
        <v>0.7616087962962963</v>
      </c>
      <c r="U1424">
        <f t="shared" si="157"/>
        <v>18</v>
      </c>
      <c r="V1424">
        <f t="shared" si="158"/>
        <v>16</v>
      </c>
      <c r="W1424">
        <f t="shared" si="159"/>
        <v>43</v>
      </c>
      <c r="X1424" s="1">
        <f t="shared" si="160"/>
        <v>510.9</v>
      </c>
      <c r="Y1424" s="1">
        <f t="shared" si="161"/>
        <v>515.95000000000005</v>
      </c>
      <c r="Z1424">
        <v>1</v>
      </c>
    </row>
    <row r="1425" spans="1:26" x14ac:dyDescent="0.25">
      <c r="A1425">
        <v>1420</v>
      </c>
      <c r="B1425" s="4">
        <v>43158</v>
      </c>
      <c r="C1425" s="7">
        <v>0.76166666666666671</v>
      </c>
      <c r="D1425">
        <v>596</v>
      </c>
      <c r="E1425">
        <v>230.27</v>
      </c>
      <c r="F1425">
        <v>2.5186999999999999</v>
      </c>
      <c r="G1425" s="8">
        <v>544.79999999999995</v>
      </c>
      <c r="H1425" s="8">
        <v>580</v>
      </c>
      <c r="I1425" s="8">
        <v>-198.9</v>
      </c>
      <c r="J1425">
        <v>0.93930000000000002</v>
      </c>
      <c r="K1425">
        <v>-20.059999999999999</v>
      </c>
      <c r="L1425">
        <v>60.002000000000002</v>
      </c>
      <c r="M1425">
        <v>60.002000000000002</v>
      </c>
      <c r="N1425">
        <v>230.27</v>
      </c>
      <c r="O1425">
        <v>0.44800000000000001</v>
      </c>
      <c r="P1425">
        <v>12.974</v>
      </c>
      <c r="S1425" s="4">
        <f t="shared" si="155"/>
        <v>43158</v>
      </c>
      <c r="T1425" s="6">
        <f t="shared" si="156"/>
        <v>0.76166666666666671</v>
      </c>
      <c r="U1425">
        <f t="shared" si="157"/>
        <v>18</v>
      </c>
      <c r="V1425">
        <f t="shared" si="158"/>
        <v>16</v>
      </c>
      <c r="W1425">
        <f t="shared" si="159"/>
        <v>48</v>
      </c>
      <c r="X1425" s="1">
        <f t="shared" si="160"/>
        <v>544.79999999999995</v>
      </c>
      <c r="Y1425" s="1">
        <f t="shared" si="161"/>
        <v>527.84999999999991</v>
      </c>
      <c r="Z1425">
        <v>0</v>
      </c>
    </row>
    <row r="1426" spans="1:26" x14ac:dyDescent="0.25">
      <c r="A1426">
        <v>1421</v>
      </c>
      <c r="B1426" s="4">
        <v>43158</v>
      </c>
      <c r="C1426" s="7">
        <v>0.76172453703703702</v>
      </c>
      <c r="D1426">
        <v>596</v>
      </c>
      <c r="E1426">
        <v>230.29</v>
      </c>
      <c r="F1426">
        <v>2.3771</v>
      </c>
      <c r="G1426" s="8">
        <v>512.20000000000005</v>
      </c>
      <c r="H1426" s="8">
        <v>547.4</v>
      </c>
      <c r="I1426" s="8">
        <v>-193.1</v>
      </c>
      <c r="J1426">
        <v>0.93569999999999998</v>
      </c>
      <c r="K1426">
        <v>-20.65</v>
      </c>
      <c r="L1426">
        <v>60.002000000000002</v>
      </c>
      <c r="M1426">
        <v>60.002000000000002</v>
      </c>
      <c r="N1426">
        <v>230.29</v>
      </c>
      <c r="O1426">
        <v>0.39400000000000002</v>
      </c>
      <c r="P1426">
        <v>12.238</v>
      </c>
      <c r="S1426" s="4">
        <f t="shared" si="155"/>
        <v>43158</v>
      </c>
      <c r="T1426" s="6">
        <f t="shared" si="156"/>
        <v>0.76172453703703702</v>
      </c>
      <c r="U1426">
        <f t="shared" si="157"/>
        <v>18</v>
      </c>
      <c r="V1426">
        <f t="shared" si="158"/>
        <v>16</v>
      </c>
      <c r="W1426">
        <f t="shared" si="159"/>
        <v>53</v>
      </c>
      <c r="X1426" s="1">
        <f t="shared" si="160"/>
        <v>512.20000000000005</v>
      </c>
      <c r="Y1426" s="1">
        <f t="shared" si="161"/>
        <v>528.5</v>
      </c>
      <c r="Z1426">
        <v>1</v>
      </c>
    </row>
    <row r="1427" spans="1:26" x14ac:dyDescent="0.25">
      <c r="A1427">
        <v>1422</v>
      </c>
      <c r="B1427" s="4">
        <v>43158</v>
      </c>
      <c r="C1427" s="7">
        <v>0.76178240740740744</v>
      </c>
      <c r="D1427">
        <v>596</v>
      </c>
      <c r="E1427">
        <v>230.27</v>
      </c>
      <c r="F1427">
        <v>2.5320999999999998</v>
      </c>
      <c r="G1427" s="8">
        <v>547.9</v>
      </c>
      <c r="H1427" s="8">
        <v>583.1</v>
      </c>
      <c r="I1427" s="8">
        <v>-199.5</v>
      </c>
      <c r="J1427">
        <v>0.93959999999999999</v>
      </c>
      <c r="K1427">
        <v>-20.010000000000002</v>
      </c>
      <c r="L1427">
        <v>60.003</v>
      </c>
      <c r="M1427">
        <v>60.003</v>
      </c>
      <c r="N1427">
        <v>230.27</v>
      </c>
      <c r="O1427">
        <v>0.38800000000000001</v>
      </c>
      <c r="P1427">
        <v>13.827999999999999</v>
      </c>
      <c r="S1427" s="4">
        <f t="shared" si="155"/>
        <v>43158</v>
      </c>
      <c r="T1427" s="6">
        <f t="shared" si="156"/>
        <v>0.76178240740740744</v>
      </c>
      <c r="U1427">
        <f t="shared" si="157"/>
        <v>18</v>
      </c>
      <c r="V1427">
        <f t="shared" si="158"/>
        <v>16</v>
      </c>
      <c r="W1427">
        <f t="shared" si="159"/>
        <v>58</v>
      </c>
      <c r="X1427" s="1">
        <f t="shared" si="160"/>
        <v>547.9</v>
      </c>
      <c r="Y1427" s="1">
        <f t="shared" si="161"/>
        <v>530.04999999999995</v>
      </c>
      <c r="Z1427">
        <v>0</v>
      </c>
    </row>
    <row r="1428" spans="1:26" x14ac:dyDescent="0.25">
      <c r="A1428">
        <v>1423</v>
      </c>
      <c r="B1428" s="4">
        <v>43158</v>
      </c>
      <c r="C1428" s="7">
        <v>0.76184027777777785</v>
      </c>
      <c r="D1428">
        <v>596</v>
      </c>
      <c r="E1428">
        <v>230.29</v>
      </c>
      <c r="F1428">
        <v>2.3132999999999999</v>
      </c>
      <c r="G1428" s="8">
        <v>497.6</v>
      </c>
      <c r="H1428" s="8">
        <v>532.70000000000005</v>
      </c>
      <c r="I1428" s="8">
        <v>-190.2</v>
      </c>
      <c r="J1428">
        <v>0.93410000000000004</v>
      </c>
      <c r="K1428">
        <v>-20.91</v>
      </c>
      <c r="L1428">
        <v>60.002000000000002</v>
      </c>
      <c r="M1428">
        <v>60.003999999999998</v>
      </c>
      <c r="N1428">
        <v>230.29</v>
      </c>
      <c r="O1428">
        <v>0.253</v>
      </c>
      <c r="P1428">
        <v>17.428000000000001</v>
      </c>
      <c r="S1428" s="4">
        <f t="shared" si="155"/>
        <v>43158</v>
      </c>
      <c r="T1428" s="6">
        <f t="shared" si="156"/>
        <v>0.76184027777777785</v>
      </c>
      <c r="U1428">
        <f t="shared" si="157"/>
        <v>18</v>
      </c>
      <c r="V1428">
        <f t="shared" si="158"/>
        <v>17</v>
      </c>
      <c r="W1428">
        <f t="shared" si="159"/>
        <v>3</v>
      </c>
      <c r="X1428" s="1">
        <f t="shared" si="160"/>
        <v>497.6</v>
      </c>
      <c r="Y1428" s="1">
        <f t="shared" si="161"/>
        <v>522.75</v>
      </c>
      <c r="Z1428">
        <v>1</v>
      </c>
    </row>
    <row r="1429" spans="1:26" x14ac:dyDescent="0.25">
      <c r="A1429">
        <v>1424</v>
      </c>
      <c r="B1429" s="4">
        <v>43158</v>
      </c>
      <c r="C1429" s="7">
        <v>0.76189814814814805</v>
      </c>
      <c r="D1429">
        <v>597</v>
      </c>
      <c r="E1429">
        <v>230.28</v>
      </c>
      <c r="F1429">
        <v>2.5030000000000001</v>
      </c>
      <c r="G1429" s="8">
        <v>541.1</v>
      </c>
      <c r="H1429" s="8">
        <v>576.4</v>
      </c>
      <c r="I1429" s="8">
        <v>-198.5</v>
      </c>
      <c r="J1429">
        <v>0.93889999999999996</v>
      </c>
      <c r="K1429">
        <v>-20.14</v>
      </c>
      <c r="L1429">
        <v>60.002000000000002</v>
      </c>
      <c r="M1429">
        <v>60.003999999999998</v>
      </c>
      <c r="N1429">
        <v>230.28</v>
      </c>
      <c r="O1429">
        <v>0.45900000000000002</v>
      </c>
      <c r="P1429">
        <v>17.262</v>
      </c>
      <c r="S1429" s="4">
        <f t="shared" si="155"/>
        <v>43158</v>
      </c>
      <c r="T1429" s="6">
        <f t="shared" si="156"/>
        <v>0.76189814814814805</v>
      </c>
      <c r="U1429">
        <f t="shared" si="157"/>
        <v>18</v>
      </c>
      <c r="V1429">
        <f t="shared" si="158"/>
        <v>17</v>
      </c>
      <c r="W1429">
        <f t="shared" si="159"/>
        <v>8</v>
      </c>
      <c r="X1429" s="1">
        <f t="shared" si="160"/>
        <v>541.1</v>
      </c>
      <c r="Y1429" s="1">
        <f t="shared" si="161"/>
        <v>519.35</v>
      </c>
      <c r="Z1429">
        <v>0</v>
      </c>
    </row>
    <row r="1430" spans="1:26" x14ac:dyDescent="0.25">
      <c r="A1430">
        <v>1425</v>
      </c>
      <c r="B1430" s="4">
        <v>43158</v>
      </c>
      <c r="C1430" s="7">
        <v>0.76195601851851846</v>
      </c>
      <c r="D1430">
        <v>597</v>
      </c>
      <c r="E1430">
        <v>230.29</v>
      </c>
      <c r="F1430">
        <v>2.3508</v>
      </c>
      <c r="G1430" s="8">
        <v>506</v>
      </c>
      <c r="H1430" s="8">
        <v>541.4</v>
      </c>
      <c r="I1430" s="8">
        <v>-192.4</v>
      </c>
      <c r="J1430">
        <v>0.93469999999999998</v>
      </c>
      <c r="K1430">
        <v>-20.81</v>
      </c>
      <c r="L1430">
        <v>60.002000000000002</v>
      </c>
      <c r="M1430">
        <v>60.002000000000002</v>
      </c>
      <c r="N1430">
        <v>230.29</v>
      </c>
      <c r="O1430">
        <v>0.38500000000000001</v>
      </c>
      <c r="P1430">
        <v>12.481</v>
      </c>
      <c r="S1430" s="4">
        <f t="shared" si="155"/>
        <v>43158</v>
      </c>
      <c r="T1430" s="6">
        <f t="shared" si="156"/>
        <v>0.76195601851851846</v>
      </c>
      <c r="U1430">
        <f t="shared" si="157"/>
        <v>18</v>
      </c>
      <c r="V1430">
        <f t="shared" si="158"/>
        <v>17</v>
      </c>
      <c r="W1430">
        <f t="shared" si="159"/>
        <v>13</v>
      </c>
      <c r="X1430" s="1">
        <f t="shared" si="160"/>
        <v>506</v>
      </c>
      <c r="Y1430" s="1">
        <f t="shared" si="161"/>
        <v>523.54999999999995</v>
      </c>
      <c r="Z1430">
        <v>1</v>
      </c>
    </row>
    <row r="1431" spans="1:26" x14ac:dyDescent="0.25">
      <c r="A1431">
        <v>1426</v>
      </c>
      <c r="B1431" s="4">
        <v>43158</v>
      </c>
      <c r="C1431" s="7">
        <v>0.76201388888888888</v>
      </c>
      <c r="D1431">
        <v>597</v>
      </c>
      <c r="E1431">
        <v>230.28</v>
      </c>
      <c r="F1431">
        <v>2.4973000000000001</v>
      </c>
      <c r="G1431" s="8">
        <v>539.6</v>
      </c>
      <c r="H1431" s="8">
        <v>575.1</v>
      </c>
      <c r="I1431" s="8">
        <v>-198.8</v>
      </c>
      <c r="J1431">
        <v>0.93840000000000001</v>
      </c>
      <c r="K1431">
        <v>-20.22</v>
      </c>
      <c r="L1431">
        <v>60.002000000000002</v>
      </c>
      <c r="M1431">
        <v>60.002000000000002</v>
      </c>
      <c r="N1431">
        <v>230.28</v>
      </c>
      <c r="O1431">
        <v>0.247</v>
      </c>
      <c r="P1431">
        <v>10.843999999999999</v>
      </c>
      <c r="S1431" s="4">
        <f t="shared" si="155"/>
        <v>43158</v>
      </c>
      <c r="T1431" s="6">
        <f t="shared" si="156"/>
        <v>0.76201388888888888</v>
      </c>
      <c r="U1431">
        <f t="shared" si="157"/>
        <v>18</v>
      </c>
      <c r="V1431">
        <f t="shared" si="158"/>
        <v>17</v>
      </c>
      <c r="W1431">
        <f t="shared" si="159"/>
        <v>18</v>
      </c>
      <c r="X1431" s="1">
        <f t="shared" si="160"/>
        <v>539.6</v>
      </c>
      <c r="Y1431" s="1">
        <f t="shared" si="161"/>
        <v>522.79999999999995</v>
      </c>
      <c r="Z1431">
        <v>0</v>
      </c>
    </row>
    <row r="1432" spans="1:26" x14ac:dyDescent="0.25">
      <c r="A1432">
        <v>1427</v>
      </c>
      <c r="B1432" s="4">
        <v>43158</v>
      </c>
      <c r="C1432" s="7">
        <v>0.7620717592592593</v>
      </c>
      <c r="D1432">
        <v>597</v>
      </c>
      <c r="E1432">
        <v>230.29</v>
      </c>
      <c r="F1432">
        <v>2.4129999999999998</v>
      </c>
      <c r="G1432" s="8">
        <v>520.5</v>
      </c>
      <c r="H1432" s="8">
        <v>555.70000000000005</v>
      </c>
      <c r="I1432" s="8">
        <v>-194.7</v>
      </c>
      <c r="J1432">
        <v>0.93659999999999999</v>
      </c>
      <c r="K1432">
        <v>-20.51</v>
      </c>
      <c r="L1432">
        <v>60.002000000000002</v>
      </c>
      <c r="M1432">
        <v>60.002000000000002</v>
      </c>
      <c r="N1432">
        <v>230.29</v>
      </c>
      <c r="O1432">
        <v>0.38800000000000001</v>
      </c>
      <c r="P1432">
        <v>12.577</v>
      </c>
      <c r="S1432" s="4">
        <f t="shared" si="155"/>
        <v>43158</v>
      </c>
      <c r="T1432" s="6">
        <f t="shared" si="156"/>
        <v>0.7620717592592593</v>
      </c>
      <c r="U1432">
        <f t="shared" si="157"/>
        <v>18</v>
      </c>
      <c r="V1432">
        <f t="shared" si="158"/>
        <v>17</v>
      </c>
      <c r="W1432">
        <f t="shared" si="159"/>
        <v>23</v>
      </c>
      <c r="X1432" s="1">
        <f t="shared" si="160"/>
        <v>520.5</v>
      </c>
      <c r="Y1432" s="1">
        <f t="shared" si="161"/>
        <v>530.04999999999995</v>
      </c>
      <c r="Z1432">
        <v>1</v>
      </c>
    </row>
    <row r="1433" spans="1:26" x14ac:dyDescent="0.25">
      <c r="A1433">
        <v>1428</v>
      </c>
      <c r="B1433" s="4">
        <v>43158</v>
      </c>
      <c r="C1433" s="7">
        <v>0.7621296296296296</v>
      </c>
      <c r="D1433">
        <v>598</v>
      </c>
      <c r="E1433">
        <v>230.29</v>
      </c>
      <c r="F1433">
        <v>2.3839000000000001</v>
      </c>
      <c r="G1433" s="8">
        <v>513.4</v>
      </c>
      <c r="H1433" s="8">
        <v>549</v>
      </c>
      <c r="I1433" s="8">
        <v>-194.4</v>
      </c>
      <c r="J1433">
        <v>0.93520000000000003</v>
      </c>
      <c r="K1433">
        <v>-20.74</v>
      </c>
      <c r="L1433">
        <v>60.002000000000002</v>
      </c>
      <c r="M1433">
        <v>60.002000000000002</v>
      </c>
      <c r="N1433">
        <v>230.29</v>
      </c>
      <c r="O1433">
        <v>0.41899999999999998</v>
      </c>
      <c r="P1433">
        <v>12.425000000000001</v>
      </c>
      <c r="S1433" s="4">
        <f t="shared" si="155"/>
        <v>43158</v>
      </c>
      <c r="T1433" s="6">
        <f t="shared" si="156"/>
        <v>0.7621296296296296</v>
      </c>
      <c r="U1433">
        <f t="shared" si="157"/>
        <v>18</v>
      </c>
      <c r="V1433">
        <f t="shared" si="158"/>
        <v>17</v>
      </c>
      <c r="W1433">
        <f t="shared" si="159"/>
        <v>28</v>
      </c>
      <c r="X1433" s="1">
        <f t="shared" si="160"/>
        <v>513.4</v>
      </c>
      <c r="Y1433" s="1">
        <f t="shared" si="161"/>
        <v>516.95000000000005</v>
      </c>
      <c r="Z1433">
        <v>0</v>
      </c>
    </row>
    <row r="1434" spans="1:26" x14ac:dyDescent="0.25">
      <c r="A1434">
        <v>1429</v>
      </c>
      <c r="B1434" s="4">
        <v>43158</v>
      </c>
      <c r="C1434" s="7">
        <v>0.76218750000000002</v>
      </c>
      <c r="D1434">
        <v>597</v>
      </c>
      <c r="E1434">
        <v>230.28</v>
      </c>
      <c r="F1434">
        <v>2.5213000000000001</v>
      </c>
      <c r="G1434" s="8">
        <v>545.4</v>
      </c>
      <c r="H1434" s="8">
        <v>580.6</v>
      </c>
      <c r="I1434" s="8">
        <v>-199.1</v>
      </c>
      <c r="J1434">
        <v>0.93930000000000002</v>
      </c>
      <c r="K1434">
        <v>-20.059999999999999</v>
      </c>
      <c r="L1434">
        <v>60.002000000000002</v>
      </c>
      <c r="M1434">
        <v>60.003</v>
      </c>
      <c r="N1434">
        <v>230.28</v>
      </c>
      <c r="O1434">
        <v>0.48599999999999999</v>
      </c>
      <c r="P1434">
        <v>12.901</v>
      </c>
      <c r="S1434" s="4">
        <f t="shared" si="155"/>
        <v>43158</v>
      </c>
      <c r="T1434" s="6">
        <f t="shared" si="156"/>
        <v>0.76218750000000002</v>
      </c>
      <c r="U1434">
        <f t="shared" si="157"/>
        <v>18</v>
      </c>
      <c r="V1434">
        <f t="shared" si="158"/>
        <v>17</v>
      </c>
      <c r="W1434">
        <f t="shared" si="159"/>
        <v>33</v>
      </c>
      <c r="X1434" s="1">
        <f t="shared" si="160"/>
        <v>545.4</v>
      </c>
      <c r="Y1434" s="1">
        <f t="shared" si="161"/>
        <v>529.4</v>
      </c>
      <c r="Z1434">
        <v>1</v>
      </c>
    </row>
    <row r="1435" spans="1:26" x14ac:dyDescent="0.25">
      <c r="A1435">
        <v>1430</v>
      </c>
      <c r="B1435" s="4">
        <v>43158</v>
      </c>
      <c r="C1435" s="7">
        <v>0.76224537037037043</v>
      </c>
      <c r="D1435">
        <v>597</v>
      </c>
      <c r="E1435">
        <v>230.29</v>
      </c>
      <c r="F1435">
        <v>2.3885999999999998</v>
      </c>
      <c r="G1435" s="8">
        <v>514.79999999999995</v>
      </c>
      <c r="H1435" s="8">
        <v>550.1</v>
      </c>
      <c r="I1435" s="8">
        <v>-193.8</v>
      </c>
      <c r="J1435">
        <v>0.93589999999999995</v>
      </c>
      <c r="K1435">
        <v>-20.63</v>
      </c>
      <c r="L1435">
        <v>60.002000000000002</v>
      </c>
      <c r="M1435">
        <v>60.002000000000002</v>
      </c>
      <c r="N1435">
        <v>230.29</v>
      </c>
      <c r="O1435">
        <v>0.434</v>
      </c>
      <c r="P1435">
        <v>12.84</v>
      </c>
      <c r="S1435" s="4">
        <f t="shared" si="155"/>
        <v>43158</v>
      </c>
      <c r="T1435" s="6">
        <f t="shared" si="156"/>
        <v>0.76224537037037043</v>
      </c>
      <c r="U1435">
        <f t="shared" si="157"/>
        <v>18</v>
      </c>
      <c r="V1435">
        <f t="shared" si="158"/>
        <v>17</v>
      </c>
      <c r="W1435">
        <f t="shared" si="159"/>
        <v>38</v>
      </c>
      <c r="X1435" s="1">
        <f t="shared" si="160"/>
        <v>514.79999999999995</v>
      </c>
      <c r="Y1435" s="1">
        <f t="shared" si="161"/>
        <v>530.09999999999991</v>
      </c>
      <c r="Z1435">
        <v>0</v>
      </c>
    </row>
    <row r="1436" spans="1:26" x14ac:dyDescent="0.25">
      <c r="A1436">
        <v>1431</v>
      </c>
      <c r="B1436" s="4">
        <v>43158</v>
      </c>
      <c r="C1436" s="7">
        <v>0.76230324074074074</v>
      </c>
      <c r="D1436">
        <v>597</v>
      </c>
      <c r="E1436">
        <v>230.28</v>
      </c>
      <c r="F1436">
        <v>2.5047999999999999</v>
      </c>
      <c r="G1436" s="8">
        <v>541.29999999999995</v>
      </c>
      <c r="H1436" s="8">
        <v>576.79999999999995</v>
      </c>
      <c r="I1436" s="8">
        <v>-199.4</v>
      </c>
      <c r="J1436">
        <v>0.93840000000000001</v>
      </c>
      <c r="K1436">
        <v>-20.22</v>
      </c>
      <c r="L1436">
        <v>60.002000000000002</v>
      </c>
      <c r="M1436">
        <v>60.002000000000002</v>
      </c>
      <c r="N1436">
        <v>230.28</v>
      </c>
      <c r="O1436">
        <v>0.42499999999999999</v>
      </c>
      <c r="P1436">
        <v>12.08</v>
      </c>
      <c r="S1436" s="4">
        <f t="shared" si="155"/>
        <v>43158</v>
      </c>
      <c r="T1436" s="6">
        <f t="shared" si="156"/>
        <v>0.76230324074074074</v>
      </c>
      <c r="U1436">
        <f t="shared" si="157"/>
        <v>18</v>
      </c>
      <c r="V1436">
        <f t="shared" si="158"/>
        <v>17</v>
      </c>
      <c r="W1436">
        <f t="shared" si="159"/>
        <v>43</v>
      </c>
      <c r="X1436" s="1">
        <f t="shared" si="160"/>
        <v>541.29999999999995</v>
      </c>
      <c r="Y1436" s="1">
        <f t="shared" si="161"/>
        <v>528.04999999999995</v>
      </c>
      <c r="Z1436">
        <v>1</v>
      </c>
    </row>
    <row r="1437" spans="1:26" x14ac:dyDescent="0.25">
      <c r="A1437">
        <v>1432</v>
      </c>
      <c r="B1437" s="4">
        <v>43158</v>
      </c>
      <c r="C1437" s="7">
        <v>0.76236111111111116</v>
      </c>
      <c r="D1437">
        <v>598</v>
      </c>
      <c r="E1437">
        <v>230.29</v>
      </c>
      <c r="F1437">
        <v>2.3426</v>
      </c>
      <c r="G1437" s="8">
        <v>504.2</v>
      </c>
      <c r="H1437" s="8">
        <v>539.5</v>
      </c>
      <c r="I1437" s="8">
        <v>-191.7</v>
      </c>
      <c r="J1437">
        <v>0.93469999999999998</v>
      </c>
      <c r="K1437">
        <v>-20.82</v>
      </c>
      <c r="L1437">
        <v>60.002000000000002</v>
      </c>
      <c r="M1437">
        <v>60.002000000000002</v>
      </c>
      <c r="N1437">
        <v>230.29</v>
      </c>
      <c r="O1437">
        <v>0.41199999999999998</v>
      </c>
      <c r="P1437">
        <v>12.539</v>
      </c>
      <c r="S1437" s="4">
        <f t="shared" si="155"/>
        <v>43158</v>
      </c>
      <c r="T1437" s="6">
        <f t="shared" si="156"/>
        <v>0.76236111111111116</v>
      </c>
      <c r="U1437">
        <f t="shared" si="157"/>
        <v>18</v>
      </c>
      <c r="V1437">
        <f t="shared" si="158"/>
        <v>17</v>
      </c>
      <c r="W1437">
        <f t="shared" si="159"/>
        <v>48</v>
      </c>
      <c r="X1437" s="1">
        <f t="shared" si="160"/>
        <v>504.2</v>
      </c>
      <c r="Y1437" s="1">
        <f t="shared" si="161"/>
        <v>522.75</v>
      </c>
      <c r="Z1437">
        <v>0</v>
      </c>
    </row>
    <row r="1438" spans="1:26" x14ac:dyDescent="0.25">
      <c r="A1438">
        <v>1433</v>
      </c>
      <c r="B1438" s="4">
        <v>43158</v>
      </c>
      <c r="C1438" s="7">
        <v>0.76241898148148157</v>
      </c>
      <c r="D1438">
        <v>598</v>
      </c>
      <c r="E1438">
        <v>230.27</v>
      </c>
      <c r="F1438">
        <v>2.5243000000000002</v>
      </c>
      <c r="G1438" s="8">
        <v>546.1</v>
      </c>
      <c r="H1438" s="8">
        <v>581.29999999999995</v>
      </c>
      <c r="I1438" s="8">
        <v>-199.1</v>
      </c>
      <c r="J1438">
        <v>0.9395</v>
      </c>
      <c r="K1438">
        <v>-20.03</v>
      </c>
      <c r="L1438">
        <v>60.002000000000002</v>
      </c>
      <c r="M1438">
        <v>60.002000000000002</v>
      </c>
      <c r="N1438">
        <v>230.27</v>
      </c>
      <c r="O1438">
        <v>0.41499999999999998</v>
      </c>
      <c r="P1438">
        <v>12.824999999999999</v>
      </c>
      <c r="S1438" s="4">
        <f t="shared" si="155"/>
        <v>43158</v>
      </c>
      <c r="T1438" s="6">
        <f t="shared" si="156"/>
        <v>0.76241898148148157</v>
      </c>
      <c r="U1438">
        <f t="shared" si="157"/>
        <v>18</v>
      </c>
      <c r="V1438">
        <f t="shared" si="158"/>
        <v>17</v>
      </c>
      <c r="W1438">
        <f t="shared" si="159"/>
        <v>53</v>
      </c>
      <c r="X1438" s="1">
        <f t="shared" si="160"/>
        <v>546.1</v>
      </c>
      <c r="Y1438" s="1">
        <f t="shared" si="161"/>
        <v>525.15</v>
      </c>
      <c r="Z1438">
        <v>1</v>
      </c>
    </row>
    <row r="1439" spans="1:26" x14ac:dyDescent="0.25">
      <c r="A1439">
        <v>1434</v>
      </c>
      <c r="B1439" s="4">
        <v>43158</v>
      </c>
      <c r="C1439" s="7">
        <v>0.76247685185185177</v>
      </c>
      <c r="D1439">
        <v>598</v>
      </c>
      <c r="E1439">
        <v>230.29</v>
      </c>
      <c r="F1439">
        <v>2.3079999999999998</v>
      </c>
      <c r="G1439" s="8">
        <v>496.3</v>
      </c>
      <c r="H1439" s="8">
        <v>531.5</v>
      </c>
      <c r="I1439" s="8">
        <v>-190.2</v>
      </c>
      <c r="J1439">
        <v>0.93379999999999996</v>
      </c>
      <c r="K1439">
        <v>-20.96</v>
      </c>
      <c r="L1439">
        <v>60.002000000000002</v>
      </c>
      <c r="M1439">
        <v>60.002000000000002</v>
      </c>
      <c r="N1439">
        <v>230.29</v>
      </c>
      <c r="O1439">
        <v>0.39400000000000002</v>
      </c>
      <c r="P1439">
        <v>12.631</v>
      </c>
      <c r="S1439" s="4">
        <f t="shared" si="155"/>
        <v>43158</v>
      </c>
      <c r="T1439" s="6">
        <f t="shared" si="156"/>
        <v>0.76247685185185177</v>
      </c>
      <c r="U1439">
        <f t="shared" si="157"/>
        <v>18</v>
      </c>
      <c r="V1439">
        <f t="shared" si="158"/>
        <v>17</v>
      </c>
      <c r="W1439">
        <f t="shared" si="159"/>
        <v>58</v>
      </c>
      <c r="X1439" s="1">
        <f t="shared" si="160"/>
        <v>496.3</v>
      </c>
      <c r="Y1439" s="1">
        <f t="shared" si="161"/>
        <v>521.20000000000005</v>
      </c>
      <c r="Z1439">
        <v>0</v>
      </c>
    </row>
    <row r="1440" spans="1:26" x14ac:dyDescent="0.25">
      <c r="A1440">
        <v>1435</v>
      </c>
      <c r="B1440" s="4">
        <v>43158</v>
      </c>
      <c r="C1440" s="7">
        <v>0.76253472222222218</v>
      </c>
      <c r="D1440">
        <v>598</v>
      </c>
      <c r="E1440">
        <v>230.28</v>
      </c>
      <c r="F1440">
        <v>2.4864000000000002</v>
      </c>
      <c r="G1440" s="8">
        <v>537.1</v>
      </c>
      <c r="H1440" s="8">
        <v>572.6</v>
      </c>
      <c r="I1440" s="8">
        <v>-198.3</v>
      </c>
      <c r="J1440">
        <v>0.93810000000000004</v>
      </c>
      <c r="K1440">
        <v>-20.27</v>
      </c>
      <c r="L1440">
        <v>60.002000000000002</v>
      </c>
      <c r="M1440">
        <v>60.002000000000002</v>
      </c>
      <c r="N1440">
        <v>230.28</v>
      </c>
      <c r="O1440">
        <v>0.215</v>
      </c>
      <c r="P1440">
        <v>13.273999999999999</v>
      </c>
      <c r="S1440" s="4">
        <f t="shared" si="155"/>
        <v>43158</v>
      </c>
      <c r="T1440" s="6">
        <f t="shared" si="156"/>
        <v>0.76253472222222218</v>
      </c>
      <c r="U1440">
        <f t="shared" si="157"/>
        <v>18</v>
      </c>
      <c r="V1440">
        <f t="shared" si="158"/>
        <v>18</v>
      </c>
      <c r="W1440">
        <f t="shared" si="159"/>
        <v>3</v>
      </c>
      <c r="X1440" s="1">
        <f t="shared" si="160"/>
        <v>537.1</v>
      </c>
      <c r="Y1440" s="1">
        <f t="shared" si="161"/>
        <v>516.70000000000005</v>
      </c>
      <c r="Z1440">
        <v>1</v>
      </c>
    </row>
    <row r="1441" spans="1:26" x14ac:dyDescent="0.25">
      <c r="A1441">
        <v>1436</v>
      </c>
      <c r="B1441" s="4">
        <v>43158</v>
      </c>
      <c r="C1441" s="7">
        <v>0.7625925925925926</v>
      </c>
      <c r="D1441">
        <v>598</v>
      </c>
      <c r="E1441">
        <v>230.29</v>
      </c>
      <c r="F1441">
        <v>2.2980999999999998</v>
      </c>
      <c r="G1441" s="8">
        <v>494.2</v>
      </c>
      <c r="H1441" s="8">
        <v>529.20000000000005</v>
      </c>
      <c r="I1441" s="8">
        <v>-189.5</v>
      </c>
      <c r="J1441">
        <v>0.93369999999999997</v>
      </c>
      <c r="K1441">
        <v>-20.98</v>
      </c>
      <c r="L1441">
        <v>60.003</v>
      </c>
      <c r="M1441">
        <v>60.002000000000002</v>
      </c>
      <c r="N1441">
        <v>230.29</v>
      </c>
      <c r="O1441">
        <v>0.45600000000000002</v>
      </c>
      <c r="P1441">
        <v>12.766</v>
      </c>
      <c r="S1441" s="4">
        <f t="shared" si="155"/>
        <v>43158</v>
      </c>
      <c r="T1441" s="6">
        <f t="shared" si="156"/>
        <v>0.7625925925925926</v>
      </c>
      <c r="U1441">
        <f t="shared" si="157"/>
        <v>18</v>
      </c>
      <c r="V1441">
        <f t="shared" si="158"/>
        <v>18</v>
      </c>
      <c r="W1441">
        <f t="shared" si="159"/>
        <v>8</v>
      </c>
      <c r="X1441" s="1">
        <f t="shared" si="160"/>
        <v>494.2</v>
      </c>
      <c r="Y1441" s="1">
        <f t="shared" si="161"/>
        <v>515.65</v>
      </c>
      <c r="Z1441">
        <v>0</v>
      </c>
    </row>
    <row r="1442" spans="1:26" x14ac:dyDescent="0.25">
      <c r="A1442">
        <v>1437</v>
      </c>
      <c r="B1442" s="4">
        <v>43158</v>
      </c>
      <c r="C1442" s="7">
        <v>0.76265046296296291</v>
      </c>
      <c r="D1442">
        <v>598</v>
      </c>
      <c r="E1442">
        <v>230.29</v>
      </c>
      <c r="F1442">
        <v>2.3214000000000001</v>
      </c>
      <c r="G1442" s="8">
        <v>499.5</v>
      </c>
      <c r="H1442" s="8">
        <v>534.6</v>
      </c>
      <c r="I1442" s="8">
        <v>-190.5</v>
      </c>
      <c r="J1442">
        <v>0.93430000000000002</v>
      </c>
      <c r="K1442">
        <v>-20.88</v>
      </c>
      <c r="L1442">
        <v>60.002000000000002</v>
      </c>
      <c r="M1442">
        <v>60.002000000000002</v>
      </c>
      <c r="N1442">
        <v>230.29</v>
      </c>
      <c r="O1442">
        <v>0.26</v>
      </c>
      <c r="P1442">
        <v>14.557</v>
      </c>
      <c r="S1442" s="4">
        <f t="shared" si="155"/>
        <v>43158</v>
      </c>
      <c r="T1442" s="6">
        <f t="shared" si="156"/>
        <v>0.76265046296296291</v>
      </c>
      <c r="U1442">
        <f t="shared" si="157"/>
        <v>18</v>
      </c>
      <c r="V1442">
        <f t="shared" si="158"/>
        <v>18</v>
      </c>
      <c r="W1442">
        <f t="shared" si="159"/>
        <v>13</v>
      </c>
      <c r="X1442" s="1">
        <f t="shared" si="160"/>
        <v>499.5</v>
      </c>
      <c r="Y1442" s="1">
        <f t="shared" si="161"/>
        <v>496.85</v>
      </c>
      <c r="Z1442">
        <v>1</v>
      </c>
    </row>
    <row r="1443" spans="1:26" x14ac:dyDescent="0.25">
      <c r="A1443">
        <v>1438</v>
      </c>
      <c r="B1443" s="4">
        <v>43158</v>
      </c>
      <c r="C1443" s="7">
        <v>0.76270833333333332</v>
      </c>
      <c r="D1443">
        <v>598</v>
      </c>
      <c r="E1443">
        <v>230.28</v>
      </c>
      <c r="F1443">
        <v>2.4641000000000002</v>
      </c>
      <c r="G1443" s="8">
        <v>531.79999999999995</v>
      </c>
      <c r="H1443" s="8">
        <v>567.4</v>
      </c>
      <c r="I1443" s="8">
        <v>-197.8</v>
      </c>
      <c r="J1443">
        <v>0.93730000000000002</v>
      </c>
      <c r="K1443">
        <v>-20.399999999999999</v>
      </c>
      <c r="L1443">
        <v>60.002000000000002</v>
      </c>
      <c r="M1443">
        <v>60.000999999999998</v>
      </c>
      <c r="N1443">
        <v>230.28</v>
      </c>
      <c r="O1443">
        <v>0.38100000000000001</v>
      </c>
      <c r="P1443">
        <v>12.209</v>
      </c>
      <c r="S1443" s="4">
        <f t="shared" si="155"/>
        <v>43158</v>
      </c>
      <c r="T1443" s="6">
        <f t="shared" si="156"/>
        <v>0.76270833333333332</v>
      </c>
      <c r="U1443">
        <f t="shared" si="157"/>
        <v>18</v>
      </c>
      <c r="V1443">
        <f t="shared" si="158"/>
        <v>18</v>
      </c>
      <c r="W1443">
        <f t="shared" si="159"/>
        <v>18</v>
      </c>
      <c r="X1443" s="1">
        <f t="shared" si="160"/>
        <v>531.79999999999995</v>
      </c>
      <c r="Y1443" s="1">
        <f t="shared" si="161"/>
        <v>515.65</v>
      </c>
      <c r="Z1443">
        <v>0</v>
      </c>
    </row>
    <row r="1444" spans="1:26" x14ac:dyDescent="0.25">
      <c r="A1444">
        <v>1439</v>
      </c>
      <c r="B1444" s="4">
        <v>43158</v>
      </c>
      <c r="C1444" s="7">
        <v>0.76276620370370374</v>
      </c>
      <c r="D1444">
        <v>599</v>
      </c>
      <c r="E1444">
        <v>230.29</v>
      </c>
      <c r="F1444">
        <v>2.3374000000000001</v>
      </c>
      <c r="G1444" s="8">
        <v>503</v>
      </c>
      <c r="H1444" s="8">
        <v>538.29999999999995</v>
      </c>
      <c r="I1444" s="8">
        <v>-191.6</v>
      </c>
      <c r="J1444">
        <v>0.9345</v>
      </c>
      <c r="K1444">
        <v>-20.85</v>
      </c>
      <c r="L1444">
        <v>60.002000000000002</v>
      </c>
      <c r="M1444">
        <v>60.003</v>
      </c>
      <c r="N1444">
        <v>230.29</v>
      </c>
      <c r="O1444">
        <v>0.41499999999999998</v>
      </c>
      <c r="P1444">
        <v>13.702999999999999</v>
      </c>
      <c r="S1444" s="4">
        <f t="shared" si="155"/>
        <v>43158</v>
      </c>
      <c r="T1444" s="6">
        <f t="shared" si="156"/>
        <v>0.76276620370370374</v>
      </c>
      <c r="U1444">
        <f t="shared" si="157"/>
        <v>18</v>
      </c>
      <c r="V1444">
        <f t="shared" si="158"/>
        <v>18</v>
      </c>
      <c r="W1444">
        <f t="shared" si="159"/>
        <v>23</v>
      </c>
      <c r="X1444" s="1">
        <f t="shared" si="160"/>
        <v>503</v>
      </c>
      <c r="Y1444" s="1">
        <f t="shared" si="161"/>
        <v>517.4</v>
      </c>
      <c r="Z1444">
        <v>1</v>
      </c>
    </row>
    <row r="1445" spans="1:26" x14ac:dyDescent="0.25">
      <c r="A1445">
        <v>1440</v>
      </c>
      <c r="B1445" s="4">
        <v>43158</v>
      </c>
      <c r="C1445" s="7">
        <v>0.76282407407407404</v>
      </c>
      <c r="D1445">
        <v>599</v>
      </c>
      <c r="E1445">
        <v>230.31</v>
      </c>
      <c r="F1445">
        <v>2.1495000000000002</v>
      </c>
      <c r="G1445" s="8">
        <v>461.4</v>
      </c>
      <c r="H1445" s="8">
        <v>495</v>
      </c>
      <c r="I1445" s="8">
        <v>-179.3</v>
      </c>
      <c r="J1445">
        <v>0.93210000000000004</v>
      </c>
      <c r="K1445">
        <v>-21.24</v>
      </c>
      <c r="L1445">
        <v>60.002000000000002</v>
      </c>
      <c r="M1445">
        <v>60.002000000000002</v>
      </c>
      <c r="N1445">
        <v>230.31</v>
      </c>
      <c r="O1445">
        <v>0.22600000000000001</v>
      </c>
      <c r="P1445">
        <v>11.185</v>
      </c>
      <c r="S1445" s="4">
        <f t="shared" si="155"/>
        <v>43158</v>
      </c>
      <c r="T1445" s="6">
        <f t="shared" si="156"/>
        <v>0.76282407407407404</v>
      </c>
      <c r="U1445">
        <f t="shared" si="157"/>
        <v>18</v>
      </c>
      <c r="V1445">
        <f t="shared" si="158"/>
        <v>18</v>
      </c>
      <c r="W1445">
        <f t="shared" si="159"/>
        <v>28</v>
      </c>
      <c r="X1445" s="1">
        <f t="shared" si="160"/>
        <v>461.4</v>
      </c>
      <c r="Y1445" s="1">
        <f t="shared" si="161"/>
        <v>482.2</v>
      </c>
      <c r="Z1445">
        <v>0</v>
      </c>
    </row>
    <row r="1446" spans="1:26" x14ac:dyDescent="0.25">
      <c r="A1446">
        <v>1441</v>
      </c>
      <c r="B1446" s="4">
        <v>43158</v>
      </c>
      <c r="C1446" s="7">
        <v>0.76288194444444446</v>
      </c>
      <c r="D1446">
        <v>600</v>
      </c>
      <c r="E1446">
        <v>230.3</v>
      </c>
      <c r="F1446">
        <v>2.1738</v>
      </c>
      <c r="G1446" s="8">
        <v>466.7</v>
      </c>
      <c r="H1446" s="8">
        <v>500.6</v>
      </c>
      <c r="I1446" s="8">
        <v>-181</v>
      </c>
      <c r="J1446">
        <v>0.93230000000000002</v>
      </c>
      <c r="K1446">
        <v>-21.2</v>
      </c>
      <c r="L1446">
        <v>60.002000000000002</v>
      </c>
      <c r="M1446">
        <v>60.002000000000002</v>
      </c>
      <c r="N1446">
        <v>230.3</v>
      </c>
      <c r="O1446">
        <v>0.25700000000000001</v>
      </c>
      <c r="P1446">
        <v>11.827999999999999</v>
      </c>
      <c r="S1446" s="4">
        <f t="shared" si="155"/>
        <v>43158</v>
      </c>
      <c r="T1446" s="6">
        <f t="shared" si="156"/>
        <v>0.76288194444444446</v>
      </c>
      <c r="U1446">
        <f t="shared" si="157"/>
        <v>18</v>
      </c>
      <c r="V1446">
        <f t="shared" si="158"/>
        <v>18</v>
      </c>
      <c r="W1446">
        <f t="shared" si="159"/>
        <v>33</v>
      </c>
      <c r="X1446" s="1">
        <f t="shared" si="160"/>
        <v>466.7</v>
      </c>
      <c r="Y1446" s="1">
        <f t="shared" si="161"/>
        <v>464.04999999999995</v>
      </c>
      <c r="Z1446">
        <v>1</v>
      </c>
    </row>
    <row r="1447" spans="1:26" x14ac:dyDescent="0.25">
      <c r="A1447">
        <v>1442</v>
      </c>
      <c r="B1447" s="4">
        <v>43158</v>
      </c>
      <c r="C1447" s="7">
        <v>0.76293981481481488</v>
      </c>
      <c r="D1447">
        <v>600</v>
      </c>
      <c r="E1447">
        <v>230.3</v>
      </c>
      <c r="F1447">
        <v>2.2898000000000001</v>
      </c>
      <c r="G1447" s="8">
        <v>492.4</v>
      </c>
      <c r="H1447" s="8">
        <v>527.29999999999995</v>
      </c>
      <c r="I1447" s="8">
        <v>-188.8</v>
      </c>
      <c r="J1447">
        <v>0.93369999999999997</v>
      </c>
      <c r="K1447">
        <v>-20.98</v>
      </c>
      <c r="L1447">
        <v>60.002000000000002</v>
      </c>
      <c r="M1447">
        <v>60.003</v>
      </c>
      <c r="N1447">
        <v>230.3</v>
      </c>
      <c r="O1447">
        <v>0.28899999999999998</v>
      </c>
      <c r="P1447">
        <v>13.457000000000001</v>
      </c>
      <c r="S1447" s="4">
        <f t="shared" si="155"/>
        <v>43158</v>
      </c>
      <c r="T1447" s="6">
        <f t="shared" si="156"/>
        <v>0.76293981481481488</v>
      </c>
      <c r="U1447">
        <f t="shared" si="157"/>
        <v>18</v>
      </c>
      <c r="V1447">
        <f t="shared" si="158"/>
        <v>18</v>
      </c>
      <c r="W1447">
        <f t="shared" si="159"/>
        <v>38</v>
      </c>
      <c r="X1447" s="1">
        <f t="shared" si="160"/>
        <v>492.4</v>
      </c>
      <c r="Y1447" s="1">
        <f t="shared" si="161"/>
        <v>479.54999999999995</v>
      </c>
      <c r="Z1447">
        <v>0</v>
      </c>
    </row>
    <row r="1448" spans="1:26" x14ac:dyDescent="0.25">
      <c r="A1448">
        <v>1443</v>
      </c>
      <c r="B1448" s="4">
        <v>43158</v>
      </c>
      <c r="C1448" s="7">
        <v>0.76299768518518529</v>
      </c>
      <c r="D1448">
        <v>600</v>
      </c>
      <c r="E1448">
        <v>230.31</v>
      </c>
      <c r="F1448">
        <v>2.1473</v>
      </c>
      <c r="G1448" s="8">
        <v>460.9</v>
      </c>
      <c r="H1448" s="8">
        <v>494.5</v>
      </c>
      <c r="I1448" s="8">
        <v>-179.3</v>
      </c>
      <c r="J1448">
        <v>0.93189999999999995</v>
      </c>
      <c r="K1448">
        <v>-21.26</v>
      </c>
      <c r="L1448">
        <v>60.002000000000002</v>
      </c>
      <c r="M1448">
        <v>60.003</v>
      </c>
      <c r="N1448">
        <v>230.31</v>
      </c>
      <c r="O1448">
        <v>0.34499999999999997</v>
      </c>
      <c r="P1448">
        <v>17.503</v>
      </c>
      <c r="S1448" s="4">
        <f t="shared" si="155"/>
        <v>43158</v>
      </c>
      <c r="T1448" s="6">
        <f t="shared" si="156"/>
        <v>0.76299768518518529</v>
      </c>
      <c r="U1448">
        <f t="shared" si="157"/>
        <v>18</v>
      </c>
      <c r="V1448">
        <f t="shared" si="158"/>
        <v>18</v>
      </c>
      <c r="W1448">
        <f t="shared" si="159"/>
        <v>43</v>
      </c>
      <c r="X1448" s="1">
        <f t="shared" si="160"/>
        <v>460.9</v>
      </c>
      <c r="Y1448" s="1">
        <f t="shared" si="161"/>
        <v>476.65</v>
      </c>
      <c r="Z1448">
        <v>1</v>
      </c>
    </row>
    <row r="1449" spans="1:26" x14ac:dyDescent="0.25">
      <c r="A1449">
        <v>1444</v>
      </c>
      <c r="B1449" s="4">
        <v>43158</v>
      </c>
      <c r="C1449" s="7">
        <v>0.76305555555555549</v>
      </c>
      <c r="D1449">
        <v>599</v>
      </c>
      <c r="E1449">
        <v>230.31</v>
      </c>
      <c r="F1449">
        <v>2.1492</v>
      </c>
      <c r="G1449" s="8">
        <v>461.3</v>
      </c>
      <c r="H1449" s="8">
        <v>495</v>
      </c>
      <c r="I1449" s="8">
        <v>-179.4</v>
      </c>
      <c r="J1449">
        <v>0.93200000000000005</v>
      </c>
      <c r="K1449">
        <v>-21.26</v>
      </c>
      <c r="L1449">
        <v>60.002000000000002</v>
      </c>
      <c r="M1449">
        <v>60.002000000000002</v>
      </c>
      <c r="N1449">
        <v>230.31</v>
      </c>
      <c r="O1449">
        <v>0.246</v>
      </c>
      <c r="P1449">
        <v>11.302</v>
      </c>
      <c r="S1449" s="4">
        <f t="shared" si="155"/>
        <v>43158</v>
      </c>
      <c r="T1449" s="6">
        <f t="shared" si="156"/>
        <v>0.76305555555555549</v>
      </c>
      <c r="U1449">
        <f t="shared" si="157"/>
        <v>18</v>
      </c>
      <c r="V1449">
        <f t="shared" si="158"/>
        <v>18</v>
      </c>
      <c r="W1449">
        <f t="shared" si="159"/>
        <v>48</v>
      </c>
      <c r="X1449" s="1">
        <f t="shared" si="160"/>
        <v>461.3</v>
      </c>
      <c r="Y1449" s="1">
        <f t="shared" si="161"/>
        <v>461.1</v>
      </c>
      <c r="Z1449">
        <v>0</v>
      </c>
    </row>
    <row r="1450" spans="1:26" x14ac:dyDescent="0.25">
      <c r="A1450">
        <v>1445</v>
      </c>
      <c r="B1450" s="4">
        <v>43158</v>
      </c>
      <c r="C1450" s="7">
        <v>0.7631134259259259</v>
      </c>
      <c r="D1450">
        <v>600</v>
      </c>
      <c r="E1450">
        <v>230.31</v>
      </c>
      <c r="F1450">
        <v>2.1469999999999998</v>
      </c>
      <c r="G1450" s="8">
        <v>460.8</v>
      </c>
      <c r="H1450" s="8">
        <v>494.5</v>
      </c>
      <c r="I1450" s="8">
        <v>-179.3</v>
      </c>
      <c r="J1450">
        <v>0.93189999999999995</v>
      </c>
      <c r="K1450">
        <v>-21.27</v>
      </c>
      <c r="L1450">
        <v>60.002000000000002</v>
      </c>
      <c r="M1450">
        <v>60.002000000000002</v>
      </c>
      <c r="N1450">
        <v>230.31</v>
      </c>
      <c r="O1450">
        <v>0.26900000000000002</v>
      </c>
      <c r="P1450">
        <v>10.948</v>
      </c>
      <c r="S1450" s="4">
        <f t="shared" si="155"/>
        <v>43158</v>
      </c>
      <c r="T1450" s="6">
        <f t="shared" si="156"/>
        <v>0.7631134259259259</v>
      </c>
      <c r="U1450">
        <f t="shared" si="157"/>
        <v>18</v>
      </c>
      <c r="V1450">
        <f t="shared" si="158"/>
        <v>18</v>
      </c>
      <c r="W1450">
        <f t="shared" si="159"/>
        <v>53</v>
      </c>
      <c r="X1450" s="1">
        <f t="shared" si="160"/>
        <v>460.8</v>
      </c>
      <c r="Y1450" s="1">
        <f t="shared" si="161"/>
        <v>461.05</v>
      </c>
      <c r="Z1450">
        <v>1</v>
      </c>
    </row>
    <row r="1451" spans="1:26" x14ac:dyDescent="0.25">
      <c r="A1451">
        <v>1446</v>
      </c>
      <c r="B1451" s="4">
        <v>43158</v>
      </c>
      <c r="C1451" s="7">
        <v>0.76317129629629632</v>
      </c>
      <c r="D1451">
        <v>601</v>
      </c>
      <c r="E1451">
        <v>230.31</v>
      </c>
      <c r="F1451">
        <v>2.1459000000000001</v>
      </c>
      <c r="G1451" s="8">
        <v>460.6</v>
      </c>
      <c r="H1451" s="8">
        <v>494.2</v>
      </c>
      <c r="I1451" s="8">
        <v>-179.3</v>
      </c>
      <c r="J1451">
        <v>0.93189999999999995</v>
      </c>
      <c r="K1451">
        <v>-21.27</v>
      </c>
      <c r="L1451">
        <v>60.002000000000002</v>
      </c>
      <c r="M1451">
        <v>60.002000000000002</v>
      </c>
      <c r="N1451">
        <v>230.31</v>
      </c>
      <c r="O1451">
        <v>0.21099999999999999</v>
      </c>
      <c r="P1451">
        <v>11.925000000000001</v>
      </c>
      <c r="S1451" s="4">
        <f t="shared" si="155"/>
        <v>43158</v>
      </c>
      <c r="T1451" s="6">
        <f t="shared" si="156"/>
        <v>0.76317129629629632</v>
      </c>
      <c r="U1451">
        <f t="shared" si="157"/>
        <v>18</v>
      </c>
      <c r="V1451">
        <f t="shared" si="158"/>
        <v>18</v>
      </c>
      <c r="W1451">
        <f t="shared" si="159"/>
        <v>58</v>
      </c>
      <c r="X1451" s="1">
        <f t="shared" si="160"/>
        <v>460.6</v>
      </c>
      <c r="Y1451" s="1">
        <f t="shared" si="161"/>
        <v>460.70000000000005</v>
      </c>
      <c r="Z1451">
        <v>0</v>
      </c>
    </row>
    <row r="1452" spans="1:26" x14ac:dyDescent="0.25">
      <c r="A1452">
        <v>1447</v>
      </c>
      <c r="B1452" s="4">
        <v>43158</v>
      </c>
      <c r="C1452" s="7">
        <v>0.76322916666666663</v>
      </c>
      <c r="D1452">
        <v>600</v>
      </c>
      <c r="E1452">
        <v>230.31</v>
      </c>
      <c r="F1452">
        <v>2.1463999999999999</v>
      </c>
      <c r="G1452" s="8">
        <v>460.8</v>
      </c>
      <c r="H1452" s="8">
        <v>494.3</v>
      </c>
      <c r="I1452" s="8">
        <v>-178.9</v>
      </c>
      <c r="J1452">
        <v>0.93220000000000003</v>
      </c>
      <c r="K1452">
        <v>-21.22</v>
      </c>
      <c r="L1452">
        <v>60.002000000000002</v>
      </c>
      <c r="M1452">
        <v>60.002000000000002</v>
      </c>
      <c r="N1452">
        <v>230.31</v>
      </c>
      <c r="O1452">
        <v>0.23400000000000001</v>
      </c>
      <c r="P1452">
        <v>11.56</v>
      </c>
      <c r="S1452" s="4">
        <f t="shared" si="155"/>
        <v>43158</v>
      </c>
      <c r="T1452" s="6">
        <f t="shared" si="156"/>
        <v>0.76322916666666663</v>
      </c>
      <c r="U1452">
        <f t="shared" si="157"/>
        <v>18</v>
      </c>
      <c r="V1452">
        <f t="shared" si="158"/>
        <v>19</v>
      </c>
      <c r="W1452">
        <f t="shared" si="159"/>
        <v>3</v>
      </c>
      <c r="X1452" s="1">
        <f t="shared" si="160"/>
        <v>460.8</v>
      </c>
      <c r="Y1452" s="1">
        <f t="shared" si="161"/>
        <v>460.70000000000005</v>
      </c>
      <c r="Z1452">
        <v>1</v>
      </c>
    </row>
    <row r="1453" spans="1:26" x14ac:dyDescent="0.25">
      <c r="A1453">
        <v>1448</v>
      </c>
      <c r="B1453" s="4">
        <v>43158</v>
      </c>
      <c r="C1453" s="7">
        <v>0.76328703703703704</v>
      </c>
      <c r="D1453">
        <v>601</v>
      </c>
      <c r="E1453">
        <v>230.31</v>
      </c>
      <c r="F1453">
        <v>2.1478999999999999</v>
      </c>
      <c r="G1453" s="8">
        <v>461</v>
      </c>
      <c r="H1453" s="8">
        <v>494.7</v>
      </c>
      <c r="I1453" s="8">
        <v>-179.4</v>
      </c>
      <c r="J1453">
        <v>0.93189999999999995</v>
      </c>
      <c r="K1453">
        <v>-21.26</v>
      </c>
      <c r="L1453">
        <v>60.002000000000002</v>
      </c>
      <c r="M1453">
        <v>60.002000000000002</v>
      </c>
      <c r="N1453">
        <v>230.31</v>
      </c>
      <c r="O1453">
        <v>0.23400000000000001</v>
      </c>
      <c r="P1453">
        <v>11.115</v>
      </c>
      <c r="S1453" s="4">
        <f t="shared" si="155"/>
        <v>43158</v>
      </c>
      <c r="T1453" s="6">
        <f t="shared" si="156"/>
        <v>0.76328703703703704</v>
      </c>
      <c r="U1453">
        <f t="shared" si="157"/>
        <v>18</v>
      </c>
      <c r="V1453">
        <f t="shared" si="158"/>
        <v>19</v>
      </c>
      <c r="W1453">
        <f t="shared" si="159"/>
        <v>8</v>
      </c>
      <c r="X1453" s="1">
        <f t="shared" si="160"/>
        <v>461</v>
      </c>
      <c r="Y1453" s="1">
        <f t="shared" si="161"/>
        <v>460.9</v>
      </c>
      <c r="Z1453">
        <v>0</v>
      </c>
    </row>
    <row r="1454" spans="1:26" x14ac:dyDescent="0.25">
      <c r="A1454">
        <v>1449</v>
      </c>
      <c r="B1454" s="4">
        <v>43158</v>
      </c>
      <c r="C1454" s="7">
        <v>0.76334490740740746</v>
      </c>
      <c r="D1454">
        <v>601</v>
      </c>
      <c r="E1454">
        <v>230.29</v>
      </c>
      <c r="F1454">
        <v>2.3313000000000001</v>
      </c>
      <c r="G1454" s="8">
        <v>500.1</v>
      </c>
      <c r="H1454" s="8">
        <v>536.9</v>
      </c>
      <c r="I1454" s="8">
        <v>-195.2</v>
      </c>
      <c r="J1454">
        <v>0.93149999999999999</v>
      </c>
      <c r="K1454">
        <v>-21.32</v>
      </c>
      <c r="L1454">
        <v>60.002000000000002</v>
      </c>
      <c r="M1454">
        <v>60.000999999999998</v>
      </c>
      <c r="N1454">
        <v>230.29</v>
      </c>
      <c r="O1454">
        <v>0.23699999999999999</v>
      </c>
      <c r="P1454">
        <v>10.843</v>
      </c>
      <c r="S1454" s="4">
        <f t="shared" si="155"/>
        <v>43158</v>
      </c>
      <c r="T1454" s="6">
        <f t="shared" si="156"/>
        <v>0.76334490740740746</v>
      </c>
      <c r="U1454">
        <f t="shared" si="157"/>
        <v>18</v>
      </c>
      <c r="V1454">
        <f t="shared" si="158"/>
        <v>19</v>
      </c>
      <c r="W1454">
        <f t="shared" si="159"/>
        <v>13</v>
      </c>
      <c r="X1454" s="1">
        <f t="shared" si="160"/>
        <v>500.1</v>
      </c>
      <c r="Y1454" s="1">
        <f t="shared" si="161"/>
        <v>480.55</v>
      </c>
      <c r="Z1454">
        <v>1</v>
      </c>
    </row>
    <row r="1455" spans="1:26" x14ac:dyDescent="0.25">
      <c r="A1455">
        <v>1450</v>
      </c>
      <c r="B1455" s="4">
        <v>43158</v>
      </c>
      <c r="C1455" s="7">
        <v>0.76340277777777776</v>
      </c>
      <c r="D1455">
        <v>601</v>
      </c>
      <c r="E1455">
        <v>230.25</v>
      </c>
      <c r="F1455">
        <v>2.76</v>
      </c>
      <c r="G1455" s="8">
        <v>602.70000000000005</v>
      </c>
      <c r="H1455" s="8">
        <v>635.5</v>
      </c>
      <c r="I1455" s="8">
        <v>-201.6</v>
      </c>
      <c r="J1455">
        <v>0.94840000000000002</v>
      </c>
      <c r="K1455">
        <v>-18.489999999999998</v>
      </c>
      <c r="L1455">
        <v>60.002000000000002</v>
      </c>
      <c r="M1455">
        <v>60.201000000000001</v>
      </c>
      <c r="N1455">
        <v>230.25</v>
      </c>
      <c r="O1455">
        <v>0.42799999999999999</v>
      </c>
      <c r="P1455">
        <v>12.122999999999999</v>
      </c>
      <c r="S1455" s="4">
        <f t="shared" si="155"/>
        <v>43158</v>
      </c>
      <c r="T1455" s="6">
        <f t="shared" si="156"/>
        <v>0.76340277777777776</v>
      </c>
      <c r="U1455">
        <f t="shared" si="157"/>
        <v>18</v>
      </c>
      <c r="V1455">
        <f t="shared" si="158"/>
        <v>19</v>
      </c>
      <c r="W1455">
        <f t="shared" si="159"/>
        <v>18</v>
      </c>
      <c r="X1455" s="1">
        <f t="shared" si="160"/>
        <v>602.70000000000005</v>
      </c>
      <c r="Y1455" s="1">
        <f t="shared" si="161"/>
        <v>551.40000000000009</v>
      </c>
      <c r="Z1455">
        <v>0</v>
      </c>
    </row>
    <row r="1456" spans="1:26" x14ac:dyDescent="0.25">
      <c r="A1456">
        <v>1451</v>
      </c>
      <c r="B1456" s="4">
        <v>43158</v>
      </c>
      <c r="C1456" s="7">
        <v>0.76346064814814818</v>
      </c>
      <c r="D1456">
        <v>601</v>
      </c>
      <c r="E1456">
        <v>230.25</v>
      </c>
      <c r="F1456">
        <v>2.7886000000000002</v>
      </c>
      <c r="G1456" s="8">
        <v>609.4</v>
      </c>
      <c r="H1456" s="8">
        <v>642.1</v>
      </c>
      <c r="I1456" s="8">
        <v>-202.1</v>
      </c>
      <c r="J1456">
        <v>0.94920000000000004</v>
      </c>
      <c r="K1456">
        <v>-18.350000000000001</v>
      </c>
      <c r="L1456">
        <v>60.002000000000002</v>
      </c>
      <c r="M1456">
        <v>60.002000000000002</v>
      </c>
      <c r="N1456">
        <v>230.25</v>
      </c>
      <c r="O1456">
        <v>0.48399999999999999</v>
      </c>
      <c r="P1456">
        <v>12.201000000000001</v>
      </c>
      <c r="S1456" s="4">
        <f t="shared" si="155"/>
        <v>43158</v>
      </c>
      <c r="T1456" s="6">
        <f t="shared" si="156"/>
        <v>0.76346064814814818</v>
      </c>
      <c r="U1456">
        <f t="shared" si="157"/>
        <v>18</v>
      </c>
      <c r="V1456">
        <f t="shared" si="158"/>
        <v>19</v>
      </c>
      <c r="W1456">
        <f t="shared" si="159"/>
        <v>23</v>
      </c>
      <c r="X1456" s="1">
        <f t="shared" si="160"/>
        <v>609.4</v>
      </c>
      <c r="Y1456" s="1">
        <f t="shared" si="161"/>
        <v>606.04999999999995</v>
      </c>
      <c r="Z1456">
        <v>1</v>
      </c>
    </row>
    <row r="1457" spans="1:26" x14ac:dyDescent="0.25">
      <c r="A1457">
        <v>1452</v>
      </c>
      <c r="B1457" s="4">
        <v>43158</v>
      </c>
      <c r="C1457" s="7">
        <v>0.7635185185185186</v>
      </c>
      <c r="D1457">
        <v>601</v>
      </c>
      <c r="E1457">
        <v>230.25</v>
      </c>
      <c r="F1457">
        <v>2.8161</v>
      </c>
      <c r="G1457" s="8">
        <v>616.1</v>
      </c>
      <c r="H1457" s="8">
        <v>648.4</v>
      </c>
      <c r="I1457" s="8">
        <v>-202.2</v>
      </c>
      <c r="J1457">
        <v>0.95009999999999994</v>
      </c>
      <c r="K1457">
        <v>-18.170000000000002</v>
      </c>
      <c r="L1457">
        <v>60.002000000000002</v>
      </c>
      <c r="M1457">
        <v>60.002000000000002</v>
      </c>
      <c r="N1457">
        <v>230.25</v>
      </c>
      <c r="O1457">
        <v>0.45600000000000002</v>
      </c>
      <c r="P1457">
        <v>11.795</v>
      </c>
      <c r="S1457" s="4">
        <f t="shared" si="155"/>
        <v>43158</v>
      </c>
      <c r="T1457" s="6">
        <f t="shared" si="156"/>
        <v>0.7635185185185186</v>
      </c>
      <c r="U1457">
        <f t="shared" si="157"/>
        <v>18</v>
      </c>
      <c r="V1457">
        <f t="shared" si="158"/>
        <v>19</v>
      </c>
      <c r="W1457">
        <f t="shared" si="159"/>
        <v>28</v>
      </c>
      <c r="X1457" s="1">
        <f t="shared" si="160"/>
        <v>616.1</v>
      </c>
      <c r="Y1457" s="1">
        <f t="shared" si="161"/>
        <v>612.75</v>
      </c>
      <c r="Z1457">
        <v>0</v>
      </c>
    </row>
    <row r="1458" spans="1:26" x14ac:dyDescent="0.25">
      <c r="A1458">
        <v>1453</v>
      </c>
      <c r="B1458" s="4">
        <v>43158</v>
      </c>
      <c r="C1458" s="7">
        <v>0.76357638888888879</v>
      </c>
      <c r="D1458">
        <v>602</v>
      </c>
      <c r="E1458">
        <v>230.25</v>
      </c>
      <c r="F1458">
        <v>2.7902</v>
      </c>
      <c r="G1458" s="8">
        <v>609.79999999999995</v>
      </c>
      <c r="H1458" s="8">
        <v>642.4</v>
      </c>
      <c r="I1458" s="8">
        <v>-202.1</v>
      </c>
      <c r="J1458">
        <v>0.94920000000000004</v>
      </c>
      <c r="K1458">
        <v>-18.329999999999998</v>
      </c>
      <c r="L1458">
        <v>60.002000000000002</v>
      </c>
      <c r="M1458">
        <v>60.002000000000002</v>
      </c>
      <c r="N1458">
        <v>230.25</v>
      </c>
      <c r="O1458">
        <v>0.49299999999999999</v>
      </c>
      <c r="P1458">
        <v>12.847</v>
      </c>
      <c r="S1458" s="4">
        <f t="shared" si="155"/>
        <v>43158</v>
      </c>
      <c r="T1458" s="6">
        <f t="shared" si="156"/>
        <v>0.76357638888888879</v>
      </c>
      <c r="U1458">
        <f t="shared" si="157"/>
        <v>18</v>
      </c>
      <c r="V1458">
        <f t="shared" si="158"/>
        <v>19</v>
      </c>
      <c r="W1458">
        <f t="shared" si="159"/>
        <v>33</v>
      </c>
      <c r="X1458" s="1">
        <f t="shared" si="160"/>
        <v>609.79999999999995</v>
      </c>
      <c r="Y1458" s="1">
        <f t="shared" si="161"/>
        <v>612.95000000000005</v>
      </c>
      <c r="Z1458">
        <v>1</v>
      </c>
    </row>
    <row r="1459" spans="1:26" x14ac:dyDescent="0.25">
      <c r="A1459">
        <v>1454</v>
      </c>
      <c r="B1459" s="4">
        <v>43158</v>
      </c>
      <c r="C1459" s="7">
        <v>0.76363425925925921</v>
      </c>
      <c r="D1459">
        <v>602</v>
      </c>
      <c r="E1459">
        <v>230.25</v>
      </c>
      <c r="F1459">
        <v>2.8208000000000002</v>
      </c>
      <c r="G1459" s="8">
        <v>617.1</v>
      </c>
      <c r="H1459" s="8">
        <v>649.5</v>
      </c>
      <c r="I1459" s="8">
        <v>-202.5</v>
      </c>
      <c r="J1459">
        <v>0.95009999999999994</v>
      </c>
      <c r="K1459">
        <v>-18.170000000000002</v>
      </c>
      <c r="L1459">
        <v>60.002000000000002</v>
      </c>
      <c r="M1459">
        <v>60.002000000000002</v>
      </c>
      <c r="N1459">
        <v>230.25</v>
      </c>
      <c r="O1459">
        <v>0.45800000000000002</v>
      </c>
      <c r="P1459">
        <v>12.542999999999999</v>
      </c>
      <c r="S1459" s="4">
        <f t="shared" si="155"/>
        <v>43158</v>
      </c>
      <c r="T1459" s="6">
        <f t="shared" si="156"/>
        <v>0.76363425925925921</v>
      </c>
      <c r="U1459">
        <f t="shared" si="157"/>
        <v>18</v>
      </c>
      <c r="V1459">
        <f t="shared" si="158"/>
        <v>19</v>
      </c>
      <c r="W1459">
        <f t="shared" si="159"/>
        <v>38</v>
      </c>
      <c r="X1459" s="1">
        <f t="shared" si="160"/>
        <v>617.1</v>
      </c>
      <c r="Y1459" s="1">
        <f t="shared" si="161"/>
        <v>613.45000000000005</v>
      </c>
      <c r="Z1459">
        <v>0</v>
      </c>
    </row>
    <row r="1460" spans="1:26" x14ac:dyDescent="0.25">
      <c r="A1460">
        <v>1455</v>
      </c>
      <c r="B1460" s="4">
        <v>43158</v>
      </c>
      <c r="C1460" s="7">
        <v>0.76369212962962962</v>
      </c>
      <c r="D1460">
        <v>602</v>
      </c>
      <c r="E1460">
        <v>230.25</v>
      </c>
      <c r="F1460">
        <v>2.7730000000000001</v>
      </c>
      <c r="G1460" s="8">
        <v>605.6</v>
      </c>
      <c r="H1460" s="8">
        <v>638.5</v>
      </c>
      <c r="I1460" s="8">
        <v>-202.3</v>
      </c>
      <c r="J1460">
        <v>0.94850000000000001</v>
      </c>
      <c r="K1460">
        <v>-18.47</v>
      </c>
      <c r="L1460">
        <v>60.002000000000002</v>
      </c>
      <c r="M1460">
        <v>60.002000000000002</v>
      </c>
      <c r="N1460">
        <v>230.25</v>
      </c>
      <c r="O1460">
        <v>0.46700000000000003</v>
      </c>
      <c r="P1460">
        <v>12.124000000000001</v>
      </c>
      <c r="S1460" s="4">
        <f t="shared" si="155"/>
        <v>43158</v>
      </c>
      <c r="T1460" s="6">
        <f t="shared" si="156"/>
        <v>0.76369212962962962</v>
      </c>
      <c r="U1460">
        <f t="shared" si="157"/>
        <v>18</v>
      </c>
      <c r="V1460">
        <f t="shared" si="158"/>
        <v>19</v>
      </c>
      <c r="W1460">
        <f t="shared" si="159"/>
        <v>43</v>
      </c>
      <c r="X1460" s="1">
        <f t="shared" si="160"/>
        <v>605.6</v>
      </c>
      <c r="Y1460" s="1">
        <f t="shared" si="161"/>
        <v>611.35</v>
      </c>
      <c r="Z1460">
        <v>1</v>
      </c>
    </row>
    <row r="1461" spans="1:26" x14ac:dyDescent="0.25">
      <c r="A1461">
        <v>1456</v>
      </c>
      <c r="B1461" s="4">
        <v>43158</v>
      </c>
      <c r="C1461" s="7">
        <v>0.76374999999999993</v>
      </c>
      <c r="D1461">
        <v>601</v>
      </c>
      <c r="E1461">
        <v>230.25</v>
      </c>
      <c r="F1461">
        <v>2.7816000000000001</v>
      </c>
      <c r="G1461" s="8">
        <v>607.79999999999995</v>
      </c>
      <c r="H1461" s="8">
        <v>640.5</v>
      </c>
      <c r="I1461" s="8">
        <v>-201.9</v>
      </c>
      <c r="J1461">
        <v>0.94899999999999995</v>
      </c>
      <c r="K1461">
        <v>-18.37</v>
      </c>
      <c r="L1461">
        <v>60.002000000000002</v>
      </c>
      <c r="M1461">
        <v>60.000999999999998</v>
      </c>
      <c r="N1461">
        <v>230.25</v>
      </c>
      <c r="O1461">
        <v>0.47799999999999998</v>
      </c>
      <c r="P1461">
        <v>12.291</v>
      </c>
      <c r="S1461" s="4">
        <f t="shared" si="155"/>
        <v>43158</v>
      </c>
      <c r="T1461" s="6">
        <f t="shared" si="156"/>
        <v>0.76374999999999993</v>
      </c>
      <c r="U1461">
        <f t="shared" si="157"/>
        <v>18</v>
      </c>
      <c r="V1461">
        <f t="shared" si="158"/>
        <v>19</v>
      </c>
      <c r="W1461">
        <f t="shared" si="159"/>
        <v>48</v>
      </c>
      <c r="X1461" s="1">
        <f t="shared" si="160"/>
        <v>607.79999999999995</v>
      </c>
      <c r="Y1461" s="1">
        <f t="shared" si="161"/>
        <v>606.70000000000005</v>
      </c>
      <c r="Z1461">
        <v>0</v>
      </c>
    </row>
    <row r="1462" spans="1:26" x14ac:dyDescent="0.25">
      <c r="A1462">
        <v>1457</v>
      </c>
      <c r="B1462" s="4">
        <v>43158</v>
      </c>
      <c r="C1462" s="7">
        <v>0.76380787037037035</v>
      </c>
      <c r="D1462">
        <v>602</v>
      </c>
      <c r="E1462">
        <v>230.25</v>
      </c>
      <c r="F1462">
        <v>2.7820999999999998</v>
      </c>
      <c r="G1462" s="8">
        <v>608</v>
      </c>
      <c r="H1462" s="8">
        <v>640.6</v>
      </c>
      <c r="I1462" s="8">
        <v>-201.8</v>
      </c>
      <c r="J1462">
        <v>0.94910000000000005</v>
      </c>
      <c r="K1462">
        <v>-18.36</v>
      </c>
      <c r="L1462">
        <v>60.002000000000002</v>
      </c>
      <c r="M1462">
        <v>60.002000000000002</v>
      </c>
      <c r="N1462">
        <v>230.25</v>
      </c>
      <c r="O1462">
        <v>0.47499999999999998</v>
      </c>
      <c r="P1462">
        <v>12.225</v>
      </c>
      <c r="S1462" s="4">
        <f t="shared" si="155"/>
        <v>43158</v>
      </c>
      <c r="T1462" s="6">
        <f t="shared" si="156"/>
        <v>0.76380787037037035</v>
      </c>
      <c r="U1462">
        <f t="shared" si="157"/>
        <v>18</v>
      </c>
      <c r="V1462">
        <f t="shared" si="158"/>
        <v>19</v>
      </c>
      <c r="W1462">
        <f t="shared" si="159"/>
        <v>53</v>
      </c>
      <c r="X1462" s="1">
        <f t="shared" si="160"/>
        <v>608</v>
      </c>
      <c r="Y1462" s="1">
        <f t="shared" si="161"/>
        <v>607.9</v>
      </c>
      <c r="Z1462">
        <v>1</v>
      </c>
    </row>
    <row r="1463" spans="1:26" x14ac:dyDescent="0.25">
      <c r="A1463">
        <v>1458</v>
      </c>
      <c r="B1463" s="4">
        <v>43158</v>
      </c>
      <c r="C1463" s="7">
        <v>0.76386574074074076</v>
      </c>
      <c r="D1463">
        <v>602</v>
      </c>
      <c r="E1463">
        <v>230.25</v>
      </c>
      <c r="F1463">
        <v>2.7576999999999998</v>
      </c>
      <c r="G1463" s="8">
        <v>602.20000000000005</v>
      </c>
      <c r="H1463" s="8">
        <v>635</v>
      </c>
      <c r="I1463" s="8">
        <v>-201.5</v>
      </c>
      <c r="J1463">
        <v>0.94830000000000003</v>
      </c>
      <c r="K1463">
        <v>-18.5</v>
      </c>
      <c r="L1463">
        <v>60.002000000000002</v>
      </c>
      <c r="M1463">
        <v>60.003</v>
      </c>
      <c r="N1463">
        <v>230.25</v>
      </c>
      <c r="O1463">
        <v>0.44800000000000001</v>
      </c>
      <c r="P1463">
        <v>11.565</v>
      </c>
      <c r="S1463" s="4">
        <f t="shared" si="155"/>
        <v>43158</v>
      </c>
      <c r="T1463" s="6">
        <f t="shared" si="156"/>
        <v>0.76386574074074076</v>
      </c>
      <c r="U1463">
        <f t="shared" si="157"/>
        <v>18</v>
      </c>
      <c r="V1463">
        <f t="shared" si="158"/>
        <v>19</v>
      </c>
      <c r="W1463">
        <f t="shared" si="159"/>
        <v>58</v>
      </c>
      <c r="X1463" s="1">
        <f t="shared" si="160"/>
        <v>602.20000000000005</v>
      </c>
      <c r="Y1463" s="1">
        <f t="shared" si="161"/>
        <v>605.1</v>
      </c>
      <c r="Z1463">
        <v>0</v>
      </c>
    </row>
    <row r="1464" spans="1:26" x14ac:dyDescent="0.25">
      <c r="A1464">
        <v>1459</v>
      </c>
      <c r="B1464" s="4">
        <v>43158</v>
      </c>
      <c r="C1464" s="7">
        <v>0.76392361111111118</v>
      </c>
      <c r="D1464">
        <v>602</v>
      </c>
      <c r="E1464">
        <v>230.25</v>
      </c>
      <c r="F1464">
        <v>2.7595999999999998</v>
      </c>
      <c r="G1464" s="8">
        <v>602.6</v>
      </c>
      <c r="H1464" s="8">
        <v>635.4</v>
      </c>
      <c r="I1464" s="8">
        <v>-201.5</v>
      </c>
      <c r="J1464">
        <v>0.94840000000000002</v>
      </c>
      <c r="K1464">
        <v>-18.489999999999998</v>
      </c>
      <c r="L1464">
        <v>60.002000000000002</v>
      </c>
      <c r="M1464">
        <v>60.002000000000002</v>
      </c>
      <c r="N1464">
        <v>230.25</v>
      </c>
      <c r="O1464">
        <v>0.45700000000000002</v>
      </c>
      <c r="P1464">
        <v>12.026999999999999</v>
      </c>
      <c r="S1464" s="4">
        <f t="shared" si="155"/>
        <v>43158</v>
      </c>
      <c r="T1464" s="6">
        <f t="shared" si="156"/>
        <v>0.76392361111111118</v>
      </c>
      <c r="U1464">
        <f t="shared" si="157"/>
        <v>18</v>
      </c>
      <c r="V1464">
        <f t="shared" si="158"/>
        <v>20</v>
      </c>
      <c r="W1464">
        <f t="shared" si="159"/>
        <v>3</v>
      </c>
      <c r="X1464" s="1">
        <f t="shared" si="160"/>
        <v>602.6</v>
      </c>
      <c r="Y1464" s="1">
        <f t="shared" si="161"/>
        <v>602.40000000000009</v>
      </c>
      <c r="Z1464">
        <v>1</v>
      </c>
    </row>
    <row r="1465" spans="1:26" x14ac:dyDescent="0.25">
      <c r="A1465">
        <v>1460</v>
      </c>
      <c r="B1465" s="4">
        <v>43158</v>
      </c>
      <c r="C1465" s="7">
        <v>0.76398148148148148</v>
      </c>
      <c r="D1465">
        <v>602</v>
      </c>
      <c r="E1465">
        <v>230.25</v>
      </c>
      <c r="F1465">
        <v>2.7835000000000001</v>
      </c>
      <c r="G1465" s="8">
        <v>608.20000000000005</v>
      </c>
      <c r="H1465" s="8">
        <v>640.9</v>
      </c>
      <c r="I1465" s="8">
        <v>-202.1</v>
      </c>
      <c r="J1465">
        <v>0.94899999999999995</v>
      </c>
      <c r="K1465">
        <v>-18.38</v>
      </c>
      <c r="L1465">
        <v>60.002000000000002</v>
      </c>
      <c r="M1465">
        <v>60.000999999999998</v>
      </c>
      <c r="N1465">
        <v>230.25</v>
      </c>
      <c r="O1465">
        <v>0.51500000000000001</v>
      </c>
      <c r="P1465">
        <v>13.93</v>
      </c>
      <c r="S1465" s="4">
        <f t="shared" si="155"/>
        <v>43158</v>
      </c>
      <c r="T1465" s="6">
        <f t="shared" si="156"/>
        <v>0.76398148148148148</v>
      </c>
      <c r="U1465">
        <f t="shared" si="157"/>
        <v>18</v>
      </c>
      <c r="V1465">
        <f t="shared" si="158"/>
        <v>20</v>
      </c>
      <c r="W1465">
        <f t="shared" si="159"/>
        <v>8</v>
      </c>
      <c r="X1465" s="1">
        <f t="shared" si="160"/>
        <v>608.20000000000005</v>
      </c>
      <c r="Y1465" s="1">
        <f t="shared" si="161"/>
        <v>605.40000000000009</v>
      </c>
      <c r="Z1465">
        <v>0</v>
      </c>
    </row>
    <row r="1466" spans="1:26" x14ac:dyDescent="0.25">
      <c r="A1466">
        <v>1461</v>
      </c>
      <c r="B1466" s="4">
        <v>43158</v>
      </c>
      <c r="C1466" s="7">
        <v>0.7640393518518519</v>
      </c>
      <c r="D1466">
        <v>603</v>
      </c>
      <c r="E1466">
        <v>230.25</v>
      </c>
      <c r="F1466">
        <v>2.7951999999999999</v>
      </c>
      <c r="G1466" s="8">
        <v>611.1</v>
      </c>
      <c r="H1466" s="8">
        <v>643.6</v>
      </c>
      <c r="I1466" s="8">
        <v>-201.8</v>
      </c>
      <c r="J1466">
        <v>0.9496</v>
      </c>
      <c r="K1466">
        <v>-18.28</v>
      </c>
      <c r="L1466">
        <v>60.002000000000002</v>
      </c>
      <c r="M1466">
        <v>60.000999999999998</v>
      </c>
      <c r="N1466">
        <v>230.25</v>
      </c>
      <c r="O1466">
        <v>0.47399999999999998</v>
      </c>
      <c r="P1466">
        <v>11.404999999999999</v>
      </c>
      <c r="S1466" s="4">
        <f t="shared" si="155"/>
        <v>43158</v>
      </c>
      <c r="T1466" s="6">
        <f t="shared" si="156"/>
        <v>0.7640393518518519</v>
      </c>
      <c r="U1466">
        <f t="shared" si="157"/>
        <v>18</v>
      </c>
      <c r="V1466">
        <f t="shared" si="158"/>
        <v>20</v>
      </c>
      <c r="W1466">
        <f t="shared" si="159"/>
        <v>13</v>
      </c>
      <c r="X1466" s="1">
        <f t="shared" si="160"/>
        <v>611.1</v>
      </c>
      <c r="Y1466" s="1">
        <f t="shared" si="161"/>
        <v>609.65000000000009</v>
      </c>
      <c r="Z1466">
        <v>1</v>
      </c>
    </row>
    <row r="1467" spans="1:26" x14ac:dyDescent="0.25">
      <c r="A1467">
        <v>1462</v>
      </c>
      <c r="B1467" s="4">
        <v>43158</v>
      </c>
      <c r="C1467" s="7">
        <v>0.76409722222222232</v>
      </c>
      <c r="D1467">
        <v>603</v>
      </c>
      <c r="E1467">
        <v>230.25</v>
      </c>
      <c r="F1467">
        <v>2.8266</v>
      </c>
      <c r="G1467" s="8">
        <v>618.5</v>
      </c>
      <c r="H1467" s="8">
        <v>650.79999999999995</v>
      </c>
      <c r="I1467" s="8">
        <v>-202.6</v>
      </c>
      <c r="J1467">
        <v>0.95030000000000003</v>
      </c>
      <c r="K1467">
        <v>-18.14</v>
      </c>
      <c r="L1467">
        <v>60.002000000000002</v>
      </c>
      <c r="M1467">
        <v>60.003</v>
      </c>
      <c r="N1467">
        <v>230.25</v>
      </c>
      <c r="O1467">
        <v>0.48899999999999999</v>
      </c>
      <c r="P1467">
        <v>12.314</v>
      </c>
      <c r="S1467" s="4">
        <f t="shared" si="155"/>
        <v>43158</v>
      </c>
      <c r="T1467" s="6">
        <f t="shared" si="156"/>
        <v>0.76409722222222232</v>
      </c>
      <c r="U1467">
        <f t="shared" si="157"/>
        <v>18</v>
      </c>
      <c r="V1467">
        <f t="shared" si="158"/>
        <v>20</v>
      </c>
      <c r="W1467">
        <f t="shared" si="159"/>
        <v>18</v>
      </c>
      <c r="X1467" s="1">
        <f t="shared" si="160"/>
        <v>618.5</v>
      </c>
      <c r="Y1467" s="1">
        <f t="shared" si="161"/>
        <v>614.79999999999995</v>
      </c>
      <c r="Z1467">
        <v>0</v>
      </c>
    </row>
    <row r="1468" spans="1:26" x14ac:dyDescent="0.25">
      <c r="A1468">
        <v>1463</v>
      </c>
      <c r="B1468" s="4">
        <v>43158</v>
      </c>
      <c r="C1468" s="7">
        <v>0.76415509259259251</v>
      </c>
      <c r="D1468">
        <v>603</v>
      </c>
      <c r="E1468">
        <v>230.25</v>
      </c>
      <c r="F1468">
        <v>2.7907000000000002</v>
      </c>
      <c r="G1468" s="8">
        <v>609.9</v>
      </c>
      <c r="H1468" s="8">
        <v>642.6</v>
      </c>
      <c r="I1468" s="8">
        <v>-202.3</v>
      </c>
      <c r="J1468">
        <v>0.94920000000000004</v>
      </c>
      <c r="K1468">
        <v>-18.350000000000001</v>
      </c>
      <c r="L1468">
        <v>60.002000000000002</v>
      </c>
      <c r="M1468">
        <v>60.000999999999998</v>
      </c>
      <c r="N1468">
        <v>230.25</v>
      </c>
      <c r="O1468">
        <v>0.496</v>
      </c>
      <c r="P1468">
        <v>12.856</v>
      </c>
      <c r="S1468" s="4">
        <f t="shared" si="155"/>
        <v>43158</v>
      </c>
      <c r="T1468" s="6">
        <f t="shared" si="156"/>
        <v>0.76415509259259251</v>
      </c>
      <c r="U1468">
        <f t="shared" si="157"/>
        <v>18</v>
      </c>
      <c r="V1468">
        <f t="shared" si="158"/>
        <v>20</v>
      </c>
      <c r="W1468">
        <f t="shared" si="159"/>
        <v>23</v>
      </c>
      <c r="X1468" s="1">
        <f t="shared" si="160"/>
        <v>609.9</v>
      </c>
      <c r="Y1468" s="1">
        <f t="shared" si="161"/>
        <v>614.20000000000005</v>
      </c>
      <c r="Z1468">
        <v>1</v>
      </c>
    </row>
    <row r="1469" spans="1:26" x14ac:dyDescent="0.25">
      <c r="A1469">
        <v>1464</v>
      </c>
      <c r="B1469" s="4">
        <v>43158</v>
      </c>
      <c r="C1469" s="7">
        <v>0.76421296296296293</v>
      </c>
      <c r="D1469">
        <v>604</v>
      </c>
      <c r="E1469">
        <v>230.25</v>
      </c>
      <c r="F1469">
        <v>2.7585999999999999</v>
      </c>
      <c r="G1469" s="8">
        <v>602.29999999999995</v>
      </c>
      <c r="H1469" s="8">
        <v>635.20000000000005</v>
      </c>
      <c r="I1469" s="8">
        <v>-201.8</v>
      </c>
      <c r="J1469">
        <v>0.94820000000000004</v>
      </c>
      <c r="K1469">
        <v>-18.52</v>
      </c>
      <c r="L1469">
        <v>60.002000000000002</v>
      </c>
      <c r="M1469">
        <v>60.000999999999998</v>
      </c>
      <c r="N1469">
        <v>230.25</v>
      </c>
      <c r="O1469">
        <v>0.48899999999999999</v>
      </c>
      <c r="P1469">
        <v>12.465999999999999</v>
      </c>
      <c r="S1469" s="4">
        <f t="shared" si="155"/>
        <v>43158</v>
      </c>
      <c r="T1469" s="6">
        <f t="shared" si="156"/>
        <v>0.76421296296296293</v>
      </c>
      <c r="U1469">
        <f t="shared" si="157"/>
        <v>18</v>
      </c>
      <c r="V1469">
        <f t="shared" si="158"/>
        <v>20</v>
      </c>
      <c r="W1469">
        <f t="shared" si="159"/>
        <v>28</v>
      </c>
      <c r="X1469" s="1">
        <f t="shared" si="160"/>
        <v>602.29999999999995</v>
      </c>
      <c r="Y1469" s="1">
        <f t="shared" si="161"/>
        <v>606.09999999999991</v>
      </c>
      <c r="Z1469">
        <v>0</v>
      </c>
    </row>
    <row r="1470" spans="1:26" x14ac:dyDescent="0.25">
      <c r="A1470">
        <v>1465</v>
      </c>
      <c r="B1470" s="4">
        <v>43158</v>
      </c>
      <c r="C1470" s="7">
        <v>0.76427083333333334</v>
      </c>
      <c r="D1470">
        <v>604</v>
      </c>
      <c r="E1470">
        <v>230.25</v>
      </c>
      <c r="F1470">
        <v>2.7705000000000002</v>
      </c>
      <c r="G1470" s="8">
        <v>605.1</v>
      </c>
      <c r="H1470" s="8">
        <v>637.9</v>
      </c>
      <c r="I1470" s="8">
        <v>-202</v>
      </c>
      <c r="J1470">
        <v>0.9486</v>
      </c>
      <c r="K1470">
        <v>-18.46</v>
      </c>
      <c r="L1470">
        <v>60.002000000000002</v>
      </c>
      <c r="M1470">
        <v>60.000999999999998</v>
      </c>
      <c r="N1470">
        <v>230.25</v>
      </c>
      <c r="O1470">
        <v>0.46400000000000002</v>
      </c>
      <c r="P1470">
        <v>12.118</v>
      </c>
      <c r="S1470" s="4">
        <f t="shared" si="155"/>
        <v>43158</v>
      </c>
      <c r="T1470" s="6">
        <f t="shared" si="156"/>
        <v>0.76427083333333334</v>
      </c>
      <c r="U1470">
        <f t="shared" si="157"/>
        <v>18</v>
      </c>
      <c r="V1470">
        <f t="shared" si="158"/>
        <v>20</v>
      </c>
      <c r="W1470">
        <f t="shared" si="159"/>
        <v>33</v>
      </c>
      <c r="X1470" s="1">
        <f t="shared" si="160"/>
        <v>605.1</v>
      </c>
      <c r="Y1470" s="1">
        <f t="shared" si="161"/>
        <v>603.70000000000005</v>
      </c>
      <c r="Z1470">
        <v>1</v>
      </c>
    </row>
    <row r="1471" spans="1:26" x14ac:dyDescent="0.25">
      <c r="A1471">
        <v>1466</v>
      </c>
      <c r="B1471" s="4">
        <v>43158</v>
      </c>
      <c r="C1471" s="7">
        <v>0.76432870370370365</v>
      </c>
      <c r="D1471">
        <v>603</v>
      </c>
      <c r="E1471">
        <v>230.25</v>
      </c>
      <c r="F1471">
        <v>2.7740999999999998</v>
      </c>
      <c r="G1471" s="8">
        <v>606</v>
      </c>
      <c r="H1471" s="8">
        <v>638.70000000000005</v>
      </c>
      <c r="I1471" s="8">
        <v>-202</v>
      </c>
      <c r="J1471">
        <v>0.94869999999999999</v>
      </c>
      <c r="K1471">
        <v>-18.440000000000001</v>
      </c>
      <c r="L1471">
        <v>60.002000000000002</v>
      </c>
      <c r="M1471">
        <v>60.002000000000002</v>
      </c>
      <c r="N1471">
        <v>230.25</v>
      </c>
      <c r="O1471">
        <v>0.434</v>
      </c>
      <c r="P1471">
        <v>12.327</v>
      </c>
      <c r="S1471" s="4">
        <f t="shared" si="155"/>
        <v>43158</v>
      </c>
      <c r="T1471" s="6">
        <f t="shared" si="156"/>
        <v>0.76432870370370365</v>
      </c>
      <c r="U1471">
        <f t="shared" si="157"/>
        <v>18</v>
      </c>
      <c r="V1471">
        <f t="shared" si="158"/>
        <v>20</v>
      </c>
      <c r="W1471">
        <f t="shared" si="159"/>
        <v>38</v>
      </c>
      <c r="X1471" s="1">
        <f t="shared" si="160"/>
        <v>606</v>
      </c>
      <c r="Y1471" s="1">
        <f t="shared" si="161"/>
        <v>605.54999999999995</v>
      </c>
      <c r="Z1471">
        <v>0</v>
      </c>
    </row>
    <row r="1472" spans="1:26" x14ac:dyDescent="0.25">
      <c r="A1472">
        <v>1467</v>
      </c>
      <c r="B1472" s="4">
        <v>43158</v>
      </c>
      <c r="C1472" s="7">
        <v>0.76438657407407407</v>
      </c>
      <c r="D1472">
        <v>603</v>
      </c>
      <c r="E1472">
        <v>230.25</v>
      </c>
      <c r="F1472">
        <v>2.8241999999999998</v>
      </c>
      <c r="G1472" s="8">
        <v>617.79999999999995</v>
      </c>
      <c r="H1472" s="8">
        <v>650.29999999999995</v>
      </c>
      <c r="I1472" s="8">
        <v>-202.8</v>
      </c>
      <c r="J1472">
        <v>0.95009999999999994</v>
      </c>
      <c r="K1472">
        <v>-18.170000000000002</v>
      </c>
      <c r="L1472">
        <v>60.002000000000002</v>
      </c>
      <c r="M1472">
        <v>60.003999999999998</v>
      </c>
      <c r="N1472">
        <v>230.25</v>
      </c>
      <c r="O1472">
        <v>0.499</v>
      </c>
      <c r="P1472">
        <v>13.425000000000001</v>
      </c>
      <c r="S1472" s="4">
        <f t="shared" si="155"/>
        <v>43158</v>
      </c>
      <c r="T1472" s="6">
        <f t="shared" si="156"/>
        <v>0.76438657407407407</v>
      </c>
      <c r="U1472">
        <f t="shared" si="157"/>
        <v>18</v>
      </c>
      <c r="V1472">
        <f t="shared" si="158"/>
        <v>20</v>
      </c>
      <c r="W1472">
        <f t="shared" si="159"/>
        <v>43</v>
      </c>
      <c r="X1472" s="1">
        <f t="shared" si="160"/>
        <v>617.79999999999995</v>
      </c>
      <c r="Y1472" s="1">
        <f t="shared" si="161"/>
        <v>611.9</v>
      </c>
      <c r="Z1472">
        <v>1</v>
      </c>
    </row>
    <row r="1473" spans="1:26" x14ac:dyDescent="0.25">
      <c r="A1473">
        <v>1468</v>
      </c>
      <c r="B1473" s="4">
        <v>43158</v>
      </c>
      <c r="C1473" s="7">
        <v>0.76444444444444448</v>
      </c>
      <c r="D1473">
        <v>604</v>
      </c>
      <c r="E1473">
        <v>230.25</v>
      </c>
      <c r="F1473">
        <v>2.7759</v>
      </c>
      <c r="G1473" s="8">
        <v>606.4</v>
      </c>
      <c r="H1473" s="8">
        <v>639.20000000000005</v>
      </c>
      <c r="I1473" s="8">
        <v>-201.9</v>
      </c>
      <c r="J1473">
        <v>0.94879999999999998</v>
      </c>
      <c r="K1473">
        <v>-18.420000000000002</v>
      </c>
      <c r="L1473">
        <v>60.002000000000002</v>
      </c>
      <c r="M1473">
        <v>60.002000000000002</v>
      </c>
      <c r="N1473">
        <v>230.25</v>
      </c>
      <c r="O1473">
        <v>0.44900000000000001</v>
      </c>
      <c r="P1473">
        <v>11.746</v>
      </c>
      <c r="S1473" s="4">
        <f t="shared" si="155"/>
        <v>43158</v>
      </c>
      <c r="T1473" s="6">
        <f t="shared" si="156"/>
        <v>0.76444444444444448</v>
      </c>
      <c r="U1473">
        <f t="shared" si="157"/>
        <v>18</v>
      </c>
      <c r="V1473">
        <f t="shared" si="158"/>
        <v>20</v>
      </c>
      <c r="W1473">
        <f t="shared" si="159"/>
        <v>48</v>
      </c>
      <c r="X1473" s="1">
        <f t="shared" si="160"/>
        <v>606.4</v>
      </c>
      <c r="Y1473" s="1">
        <f t="shared" si="161"/>
        <v>612.09999999999991</v>
      </c>
      <c r="Z1473">
        <v>0</v>
      </c>
    </row>
    <row r="1474" spans="1:26" x14ac:dyDescent="0.25">
      <c r="A1474">
        <v>1469</v>
      </c>
      <c r="B1474" s="4">
        <v>43158</v>
      </c>
      <c r="C1474" s="7">
        <v>0.76450231481481479</v>
      </c>
      <c r="D1474">
        <v>604</v>
      </c>
      <c r="E1474">
        <v>230.25</v>
      </c>
      <c r="F1474">
        <v>2.7814999999999999</v>
      </c>
      <c r="G1474" s="8">
        <v>607.6</v>
      </c>
      <c r="H1474" s="8">
        <v>640.4</v>
      </c>
      <c r="I1474" s="8">
        <v>-202.5</v>
      </c>
      <c r="J1474">
        <v>0.94869999999999999</v>
      </c>
      <c r="K1474">
        <v>-18.43</v>
      </c>
      <c r="L1474">
        <v>60.002000000000002</v>
      </c>
      <c r="M1474">
        <v>60.003</v>
      </c>
      <c r="N1474">
        <v>230.25</v>
      </c>
      <c r="O1474">
        <v>0.48399999999999999</v>
      </c>
      <c r="P1474">
        <v>13.098000000000001</v>
      </c>
      <c r="S1474" s="4">
        <f t="shared" si="155"/>
        <v>43158</v>
      </c>
      <c r="T1474" s="6">
        <f t="shared" si="156"/>
        <v>0.76450231481481479</v>
      </c>
      <c r="U1474">
        <f t="shared" si="157"/>
        <v>18</v>
      </c>
      <c r="V1474">
        <f t="shared" si="158"/>
        <v>20</v>
      </c>
      <c r="W1474">
        <f t="shared" si="159"/>
        <v>53</v>
      </c>
      <c r="X1474" s="1">
        <f t="shared" si="160"/>
        <v>607.6</v>
      </c>
      <c r="Y1474" s="1">
        <f t="shared" si="161"/>
        <v>607</v>
      </c>
      <c r="Z1474">
        <v>1</v>
      </c>
    </row>
    <row r="1475" spans="1:26" x14ac:dyDescent="0.25">
      <c r="A1475">
        <v>1470</v>
      </c>
      <c r="B1475" s="4">
        <v>43158</v>
      </c>
      <c r="C1475" s="7">
        <v>0.7645601851851852</v>
      </c>
      <c r="D1475">
        <v>604</v>
      </c>
      <c r="E1475">
        <v>230.25</v>
      </c>
      <c r="F1475">
        <v>2.7787000000000002</v>
      </c>
      <c r="G1475" s="8">
        <v>607</v>
      </c>
      <c r="H1475" s="8">
        <v>639.79999999999995</v>
      </c>
      <c r="I1475" s="8">
        <v>-202.2</v>
      </c>
      <c r="J1475">
        <v>0.94869999999999999</v>
      </c>
      <c r="K1475">
        <v>-18.420000000000002</v>
      </c>
      <c r="L1475">
        <v>60.002000000000002</v>
      </c>
      <c r="M1475">
        <v>60.003</v>
      </c>
      <c r="N1475">
        <v>230.25</v>
      </c>
      <c r="O1475">
        <v>0.46600000000000003</v>
      </c>
      <c r="P1475">
        <v>12.098000000000001</v>
      </c>
      <c r="S1475" s="4">
        <f t="shared" si="155"/>
        <v>43158</v>
      </c>
      <c r="T1475" s="6">
        <f t="shared" si="156"/>
        <v>0.7645601851851852</v>
      </c>
      <c r="U1475">
        <f t="shared" si="157"/>
        <v>18</v>
      </c>
      <c r="V1475">
        <f t="shared" si="158"/>
        <v>20</v>
      </c>
      <c r="W1475">
        <f t="shared" si="159"/>
        <v>58</v>
      </c>
      <c r="X1475" s="1">
        <f t="shared" si="160"/>
        <v>607</v>
      </c>
      <c r="Y1475" s="1">
        <f t="shared" si="161"/>
        <v>607.29999999999995</v>
      </c>
      <c r="Z1475">
        <v>0</v>
      </c>
    </row>
    <row r="1476" spans="1:26" x14ac:dyDescent="0.25">
      <c r="A1476">
        <v>1471</v>
      </c>
      <c r="B1476" s="4">
        <v>43158</v>
      </c>
      <c r="C1476" s="7">
        <v>0.76461805555555562</v>
      </c>
      <c r="D1476">
        <v>605</v>
      </c>
      <c r="E1476">
        <v>230.25</v>
      </c>
      <c r="F1476">
        <v>2.8003</v>
      </c>
      <c r="G1476" s="8">
        <v>612.4</v>
      </c>
      <c r="H1476" s="8">
        <v>644.79999999999995</v>
      </c>
      <c r="I1476" s="8">
        <v>-201.7</v>
      </c>
      <c r="J1476">
        <v>0.94979999999999998</v>
      </c>
      <c r="K1476">
        <v>-18.23</v>
      </c>
      <c r="L1476">
        <v>60.002000000000002</v>
      </c>
      <c r="M1476">
        <v>60.201999999999998</v>
      </c>
      <c r="N1476">
        <v>230.25</v>
      </c>
      <c r="O1476">
        <v>0.46300000000000002</v>
      </c>
      <c r="P1476">
        <v>12.164999999999999</v>
      </c>
      <c r="S1476" s="4">
        <f t="shared" si="155"/>
        <v>43158</v>
      </c>
      <c r="T1476" s="6">
        <f t="shared" si="156"/>
        <v>0.76461805555555562</v>
      </c>
      <c r="U1476">
        <f t="shared" si="157"/>
        <v>18</v>
      </c>
      <c r="V1476">
        <f t="shared" si="158"/>
        <v>21</v>
      </c>
      <c r="W1476">
        <f t="shared" si="159"/>
        <v>3</v>
      </c>
      <c r="X1476" s="1">
        <f t="shared" si="160"/>
        <v>612.4</v>
      </c>
      <c r="Y1476" s="1">
        <f t="shared" si="161"/>
        <v>609.70000000000005</v>
      </c>
      <c r="Z1476">
        <v>1</v>
      </c>
    </row>
    <row r="1477" spans="1:26" x14ac:dyDescent="0.25">
      <c r="A1477">
        <v>1472</v>
      </c>
      <c r="B1477" s="4">
        <v>43158</v>
      </c>
      <c r="C1477" s="7">
        <v>0.76467592592592604</v>
      </c>
      <c r="D1477">
        <v>604</v>
      </c>
      <c r="E1477">
        <v>230.25</v>
      </c>
      <c r="F1477">
        <v>2.7734999999999999</v>
      </c>
      <c r="G1477" s="8">
        <v>605.1</v>
      </c>
      <c r="H1477" s="8">
        <v>638.6</v>
      </c>
      <c r="I1477" s="8">
        <v>-204.1</v>
      </c>
      <c r="J1477">
        <v>0.94750000000000001</v>
      </c>
      <c r="K1477">
        <v>-18.64</v>
      </c>
      <c r="L1477">
        <v>60.002000000000002</v>
      </c>
      <c r="M1477">
        <v>60.003</v>
      </c>
      <c r="N1477">
        <v>230.25</v>
      </c>
      <c r="O1477">
        <v>0.47</v>
      </c>
      <c r="P1477">
        <v>11.856</v>
      </c>
      <c r="S1477" s="4">
        <f t="shared" si="155"/>
        <v>43158</v>
      </c>
      <c r="T1477" s="6">
        <f t="shared" si="156"/>
        <v>0.76467592592592604</v>
      </c>
      <c r="U1477">
        <f t="shared" si="157"/>
        <v>18</v>
      </c>
      <c r="V1477">
        <f t="shared" si="158"/>
        <v>21</v>
      </c>
      <c r="W1477">
        <f t="shared" si="159"/>
        <v>8</v>
      </c>
      <c r="X1477" s="1">
        <f t="shared" si="160"/>
        <v>605.1</v>
      </c>
      <c r="Y1477" s="1">
        <f t="shared" si="161"/>
        <v>608.75</v>
      </c>
      <c r="Z1477">
        <v>0</v>
      </c>
    </row>
    <row r="1478" spans="1:26" x14ac:dyDescent="0.25">
      <c r="A1478">
        <v>1473</v>
      </c>
      <c r="B1478" s="4">
        <v>43158</v>
      </c>
      <c r="C1478" s="7">
        <v>0.76473379629629623</v>
      </c>
      <c r="D1478">
        <v>605</v>
      </c>
      <c r="E1478">
        <v>230.28</v>
      </c>
      <c r="F1478">
        <v>2.4803000000000002</v>
      </c>
      <c r="G1478" s="8">
        <v>536.20000000000005</v>
      </c>
      <c r="H1478" s="8">
        <v>571.20000000000005</v>
      </c>
      <c r="I1478" s="8">
        <v>-196.7</v>
      </c>
      <c r="J1478">
        <v>0.93879999999999997</v>
      </c>
      <c r="K1478">
        <v>-20.149999999999999</v>
      </c>
      <c r="L1478">
        <v>60.002000000000002</v>
      </c>
      <c r="M1478">
        <v>60.002000000000002</v>
      </c>
      <c r="N1478">
        <v>230.28</v>
      </c>
      <c r="O1478">
        <v>0.41899999999999998</v>
      </c>
      <c r="P1478">
        <v>15.212999999999999</v>
      </c>
      <c r="S1478" s="4">
        <f t="shared" si="155"/>
        <v>43158</v>
      </c>
      <c r="T1478" s="6">
        <f t="shared" si="156"/>
        <v>0.76473379629629623</v>
      </c>
      <c r="U1478">
        <f t="shared" si="157"/>
        <v>18</v>
      </c>
      <c r="V1478">
        <f t="shared" si="158"/>
        <v>21</v>
      </c>
      <c r="W1478">
        <f t="shared" si="159"/>
        <v>13</v>
      </c>
      <c r="X1478" s="1">
        <f t="shared" si="160"/>
        <v>536.20000000000005</v>
      </c>
      <c r="Y1478" s="1">
        <f t="shared" si="161"/>
        <v>570.65000000000009</v>
      </c>
      <c r="Z1478">
        <v>1</v>
      </c>
    </row>
    <row r="1479" spans="1:26" x14ac:dyDescent="0.25">
      <c r="A1479">
        <v>1474</v>
      </c>
      <c r="B1479" s="4">
        <v>43158</v>
      </c>
      <c r="C1479" s="7">
        <v>0.76479166666666665</v>
      </c>
      <c r="D1479">
        <v>605</v>
      </c>
      <c r="E1479">
        <v>230.29</v>
      </c>
      <c r="F1479">
        <v>2.4327000000000001</v>
      </c>
      <c r="G1479" s="8">
        <v>525.20000000000005</v>
      </c>
      <c r="H1479" s="8">
        <v>560.20000000000005</v>
      </c>
      <c r="I1479" s="8">
        <v>-195</v>
      </c>
      <c r="J1479">
        <v>0.9375</v>
      </c>
      <c r="K1479">
        <v>-20.37</v>
      </c>
      <c r="L1479">
        <v>60.002000000000002</v>
      </c>
      <c r="M1479">
        <v>60.002000000000002</v>
      </c>
      <c r="N1479">
        <v>230.29</v>
      </c>
      <c r="O1479">
        <v>0.47</v>
      </c>
      <c r="P1479">
        <v>12.936999999999999</v>
      </c>
      <c r="S1479" s="4">
        <f t="shared" ref="S1479:S1542" si="162">B1479</f>
        <v>43158</v>
      </c>
      <c r="T1479" s="6">
        <f t="shared" ref="T1479:T1542" si="163">C1479</f>
        <v>0.76479166666666665</v>
      </c>
      <c r="U1479">
        <f t="shared" ref="U1479:U1542" si="164">HOUR(C1479)</f>
        <v>18</v>
      </c>
      <c r="V1479">
        <f t="shared" ref="V1479:V1542" si="165">MINUTE(C1479)</f>
        <v>21</v>
      </c>
      <c r="W1479">
        <f t="shared" ref="W1479:W1542" si="166">SECOND(C1479)</f>
        <v>18</v>
      </c>
      <c r="X1479" s="1">
        <f t="shared" ref="X1479:X1542" si="167">G1479</f>
        <v>525.20000000000005</v>
      </c>
      <c r="Y1479" s="1">
        <f t="shared" si="161"/>
        <v>530.70000000000005</v>
      </c>
      <c r="Z1479">
        <v>0</v>
      </c>
    </row>
    <row r="1480" spans="1:26" x14ac:dyDescent="0.25">
      <c r="A1480">
        <v>1475</v>
      </c>
      <c r="B1480" s="4">
        <v>43158</v>
      </c>
      <c r="C1480" s="7">
        <v>0.76484953703703706</v>
      </c>
      <c r="D1480">
        <v>605</v>
      </c>
      <c r="E1480">
        <v>230.29</v>
      </c>
      <c r="F1480">
        <v>2.4245999999999999</v>
      </c>
      <c r="G1480" s="8">
        <v>523.20000000000005</v>
      </c>
      <c r="H1480" s="8">
        <v>558.29999999999995</v>
      </c>
      <c r="I1480" s="8">
        <v>-195.1</v>
      </c>
      <c r="J1480">
        <v>0.93700000000000006</v>
      </c>
      <c r="K1480">
        <v>-20.45</v>
      </c>
      <c r="L1480">
        <v>60.002000000000002</v>
      </c>
      <c r="M1480">
        <v>60.003</v>
      </c>
      <c r="N1480">
        <v>230.29</v>
      </c>
      <c r="O1480">
        <v>0.44600000000000001</v>
      </c>
      <c r="P1480">
        <v>15.523</v>
      </c>
      <c r="S1480" s="4">
        <f t="shared" si="162"/>
        <v>43158</v>
      </c>
      <c r="T1480" s="6">
        <f t="shared" si="163"/>
        <v>0.76484953703703706</v>
      </c>
      <c r="U1480">
        <f t="shared" si="164"/>
        <v>18</v>
      </c>
      <c r="V1480">
        <f t="shared" si="165"/>
        <v>21</v>
      </c>
      <c r="W1480">
        <f t="shared" si="166"/>
        <v>23</v>
      </c>
      <c r="X1480" s="1">
        <f t="shared" si="167"/>
        <v>523.20000000000005</v>
      </c>
      <c r="Y1480" s="1">
        <f t="shared" si="161"/>
        <v>524.20000000000005</v>
      </c>
      <c r="Z1480">
        <v>1</v>
      </c>
    </row>
    <row r="1481" spans="1:26" x14ac:dyDescent="0.25">
      <c r="A1481">
        <v>1476</v>
      </c>
      <c r="B1481" s="4">
        <v>43158</v>
      </c>
      <c r="C1481" s="7">
        <v>0.76490740740740737</v>
      </c>
      <c r="D1481">
        <v>605</v>
      </c>
      <c r="E1481">
        <v>230.29</v>
      </c>
      <c r="F1481">
        <v>2.4112</v>
      </c>
      <c r="G1481" s="8">
        <v>520.20000000000005</v>
      </c>
      <c r="H1481" s="8">
        <v>555.29999999999995</v>
      </c>
      <c r="I1481" s="8">
        <v>-194.2</v>
      </c>
      <c r="J1481">
        <v>0.93679999999999997</v>
      </c>
      <c r="K1481">
        <v>-20.48</v>
      </c>
      <c r="L1481">
        <v>60.002000000000002</v>
      </c>
      <c r="M1481">
        <v>60.002000000000002</v>
      </c>
      <c r="N1481">
        <v>230.29</v>
      </c>
      <c r="O1481">
        <v>0.39500000000000002</v>
      </c>
      <c r="P1481">
        <v>11.765000000000001</v>
      </c>
      <c r="S1481" s="4">
        <f t="shared" si="162"/>
        <v>43158</v>
      </c>
      <c r="T1481" s="6">
        <f t="shared" si="163"/>
        <v>0.76490740740740737</v>
      </c>
      <c r="U1481">
        <f t="shared" si="164"/>
        <v>18</v>
      </c>
      <c r="V1481">
        <f t="shared" si="165"/>
        <v>21</v>
      </c>
      <c r="W1481">
        <f t="shared" si="166"/>
        <v>28</v>
      </c>
      <c r="X1481" s="1">
        <f t="shared" si="167"/>
        <v>520.20000000000005</v>
      </c>
      <c r="Y1481" s="1">
        <f t="shared" si="161"/>
        <v>521.70000000000005</v>
      </c>
      <c r="Z1481">
        <v>0</v>
      </c>
    </row>
    <row r="1482" spans="1:26" x14ac:dyDescent="0.25">
      <c r="A1482">
        <v>1477</v>
      </c>
      <c r="B1482" s="4">
        <v>43158</v>
      </c>
      <c r="C1482" s="7">
        <v>0.76496527777777779</v>
      </c>
      <c r="D1482">
        <v>605</v>
      </c>
      <c r="E1482">
        <v>230.29</v>
      </c>
      <c r="F1482">
        <v>2.4154</v>
      </c>
      <c r="G1482" s="8">
        <v>521.20000000000005</v>
      </c>
      <c r="H1482" s="8">
        <v>556.20000000000005</v>
      </c>
      <c r="I1482" s="8">
        <v>-194.4</v>
      </c>
      <c r="J1482">
        <v>0.93689999999999996</v>
      </c>
      <c r="K1482">
        <v>-20.46</v>
      </c>
      <c r="L1482">
        <v>60.002000000000002</v>
      </c>
      <c r="M1482">
        <v>60.002000000000002</v>
      </c>
      <c r="N1482">
        <v>230.29</v>
      </c>
      <c r="O1482">
        <v>0.434</v>
      </c>
      <c r="P1482">
        <v>12.497999999999999</v>
      </c>
      <c r="S1482" s="4">
        <f t="shared" si="162"/>
        <v>43158</v>
      </c>
      <c r="T1482" s="6">
        <f t="shared" si="163"/>
        <v>0.76496527777777779</v>
      </c>
      <c r="U1482">
        <f t="shared" si="164"/>
        <v>18</v>
      </c>
      <c r="V1482">
        <f t="shared" si="165"/>
        <v>21</v>
      </c>
      <c r="W1482">
        <f t="shared" si="166"/>
        <v>33</v>
      </c>
      <c r="X1482" s="1">
        <f t="shared" si="167"/>
        <v>521.20000000000005</v>
      </c>
      <c r="Y1482" s="1">
        <f t="shared" si="161"/>
        <v>520.70000000000005</v>
      </c>
      <c r="Z1482">
        <v>1</v>
      </c>
    </row>
    <row r="1483" spans="1:26" x14ac:dyDescent="0.25">
      <c r="A1483">
        <v>1478</v>
      </c>
      <c r="B1483" s="4">
        <v>43158</v>
      </c>
      <c r="C1483" s="7">
        <v>0.7650231481481482</v>
      </c>
      <c r="D1483">
        <v>605</v>
      </c>
      <c r="E1483">
        <v>230.29</v>
      </c>
      <c r="F1483">
        <v>2.4066000000000001</v>
      </c>
      <c r="G1483" s="8">
        <v>519.1</v>
      </c>
      <c r="H1483" s="8">
        <v>554.20000000000005</v>
      </c>
      <c r="I1483" s="8">
        <v>-194.2</v>
      </c>
      <c r="J1483">
        <v>0.93659999999999999</v>
      </c>
      <c r="K1483">
        <v>-20.51</v>
      </c>
      <c r="L1483">
        <v>60.002000000000002</v>
      </c>
      <c r="M1483">
        <v>60.002000000000002</v>
      </c>
      <c r="N1483">
        <v>230.29</v>
      </c>
      <c r="O1483">
        <v>0.47199999999999998</v>
      </c>
      <c r="P1483">
        <v>13.38</v>
      </c>
      <c r="S1483" s="4">
        <f t="shared" si="162"/>
        <v>43158</v>
      </c>
      <c r="T1483" s="6">
        <f t="shared" si="163"/>
        <v>0.7650231481481482</v>
      </c>
      <c r="U1483">
        <f t="shared" si="164"/>
        <v>18</v>
      </c>
      <c r="V1483">
        <f t="shared" si="165"/>
        <v>21</v>
      </c>
      <c r="W1483">
        <f t="shared" si="166"/>
        <v>38</v>
      </c>
      <c r="X1483" s="1">
        <f t="shared" si="167"/>
        <v>519.1</v>
      </c>
      <c r="Y1483" s="1">
        <f t="shared" si="161"/>
        <v>520.15000000000009</v>
      </c>
      <c r="Z1483">
        <v>0</v>
      </c>
    </row>
    <row r="1484" spans="1:26" x14ac:dyDescent="0.25">
      <c r="A1484">
        <v>1479</v>
      </c>
      <c r="B1484" s="4">
        <v>43158</v>
      </c>
      <c r="C1484" s="7">
        <v>0.76508101851851851</v>
      </c>
      <c r="D1484">
        <v>606</v>
      </c>
      <c r="E1484">
        <v>230.29</v>
      </c>
      <c r="F1484">
        <v>2.4113000000000002</v>
      </c>
      <c r="G1484" s="8">
        <v>520.20000000000005</v>
      </c>
      <c r="H1484" s="8">
        <v>555.29999999999995</v>
      </c>
      <c r="I1484" s="8">
        <v>-194.4</v>
      </c>
      <c r="J1484">
        <v>0.93669999999999998</v>
      </c>
      <c r="K1484">
        <v>-20.49</v>
      </c>
      <c r="L1484">
        <v>60.002000000000002</v>
      </c>
      <c r="M1484">
        <v>60.003</v>
      </c>
      <c r="N1484">
        <v>230.29</v>
      </c>
      <c r="O1484">
        <v>0.375</v>
      </c>
      <c r="P1484">
        <v>16.629000000000001</v>
      </c>
      <c r="S1484" s="4">
        <f t="shared" si="162"/>
        <v>43158</v>
      </c>
      <c r="T1484" s="6">
        <f t="shared" si="163"/>
        <v>0.76508101851851851</v>
      </c>
      <c r="U1484">
        <f t="shared" si="164"/>
        <v>18</v>
      </c>
      <c r="V1484">
        <f t="shared" si="165"/>
        <v>21</v>
      </c>
      <c r="W1484">
        <f t="shared" si="166"/>
        <v>43</v>
      </c>
      <c r="X1484" s="1">
        <f t="shared" si="167"/>
        <v>520.20000000000005</v>
      </c>
      <c r="Y1484" s="1">
        <f t="shared" si="161"/>
        <v>519.65000000000009</v>
      </c>
      <c r="Z1484">
        <v>1</v>
      </c>
    </row>
    <row r="1485" spans="1:26" x14ac:dyDescent="0.25">
      <c r="A1485">
        <v>1480</v>
      </c>
      <c r="B1485" s="4">
        <v>43158</v>
      </c>
      <c r="C1485" s="7">
        <v>0.76513888888888892</v>
      </c>
      <c r="D1485">
        <v>606</v>
      </c>
      <c r="E1485">
        <v>230.29</v>
      </c>
      <c r="F1485">
        <v>2.4117000000000002</v>
      </c>
      <c r="G1485" s="8">
        <v>520.29999999999995</v>
      </c>
      <c r="H1485" s="8">
        <v>555.4</v>
      </c>
      <c r="I1485" s="8">
        <v>-194.4</v>
      </c>
      <c r="J1485">
        <v>0.93679999999999997</v>
      </c>
      <c r="K1485">
        <v>-20.48</v>
      </c>
      <c r="L1485">
        <v>60.002000000000002</v>
      </c>
      <c r="M1485">
        <v>60.002000000000002</v>
      </c>
      <c r="N1485">
        <v>230.29</v>
      </c>
      <c r="O1485">
        <v>0.40899999999999997</v>
      </c>
      <c r="P1485">
        <v>11.962999999999999</v>
      </c>
      <c r="S1485" s="4">
        <f t="shared" si="162"/>
        <v>43158</v>
      </c>
      <c r="T1485" s="6">
        <f t="shared" si="163"/>
        <v>0.76513888888888892</v>
      </c>
      <c r="U1485">
        <f t="shared" si="164"/>
        <v>18</v>
      </c>
      <c r="V1485">
        <f t="shared" si="165"/>
        <v>21</v>
      </c>
      <c r="W1485">
        <f t="shared" si="166"/>
        <v>48</v>
      </c>
      <c r="X1485" s="1">
        <f t="shared" si="167"/>
        <v>520.29999999999995</v>
      </c>
      <c r="Y1485" s="1">
        <f t="shared" si="161"/>
        <v>520.25</v>
      </c>
      <c r="Z1485">
        <v>0</v>
      </c>
    </row>
    <row r="1486" spans="1:26" x14ac:dyDescent="0.25">
      <c r="A1486">
        <v>1481</v>
      </c>
      <c r="B1486" s="4">
        <v>43158</v>
      </c>
      <c r="C1486" s="7">
        <v>0.76519675925925934</v>
      </c>
      <c r="D1486">
        <v>606</v>
      </c>
      <c r="E1486">
        <v>230.29</v>
      </c>
      <c r="F1486">
        <v>2.4182999999999999</v>
      </c>
      <c r="G1486" s="8">
        <v>521.70000000000005</v>
      </c>
      <c r="H1486" s="8">
        <v>556.9</v>
      </c>
      <c r="I1486" s="8">
        <v>-194.9</v>
      </c>
      <c r="J1486">
        <v>0.93669999999999998</v>
      </c>
      <c r="K1486">
        <v>-20.49</v>
      </c>
      <c r="L1486">
        <v>60.002000000000002</v>
      </c>
      <c r="M1486">
        <v>60.003</v>
      </c>
      <c r="N1486">
        <v>230.29</v>
      </c>
      <c r="O1486">
        <v>0.45700000000000002</v>
      </c>
      <c r="P1486">
        <v>16.129000000000001</v>
      </c>
      <c r="S1486" s="4">
        <f t="shared" si="162"/>
        <v>43158</v>
      </c>
      <c r="T1486" s="6">
        <f t="shared" si="163"/>
        <v>0.76519675925925934</v>
      </c>
      <c r="U1486">
        <f t="shared" si="164"/>
        <v>18</v>
      </c>
      <c r="V1486">
        <f t="shared" si="165"/>
        <v>21</v>
      </c>
      <c r="W1486">
        <f t="shared" si="166"/>
        <v>53</v>
      </c>
      <c r="X1486" s="1">
        <f t="shared" si="167"/>
        <v>521.70000000000005</v>
      </c>
      <c r="Y1486" s="1">
        <f t="shared" ref="Y1486:Y1549" si="168">AVERAGE(X1485:X1486)</f>
        <v>521</v>
      </c>
      <c r="Z1486">
        <v>1</v>
      </c>
    </row>
    <row r="1487" spans="1:26" x14ac:dyDescent="0.25">
      <c r="A1487">
        <v>1482</v>
      </c>
      <c r="B1487" s="4">
        <v>43158</v>
      </c>
      <c r="C1487" s="7">
        <v>0.76525462962962953</v>
      </c>
      <c r="D1487">
        <v>607</v>
      </c>
      <c r="E1487">
        <v>230.29</v>
      </c>
      <c r="F1487">
        <v>2.4115000000000002</v>
      </c>
      <c r="G1487" s="8">
        <v>520.20000000000005</v>
      </c>
      <c r="H1487" s="8">
        <v>555.29999999999995</v>
      </c>
      <c r="I1487" s="8">
        <v>-194.4</v>
      </c>
      <c r="J1487">
        <v>0.93669999999999998</v>
      </c>
      <c r="K1487">
        <v>-20.49</v>
      </c>
      <c r="L1487">
        <v>60.002000000000002</v>
      </c>
      <c r="M1487">
        <v>60.002000000000002</v>
      </c>
      <c r="N1487">
        <v>230.29</v>
      </c>
      <c r="O1487">
        <v>0.42599999999999999</v>
      </c>
      <c r="P1487">
        <v>12.409000000000001</v>
      </c>
      <c r="S1487" s="4">
        <f t="shared" si="162"/>
        <v>43158</v>
      </c>
      <c r="T1487" s="6">
        <f t="shared" si="163"/>
        <v>0.76525462962962953</v>
      </c>
      <c r="U1487">
        <f t="shared" si="164"/>
        <v>18</v>
      </c>
      <c r="V1487">
        <f t="shared" si="165"/>
        <v>21</v>
      </c>
      <c r="W1487">
        <f t="shared" si="166"/>
        <v>58</v>
      </c>
      <c r="X1487" s="1">
        <f t="shared" si="167"/>
        <v>520.20000000000005</v>
      </c>
      <c r="Y1487" s="1">
        <f t="shared" si="168"/>
        <v>520.95000000000005</v>
      </c>
      <c r="Z1487">
        <v>0</v>
      </c>
    </row>
    <row r="1488" spans="1:26" x14ac:dyDescent="0.25">
      <c r="A1488">
        <v>1483</v>
      </c>
      <c r="B1488" s="4">
        <v>43158</v>
      </c>
      <c r="C1488" s="7">
        <v>0.76531249999999995</v>
      </c>
      <c r="D1488">
        <v>607</v>
      </c>
      <c r="E1488">
        <v>230.29</v>
      </c>
      <c r="F1488">
        <v>2.4104000000000001</v>
      </c>
      <c r="G1488" s="8">
        <v>519.9</v>
      </c>
      <c r="H1488" s="8">
        <v>555.1</v>
      </c>
      <c r="I1488" s="8">
        <v>-194.4</v>
      </c>
      <c r="J1488">
        <v>0.93669999999999998</v>
      </c>
      <c r="K1488">
        <v>-20.5</v>
      </c>
      <c r="L1488">
        <v>60.002000000000002</v>
      </c>
      <c r="M1488">
        <v>60.003</v>
      </c>
      <c r="N1488">
        <v>230.29</v>
      </c>
      <c r="O1488">
        <v>0.45900000000000002</v>
      </c>
      <c r="P1488">
        <v>13.022</v>
      </c>
      <c r="S1488" s="4">
        <f t="shared" si="162"/>
        <v>43158</v>
      </c>
      <c r="T1488" s="6">
        <f t="shared" si="163"/>
        <v>0.76531249999999995</v>
      </c>
      <c r="U1488">
        <f t="shared" si="164"/>
        <v>18</v>
      </c>
      <c r="V1488">
        <f t="shared" si="165"/>
        <v>22</v>
      </c>
      <c r="W1488">
        <f t="shared" si="166"/>
        <v>3</v>
      </c>
      <c r="X1488" s="1">
        <f t="shared" si="167"/>
        <v>519.9</v>
      </c>
      <c r="Y1488" s="1">
        <f t="shared" si="168"/>
        <v>520.04999999999995</v>
      </c>
      <c r="Z1488">
        <v>1</v>
      </c>
    </row>
    <row r="1489" spans="1:26" x14ac:dyDescent="0.25">
      <c r="A1489">
        <v>1484</v>
      </c>
      <c r="B1489" s="4">
        <v>43158</v>
      </c>
      <c r="C1489" s="7">
        <v>0.76537037037037037</v>
      </c>
      <c r="D1489">
        <v>607</v>
      </c>
      <c r="E1489">
        <v>230.29</v>
      </c>
      <c r="F1489">
        <v>2.4087999999999998</v>
      </c>
      <c r="G1489" s="8">
        <v>519.5</v>
      </c>
      <c r="H1489" s="8">
        <v>554.70000000000005</v>
      </c>
      <c r="I1489" s="8">
        <v>-194.5</v>
      </c>
      <c r="J1489">
        <v>0.9365</v>
      </c>
      <c r="K1489">
        <v>-20.53</v>
      </c>
      <c r="L1489">
        <v>60.002000000000002</v>
      </c>
      <c r="M1489">
        <v>60.003</v>
      </c>
      <c r="N1489">
        <v>230.29</v>
      </c>
      <c r="O1489">
        <v>0.44600000000000001</v>
      </c>
      <c r="P1489">
        <v>13.193</v>
      </c>
      <c r="S1489" s="4">
        <f t="shared" si="162"/>
        <v>43158</v>
      </c>
      <c r="T1489" s="6">
        <f t="shared" si="163"/>
        <v>0.76537037037037037</v>
      </c>
      <c r="U1489">
        <f t="shared" si="164"/>
        <v>18</v>
      </c>
      <c r="V1489">
        <f t="shared" si="165"/>
        <v>22</v>
      </c>
      <c r="W1489">
        <f t="shared" si="166"/>
        <v>8</v>
      </c>
      <c r="X1489" s="1">
        <f t="shared" si="167"/>
        <v>519.5</v>
      </c>
      <c r="Y1489" s="1">
        <f t="shared" si="168"/>
        <v>519.70000000000005</v>
      </c>
      <c r="Z1489">
        <v>0</v>
      </c>
    </row>
    <row r="1490" spans="1:26" x14ac:dyDescent="0.25">
      <c r="A1490">
        <v>1485</v>
      </c>
      <c r="B1490" s="4">
        <v>43158</v>
      </c>
      <c r="C1490" s="7">
        <v>0.76542824074074067</v>
      </c>
      <c r="D1490">
        <v>606</v>
      </c>
      <c r="E1490">
        <v>230.29</v>
      </c>
      <c r="F1490">
        <v>2.4039000000000001</v>
      </c>
      <c r="G1490" s="8">
        <v>518.4</v>
      </c>
      <c r="H1490" s="8">
        <v>553.6</v>
      </c>
      <c r="I1490" s="8">
        <v>-194.2</v>
      </c>
      <c r="J1490">
        <v>0.93640000000000001</v>
      </c>
      <c r="K1490">
        <v>-20.54</v>
      </c>
      <c r="L1490">
        <v>60.002000000000002</v>
      </c>
      <c r="M1490">
        <v>60.002000000000002</v>
      </c>
      <c r="N1490">
        <v>230.29</v>
      </c>
      <c r="O1490">
        <v>0.38500000000000001</v>
      </c>
      <c r="P1490">
        <v>11.672000000000001</v>
      </c>
      <c r="S1490" s="4">
        <f t="shared" si="162"/>
        <v>43158</v>
      </c>
      <c r="T1490" s="6">
        <f t="shared" si="163"/>
        <v>0.76542824074074067</v>
      </c>
      <c r="U1490">
        <f t="shared" si="164"/>
        <v>18</v>
      </c>
      <c r="V1490">
        <f t="shared" si="165"/>
        <v>22</v>
      </c>
      <c r="W1490">
        <f t="shared" si="166"/>
        <v>13</v>
      </c>
      <c r="X1490" s="1">
        <f t="shared" si="167"/>
        <v>518.4</v>
      </c>
      <c r="Y1490" s="1">
        <f t="shared" si="168"/>
        <v>518.95000000000005</v>
      </c>
      <c r="Z1490">
        <v>1</v>
      </c>
    </row>
    <row r="1491" spans="1:26" x14ac:dyDescent="0.25">
      <c r="A1491">
        <v>1486</v>
      </c>
      <c r="B1491" s="4">
        <v>43158</v>
      </c>
      <c r="C1491" s="7">
        <v>0.76548611111111109</v>
      </c>
      <c r="D1491">
        <v>607</v>
      </c>
      <c r="E1491">
        <v>230.29</v>
      </c>
      <c r="F1491">
        <v>2.4062999999999999</v>
      </c>
      <c r="G1491" s="8">
        <v>519</v>
      </c>
      <c r="H1491" s="8">
        <v>554.1</v>
      </c>
      <c r="I1491" s="8">
        <v>-194.2</v>
      </c>
      <c r="J1491">
        <v>0.93659999999999999</v>
      </c>
      <c r="K1491">
        <v>-20.52</v>
      </c>
      <c r="L1491">
        <v>60.002000000000002</v>
      </c>
      <c r="M1491">
        <v>60.002000000000002</v>
      </c>
      <c r="N1491">
        <v>230.29</v>
      </c>
      <c r="O1491">
        <v>0.46</v>
      </c>
      <c r="P1491">
        <v>12.999000000000001</v>
      </c>
      <c r="S1491" s="4">
        <f t="shared" si="162"/>
        <v>43158</v>
      </c>
      <c r="T1491" s="6">
        <f t="shared" si="163"/>
        <v>0.76548611111111109</v>
      </c>
      <c r="U1491">
        <f t="shared" si="164"/>
        <v>18</v>
      </c>
      <c r="V1491">
        <f t="shared" si="165"/>
        <v>22</v>
      </c>
      <c r="W1491">
        <f t="shared" si="166"/>
        <v>18</v>
      </c>
      <c r="X1491" s="1">
        <f t="shared" si="167"/>
        <v>519</v>
      </c>
      <c r="Y1491" s="1">
        <f t="shared" si="168"/>
        <v>518.70000000000005</v>
      </c>
      <c r="Z1491">
        <v>0</v>
      </c>
    </row>
    <row r="1492" spans="1:26" x14ac:dyDescent="0.25">
      <c r="A1492">
        <v>1487</v>
      </c>
      <c r="B1492" s="4">
        <v>43158</v>
      </c>
      <c r="C1492" s="7">
        <v>0.76554398148148151</v>
      </c>
      <c r="D1492">
        <v>607</v>
      </c>
      <c r="E1492">
        <v>230.29</v>
      </c>
      <c r="F1492">
        <v>2.4</v>
      </c>
      <c r="G1492" s="8">
        <v>517.6</v>
      </c>
      <c r="H1492" s="8">
        <v>552.70000000000005</v>
      </c>
      <c r="I1492" s="8">
        <v>-193.9</v>
      </c>
      <c r="J1492">
        <v>0.93640000000000001</v>
      </c>
      <c r="K1492">
        <v>-20.54</v>
      </c>
      <c r="L1492">
        <v>60.002000000000002</v>
      </c>
      <c r="M1492">
        <v>60.002000000000002</v>
      </c>
      <c r="N1492">
        <v>230.29</v>
      </c>
      <c r="O1492">
        <v>0.38900000000000001</v>
      </c>
      <c r="P1492">
        <v>12.058999999999999</v>
      </c>
      <c r="S1492" s="4">
        <f t="shared" si="162"/>
        <v>43158</v>
      </c>
      <c r="T1492" s="6">
        <f t="shared" si="163"/>
        <v>0.76554398148148151</v>
      </c>
      <c r="U1492">
        <f t="shared" si="164"/>
        <v>18</v>
      </c>
      <c r="V1492">
        <f t="shared" si="165"/>
        <v>22</v>
      </c>
      <c r="W1492">
        <f t="shared" si="166"/>
        <v>23</v>
      </c>
      <c r="X1492" s="1">
        <f t="shared" si="167"/>
        <v>517.6</v>
      </c>
      <c r="Y1492" s="1">
        <f t="shared" si="168"/>
        <v>518.29999999999995</v>
      </c>
      <c r="Z1492">
        <v>1</v>
      </c>
    </row>
    <row r="1493" spans="1:26" x14ac:dyDescent="0.25">
      <c r="A1493">
        <v>1488</v>
      </c>
      <c r="B1493" s="4">
        <v>43158</v>
      </c>
      <c r="C1493" s="7">
        <v>0.76560185185185192</v>
      </c>
      <c r="D1493">
        <v>607</v>
      </c>
      <c r="E1493">
        <v>230.29</v>
      </c>
      <c r="F1493">
        <v>2.4089999999999998</v>
      </c>
      <c r="G1493" s="8">
        <v>519.6</v>
      </c>
      <c r="H1493" s="8">
        <v>554.79999999999995</v>
      </c>
      <c r="I1493" s="8">
        <v>-194.3</v>
      </c>
      <c r="J1493">
        <v>0.93659999999999999</v>
      </c>
      <c r="K1493">
        <v>-20.51</v>
      </c>
      <c r="L1493">
        <v>60.002000000000002</v>
      </c>
      <c r="M1493">
        <v>60.002000000000002</v>
      </c>
      <c r="N1493">
        <v>230.29</v>
      </c>
      <c r="O1493">
        <v>0.45</v>
      </c>
      <c r="P1493">
        <v>12.932</v>
      </c>
      <c r="S1493" s="4">
        <f t="shared" si="162"/>
        <v>43158</v>
      </c>
      <c r="T1493" s="6">
        <f t="shared" si="163"/>
        <v>0.76560185185185192</v>
      </c>
      <c r="U1493">
        <f t="shared" si="164"/>
        <v>18</v>
      </c>
      <c r="V1493">
        <f t="shared" si="165"/>
        <v>22</v>
      </c>
      <c r="W1493">
        <f t="shared" si="166"/>
        <v>28</v>
      </c>
      <c r="X1493" s="1">
        <f t="shared" si="167"/>
        <v>519.6</v>
      </c>
      <c r="Y1493" s="1">
        <f t="shared" si="168"/>
        <v>518.6</v>
      </c>
      <c r="Z1493">
        <v>0</v>
      </c>
    </row>
    <row r="1494" spans="1:26" x14ac:dyDescent="0.25">
      <c r="A1494">
        <v>1489</v>
      </c>
      <c r="B1494" s="4">
        <v>43158</v>
      </c>
      <c r="C1494" s="7">
        <v>0.76565972222222223</v>
      </c>
      <c r="D1494">
        <v>608</v>
      </c>
      <c r="E1494">
        <v>230.29</v>
      </c>
      <c r="F1494">
        <v>2.3993000000000002</v>
      </c>
      <c r="G1494" s="8">
        <v>517.29999999999995</v>
      </c>
      <c r="H1494" s="8">
        <v>552.5</v>
      </c>
      <c r="I1494" s="8">
        <v>-194</v>
      </c>
      <c r="J1494">
        <v>0.93630000000000002</v>
      </c>
      <c r="K1494">
        <v>-20.56</v>
      </c>
      <c r="L1494">
        <v>60.002000000000002</v>
      </c>
      <c r="M1494">
        <v>60.002000000000002</v>
      </c>
      <c r="N1494">
        <v>230.29</v>
      </c>
      <c r="O1494">
        <v>0.44900000000000001</v>
      </c>
      <c r="P1494">
        <v>13.443</v>
      </c>
      <c r="S1494" s="4">
        <f t="shared" si="162"/>
        <v>43158</v>
      </c>
      <c r="T1494" s="6">
        <f t="shared" si="163"/>
        <v>0.76565972222222223</v>
      </c>
      <c r="U1494">
        <f t="shared" si="164"/>
        <v>18</v>
      </c>
      <c r="V1494">
        <f t="shared" si="165"/>
        <v>22</v>
      </c>
      <c r="W1494">
        <f t="shared" si="166"/>
        <v>33</v>
      </c>
      <c r="X1494" s="1">
        <f t="shared" si="167"/>
        <v>517.29999999999995</v>
      </c>
      <c r="Y1494" s="1">
        <f t="shared" si="168"/>
        <v>518.45000000000005</v>
      </c>
      <c r="Z1494">
        <v>1</v>
      </c>
    </row>
    <row r="1495" spans="1:26" x14ac:dyDescent="0.25">
      <c r="A1495">
        <v>1490</v>
      </c>
      <c r="B1495" s="4">
        <v>43158</v>
      </c>
      <c r="C1495" s="7">
        <v>0.76571759259259264</v>
      </c>
      <c r="D1495">
        <v>608</v>
      </c>
      <c r="E1495">
        <v>230.29</v>
      </c>
      <c r="F1495">
        <v>2.4045999999999998</v>
      </c>
      <c r="G1495" s="8">
        <v>518.6</v>
      </c>
      <c r="H1495" s="8">
        <v>553.79999999999995</v>
      </c>
      <c r="I1495" s="8">
        <v>-194.2</v>
      </c>
      <c r="J1495">
        <v>0.9365</v>
      </c>
      <c r="K1495">
        <v>-20.53</v>
      </c>
      <c r="L1495">
        <v>60.002000000000002</v>
      </c>
      <c r="M1495">
        <v>60.002000000000002</v>
      </c>
      <c r="N1495">
        <v>230.29</v>
      </c>
      <c r="O1495">
        <v>0.42199999999999999</v>
      </c>
      <c r="P1495">
        <v>12.335000000000001</v>
      </c>
      <c r="S1495" s="4">
        <f t="shared" si="162"/>
        <v>43158</v>
      </c>
      <c r="T1495" s="6">
        <f t="shared" si="163"/>
        <v>0.76571759259259264</v>
      </c>
      <c r="U1495">
        <f t="shared" si="164"/>
        <v>18</v>
      </c>
      <c r="V1495">
        <f t="shared" si="165"/>
        <v>22</v>
      </c>
      <c r="W1495">
        <f t="shared" si="166"/>
        <v>38</v>
      </c>
      <c r="X1495" s="1">
        <f t="shared" si="167"/>
        <v>518.6</v>
      </c>
      <c r="Y1495" s="1">
        <f t="shared" si="168"/>
        <v>517.95000000000005</v>
      </c>
      <c r="Z1495">
        <v>0</v>
      </c>
    </row>
    <row r="1496" spans="1:26" x14ac:dyDescent="0.25">
      <c r="A1496">
        <v>1491</v>
      </c>
      <c r="B1496" s="4">
        <v>43158</v>
      </c>
      <c r="C1496" s="7">
        <v>0.76577546296296306</v>
      </c>
      <c r="D1496">
        <v>608</v>
      </c>
      <c r="E1496">
        <v>230.29</v>
      </c>
      <c r="F1496">
        <v>2.4119000000000002</v>
      </c>
      <c r="G1496" s="8">
        <v>520.29999999999995</v>
      </c>
      <c r="H1496" s="8">
        <v>555.4</v>
      </c>
      <c r="I1496" s="8">
        <v>-194.3</v>
      </c>
      <c r="J1496">
        <v>0.93679999999999997</v>
      </c>
      <c r="K1496">
        <v>-20.48</v>
      </c>
      <c r="L1496">
        <v>60.002000000000002</v>
      </c>
      <c r="M1496">
        <v>60.002000000000002</v>
      </c>
      <c r="N1496">
        <v>230.29</v>
      </c>
      <c r="O1496">
        <v>0.39600000000000002</v>
      </c>
      <c r="P1496">
        <v>12.083</v>
      </c>
      <c r="S1496" s="4">
        <f t="shared" si="162"/>
        <v>43158</v>
      </c>
      <c r="T1496" s="6">
        <f t="shared" si="163"/>
        <v>0.76577546296296306</v>
      </c>
      <c r="U1496">
        <f t="shared" si="164"/>
        <v>18</v>
      </c>
      <c r="V1496">
        <f t="shared" si="165"/>
        <v>22</v>
      </c>
      <c r="W1496">
        <f t="shared" si="166"/>
        <v>43</v>
      </c>
      <c r="X1496" s="1">
        <f t="shared" si="167"/>
        <v>520.29999999999995</v>
      </c>
      <c r="Y1496" s="1">
        <f t="shared" si="168"/>
        <v>519.45000000000005</v>
      </c>
      <c r="Z1496">
        <v>1</v>
      </c>
    </row>
    <row r="1497" spans="1:26" x14ac:dyDescent="0.25">
      <c r="A1497">
        <v>1492</v>
      </c>
      <c r="B1497" s="4">
        <v>43158</v>
      </c>
      <c r="C1497" s="7">
        <v>0.76583333333333325</v>
      </c>
      <c r="D1497">
        <v>607</v>
      </c>
      <c r="E1497">
        <v>230.29</v>
      </c>
      <c r="F1497">
        <v>2.4022999999999999</v>
      </c>
      <c r="G1497" s="8">
        <v>518.20000000000005</v>
      </c>
      <c r="H1497" s="8">
        <v>553.20000000000005</v>
      </c>
      <c r="I1497" s="8">
        <v>-193.9</v>
      </c>
      <c r="J1497">
        <v>0.93659999999999999</v>
      </c>
      <c r="K1497">
        <v>-20.51</v>
      </c>
      <c r="L1497">
        <v>60.002000000000002</v>
      </c>
      <c r="M1497">
        <v>60.002000000000002</v>
      </c>
      <c r="N1497">
        <v>230.29</v>
      </c>
      <c r="O1497">
        <v>0.45200000000000001</v>
      </c>
      <c r="P1497">
        <v>13.164</v>
      </c>
      <c r="S1497" s="4">
        <f t="shared" si="162"/>
        <v>43158</v>
      </c>
      <c r="T1497" s="6">
        <f t="shared" si="163"/>
        <v>0.76583333333333325</v>
      </c>
      <c r="U1497">
        <f t="shared" si="164"/>
        <v>18</v>
      </c>
      <c r="V1497">
        <f t="shared" si="165"/>
        <v>22</v>
      </c>
      <c r="W1497">
        <f t="shared" si="166"/>
        <v>48</v>
      </c>
      <c r="X1497" s="1">
        <f t="shared" si="167"/>
        <v>518.20000000000005</v>
      </c>
      <c r="Y1497" s="1">
        <f t="shared" si="168"/>
        <v>519.25</v>
      </c>
      <c r="Z1497">
        <v>0</v>
      </c>
    </row>
    <row r="1498" spans="1:26" x14ac:dyDescent="0.25">
      <c r="A1498">
        <v>1493</v>
      </c>
      <c r="B1498" s="4">
        <v>43158</v>
      </c>
      <c r="C1498" s="7">
        <v>0.76589120370370367</v>
      </c>
      <c r="D1498">
        <v>609</v>
      </c>
      <c r="E1498">
        <v>230.29</v>
      </c>
      <c r="F1498">
        <v>2.4026999999999998</v>
      </c>
      <c r="G1498" s="8">
        <v>518.20000000000005</v>
      </c>
      <c r="H1498" s="8">
        <v>553.29999999999995</v>
      </c>
      <c r="I1498" s="8">
        <v>-194</v>
      </c>
      <c r="J1498">
        <v>0.9365</v>
      </c>
      <c r="K1498">
        <v>-20.52</v>
      </c>
      <c r="L1498">
        <v>60.002000000000002</v>
      </c>
      <c r="M1498">
        <v>60.002000000000002</v>
      </c>
      <c r="N1498">
        <v>230.29</v>
      </c>
      <c r="O1498">
        <v>0.40300000000000002</v>
      </c>
      <c r="P1498">
        <v>12.885999999999999</v>
      </c>
      <c r="S1498" s="4">
        <f t="shared" si="162"/>
        <v>43158</v>
      </c>
      <c r="T1498" s="6">
        <f t="shared" si="163"/>
        <v>0.76589120370370367</v>
      </c>
      <c r="U1498">
        <f t="shared" si="164"/>
        <v>18</v>
      </c>
      <c r="V1498">
        <f t="shared" si="165"/>
        <v>22</v>
      </c>
      <c r="W1498">
        <f t="shared" si="166"/>
        <v>53</v>
      </c>
      <c r="X1498" s="1">
        <f t="shared" si="167"/>
        <v>518.20000000000005</v>
      </c>
      <c r="Y1498" s="1">
        <f t="shared" si="168"/>
        <v>518.20000000000005</v>
      </c>
      <c r="Z1498">
        <v>1</v>
      </c>
    </row>
    <row r="1499" spans="1:26" x14ac:dyDescent="0.25">
      <c r="A1499">
        <v>1494</v>
      </c>
      <c r="B1499" s="4">
        <v>43158</v>
      </c>
      <c r="C1499" s="7">
        <v>0.76594907407407409</v>
      </c>
      <c r="D1499">
        <v>609</v>
      </c>
      <c r="E1499">
        <v>230.29</v>
      </c>
      <c r="F1499">
        <v>2.3961000000000001</v>
      </c>
      <c r="G1499" s="8">
        <v>516.70000000000005</v>
      </c>
      <c r="H1499" s="8">
        <v>551.79999999999995</v>
      </c>
      <c r="I1499" s="8">
        <v>-193.7</v>
      </c>
      <c r="J1499">
        <v>0.93640000000000001</v>
      </c>
      <c r="K1499">
        <v>-20.55</v>
      </c>
      <c r="L1499">
        <v>60.002000000000002</v>
      </c>
      <c r="M1499">
        <v>60.002000000000002</v>
      </c>
      <c r="N1499">
        <v>230.29</v>
      </c>
      <c r="O1499">
        <v>0.42499999999999999</v>
      </c>
      <c r="P1499">
        <v>12.699</v>
      </c>
      <c r="S1499" s="4">
        <f t="shared" si="162"/>
        <v>43158</v>
      </c>
      <c r="T1499" s="6">
        <f t="shared" si="163"/>
        <v>0.76594907407407409</v>
      </c>
      <c r="U1499">
        <f t="shared" si="164"/>
        <v>18</v>
      </c>
      <c r="V1499">
        <f t="shared" si="165"/>
        <v>22</v>
      </c>
      <c r="W1499">
        <f t="shared" si="166"/>
        <v>58</v>
      </c>
      <c r="X1499" s="1">
        <f t="shared" si="167"/>
        <v>516.70000000000005</v>
      </c>
      <c r="Y1499" s="1">
        <f t="shared" si="168"/>
        <v>517.45000000000005</v>
      </c>
      <c r="Z1499">
        <v>0</v>
      </c>
    </row>
    <row r="1500" spans="1:26" x14ac:dyDescent="0.25">
      <c r="A1500">
        <v>1495</v>
      </c>
      <c r="B1500" s="4">
        <v>43158</v>
      </c>
      <c r="C1500" s="7">
        <v>0.76600694444444439</v>
      </c>
      <c r="D1500">
        <v>608</v>
      </c>
      <c r="E1500">
        <v>230.29</v>
      </c>
      <c r="F1500">
        <v>2.4028999999999998</v>
      </c>
      <c r="G1500" s="8">
        <v>518.29999999999995</v>
      </c>
      <c r="H1500" s="8">
        <v>553.4</v>
      </c>
      <c r="I1500" s="8">
        <v>-193.9</v>
      </c>
      <c r="J1500">
        <v>0.93659999999999999</v>
      </c>
      <c r="K1500">
        <v>-20.52</v>
      </c>
      <c r="L1500">
        <v>60.002000000000002</v>
      </c>
      <c r="M1500">
        <v>60.002000000000002</v>
      </c>
      <c r="N1500">
        <v>230.29</v>
      </c>
      <c r="O1500">
        <v>0.379</v>
      </c>
      <c r="P1500">
        <v>12.496</v>
      </c>
      <c r="S1500" s="4">
        <f t="shared" si="162"/>
        <v>43158</v>
      </c>
      <c r="T1500" s="6">
        <f t="shared" si="163"/>
        <v>0.76600694444444439</v>
      </c>
      <c r="U1500">
        <f t="shared" si="164"/>
        <v>18</v>
      </c>
      <c r="V1500">
        <f t="shared" si="165"/>
        <v>23</v>
      </c>
      <c r="W1500">
        <f t="shared" si="166"/>
        <v>3</v>
      </c>
      <c r="X1500" s="1">
        <f t="shared" si="167"/>
        <v>518.29999999999995</v>
      </c>
      <c r="Y1500" s="1">
        <f t="shared" si="168"/>
        <v>517.5</v>
      </c>
      <c r="Z1500">
        <v>1</v>
      </c>
    </row>
    <row r="1501" spans="1:26" x14ac:dyDescent="0.25">
      <c r="A1501">
        <v>1496</v>
      </c>
      <c r="B1501" s="4">
        <v>43158</v>
      </c>
      <c r="C1501" s="7">
        <v>0.76606481481481481</v>
      </c>
      <c r="D1501">
        <v>609</v>
      </c>
      <c r="E1501">
        <v>230.29</v>
      </c>
      <c r="F1501">
        <v>2.4022000000000001</v>
      </c>
      <c r="G1501" s="8">
        <v>518.1</v>
      </c>
      <c r="H1501" s="8">
        <v>553.20000000000005</v>
      </c>
      <c r="I1501" s="8">
        <v>-194</v>
      </c>
      <c r="J1501">
        <v>0.9365</v>
      </c>
      <c r="K1501">
        <v>-20.53</v>
      </c>
      <c r="L1501">
        <v>60.002000000000002</v>
      </c>
      <c r="M1501">
        <v>60.002000000000002</v>
      </c>
      <c r="N1501">
        <v>230.29</v>
      </c>
      <c r="O1501">
        <v>0.39</v>
      </c>
      <c r="P1501">
        <v>12.48</v>
      </c>
      <c r="S1501" s="4">
        <f t="shared" si="162"/>
        <v>43158</v>
      </c>
      <c r="T1501" s="6">
        <f t="shared" si="163"/>
        <v>0.76606481481481481</v>
      </c>
      <c r="U1501">
        <f t="shared" si="164"/>
        <v>18</v>
      </c>
      <c r="V1501">
        <f t="shared" si="165"/>
        <v>23</v>
      </c>
      <c r="W1501">
        <f t="shared" si="166"/>
        <v>8</v>
      </c>
      <c r="X1501" s="1">
        <f t="shared" si="167"/>
        <v>518.1</v>
      </c>
      <c r="Y1501" s="1">
        <f t="shared" si="168"/>
        <v>518.20000000000005</v>
      </c>
      <c r="Z1501">
        <v>0</v>
      </c>
    </row>
    <row r="1502" spans="1:26" x14ac:dyDescent="0.25">
      <c r="A1502">
        <v>1497</v>
      </c>
      <c r="B1502" s="4">
        <v>43158</v>
      </c>
      <c r="C1502" s="7">
        <v>0.76612268518518523</v>
      </c>
      <c r="D1502">
        <v>609</v>
      </c>
      <c r="E1502">
        <v>230.29</v>
      </c>
      <c r="F1502">
        <v>2.403</v>
      </c>
      <c r="G1502" s="8">
        <v>518.20000000000005</v>
      </c>
      <c r="H1502" s="8">
        <v>553.4</v>
      </c>
      <c r="I1502" s="8">
        <v>-194.2</v>
      </c>
      <c r="J1502">
        <v>0.93640000000000001</v>
      </c>
      <c r="K1502">
        <v>-20.54</v>
      </c>
      <c r="L1502">
        <v>60.002000000000002</v>
      </c>
      <c r="M1502">
        <v>60.002000000000002</v>
      </c>
      <c r="N1502">
        <v>230.29</v>
      </c>
      <c r="O1502">
        <v>0.41899999999999998</v>
      </c>
      <c r="P1502">
        <v>12.132</v>
      </c>
      <c r="S1502" s="4">
        <f t="shared" si="162"/>
        <v>43158</v>
      </c>
      <c r="T1502" s="6">
        <f t="shared" si="163"/>
        <v>0.76612268518518523</v>
      </c>
      <c r="U1502">
        <f t="shared" si="164"/>
        <v>18</v>
      </c>
      <c r="V1502">
        <f t="shared" si="165"/>
        <v>23</v>
      </c>
      <c r="W1502">
        <f t="shared" si="166"/>
        <v>13</v>
      </c>
      <c r="X1502" s="1">
        <f t="shared" si="167"/>
        <v>518.20000000000005</v>
      </c>
      <c r="Y1502" s="1">
        <f t="shared" si="168"/>
        <v>518.15000000000009</v>
      </c>
      <c r="Z1502">
        <v>1</v>
      </c>
    </row>
    <row r="1503" spans="1:26" x14ac:dyDescent="0.25">
      <c r="A1503">
        <v>1498</v>
      </c>
      <c r="B1503" s="4">
        <v>43158</v>
      </c>
      <c r="C1503" s="7">
        <v>0.76618055555555553</v>
      </c>
      <c r="D1503">
        <v>609</v>
      </c>
      <c r="E1503">
        <v>230.29</v>
      </c>
      <c r="F1503">
        <v>2.4079999999999999</v>
      </c>
      <c r="G1503" s="8">
        <v>519.4</v>
      </c>
      <c r="H1503" s="8">
        <v>554.5</v>
      </c>
      <c r="I1503" s="8">
        <v>-194.1</v>
      </c>
      <c r="J1503">
        <v>0.93669999999999998</v>
      </c>
      <c r="K1503">
        <v>-20.49</v>
      </c>
      <c r="L1503">
        <v>60.002000000000002</v>
      </c>
      <c r="M1503">
        <v>60.002000000000002</v>
      </c>
      <c r="N1503">
        <v>230.29</v>
      </c>
      <c r="O1503">
        <v>0.39800000000000002</v>
      </c>
      <c r="P1503">
        <v>12.573</v>
      </c>
      <c r="S1503" s="4">
        <f t="shared" si="162"/>
        <v>43158</v>
      </c>
      <c r="T1503" s="6">
        <f t="shared" si="163"/>
        <v>0.76618055555555553</v>
      </c>
      <c r="U1503">
        <f t="shared" si="164"/>
        <v>18</v>
      </c>
      <c r="V1503">
        <f t="shared" si="165"/>
        <v>23</v>
      </c>
      <c r="W1503">
        <f t="shared" si="166"/>
        <v>18</v>
      </c>
      <c r="X1503" s="1">
        <f t="shared" si="167"/>
        <v>519.4</v>
      </c>
      <c r="Y1503" s="1">
        <f t="shared" si="168"/>
        <v>518.79999999999995</v>
      </c>
      <c r="Z1503">
        <v>0</v>
      </c>
    </row>
    <row r="1504" spans="1:26" x14ac:dyDescent="0.25">
      <c r="A1504">
        <v>1499</v>
      </c>
      <c r="B1504" s="4">
        <v>43158</v>
      </c>
      <c r="C1504" s="7">
        <v>0.76623842592592595</v>
      </c>
      <c r="D1504">
        <v>610</v>
      </c>
      <c r="E1504">
        <v>230.29</v>
      </c>
      <c r="F1504">
        <v>2.4030999999999998</v>
      </c>
      <c r="G1504" s="8">
        <v>518.29999999999995</v>
      </c>
      <c r="H1504" s="8">
        <v>553.4</v>
      </c>
      <c r="I1504" s="8">
        <v>-194.1</v>
      </c>
      <c r="J1504">
        <v>0.9365</v>
      </c>
      <c r="K1504">
        <v>-20.53</v>
      </c>
      <c r="L1504">
        <v>60.002000000000002</v>
      </c>
      <c r="M1504">
        <v>60.002000000000002</v>
      </c>
      <c r="N1504">
        <v>230.29</v>
      </c>
      <c r="O1504">
        <v>0.41399999999999998</v>
      </c>
      <c r="P1504">
        <v>12.928000000000001</v>
      </c>
      <c r="S1504" s="4">
        <f t="shared" si="162"/>
        <v>43158</v>
      </c>
      <c r="T1504" s="6">
        <f t="shared" si="163"/>
        <v>0.76623842592592595</v>
      </c>
      <c r="U1504">
        <f t="shared" si="164"/>
        <v>18</v>
      </c>
      <c r="V1504">
        <f t="shared" si="165"/>
        <v>23</v>
      </c>
      <c r="W1504">
        <f t="shared" si="166"/>
        <v>23</v>
      </c>
      <c r="X1504" s="1">
        <f t="shared" si="167"/>
        <v>518.29999999999995</v>
      </c>
      <c r="Y1504" s="1">
        <f t="shared" si="168"/>
        <v>518.84999999999991</v>
      </c>
      <c r="Z1504">
        <v>1</v>
      </c>
    </row>
    <row r="1505" spans="1:26" x14ac:dyDescent="0.25">
      <c r="A1505">
        <v>1500</v>
      </c>
      <c r="B1505" s="4">
        <v>43158</v>
      </c>
      <c r="C1505" s="7">
        <v>0.76629629629629636</v>
      </c>
      <c r="D1505">
        <v>610</v>
      </c>
      <c r="E1505">
        <v>230.29</v>
      </c>
      <c r="F1505">
        <v>2.4102000000000001</v>
      </c>
      <c r="G1505" s="8">
        <v>519.9</v>
      </c>
      <c r="H1505" s="8">
        <v>555</v>
      </c>
      <c r="I1505" s="8">
        <v>-194.4</v>
      </c>
      <c r="J1505">
        <v>0.93669999999999998</v>
      </c>
      <c r="K1505">
        <v>-20.5</v>
      </c>
      <c r="L1505">
        <v>60.002000000000002</v>
      </c>
      <c r="M1505">
        <v>60.002000000000002</v>
      </c>
      <c r="N1505">
        <v>230.29</v>
      </c>
      <c r="O1505">
        <v>0.41099999999999998</v>
      </c>
      <c r="P1505">
        <v>12.677</v>
      </c>
      <c r="S1505" s="4">
        <f t="shared" si="162"/>
        <v>43158</v>
      </c>
      <c r="T1505" s="6">
        <f t="shared" si="163"/>
        <v>0.76629629629629636</v>
      </c>
      <c r="U1505">
        <f t="shared" si="164"/>
        <v>18</v>
      </c>
      <c r="V1505">
        <f t="shared" si="165"/>
        <v>23</v>
      </c>
      <c r="W1505">
        <f t="shared" si="166"/>
        <v>28</v>
      </c>
      <c r="X1505" s="1">
        <f t="shared" si="167"/>
        <v>519.9</v>
      </c>
      <c r="Y1505" s="1">
        <f t="shared" si="168"/>
        <v>519.09999999999991</v>
      </c>
      <c r="Z1505">
        <v>0</v>
      </c>
    </row>
    <row r="1506" spans="1:26" x14ac:dyDescent="0.25">
      <c r="A1506">
        <v>1501</v>
      </c>
      <c r="B1506" s="4">
        <v>43158</v>
      </c>
      <c r="C1506" s="7">
        <v>0.76635416666666656</v>
      </c>
      <c r="D1506">
        <v>610</v>
      </c>
      <c r="E1506">
        <v>230.29</v>
      </c>
      <c r="F1506">
        <v>2.4062999999999999</v>
      </c>
      <c r="G1506" s="8">
        <v>518.9</v>
      </c>
      <c r="H1506" s="8">
        <v>554.1</v>
      </c>
      <c r="I1506" s="8">
        <v>-194.4</v>
      </c>
      <c r="J1506">
        <v>0.9365</v>
      </c>
      <c r="K1506">
        <v>-20.53</v>
      </c>
      <c r="L1506">
        <v>60.002000000000002</v>
      </c>
      <c r="M1506">
        <v>60.003</v>
      </c>
      <c r="N1506">
        <v>230.29</v>
      </c>
      <c r="O1506">
        <v>0.38</v>
      </c>
      <c r="P1506">
        <v>12.798</v>
      </c>
      <c r="S1506" s="4">
        <f t="shared" si="162"/>
        <v>43158</v>
      </c>
      <c r="T1506" s="6">
        <f t="shared" si="163"/>
        <v>0.76635416666666656</v>
      </c>
      <c r="U1506">
        <f t="shared" si="164"/>
        <v>18</v>
      </c>
      <c r="V1506">
        <f t="shared" si="165"/>
        <v>23</v>
      </c>
      <c r="W1506">
        <f t="shared" si="166"/>
        <v>33</v>
      </c>
      <c r="X1506" s="1">
        <f t="shared" si="167"/>
        <v>518.9</v>
      </c>
      <c r="Y1506" s="1">
        <f t="shared" si="168"/>
        <v>519.4</v>
      </c>
      <c r="Z1506">
        <v>1</v>
      </c>
    </row>
    <row r="1507" spans="1:26" x14ac:dyDescent="0.25">
      <c r="A1507">
        <v>1502</v>
      </c>
      <c r="B1507" s="4">
        <v>43158</v>
      </c>
      <c r="C1507" s="7">
        <v>0.76641203703703698</v>
      </c>
      <c r="D1507">
        <v>610</v>
      </c>
      <c r="E1507">
        <v>230.29</v>
      </c>
      <c r="F1507">
        <v>2.4070999999999998</v>
      </c>
      <c r="G1507" s="8">
        <v>519.20000000000005</v>
      </c>
      <c r="H1507" s="8">
        <v>554.29999999999995</v>
      </c>
      <c r="I1507" s="8">
        <v>-194.3</v>
      </c>
      <c r="J1507">
        <v>0.93659999999999999</v>
      </c>
      <c r="K1507">
        <v>-20.52</v>
      </c>
      <c r="L1507">
        <v>60.002000000000002</v>
      </c>
      <c r="M1507">
        <v>60.002000000000002</v>
      </c>
      <c r="N1507">
        <v>230.29</v>
      </c>
      <c r="O1507">
        <v>0.39</v>
      </c>
      <c r="P1507">
        <v>11.864000000000001</v>
      </c>
      <c r="S1507" s="4">
        <f t="shared" si="162"/>
        <v>43158</v>
      </c>
      <c r="T1507" s="6">
        <f t="shared" si="163"/>
        <v>0.76641203703703698</v>
      </c>
      <c r="U1507">
        <f t="shared" si="164"/>
        <v>18</v>
      </c>
      <c r="V1507">
        <f t="shared" si="165"/>
        <v>23</v>
      </c>
      <c r="W1507">
        <f t="shared" si="166"/>
        <v>38</v>
      </c>
      <c r="X1507" s="1">
        <f t="shared" si="167"/>
        <v>519.20000000000005</v>
      </c>
      <c r="Y1507" s="1">
        <f t="shared" si="168"/>
        <v>519.04999999999995</v>
      </c>
      <c r="Z1507">
        <v>0</v>
      </c>
    </row>
    <row r="1508" spans="1:26" x14ac:dyDescent="0.25">
      <c r="A1508">
        <v>1503</v>
      </c>
      <c r="B1508" s="4">
        <v>43158</v>
      </c>
      <c r="C1508" s="7">
        <v>0.76646990740740739</v>
      </c>
      <c r="D1508">
        <v>610</v>
      </c>
      <c r="E1508">
        <v>230.29</v>
      </c>
      <c r="F1508">
        <v>2.4073000000000002</v>
      </c>
      <c r="G1508" s="8">
        <v>519.20000000000005</v>
      </c>
      <c r="H1508" s="8">
        <v>554.4</v>
      </c>
      <c r="I1508" s="8">
        <v>-194.4</v>
      </c>
      <c r="J1508">
        <v>0.9365</v>
      </c>
      <c r="K1508">
        <v>-20.53</v>
      </c>
      <c r="L1508">
        <v>60.002000000000002</v>
      </c>
      <c r="M1508">
        <v>60.002000000000002</v>
      </c>
      <c r="N1508">
        <v>230.29</v>
      </c>
      <c r="O1508">
        <v>0.39500000000000002</v>
      </c>
      <c r="P1508">
        <v>11.914</v>
      </c>
      <c r="S1508" s="4">
        <f t="shared" si="162"/>
        <v>43158</v>
      </c>
      <c r="T1508" s="6">
        <f t="shared" si="163"/>
        <v>0.76646990740740739</v>
      </c>
      <c r="U1508">
        <f t="shared" si="164"/>
        <v>18</v>
      </c>
      <c r="V1508">
        <f t="shared" si="165"/>
        <v>23</v>
      </c>
      <c r="W1508">
        <f t="shared" si="166"/>
        <v>43</v>
      </c>
      <c r="X1508" s="1">
        <f t="shared" si="167"/>
        <v>519.20000000000005</v>
      </c>
      <c r="Y1508" s="1">
        <f t="shared" si="168"/>
        <v>519.20000000000005</v>
      </c>
      <c r="Z1508">
        <v>1</v>
      </c>
    </row>
    <row r="1509" spans="1:26" x14ac:dyDescent="0.25">
      <c r="A1509">
        <v>1504</v>
      </c>
      <c r="B1509" s="4">
        <v>43158</v>
      </c>
      <c r="C1509" s="7">
        <v>0.76652777777777781</v>
      </c>
      <c r="D1509">
        <v>610</v>
      </c>
      <c r="E1509">
        <v>230.29</v>
      </c>
      <c r="F1509">
        <v>2.4104000000000001</v>
      </c>
      <c r="G1509" s="8">
        <v>520</v>
      </c>
      <c r="H1509" s="8">
        <v>555.1</v>
      </c>
      <c r="I1509" s="8">
        <v>-194.4</v>
      </c>
      <c r="J1509">
        <v>0.93669999999999998</v>
      </c>
      <c r="K1509">
        <v>-20.5</v>
      </c>
      <c r="L1509">
        <v>60.002000000000002</v>
      </c>
      <c r="M1509">
        <v>60.002000000000002</v>
      </c>
      <c r="N1509">
        <v>230.29</v>
      </c>
      <c r="O1509">
        <v>0.44400000000000001</v>
      </c>
      <c r="P1509">
        <v>13.202999999999999</v>
      </c>
      <c r="S1509" s="4">
        <f t="shared" si="162"/>
        <v>43158</v>
      </c>
      <c r="T1509" s="6">
        <f t="shared" si="163"/>
        <v>0.76652777777777781</v>
      </c>
      <c r="U1509">
        <f t="shared" si="164"/>
        <v>18</v>
      </c>
      <c r="V1509">
        <f t="shared" si="165"/>
        <v>23</v>
      </c>
      <c r="W1509">
        <f t="shared" si="166"/>
        <v>48</v>
      </c>
      <c r="X1509" s="1">
        <f t="shared" si="167"/>
        <v>520</v>
      </c>
      <c r="Y1509" s="1">
        <f t="shared" si="168"/>
        <v>519.6</v>
      </c>
      <c r="Z1509">
        <v>0</v>
      </c>
    </row>
    <row r="1510" spans="1:26" x14ac:dyDescent="0.25">
      <c r="A1510">
        <v>1505</v>
      </c>
      <c r="B1510" s="4">
        <v>43158</v>
      </c>
      <c r="C1510" s="7">
        <v>0.76658564814814811</v>
      </c>
      <c r="D1510">
        <v>610</v>
      </c>
      <c r="E1510">
        <v>230.29</v>
      </c>
      <c r="F1510">
        <v>2.4074</v>
      </c>
      <c r="G1510" s="8">
        <v>519.20000000000005</v>
      </c>
      <c r="H1510" s="8">
        <v>554.4</v>
      </c>
      <c r="I1510" s="8">
        <v>-194.3</v>
      </c>
      <c r="J1510">
        <v>0.93659999999999999</v>
      </c>
      <c r="K1510">
        <v>-20.52</v>
      </c>
      <c r="L1510">
        <v>60.002000000000002</v>
      </c>
      <c r="M1510">
        <v>60.003</v>
      </c>
      <c r="N1510">
        <v>230.29</v>
      </c>
      <c r="O1510">
        <v>0.41699999999999998</v>
      </c>
      <c r="P1510">
        <v>14.169</v>
      </c>
      <c r="S1510" s="4">
        <f t="shared" si="162"/>
        <v>43158</v>
      </c>
      <c r="T1510" s="6">
        <f t="shared" si="163"/>
        <v>0.76658564814814811</v>
      </c>
      <c r="U1510">
        <f t="shared" si="164"/>
        <v>18</v>
      </c>
      <c r="V1510">
        <f t="shared" si="165"/>
        <v>23</v>
      </c>
      <c r="W1510">
        <f t="shared" si="166"/>
        <v>53</v>
      </c>
      <c r="X1510" s="1">
        <f t="shared" si="167"/>
        <v>519.20000000000005</v>
      </c>
      <c r="Y1510" s="1">
        <f t="shared" si="168"/>
        <v>519.6</v>
      </c>
      <c r="Z1510">
        <v>1</v>
      </c>
    </row>
    <row r="1511" spans="1:26" x14ac:dyDescent="0.25">
      <c r="A1511">
        <v>1506</v>
      </c>
      <c r="B1511" s="4">
        <v>43158</v>
      </c>
      <c r="C1511" s="7">
        <v>0.76664351851851853</v>
      </c>
      <c r="D1511">
        <v>610</v>
      </c>
      <c r="E1511">
        <v>230.29</v>
      </c>
      <c r="F1511">
        <v>2.4039000000000001</v>
      </c>
      <c r="G1511" s="8">
        <v>518.4</v>
      </c>
      <c r="H1511" s="8">
        <v>553.6</v>
      </c>
      <c r="I1511" s="8">
        <v>-194.3</v>
      </c>
      <c r="J1511">
        <v>0.93640000000000001</v>
      </c>
      <c r="K1511">
        <v>-20.55</v>
      </c>
      <c r="L1511">
        <v>60.002000000000002</v>
      </c>
      <c r="M1511">
        <v>60.002000000000002</v>
      </c>
      <c r="N1511">
        <v>230.29</v>
      </c>
      <c r="O1511">
        <v>0.39900000000000002</v>
      </c>
      <c r="P1511">
        <v>13.285</v>
      </c>
      <c r="S1511" s="4">
        <f t="shared" si="162"/>
        <v>43158</v>
      </c>
      <c r="T1511" s="6">
        <f t="shared" si="163"/>
        <v>0.76664351851851853</v>
      </c>
      <c r="U1511">
        <f t="shared" si="164"/>
        <v>18</v>
      </c>
      <c r="V1511">
        <f t="shared" si="165"/>
        <v>23</v>
      </c>
      <c r="W1511">
        <f t="shared" si="166"/>
        <v>58</v>
      </c>
      <c r="X1511" s="1">
        <f t="shared" si="167"/>
        <v>518.4</v>
      </c>
      <c r="Y1511" s="1">
        <f t="shared" si="168"/>
        <v>518.79999999999995</v>
      </c>
      <c r="Z1511">
        <v>0</v>
      </c>
    </row>
    <row r="1512" spans="1:26" x14ac:dyDescent="0.25">
      <c r="A1512">
        <v>1507</v>
      </c>
      <c r="B1512" s="4">
        <v>43158</v>
      </c>
      <c r="C1512" s="7">
        <v>0.76670138888888895</v>
      </c>
      <c r="D1512">
        <v>611</v>
      </c>
      <c r="E1512">
        <v>230.29</v>
      </c>
      <c r="F1512">
        <v>2.41</v>
      </c>
      <c r="G1512" s="8">
        <v>519.79999999999995</v>
      </c>
      <c r="H1512" s="8">
        <v>555</v>
      </c>
      <c r="I1512" s="8">
        <v>-194.5</v>
      </c>
      <c r="J1512">
        <v>0.93659999999999999</v>
      </c>
      <c r="K1512">
        <v>-20.51</v>
      </c>
      <c r="L1512">
        <v>60.002000000000002</v>
      </c>
      <c r="M1512">
        <v>60.002000000000002</v>
      </c>
      <c r="N1512">
        <v>230.29</v>
      </c>
      <c r="O1512">
        <v>0.41699999999999998</v>
      </c>
      <c r="P1512">
        <v>12.528</v>
      </c>
      <c r="S1512" s="4">
        <f t="shared" si="162"/>
        <v>43158</v>
      </c>
      <c r="T1512" s="6">
        <f t="shared" si="163"/>
        <v>0.76670138888888895</v>
      </c>
      <c r="U1512">
        <f t="shared" si="164"/>
        <v>18</v>
      </c>
      <c r="V1512">
        <f t="shared" si="165"/>
        <v>24</v>
      </c>
      <c r="W1512">
        <f t="shared" si="166"/>
        <v>3</v>
      </c>
      <c r="X1512" s="1">
        <f t="shared" si="167"/>
        <v>519.79999999999995</v>
      </c>
      <c r="Y1512" s="1">
        <f t="shared" si="168"/>
        <v>519.09999999999991</v>
      </c>
      <c r="Z1512">
        <v>1</v>
      </c>
    </row>
    <row r="1513" spans="1:26" x14ac:dyDescent="0.25">
      <c r="A1513">
        <v>1508</v>
      </c>
      <c r="B1513" s="4">
        <v>43158</v>
      </c>
      <c r="C1513" s="7">
        <v>0.76675925925925925</v>
      </c>
      <c r="D1513">
        <v>611</v>
      </c>
      <c r="E1513">
        <v>230.29</v>
      </c>
      <c r="F1513">
        <v>2.4058999999999999</v>
      </c>
      <c r="G1513" s="8">
        <v>518.9</v>
      </c>
      <c r="H1513" s="8">
        <v>554.1</v>
      </c>
      <c r="I1513" s="8">
        <v>-194.3</v>
      </c>
      <c r="J1513">
        <v>0.9365</v>
      </c>
      <c r="K1513">
        <v>-20.53</v>
      </c>
      <c r="L1513">
        <v>60.002000000000002</v>
      </c>
      <c r="M1513">
        <v>60.002000000000002</v>
      </c>
      <c r="N1513">
        <v>230.29</v>
      </c>
      <c r="O1513">
        <v>0.436</v>
      </c>
      <c r="P1513">
        <v>12.928000000000001</v>
      </c>
      <c r="S1513" s="4">
        <f t="shared" si="162"/>
        <v>43158</v>
      </c>
      <c r="T1513" s="6">
        <f t="shared" si="163"/>
        <v>0.76675925925925925</v>
      </c>
      <c r="U1513">
        <f t="shared" si="164"/>
        <v>18</v>
      </c>
      <c r="V1513">
        <f t="shared" si="165"/>
        <v>24</v>
      </c>
      <c r="W1513">
        <f t="shared" si="166"/>
        <v>8</v>
      </c>
      <c r="X1513" s="1">
        <f t="shared" si="167"/>
        <v>518.9</v>
      </c>
      <c r="Y1513" s="1">
        <f t="shared" si="168"/>
        <v>519.34999999999991</v>
      </c>
      <c r="Z1513">
        <v>0</v>
      </c>
    </row>
    <row r="1514" spans="1:26" x14ac:dyDescent="0.25">
      <c r="A1514">
        <v>1509</v>
      </c>
      <c r="B1514" s="4">
        <v>43158</v>
      </c>
      <c r="C1514" s="7">
        <v>0.76681712962962967</v>
      </c>
      <c r="D1514">
        <v>611</v>
      </c>
      <c r="E1514">
        <v>230.29</v>
      </c>
      <c r="F1514">
        <v>2.4011999999999998</v>
      </c>
      <c r="G1514" s="8">
        <v>517.9</v>
      </c>
      <c r="H1514" s="8">
        <v>553</v>
      </c>
      <c r="I1514" s="8">
        <v>-194</v>
      </c>
      <c r="J1514">
        <v>0.9365</v>
      </c>
      <c r="K1514">
        <v>-20.53</v>
      </c>
      <c r="L1514">
        <v>60.002000000000002</v>
      </c>
      <c r="M1514">
        <v>60.002000000000002</v>
      </c>
      <c r="N1514">
        <v>230.29</v>
      </c>
      <c r="O1514">
        <v>0.39600000000000002</v>
      </c>
      <c r="P1514">
        <v>12.436999999999999</v>
      </c>
      <c r="S1514" s="4">
        <f t="shared" si="162"/>
        <v>43158</v>
      </c>
      <c r="T1514" s="6">
        <f t="shared" si="163"/>
        <v>0.76681712962962967</v>
      </c>
      <c r="U1514">
        <f t="shared" si="164"/>
        <v>18</v>
      </c>
      <c r="V1514">
        <f t="shared" si="165"/>
        <v>24</v>
      </c>
      <c r="W1514">
        <f t="shared" si="166"/>
        <v>13</v>
      </c>
      <c r="X1514" s="1">
        <f t="shared" si="167"/>
        <v>517.9</v>
      </c>
      <c r="Y1514" s="1">
        <f t="shared" si="168"/>
        <v>518.4</v>
      </c>
      <c r="Z1514">
        <v>1</v>
      </c>
    </row>
    <row r="1515" spans="1:26" x14ac:dyDescent="0.25">
      <c r="A1515">
        <v>1510</v>
      </c>
      <c r="B1515" s="4">
        <v>43158</v>
      </c>
      <c r="C1515" s="7">
        <v>0.76687500000000008</v>
      </c>
      <c r="D1515">
        <v>611</v>
      </c>
      <c r="E1515">
        <v>230.29</v>
      </c>
      <c r="F1515">
        <v>2.4068000000000001</v>
      </c>
      <c r="G1515" s="8">
        <v>519</v>
      </c>
      <c r="H1515" s="8">
        <v>554.29999999999995</v>
      </c>
      <c r="I1515" s="8">
        <v>-194.4</v>
      </c>
      <c r="J1515">
        <v>0.93640000000000001</v>
      </c>
      <c r="K1515">
        <v>-20.54</v>
      </c>
      <c r="L1515">
        <v>60.002000000000002</v>
      </c>
      <c r="M1515">
        <v>60.000999999999998</v>
      </c>
      <c r="N1515">
        <v>230.29</v>
      </c>
      <c r="O1515">
        <v>0.39700000000000002</v>
      </c>
      <c r="P1515">
        <v>12.081</v>
      </c>
      <c r="S1515" s="4">
        <f t="shared" si="162"/>
        <v>43158</v>
      </c>
      <c r="T1515" s="6">
        <f t="shared" si="163"/>
        <v>0.76687500000000008</v>
      </c>
      <c r="U1515">
        <f t="shared" si="164"/>
        <v>18</v>
      </c>
      <c r="V1515">
        <f t="shared" si="165"/>
        <v>24</v>
      </c>
      <c r="W1515">
        <f t="shared" si="166"/>
        <v>18</v>
      </c>
      <c r="X1515" s="1">
        <f t="shared" si="167"/>
        <v>519</v>
      </c>
      <c r="Y1515" s="1">
        <f t="shared" si="168"/>
        <v>518.45000000000005</v>
      </c>
      <c r="Z1515">
        <v>0</v>
      </c>
    </row>
    <row r="1516" spans="1:26" x14ac:dyDescent="0.25">
      <c r="A1516">
        <v>1511</v>
      </c>
      <c r="B1516" s="4">
        <v>43158</v>
      </c>
      <c r="C1516" s="7">
        <v>0.76693287037037028</v>
      </c>
      <c r="D1516">
        <v>612</v>
      </c>
      <c r="E1516">
        <v>230.29</v>
      </c>
      <c r="F1516">
        <v>2.4125999999999999</v>
      </c>
      <c r="G1516" s="8">
        <v>520.4</v>
      </c>
      <c r="H1516" s="8">
        <v>555.6</v>
      </c>
      <c r="I1516" s="8">
        <v>-194.5</v>
      </c>
      <c r="J1516">
        <v>0.93669999999999998</v>
      </c>
      <c r="K1516">
        <v>-20.49</v>
      </c>
      <c r="L1516">
        <v>60.002000000000002</v>
      </c>
      <c r="M1516">
        <v>60.002000000000002</v>
      </c>
      <c r="N1516">
        <v>230.29</v>
      </c>
      <c r="O1516">
        <v>0.436</v>
      </c>
      <c r="P1516">
        <v>12.741</v>
      </c>
      <c r="S1516" s="4">
        <f t="shared" si="162"/>
        <v>43158</v>
      </c>
      <c r="T1516" s="6">
        <f t="shared" si="163"/>
        <v>0.76693287037037028</v>
      </c>
      <c r="U1516">
        <f t="shared" si="164"/>
        <v>18</v>
      </c>
      <c r="V1516">
        <f t="shared" si="165"/>
        <v>24</v>
      </c>
      <c r="W1516">
        <f t="shared" si="166"/>
        <v>23</v>
      </c>
      <c r="X1516" s="1">
        <f t="shared" si="167"/>
        <v>520.4</v>
      </c>
      <c r="Y1516" s="1">
        <f t="shared" si="168"/>
        <v>519.70000000000005</v>
      </c>
      <c r="Z1516">
        <v>1</v>
      </c>
    </row>
    <row r="1517" spans="1:26" x14ac:dyDescent="0.25">
      <c r="A1517">
        <v>1512</v>
      </c>
      <c r="B1517" s="4">
        <v>43158</v>
      </c>
      <c r="C1517" s="7">
        <v>0.7669907407407407</v>
      </c>
      <c r="D1517">
        <v>612</v>
      </c>
      <c r="E1517">
        <v>230.29</v>
      </c>
      <c r="F1517">
        <v>2.4056000000000002</v>
      </c>
      <c r="G1517" s="8">
        <v>518.79999999999995</v>
      </c>
      <c r="H1517" s="8">
        <v>554</v>
      </c>
      <c r="I1517" s="8">
        <v>-194.2</v>
      </c>
      <c r="J1517">
        <v>0.9365</v>
      </c>
      <c r="K1517">
        <v>-20.52</v>
      </c>
      <c r="L1517">
        <v>60.002000000000002</v>
      </c>
      <c r="M1517">
        <v>60.002000000000002</v>
      </c>
      <c r="N1517">
        <v>230.29</v>
      </c>
      <c r="O1517">
        <v>0.34399999999999997</v>
      </c>
      <c r="P1517">
        <v>11.683</v>
      </c>
      <c r="S1517" s="4">
        <f t="shared" si="162"/>
        <v>43158</v>
      </c>
      <c r="T1517" s="6">
        <f t="shared" si="163"/>
        <v>0.7669907407407407</v>
      </c>
      <c r="U1517">
        <f t="shared" si="164"/>
        <v>18</v>
      </c>
      <c r="V1517">
        <f t="shared" si="165"/>
        <v>24</v>
      </c>
      <c r="W1517">
        <f t="shared" si="166"/>
        <v>28</v>
      </c>
      <c r="X1517" s="1">
        <f t="shared" si="167"/>
        <v>518.79999999999995</v>
      </c>
      <c r="Y1517" s="1">
        <f t="shared" si="168"/>
        <v>519.59999999999991</v>
      </c>
      <c r="Z1517">
        <v>0</v>
      </c>
    </row>
    <row r="1518" spans="1:26" x14ac:dyDescent="0.25">
      <c r="A1518">
        <v>1513</v>
      </c>
      <c r="B1518" s="4">
        <v>43158</v>
      </c>
      <c r="C1518" s="7">
        <v>0.76704861111111111</v>
      </c>
      <c r="D1518">
        <v>612</v>
      </c>
      <c r="E1518">
        <v>230.29</v>
      </c>
      <c r="F1518">
        <v>2.4121000000000001</v>
      </c>
      <c r="G1518" s="8">
        <v>520.4</v>
      </c>
      <c r="H1518" s="8">
        <v>555.5</v>
      </c>
      <c r="I1518" s="8">
        <v>-194.3</v>
      </c>
      <c r="J1518">
        <v>0.93679999999999997</v>
      </c>
      <c r="K1518">
        <v>-20.47</v>
      </c>
      <c r="L1518">
        <v>60.002000000000002</v>
      </c>
      <c r="M1518">
        <v>60.002000000000002</v>
      </c>
      <c r="N1518">
        <v>230.29</v>
      </c>
      <c r="O1518">
        <v>0.377</v>
      </c>
      <c r="P1518">
        <v>11.692</v>
      </c>
      <c r="S1518" s="4">
        <f t="shared" si="162"/>
        <v>43158</v>
      </c>
      <c r="T1518" s="6">
        <f t="shared" si="163"/>
        <v>0.76704861111111111</v>
      </c>
      <c r="U1518">
        <f t="shared" si="164"/>
        <v>18</v>
      </c>
      <c r="V1518">
        <f t="shared" si="165"/>
        <v>24</v>
      </c>
      <c r="W1518">
        <f t="shared" si="166"/>
        <v>33</v>
      </c>
      <c r="X1518" s="1">
        <f t="shared" si="167"/>
        <v>520.4</v>
      </c>
      <c r="Y1518" s="1">
        <f t="shared" si="168"/>
        <v>519.59999999999991</v>
      </c>
      <c r="Z1518">
        <v>1</v>
      </c>
    </row>
    <row r="1519" spans="1:26" x14ac:dyDescent="0.25">
      <c r="A1519">
        <v>1514</v>
      </c>
      <c r="B1519" s="4">
        <v>43158</v>
      </c>
      <c r="C1519" s="7">
        <v>0.76710648148148142</v>
      </c>
      <c r="D1519">
        <v>612</v>
      </c>
      <c r="E1519">
        <v>230.29</v>
      </c>
      <c r="F1519">
        <v>2.4194</v>
      </c>
      <c r="G1519" s="8">
        <v>522</v>
      </c>
      <c r="H1519" s="8">
        <v>557.20000000000005</v>
      </c>
      <c r="I1519" s="8">
        <v>-194.8</v>
      </c>
      <c r="J1519">
        <v>0.93689999999999996</v>
      </c>
      <c r="K1519">
        <v>-20.46</v>
      </c>
      <c r="L1519">
        <v>60.002000000000002</v>
      </c>
      <c r="M1519">
        <v>60.002000000000002</v>
      </c>
      <c r="N1519">
        <v>230.29</v>
      </c>
      <c r="O1519">
        <v>0.39600000000000002</v>
      </c>
      <c r="P1519">
        <v>13.352</v>
      </c>
      <c r="S1519" s="4">
        <f t="shared" si="162"/>
        <v>43158</v>
      </c>
      <c r="T1519" s="6">
        <f t="shared" si="163"/>
        <v>0.76710648148148142</v>
      </c>
      <c r="U1519">
        <f t="shared" si="164"/>
        <v>18</v>
      </c>
      <c r="V1519">
        <f t="shared" si="165"/>
        <v>24</v>
      </c>
      <c r="W1519">
        <f t="shared" si="166"/>
        <v>38</v>
      </c>
      <c r="X1519" s="1">
        <f t="shared" si="167"/>
        <v>522</v>
      </c>
      <c r="Y1519" s="1">
        <f t="shared" si="168"/>
        <v>521.20000000000005</v>
      </c>
      <c r="Z1519">
        <v>0</v>
      </c>
    </row>
    <row r="1520" spans="1:26" x14ac:dyDescent="0.25">
      <c r="A1520">
        <v>1515</v>
      </c>
      <c r="B1520" s="4">
        <v>43158</v>
      </c>
      <c r="C1520" s="7">
        <v>0.76716435185185183</v>
      </c>
      <c r="D1520">
        <v>612</v>
      </c>
      <c r="E1520">
        <v>230.29</v>
      </c>
      <c r="F1520">
        <v>2.4169999999999998</v>
      </c>
      <c r="G1520" s="8">
        <v>521.5</v>
      </c>
      <c r="H1520" s="8">
        <v>556.6</v>
      </c>
      <c r="I1520" s="8">
        <v>-194.6</v>
      </c>
      <c r="J1520">
        <v>0.93689999999999996</v>
      </c>
      <c r="K1520">
        <v>-20.46</v>
      </c>
      <c r="L1520">
        <v>60.002000000000002</v>
      </c>
      <c r="M1520">
        <v>60.000999999999998</v>
      </c>
      <c r="N1520">
        <v>230.29</v>
      </c>
      <c r="O1520">
        <v>0.47799999999999998</v>
      </c>
      <c r="P1520">
        <v>14.183</v>
      </c>
      <c r="S1520" s="4">
        <f t="shared" si="162"/>
        <v>43158</v>
      </c>
      <c r="T1520" s="6">
        <f t="shared" si="163"/>
        <v>0.76716435185185183</v>
      </c>
      <c r="U1520">
        <f t="shared" si="164"/>
        <v>18</v>
      </c>
      <c r="V1520">
        <f t="shared" si="165"/>
        <v>24</v>
      </c>
      <c r="W1520">
        <f t="shared" si="166"/>
        <v>43</v>
      </c>
      <c r="X1520" s="1">
        <f t="shared" si="167"/>
        <v>521.5</v>
      </c>
      <c r="Y1520" s="1">
        <f t="shared" si="168"/>
        <v>521.75</v>
      </c>
      <c r="Z1520">
        <v>1</v>
      </c>
    </row>
    <row r="1521" spans="1:26" x14ac:dyDescent="0.25">
      <c r="A1521">
        <v>1516</v>
      </c>
      <c r="B1521" s="4">
        <v>43158</v>
      </c>
      <c r="C1521" s="7">
        <v>0.76722222222222225</v>
      </c>
      <c r="D1521">
        <v>612</v>
      </c>
      <c r="E1521">
        <v>230.29</v>
      </c>
      <c r="F1521">
        <v>2.4182999999999999</v>
      </c>
      <c r="G1521" s="8">
        <v>521.70000000000005</v>
      </c>
      <c r="H1521" s="8">
        <v>556.9</v>
      </c>
      <c r="I1521" s="8">
        <v>-194.8</v>
      </c>
      <c r="J1521">
        <v>0.93679999999999997</v>
      </c>
      <c r="K1521">
        <v>-20.47</v>
      </c>
      <c r="L1521">
        <v>60.002000000000002</v>
      </c>
      <c r="M1521">
        <v>60.002000000000002</v>
      </c>
      <c r="N1521">
        <v>230.29</v>
      </c>
      <c r="O1521">
        <v>0.439</v>
      </c>
      <c r="P1521">
        <v>13.914</v>
      </c>
      <c r="S1521" s="4">
        <f t="shared" si="162"/>
        <v>43158</v>
      </c>
      <c r="T1521" s="6">
        <f t="shared" si="163"/>
        <v>0.76722222222222225</v>
      </c>
      <c r="U1521">
        <f t="shared" si="164"/>
        <v>18</v>
      </c>
      <c r="V1521">
        <f t="shared" si="165"/>
        <v>24</v>
      </c>
      <c r="W1521">
        <f t="shared" si="166"/>
        <v>48</v>
      </c>
      <c r="X1521" s="1">
        <f t="shared" si="167"/>
        <v>521.70000000000005</v>
      </c>
      <c r="Y1521" s="1">
        <f t="shared" si="168"/>
        <v>521.6</v>
      </c>
      <c r="Z1521">
        <v>0</v>
      </c>
    </row>
    <row r="1522" spans="1:26" x14ac:dyDescent="0.25">
      <c r="A1522">
        <v>1517</v>
      </c>
      <c r="B1522" s="4">
        <v>43158</v>
      </c>
      <c r="C1522" s="7">
        <v>0.76728009259259267</v>
      </c>
      <c r="D1522">
        <v>612</v>
      </c>
      <c r="E1522">
        <v>230.29</v>
      </c>
      <c r="F1522">
        <v>2.4171</v>
      </c>
      <c r="G1522" s="8">
        <v>521.5</v>
      </c>
      <c r="H1522" s="8">
        <v>556.6</v>
      </c>
      <c r="I1522" s="8">
        <v>-194.7</v>
      </c>
      <c r="J1522">
        <v>0.93689999999999996</v>
      </c>
      <c r="K1522">
        <v>-20.47</v>
      </c>
      <c r="L1522">
        <v>60.002000000000002</v>
      </c>
      <c r="M1522">
        <v>60.003</v>
      </c>
      <c r="N1522">
        <v>230.29</v>
      </c>
      <c r="O1522">
        <v>0.43099999999999999</v>
      </c>
      <c r="P1522">
        <v>13.589</v>
      </c>
      <c r="S1522" s="4">
        <f t="shared" si="162"/>
        <v>43158</v>
      </c>
      <c r="T1522" s="6">
        <f t="shared" si="163"/>
        <v>0.76728009259259267</v>
      </c>
      <c r="U1522">
        <f t="shared" si="164"/>
        <v>18</v>
      </c>
      <c r="V1522">
        <f t="shared" si="165"/>
        <v>24</v>
      </c>
      <c r="W1522">
        <f t="shared" si="166"/>
        <v>53</v>
      </c>
      <c r="X1522" s="1">
        <f t="shared" si="167"/>
        <v>521.5</v>
      </c>
      <c r="Y1522" s="1">
        <f t="shared" si="168"/>
        <v>521.6</v>
      </c>
      <c r="Z1522">
        <v>1</v>
      </c>
    </row>
    <row r="1523" spans="1:26" x14ac:dyDescent="0.25">
      <c r="A1523">
        <v>1518</v>
      </c>
      <c r="B1523" s="4">
        <v>43158</v>
      </c>
      <c r="C1523" s="7">
        <v>0.76733796296296297</v>
      </c>
      <c r="D1523">
        <v>612</v>
      </c>
      <c r="E1523">
        <v>230.29</v>
      </c>
      <c r="F1523">
        <v>2.4131</v>
      </c>
      <c r="G1523" s="8">
        <v>520.6</v>
      </c>
      <c r="H1523" s="8">
        <v>555.70000000000005</v>
      </c>
      <c r="I1523" s="8">
        <v>-194.5</v>
      </c>
      <c r="J1523">
        <v>0.93679999999999997</v>
      </c>
      <c r="K1523">
        <v>-20.48</v>
      </c>
      <c r="L1523">
        <v>60.002000000000002</v>
      </c>
      <c r="M1523">
        <v>60.002000000000002</v>
      </c>
      <c r="N1523">
        <v>230.29</v>
      </c>
      <c r="O1523">
        <v>0.39600000000000002</v>
      </c>
      <c r="P1523">
        <v>11.803000000000001</v>
      </c>
      <c r="S1523" s="4">
        <f t="shared" si="162"/>
        <v>43158</v>
      </c>
      <c r="T1523" s="6">
        <f t="shared" si="163"/>
        <v>0.76733796296296297</v>
      </c>
      <c r="U1523">
        <f t="shared" si="164"/>
        <v>18</v>
      </c>
      <c r="V1523">
        <f t="shared" si="165"/>
        <v>24</v>
      </c>
      <c r="W1523">
        <f t="shared" si="166"/>
        <v>58</v>
      </c>
      <c r="X1523" s="1">
        <f t="shared" si="167"/>
        <v>520.6</v>
      </c>
      <c r="Y1523" s="1">
        <f t="shared" si="168"/>
        <v>521.04999999999995</v>
      </c>
      <c r="Z1523">
        <v>0</v>
      </c>
    </row>
    <row r="1524" spans="1:26" x14ac:dyDescent="0.25">
      <c r="A1524">
        <v>1519</v>
      </c>
      <c r="B1524" s="4">
        <v>43158</v>
      </c>
      <c r="C1524" s="7">
        <v>0.76739583333333339</v>
      </c>
      <c r="D1524">
        <v>613</v>
      </c>
      <c r="E1524">
        <v>230.29</v>
      </c>
      <c r="F1524">
        <v>2.4144999999999999</v>
      </c>
      <c r="G1524" s="8">
        <v>520.9</v>
      </c>
      <c r="H1524" s="8">
        <v>556</v>
      </c>
      <c r="I1524" s="8">
        <v>-194.4</v>
      </c>
      <c r="J1524">
        <v>0.93689999999999996</v>
      </c>
      <c r="K1524">
        <v>-20.47</v>
      </c>
      <c r="L1524">
        <v>60.002000000000002</v>
      </c>
      <c r="M1524">
        <v>60.002000000000002</v>
      </c>
      <c r="N1524">
        <v>230.29</v>
      </c>
      <c r="O1524">
        <v>0.45800000000000002</v>
      </c>
      <c r="P1524">
        <v>13.419</v>
      </c>
      <c r="S1524" s="4">
        <f t="shared" si="162"/>
        <v>43158</v>
      </c>
      <c r="T1524" s="6">
        <f t="shared" si="163"/>
        <v>0.76739583333333339</v>
      </c>
      <c r="U1524">
        <f t="shared" si="164"/>
        <v>18</v>
      </c>
      <c r="V1524">
        <f t="shared" si="165"/>
        <v>25</v>
      </c>
      <c r="W1524">
        <f t="shared" si="166"/>
        <v>3</v>
      </c>
      <c r="X1524" s="1">
        <f t="shared" si="167"/>
        <v>520.9</v>
      </c>
      <c r="Y1524" s="1">
        <f t="shared" si="168"/>
        <v>520.75</v>
      </c>
      <c r="Z1524">
        <v>1</v>
      </c>
    </row>
    <row r="1525" spans="1:26" x14ac:dyDescent="0.25">
      <c r="A1525">
        <v>1520</v>
      </c>
      <c r="B1525" s="4">
        <v>43158</v>
      </c>
      <c r="C1525" s="7">
        <v>0.7674537037037038</v>
      </c>
      <c r="D1525">
        <v>613</v>
      </c>
      <c r="E1525">
        <v>230.29</v>
      </c>
      <c r="F1525">
        <v>2.4152999999999998</v>
      </c>
      <c r="G1525" s="8">
        <v>521.1</v>
      </c>
      <c r="H1525" s="8">
        <v>556.20000000000005</v>
      </c>
      <c r="I1525" s="8">
        <v>-194.6</v>
      </c>
      <c r="J1525">
        <v>0.93679999999999997</v>
      </c>
      <c r="K1525">
        <v>-20.48</v>
      </c>
      <c r="L1525">
        <v>60.002000000000002</v>
      </c>
      <c r="M1525">
        <v>60.002000000000002</v>
      </c>
      <c r="N1525">
        <v>230.29</v>
      </c>
      <c r="O1525">
        <v>0.46899999999999997</v>
      </c>
      <c r="P1525">
        <v>12.84</v>
      </c>
      <c r="S1525" s="4">
        <f t="shared" si="162"/>
        <v>43158</v>
      </c>
      <c r="T1525" s="6">
        <f t="shared" si="163"/>
        <v>0.7674537037037038</v>
      </c>
      <c r="U1525">
        <f t="shared" si="164"/>
        <v>18</v>
      </c>
      <c r="V1525">
        <f t="shared" si="165"/>
        <v>25</v>
      </c>
      <c r="W1525">
        <f t="shared" si="166"/>
        <v>8</v>
      </c>
      <c r="X1525" s="1">
        <f t="shared" si="167"/>
        <v>521.1</v>
      </c>
      <c r="Y1525" s="1">
        <f t="shared" si="168"/>
        <v>521</v>
      </c>
      <c r="Z1525">
        <v>0</v>
      </c>
    </row>
    <row r="1526" spans="1:26" x14ac:dyDescent="0.25">
      <c r="A1526">
        <v>1521</v>
      </c>
      <c r="B1526" s="4">
        <v>43158</v>
      </c>
      <c r="C1526" s="7">
        <v>0.767511574074074</v>
      </c>
      <c r="D1526">
        <v>613</v>
      </c>
      <c r="E1526">
        <v>230.29</v>
      </c>
      <c r="F1526">
        <v>2.4138000000000002</v>
      </c>
      <c r="G1526" s="8">
        <v>520.79999999999995</v>
      </c>
      <c r="H1526" s="8">
        <v>555.9</v>
      </c>
      <c r="I1526" s="8">
        <v>-194.4</v>
      </c>
      <c r="J1526">
        <v>0.93689999999999996</v>
      </c>
      <c r="K1526">
        <v>-20.47</v>
      </c>
      <c r="L1526">
        <v>60.002000000000002</v>
      </c>
      <c r="M1526">
        <v>60.003</v>
      </c>
      <c r="N1526">
        <v>230.29</v>
      </c>
      <c r="O1526">
        <v>0.40699999999999997</v>
      </c>
      <c r="P1526">
        <v>12.292</v>
      </c>
      <c r="S1526" s="4">
        <f t="shared" si="162"/>
        <v>43158</v>
      </c>
      <c r="T1526" s="6">
        <f t="shared" si="163"/>
        <v>0.767511574074074</v>
      </c>
      <c r="U1526">
        <f t="shared" si="164"/>
        <v>18</v>
      </c>
      <c r="V1526">
        <f t="shared" si="165"/>
        <v>25</v>
      </c>
      <c r="W1526">
        <f t="shared" si="166"/>
        <v>13</v>
      </c>
      <c r="X1526" s="1">
        <f t="shared" si="167"/>
        <v>520.79999999999995</v>
      </c>
      <c r="Y1526" s="1">
        <f t="shared" si="168"/>
        <v>520.95000000000005</v>
      </c>
      <c r="Z1526">
        <v>1</v>
      </c>
    </row>
    <row r="1527" spans="1:26" x14ac:dyDescent="0.25">
      <c r="A1527">
        <v>1522</v>
      </c>
      <c r="B1527" s="4">
        <v>43158</v>
      </c>
      <c r="C1527" s="7">
        <v>0.76756944444444442</v>
      </c>
      <c r="D1527">
        <v>613</v>
      </c>
      <c r="E1527">
        <v>230.29</v>
      </c>
      <c r="F1527">
        <v>2.4131999999999998</v>
      </c>
      <c r="G1527" s="8">
        <v>520.70000000000005</v>
      </c>
      <c r="H1527" s="8">
        <v>555.70000000000005</v>
      </c>
      <c r="I1527" s="8">
        <v>-194.3</v>
      </c>
      <c r="J1527">
        <v>0.93689999999999996</v>
      </c>
      <c r="K1527">
        <v>-20.46</v>
      </c>
      <c r="L1527">
        <v>60.002000000000002</v>
      </c>
      <c r="M1527">
        <v>60.002000000000002</v>
      </c>
      <c r="N1527">
        <v>230.29</v>
      </c>
      <c r="O1527">
        <v>0.38600000000000001</v>
      </c>
      <c r="P1527">
        <v>11.961</v>
      </c>
      <c r="S1527" s="4">
        <f t="shared" si="162"/>
        <v>43158</v>
      </c>
      <c r="T1527" s="6">
        <f t="shared" si="163"/>
        <v>0.76756944444444442</v>
      </c>
      <c r="U1527">
        <f t="shared" si="164"/>
        <v>18</v>
      </c>
      <c r="V1527">
        <f t="shared" si="165"/>
        <v>25</v>
      </c>
      <c r="W1527">
        <f t="shared" si="166"/>
        <v>18</v>
      </c>
      <c r="X1527" s="1">
        <f t="shared" si="167"/>
        <v>520.70000000000005</v>
      </c>
      <c r="Y1527" s="1">
        <f t="shared" si="168"/>
        <v>520.75</v>
      </c>
      <c r="Z1527">
        <v>0</v>
      </c>
    </row>
    <row r="1528" spans="1:26" x14ac:dyDescent="0.25">
      <c r="A1528">
        <v>1523</v>
      </c>
      <c r="B1528" s="4">
        <v>43158</v>
      </c>
      <c r="C1528" s="7">
        <v>0.76762731481481483</v>
      </c>
      <c r="D1528">
        <v>613</v>
      </c>
      <c r="E1528">
        <v>230.29</v>
      </c>
      <c r="F1528">
        <v>2.4127999999999998</v>
      </c>
      <c r="G1528" s="8">
        <v>520.5</v>
      </c>
      <c r="H1528" s="8">
        <v>555.6</v>
      </c>
      <c r="I1528" s="8">
        <v>-194.5</v>
      </c>
      <c r="J1528">
        <v>0.93679999999999997</v>
      </c>
      <c r="K1528">
        <v>-20.49</v>
      </c>
      <c r="L1528">
        <v>60.002000000000002</v>
      </c>
      <c r="M1528">
        <v>60.002000000000002</v>
      </c>
      <c r="N1528">
        <v>230.29</v>
      </c>
      <c r="O1528">
        <v>0.42</v>
      </c>
      <c r="P1528">
        <v>12.044</v>
      </c>
      <c r="S1528" s="4">
        <f t="shared" si="162"/>
        <v>43158</v>
      </c>
      <c r="T1528" s="6">
        <f t="shared" si="163"/>
        <v>0.76762731481481483</v>
      </c>
      <c r="U1528">
        <f t="shared" si="164"/>
        <v>18</v>
      </c>
      <c r="V1528">
        <f t="shared" si="165"/>
        <v>25</v>
      </c>
      <c r="W1528">
        <f t="shared" si="166"/>
        <v>23</v>
      </c>
      <c r="X1528" s="1">
        <f t="shared" si="167"/>
        <v>520.5</v>
      </c>
      <c r="Y1528" s="1">
        <f t="shared" si="168"/>
        <v>520.6</v>
      </c>
      <c r="Z1528">
        <v>1</v>
      </c>
    </row>
    <row r="1529" spans="1:26" x14ac:dyDescent="0.25">
      <c r="A1529">
        <v>1524</v>
      </c>
      <c r="B1529" s="4">
        <v>43158</v>
      </c>
      <c r="C1529" s="7">
        <v>0.76768518518518514</v>
      </c>
      <c r="D1529">
        <v>613</v>
      </c>
      <c r="E1529">
        <v>230.29</v>
      </c>
      <c r="F1529">
        <v>2.4114</v>
      </c>
      <c r="G1529" s="8">
        <v>520.20000000000005</v>
      </c>
      <c r="H1529" s="8">
        <v>555.29999999999995</v>
      </c>
      <c r="I1529" s="8">
        <v>-194.5</v>
      </c>
      <c r="J1529">
        <v>0.93659999999999999</v>
      </c>
      <c r="K1529">
        <v>-20.5</v>
      </c>
      <c r="L1529">
        <v>60.002000000000002</v>
      </c>
      <c r="M1529">
        <v>60.002000000000002</v>
      </c>
      <c r="N1529">
        <v>230.29</v>
      </c>
      <c r="O1529">
        <v>0.45800000000000002</v>
      </c>
      <c r="P1529">
        <v>13.18</v>
      </c>
      <c r="S1529" s="4">
        <f t="shared" si="162"/>
        <v>43158</v>
      </c>
      <c r="T1529" s="6">
        <f t="shared" si="163"/>
        <v>0.76768518518518514</v>
      </c>
      <c r="U1529">
        <f t="shared" si="164"/>
        <v>18</v>
      </c>
      <c r="V1529">
        <f t="shared" si="165"/>
        <v>25</v>
      </c>
      <c r="W1529">
        <f t="shared" si="166"/>
        <v>28</v>
      </c>
      <c r="X1529" s="1">
        <f t="shared" si="167"/>
        <v>520.20000000000005</v>
      </c>
      <c r="Y1529" s="1">
        <f t="shared" si="168"/>
        <v>520.35</v>
      </c>
      <c r="Z1529">
        <v>0</v>
      </c>
    </row>
    <row r="1530" spans="1:26" x14ac:dyDescent="0.25">
      <c r="A1530">
        <v>1525</v>
      </c>
      <c r="B1530" s="4">
        <v>43158</v>
      </c>
      <c r="C1530" s="7">
        <v>0.76774305555555555</v>
      </c>
      <c r="D1530">
        <v>613</v>
      </c>
      <c r="E1530">
        <v>230.29</v>
      </c>
      <c r="F1530">
        <v>2.4159000000000002</v>
      </c>
      <c r="G1530" s="8">
        <v>521.20000000000005</v>
      </c>
      <c r="H1530" s="8">
        <v>556.4</v>
      </c>
      <c r="I1530" s="8">
        <v>-194.6</v>
      </c>
      <c r="J1530">
        <v>0.93679999999999997</v>
      </c>
      <c r="K1530">
        <v>-20.48</v>
      </c>
      <c r="L1530">
        <v>60.002000000000002</v>
      </c>
      <c r="M1530">
        <v>60.002000000000002</v>
      </c>
      <c r="N1530">
        <v>230.29</v>
      </c>
      <c r="O1530">
        <v>0.38100000000000001</v>
      </c>
      <c r="P1530">
        <v>12.090999999999999</v>
      </c>
      <c r="S1530" s="4">
        <f t="shared" si="162"/>
        <v>43158</v>
      </c>
      <c r="T1530" s="6">
        <f t="shared" si="163"/>
        <v>0.76774305555555555</v>
      </c>
      <c r="U1530">
        <f t="shared" si="164"/>
        <v>18</v>
      </c>
      <c r="V1530">
        <f t="shared" si="165"/>
        <v>25</v>
      </c>
      <c r="W1530">
        <f t="shared" si="166"/>
        <v>33</v>
      </c>
      <c r="X1530" s="1">
        <f t="shared" si="167"/>
        <v>521.20000000000005</v>
      </c>
      <c r="Y1530" s="1">
        <f t="shared" si="168"/>
        <v>520.70000000000005</v>
      </c>
      <c r="Z1530">
        <v>1</v>
      </c>
    </row>
    <row r="1531" spans="1:26" x14ac:dyDescent="0.25">
      <c r="A1531">
        <v>1526</v>
      </c>
      <c r="B1531" s="4">
        <v>43158</v>
      </c>
      <c r="C1531" s="7">
        <v>0.76780092592592597</v>
      </c>
      <c r="D1531">
        <v>614</v>
      </c>
      <c r="E1531">
        <v>230.3</v>
      </c>
      <c r="F1531">
        <v>2.4091</v>
      </c>
      <c r="G1531" s="8">
        <v>519.70000000000005</v>
      </c>
      <c r="H1531" s="8">
        <v>554.79999999999995</v>
      </c>
      <c r="I1531" s="8">
        <v>-194.3</v>
      </c>
      <c r="J1531">
        <v>0.93669999999999998</v>
      </c>
      <c r="K1531">
        <v>-20.5</v>
      </c>
      <c r="L1531">
        <v>60.002000000000002</v>
      </c>
      <c r="M1531">
        <v>60.003</v>
      </c>
      <c r="N1531">
        <v>230.3</v>
      </c>
      <c r="O1531">
        <v>0.45200000000000001</v>
      </c>
      <c r="P1531">
        <v>13.257999999999999</v>
      </c>
      <c r="S1531" s="4">
        <f t="shared" si="162"/>
        <v>43158</v>
      </c>
      <c r="T1531" s="6">
        <f t="shared" si="163"/>
        <v>0.76780092592592597</v>
      </c>
      <c r="U1531">
        <f t="shared" si="164"/>
        <v>18</v>
      </c>
      <c r="V1531">
        <f t="shared" si="165"/>
        <v>25</v>
      </c>
      <c r="W1531">
        <f t="shared" si="166"/>
        <v>38</v>
      </c>
      <c r="X1531" s="1">
        <f t="shared" si="167"/>
        <v>519.70000000000005</v>
      </c>
      <c r="Y1531" s="1">
        <f t="shared" si="168"/>
        <v>520.45000000000005</v>
      </c>
      <c r="Z1531">
        <v>0</v>
      </c>
    </row>
    <row r="1532" spans="1:26" x14ac:dyDescent="0.25">
      <c r="A1532">
        <v>1527</v>
      </c>
      <c r="B1532" s="4">
        <v>43158</v>
      </c>
      <c r="C1532" s="7">
        <v>0.76785879629629628</v>
      </c>
      <c r="D1532">
        <v>614</v>
      </c>
      <c r="E1532">
        <v>230.3</v>
      </c>
      <c r="F1532">
        <v>2.4155000000000002</v>
      </c>
      <c r="G1532" s="8">
        <v>521.20000000000005</v>
      </c>
      <c r="H1532" s="8">
        <v>556.29999999999995</v>
      </c>
      <c r="I1532" s="8">
        <v>-194.5</v>
      </c>
      <c r="J1532">
        <v>0.93689999999999996</v>
      </c>
      <c r="K1532">
        <v>-20.47</v>
      </c>
      <c r="L1532">
        <v>60.002000000000002</v>
      </c>
      <c r="M1532">
        <v>60.002000000000002</v>
      </c>
      <c r="N1532">
        <v>230.3</v>
      </c>
      <c r="O1532">
        <v>0.39200000000000002</v>
      </c>
      <c r="P1532">
        <v>11.542999999999999</v>
      </c>
      <c r="S1532" s="4">
        <f t="shared" si="162"/>
        <v>43158</v>
      </c>
      <c r="T1532" s="6">
        <f t="shared" si="163"/>
        <v>0.76785879629629628</v>
      </c>
      <c r="U1532">
        <f t="shared" si="164"/>
        <v>18</v>
      </c>
      <c r="V1532">
        <f t="shared" si="165"/>
        <v>25</v>
      </c>
      <c r="W1532">
        <f t="shared" si="166"/>
        <v>43</v>
      </c>
      <c r="X1532" s="1">
        <f t="shared" si="167"/>
        <v>521.20000000000005</v>
      </c>
      <c r="Y1532" s="1">
        <f t="shared" si="168"/>
        <v>520.45000000000005</v>
      </c>
      <c r="Z1532">
        <v>1</v>
      </c>
    </row>
    <row r="1533" spans="1:26" x14ac:dyDescent="0.25">
      <c r="A1533">
        <v>1528</v>
      </c>
      <c r="B1533" s="4">
        <v>43158</v>
      </c>
      <c r="C1533" s="7">
        <v>0.76791666666666669</v>
      </c>
      <c r="D1533">
        <v>615</v>
      </c>
      <c r="E1533">
        <v>230.3</v>
      </c>
      <c r="F1533">
        <v>2.4131999999999998</v>
      </c>
      <c r="G1533" s="8">
        <v>520.6</v>
      </c>
      <c r="H1533" s="8">
        <v>555.79999999999995</v>
      </c>
      <c r="I1533" s="8">
        <v>-194.6</v>
      </c>
      <c r="J1533">
        <v>0.93669999999999998</v>
      </c>
      <c r="K1533">
        <v>-20.49</v>
      </c>
      <c r="L1533">
        <v>60.002000000000002</v>
      </c>
      <c r="M1533">
        <v>60.002000000000002</v>
      </c>
      <c r="N1533">
        <v>230.3</v>
      </c>
      <c r="O1533">
        <v>0.40100000000000002</v>
      </c>
      <c r="P1533">
        <v>12.02</v>
      </c>
      <c r="S1533" s="4">
        <f t="shared" si="162"/>
        <v>43158</v>
      </c>
      <c r="T1533" s="6">
        <f t="shared" si="163"/>
        <v>0.76791666666666669</v>
      </c>
      <c r="U1533">
        <f t="shared" si="164"/>
        <v>18</v>
      </c>
      <c r="V1533">
        <f t="shared" si="165"/>
        <v>25</v>
      </c>
      <c r="W1533">
        <f t="shared" si="166"/>
        <v>48</v>
      </c>
      <c r="X1533" s="1">
        <f t="shared" si="167"/>
        <v>520.6</v>
      </c>
      <c r="Y1533" s="1">
        <f t="shared" si="168"/>
        <v>520.90000000000009</v>
      </c>
      <c r="Z1533">
        <v>0</v>
      </c>
    </row>
    <row r="1534" spans="1:26" x14ac:dyDescent="0.25">
      <c r="A1534">
        <v>1529</v>
      </c>
      <c r="B1534" s="4">
        <v>43158</v>
      </c>
      <c r="C1534" s="7">
        <v>0.76797453703703711</v>
      </c>
      <c r="D1534">
        <v>615</v>
      </c>
      <c r="E1534">
        <v>230.29</v>
      </c>
      <c r="F1534">
        <v>2.4110999999999998</v>
      </c>
      <c r="G1534" s="8">
        <v>520.1</v>
      </c>
      <c r="H1534" s="8">
        <v>555.29999999999995</v>
      </c>
      <c r="I1534" s="8">
        <v>-194.5</v>
      </c>
      <c r="J1534">
        <v>0.93659999999999999</v>
      </c>
      <c r="K1534">
        <v>-20.5</v>
      </c>
      <c r="L1534">
        <v>60.002000000000002</v>
      </c>
      <c r="M1534">
        <v>60.002000000000002</v>
      </c>
      <c r="N1534">
        <v>230.29</v>
      </c>
      <c r="O1534">
        <v>0.41799999999999998</v>
      </c>
      <c r="P1534">
        <v>12.069000000000001</v>
      </c>
      <c r="S1534" s="4">
        <f t="shared" si="162"/>
        <v>43158</v>
      </c>
      <c r="T1534" s="6">
        <f t="shared" si="163"/>
        <v>0.76797453703703711</v>
      </c>
      <c r="U1534">
        <f t="shared" si="164"/>
        <v>18</v>
      </c>
      <c r="V1534">
        <f t="shared" si="165"/>
        <v>25</v>
      </c>
      <c r="W1534">
        <f t="shared" si="166"/>
        <v>53</v>
      </c>
      <c r="X1534" s="1">
        <f t="shared" si="167"/>
        <v>520.1</v>
      </c>
      <c r="Y1534" s="1">
        <f t="shared" si="168"/>
        <v>520.35</v>
      </c>
      <c r="Z1534">
        <v>1</v>
      </c>
    </row>
    <row r="1535" spans="1:26" x14ac:dyDescent="0.25">
      <c r="A1535">
        <v>1530</v>
      </c>
      <c r="B1535" s="4">
        <v>43158</v>
      </c>
      <c r="C1535" s="7">
        <v>0.7680324074074073</v>
      </c>
      <c r="D1535">
        <v>614</v>
      </c>
      <c r="E1535">
        <v>230.3</v>
      </c>
      <c r="F1535">
        <v>2.4106999999999998</v>
      </c>
      <c r="G1535" s="8">
        <v>520</v>
      </c>
      <c r="H1535" s="8">
        <v>555.20000000000005</v>
      </c>
      <c r="I1535" s="8">
        <v>-194.4</v>
      </c>
      <c r="J1535">
        <v>0.93669999999999998</v>
      </c>
      <c r="K1535">
        <v>-20.5</v>
      </c>
      <c r="L1535">
        <v>60.002000000000002</v>
      </c>
      <c r="M1535">
        <v>60.003</v>
      </c>
      <c r="N1535">
        <v>230.3</v>
      </c>
      <c r="O1535">
        <v>0.432</v>
      </c>
      <c r="P1535">
        <v>12.599</v>
      </c>
      <c r="S1535" s="4">
        <f t="shared" si="162"/>
        <v>43158</v>
      </c>
      <c r="T1535" s="6">
        <f t="shared" si="163"/>
        <v>0.7680324074074073</v>
      </c>
      <c r="U1535">
        <f t="shared" si="164"/>
        <v>18</v>
      </c>
      <c r="V1535">
        <f t="shared" si="165"/>
        <v>25</v>
      </c>
      <c r="W1535">
        <f t="shared" si="166"/>
        <v>58</v>
      </c>
      <c r="X1535" s="1">
        <f t="shared" si="167"/>
        <v>520</v>
      </c>
      <c r="Y1535" s="1">
        <f t="shared" si="168"/>
        <v>520.04999999999995</v>
      </c>
      <c r="Z1535">
        <v>0</v>
      </c>
    </row>
    <row r="1536" spans="1:26" x14ac:dyDescent="0.25">
      <c r="A1536">
        <v>1531</v>
      </c>
      <c r="B1536" s="4">
        <v>43158</v>
      </c>
      <c r="C1536" s="7">
        <v>0.76809027777777772</v>
      </c>
      <c r="D1536">
        <v>615</v>
      </c>
      <c r="E1536">
        <v>230.29</v>
      </c>
      <c r="F1536">
        <v>2.4163999999999999</v>
      </c>
      <c r="G1536" s="8">
        <v>521.29999999999995</v>
      </c>
      <c r="H1536" s="8">
        <v>556.5</v>
      </c>
      <c r="I1536" s="8">
        <v>-194.7</v>
      </c>
      <c r="J1536">
        <v>0.93679999999999997</v>
      </c>
      <c r="K1536">
        <v>-20.48</v>
      </c>
      <c r="L1536">
        <v>60.002000000000002</v>
      </c>
      <c r="M1536">
        <v>60.002000000000002</v>
      </c>
      <c r="N1536">
        <v>230.29</v>
      </c>
      <c r="O1536">
        <v>0.42299999999999999</v>
      </c>
      <c r="P1536">
        <v>12.493</v>
      </c>
      <c r="S1536" s="4">
        <f t="shared" si="162"/>
        <v>43158</v>
      </c>
      <c r="T1536" s="6">
        <f t="shared" si="163"/>
        <v>0.76809027777777772</v>
      </c>
      <c r="U1536">
        <f t="shared" si="164"/>
        <v>18</v>
      </c>
      <c r="V1536">
        <f t="shared" si="165"/>
        <v>26</v>
      </c>
      <c r="W1536">
        <f t="shared" si="166"/>
        <v>3</v>
      </c>
      <c r="X1536" s="1">
        <f t="shared" si="167"/>
        <v>521.29999999999995</v>
      </c>
      <c r="Y1536" s="1">
        <f t="shared" si="168"/>
        <v>520.65</v>
      </c>
      <c r="Z1536">
        <v>1</v>
      </c>
    </row>
    <row r="1537" spans="1:26" x14ac:dyDescent="0.25">
      <c r="A1537">
        <v>1532</v>
      </c>
      <c r="B1537" s="4">
        <v>43158</v>
      </c>
      <c r="C1537" s="7">
        <v>0.76814814814814814</v>
      </c>
      <c r="D1537">
        <v>615</v>
      </c>
      <c r="E1537">
        <v>230.3</v>
      </c>
      <c r="F1537">
        <v>2.4117000000000002</v>
      </c>
      <c r="G1537" s="8">
        <v>520.20000000000005</v>
      </c>
      <c r="H1537" s="8">
        <v>555.4</v>
      </c>
      <c r="I1537" s="8">
        <v>-194.5</v>
      </c>
      <c r="J1537">
        <v>0.93669999999999998</v>
      </c>
      <c r="K1537">
        <v>-20.5</v>
      </c>
      <c r="L1537">
        <v>60.002000000000002</v>
      </c>
      <c r="M1537">
        <v>60.002000000000002</v>
      </c>
      <c r="N1537">
        <v>230.3</v>
      </c>
      <c r="O1537">
        <v>0.39900000000000002</v>
      </c>
      <c r="P1537">
        <v>12.166</v>
      </c>
      <c r="S1537" s="4">
        <f t="shared" si="162"/>
        <v>43158</v>
      </c>
      <c r="T1537" s="6">
        <f t="shared" si="163"/>
        <v>0.76814814814814814</v>
      </c>
      <c r="U1537">
        <f t="shared" si="164"/>
        <v>18</v>
      </c>
      <c r="V1537">
        <f t="shared" si="165"/>
        <v>26</v>
      </c>
      <c r="W1537">
        <f t="shared" si="166"/>
        <v>8</v>
      </c>
      <c r="X1537" s="1">
        <f t="shared" si="167"/>
        <v>520.20000000000005</v>
      </c>
      <c r="Y1537" s="1">
        <f t="shared" si="168"/>
        <v>520.75</v>
      </c>
      <c r="Z1537">
        <v>0</v>
      </c>
    </row>
    <row r="1538" spans="1:26" x14ac:dyDescent="0.25">
      <c r="A1538">
        <v>1533</v>
      </c>
      <c r="B1538" s="4">
        <v>43158</v>
      </c>
      <c r="C1538" s="7">
        <v>0.76820601851851855</v>
      </c>
      <c r="D1538">
        <v>615</v>
      </c>
      <c r="E1538">
        <v>230.3</v>
      </c>
      <c r="F1538">
        <v>2.4064999999999999</v>
      </c>
      <c r="G1538" s="8">
        <v>519</v>
      </c>
      <c r="H1538" s="8">
        <v>554.20000000000005</v>
      </c>
      <c r="I1538" s="8">
        <v>-194.3</v>
      </c>
      <c r="J1538">
        <v>0.9365</v>
      </c>
      <c r="K1538">
        <v>-20.53</v>
      </c>
      <c r="L1538">
        <v>60.002000000000002</v>
      </c>
      <c r="M1538">
        <v>60.002000000000002</v>
      </c>
      <c r="N1538">
        <v>230.3</v>
      </c>
      <c r="O1538">
        <v>0.42599999999999999</v>
      </c>
      <c r="P1538">
        <v>12.348000000000001</v>
      </c>
      <c r="S1538" s="4">
        <f t="shared" si="162"/>
        <v>43158</v>
      </c>
      <c r="T1538" s="6">
        <f t="shared" si="163"/>
        <v>0.76820601851851855</v>
      </c>
      <c r="U1538">
        <f t="shared" si="164"/>
        <v>18</v>
      </c>
      <c r="V1538">
        <f t="shared" si="165"/>
        <v>26</v>
      </c>
      <c r="W1538">
        <f t="shared" si="166"/>
        <v>13</v>
      </c>
      <c r="X1538" s="1">
        <f t="shared" si="167"/>
        <v>519</v>
      </c>
      <c r="Y1538" s="1">
        <f t="shared" si="168"/>
        <v>519.6</v>
      </c>
      <c r="Z1538">
        <v>1</v>
      </c>
    </row>
    <row r="1539" spans="1:26" x14ac:dyDescent="0.25">
      <c r="A1539">
        <v>1534</v>
      </c>
      <c r="B1539" s="4">
        <v>43158</v>
      </c>
      <c r="C1539" s="7">
        <v>0.76826388888888886</v>
      </c>
      <c r="D1539">
        <v>615</v>
      </c>
      <c r="E1539">
        <v>230.3</v>
      </c>
      <c r="F1539">
        <v>2.4102000000000001</v>
      </c>
      <c r="G1539" s="8">
        <v>519.9</v>
      </c>
      <c r="H1539" s="8">
        <v>555.1</v>
      </c>
      <c r="I1539" s="8">
        <v>-194.3</v>
      </c>
      <c r="J1539">
        <v>0.93669999999999998</v>
      </c>
      <c r="K1539">
        <v>-20.49</v>
      </c>
      <c r="L1539">
        <v>60.002000000000002</v>
      </c>
      <c r="M1539">
        <v>60.003</v>
      </c>
      <c r="N1539">
        <v>230.3</v>
      </c>
      <c r="O1539">
        <v>0.45</v>
      </c>
      <c r="P1539">
        <v>12.404999999999999</v>
      </c>
      <c r="S1539" s="4">
        <f t="shared" si="162"/>
        <v>43158</v>
      </c>
      <c r="T1539" s="6">
        <f t="shared" si="163"/>
        <v>0.76826388888888886</v>
      </c>
      <c r="U1539">
        <f t="shared" si="164"/>
        <v>18</v>
      </c>
      <c r="V1539">
        <f t="shared" si="165"/>
        <v>26</v>
      </c>
      <c r="W1539">
        <f t="shared" si="166"/>
        <v>18</v>
      </c>
      <c r="X1539" s="1">
        <f t="shared" si="167"/>
        <v>519.9</v>
      </c>
      <c r="Y1539" s="1">
        <f t="shared" si="168"/>
        <v>519.45000000000005</v>
      </c>
      <c r="Z1539">
        <v>0</v>
      </c>
    </row>
    <row r="1540" spans="1:26" x14ac:dyDescent="0.25">
      <c r="A1540">
        <v>1535</v>
      </c>
      <c r="B1540" s="4">
        <v>43158</v>
      </c>
      <c r="C1540" s="7">
        <v>0.76832175925925927</v>
      </c>
      <c r="D1540">
        <v>616</v>
      </c>
      <c r="E1540">
        <v>230.3</v>
      </c>
      <c r="F1540">
        <v>2.4079000000000002</v>
      </c>
      <c r="G1540" s="8">
        <v>519.4</v>
      </c>
      <c r="H1540" s="8">
        <v>554.5</v>
      </c>
      <c r="I1540" s="8">
        <v>-194.3</v>
      </c>
      <c r="J1540">
        <v>0.93659999999999999</v>
      </c>
      <c r="K1540">
        <v>-20.51</v>
      </c>
      <c r="L1540">
        <v>60.002000000000002</v>
      </c>
      <c r="M1540">
        <v>60.002000000000002</v>
      </c>
      <c r="N1540">
        <v>230.3</v>
      </c>
      <c r="O1540">
        <v>0.42499999999999999</v>
      </c>
      <c r="P1540">
        <v>13.492000000000001</v>
      </c>
      <c r="S1540" s="4">
        <f t="shared" si="162"/>
        <v>43158</v>
      </c>
      <c r="T1540" s="6">
        <f t="shared" si="163"/>
        <v>0.76832175925925927</v>
      </c>
      <c r="U1540">
        <f t="shared" si="164"/>
        <v>18</v>
      </c>
      <c r="V1540">
        <f t="shared" si="165"/>
        <v>26</v>
      </c>
      <c r="W1540">
        <f t="shared" si="166"/>
        <v>23</v>
      </c>
      <c r="X1540" s="1">
        <f t="shared" si="167"/>
        <v>519.4</v>
      </c>
      <c r="Y1540" s="1">
        <f t="shared" si="168"/>
        <v>519.65</v>
      </c>
      <c r="Z1540">
        <v>1</v>
      </c>
    </row>
    <row r="1541" spans="1:26" x14ac:dyDescent="0.25">
      <c r="A1541">
        <v>1536</v>
      </c>
      <c r="B1541" s="4">
        <v>43158</v>
      </c>
      <c r="C1541" s="7">
        <v>0.76837962962962969</v>
      </c>
      <c r="D1541">
        <v>616</v>
      </c>
      <c r="E1541">
        <v>230.3</v>
      </c>
      <c r="F1541">
        <v>2.411</v>
      </c>
      <c r="G1541" s="8">
        <v>520.1</v>
      </c>
      <c r="H1541" s="8">
        <v>555.20000000000005</v>
      </c>
      <c r="I1541" s="8">
        <v>-194.3</v>
      </c>
      <c r="J1541">
        <v>0.93679999999999997</v>
      </c>
      <c r="K1541">
        <v>-20.48</v>
      </c>
      <c r="L1541">
        <v>60.002000000000002</v>
      </c>
      <c r="M1541">
        <v>60.002000000000002</v>
      </c>
      <c r="N1541">
        <v>230.3</v>
      </c>
      <c r="O1541">
        <v>0.41299999999999998</v>
      </c>
      <c r="P1541">
        <v>12.506</v>
      </c>
      <c r="S1541" s="4">
        <f t="shared" si="162"/>
        <v>43158</v>
      </c>
      <c r="T1541" s="6">
        <f t="shared" si="163"/>
        <v>0.76837962962962969</v>
      </c>
      <c r="U1541">
        <f t="shared" si="164"/>
        <v>18</v>
      </c>
      <c r="V1541">
        <f t="shared" si="165"/>
        <v>26</v>
      </c>
      <c r="W1541">
        <f t="shared" si="166"/>
        <v>28</v>
      </c>
      <c r="X1541" s="1">
        <f t="shared" si="167"/>
        <v>520.1</v>
      </c>
      <c r="Y1541" s="1">
        <f t="shared" si="168"/>
        <v>519.75</v>
      </c>
      <c r="Z1541">
        <v>0</v>
      </c>
    </row>
    <row r="1542" spans="1:26" x14ac:dyDescent="0.25">
      <c r="A1542">
        <v>1537</v>
      </c>
      <c r="B1542" s="4">
        <v>43158</v>
      </c>
      <c r="C1542" s="7">
        <v>0.7684375</v>
      </c>
      <c r="D1542">
        <v>616</v>
      </c>
      <c r="E1542">
        <v>230.3</v>
      </c>
      <c r="F1542">
        <v>2.4087999999999998</v>
      </c>
      <c r="G1542" s="8">
        <v>519.6</v>
      </c>
      <c r="H1542" s="8">
        <v>554.70000000000005</v>
      </c>
      <c r="I1542" s="8">
        <v>-194.2</v>
      </c>
      <c r="J1542">
        <v>0.93669999999999998</v>
      </c>
      <c r="K1542">
        <v>-20.49</v>
      </c>
      <c r="L1542">
        <v>60.002000000000002</v>
      </c>
      <c r="M1542">
        <v>60.002000000000002</v>
      </c>
      <c r="N1542">
        <v>230.3</v>
      </c>
      <c r="O1542">
        <v>0.437</v>
      </c>
      <c r="P1542">
        <v>13.247999999999999</v>
      </c>
      <c r="S1542" s="4">
        <f t="shared" si="162"/>
        <v>43158</v>
      </c>
      <c r="T1542" s="6">
        <f t="shared" si="163"/>
        <v>0.7684375</v>
      </c>
      <c r="U1542">
        <f t="shared" si="164"/>
        <v>18</v>
      </c>
      <c r="V1542">
        <f t="shared" si="165"/>
        <v>26</v>
      </c>
      <c r="W1542">
        <f t="shared" si="166"/>
        <v>33</v>
      </c>
      <c r="X1542" s="1">
        <f t="shared" si="167"/>
        <v>519.6</v>
      </c>
      <c r="Y1542" s="1">
        <f t="shared" si="168"/>
        <v>519.85</v>
      </c>
      <c r="Z1542">
        <v>1</v>
      </c>
    </row>
    <row r="1543" spans="1:26" x14ac:dyDescent="0.25">
      <c r="A1543">
        <v>1538</v>
      </c>
      <c r="B1543" s="4">
        <v>43158</v>
      </c>
      <c r="C1543" s="7">
        <v>0.76849537037037041</v>
      </c>
      <c r="D1543">
        <v>616</v>
      </c>
      <c r="E1543">
        <v>230.3</v>
      </c>
      <c r="F1543">
        <v>2.419</v>
      </c>
      <c r="G1543" s="8">
        <v>522</v>
      </c>
      <c r="H1543" s="8">
        <v>557.1</v>
      </c>
      <c r="I1543" s="8">
        <v>-194.6</v>
      </c>
      <c r="J1543">
        <v>0.93700000000000006</v>
      </c>
      <c r="K1543">
        <v>-20.440000000000001</v>
      </c>
      <c r="L1543">
        <v>60.002000000000002</v>
      </c>
      <c r="M1543">
        <v>60.002000000000002</v>
      </c>
      <c r="N1543">
        <v>230.3</v>
      </c>
      <c r="O1543">
        <v>0.44700000000000001</v>
      </c>
      <c r="P1543">
        <v>12.868</v>
      </c>
      <c r="S1543" s="4">
        <f t="shared" ref="S1543:S1606" si="169">B1543</f>
        <v>43158</v>
      </c>
      <c r="T1543" s="6">
        <f t="shared" ref="T1543:T1606" si="170">C1543</f>
        <v>0.76849537037037041</v>
      </c>
      <c r="U1543">
        <f t="shared" ref="U1543:U1606" si="171">HOUR(C1543)</f>
        <v>18</v>
      </c>
      <c r="V1543">
        <f t="shared" ref="V1543:V1606" si="172">MINUTE(C1543)</f>
        <v>26</v>
      </c>
      <c r="W1543">
        <f t="shared" ref="W1543:W1606" si="173">SECOND(C1543)</f>
        <v>38</v>
      </c>
      <c r="X1543" s="1">
        <f t="shared" ref="X1543:X1606" si="174">G1543</f>
        <v>522</v>
      </c>
      <c r="Y1543" s="1">
        <f t="shared" si="168"/>
        <v>520.79999999999995</v>
      </c>
      <c r="Z1543">
        <v>0</v>
      </c>
    </row>
    <row r="1544" spans="1:26" x14ac:dyDescent="0.25">
      <c r="A1544">
        <v>1539</v>
      </c>
      <c r="B1544" s="4">
        <v>43158</v>
      </c>
      <c r="C1544" s="7">
        <v>0.76855324074074083</v>
      </c>
      <c r="D1544">
        <v>616</v>
      </c>
      <c r="E1544">
        <v>230.3</v>
      </c>
      <c r="F1544">
        <v>2.4182000000000001</v>
      </c>
      <c r="G1544" s="8">
        <v>521.79999999999995</v>
      </c>
      <c r="H1544" s="8">
        <v>556.9</v>
      </c>
      <c r="I1544" s="8">
        <v>-194.7</v>
      </c>
      <c r="J1544">
        <v>0.93689999999999996</v>
      </c>
      <c r="K1544">
        <v>-20.46</v>
      </c>
      <c r="L1544">
        <v>60.002000000000002</v>
      </c>
      <c r="M1544">
        <v>60.002000000000002</v>
      </c>
      <c r="N1544">
        <v>230.3</v>
      </c>
      <c r="O1544">
        <v>0.41899999999999998</v>
      </c>
      <c r="P1544">
        <v>12.33</v>
      </c>
      <c r="S1544" s="4">
        <f t="shared" si="169"/>
        <v>43158</v>
      </c>
      <c r="T1544" s="6">
        <f t="shared" si="170"/>
        <v>0.76855324074074083</v>
      </c>
      <c r="U1544">
        <f t="shared" si="171"/>
        <v>18</v>
      </c>
      <c r="V1544">
        <f t="shared" si="172"/>
        <v>26</v>
      </c>
      <c r="W1544">
        <f t="shared" si="173"/>
        <v>43</v>
      </c>
      <c r="X1544" s="1">
        <f t="shared" si="174"/>
        <v>521.79999999999995</v>
      </c>
      <c r="Y1544" s="1">
        <f t="shared" si="168"/>
        <v>521.9</v>
      </c>
      <c r="Z1544">
        <v>1</v>
      </c>
    </row>
    <row r="1545" spans="1:26" x14ac:dyDescent="0.25">
      <c r="A1545">
        <v>1540</v>
      </c>
      <c r="B1545" s="4">
        <v>43158</v>
      </c>
      <c r="C1545" s="7">
        <v>0.76861111111111102</v>
      </c>
      <c r="D1545">
        <v>617</v>
      </c>
      <c r="E1545">
        <v>230.3</v>
      </c>
      <c r="F1545">
        <v>2.4207999999999998</v>
      </c>
      <c r="G1545" s="8">
        <v>522.5</v>
      </c>
      <c r="H1545" s="8">
        <v>557.5</v>
      </c>
      <c r="I1545" s="8">
        <v>-194.5</v>
      </c>
      <c r="J1545">
        <v>0.93710000000000004</v>
      </c>
      <c r="K1545">
        <v>-20.420000000000002</v>
      </c>
      <c r="L1545">
        <v>60.002000000000002</v>
      </c>
      <c r="M1545">
        <v>60.002000000000002</v>
      </c>
      <c r="N1545">
        <v>230.3</v>
      </c>
      <c r="O1545">
        <v>0.41699999999999998</v>
      </c>
      <c r="P1545">
        <v>13.426</v>
      </c>
      <c r="S1545" s="4">
        <f t="shared" si="169"/>
        <v>43158</v>
      </c>
      <c r="T1545" s="6">
        <f t="shared" si="170"/>
        <v>0.76861111111111102</v>
      </c>
      <c r="U1545">
        <f t="shared" si="171"/>
        <v>18</v>
      </c>
      <c r="V1545">
        <f t="shared" si="172"/>
        <v>26</v>
      </c>
      <c r="W1545">
        <f t="shared" si="173"/>
        <v>48</v>
      </c>
      <c r="X1545" s="1">
        <f t="shared" si="174"/>
        <v>522.5</v>
      </c>
      <c r="Y1545" s="1">
        <f t="shared" si="168"/>
        <v>522.15</v>
      </c>
      <c r="Z1545">
        <v>0</v>
      </c>
    </row>
    <row r="1546" spans="1:26" x14ac:dyDescent="0.25">
      <c r="A1546">
        <v>1541</v>
      </c>
      <c r="B1546" s="4">
        <v>43158</v>
      </c>
      <c r="C1546" s="7">
        <v>0.76866898148148144</v>
      </c>
      <c r="D1546">
        <v>616</v>
      </c>
      <c r="E1546">
        <v>230.3</v>
      </c>
      <c r="F1546">
        <v>2.4287999999999998</v>
      </c>
      <c r="G1546" s="8">
        <v>524.20000000000005</v>
      </c>
      <c r="H1546" s="8">
        <v>559.29999999999995</v>
      </c>
      <c r="I1546" s="8">
        <v>-195.1</v>
      </c>
      <c r="J1546">
        <v>0.93720000000000003</v>
      </c>
      <c r="K1546">
        <v>-20.41</v>
      </c>
      <c r="L1546">
        <v>60.002000000000002</v>
      </c>
      <c r="M1546">
        <v>60.002000000000002</v>
      </c>
      <c r="N1546">
        <v>230.3</v>
      </c>
      <c r="O1546">
        <v>0.443</v>
      </c>
      <c r="P1546">
        <v>12.557</v>
      </c>
      <c r="S1546" s="4">
        <f t="shared" si="169"/>
        <v>43158</v>
      </c>
      <c r="T1546" s="6">
        <f t="shared" si="170"/>
        <v>0.76866898148148144</v>
      </c>
      <c r="U1546">
        <f t="shared" si="171"/>
        <v>18</v>
      </c>
      <c r="V1546">
        <f t="shared" si="172"/>
        <v>26</v>
      </c>
      <c r="W1546">
        <f t="shared" si="173"/>
        <v>53</v>
      </c>
      <c r="X1546" s="1">
        <f t="shared" si="174"/>
        <v>524.20000000000005</v>
      </c>
      <c r="Y1546" s="1">
        <f t="shared" si="168"/>
        <v>523.35</v>
      </c>
      <c r="Z1546">
        <v>1</v>
      </c>
    </row>
    <row r="1547" spans="1:26" x14ac:dyDescent="0.25">
      <c r="A1547">
        <v>1542</v>
      </c>
      <c r="B1547" s="4">
        <v>43158</v>
      </c>
      <c r="C1547" s="7">
        <v>0.76872685185185186</v>
      </c>
      <c r="D1547">
        <v>616</v>
      </c>
      <c r="E1547">
        <v>230.3</v>
      </c>
      <c r="F1547">
        <v>2.4198</v>
      </c>
      <c r="G1547" s="8">
        <v>522.1</v>
      </c>
      <c r="H1547" s="8">
        <v>557.29999999999995</v>
      </c>
      <c r="I1547" s="8">
        <v>-194.7</v>
      </c>
      <c r="J1547">
        <v>0.93700000000000006</v>
      </c>
      <c r="K1547">
        <v>-20.45</v>
      </c>
      <c r="L1547">
        <v>60.002000000000002</v>
      </c>
      <c r="M1547">
        <v>60.002000000000002</v>
      </c>
      <c r="N1547">
        <v>230.3</v>
      </c>
      <c r="O1547">
        <v>0.42899999999999999</v>
      </c>
      <c r="P1547">
        <v>12.507999999999999</v>
      </c>
      <c r="S1547" s="4">
        <f t="shared" si="169"/>
        <v>43158</v>
      </c>
      <c r="T1547" s="6">
        <f t="shared" si="170"/>
        <v>0.76872685185185186</v>
      </c>
      <c r="U1547">
        <f t="shared" si="171"/>
        <v>18</v>
      </c>
      <c r="V1547">
        <f t="shared" si="172"/>
        <v>26</v>
      </c>
      <c r="W1547">
        <f t="shared" si="173"/>
        <v>58</v>
      </c>
      <c r="X1547" s="1">
        <f t="shared" si="174"/>
        <v>522.1</v>
      </c>
      <c r="Y1547" s="1">
        <f t="shared" si="168"/>
        <v>523.15000000000009</v>
      </c>
      <c r="Z1547">
        <v>0</v>
      </c>
    </row>
    <row r="1548" spans="1:26" x14ac:dyDescent="0.25">
      <c r="A1548">
        <v>1543</v>
      </c>
      <c r="B1548" s="4">
        <v>43158</v>
      </c>
      <c r="C1548" s="7">
        <v>0.76878472222222216</v>
      </c>
      <c r="D1548">
        <v>617</v>
      </c>
      <c r="E1548">
        <v>230.3</v>
      </c>
      <c r="F1548">
        <v>2.4148999999999998</v>
      </c>
      <c r="G1548" s="8">
        <v>521</v>
      </c>
      <c r="H1548" s="8">
        <v>556.1</v>
      </c>
      <c r="I1548" s="8">
        <v>-194.4</v>
      </c>
      <c r="J1548">
        <v>0.93689999999999996</v>
      </c>
      <c r="K1548">
        <v>-20.46</v>
      </c>
      <c r="L1548">
        <v>60.002000000000002</v>
      </c>
      <c r="M1548">
        <v>60.002000000000002</v>
      </c>
      <c r="N1548">
        <v>230.3</v>
      </c>
      <c r="O1548">
        <v>0.45300000000000001</v>
      </c>
      <c r="P1548">
        <v>12.625</v>
      </c>
      <c r="S1548" s="4">
        <f t="shared" si="169"/>
        <v>43158</v>
      </c>
      <c r="T1548" s="6">
        <f t="shared" si="170"/>
        <v>0.76878472222222216</v>
      </c>
      <c r="U1548">
        <f t="shared" si="171"/>
        <v>18</v>
      </c>
      <c r="V1548">
        <f t="shared" si="172"/>
        <v>27</v>
      </c>
      <c r="W1548">
        <f t="shared" si="173"/>
        <v>3</v>
      </c>
      <c r="X1548" s="1">
        <f t="shared" si="174"/>
        <v>521</v>
      </c>
      <c r="Y1548" s="1">
        <f t="shared" si="168"/>
        <v>521.54999999999995</v>
      </c>
      <c r="Z1548">
        <v>1</v>
      </c>
    </row>
    <row r="1549" spans="1:26" x14ac:dyDescent="0.25">
      <c r="A1549">
        <v>1544</v>
      </c>
      <c r="B1549" s="4">
        <v>43158</v>
      </c>
      <c r="C1549" s="7">
        <v>0.76884259259259258</v>
      </c>
      <c r="D1549">
        <v>617</v>
      </c>
      <c r="E1549">
        <v>230.3</v>
      </c>
      <c r="F1549">
        <v>2.4169999999999998</v>
      </c>
      <c r="G1549" s="8">
        <v>521.5</v>
      </c>
      <c r="H1549" s="8">
        <v>556.6</v>
      </c>
      <c r="I1549" s="8">
        <v>-194.7</v>
      </c>
      <c r="J1549">
        <v>0.93689999999999996</v>
      </c>
      <c r="K1549">
        <v>-20.47</v>
      </c>
      <c r="L1549">
        <v>60.002000000000002</v>
      </c>
      <c r="M1549">
        <v>60.002000000000002</v>
      </c>
      <c r="N1549">
        <v>230.3</v>
      </c>
      <c r="O1549">
        <v>0.375</v>
      </c>
      <c r="P1549">
        <v>11.683999999999999</v>
      </c>
      <c r="S1549" s="4">
        <f t="shared" si="169"/>
        <v>43158</v>
      </c>
      <c r="T1549" s="6">
        <f t="shared" si="170"/>
        <v>0.76884259259259258</v>
      </c>
      <c r="U1549">
        <f t="shared" si="171"/>
        <v>18</v>
      </c>
      <c r="V1549">
        <f t="shared" si="172"/>
        <v>27</v>
      </c>
      <c r="W1549">
        <f t="shared" si="173"/>
        <v>8</v>
      </c>
      <c r="X1549" s="1">
        <f t="shared" si="174"/>
        <v>521.5</v>
      </c>
      <c r="Y1549" s="1">
        <f t="shared" si="168"/>
        <v>521.25</v>
      </c>
      <c r="Z1549">
        <v>0</v>
      </c>
    </row>
    <row r="1550" spans="1:26" x14ac:dyDescent="0.25">
      <c r="A1550">
        <v>1545</v>
      </c>
      <c r="B1550" s="4">
        <v>43158</v>
      </c>
      <c r="C1550" s="7">
        <v>0.76890046296296299</v>
      </c>
      <c r="D1550">
        <v>617</v>
      </c>
      <c r="E1550">
        <v>230.3</v>
      </c>
      <c r="F1550">
        <v>2.4196</v>
      </c>
      <c r="G1550" s="8">
        <v>522</v>
      </c>
      <c r="H1550" s="8">
        <v>557.20000000000005</v>
      </c>
      <c r="I1550" s="8">
        <v>-194.9</v>
      </c>
      <c r="J1550">
        <v>0.93679999999999997</v>
      </c>
      <c r="K1550">
        <v>-20.48</v>
      </c>
      <c r="L1550">
        <v>60.002000000000002</v>
      </c>
      <c r="M1550">
        <v>60.002000000000002</v>
      </c>
      <c r="N1550">
        <v>230.3</v>
      </c>
      <c r="O1550">
        <v>0.40400000000000003</v>
      </c>
      <c r="P1550">
        <v>11.71</v>
      </c>
      <c r="S1550" s="4">
        <f t="shared" si="169"/>
        <v>43158</v>
      </c>
      <c r="T1550" s="6">
        <f t="shared" si="170"/>
        <v>0.76890046296296299</v>
      </c>
      <c r="U1550">
        <f t="shared" si="171"/>
        <v>18</v>
      </c>
      <c r="V1550">
        <f t="shared" si="172"/>
        <v>27</v>
      </c>
      <c r="W1550">
        <f t="shared" si="173"/>
        <v>13</v>
      </c>
      <c r="X1550" s="1">
        <f t="shared" si="174"/>
        <v>522</v>
      </c>
      <c r="Y1550" s="1">
        <f t="shared" ref="Y1550:Y1613" si="175">AVERAGE(X1549:X1550)</f>
        <v>521.75</v>
      </c>
      <c r="Z1550">
        <v>1</v>
      </c>
    </row>
    <row r="1551" spans="1:26" x14ac:dyDescent="0.25">
      <c r="A1551">
        <v>1546</v>
      </c>
      <c r="B1551" s="4">
        <v>43158</v>
      </c>
      <c r="C1551" s="7">
        <v>0.7689583333333333</v>
      </c>
      <c r="D1551">
        <v>617</v>
      </c>
      <c r="E1551">
        <v>230.3</v>
      </c>
      <c r="F1551">
        <v>2.4237000000000002</v>
      </c>
      <c r="G1551" s="8">
        <v>523</v>
      </c>
      <c r="H1551" s="8">
        <v>558.20000000000005</v>
      </c>
      <c r="I1551" s="8">
        <v>-195</v>
      </c>
      <c r="J1551">
        <v>0.93700000000000006</v>
      </c>
      <c r="K1551">
        <v>-20.45</v>
      </c>
      <c r="L1551">
        <v>60.002000000000002</v>
      </c>
      <c r="M1551">
        <v>60.003</v>
      </c>
      <c r="N1551">
        <v>230.3</v>
      </c>
      <c r="O1551">
        <v>0.441</v>
      </c>
      <c r="P1551">
        <v>13.115</v>
      </c>
      <c r="S1551" s="4">
        <f t="shared" si="169"/>
        <v>43158</v>
      </c>
      <c r="T1551" s="6">
        <f t="shared" si="170"/>
        <v>0.7689583333333333</v>
      </c>
      <c r="U1551">
        <f t="shared" si="171"/>
        <v>18</v>
      </c>
      <c r="V1551">
        <f t="shared" si="172"/>
        <v>27</v>
      </c>
      <c r="W1551">
        <f t="shared" si="173"/>
        <v>18</v>
      </c>
      <c r="X1551" s="1">
        <f t="shared" si="174"/>
        <v>523</v>
      </c>
      <c r="Y1551" s="1">
        <f t="shared" si="175"/>
        <v>522.5</v>
      </c>
      <c r="Z1551">
        <v>0</v>
      </c>
    </row>
    <row r="1552" spans="1:26" x14ac:dyDescent="0.25">
      <c r="A1552">
        <v>1547</v>
      </c>
      <c r="B1552" s="4">
        <v>43158</v>
      </c>
      <c r="C1552" s="7">
        <v>0.76901620370370372</v>
      </c>
      <c r="D1552">
        <v>618</v>
      </c>
      <c r="E1552">
        <v>230.3</v>
      </c>
      <c r="F1552">
        <v>2.4121000000000001</v>
      </c>
      <c r="G1552" s="8">
        <v>520.4</v>
      </c>
      <c r="H1552" s="8">
        <v>555.5</v>
      </c>
      <c r="I1552" s="8">
        <v>-194.4</v>
      </c>
      <c r="J1552">
        <v>0.93679999999999997</v>
      </c>
      <c r="K1552">
        <v>-20.48</v>
      </c>
      <c r="L1552">
        <v>60.002000000000002</v>
      </c>
      <c r="M1552">
        <v>60.002000000000002</v>
      </c>
      <c r="N1552">
        <v>230.3</v>
      </c>
      <c r="O1552">
        <v>0.41399999999999998</v>
      </c>
      <c r="P1552">
        <v>12.16</v>
      </c>
      <c r="S1552" s="4">
        <f t="shared" si="169"/>
        <v>43158</v>
      </c>
      <c r="T1552" s="6">
        <f t="shared" si="170"/>
        <v>0.76901620370370372</v>
      </c>
      <c r="U1552">
        <f t="shared" si="171"/>
        <v>18</v>
      </c>
      <c r="V1552">
        <f t="shared" si="172"/>
        <v>27</v>
      </c>
      <c r="W1552">
        <f t="shared" si="173"/>
        <v>23</v>
      </c>
      <c r="X1552" s="1">
        <f t="shared" si="174"/>
        <v>520.4</v>
      </c>
      <c r="Y1552" s="1">
        <f t="shared" si="175"/>
        <v>521.70000000000005</v>
      </c>
      <c r="Z1552">
        <v>1</v>
      </c>
    </row>
    <row r="1553" spans="1:26" x14ac:dyDescent="0.25">
      <c r="A1553">
        <v>1548</v>
      </c>
      <c r="B1553" s="4">
        <v>43158</v>
      </c>
      <c r="C1553" s="7">
        <v>0.76907407407407413</v>
      </c>
      <c r="D1553">
        <v>618</v>
      </c>
      <c r="E1553">
        <v>230.3</v>
      </c>
      <c r="F1553">
        <v>2.4184000000000001</v>
      </c>
      <c r="G1553" s="8">
        <v>521.9</v>
      </c>
      <c r="H1553" s="8">
        <v>557</v>
      </c>
      <c r="I1553" s="8">
        <v>-194.5</v>
      </c>
      <c r="J1553">
        <v>0.93710000000000004</v>
      </c>
      <c r="K1553">
        <v>-20.440000000000001</v>
      </c>
      <c r="L1553">
        <v>60.002000000000002</v>
      </c>
      <c r="M1553">
        <v>60.002000000000002</v>
      </c>
      <c r="N1553">
        <v>230.3</v>
      </c>
      <c r="O1553">
        <v>0.39200000000000002</v>
      </c>
      <c r="P1553">
        <v>12.827</v>
      </c>
      <c r="S1553" s="4">
        <f t="shared" si="169"/>
        <v>43158</v>
      </c>
      <c r="T1553" s="6">
        <f t="shared" si="170"/>
        <v>0.76907407407407413</v>
      </c>
      <c r="U1553">
        <f t="shared" si="171"/>
        <v>18</v>
      </c>
      <c r="V1553">
        <f t="shared" si="172"/>
        <v>27</v>
      </c>
      <c r="W1553">
        <f t="shared" si="173"/>
        <v>28</v>
      </c>
      <c r="X1553" s="1">
        <f t="shared" si="174"/>
        <v>521.9</v>
      </c>
      <c r="Y1553" s="1">
        <f t="shared" si="175"/>
        <v>521.15</v>
      </c>
      <c r="Z1553">
        <v>0</v>
      </c>
    </row>
    <row r="1554" spans="1:26" x14ac:dyDescent="0.25">
      <c r="A1554">
        <v>1549</v>
      </c>
      <c r="B1554" s="4">
        <v>43158</v>
      </c>
      <c r="C1554" s="7">
        <v>0.76913194444444455</v>
      </c>
      <c r="D1554">
        <v>618</v>
      </c>
      <c r="E1554">
        <v>230.3</v>
      </c>
      <c r="F1554">
        <v>2.4217</v>
      </c>
      <c r="G1554" s="8">
        <v>522.6</v>
      </c>
      <c r="H1554" s="8">
        <v>557.70000000000005</v>
      </c>
      <c r="I1554" s="8">
        <v>-194.8</v>
      </c>
      <c r="J1554">
        <v>0.93700000000000006</v>
      </c>
      <c r="K1554">
        <v>-20.440000000000001</v>
      </c>
      <c r="L1554">
        <v>60.002000000000002</v>
      </c>
      <c r="M1554">
        <v>60.002000000000002</v>
      </c>
      <c r="N1554">
        <v>230.3</v>
      </c>
      <c r="O1554">
        <v>0.38400000000000001</v>
      </c>
      <c r="P1554">
        <v>12.839</v>
      </c>
      <c r="S1554" s="4">
        <f t="shared" si="169"/>
        <v>43158</v>
      </c>
      <c r="T1554" s="6">
        <f t="shared" si="170"/>
        <v>0.76913194444444455</v>
      </c>
      <c r="U1554">
        <f t="shared" si="171"/>
        <v>18</v>
      </c>
      <c r="V1554">
        <f t="shared" si="172"/>
        <v>27</v>
      </c>
      <c r="W1554">
        <f t="shared" si="173"/>
        <v>33</v>
      </c>
      <c r="X1554" s="1">
        <f t="shared" si="174"/>
        <v>522.6</v>
      </c>
      <c r="Y1554" s="1">
        <f t="shared" si="175"/>
        <v>522.25</v>
      </c>
      <c r="Z1554">
        <v>1</v>
      </c>
    </row>
    <row r="1555" spans="1:26" x14ac:dyDescent="0.25">
      <c r="A1555">
        <v>1550</v>
      </c>
      <c r="B1555" s="4">
        <v>43158</v>
      </c>
      <c r="C1555" s="7">
        <v>0.76918981481481474</v>
      </c>
      <c r="D1555">
        <v>618</v>
      </c>
      <c r="E1555">
        <v>230.3</v>
      </c>
      <c r="F1555">
        <v>2.4178999999999999</v>
      </c>
      <c r="G1555" s="8">
        <v>521.70000000000005</v>
      </c>
      <c r="H1555" s="8">
        <v>556.79999999999995</v>
      </c>
      <c r="I1555" s="8">
        <v>-194.7</v>
      </c>
      <c r="J1555">
        <v>0.93689999999999996</v>
      </c>
      <c r="K1555">
        <v>-20.47</v>
      </c>
      <c r="L1555">
        <v>60.002000000000002</v>
      </c>
      <c r="M1555">
        <v>60.002000000000002</v>
      </c>
      <c r="N1555">
        <v>230.3</v>
      </c>
      <c r="O1555">
        <v>0.41299999999999998</v>
      </c>
      <c r="P1555">
        <v>12.177</v>
      </c>
      <c r="S1555" s="4">
        <f t="shared" si="169"/>
        <v>43158</v>
      </c>
      <c r="T1555" s="6">
        <f t="shared" si="170"/>
        <v>0.76918981481481474</v>
      </c>
      <c r="U1555">
        <f t="shared" si="171"/>
        <v>18</v>
      </c>
      <c r="V1555">
        <f t="shared" si="172"/>
        <v>27</v>
      </c>
      <c r="W1555">
        <f t="shared" si="173"/>
        <v>38</v>
      </c>
      <c r="X1555" s="1">
        <f t="shared" si="174"/>
        <v>521.70000000000005</v>
      </c>
      <c r="Y1555" s="1">
        <f t="shared" si="175"/>
        <v>522.15000000000009</v>
      </c>
      <c r="Z1555">
        <v>0</v>
      </c>
    </row>
    <row r="1556" spans="1:26" x14ac:dyDescent="0.25">
      <c r="A1556">
        <v>1551</v>
      </c>
      <c r="B1556" s="4">
        <v>43158</v>
      </c>
      <c r="C1556" s="7">
        <v>0.76924768518518516</v>
      </c>
      <c r="D1556">
        <v>618</v>
      </c>
      <c r="E1556">
        <v>230.3</v>
      </c>
      <c r="F1556">
        <v>2.4182999999999999</v>
      </c>
      <c r="G1556" s="8">
        <v>521.79999999999995</v>
      </c>
      <c r="H1556" s="8">
        <v>556.9</v>
      </c>
      <c r="I1556" s="8">
        <v>-194.7</v>
      </c>
      <c r="J1556">
        <v>0.93689999999999996</v>
      </c>
      <c r="K1556">
        <v>-20.46</v>
      </c>
      <c r="L1556">
        <v>60.002000000000002</v>
      </c>
      <c r="M1556">
        <v>60.002000000000002</v>
      </c>
      <c r="N1556">
        <v>230.3</v>
      </c>
      <c r="O1556">
        <v>0.433</v>
      </c>
      <c r="P1556">
        <v>12.413</v>
      </c>
      <c r="S1556" s="4">
        <f t="shared" si="169"/>
        <v>43158</v>
      </c>
      <c r="T1556" s="6">
        <f t="shared" si="170"/>
        <v>0.76924768518518516</v>
      </c>
      <c r="U1556">
        <f t="shared" si="171"/>
        <v>18</v>
      </c>
      <c r="V1556">
        <f t="shared" si="172"/>
        <v>27</v>
      </c>
      <c r="W1556">
        <f t="shared" si="173"/>
        <v>43</v>
      </c>
      <c r="X1556" s="1">
        <f t="shared" si="174"/>
        <v>521.79999999999995</v>
      </c>
      <c r="Y1556" s="1">
        <f t="shared" si="175"/>
        <v>521.75</v>
      </c>
      <c r="Z1556">
        <v>1</v>
      </c>
    </row>
    <row r="1557" spans="1:26" x14ac:dyDescent="0.25">
      <c r="A1557">
        <v>1552</v>
      </c>
      <c r="B1557" s="4">
        <v>43158</v>
      </c>
      <c r="C1557" s="7">
        <v>0.76930555555555558</v>
      </c>
      <c r="D1557">
        <v>618</v>
      </c>
      <c r="E1557">
        <v>230.3</v>
      </c>
      <c r="F1557">
        <v>2.4184000000000001</v>
      </c>
      <c r="G1557" s="8">
        <v>521.79999999999995</v>
      </c>
      <c r="H1557" s="8">
        <v>557</v>
      </c>
      <c r="I1557" s="8">
        <v>-194.7</v>
      </c>
      <c r="J1557">
        <v>0.93689999999999996</v>
      </c>
      <c r="K1557">
        <v>-20.46</v>
      </c>
      <c r="L1557">
        <v>60.002000000000002</v>
      </c>
      <c r="M1557">
        <v>60.002000000000002</v>
      </c>
      <c r="N1557">
        <v>230.3</v>
      </c>
      <c r="O1557">
        <v>0.45400000000000001</v>
      </c>
      <c r="P1557">
        <v>13.941000000000001</v>
      </c>
      <c r="S1557" s="4">
        <f t="shared" si="169"/>
        <v>43158</v>
      </c>
      <c r="T1557" s="6">
        <f t="shared" si="170"/>
        <v>0.76930555555555558</v>
      </c>
      <c r="U1557">
        <f t="shared" si="171"/>
        <v>18</v>
      </c>
      <c r="V1557">
        <f t="shared" si="172"/>
        <v>27</v>
      </c>
      <c r="W1557">
        <f t="shared" si="173"/>
        <v>48</v>
      </c>
      <c r="X1557" s="1">
        <f t="shared" si="174"/>
        <v>521.79999999999995</v>
      </c>
      <c r="Y1557" s="1">
        <f t="shared" si="175"/>
        <v>521.79999999999995</v>
      </c>
      <c r="Z1557">
        <v>0</v>
      </c>
    </row>
    <row r="1558" spans="1:26" x14ac:dyDescent="0.25">
      <c r="A1558">
        <v>1553</v>
      </c>
      <c r="B1558" s="4">
        <v>43158</v>
      </c>
      <c r="C1558" s="7">
        <v>0.76936342592592588</v>
      </c>
      <c r="D1558">
        <v>618</v>
      </c>
      <c r="E1558">
        <v>230.3</v>
      </c>
      <c r="F1558">
        <v>2.4161000000000001</v>
      </c>
      <c r="G1558" s="8">
        <v>521.29999999999995</v>
      </c>
      <c r="H1558" s="8">
        <v>556.4</v>
      </c>
      <c r="I1558" s="8">
        <v>-194.6</v>
      </c>
      <c r="J1558">
        <v>0.93689999999999996</v>
      </c>
      <c r="K1558">
        <v>-20.47</v>
      </c>
      <c r="L1558">
        <v>60.002000000000002</v>
      </c>
      <c r="M1558">
        <v>60.003</v>
      </c>
      <c r="N1558">
        <v>230.3</v>
      </c>
      <c r="O1558">
        <v>0.41699999999999998</v>
      </c>
      <c r="P1558">
        <v>12.292999999999999</v>
      </c>
      <c r="S1558" s="4">
        <f t="shared" si="169"/>
        <v>43158</v>
      </c>
      <c r="T1558" s="6">
        <f t="shared" si="170"/>
        <v>0.76936342592592588</v>
      </c>
      <c r="U1558">
        <f t="shared" si="171"/>
        <v>18</v>
      </c>
      <c r="V1558">
        <f t="shared" si="172"/>
        <v>27</v>
      </c>
      <c r="W1558">
        <f t="shared" si="173"/>
        <v>53</v>
      </c>
      <c r="X1558" s="1">
        <f t="shared" si="174"/>
        <v>521.29999999999995</v>
      </c>
      <c r="Y1558" s="1">
        <f t="shared" si="175"/>
        <v>521.54999999999995</v>
      </c>
      <c r="Z1558">
        <v>1</v>
      </c>
    </row>
    <row r="1559" spans="1:26" x14ac:dyDescent="0.25">
      <c r="A1559">
        <v>1554</v>
      </c>
      <c r="B1559" s="4">
        <v>43158</v>
      </c>
      <c r="C1559" s="7">
        <v>0.7694212962962963</v>
      </c>
      <c r="D1559">
        <v>619</v>
      </c>
      <c r="E1559">
        <v>230.3</v>
      </c>
      <c r="F1559">
        <v>2.4214000000000002</v>
      </c>
      <c r="G1559" s="8">
        <v>522.5</v>
      </c>
      <c r="H1559" s="8">
        <v>557.6</v>
      </c>
      <c r="I1559" s="8">
        <v>-194.7</v>
      </c>
      <c r="J1559">
        <v>0.93700000000000006</v>
      </c>
      <c r="K1559">
        <v>-20.440000000000001</v>
      </c>
      <c r="L1559">
        <v>60.002000000000002</v>
      </c>
      <c r="M1559">
        <v>60.002000000000002</v>
      </c>
      <c r="N1559">
        <v>230.3</v>
      </c>
      <c r="O1559">
        <v>0.42199999999999999</v>
      </c>
      <c r="P1559">
        <v>13.162000000000001</v>
      </c>
      <c r="S1559" s="4">
        <f t="shared" si="169"/>
        <v>43158</v>
      </c>
      <c r="T1559" s="6">
        <f t="shared" si="170"/>
        <v>0.7694212962962963</v>
      </c>
      <c r="U1559">
        <f t="shared" si="171"/>
        <v>18</v>
      </c>
      <c r="V1559">
        <f t="shared" si="172"/>
        <v>27</v>
      </c>
      <c r="W1559">
        <f t="shared" si="173"/>
        <v>58</v>
      </c>
      <c r="X1559" s="1">
        <f t="shared" si="174"/>
        <v>522.5</v>
      </c>
      <c r="Y1559" s="1">
        <f t="shared" si="175"/>
        <v>521.9</v>
      </c>
      <c r="Z1559">
        <v>0</v>
      </c>
    </row>
    <row r="1560" spans="1:26" x14ac:dyDescent="0.25">
      <c r="A1560">
        <v>1555</v>
      </c>
      <c r="B1560" s="4">
        <v>43158</v>
      </c>
      <c r="C1560" s="7">
        <v>0.76947916666666671</v>
      </c>
      <c r="D1560">
        <v>619</v>
      </c>
      <c r="E1560">
        <v>230.3</v>
      </c>
      <c r="F1560">
        <v>2.4194</v>
      </c>
      <c r="G1560" s="8">
        <v>522.1</v>
      </c>
      <c r="H1560" s="8">
        <v>557.20000000000005</v>
      </c>
      <c r="I1560" s="8">
        <v>-194.5</v>
      </c>
      <c r="J1560">
        <v>0.93710000000000004</v>
      </c>
      <c r="K1560">
        <v>-20.43</v>
      </c>
      <c r="L1560">
        <v>60.002000000000002</v>
      </c>
      <c r="M1560">
        <v>60.002000000000002</v>
      </c>
      <c r="N1560">
        <v>230.3</v>
      </c>
      <c r="O1560">
        <v>0.46</v>
      </c>
      <c r="P1560">
        <v>13.114000000000001</v>
      </c>
      <c r="S1560" s="4">
        <f t="shared" si="169"/>
        <v>43158</v>
      </c>
      <c r="T1560" s="6">
        <f t="shared" si="170"/>
        <v>0.76947916666666671</v>
      </c>
      <c r="U1560">
        <f t="shared" si="171"/>
        <v>18</v>
      </c>
      <c r="V1560">
        <f t="shared" si="172"/>
        <v>28</v>
      </c>
      <c r="W1560">
        <f t="shared" si="173"/>
        <v>3</v>
      </c>
      <c r="X1560" s="1">
        <f t="shared" si="174"/>
        <v>522.1</v>
      </c>
      <c r="Y1560" s="1">
        <f t="shared" si="175"/>
        <v>522.29999999999995</v>
      </c>
      <c r="Z1560">
        <v>1</v>
      </c>
    </row>
    <row r="1561" spans="1:26" x14ac:dyDescent="0.25">
      <c r="A1561">
        <v>1556</v>
      </c>
      <c r="B1561" s="4">
        <v>43158</v>
      </c>
      <c r="C1561" s="7">
        <v>0.76953703703703702</v>
      </c>
      <c r="D1561">
        <v>619</v>
      </c>
      <c r="E1561">
        <v>230.3</v>
      </c>
      <c r="F1561">
        <v>2.4119999999999999</v>
      </c>
      <c r="G1561" s="8">
        <v>520.20000000000005</v>
      </c>
      <c r="H1561" s="8">
        <v>555.5</v>
      </c>
      <c r="I1561" s="8">
        <v>-194.7</v>
      </c>
      <c r="J1561">
        <v>0.93659999999999999</v>
      </c>
      <c r="K1561">
        <v>-20.52</v>
      </c>
      <c r="L1561">
        <v>60.002000000000002</v>
      </c>
      <c r="M1561">
        <v>60.003</v>
      </c>
      <c r="N1561">
        <v>230.3</v>
      </c>
      <c r="O1561">
        <v>0.375</v>
      </c>
      <c r="P1561">
        <v>12.706</v>
      </c>
      <c r="S1561" s="4">
        <f t="shared" si="169"/>
        <v>43158</v>
      </c>
      <c r="T1561" s="6">
        <f t="shared" si="170"/>
        <v>0.76953703703703702</v>
      </c>
      <c r="U1561">
        <f t="shared" si="171"/>
        <v>18</v>
      </c>
      <c r="V1561">
        <f t="shared" si="172"/>
        <v>28</v>
      </c>
      <c r="W1561">
        <f t="shared" si="173"/>
        <v>8</v>
      </c>
      <c r="X1561" s="1">
        <f t="shared" si="174"/>
        <v>520.20000000000005</v>
      </c>
      <c r="Y1561" s="1">
        <f t="shared" si="175"/>
        <v>521.15000000000009</v>
      </c>
      <c r="Z1561">
        <v>0</v>
      </c>
    </row>
    <row r="1562" spans="1:26" x14ac:dyDescent="0.25">
      <c r="A1562">
        <v>1557</v>
      </c>
      <c r="B1562" s="4">
        <v>43158</v>
      </c>
      <c r="C1562" s="7">
        <v>0.76959490740740744</v>
      </c>
      <c r="D1562">
        <v>619</v>
      </c>
      <c r="E1562">
        <v>230.3</v>
      </c>
      <c r="F1562">
        <v>2.4196</v>
      </c>
      <c r="G1562" s="8">
        <v>522.20000000000005</v>
      </c>
      <c r="H1562" s="8">
        <v>557.20000000000005</v>
      </c>
      <c r="I1562" s="8">
        <v>-194.5</v>
      </c>
      <c r="J1562">
        <v>0.93710000000000004</v>
      </c>
      <c r="K1562">
        <v>-20.420000000000002</v>
      </c>
      <c r="L1562">
        <v>60.002000000000002</v>
      </c>
      <c r="M1562">
        <v>60.002000000000002</v>
      </c>
      <c r="N1562">
        <v>230.3</v>
      </c>
      <c r="O1562">
        <v>0.439</v>
      </c>
      <c r="P1562">
        <v>12.856999999999999</v>
      </c>
      <c r="S1562" s="4">
        <f t="shared" si="169"/>
        <v>43158</v>
      </c>
      <c r="T1562" s="6">
        <f t="shared" si="170"/>
        <v>0.76959490740740744</v>
      </c>
      <c r="U1562">
        <f t="shared" si="171"/>
        <v>18</v>
      </c>
      <c r="V1562">
        <f t="shared" si="172"/>
        <v>28</v>
      </c>
      <c r="W1562">
        <f t="shared" si="173"/>
        <v>13</v>
      </c>
      <c r="X1562" s="1">
        <f t="shared" si="174"/>
        <v>522.20000000000005</v>
      </c>
      <c r="Y1562" s="1">
        <f t="shared" si="175"/>
        <v>521.20000000000005</v>
      </c>
      <c r="Z1562">
        <v>1</v>
      </c>
    </row>
    <row r="1563" spans="1:26" x14ac:dyDescent="0.25">
      <c r="A1563">
        <v>1558</v>
      </c>
      <c r="B1563" s="4">
        <v>43158</v>
      </c>
      <c r="C1563" s="7">
        <v>0.76965277777777785</v>
      </c>
      <c r="D1563">
        <v>620</v>
      </c>
      <c r="E1563">
        <v>230.3</v>
      </c>
      <c r="F1563">
        <v>2.4247000000000001</v>
      </c>
      <c r="G1563" s="8">
        <v>523.29999999999995</v>
      </c>
      <c r="H1563" s="8">
        <v>558.4</v>
      </c>
      <c r="I1563" s="8">
        <v>-194.9</v>
      </c>
      <c r="J1563">
        <v>0.93710000000000004</v>
      </c>
      <c r="K1563">
        <v>-20.420000000000002</v>
      </c>
      <c r="L1563">
        <v>60.002000000000002</v>
      </c>
      <c r="M1563">
        <v>60.002000000000002</v>
      </c>
      <c r="N1563">
        <v>230.3</v>
      </c>
      <c r="O1563">
        <v>0.45300000000000001</v>
      </c>
      <c r="P1563">
        <v>13.311999999999999</v>
      </c>
      <c r="S1563" s="4">
        <f t="shared" si="169"/>
        <v>43158</v>
      </c>
      <c r="T1563" s="6">
        <f t="shared" si="170"/>
        <v>0.76965277777777785</v>
      </c>
      <c r="U1563">
        <f t="shared" si="171"/>
        <v>18</v>
      </c>
      <c r="V1563">
        <f t="shared" si="172"/>
        <v>28</v>
      </c>
      <c r="W1563">
        <f t="shared" si="173"/>
        <v>18</v>
      </c>
      <c r="X1563" s="1">
        <f t="shared" si="174"/>
        <v>523.29999999999995</v>
      </c>
      <c r="Y1563" s="1">
        <f t="shared" si="175"/>
        <v>522.75</v>
      </c>
      <c r="Z1563">
        <v>0</v>
      </c>
    </row>
    <row r="1564" spans="1:26" x14ac:dyDescent="0.25">
      <c r="A1564">
        <v>1559</v>
      </c>
      <c r="B1564" s="4">
        <v>43158</v>
      </c>
      <c r="C1564" s="7">
        <v>0.76971064814814805</v>
      </c>
      <c r="D1564">
        <v>620</v>
      </c>
      <c r="E1564">
        <v>230.3</v>
      </c>
      <c r="F1564">
        <v>2.4154</v>
      </c>
      <c r="G1564" s="8">
        <v>521.20000000000005</v>
      </c>
      <c r="H1564" s="8">
        <v>556.29999999999995</v>
      </c>
      <c r="I1564" s="8">
        <v>-194.4</v>
      </c>
      <c r="J1564">
        <v>0.93700000000000006</v>
      </c>
      <c r="K1564">
        <v>-20.45</v>
      </c>
      <c r="L1564">
        <v>60.002000000000002</v>
      </c>
      <c r="M1564">
        <v>60.002000000000002</v>
      </c>
      <c r="N1564">
        <v>230.3</v>
      </c>
      <c r="O1564">
        <v>0.36899999999999999</v>
      </c>
      <c r="P1564">
        <v>11.49</v>
      </c>
      <c r="S1564" s="4">
        <f t="shared" si="169"/>
        <v>43158</v>
      </c>
      <c r="T1564" s="6">
        <f t="shared" si="170"/>
        <v>0.76971064814814805</v>
      </c>
      <c r="U1564">
        <f t="shared" si="171"/>
        <v>18</v>
      </c>
      <c r="V1564">
        <f t="shared" si="172"/>
        <v>28</v>
      </c>
      <c r="W1564">
        <f t="shared" si="173"/>
        <v>23</v>
      </c>
      <c r="X1564" s="1">
        <f t="shared" si="174"/>
        <v>521.20000000000005</v>
      </c>
      <c r="Y1564" s="1">
        <f t="shared" si="175"/>
        <v>522.25</v>
      </c>
      <c r="Z1564">
        <v>1</v>
      </c>
    </row>
    <row r="1565" spans="1:26" x14ac:dyDescent="0.25">
      <c r="A1565">
        <v>1560</v>
      </c>
      <c r="B1565" s="4">
        <v>43158</v>
      </c>
      <c r="C1565" s="7">
        <v>0.76976851851851846</v>
      </c>
      <c r="D1565">
        <v>620</v>
      </c>
      <c r="E1565">
        <v>230.3</v>
      </c>
      <c r="F1565">
        <v>2.4228000000000001</v>
      </c>
      <c r="G1565" s="8">
        <v>522.9</v>
      </c>
      <c r="H1565" s="8">
        <v>558</v>
      </c>
      <c r="I1565" s="8">
        <v>-194.7</v>
      </c>
      <c r="J1565">
        <v>0.93720000000000003</v>
      </c>
      <c r="K1565">
        <v>-20.420000000000002</v>
      </c>
      <c r="L1565">
        <v>60.002000000000002</v>
      </c>
      <c r="M1565">
        <v>60.002000000000002</v>
      </c>
      <c r="N1565">
        <v>230.3</v>
      </c>
      <c r="O1565">
        <v>0.46100000000000002</v>
      </c>
      <c r="P1565">
        <v>13.727</v>
      </c>
      <c r="S1565" s="4">
        <f t="shared" si="169"/>
        <v>43158</v>
      </c>
      <c r="T1565" s="6">
        <f t="shared" si="170"/>
        <v>0.76976851851851846</v>
      </c>
      <c r="U1565">
        <f t="shared" si="171"/>
        <v>18</v>
      </c>
      <c r="V1565">
        <f t="shared" si="172"/>
        <v>28</v>
      </c>
      <c r="W1565">
        <f t="shared" si="173"/>
        <v>28</v>
      </c>
      <c r="X1565" s="1">
        <f t="shared" si="174"/>
        <v>522.9</v>
      </c>
      <c r="Y1565" s="1">
        <f t="shared" si="175"/>
        <v>522.04999999999995</v>
      </c>
      <c r="Z1565">
        <v>0</v>
      </c>
    </row>
    <row r="1566" spans="1:26" x14ac:dyDescent="0.25">
      <c r="A1566">
        <v>1561</v>
      </c>
      <c r="B1566" s="4">
        <v>43158</v>
      </c>
      <c r="C1566" s="7">
        <v>0.76982638888888888</v>
      </c>
      <c r="D1566">
        <v>620</v>
      </c>
      <c r="E1566">
        <v>230.3</v>
      </c>
      <c r="F1566">
        <v>2.4176000000000002</v>
      </c>
      <c r="G1566" s="8">
        <v>521.70000000000005</v>
      </c>
      <c r="H1566" s="8">
        <v>556.79999999999995</v>
      </c>
      <c r="I1566" s="8">
        <v>-194.3</v>
      </c>
      <c r="J1566">
        <v>0.93710000000000004</v>
      </c>
      <c r="K1566">
        <v>-20.43</v>
      </c>
      <c r="L1566">
        <v>60.002000000000002</v>
      </c>
      <c r="M1566">
        <v>60.003</v>
      </c>
      <c r="N1566">
        <v>230.3</v>
      </c>
      <c r="O1566">
        <v>0.432</v>
      </c>
      <c r="P1566">
        <v>14.641999999999999</v>
      </c>
      <c r="S1566" s="4">
        <f t="shared" si="169"/>
        <v>43158</v>
      </c>
      <c r="T1566" s="6">
        <f t="shared" si="170"/>
        <v>0.76982638888888888</v>
      </c>
      <c r="U1566">
        <f t="shared" si="171"/>
        <v>18</v>
      </c>
      <c r="V1566">
        <f t="shared" si="172"/>
        <v>28</v>
      </c>
      <c r="W1566">
        <f t="shared" si="173"/>
        <v>33</v>
      </c>
      <c r="X1566" s="1">
        <f t="shared" si="174"/>
        <v>521.70000000000005</v>
      </c>
      <c r="Y1566" s="1">
        <f t="shared" si="175"/>
        <v>522.29999999999995</v>
      </c>
      <c r="Z1566">
        <v>1</v>
      </c>
    </row>
    <row r="1567" spans="1:26" x14ac:dyDescent="0.25">
      <c r="A1567">
        <v>1562</v>
      </c>
      <c r="B1567" s="4">
        <v>43158</v>
      </c>
      <c r="C1567" s="7">
        <v>0.7698842592592593</v>
      </c>
      <c r="D1567">
        <v>620</v>
      </c>
      <c r="E1567">
        <v>230.3</v>
      </c>
      <c r="F1567">
        <v>2.4165000000000001</v>
      </c>
      <c r="G1567" s="8">
        <v>521.5</v>
      </c>
      <c r="H1567" s="8">
        <v>556.5</v>
      </c>
      <c r="I1567" s="8">
        <v>-194.4</v>
      </c>
      <c r="J1567">
        <v>0.93700000000000006</v>
      </c>
      <c r="K1567">
        <v>-20.440000000000001</v>
      </c>
      <c r="L1567">
        <v>60.002000000000002</v>
      </c>
      <c r="M1567">
        <v>60.002000000000002</v>
      </c>
      <c r="N1567">
        <v>230.3</v>
      </c>
      <c r="O1567">
        <v>0.437</v>
      </c>
      <c r="P1567">
        <v>12.416</v>
      </c>
      <c r="S1567" s="4">
        <f t="shared" si="169"/>
        <v>43158</v>
      </c>
      <c r="T1567" s="6">
        <f t="shared" si="170"/>
        <v>0.7698842592592593</v>
      </c>
      <c r="U1567">
        <f t="shared" si="171"/>
        <v>18</v>
      </c>
      <c r="V1567">
        <f t="shared" si="172"/>
        <v>28</v>
      </c>
      <c r="W1567">
        <f t="shared" si="173"/>
        <v>38</v>
      </c>
      <c r="X1567" s="1">
        <f t="shared" si="174"/>
        <v>521.5</v>
      </c>
      <c r="Y1567" s="1">
        <f t="shared" si="175"/>
        <v>521.6</v>
      </c>
      <c r="Z1567">
        <v>0</v>
      </c>
    </row>
    <row r="1568" spans="1:26" x14ac:dyDescent="0.25">
      <c r="A1568">
        <v>1563</v>
      </c>
      <c r="B1568" s="4">
        <v>43158</v>
      </c>
      <c r="C1568" s="7">
        <v>0.7699421296296296</v>
      </c>
      <c r="D1568">
        <v>620</v>
      </c>
      <c r="E1568">
        <v>230.3</v>
      </c>
      <c r="F1568">
        <v>2.4245999999999999</v>
      </c>
      <c r="G1568" s="8">
        <v>523.20000000000005</v>
      </c>
      <c r="H1568" s="8">
        <v>558.4</v>
      </c>
      <c r="I1568" s="8">
        <v>-195</v>
      </c>
      <c r="J1568">
        <v>0.93710000000000004</v>
      </c>
      <c r="K1568">
        <v>-20.440000000000001</v>
      </c>
      <c r="L1568">
        <v>60.002000000000002</v>
      </c>
      <c r="M1568">
        <v>60.003</v>
      </c>
      <c r="N1568">
        <v>230.3</v>
      </c>
      <c r="O1568">
        <v>0.42799999999999999</v>
      </c>
      <c r="P1568">
        <v>12.965</v>
      </c>
      <c r="S1568" s="4">
        <f t="shared" si="169"/>
        <v>43158</v>
      </c>
      <c r="T1568" s="6">
        <f t="shared" si="170"/>
        <v>0.7699421296296296</v>
      </c>
      <c r="U1568">
        <f t="shared" si="171"/>
        <v>18</v>
      </c>
      <c r="V1568">
        <f t="shared" si="172"/>
        <v>28</v>
      </c>
      <c r="W1568">
        <f t="shared" si="173"/>
        <v>43</v>
      </c>
      <c r="X1568" s="1">
        <f t="shared" si="174"/>
        <v>523.20000000000005</v>
      </c>
      <c r="Y1568" s="1">
        <f t="shared" si="175"/>
        <v>522.35</v>
      </c>
      <c r="Z1568">
        <v>1</v>
      </c>
    </row>
    <row r="1569" spans="1:26" x14ac:dyDescent="0.25">
      <c r="A1569">
        <v>1564</v>
      </c>
      <c r="B1569" s="4">
        <v>43158</v>
      </c>
      <c r="C1569" s="7">
        <v>0.77</v>
      </c>
      <c r="D1569">
        <v>620</v>
      </c>
      <c r="E1569">
        <v>230.3</v>
      </c>
      <c r="F1569">
        <v>2.4144999999999999</v>
      </c>
      <c r="G1569" s="8">
        <v>520.9</v>
      </c>
      <c r="H1569" s="8">
        <v>556.1</v>
      </c>
      <c r="I1569" s="8">
        <v>-194.6</v>
      </c>
      <c r="J1569">
        <v>0.93679999999999997</v>
      </c>
      <c r="K1569">
        <v>-20.48</v>
      </c>
      <c r="L1569">
        <v>60.002000000000002</v>
      </c>
      <c r="M1569">
        <v>60.002000000000002</v>
      </c>
      <c r="N1569">
        <v>230.3</v>
      </c>
      <c r="O1569">
        <v>0.46400000000000002</v>
      </c>
      <c r="P1569">
        <v>13.657</v>
      </c>
      <c r="S1569" s="4">
        <f t="shared" si="169"/>
        <v>43158</v>
      </c>
      <c r="T1569" s="6">
        <f t="shared" si="170"/>
        <v>0.77</v>
      </c>
      <c r="U1569">
        <f t="shared" si="171"/>
        <v>18</v>
      </c>
      <c r="V1569">
        <f t="shared" si="172"/>
        <v>28</v>
      </c>
      <c r="W1569">
        <f t="shared" si="173"/>
        <v>48</v>
      </c>
      <c r="X1569" s="1">
        <f t="shared" si="174"/>
        <v>520.9</v>
      </c>
      <c r="Y1569" s="1">
        <f t="shared" si="175"/>
        <v>522.04999999999995</v>
      </c>
      <c r="Z1569">
        <v>0</v>
      </c>
    </row>
    <row r="1570" spans="1:26" x14ac:dyDescent="0.25">
      <c r="A1570">
        <v>1565</v>
      </c>
      <c r="B1570" s="4">
        <v>43158</v>
      </c>
      <c r="C1570" s="7">
        <v>0.77005787037037043</v>
      </c>
      <c r="D1570">
        <v>621</v>
      </c>
      <c r="E1570">
        <v>230.3</v>
      </c>
      <c r="F1570">
        <v>2.4264000000000001</v>
      </c>
      <c r="G1570" s="8">
        <v>523.70000000000005</v>
      </c>
      <c r="H1570" s="8">
        <v>558.79999999999995</v>
      </c>
      <c r="I1570" s="8">
        <v>-194.9</v>
      </c>
      <c r="J1570">
        <v>0.93720000000000003</v>
      </c>
      <c r="K1570">
        <v>-20.41</v>
      </c>
      <c r="L1570">
        <v>60.002000000000002</v>
      </c>
      <c r="M1570">
        <v>60.002000000000002</v>
      </c>
      <c r="N1570">
        <v>230.3</v>
      </c>
      <c r="O1570">
        <v>0.379</v>
      </c>
      <c r="P1570">
        <v>12.045999999999999</v>
      </c>
      <c r="S1570" s="4">
        <f t="shared" si="169"/>
        <v>43158</v>
      </c>
      <c r="T1570" s="6">
        <f t="shared" si="170"/>
        <v>0.77005787037037043</v>
      </c>
      <c r="U1570">
        <f t="shared" si="171"/>
        <v>18</v>
      </c>
      <c r="V1570">
        <f t="shared" si="172"/>
        <v>28</v>
      </c>
      <c r="W1570">
        <f t="shared" si="173"/>
        <v>53</v>
      </c>
      <c r="X1570" s="1">
        <f t="shared" si="174"/>
        <v>523.70000000000005</v>
      </c>
      <c r="Y1570" s="1">
        <f t="shared" si="175"/>
        <v>522.29999999999995</v>
      </c>
      <c r="Z1570">
        <v>1</v>
      </c>
    </row>
    <row r="1571" spans="1:26" x14ac:dyDescent="0.25">
      <c r="A1571">
        <v>1566</v>
      </c>
      <c r="B1571" s="4">
        <v>43158</v>
      </c>
      <c r="C1571" s="7">
        <v>0.77011574074074074</v>
      </c>
      <c r="D1571">
        <v>621</v>
      </c>
      <c r="E1571">
        <v>230.3</v>
      </c>
      <c r="F1571">
        <v>2.4234</v>
      </c>
      <c r="G1571" s="8">
        <v>523</v>
      </c>
      <c r="H1571" s="8">
        <v>558.1</v>
      </c>
      <c r="I1571" s="8">
        <v>-194.7</v>
      </c>
      <c r="J1571">
        <v>0.93720000000000003</v>
      </c>
      <c r="K1571">
        <v>-20.420000000000002</v>
      </c>
      <c r="L1571">
        <v>60.002000000000002</v>
      </c>
      <c r="M1571">
        <v>60.003</v>
      </c>
      <c r="N1571">
        <v>230.3</v>
      </c>
      <c r="O1571">
        <v>0.49</v>
      </c>
      <c r="P1571">
        <v>13.819000000000001</v>
      </c>
      <c r="S1571" s="4">
        <f t="shared" si="169"/>
        <v>43158</v>
      </c>
      <c r="T1571" s="6">
        <f t="shared" si="170"/>
        <v>0.77011574074074074</v>
      </c>
      <c r="U1571">
        <f t="shared" si="171"/>
        <v>18</v>
      </c>
      <c r="V1571">
        <f t="shared" si="172"/>
        <v>28</v>
      </c>
      <c r="W1571">
        <f t="shared" si="173"/>
        <v>58</v>
      </c>
      <c r="X1571" s="1">
        <f t="shared" si="174"/>
        <v>523</v>
      </c>
      <c r="Y1571" s="1">
        <f t="shared" si="175"/>
        <v>523.35</v>
      </c>
      <c r="Z1571">
        <v>0</v>
      </c>
    </row>
    <row r="1572" spans="1:26" x14ac:dyDescent="0.25">
      <c r="A1572">
        <v>1567</v>
      </c>
      <c r="B1572" s="4">
        <v>43158</v>
      </c>
      <c r="C1572" s="7">
        <v>0.77017361111111116</v>
      </c>
      <c r="D1572">
        <v>621</v>
      </c>
      <c r="E1572">
        <v>230.3</v>
      </c>
      <c r="F1572">
        <v>2.4236</v>
      </c>
      <c r="G1572" s="8">
        <v>523.1</v>
      </c>
      <c r="H1572" s="8">
        <v>558.20000000000005</v>
      </c>
      <c r="I1572" s="8">
        <v>-194.6</v>
      </c>
      <c r="J1572">
        <v>0.93720000000000003</v>
      </c>
      <c r="K1572">
        <v>-20.41</v>
      </c>
      <c r="L1572">
        <v>60.002000000000002</v>
      </c>
      <c r="M1572">
        <v>60.002000000000002</v>
      </c>
      <c r="N1572">
        <v>230.3</v>
      </c>
      <c r="O1572">
        <v>0.34699999999999998</v>
      </c>
      <c r="P1572">
        <v>10.996</v>
      </c>
      <c r="S1572" s="4">
        <f t="shared" si="169"/>
        <v>43158</v>
      </c>
      <c r="T1572" s="6">
        <f t="shared" si="170"/>
        <v>0.77017361111111116</v>
      </c>
      <c r="U1572">
        <f t="shared" si="171"/>
        <v>18</v>
      </c>
      <c r="V1572">
        <f t="shared" si="172"/>
        <v>29</v>
      </c>
      <c r="W1572">
        <f t="shared" si="173"/>
        <v>3</v>
      </c>
      <c r="X1572" s="1">
        <f t="shared" si="174"/>
        <v>523.1</v>
      </c>
      <c r="Y1572" s="1">
        <f t="shared" si="175"/>
        <v>523.04999999999995</v>
      </c>
      <c r="Z1572">
        <v>1</v>
      </c>
    </row>
    <row r="1573" spans="1:26" x14ac:dyDescent="0.25">
      <c r="A1573">
        <v>1568</v>
      </c>
      <c r="B1573" s="4">
        <v>43158</v>
      </c>
      <c r="C1573" s="7">
        <v>0.77023148148148157</v>
      </c>
      <c r="D1573">
        <v>621</v>
      </c>
      <c r="E1573">
        <v>230.3</v>
      </c>
      <c r="F1573">
        <v>2.4278</v>
      </c>
      <c r="G1573" s="8">
        <v>524</v>
      </c>
      <c r="H1573" s="8">
        <v>559.1</v>
      </c>
      <c r="I1573" s="8">
        <v>-195</v>
      </c>
      <c r="J1573">
        <v>0.93720000000000003</v>
      </c>
      <c r="K1573">
        <v>-20.420000000000002</v>
      </c>
      <c r="L1573">
        <v>60.002000000000002</v>
      </c>
      <c r="M1573">
        <v>60.002000000000002</v>
      </c>
      <c r="N1573">
        <v>230.3</v>
      </c>
      <c r="O1573">
        <v>0.41299999999999998</v>
      </c>
      <c r="P1573">
        <v>12.183</v>
      </c>
      <c r="S1573" s="4">
        <f t="shared" si="169"/>
        <v>43158</v>
      </c>
      <c r="T1573" s="6">
        <f t="shared" si="170"/>
        <v>0.77023148148148157</v>
      </c>
      <c r="U1573">
        <f t="shared" si="171"/>
        <v>18</v>
      </c>
      <c r="V1573">
        <f t="shared" si="172"/>
        <v>29</v>
      </c>
      <c r="W1573">
        <f t="shared" si="173"/>
        <v>8</v>
      </c>
      <c r="X1573" s="1">
        <f t="shared" si="174"/>
        <v>524</v>
      </c>
      <c r="Y1573" s="1">
        <f t="shared" si="175"/>
        <v>523.54999999999995</v>
      </c>
      <c r="Z1573">
        <v>0</v>
      </c>
    </row>
    <row r="1574" spans="1:26" x14ac:dyDescent="0.25">
      <c r="A1574">
        <v>1569</v>
      </c>
      <c r="B1574" s="4">
        <v>43158</v>
      </c>
      <c r="C1574" s="7">
        <v>0.77028935185185177</v>
      </c>
      <c r="D1574">
        <v>622</v>
      </c>
      <c r="E1574">
        <v>230.3</v>
      </c>
      <c r="F1574">
        <v>2.4239999999999999</v>
      </c>
      <c r="G1574" s="8">
        <v>523.20000000000005</v>
      </c>
      <c r="H1574" s="8">
        <v>558.20000000000005</v>
      </c>
      <c r="I1574" s="8">
        <v>-194.8</v>
      </c>
      <c r="J1574">
        <v>0.93720000000000003</v>
      </c>
      <c r="K1574">
        <v>-20.420000000000002</v>
      </c>
      <c r="L1574">
        <v>60.002000000000002</v>
      </c>
      <c r="M1574">
        <v>60.002000000000002</v>
      </c>
      <c r="N1574">
        <v>230.3</v>
      </c>
      <c r="O1574">
        <v>0.42299999999999999</v>
      </c>
      <c r="P1574">
        <v>14.308999999999999</v>
      </c>
      <c r="S1574" s="4">
        <f t="shared" si="169"/>
        <v>43158</v>
      </c>
      <c r="T1574" s="6">
        <f t="shared" si="170"/>
        <v>0.77028935185185177</v>
      </c>
      <c r="U1574">
        <f t="shared" si="171"/>
        <v>18</v>
      </c>
      <c r="V1574">
        <f t="shared" si="172"/>
        <v>29</v>
      </c>
      <c r="W1574">
        <f t="shared" si="173"/>
        <v>13</v>
      </c>
      <c r="X1574" s="1">
        <f t="shared" si="174"/>
        <v>523.20000000000005</v>
      </c>
      <c r="Y1574" s="1">
        <f t="shared" si="175"/>
        <v>523.6</v>
      </c>
      <c r="Z1574">
        <v>1</v>
      </c>
    </row>
    <row r="1575" spans="1:26" x14ac:dyDescent="0.25">
      <c r="A1575">
        <v>1570</v>
      </c>
      <c r="B1575" s="4">
        <v>43158</v>
      </c>
      <c r="C1575" s="7">
        <v>0.77034722222222218</v>
      </c>
      <c r="D1575">
        <v>621</v>
      </c>
      <c r="E1575">
        <v>230.3</v>
      </c>
      <c r="F1575">
        <v>2.4211999999999998</v>
      </c>
      <c r="G1575" s="8">
        <v>522.5</v>
      </c>
      <c r="H1575" s="8">
        <v>557.6</v>
      </c>
      <c r="I1575" s="8">
        <v>-194.7</v>
      </c>
      <c r="J1575">
        <v>0.93710000000000004</v>
      </c>
      <c r="K1575">
        <v>-20.43</v>
      </c>
      <c r="L1575">
        <v>60.002000000000002</v>
      </c>
      <c r="M1575">
        <v>60.002000000000002</v>
      </c>
      <c r="N1575">
        <v>230.3</v>
      </c>
      <c r="O1575">
        <v>0.45200000000000001</v>
      </c>
      <c r="P1575">
        <v>13.244999999999999</v>
      </c>
      <c r="S1575" s="4">
        <f t="shared" si="169"/>
        <v>43158</v>
      </c>
      <c r="T1575" s="6">
        <f t="shared" si="170"/>
        <v>0.77034722222222218</v>
      </c>
      <c r="U1575">
        <f t="shared" si="171"/>
        <v>18</v>
      </c>
      <c r="V1575">
        <f t="shared" si="172"/>
        <v>29</v>
      </c>
      <c r="W1575">
        <f t="shared" si="173"/>
        <v>18</v>
      </c>
      <c r="X1575" s="1">
        <f t="shared" si="174"/>
        <v>522.5</v>
      </c>
      <c r="Y1575" s="1">
        <f t="shared" si="175"/>
        <v>522.85</v>
      </c>
      <c r="Z1575">
        <v>0</v>
      </c>
    </row>
    <row r="1576" spans="1:26" x14ac:dyDescent="0.25">
      <c r="A1576">
        <v>1571</v>
      </c>
      <c r="B1576" s="4">
        <v>43158</v>
      </c>
      <c r="C1576" s="7">
        <v>0.7704050925925926</v>
      </c>
      <c r="D1576">
        <v>621</v>
      </c>
      <c r="E1576">
        <v>230.3</v>
      </c>
      <c r="F1576">
        <v>2.4264000000000001</v>
      </c>
      <c r="G1576" s="8">
        <v>523.70000000000005</v>
      </c>
      <c r="H1576" s="8">
        <v>558.79999999999995</v>
      </c>
      <c r="I1576" s="8">
        <v>-194.8</v>
      </c>
      <c r="J1576">
        <v>0.93730000000000002</v>
      </c>
      <c r="K1576">
        <v>-20.399999999999999</v>
      </c>
      <c r="L1576">
        <v>60.002000000000002</v>
      </c>
      <c r="M1576">
        <v>60.002000000000002</v>
      </c>
      <c r="N1576">
        <v>230.3</v>
      </c>
      <c r="O1576">
        <v>0.45</v>
      </c>
      <c r="P1576">
        <v>13.978999999999999</v>
      </c>
      <c r="S1576" s="4">
        <f t="shared" si="169"/>
        <v>43158</v>
      </c>
      <c r="T1576" s="6">
        <f t="shared" si="170"/>
        <v>0.7704050925925926</v>
      </c>
      <c r="U1576">
        <f t="shared" si="171"/>
        <v>18</v>
      </c>
      <c r="V1576">
        <f t="shared" si="172"/>
        <v>29</v>
      </c>
      <c r="W1576">
        <f t="shared" si="173"/>
        <v>23</v>
      </c>
      <c r="X1576" s="1">
        <f t="shared" si="174"/>
        <v>523.70000000000005</v>
      </c>
      <c r="Y1576" s="1">
        <f t="shared" si="175"/>
        <v>523.1</v>
      </c>
      <c r="Z1576">
        <v>1</v>
      </c>
    </row>
    <row r="1577" spans="1:26" x14ac:dyDescent="0.25">
      <c r="A1577">
        <v>1572</v>
      </c>
      <c r="B1577" s="4">
        <v>43158</v>
      </c>
      <c r="C1577" s="7">
        <v>0.77046296296296291</v>
      </c>
      <c r="D1577">
        <v>621</v>
      </c>
      <c r="E1577">
        <v>230.3</v>
      </c>
      <c r="F1577">
        <v>2.4270999999999998</v>
      </c>
      <c r="G1577" s="8">
        <v>523.9</v>
      </c>
      <c r="H1577" s="8">
        <v>558.9</v>
      </c>
      <c r="I1577" s="8">
        <v>-194.7</v>
      </c>
      <c r="J1577">
        <v>0.93740000000000001</v>
      </c>
      <c r="K1577">
        <v>-20.38</v>
      </c>
      <c r="L1577">
        <v>60.002000000000002</v>
      </c>
      <c r="M1577">
        <v>60.002000000000002</v>
      </c>
      <c r="N1577">
        <v>230.3</v>
      </c>
      <c r="O1577">
        <v>0.40500000000000003</v>
      </c>
      <c r="P1577">
        <v>12.554</v>
      </c>
      <c r="S1577" s="4">
        <f t="shared" si="169"/>
        <v>43158</v>
      </c>
      <c r="T1577" s="6">
        <f t="shared" si="170"/>
        <v>0.77046296296296291</v>
      </c>
      <c r="U1577">
        <f t="shared" si="171"/>
        <v>18</v>
      </c>
      <c r="V1577">
        <f t="shared" si="172"/>
        <v>29</v>
      </c>
      <c r="W1577">
        <f t="shared" si="173"/>
        <v>28</v>
      </c>
      <c r="X1577" s="1">
        <f t="shared" si="174"/>
        <v>523.9</v>
      </c>
      <c r="Y1577" s="1">
        <f t="shared" si="175"/>
        <v>523.79999999999995</v>
      </c>
      <c r="Z1577">
        <v>0</v>
      </c>
    </row>
    <row r="1578" spans="1:26" x14ac:dyDescent="0.25">
      <c r="A1578">
        <v>1573</v>
      </c>
      <c r="B1578" s="4">
        <v>43158</v>
      </c>
      <c r="C1578" s="7">
        <v>0.77052083333333332</v>
      </c>
      <c r="D1578">
        <v>622</v>
      </c>
      <c r="E1578">
        <v>230.3</v>
      </c>
      <c r="F1578">
        <v>2.4264999999999999</v>
      </c>
      <c r="G1578" s="8">
        <v>523.70000000000005</v>
      </c>
      <c r="H1578" s="8">
        <v>558.79999999999995</v>
      </c>
      <c r="I1578" s="8">
        <v>-194.9</v>
      </c>
      <c r="J1578">
        <v>0.93720000000000003</v>
      </c>
      <c r="K1578">
        <v>-20.41</v>
      </c>
      <c r="L1578">
        <v>60.002000000000002</v>
      </c>
      <c r="M1578">
        <v>60.002000000000002</v>
      </c>
      <c r="N1578">
        <v>230.3</v>
      </c>
      <c r="O1578">
        <v>0.442</v>
      </c>
      <c r="P1578">
        <v>13.035</v>
      </c>
      <c r="S1578" s="4">
        <f t="shared" si="169"/>
        <v>43158</v>
      </c>
      <c r="T1578" s="6">
        <f t="shared" si="170"/>
        <v>0.77052083333333332</v>
      </c>
      <c r="U1578">
        <f t="shared" si="171"/>
        <v>18</v>
      </c>
      <c r="V1578">
        <f t="shared" si="172"/>
        <v>29</v>
      </c>
      <c r="W1578">
        <f t="shared" si="173"/>
        <v>33</v>
      </c>
      <c r="X1578" s="1">
        <f t="shared" si="174"/>
        <v>523.70000000000005</v>
      </c>
      <c r="Y1578" s="1">
        <f t="shared" si="175"/>
        <v>523.79999999999995</v>
      </c>
      <c r="Z1578">
        <v>1</v>
      </c>
    </row>
    <row r="1579" spans="1:26" x14ac:dyDescent="0.25">
      <c r="A1579">
        <v>1574</v>
      </c>
      <c r="B1579" s="4">
        <v>43158</v>
      </c>
      <c r="C1579" s="7">
        <v>0.77057870370370374</v>
      </c>
      <c r="D1579">
        <v>622</v>
      </c>
      <c r="E1579">
        <v>230.3</v>
      </c>
      <c r="F1579">
        <v>2.4197000000000002</v>
      </c>
      <c r="G1579" s="8">
        <v>522.1</v>
      </c>
      <c r="H1579" s="8">
        <v>557.29999999999995</v>
      </c>
      <c r="I1579" s="8">
        <v>-194.7</v>
      </c>
      <c r="J1579">
        <v>0.93700000000000006</v>
      </c>
      <c r="K1579">
        <v>-20.45</v>
      </c>
      <c r="L1579">
        <v>60.002000000000002</v>
      </c>
      <c r="M1579">
        <v>60.002000000000002</v>
      </c>
      <c r="N1579">
        <v>230.3</v>
      </c>
      <c r="O1579">
        <v>0.40100000000000002</v>
      </c>
      <c r="P1579">
        <v>12.635</v>
      </c>
      <c r="S1579" s="4">
        <f t="shared" si="169"/>
        <v>43158</v>
      </c>
      <c r="T1579" s="6">
        <f t="shared" si="170"/>
        <v>0.77057870370370374</v>
      </c>
      <c r="U1579">
        <f t="shared" si="171"/>
        <v>18</v>
      </c>
      <c r="V1579">
        <f t="shared" si="172"/>
        <v>29</v>
      </c>
      <c r="W1579">
        <f t="shared" si="173"/>
        <v>38</v>
      </c>
      <c r="X1579" s="1">
        <f t="shared" si="174"/>
        <v>522.1</v>
      </c>
      <c r="Y1579" s="1">
        <f t="shared" si="175"/>
        <v>522.90000000000009</v>
      </c>
      <c r="Z1579">
        <v>0</v>
      </c>
    </row>
    <row r="1580" spans="1:26" x14ac:dyDescent="0.25">
      <c r="A1580">
        <v>1575</v>
      </c>
      <c r="B1580" s="4">
        <v>43158</v>
      </c>
      <c r="C1580" s="7">
        <v>0.77063657407407404</v>
      </c>
      <c r="D1580">
        <v>623</v>
      </c>
      <c r="E1580">
        <v>230.3</v>
      </c>
      <c r="F1580">
        <v>2.4235000000000002</v>
      </c>
      <c r="G1580" s="8">
        <v>523.1</v>
      </c>
      <c r="H1580" s="8">
        <v>558.1</v>
      </c>
      <c r="I1580" s="8">
        <v>-194.7</v>
      </c>
      <c r="J1580">
        <v>0.93720000000000003</v>
      </c>
      <c r="K1580">
        <v>-20.420000000000002</v>
      </c>
      <c r="L1580">
        <v>60.002000000000002</v>
      </c>
      <c r="M1580">
        <v>60.002000000000002</v>
      </c>
      <c r="N1580">
        <v>230.3</v>
      </c>
      <c r="O1580">
        <v>0.39500000000000002</v>
      </c>
      <c r="P1580">
        <v>11.906000000000001</v>
      </c>
      <c r="S1580" s="4">
        <f t="shared" si="169"/>
        <v>43158</v>
      </c>
      <c r="T1580" s="6">
        <f t="shared" si="170"/>
        <v>0.77063657407407404</v>
      </c>
      <c r="U1580">
        <f t="shared" si="171"/>
        <v>18</v>
      </c>
      <c r="V1580">
        <f t="shared" si="172"/>
        <v>29</v>
      </c>
      <c r="W1580">
        <f t="shared" si="173"/>
        <v>43</v>
      </c>
      <c r="X1580" s="1">
        <f t="shared" si="174"/>
        <v>523.1</v>
      </c>
      <c r="Y1580" s="1">
        <f t="shared" si="175"/>
        <v>522.6</v>
      </c>
      <c r="Z1580">
        <v>1</v>
      </c>
    </row>
    <row r="1581" spans="1:26" x14ac:dyDescent="0.25">
      <c r="A1581">
        <v>1576</v>
      </c>
      <c r="B1581" s="4">
        <v>43158</v>
      </c>
      <c r="C1581" s="7">
        <v>0.77069444444444446</v>
      </c>
      <c r="D1581">
        <v>623</v>
      </c>
      <c r="E1581">
        <v>230.3</v>
      </c>
      <c r="F1581">
        <v>2.4235000000000002</v>
      </c>
      <c r="G1581" s="8">
        <v>523</v>
      </c>
      <c r="H1581" s="8">
        <v>558.1</v>
      </c>
      <c r="I1581" s="8">
        <v>-194.9</v>
      </c>
      <c r="J1581">
        <v>0.93710000000000004</v>
      </c>
      <c r="K1581">
        <v>-20.440000000000001</v>
      </c>
      <c r="L1581">
        <v>60.002000000000002</v>
      </c>
      <c r="M1581">
        <v>60.002000000000002</v>
      </c>
      <c r="N1581">
        <v>230.3</v>
      </c>
      <c r="O1581">
        <v>0.38200000000000001</v>
      </c>
      <c r="P1581">
        <v>11.872999999999999</v>
      </c>
      <c r="S1581" s="4">
        <f t="shared" si="169"/>
        <v>43158</v>
      </c>
      <c r="T1581" s="6">
        <f t="shared" si="170"/>
        <v>0.77069444444444446</v>
      </c>
      <c r="U1581">
        <f t="shared" si="171"/>
        <v>18</v>
      </c>
      <c r="V1581">
        <f t="shared" si="172"/>
        <v>29</v>
      </c>
      <c r="W1581">
        <f t="shared" si="173"/>
        <v>48</v>
      </c>
      <c r="X1581" s="1">
        <f t="shared" si="174"/>
        <v>523</v>
      </c>
      <c r="Y1581" s="1">
        <f t="shared" si="175"/>
        <v>523.04999999999995</v>
      </c>
      <c r="Z1581">
        <v>0</v>
      </c>
    </row>
    <row r="1582" spans="1:26" x14ac:dyDescent="0.25">
      <c r="A1582">
        <v>1577</v>
      </c>
      <c r="B1582" s="4">
        <v>43158</v>
      </c>
      <c r="C1582" s="7">
        <v>0.77075231481481488</v>
      </c>
      <c r="D1582">
        <v>623</v>
      </c>
      <c r="E1582">
        <v>230.3</v>
      </c>
      <c r="F1582">
        <v>2.4253999999999998</v>
      </c>
      <c r="G1582" s="8">
        <v>523.5</v>
      </c>
      <c r="H1582" s="8">
        <v>558.6</v>
      </c>
      <c r="I1582" s="8">
        <v>-195</v>
      </c>
      <c r="J1582">
        <v>0.93710000000000004</v>
      </c>
      <c r="K1582">
        <v>-20.43</v>
      </c>
      <c r="L1582">
        <v>60.002000000000002</v>
      </c>
      <c r="M1582">
        <v>60.002000000000002</v>
      </c>
      <c r="N1582">
        <v>230.3</v>
      </c>
      <c r="O1582">
        <v>0.42599999999999999</v>
      </c>
      <c r="P1582">
        <v>12.407999999999999</v>
      </c>
      <c r="S1582" s="4">
        <f t="shared" si="169"/>
        <v>43158</v>
      </c>
      <c r="T1582" s="6">
        <f t="shared" si="170"/>
        <v>0.77075231481481488</v>
      </c>
      <c r="U1582">
        <f t="shared" si="171"/>
        <v>18</v>
      </c>
      <c r="V1582">
        <f t="shared" si="172"/>
        <v>29</v>
      </c>
      <c r="W1582">
        <f t="shared" si="173"/>
        <v>53</v>
      </c>
      <c r="X1582" s="1">
        <f t="shared" si="174"/>
        <v>523.5</v>
      </c>
      <c r="Y1582" s="1">
        <f t="shared" si="175"/>
        <v>523.25</v>
      </c>
      <c r="Z1582">
        <v>1</v>
      </c>
    </row>
    <row r="1583" spans="1:26" x14ac:dyDescent="0.25">
      <c r="A1583">
        <v>1578</v>
      </c>
      <c r="B1583" s="4">
        <v>43158</v>
      </c>
      <c r="C1583" s="7">
        <v>0.77081018518518529</v>
      </c>
      <c r="D1583">
        <v>623</v>
      </c>
      <c r="E1583">
        <v>230.3</v>
      </c>
      <c r="F1583">
        <v>2.4249999999999998</v>
      </c>
      <c r="G1583" s="8">
        <v>523.4</v>
      </c>
      <c r="H1583" s="8">
        <v>558.5</v>
      </c>
      <c r="I1583" s="8">
        <v>-194.8</v>
      </c>
      <c r="J1583">
        <v>0.93720000000000003</v>
      </c>
      <c r="K1583">
        <v>-20.41</v>
      </c>
      <c r="L1583">
        <v>60.002000000000002</v>
      </c>
      <c r="M1583">
        <v>60.002000000000002</v>
      </c>
      <c r="N1583">
        <v>230.3</v>
      </c>
      <c r="O1583">
        <v>0.437</v>
      </c>
      <c r="P1583">
        <v>12.64</v>
      </c>
      <c r="S1583" s="4">
        <f t="shared" si="169"/>
        <v>43158</v>
      </c>
      <c r="T1583" s="6">
        <f t="shared" si="170"/>
        <v>0.77081018518518529</v>
      </c>
      <c r="U1583">
        <f t="shared" si="171"/>
        <v>18</v>
      </c>
      <c r="V1583">
        <f t="shared" si="172"/>
        <v>29</v>
      </c>
      <c r="W1583">
        <f t="shared" si="173"/>
        <v>58</v>
      </c>
      <c r="X1583" s="1">
        <f t="shared" si="174"/>
        <v>523.4</v>
      </c>
      <c r="Y1583" s="1">
        <f t="shared" si="175"/>
        <v>523.45000000000005</v>
      </c>
      <c r="Z1583">
        <v>0</v>
      </c>
    </row>
    <row r="1584" spans="1:26" x14ac:dyDescent="0.25">
      <c r="A1584">
        <v>1579</v>
      </c>
      <c r="B1584" s="4">
        <v>43158</v>
      </c>
      <c r="C1584" s="7">
        <v>0.77086805555555549</v>
      </c>
      <c r="D1584">
        <v>623</v>
      </c>
      <c r="E1584">
        <v>230.28</v>
      </c>
      <c r="F1584">
        <v>2.6181000000000001</v>
      </c>
      <c r="G1584" s="8">
        <v>567.9</v>
      </c>
      <c r="H1584" s="8">
        <v>602.9</v>
      </c>
      <c r="I1584" s="8">
        <v>-202.3</v>
      </c>
      <c r="J1584">
        <v>0.94199999999999995</v>
      </c>
      <c r="K1584">
        <v>-19.61</v>
      </c>
      <c r="L1584">
        <v>60.002000000000002</v>
      </c>
      <c r="M1584">
        <v>60.002000000000002</v>
      </c>
      <c r="N1584">
        <v>230.28</v>
      </c>
      <c r="O1584">
        <v>0.41199999999999998</v>
      </c>
      <c r="P1584">
        <v>12.561999999999999</v>
      </c>
      <c r="S1584" s="4">
        <f t="shared" si="169"/>
        <v>43158</v>
      </c>
      <c r="T1584" s="6">
        <f t="shared" si="170"/>
        <v>0.77086805555555549</v>
      </c>
      <c r="U1584">
        <f t="shared" si="171"/>
        <v>18</v>
      </c>
      <c r="V1584">
        <f t="shared" si="172"/>
        <v>30</v>
      </c>
      <c r="W1584">
        <f t="shared" si="173"/>
        <v>3</v>
      </c>
      <c r="X1584" s="1">
        <f t="shared" si="174"/>
        <v>567.9</v>
      </c>
      <c r="Y1584" s="1">
        <f t="shared" si="175"/>
        <v>545.65</v>
      </c>
      <c r="Z1584">
        <v>1</v>
      </c>
    </row>
    <row r="1585" spans="1:26" x14ac:dyDescent="0.25">
      <c r="A1585">
        <v>1580</v>
      </c>
      <c r="B1585" s="4">
        <v>43158</v>
      </c>
      <c r="C1585" s="7">
        <v>0.7709259259259259</v>
      </c>
      <c r="D1585">
        <v>624</v>
      </c>
      <c r="E1585">
        <v>230.26</v>
      </c>
      <c r="F1585">
        <v>2.8136000000000001</v>
      </c>
      <c r="G1585" s="8">
        <v>615.79999999999995</v>
      </c>
      <c r="H1585" s="8">
        <v>647.9</v>
      </c>
      <c r="I1585" s="8">
        <v>-201.4</v>
      </c>
      <c r="J1585">
        <v>0.95050000000000001</v>
      </c>
      <c r="K1585">
        <v>-18.11</v>
      </c>
      <c r="L1585">
        <v>60.002000000000002</v>
      </c>
      <c r="M1585">
        <v>60.002000000000002</v>
      </c>
      <c r="N1585">
        <v>230.26</v>
      </c>
      <c r="O1585">
        <v>0.495</v>
      </c>
      <c r="P1585">
        <v>12.156000000000001</v>
      </c>
      <c r="S1585" s="4">
        <f t="shared" si="169"/>
        <v>43158</v>
      </c>
      <c r="T1585" s="6">
        <f t="shared" si="170"/>
        <v>0.7709259259259259</v>
      </c>
      <c r="U1585">
        <f t="shared" si="171"/>
        <v>18</v>
      </c>
      <c r="V1585">
        <f t="shared" si="172"/>
        <v>30</v>
      </c>
      <c r="W1585">
        <f t="shared" si="173"/>
        <v>8</v>
      </c>
      <c r="X1585" s="1">
        <f t="shared" si="174"/>
        <v>615.79999999999995</v>
      </c>
      <c r="Y1585" s="1">
        <f t="shared" si="175"/>
        <v>591.84999999999991</v>
      </c>
      <c r="Z1585">
        <v>0</v>
      </c>
    </row>
    <row r="1586" spans="1:26" x14ac:dyDescent="0.25">
      <c r="A1586">
        <v>1581</v>
      </c>
      <c r="B1586" s="4">
        <v>43158</v>
      </c>
      <c r="C1586" s="7">
        <v>0.77098379629629632</v>
      </c>
      <c r="D1586">
        <v>623</v>
      </c>
      <c r="E1586">
        <v>230.26</v>
      </c>
      <c r="F1586">
        <v>2.8246000000000002</v>
      </c>
      <c r="G1586" s="8">
        <v>618.29999999999995</v>
      </c>
      <c r="H1586" s="8">
        <v>650.4</v>
      </c>
      <c r="I1586" s="8">
        <v>-201.8</v>
      </c>
      <c r="J1586">
        <v>0.95069999999999999</v>
      </c>
      <c r="K1586">
        <v>-18.07</v>
      </c>
      <c r="L1586">
        <v>60.002000000000002</v>
      </c>
      <c r="M1586">
        <v>60.003</v>
      </c>
      <c r="N1586">
        <v>230.26</v>
      </c>
      <c r="O1586">
        <v>0.442</v>
      </c>
      <c r="P1586">
        <v>11.680999999999999</v>
      </c>
      <c r="S1586" s="4">
        <f t="shared" si="169"/>
        <v>43158</v>
      </c>
      <c r="T1586" s="6">
        <f t="shared" si="170"/>
        <v>0.77098379629629632</v>
      </c>
      <c r="U1586">
        <f t="shared" si="171"/>
        <v>18</v>
      </c>
      <c r="V1586">
        <f t="shared" si="172"/>
        <v>30</v>
      </c>
      <c r="W1586">
        <f t="shared" si="173"/>
        <v>13</v>
      </c>
      <c r="X1586" s="1">
        <f t="shared" si="174"/>
        <v>618.29999999999995</v>
      </c>
      <c r="Y1586" s="1">
        <f t="shared" si="175"/>
        <v>617.04999999999995</v>
      </c>
      <c r="Z1586">
        <v>1</v>
      </c>
    </row>
    <row r="1587" spans="1:26" x14ac:dyDescent="0.25">
      <c r="A1587">
        <v>1582</v>
      </c>
      <c r="B1587" s="4">
        <v>43158</v>
      </c>
      <c r="C1587" s="7">
        <v>0.77104166666666663</v>
      </c>
      <c r="D1587">
        <v>623</v>
      </c>
      <c r="E1587">
        <v>230.26</v>
      </c>
      <c r="F1587">
        <v>2.8005</v>
      </c>
      <c r="G1587" s="8">
        <v>612.4</v>
      </c>
      <c r="H1587" s="8">
        <v>644.9</v>
      </c>
      <c r="I1587" s="8">
        <v>-201.9</v>
      </c>
      <c r="J1587">
        <v>0.94969999999999999</v>
      </c>
      <c r="K1587">
        <v>-18.25</v>
      </c>
      <c r="L1587">
        <v>60.002000000000002</v>
      </c>
      <c r="M1587">
        <v>60.002000000000002</v>
      </c>
      <c r="N1587">
        <v>230.26</v>
      </c>
      <c r="O1587">
        <v>0.46100000000000002</v>
      </c>
      <c r="P1587">
        <v>12.135999999999999</v>
      </c>
      <c r="S1587" s="4">
        <f t="shared" si="169"/>
        <v>43158</v>
      </c>
      <c r="T1587" s="6">
        <f t="shared" si="170"/>
        <v>0.77104166666666663</v>
      </c>
      <c r="U1587">
        <f t="shared" si="171"/>
        <v>18</v>
      </c>
      <c r="V1587">
        <f t="shared" si="172"/>
        <v>30</v>
      </c>
      <c r="W1587">
        <f t="shared" si="173"/>
        <v>18</v>
      </c>
      <c r="X1587" s="1">
        <f t="shared" si="174"/>
        <v>612.4</v>
      </c>
      <c r="Y1587" s="1">
        <f t="shared" si="175"/>
        <v>615.34999999999991</v>
      </c>
      <c r="Z1587">
        <v>0</v>
      </c>
    </row>
    <row r="1588" spans="1:26" x14ac:dyDescent="0.25">
      <c r="A1588">
        <v>1583</v>
      </c>
      <c r="B1588" s="4">
        <v>43158</v>
      </c>
      <c r="C1588" s="7">
        <v>0.77109953703703704</v>
      </c>
      <c r="D1588">
        <v>623</v>
      </c>
      <c r="E1588">
        <v>230.26</v>
      </c>
      <c r="F1588">
        <v>2.7936000000000001</v>
      </c>
      <c r="G1588" s="8">
        <v>610.9</v>
      </c>
      <c r="H1588" s="8">
        <v>643.29999999999995</v>
      </c>
      <c r="I1588" s="8">
        <v>-201.6</v>
      </c>
      <c r="J1588">
        <v>0.9496</v>
      </c>
      <c r="K1588">
        <v>-18.260000000000002</v>
      </c>
      <c r="L1588">
        <v>60.002000000000002</v>
      </c>
      <c r="M1588">
        <v>60.002000000000002</v>
      </c>
      <c r="N1588">
        <v>230.26</v>
      </c>
      <c r="O1588">
        <v>0.44800000000000001</v>
      </c>
      <c r="P1588">
        <v>12.132</v>
      </c>
      <c r="S1588" s="4">
        <f t="shared" si="169"/>
        <v>43158</v>
      </c>
      <c r="T1588" s="6">
        <f t="shared" si="170"/>
        <v>0.77109953703703704</v>
      </c>
      <c r="U1588">
        <f t="shared" si="171"/>
        <v>18</v>
      </c>
      <c r="V1588">
        <f t="shared" si="172"/>
        <v>30</v>
      </c>
      <c r="W1588">
        <f t="shared" si="173"/>
        <v>23</v>
      </c>
      <c r="X1588" s="1">
        <f t="shared" si="174"/>
        <v>610.9</v>
      </c>
      <c r="Y1588" s="1">
        <f t="shared" si="175"/>
        <v>611.65</v>
      </c>
      <c r="Z1588">
        <v>1</v>
      </c>
    </row>
    <row r="1589" spans="1:26" x14ac:dyDescent="0.25">
      <c r="A1589">
        <v>1584</v>
      </c>
      <c r="B1589" s="4">
        <v>43158</v>
      </c>
      <c r="C1589" s="7">
        <v>0.77115740740740746</v>
      </c>
      <c r="D1589">
        <v>624</v>
      </c>
      <c r="E1589">
        <v>230.26</v>
      </c>
      <c r="F1589">
        <v>2.8321000000000001</v>
      </c>
      <c r="G1589" s="8">
        <v>620</v>
      </c>
      <c r="H1589" s="8">
        <v>652.1</v>
      </c>
      <c r="I1589" s="8">
        <v>-202.2</v>
      </c>
      <c r="J1589">
        <v>0.95069999999999999</v>
      </c>
      <c r="K1589">
        <v>-18.059999999999999</v>
      </c>
      <c r="L1589">
        <v>60.002000000000002</v>
      </c>
      <c r="M1589">
        <v>60.002000000000002</v>
      </c>
      <c r="N1589">
        <v>230.26</v>
      </c>
      <c r="O1589">
        <v>0.46</v>
      </c>
      <c r="P1589">
        <v>12.596</v>
      </c>
      <c r="S1589" s="4">
        <f t="shared" si="169"/>
        <v>43158</v>
      </c>
      <c r="T1589" s="6">
        <f t="shared" si="170"/>
        <v>0.77115740740740746</v>
      </c>
      <c r="U1589">
        <f t="shared" si="171"/>
        <v>18</v>
      </c>
      <c r="V1589">
        <f t="shared" si="172"/>
        <v>30</v>
      </c>
      <c r="W1589">
        <f t="shared" si="173"/>
        <v>28</v>
      </c>
      <c r="X1589" s="1">
        <f t="shared" si="174"/>
        <v>620</v>
      </c>
      <c r="Y1589" s="1">
        <f t="shared" si="175"/>
        <v>615.45000000000005</v>
      </c>
      <c r="Z1589">
        <v>0</v>
      </c>
    </row>
    <row r="1590" spans="1:26" x14ac:dyDescent="0.25">
      <c r="A1590">
        <v>1585</v>
      </c>
      <c r="B1590" s="4">
        <v>43158</v>
      </c>
      <c r="C1590" s="7">
        <v>0.77121527777777776</v>
      </c>
      <c r="D1590">
        <v>625</v>
      </c>
      <c r="E1590">
        <v>230.26</v>
      </c>
      <c r="F1590">
        <v>2.8921000000000001</v>
      </c>
      <c r="G1590" s="8">
        <v>634.29999999999995</v>
      </c>
      <c r="H1590" s="8">
        <v>665.9</v>
      </c>
      <c r="I1590" s="8">
        <v>-202.9</v>
      </c>
      <c r="J1590">
        <v>0.95250000000000001</v>
      </c>
      <c r="K1590">
        <v>-17.739999999999998</v>
      </c>
      <c r="L1590">
        <v>60.002000000000002</v>
      </c>
      <c r="M1590">
        <v>60.204000000000001</v>
      </c>
      <c r="N1590">
        <v>230.26</v>
      </c>
      <c r="O1590">
        <v>0.45</v>
      </c>
      <c r="P1590">
        <v>11.411</v>
      </c>
      <c r="S1590" s="4">
        <f t="shared" si="169"/>
        <v>43158</v>
      </c>
      <c r="T1590" s="6">
        <f t="shared" si="170"/>
        <v>0.77121527777777776</v>
      </c>
      <c r="U1590">
        <f t="shared" si="171"/>
        <v>18</v>
      </c>
      <c r="V1590">
        <f t="shared" si="172"/>
        <v>30</v>
      </c>
      <c r="W1590">
        <f t="shared" si="173"/>
        <v>33</v>
      </c>
      <c r="X1590" s="1">
        <f t="shared" si="174"/>
        <v>634.29999999999995</v>
      </c>
      <c r="Y1590" s="1">
        <f t="shared" si="175"/>
        <v>627.15</v>
      </c>
      <c r="Z1590">
        <v>1</v>
      </c>
    </row>
    <row r="1591" spans="1:26" x14ac:dyDescent="0.25">
      <c r="A1591">
        <v>1586</v>
      </c>
      <c r="B1591" s="4">
        <v>43158</v>
      </c>
      <c r="C1591" s="7">
        <v>0.77127314814814818</v>
      </c>
      <c r="D1591">
        <v>624</v>
      </c>
      <c r="E1591">
        <v>230.26</v>
      </c>
      <c r="F1591">
        <v>2.8386999999999998</v>
      </c>
      <c r="G1591" s="8">
        <v>621.6</v>
      </c>
      <c r="H1591" s="8">
        <v>653.6</v>
      </c>
      <c r="I1591" s="8">
        <v>-202.1</v>
      </c>
      <c r="J1591">
        <v>0.95099999999999996</v>
      </c>
      <c r="K1591">
        <v>-18.010000000000002</v>
      </c>
      <c r="L1591">
        <v>60.002000000000002</v>
      </c>
      <c r="M1591">
        <v>60.002000000000002</v>
      </c>
      <c r="N1591">
        <v>230.26</v>
      </c>
      <c r="O1591">
        <v>0.45500000000000002</v>
      </c>
      <c r="P1591">
        <v>11.510999999999999</v>
      </c>
      <c r="S1591" s="4">
        <f t="shared" si="169"/>
        <v>43158</v>
      </c>
      <c r="T1591" s="6">
        <f t="shared" si="170"/>
        <v>0.77127314814814818</v>
      </c>
      <c r="U1591">
        <f t="shared" si="171"/>
        <v>18</v>
      </c>
      <c r="V1591">
        <f t="shared" si="172"/>
        <v>30</v>
      </c>
      <c r="W1591">
        <f t="shared" si="173"/>
        <v>38</v>
      </c>
      <c r="X1591" s="1">
        <f t="shared" si="174"/>
        <v>621.6</v>
      </c>
      <c r="Y1591" s="1">
        <f t="shared" si="175"/>
        <v>627.95000000000005</v>
      </c>
      <c r="Z1591">
        <v>0</v>
      </c>
    </row>
    <row r="1592" spans="1:26" x14ac:dyDescent="0.25">
      <c r="A1592">
        <v>1587</v>
      </c>
      <c r="B1592" s="4">
        <v>43158</v>
      </c>
      <c r="C1592" s="7">
        <v>0.7713310185185186</v>
      </c>
      <c r="D1592">
        <v>625</v>
      </c>
      <c r="E1592">
        <v>230.26</v>
      </c>
      <c r="F1592">
        <v>2.8605999999999998</v>
      </c>
      <c r="G1592" s="8">
        <v>626.9</v>
      </c>
      <c r="H1592" s="8">
        <v>658.7</v>
      </c>
      <c r="I1592" s="8">
        <v>-202.2</v>
      </c>
      <c r="J1592">
        <v>0.95169999999999999</v>
      </c>
      <c r="K1592">
        <v>-17.87</v>
      </c>
      <c r="L1592">
        <v>60.002000000000002</v>
      </c>
      <c r="M1592">
        <v>60.000999999999998</v>
      </c>
      <c r="N1592">
        <v>230.26</v>
      </c>
      <c r="O1592">
        <v>0.47899999999999998</v>
      </c>
      <c r="P1592">
        <v>12.43</v>
      </c>
      <c r="S1592" s="4">
        <f t="shared" si="169"/>
        <v>43158</v>
      </c>
      <c r="T1592" s="6">
        <f t="shared" si="170"/>
        <v>0.7713310185185186</v>
      </c>
      <c r="U1592">
        <f t="shared" si="171"/>
        <v>18</v>
      </c>
      <c r="V1592">
        <f t="shared" si="172"/>
        <v>30</v>
      </c>
      <c r="W1592">
        <f t="shared" si="173"/>
        <v>43</v>
      </c>
      <c r="X1592" s="1">
        <f t="shared" si="174"/>
        <v>626.9</v>
      </c>
      <c r="Y1592" s="1">
        <f t="shared" si="175"/>
        <v>624.25</v>
      </c>
      <c r="Z1592">
        <v>1</v>
      </c>
    </row>
    <row r="1593" spans="1:26" x14ac:dyDescent="0.25">
      <c r="A1593">
        <v>1588</v>
      </c>
      <c r="B1593" s="4">
        <v>43158</v>
      </c>
      <c r="C1593" s="7">
        <v>0.77138888888888879</v>
      </c>
      <c r="D1593">
        <v>625</v>
      </c>
      <c r="E1593">
        <v>230.26</v>
      </c>
      <c r="F1593">
        <v>2.8376999999999999</v>
      </c>
      <c r="G1593" s="8">
        <v>621.29999999999995</v>
      </c>
      <c r="H1593" s="8">
        <v>653.4</v>
      </c>
      <c r="I1593" s="8">
        <v>-202.4</v>
      </c>
      <c r="J1593">
        <v>0.95079999999999998</v>
      </c>
      <c r="K1593">
        <v>-18.04</v>
      </c>
      <c r="L1593">
        <v>60.002000000000002</v>
      </c>
      <c r="M1593">
        <v>60.002000000000002</v>
      </c>
      <c r="N1593">
        <v>230.26</v>
      </c>
      <c r="O1593">
        <v>0.47299999999999998</v>
      </c>
      <c r="P1593">
        <v>12.02</v>
      </c>
      <c r="S1593" s="4">
        <f t="shared" si="169"/>
        <v>43158</v>
      </c>
      <c r="T1593" s="6">
        <f t="shared" si="170"/>
        <v>0.77138888888888879</v>
      </c>
      <c r="U1593">
        <f t="shared" si="171"/>
        <v>18</v>
      </c>
      <c r="V1593">
        <f t="shared" si="172"/>
        <v>30</v>
      </c>
      <c r="W1593">
        <f t="shared" si="173"/>
        <v>48</v>
      </c>
      <c r="X1593" s="1">
        <f t="shared" si="174"/>
        <v>621.29999999999995</v>
      </c>
      <c r="Y1593" s="1">
        <f t="shared" si="175"/>
        <v>624.09999999999991</v>
      </c>
      <c r="Z1593">
        <v>0</v>
      </c>
    </row>
    <row r="1594" spans="1:26" x14ac:dyDescent="0.25">
      <c r="A1594">
        <v>1589</v>
      </c>
      <c r="B1594" s="4">
        <v>43158</v>
      </c>
      <c r="C1594" s="7">
        <v>0.77144675925925921</v>
      </c>
      <c r="D1594">
        <v>625</v>
      </c>
      <c r="E1594">
        <v>230.27</v>
      </c>
      <c r="F1594">
        <v>2.8024</v>
      </c>
      <c r="G1594" s="8">
        <v>612.9</v>
      </c>
      <c r="H1594" s="8">
        <v>645.29999999999995</v>
      </c>
      <c r="I1594" s="8">
        <v>-201.8</v>
      </c>
      <c r="J1594">
        <v>0.94979999999999998</v>
      </c>
      <c r="K1594">
        <v>-18.22</v>
      </c>
      <c r="L1594">
        <v>60.002000000000002</v>
      </c>
      <c r="M1594">
        <v>60.002000000000002</v>
      </c>
      <c r="N1594">
        <v>230.27</v>
      </c>
      <c r="O1594">
        <v>0.438</v>
      </c>
      <c r="P1594">
        <v>12.510999999999999</v>
      </c>
      <c r="S1594" s="4">
        <f t="shared" si="169"/>
        <v>43158</v>
      </c>
      <c r="T1594" s="6">
        <f t="shared" si="170"/>
        <v>0.77144675925925921</v>
      </c>
      <c r="U1594">
        <f t="shared" si="171"/>
        <v>18</v>
      </c>
      <c r="V1594">
        <f t="shared" si="172"/>
        <v>30</v>
      </c>
      <c r="W1594">
        <f t="shared" si="173"/>
        <v>53</v>
      </c>
      <c r="X1594" s="1">
        <f t="shared" si="174"/>
        <v>612.9</v>
      </c>
      <c r="Y1594" s="1">
        <f t="shared" si="175"/>
        <v>617.09999999999991</v>
      </c>
      <c r="Z1594">
        <v>1</v>
      </c>
    </row>
    <row r="1595" spans="1:26" x14ac:dyDescent="0.25">
      <c r="A1595">
        <v>1590</v>
      </c>
      <c r="B1595" s="4">
        <v>43158</v>
      </c>
      <c r="C1595" s="7">
        <v>0.77150462962962962</v>
      </c>
      <c r="D1595">
        <v>624</v>
      </c>
      <c r="E1595">
        <v>230.26</v>
      </c>
      <c r="F1595">
        <v>2.8323</v>
      </c>
      <c r="G1595" s="8">
        <v>620.1</v>
      </c>
      <c r="H1595" s="8">
        <v>652.20000000000005</v>
      </c>
      <c r="I1595" s="8">
        <v>-201.9</v>
      </c>
      <c r="J1595">
        <v>0.95089999999999997</v>
      </c>
      <c r="K1595">
        <v>-18.04</v>
      </c>
      <c r="L1595">
        <v>60.002000000000002</v>
      </c>
      <c r="M1595">
        <v>60.005000000000003</v>
      </c>
      <c r="N1595">
        <v>230.26</v>
      </c>
      <c r="O1595">
        <v>0.436</v>
      </c>
      <c r="P1595">
        <v>12.561</v>
      </c>
      <c r="S1595" s="4">
        <f t="shared" si="169"/>
        <v>43158</v>
      </c>
      <c r="T1595" s="6">
        <f t="shared" si="170"/>
        <v>0.77150462962962962</v>
      </c>
      <c r="U1595">
        <f t="shared" si="171"/>
        <v>18</v>
      </c>
      <c r="V1595">
        <f t="shared" si="172"/>
        <v>30</v>
      </c>
      <c r="W1595">
        <f t="shared" si="173"/>
        <v>58</v>
      </c>
      <c r="X1595" s="1">
        <f t="shared" si="174"/>
        <v>620.1</v>
      </c>
      <c r="Y1595" s="1">
        <f t="shared" si="175"/>
        <v>616.5</v>
      </c>
      <c r="Z1595">
        <v>0</v>
      </c>
    </row>
    <row r="1596" spans="1:26" x14ac:dyDescent="0.25">
      <c r="A1596">
        <v>1591</v>
      </c>
      <c r="B1596" s="4">
        <v>43158</v>
      </c>
      <c r="C1596" s="7">
        <v>0.77156249999999993</v>
      </c>
      <c r="D1596">
        <v>625</v>
      </c>
      <c r="E1596">
        <v>230.26</v>
      </c>
      <c r="F1596">
        <v>2.8317999999999999</v>
      </c>
      <c r="G1596" s="8">
        <v>619.9</v>
      </c>
      <c r="H1596" s="8">
        <v>652.1</v>
      </c>
      <c r="I1596" s="8">
        <v>-202.2</v>
      </c>
      <c r="J1596">
        <v>0.95069999999999999</v>
      </c>
      <c r="K1596">
        <v>-18.07</v>
      </c>
      <c r="L1596">
        <v>60.002000000000002</v>
      </c>
      <c r="M1596">
        <v>60.002000000000002</v>
      </c>
      <c r="N1596">
        <v>230.26</v>
      </c>
      <c r="O1596">
        <v>0.443</v>
      </c>
      <c r="P1596">
        <v>12.255000000000001</v>
      </c>
      <c r="S1596" s="4">
        <f t="shared" si="169"/>
        <v>43158</v>
      </c>
      <c r="T1596" s="6">
        <f t="shared" si="170"/>
        <v>0.77156249999999993</v>
      </c>
      <c r="U1596">
        <f t="shared" si="171"/>
        <v>18</v>
      </c>
      <c r="V1596">
        <f t="shared" si="172"/>
        <v>31</v>
      </c>
      <c r="W1596">
        <f t="shared" si="173"/>
        <v>3</v>
      </c>
      <c r="X1596" s="1">
        <f t="shared" si="174"/>
        <v>619.9</v>
      </c>
      <c r="Y1596" s="1">
        <f t="shared" si="175"/>
        <v>620</v>
      </c>
      <c r="Z1596">
        <v>1</v>
      </c>
    </row>
    <row r="1597" spans="1:26" x14ac:dyDescent="0.25">
      <c r="A1597">
        <v>1592</v>
      </c>
      <c r="B1597" s="4">
        <v>43158</v>
      </c>
      <c r="C1597" s="7">
        <v>0.77162037037037035</v>
      </c>
      <c r="D1597">
        <v>626</v>
      </c>
      <c r="E1597">
        <v>230.27</v>
      </c>
      <c r="F1597">
        <v>2.8052000000000001</v>
      </c>
      <c r="G1597" s="8">
        <v>613.70000000000005</v>
      </c>
      <c r="H1597" s="8">
        <v>645.9</v>
      </c>
      <c r="I1597" s="8">
        <v>-201.6</v>
      </c>
      <c r="J1597">
        <v>0.95</v>
      </c>
      <c r="K1597">
        <v>-18.190000000000001</v>
      </c>
      <c r="L1597">
        <v>60.002000000000002</v>
      </c>
      <c r="M1597">
        <v>60.003999999999998</v>
      </c>
      <c r="N1597">
        <v>230.27</v>
      </c>
      <c r="O1597">
        <v>0.47499999999999998</v>
      </c>
      <c r="P1597">
        <v>12.459</v>
      </c>
      <c r="S1597" s="4">
        <f t="shared" si="169"/>
        <v>43158</v>
      </c>
      <c r="T1597" s="6">
        <f t="shared" si="170"/>
        <v>0.77162037037037035</v>
      </c>
      <c r="U1597">
        <f t="shared" si="171"/>
        <v>18</v>
      </c>
      <c r="V1597">
        <f t="shared" si="172"/>
        <v>31</v>
      </c>
      <c r="W1597">
        <f t="shared" si="173"/>
        <v>8</v>
      </c>
      <c r="X1597" s="1">
        <f t="shared" si="174"/>
        <v>613.70000000000005</v>
      </c>
      <c r="Y1597" s="1">
        <f t="shared" si="175"/>
        <v>616.79999999999995</v>
      </c>
      <c r="Z1597">
        <v>0</v>
      </c>
    </row>
    <row r="1598" spans="1:26" x14ac:dyDescent="0.25">
      <c r="A1598">
        <v>1593</v>
      </c>
      <c r="B1598" s="4">
        <v>43158</v>
      </c>
      <c r="C1598" s="7">
        <v>0.77167824074074076</v>
      </c>
      <c r="D1598">
        <v>625</v>
      </c>
      <c r="E1598">
        <v>230.27</v>
      </c>
      <c r="F1598">
        <v>2.8012000000000001</v>
      </c>
      <c r="G1598" s="8">
        <v>612.79999999999995</v>
      </c>
      <c r="H1598" s="8">
        <v>645</v>
      </c>
      <c r="I1598" s="8">
        <v>-201.4</v>
      </c>
      <c r="J1598">
        <v>0.95</v>
      </c>
      <c r="K1598">
        <v>-18.2</v>
      </c>
      <c r="L1598">
        <v>60.002000000000002</v>
      </c>
      <c r="M1598">
        <v>60.002000000000002</v>
      </c>
      <c r="N1598">
        <v>230.27</v>
      </c>
      <c r="O1598">
        <v>0.43099999999999999</v>
      </c>
      <c r="P1598">
        <v>11.659000000000001</v>
      </c>
      <c r="S1598" s="4">
        <f t="shared" si="169"/>
        <v>43158</v>
      </c>
      <c r="T1598" s="6">
        <f t="shared" si="170"/>
        <v>0.77167824074074076</v>
      </c>
      <c r="U1598">
        <f t="shared" si="171"/>
        <v>18</v>
      </c>
      <c r="V1598">
        <f t="shared" si="172"/>
        <v>31</v>
      </c>
      <c r="W1598">
        <f t="shared" si="173"/>
        <v>13</v>
      </c>
      <c r="X1598" s="1">
        <f t="shared" si="174"/>
        <v>612.79999999999995</v>
      </c>
      <c r="Y1598" s="1">
        <f t="shared" si="175"/>
        <v>613.25</v>
      </c>
      <c r="Z1598">
        <v>1</v>
      </c>
    </row>
    <row r="1599" spans="1:26" x14ac:dyDescent="0.25">
      <c r="A1599">
        <v>1594</v>
      </c>
      <c r="B1599" s="4">
        <v>43158</v>
      </c>
      <c r="C1599" s="7">
        <v>0.77173611111111118</v>
      </c>
      <c r="D1599">
        <v>625</v>
      </c>
      <c r="E1599">
        <v>230.26</v>
      </c>
      <c r="F1599">
        <v>2.8228</v>
      </c>
      <c r="G1599" s="8">
        <v>617.9</v>
      </c>
      <c r="H1599" s="8">
        <v>650</v>
      </c>
      <c r="I1599" s="8">
        <v>-201.8</v>
      </c>
      <c r="J1599">
        <v>0.9506</v>
      </c>
      <c r="K1599">
        <v>-18.09</v>
      </c>
      <c r="L1599">
        <v>60.002000000000002</v>
      </c>
      <c r="M1599">
        <v>60.002000000000002</v>
      </c>
      <c r="N1599">
        <v>230.26</v>
      </c>
      <c r="O1599">
        <v>0.47899999999999998</v>
      </c>
      <c r="P1599">
        <v>12.593</v>
      </c>
      <c r="S1599" s="4">
        <f t="shared" si="169"/>
        <v>43158</v>
      </c>
      <c r="T1599" s="6">
        <f t="shared" si="170"/>
        <v>0.77173611111111118</v>
      </c>
      <c r="U1599">
        <f t="shared" si="171"/>
        <v>18</v>
      </c>
      <c r="V1599">
        <f t="shared" si="172"/>
        <v>31</v>
      </c>
      <c r="W1599">
        <f t="shared" si="173"/>
        <v>18</v>
      </c>
      <c r="X1599" s="1">
        <f t="shared" si="174"/>
        <v>617.9</v>
      </c>
      <c r="Y1599" s="1">
        <f t="shared" si="175"/>
        <v>615.34999999999991</v>
      </c>
      <c r="Z1599">
        <v>0</v>
      </c>
    </row>
    <row r="1600" spans="1:26" x14ac:dyDescent="0.25">
      <c r="A1600">
        <v>1595</v>
      </c>
      <c r="B1600" s="4">
        <v>43158</v>
      </c>
      <c r="C1600" s="7">
        <v>0.77179398148148148</v>
      </c>
      <c r="D1600">
        <v>626</v>
      </c>
      <c r="E1600">
        <v>230.27</v>
      </c>
      <c r="F1600">
        <v>2.802</v>
      </c>
      <c r="G1600" s="8">
        <v>613</v>
      </c>
      <c r="H1600" s="8">
        <v>645.20000000000005</v>
      </c>
      <c r="I1600" s="8">
        <v>-201.5</v>
      </c>
      <c r="J1600">
        <v>0.95</v>
      </c>
      <c r="K1600">
        <v>-18.2</v>
      </c>
      <c r="L1600">
        <v>60.002000000000002</v>
      </c>
      <c r="M1600">
        <v>60.003</v>
      </c>
      <c r="N1600">
        <v>230.27</v>
      </c>
      <c r="O1600">
        <v>0.442</v>
      </c>
      <c r="P1600">
        <v>11.282999999999999</v>
      </c>
      <c r="S1600" s="4">
        <f t="shared" si="169"/>
        <v>43158</v>
      </c>
      <c r="T1600" s="6">
        <f t="shared" si="170"/>
        <v>0.77179398148148148</v>
      </c>
      <c r="U1600">
        <f t="shared" si="171"/>
        <v>18</v>
      </c>
      <c r="V1600">
        <f t="shared" si="172"/>
        <v>31</v>
      </c>
      <c r="W1600">
        <f t="shared" si="173"/>
        <v>23</v>
      </c>
      <c r="X1600" s="1">
        <f t="shared" si="174"/>
        <v>613</v>
      </c>
      <c r="Y1600" s="1">
        <f t="shared" si="175"/>
        <v>615.45000000000005</v>
      </c>
      <c r="Z1600">
        <v>1</v>
      </c>
    </row>
    <row r="1601" spans="1:26" x14ac:dyDescent="0.25">
      <c r="A1601">
        <v>1596</v>
      </c>
      <c r="B1601" s="4">
        <v>43158</v>
      </c>
      <c r="C1601" s="7">
        <v>0.7718518518518519</v>
      </c>
      <c r="D1601">
        <v>627</v>
      </c>
      <c r="E1601">
        <v>230.27</v>
      </c>
      <c r="F1601">
        <v>2.7974000000000001</v>
      </c>
      <c r="G1601" s="8">
        <v>611.70000000000005</v>
      </c>
      <c r="H1601" s="8">
        <v>644.1</v>
      </c>
      <c r="I1601" s="8">
        <v>-201.8</v>
      </c>
      <c r="J1601">
        <v>0.94969999999999999</v>
      </c>
      <c r="K1601">
        <v>-18.25</v>
      </c>
      <c r="L1601">
        <v>60.002000000000002</v>
      </c>
      <c r="M1601">
        <v>60</v>
      </c>
      <c r="N1601">
        <v>230.27</v>
      </c>
      <c r="O1601">
        <v>0.46800000000000003</v>
      </c>
      <c r="P1601">
        <v>12.286</v>
      </c>
      <c r="S1601" s="4">
        <f t="shared" si="169"/>
        <v>43158</v>
      </c>
      <c r="T1601" s="6">
        <f t="shared" si="170"/>
        <v>0.7718518518518519</v>
      </c>
      <c r="U1601">
        <f t="shared" si="171"/>
        <v>18</v>
      </c>
      <c r="V1601">
        <f t="shared" si="172"/>
        <v>31</v>
      </c>
      <c r="W1601">
        <f t="shared" si="173"/>
        <v>28</v>
      </c>
      <c r="X1601" s="1">
        <f t="shared" si="174"/>
        <v>611.70000000000005</v>
      </c>
      <c r="Y1601" s="1">
        <f t="shared" si="175"/>
        <v>612.35</v>
      </c>
      <c r="Z1601">
        <v>0</v>
      </c>
    </row>
    <row r="1602" spans="1:26" x14ac:dyDescent="0.25">
      <c r="A1602">
        <v>1597</v>
      </c>
      <c r="B1602" s="4">
        <v>43158</v>
      </c>
      <c r="C1602" s="7">
        <v>0.77190972222222232</v>
      </c>
      <c r="D1602">
        <v>626</v>
      </c>
      <c r="E1602">
        <v>230.27</v>
      </c>
      <c r="F1602">
        <v>2.8052999999999999</v>
      </c>
      <c r="G1602" s="8">
        <v>613.70000000000005</v>
      </c>
      <c r="H1602" s="8">
        <v>646</v>
      </c>
      <c r="I1602" s="8">
        <v>-201.7</v>
      </c>
      <c r="J1602">
        <v>0.95</v>
      </c>
      <c r="K1602">
        <v>-18.190000000000001</v>
      </c>
      <c r="L1602">
        <v>60.002000000000002</v>
      </c>
      <c r="M1602">
        <v>60.003</v>
      </c>
      <c r="N1602">
        <v>230.27</v>
      </c>
      <c r="O1602">
        <v>0.43</v>
      </c>
      <c r="P1602">
        <v>11.523</v>
      </c>
      <c r="S1602" s="4">
        <f t="shared" si="169"/>
        <v>43158</v>
      </c>
      <c r="T1602" s="6">
        <f t="shared" si="170"/>
        <v>0.77190972222222232</v>
      </c>
      <c r="U1602">
        <f t="shared" si="171"/>
        <v>18</v>
      </c>
      <c r="V1602">
        <f t="shared" si="172"/>
        <v>31</v>
      </c>
      <c r="W1602">
        <f t="shared" si="173"/>
        <v>33</v>
      </c>
      <c r="X1602" s="1">
        <f t="shared" si="174"/>
        <v>613.70000000000005</v>
      </c>
      <c r="Y1602" s="1">
        <f t="shared" si="175"/>
        <v>612.70000000000005</v>
      </c>
      <c r="Z1602">
        <v>1</v>
      </c>
    </row>
    <row r="1603" spans="1:26" x14ac:dyDescent="0.25">
      <c r="A1603">
        <v>1598</v>
      </c>
      <c r="B1603" s="4">
        <v>43158</v>
      </c>
      <c r="C1603" s="7">
        <v>0.77196759259259251</v>
      </c>
      <c r="D1603">
        <v>626</v>
      </c>
      <c r="E1603">
        <v>230.26</v>
      </c>
      <c r="F1603">
        <v>2.8605</v>
      </c>
      <c r="G1603" s="8">
        <v>626.79999999999995</v>
      </c>
      <c r="H1603" s="8">
        <v>658.7</v>
      </c>
      <c r="I1603" s="8">
        <v>-202.4</v>
      </c>
      <c r="J1603">
        <v>0.9516</v>
      </c>
      <c r="K1603">
        <v>-17.899999999999999</v>
      </c>
      <c r="L1603">
        <v>60.002000000000002</v>
      </c>
      <c r="M1603">
        <v>60.003</v>
      </c>
      <c r="N1603">
        <v>230.26</v>
      </c>
      <c r="O1603">
        <v>0.48199999999999998</v>
      </c>
      <c r="P1603">
        <v>12.117000000000001</v>
      </c>
      <c r="S1603" s="4">
        <f t="shared" si="169"/>
        <v>43158</v>
      </c>
      <c r="T1603" s="6">
        <f t="shared" si="170"/>
        <v>0.77196759259259251</v>
      </c>
      <c r="U1603">
        <f t="shared" si="171"/>
        <v>18</v>
      </c>
      <c r="V1603">
        <f t="shared" si="172"/>
        <v>31</v>
      </c>
      <c r="W1603">
        <f t="shared" si="173"/>
        <v>38</v>
      </c>
      <c r="X1603" s="1">
        <f t="shared" si="174"/>
        <v>626.79999999999995</v>
      </c>
      <c r="Y1603" s="1">
        <f t="shared" si="175"/>
        <v>620.25</v>
      </c>
      <c r="Z1603">
        <v>0</v>
      </c>
    </row>
    <row r="1604" spans="1:26" x14ac:dyDescent="0.25">
      <c r="A1604">
        <v>1599</v>
      </c>
      <c r="B1604" s="4">
        <v>43158</v>
      </c>
      <c r="C1604" s="7">
        <v>0.77202546296296293</v>
      </c>
      <c r="D1604">
        <v>627</v>
      </c>
      <c r="E1604">
        <v>230.26</v>
      </c>
      <c r="F1604">
        <v>2.8412000000000002</v>
      </c>
      <c r="G1604" s="8">
        <v>622.29999999999995</v>
      </c>
      <c r="H1604" s="8">
        <v>654.20000000000005</v>
      </c>
      <c r="I1604" s="8">
        <v>-202</v>
      </c>
      <c r="J1604">
        <v>0.95120000000000005</v>
      </c>
      <c r="K1604">
        <v>-17.98</v>
      </c>
      <c r="L1604">
        <v>60.002000000000002</v>
      </c>
      <c r="M1604">
        <v>60.002000000000002</v>
      </c>
      <c r="N1604">
        <v>230.26</v>
      </c>
      <c r="O1604">
        <v>0.438</v>
      </c>
      <c r="P1604">
        <v>11.348000000000001</v>
      </c>
      <c r="S1604" s="4">
        <f t="shared" si="169"/>
        <v>43158</v>
      </c>
      <c r="T1604" s="6">
        <f t="shared" si="170"/>
        <v>0.77202546296296293</v>
      </c>
      <c r="U1604">
        <f t="shared" si="171"/>
        <v>18</v>
      </c>
      <c r="V1604">
        <f t="shared" si="172"/>
        <v>31</v>
      </c>
      <c r="W1604">
        <f t="shared" si="173"/>
        <v>43</v>
      </c>
      <c r="X1604" s="1">
        <f t="shared" si="174"/>
        <v>622.29999999999995</v>
      </c>
      <c r="Y1604" s="1">
        <f t="shared" si="175"/>
        <v>624.54999999999995</v>
      </c>
      <c r="Z1604">
        <v>1</v>
      </c>
    </row>
    <row r="1605" spans="1:26" x14ac:dyDescent="0.25">
      <c r="A1605">
        <v>1600</v>
      </c>
      <c r="B1605" s="4">
        <v>43158</v>
      </c>
      <c r="C1605" s="7">
        <v>0.77208333333333334</v>
      </c>
      <c r="D1605">
        <v>626</v>
      </c>
      <c r="E1605">
        <v>230.26</v>
      </c>
      <c r="F1605">
        <v>2.8460000000000001</v>
      </c>
      <c r="G1605" s="8">
        <v>623.5</v>
      </c>
      <c r="H1605" s="8">
        <v>655.29999999999995</v>
      </c>
      <c r="I1605" s="8">
        <v>-201.9</v>
      </c>
      <c r="J1605">
        <v>0.95140000000000002</v>
      </c>
      <c r="K1605">
        <v>-17.940000000000001</v>
      </c>
      <c r="L1605">
        <v>60.002000000000002</v>
      </c>
      <c r="M1605">
        <v>60.002000000000002</v>
      </c>
      <c r="N1605">
        <v>230.26</v>
      </c>
      <c r="O1605">
        <v>0.504</v>
      </c>
      <c r="P1605">
        <v>12.683999999999999</v>
      </c>
      <c r="S1605" s="4">
        <f t="shared" si="169"/>
        <v>43158</v>
      </c>
      <c r="T1605" s="6">
        <f t="shared" si="170"/>
        <v>0.77208333333333334</v>
      </c>
      <c r="U1605">
        <f t="shared" si="171"/>
        <v>18</v>
      </c>
      <c r="V1605">
        <f t="shared" si="172"/>
        <v>31</v>
      </c>
      <c r="W1605">
        <f t="shared" si="173"/>
        <v>48</v>
      </c>
      <c r="X1605" s="1">
        <f t="shared" si="174"/>
        <v>623.5</v>
      </c>
      <c r="Y1605" s="1">
        <f t="shared" si="175"/>
        <v>622.9</v>
      </c>
      <c r="Z1605">
        <v>0</v>
      </c>
    </row>
    <row r="1606" spans="1:26" x14ac:dyDescent="0.25">
      <c r="A1606">
        <v>1601</v>
      </c>
      <c r="B1606" s="4">
        <v>43158</v>
      </c>
      <c r="C1606" s="7">
        <v>0.77214120370370365</v>
      </c>
      <c r="D1606">
        <v>627</v>
      </c>
      <c r="E1606">
        <v>230.26</v>
      </c>
      <c r="F1606">
        <v>2.8170999999999999</v>
      </c>
      <c r="G1606" s="8">
        <v>616.6</v>
      </c>
      <c r="H1606" s="8">
        <v>648.70000000000005</v>
      </c>
      <c r="I1606" s="8">
        <v>-201.5</v>
      </c>
      <c r="J1606">
        <v>0.95050000000000001</v>
      </c>
      <c r="K1606">
        <v>-18.100000000000001</v>
      </c>
      <c r="L1606">
        <v>60.002000000000002</v>
      </c>
      <c r="M1606">
        <v>60.002000000000002</v>
      </c>
      <c r="N1606">
        <v>230.26</v>
      </c>
      <c r="O1606">
        <v>0.44400000000000001</v>
      </c>
      <c r="P1606">
        <v>11.525</v>
      </c>
      <c r="S1606" s="4">
        <f t="shared" si="169"/>
        <v>43158</v>
      </c>
      <c r="T1606" s="6">
        <f t="shared" si="170"/>
        <v>0.77214120370370365</v>
      </c>
      <c r="U1606">
        <f t="shared" si="171"/>
        <v>18</v>
      </c>
      <c r="V1606">
        <f t="shared" si="172"/>
        <v>31</v>
      </c>
      <c r="W1606">
        <f t="shared" si="173"/>
        <v>53</v>
      </c>
      <c r="X1606" s="1">
        <f t="shared" si="174"/>
        <v>616.6</v>
      </c>
      <c r="Y1606" s="1">
        <f t="shared" si="175"/>
        <v>620.04999999999995</v>
      </c>
      <c r="Z1606">
        <v>1</v>
      </c>
    </row>
    <row r="1607" spans="1:26" x14ac:dyDescent="0.25">
      <c r="A1607">
        <v>1602</v>
      </c>
      <c r="B1607" s="4">
        <v>43158</v>
      </c>
      <c r="C1607" s="7">
        <v>0.77219907407407407</v>
      </c>
      <c r="D1607">
        <v>627</v>
      </c>
      <c r="E1607">
        <v>230.27</v>
      </c>
      <c r="F1607">
        <v>2.7492999999999999</v>
      </c>
      <c r="G1607" s="8">
        <v>600.5</v>
      </c>
      <c r="H1607" s="8">
        <v>633.1</v>
      </c>
      <c r="I1607" s="8">
        <v>-200.4</v>
      </c>
      <c r="J1607">
        <v>0.9486</v>
      </c>
      <c r="K1607">
        <v>-18.46</v>
      </c>
      <c r="L1607">
        <v>60.002000000000002</v>
      </c>
      <c r="M1607">
        <v>60.003</v>
      </c>
      <c r="N1607">
        <v>230.27</v>
      </c>
      <c r="O1607">
        <v>0.45300000000000001</v>
      </c>
      <c r="P1607">
        <v>11.875</v>
      </c>
      <c r="S1607" s="4">
        <f t="shared" ref="S1607:S1664" si="176">B1607</f>
        <v>43158</v>
      </c>
      <c r="T1607" s="6">
        <f t="shared" ref="T1607:T1664" si="177">C1607</f>
        <v>0.77219907407407407</v>
      </c>
      <c r="U1607">
        <f t="shared" ref="U1607:U1664" si="178">HOUR(C1607)</f>
        <v>18</v>
      </c>
      <c r="V1607">
        <f t="shared" ref="V1607:V1664" si="179">MINUTE(C1607)</f>
        <v>31</v>
      </c>
      <c r="W1607">
        <f t="shared" ref="W1607:W1664" si="180">SECOND(C1607)</f>
        <v>58</v>
      </c>
      <c r="X1607" s="1">
        <f t="shared" ref="X1607:X1664" si="181">G1607</f>
        <v>600.5</v>
      </c>
      <c r="Y1607" s="1">
        <f t="shared" si="175"/>
        <v>608.54999999999995</v>
      </c>
      <c r="Z1607">
        <v>0</v>
      </c>
    </row>
    <row r="1608" spans="1:26" x14ac:dyDescent="0.25">
      <c r="A1608">
        <v>1603</v>
      </c>
      <c r="B1608" s="4">
        <v>43158</v>
      </c>
      <c r="C1608" s="7">
        <v>0.77225694444444448</v>
      </c>
      <c r="D1608">
        <v>627</v>
      </c>
      <c r="E1608">
        <v>230.28</v>
      </c>
      <c r="F1608">
        <v>2.6676000000000002</v>
      </c>
      <c r="G1608" s="8">
        <v>580.70000000000005</v>
      </c>
      <c r="H1608" s="8">
        <v>614.29999999999995</v>
      </c>
      <c r="I1608" s="8">
        <v>-200.4</v>
      </c>
      <c r="J1608">
        <v>0.94530000000000003</v>
      </c>
      <c r="K1608">
        <v>-19.04</v>
      </c>
      <c r="L1608">
        <v>60.002000000000002</v>
      </c>
      <c r="M1608">
        <v>60.003</v>
      </c>
      <c r="N1608">
        <v>230.28</v>
      </c>
      <c r="O1608">
        <v>0.47799999999999998</v>
      </c>
      <c r="P1608">
        <v>12.962</v>
      </c>
      <c r="S1608" s="4">
        <f t="shared" si="176"/>
        <v>43158</v>
      </c>
      <c r="T1608" s="6">
        <f t="shared" si="177"/>
        <v>0.77225694444444448</v>
      </c>
      <c r="U1608">
        <f t="shared" si="178"/>
        <v>18</v>
      </c>
      <c r="V1608">
        <f t="shared" si="179"/>
        <v>32</v>
      </c>
      <c r="W1608">
        <f t="shared" si="180"/>
        <v>3</v>
      </c>
      <c r="X1608" s="1">
        <f t="shared" si="181"/>
        <v>580.70000000000005</v>
      </c>
      <c r="Y1608" s="1">
        <f t="shared" si="175"/>
        <v>590.6</v>
      </c>
      <c r="Z1608">
        <v>1</v>
      </c>
    </row>
    <row r="1609" spans="1:26" x14ac:dyDescent="0.25">
      <c r="A1609">
        <v>1604</v>
      </c>
      <c r="B1609" s="4">
        <v>43158</v>
      </c>
      <c r="C1609" s="7">
        <v>0.77231481481481479</v>
      </c>
      <c r="D1609">
        <v>627</v>
      </c>
      <c r="E1609">
        <v>230.31</v>
      </c>
      <c r="F1609">
        <v>2.3123</v>
      </c>
      <c r="G1609" s="8">
        <v>497.1</v>
      </c>
      <c r="H1609" s="8">
        <v>532.6</v>
      </c>
      <c r="I1609" s="8">
        <v>-191.1</v>
      </c>
      <c r="J1609">
        <v>0.93340000000000001</v>
      </c>
      <c r="K1609">
        <v>-21.03</v>
      </c>
      <c r="L1609">
        <v>60.003</v>
      </c>
      <c r="M1609">
        <v>60.002000000000002</v>
      </c>
      <c r="N1609">
        <v>230.31</v>
      </c>
      <c r="O1609">
        <v>0.44700000000000001</v>
      </c>
      <c r="P1609">
        <v>12.863</v>
      </c>
      <c r="S1609" s="4">
        <f t="shared" si="176"/>
        <v>43158</v>
      </c>
      <c r="T1609" s="6">
        <f t="shared" si="177"/>
        <v>0.77231481481481479</v>
      </c>
      <c r="U1609">
        <f t="shared" si="178"/>
        <v>18</v>
      </c>
      <c r="V1609">
        <f t="shared" si="179"/>
        <v>32</v>
      </c>
      <c r="W1609">
        <f t="shared" si="180"/>
        <v>8</v>
      </c>
      <c r="X1609" s="1">
        <f t="shared" si="181"/>
        <v>497.1</v>
      </c>
      <c r="Y1609" s="1">
        <f t="shared" si="175"/>
        <v>538.90000000000009</v>
      </c>
      <c r="Z1609">
        <v>0</v>
      </c>
    </row>
    <row r="1610" spans="1:26" x14ac:dyDescent="0.25">
      <c r="A1610">
        <v>1605</v>
      </c>
      <c r="B1610" s="4">
        <v>43158</v>
      </c>
      <c r="C1610" s="7">
        <v>0.7723726851851852</v>
      </c>
      <c r="D1610">
        <v>628</v>
      </c>
      <c r="E1610">
        <v>230.32</v>
      </c>
      <c r="F1610">
        <v>2.2858999999999998</v>
      </c>
      <c r="G1610" s="8">
        <v>491.3</v>
      </c>
      <c r="H1610" s="8">
        <v>526.5</v>
      </c>
      <c r="I1610" s="8">
        <v>-189.1</v>
      </c>
      <c r="J1610">
        <v>0.93320000000000003</v>
      </c>
      <c r="K1610">
        <v>-21.06</v>
      </c>
      <c r="L1610">
        <v>60.002000000000002</v>
      </c>
      <c r="M1610">
        <v>60.002000000000002</v>
      </c>
      <c r="N1610">
        <v>230.32</v>
      </c>
      <c r="O1610">
        <v>0.27300000000000002</v>
      </c>
      <c r="P1610">
        <v>10.766999999999999</v>
      </c>
      <c r="S1610" s="4">
        <f t="shared" si="176"/>
        <v>43158</v>
      </c>
      <c r="T1610" s="6">
        <f t="shared" si="177"/>
        <v>0.7723726851851852</v>
      </c>
      <c r="U1610">
        <f t="shared" si="178"/>
        <v>18</v>
      </c>
      <c r="V1610">
        <f t="shared" si="179"/>
        <v>32</v>
      </c>
      <c r="W1610">
        <f t="shared" si="180"/>
        <v>13</v>
      </c>
      <c r="X1610" s="1">
        <f t="shared" si="181"/>
        <v>491.3</v>
      </c>
      <c r="Y1610" s="1">
        <f t="shared" si="175"/>
        <v>494.20000000000005</v>
      </c>
      <c r="Z1610">
        <v>1</v>
      </c>
    </row>
    <row r="1611" spans="1:26" x14ac:dyDescent="0.25">
      <c r="A1611">
        <v>1606</v>
      </c>
      <c r="B1611" s="4">
        <v>43158</v>
      </c>
      <c r="C1611" s="7">
        <v>0.77243055555555562</v>
      </c>
      <c r="D1611">
        <v>628</v>
      </c>
      <c r="E1611">
        <v>230.32</v>
      </c>
      <c r="F1611">
        <v>2.2934000000000001</v>
      </c>
      <c r="G1611" s="8">
        <v>493.1</v>
      </c>
      <c r="H1611" s="8">
        <v>528.20000000000005</v>
      </c>
      <c r="I1611" s="8">
        <v>-189.4</v>
      </c>
      <c r="J1611">
        <v>0.9335</v>
      </c>
      <c r="K1611">
        <v>-21.01</v>
      </c>
      <c r="L1611">
        <v>60.002000000000002</v>
      </c>
      <c r="M1611">
        <v>60.002000000000002</v>
      </c>
      <c r="N1611">
        <v>230.32</v>
      </c>
      <c r="O1611">
        <v>0.44400000000000001</v>
      </c>
      <c r="P1611">
        <v>13.177</v>
      </c>
      <c r="S1611" s="4">
        <f t="shared" si="176"/>
        <v>43158</v>
      </c>
      <c r="T1611" s="6">
        <f t="shared" si="177"/>
        <v>0.77243055555555562</v>
      </c>
      <c r="U1611">
        <f t="shared" si="178"/>
        <v>18</v>
      </c>
      <c r="V1611">
        <f t="shared" si="179"/>
        <v>32</v>
      </c>
      <c r="W1611">
        <f t="shared" si="180"/>
        <v>18</v>
      </c>
      <c r="X1611" s="1">
        <f t="shared" si="181"/>
        <v>493.1</v>
      </c>
      <c r="Y1611" s="1">
        <f t="shared" si="175"/>
        <v>492.20000000000005</v>
      </c>
      <c r="Z1611">
        <v>0</v>
      </c>
    </row>
    <row r="1612" spans="1:26" x14ac:dyDescent="0.25">
      <c r="A1612">
        <v>1607</v>
      </c>
      <c r="B1612" s="4">
        <v>43158</v>
      </c>
      <c r="C1612" s="7">
        <v>0.77248842592592604</v>
      </c>
      <c r="D1612">
        <v>628</v>
      </c>
      <c r="E1612">
        <v>230.3</v>
      </c>
      <c r="F1612">
        <v>2.4910000000000001</v>
      </c>
      <c r="G1612" s="8">
        <v>538</v>
      </c>
      <c r="H1612" s="8">
        <v>573.70000000000005</v>
      </c>
      <c r="I1612" s="8">
        <v>-199.1</v>
      </c>
      <c r="J1612">
        <v>0.93779999999999997</v>
      </c>
      <c r="K1612">
        <v>-20.309999999999999</v>
      </c>
      <c r="L1612">
        <v>60.002000000000002</v>
      </c>
      <c r="M1612">
        <v>60.002000000000002</v>
      </c>
      <c r="N1612">
        <v>230.3</v>
      </c>
      <c r="O1612">
        <v>0.35799999999999998</v>
      </c>
      <c r="P1612">
        <v>11.858000000000001</v>
      </c>
      <c r="S1612" s="4">
        <f t="shared" si="176"/>
        <v>43158</v>
      </c>
      <c r="T1612" s="6">
        <f t="shared" si="177"/>
        <v>0.77248842592592604</v>
      </c>
      <c r="U1612">
        <f t="shared" si="178"/>
        <v>18</v>
      </c>
      <c r="V1612">
        <f t="shared" si="179"/>
        <v>32</v>
      </c>
      <c r="W1612">
        <f t="shared" si="180"/>
        <v>23</v>
      </c>
      <c r="X1612" s="1">
        <f t="shared" si="181"/>
        <v>538</v>
      </c>
      <c r="Y1612" s="1">
        <f t="shared" si="175"/>
        <v>515.54999999999995</v>
      </c>
      <c r="Z1612">
        <v>1</v>
      </c>
    </row>
    <row r="1613" spans="1:26" x14ac:dyDescent="0.25">
      <c r="A1613">
        <v>1608</v>
      </c>
      <c r="B1613" s="4">
        <v>43158</v>
      </c>
      <c r="C1613" s="7">
        <v>0.77254629629629623</v>
      </c>
      <c r="D1613">
        <v>629</v>
      </c>
      <c r="E1613">
        <v>230.31</v>
      </c>
      <c r="F1613">
        <v>2.3693</v>
      </c>
      <c r="G1613" s="8">
        <v>510.6</v>
      </c>
      <c r="H1613" s="8">
        <v>545.70000000000005</v>
      </c>
      <c r="I1613" s="8">
        <v>-192.4</v>
      </c>
      <c r="J1613">
        <v>0.93579999999999997</v>
      </c>
      <c r="K1613">
        <v>-20.65</v>
      </c>
      <c r="L1613">
        <v>60.002000000000002</v>
      </c>
      <c r="M1613">
        <v>60.002000000000002</v>
      </c>
      <c r="N1613">
        <v>230.31</v>
      </c>
      <c r="O1613">
        <v>0.40899999999999997</v>
      </c>
      <c r="P1613">
        <v>12.15</v>
      </c>
      <c r="S1613" s="4">
        <f t="shared" si="176"/>
        <v>43158</v>
      </c>
      <c r="T1613" s="6">
        <f t="shared" si="177"/>
        <v>0.77254629629629623</v>
      </c>
      <c r="U1613">
        <f t="shared" si="178"/>
        <v>18</v>
      </c>
      <c r="V1613">
        <f t="shared" si="179"/>
        <v>32</v>
      </c>
      <c r="W1613">
        <f t="shared" si="180"/>
        <v>28</v>
      </c>
      <c r="X1613" s="1">
        <f t="shared" si="181"/>
        <v>510.6</v>
      </c>
      <c r="Y1613" s="1">
        <f t="shared" si="175"/>
        <v>524.29999999999995</v>
      </c>
      <c r="Z1613">
        <v>0</v>
      </c>
    </row>
    <row r="1614" spans="1:26" x14ac:dyDescent="0.25">
      <c r="A1614">
        <v>1609</v>
      </c>
      <c r="B1614" s="4">
        <v>43158</v>
      </c>
      <c r="C1614" s="7">
        <v>0.77260416666666665</v>
      </c>
      <c r="D1614">
        <v>628</v>
      </c>
      <c r="E1614">
        <v>230.3</v>
      </c>
      <c r="F1614">
        <v>2.4666000000000001</v>
      </c>
      <c r="G1614" s="8">
        <v>532.6</v>
      </c>
      <c r="H1614" s="8">
        <v>568.1</v>
      </c>
      <c r="I1614" s="8">
        <v>-197.6</v>
      </c>
      <c r="J1614">
        <v>0.93759999999999999</v>
      </c>
      <c r="K1614">
        <v>-20.350000000000001</v>
      </c>
      <c r="L1614">
        <v>60.002000000000002</v>
      </c>
      <c r="M1614">
        <v>60.002000000000002</v>
      </c>
      <c r="N1614">
        <v>230.3</v>
      </c>
      <c r="O1614">
        <v>0.41199999999999998</v>
      </c>
      <c r="P1614">
        <v>12.481</v>
      </c>
      <c r="S1614" s="4">
        <f t="shared" si="176"/>
        <v>43158</v>
      </c>
      <c r="T1614" s="6">
        <f t="shared" si="177"/>
        <v>0.77260416666666665</v>
      </c>
      <c r="U1614">
        <f t="shared" si="178"/>
        <v>18</v>
      </c>
      <c r="V1614">
        <f t="shared" si="179"/>
        <v>32</v>
      </c>
      <c r="W1614">
        <f t="shared" si="180"/>
        <v>33</v>
      </c>
      <c r="X1614" s="1">
        <f t="shared" si="181"/>
        <v>532.6</v>
      </c>
      <c r="Y1614" s="1">
        <f t="shared" ref="Y1614:Y1664" si="182">AVERAGE(X1613:X1614)</f>
        <v>521.6</v>
      </c>
      <c r="Z1614">
        <v>1</v>
      </c>
    </row>
    <row r="1615" spans="1:26" x14ac:dyDescent="0.25">
      <c r="A1615">
        <v>1610</v>
      </c>
      <c r="B1615" s="4">
        <v>43158</v>
      </c>
      <c r="C1615" s="7">
        <v>0.77266203703703706</v>
      </c>
      <c r="D1615">
        <v>628</v>
      </c>
      <c r="E1615">
        <v>230.31</v>
      </c>
      <c r="F1615">
        <v>2.3719000000000001</v>
      </c>
      <c r="G1615" s="8">
        <v>510.5</v>
      </c>
      <c r="H1615" s="8">
        <v>546.29999999999995</v>
      </c>
      <c r="I1615" s="8">
        <v>-194.4</v>
      </c>
      <c r="J1615">
        <v>0.9345</v>
      </c>
      <c r="K1615">
        <v>-20.85</v>
      </c>
      <c r="L1615">
        <v>60.002000000000002</v>
      </c>
      <c r="M1615">
        <v>60.003</v>
      </c>
      <c r="N1615">
        <v>230.31</v>
      </c>
      <c r="O1615">
        <v>0.47</v>
      </c>
      <c r="P1615">
        <v>12.432</v>
      </c>
      <c r="S1615" s="4">
        <f t="shared" si="176"/>
        <v>43158</v>
      </c>
      <c r="T1615" s="6">
        <f t="shared" si="177"/>
        <v>0.77266203703703706</v>
      </c>
      <c r="U1615">
        <f t="shared" si="178"/>
        <v>18</v>
      </c>
      <c r="V1615">
        <f t="shared" si="179"/>
        <v>32</v>
      </c>
      <c r="W1615">
        <f t="shared" si="180"/>
        <v>38</v>
      </c>
      <c r="X1615" s="1">
        <f t="shared" si="181"/>
        <v>510.5</v>
      </c>
      <c r="Y1615" s="1">
        <f t="shared" si="182"/>
        <v>521.54999999999995</v>
      </c>
      <c r="Z1615">
        <v>0</v>
      </c>
    </row>
    <row r="1616" spans="1:26" x14ac:dyDescent="0.25">
      <c r="A1616">
        <v>1611</v>
      </c>
      <c r="B1616" s="4">
        <v>43158</v>
      </c>
      <c r="C1616" s="7">
        <v>0.77271990740740737</v>
      </c>
      <c r="D1616">
        <v>628</v>
      </c>
      <c r="E1616">
        <v>230.31</v>
      </c>
      <c r="F1616">
        <v>2.4022999999999999</v>
      </c>
      <c r="G1616" s="8">
        <v>517.9</v>
      </c>
      <c r="H1616" s="8">
        <v>553.29999999999995</v>
      </c>
      <c r="I1616" s="8">
        <v>-194.8</v>
      </c>
      <c r="J1616">
        <v>0.93600000000000005</v>
      </c>
      <c r="K1616">
        <v>-20.62</v>
      </c>
      <c r="L1616">
        <v>60.002000000000002</v>
      </c>
      <c r="M1616">
        <v>60.002000000000002</v>
      </c>
      <c r="N1616">
        <v>230.31</v>
      </c>
      <c r="O1616">
        <v>0.42199999999999999</v>
      </c>
      <c r="P1616">
        <v>12.621</v>
      </c>
      <c r="S1616" s="4">
        <f t="shared" si="176"/>
        <v>43158</v>
      </c>
      <c r="T1616" s="6">
        <f t="shared" si="177"/>
        <v>0.77271990740740737</v>
      </c>
      <c r="U1616">
        <f t="shared" si="178"/>
        <v>18</v>
      </c>
      <c r="V1616">
        <f t="shared" si="179"/>
        <v>32</v>
      </c>
      <c r="W1616">
        <f t="shared" si="180"/>
        <v>43</v>
      </c>
      <c r="X1616" s="1">
        <f t="shared" si="181"/>
        <v>517.9</v>
      </c>
      <c r="Y1616" s="1">
        <f t="shared" si="182"/>
        <v>514.20000000000005</v>
      </c>
      <c r="Z1616">
        <v>1</v>
      </c>
    </row>
    <row r="1617" spans="1:26" x14ac:dyDescent="0.25">
      <c r="A1617">
        <v>1612</v>
      </c>
      <c r="B1617" s="4">
        <v>43158</v>
      </c>
      <c r="C1617" s="7">
        <v>0.77277777777777779</v>
      </c>
      <c r="D1617">
        <v>629</v>
      </c>
      <c r="E1617">
        <v>230.31</v>
      </c>
      <c r="F1617">
        <v>2.4344999999999999</v>
      </c>
      <c r="G1617" s="8">
        <v>524.4</v>
      </c>
      <c r="H1617" s="8">
        <v>560.70000000000005</v>
      </c>
      <c r="I1617" s="8">
        <v>-198.3</v>
      </c>
      <c r="J1617">
        <v>0.93530000000000002</v>
      </c>
      <c r="K1617">
        <v>-20.72</v>
      </c>
      <c r="L1617">
        <v>60.002000000000002</v>
      </c>
      <c r="M1617">
        <v>60.003999999999998</v>
      </c>
      <c r="N1617">
        <v>230.31</v>
      </c>
      <c r="O1617">
        <v>0.5</v>
      </c>
      <c r="P1617">
        <v>13.164999999999999</v>
      </c>
      <c r="S1617" s="4">
        <f t="shared" si="176"/>
        <v>43158</v>
      </c>
      <c r="T1617" s="6">
        <f t="shared" si="177"/>
        <v>0.77277777777777779</v>
      </c>
      <c r="U1617">
        <f t="shared" si="178"/>
        <v>18</v>
      </c>
      <c r="V1617">
        <f t="shared" si="179"/>
        <v>32</v>
      </c>
      <c r="W1617">
        <f t="shared" si="180"/>
        <v>48</v>
      </c>
      <c r="X1617" s="1">
        <f t="shared" si="181"/>
        <v>524.4</v>
      </c>
      <c r="Y1617" s="1">
        <f t="shared" si="182"/>
        <v>521.15</v>
      </c>
      <c r="Z1617">
        <v>0</v>
      </c>
    </row>
    <row r="1618" spans="1:26" x14ac:dyDescent="0.25">
      <c r="A1618">
        <v>1613</v>
      </c>
      <c r="B1618" s="4">
        <v>43158</v>
      </c>
      <c r="C1618" s="7">
        <v>0.7728356481481482</v>
      </c>
      <c r="D1618">
        <v>629</v>
      </c>
      <c r="E1618">
        <v>230.32</v>
      </c>
      <c r="F1618">
        <v>2.2814999999999999</v>
      </c>
      <c r="G1618" s="8">
        <v>490.4</v>
      </c>
      <c r="H1618" s="8">
        <v>525.5</v>
      </c>
      <c r="I1618" s="8">
        <v>-188.7</v>
      </c>
      <c r="J1618">
        <v>0.93330000000000002</v>
      </c>
      <c r="K1618">
        <v>-21.04</v>
      </c>
      <c r="L1618">
        <v>60.002000000000002</v>
      </c>
      <c r="M1618">
        <v>60.002000000000002</v>
      </c>
      <c r="N1618">
        <v>230.32</v>
      </c>
      <c r="O1618">
        <v>0.43099999999999999</v>
      </c>
      <c r="P1618">
        <v>12.122999999999999</v>
      </c>
      <c r="S1618" s="4">
        <f t="shared" si="176"/>
        <v>43158</v>
      </c>
      <c r="T1618" s="6">
        <f t="shared" si="177"/>
        <v>0.7728356481481482</v>
      </c>
      <c r="U1618">
        <f t="shared" si="178"/>
        <v>18</v>
      </c>
      <c r="V1618">
        <f t="shared" si="179"/>
        <v>32</v>
      </c>
      <c r="W1618">
        <f t="shared" si="180"/>
        <v>53</v>
      </c>
      <c r="X1618" s="1">
        <f t="shared" si="181"/>
        <v>490.4</v>
      </c>
      <c r="Y1618" s="1">
        <f t="shared" si="182"/>
        <v>507.4</v>
      </c>
      <c r="Z1618">
        <v>1</v>
      </c>
    </row>
    <row r="1619" spans="1:26" x14ac:dyDescent="0.25">
      <c r="A1619">
        <v>1614</v>
      </c>
      <c r="B1619" s="4">
        <v>43158</v>
      </c>
      <c r="C1619" s="7">
        <v>0.77289351851851851</v>
      </c>
      <c r="D1619">
        <v>630</v>
      </c>
      <c r="E1619">
        <v>230.3</v>
      </c>
      <c r="F1619">
        <v>2.5102000000000002</v>
      </c>
      <c r="G1619" s="8">
        <v>543</v>
      </c>
      <c r="H1619" s="8">
        <v>578.1</v>
      </c>
      <c r="I1619" s="8">
        <v>-198.4</v>
      </c>
      <c r="J1619">
        <v>0.93930000000000002</v>
      </c>
      <c r="K1619">
        <v>-20.07</v>
      </c>
      <c r="L1619">
        <v>60.002000000000002</v>
      </c>
      <c r="M1619">
        <v>60.002000000000002</v>
      </c>
      <c r="N1619">
        <v>230.3</v>
      </c>
      <c r="O1619">
        <v>0.47</v>
      </c>
      <c r="P1619">
        <v>12.946</v>
      </c>
      <c r="S1619" s="4">
        <f t="shared" si="176"/>
        <v>43158</v>
      </c>
      <c r="T1619" s="6">
        <f t="shared" si="177"/>
        <v>0.77289351851851851</v>
      </c>
      <c r="U1619">
        <f t="shared" si="178"/>
        <v>18</v>
      </c>
      <c r="V1619">
        <f t="shared" si="179"/>
        <v>32</v>
      </c>
      <c r="W1619">
        <f t="shared" si="180"/>
        <v>58</v>
      </c>
      <c r="X1619" s="1">
        <f t="shared" si="181"/>
        <v>543</v>
      </c>
      <c r="Y1619" s="1">
        <f t="shared" si="182"/>
        <v>516.70000000000005</v>
      </c>
      <c r="Z1619">
        <v>0</v>
      </c>
    </row>
    <row r="1620" spans="1:26" x14ac:dyDescent="0.25">
      <c r="A1620">
        <v>1615</v>
      </c>
      <c r="B1620" s="4">
        <v>43158</v>
      </c>
      <c r="C1620" s="7">
        <v>0.77295138888888892</v>
      </c>
      <c r="D1620">
        <v>630</v>
      </c>
      <c r="E1620">
        <v>230.32</v>
      </c>
      <c r="F1620">
        <v>2.3123999999999998</v>
      </c>
      <c r="G1620" s="8">
        <v>497.5</v>
      </c>
      <c r="H1620" s="8">
        <v>532.6</v>
      </c>
      <c r="I1620" s="8">
        <v>-190.2</v>
      </c>
      <c r="J1620">
        <v>0.93410000000000004</v>
      </c>
      <c r="K1620">
        <v>-20.92</v>
      </c>
      <c r="L1620">
        <v>60.002000000000002</v>
      </c>
      <c r="M1620">
        <v>60.002000000000002</v>
      </c>
      <c r="N1620">
        <v>230.32</v>
      </c>
      <c r="O1620">
        <v>0.39600000000000002</v>
      </c>
      <c r="P1620">
        <v>12.528</v>
      </c>
      <c r="S1620" s="4">
        <f t="shared" si="176"/>
        <v>43158</v>
      </c>
      <c r="T1620" s="6">
        <f t="shared" si="177"/>
        <v>0.77295138888888892</v>
      </c>
      <c r="U1620">
        <f t="shared" si="178"/>
        <v>18</v>
      </c>
      <c r="V1620">
        <f t="shared" si="179"/>
        <v>33</v>
      </c>
      <c r="W1620">
        <f t="shared" si="180"/>
        <v>3</v>
      </c>
      <c r="X1620" s="1">
        <f t="shared" si="181"/>
        <v>497.5</v>
      </c>
      <c r="Y1620" s="1">
        <f t="shared" si="182"/>
        <v>520.25</v>
      </c>
      <c r="Z1620">
        <v>1</v>
      </c>
    </row>
    <row r="1621" spans="1:26" x14ac:dyDescent="0.25">
      <c r="A1621">
        <v>1616</v>
      </c>
      <c r="B1621" s="4">
        <v>43158</v>
      </c>
      <c r="C1621" s="7">
        <v>0.77300925925925934</v>
      </c>
      <c r="D1621">
        <v>630</v>
      </c>
      <c r="E1621">
        <v>230.3</v>
      </c>
      <c r="F1621">
        <v>2.5285000000000002</v>
      </c>
      <c r="G1621" s="8">
        <v>547.20000000000005</v>
      </c>
      <c r="H1621" s="8">
        <v>582.29999999999995</v>
      </c>
      <c r="I1621" s="8">
        <v>-199.1</v>
      </c>
      <c r="J1621">
        <v>0.93969999999999998</v>
      </c>
      <c r="K1621">
        <v>-19.989999999999998</v>
      </c>
      <c r="L1621">
        <v>60.002000000000002</v>
      </c>
      <c r="M1621">
        <v>60.002000000000002</v>
      </c>
      <c r="N1621">
        <v>230.3</v>
      </c>
      <c r="O1621">
        <v>0.28699999999999998</v>
      </c>
      <c r="P1621">
        <v>12.618</v>
      </c>
      <c r="S1621" s="4">
        <f t="shared" si="176"/>
        <v>43158</v>
      </c>
      <c r="T1621" s="6">
        <f t="shared" si="177"/>
        <v>0.77300925925925934</v>
      </c>
      <c r="U1621">
        <f t="shared" si="178"/>
        <v>18</v>
      </c>
      <c r="V1621">
        <f t="shared" si="179"/>
        <v>33</v>
      </c>
      <c r="W1621">
        <f t="shared" si="180"/>
        <v>8</v>
      </c>
      <c r="X1621" s="1">
        <f t="shared" si="181"/>
        <v>547.20000000000005</v>
      </c>
      <c r="Y1621" s="1">
        <f t="shared" si="182"/>
        <v>522.35</v>
      </c>
      <c r="Z1621">
        <v>0</v>
      </c>
    </row>
    <row r="1622" spans="1:26" x14ac:dyDescent="0.25">
      <c r="A1622">
        <v>1617</v>
      </c>
      <c r="B1622" s="4">
        <v>43158</v>
      </c>
      <c r="C1622" s="7">
        <v>0.77306712962962953</v>
      </c>
      <c r="D1622">
        <v>630</v>
      </c>
      <c r="E1622">
        <v>230.32</v>
      </c>
      <c r="F1622">
        <v>2.3245</v>
      </c>
      <c r="G1622" s="8">
        <v>500.2</v>
      </c>
      <c r="H1622" s="8">
        <v>535.4</v>
      </c>
      <c r="I1622" s="8">
        <v>-190.8</v>
      </c>
      <c r="J1622">
        <v>0.93430000000000002</v>
      </c>
      <c r="K1622">
        <v>-20.88</v>
      </c>
      <c r="L1622">
        <v>60.002000000000002</v>
      </c>
      <c r="M1622">
        <v>60.002000000000002</v>
      </c>
      <c r="N1622">
        <v>230.32</v>
      </c>
      <c r="O1622">
        <v>0.441</v>
      </c>
      <c r="P1622">
        <v>12.926</v>
      </c>
      <c r="S1622" s="4">
        <f t="shared" si="176"/>
        <v>43158</v>
      </c>
      <c r="T1622" s="6">
        <f t="shared" si="177"/>
        <v>0.77306712962962953</v>
      </c>
      <c r="U1622">
        <f t="shared" si="178"/>
        <v>18</v>
      </c>
      <c r="V1622">
        <f t="shared" si="179"/>
        <v>33</v>
      </c>
      <c r="W1622">
        <f t="shared" si="180"/>
        <v>13</v>
      </c>
      <c r="X1622" s="1">
        <f t="shared" si="181"/>
        <v>500.2</v>
      </c>
      <c r="Y1622" s="1">
        <f t="shared" si="182"/>
        <v>523.70000000000005</v>
      </c>
      <c r="Z1622">
        <v>1</v>
      </c>
    </row>
    <row r="1623" spans="1:26" x14ac:dyDescent="0.25">
      <c r="A1623">
        <v>1618</v>
      </c>
      <c r="B1623" s="4">
        <v>43158</v>
      </c>
      <c r="C1623" s="7">
        <v>0.77312499999999995</v>
      </c>
      <c r="D1623">
        <v>630</v>
      </c>
      <c r="E1623">
        <v>230.3</v>
      </c>
      <c r="F1623">
        <v>2.4744000000000002</v>
      </c>
      <c r="G1623" s="8">
        <v>533.70000000000005</v>
      </c>
      <c r="H1623" s="8">
        <v>569.9</v>
      </c>
      <c r="I1623" s="8">
        <v>-199.6</v>
      </c>
      <c r="J1623">
        <v>0.93659999999999999</v>
      </c>
      <c r="K1623">
        <v>-20.51</v>
      </c>
      <c r="L1623">
        <v>60.002000000000002</v>
      </c>
      <c r="M1623">
        <v>60.002000000000002</v>
      </c>
      <c r="N1623">
        <v>230.3</v>
      </c>
      <c r="O1623">
        <v>0.44800000000000001</v>
      </c>
      <c r="P1623">
        <v>12.202</v>
      </c>
      <c r="S1623" s="4">
        <f t="shared" si="176"/>
        <v>43158</v>
      </c>
      <c r="T1623" s="6">
        <f t="shared" si="177"/>
        <v>0.77312499999999995</v>
      </c>
      <c r="U1623">
        <f t="shared" si="178"/>
        <v>18</v>
      </c>
      <c r="V1623">
        <f t="shared" si="179"/>
        <v>33</v>
      </c>
      <c r="W1623">
        <f t="shared" si="180"/>
        <v>18</v>
      </c>
      <c r="X1623" s="1">
        <f t="shared" si="181"/>
        <v>533.70000000000005</v>
      </c>
      <c r="Y1623" s="1">
        <f t="shared" si="182"/>
        <v>516.95000000000005</v>
      </c>
      <c r="Z1623">
        <v>0</v>
      </c>
    </row>
    <row r="1624" spans="1:26" x14ac:dyDescent="0.25">
      <c r="A1624">
        <v>1619</v>
      </c>
      <c r="B1624" s="4">
        <v>43158</v>
      </c>
      <c r="C1624" s="7">
        <v>0.77318287037037037</v>
      </c>
      <c r="D1624">
        <v>630</v>
      </c>
      <c r="E1624">
        <v>230.31</v>
      </c>
      <c r="F1624">
        <v>2.3527999999999998</v>
      </c>
      <c r="G1624" s="8">
        <v>506.7</v>
      </c>
      <c r="H1624" s="8">
        <v>541.9</v>
      </c>
      <c r="I1624" s="8">
        <v>-192.2</v>
      </c>
      <c r="J1624">
        <v>0.93500000000000005</v>
      </c>
      <c r="K1624">
        <v>-20.77</v>
      </c>
      <c r="L1624">
        <v>60.002000000000002</v>
      </c>
      <c r="M1624">
        <v>60.002000000000002</v>
      </c>
      <c r="N1624">
        <v>230.31</v>
      </c>
      <c r="O1624">
        <v>0.47899999999999998</v>
      </c>
      <c r="P1624">
        <v>12.423999999999999</v>
      </c>
      <c r="S1624" s="4">
        <f t="shared" si="176"/>
        <v>43158</v>
      </c>
      <c r="T1624" s="6">
        <f t="shared" si="177"/>
        <v>0.77318287037037037</v>
      </c>
      <c r="U1624">
        <f t="shared" si="178"/>
        <v>18</v>
      </c>
      <c r="V1624">
        <f t="shared" si="179"/>
        <v>33</v>
      </c>
      <c r="W1624">
        <f t="shared" si="180"/>
        <v>23</v>
      </c>
      <c r="X1624" s="1">
        <f t="shared" si="181"/>
        <v>506.7</v>
      </c>
      <c r="Y1624" s="1">
        <f t="shared" si="182"/>
        <v>520.20000000000005</v>
      </c>
      <c r="Z1624">
        <v>1</v>
      </c>
    </row>
    <row r="1625" spans="1:26" x14ac:dyDescent="0.25">
      <c r="A1625">
        <v>1620</v>
      </c>
      <c r="B1625" s="4">
        <v>43158</v>
      </c>
      <c r="C1625" s="7">
        <v>0.77324074074074067</v>
      </c>
      <c r="D1625">
        <v>630</v>
      </c>
      <c r="E1625">
        <v>230.31</v>
      </c>
      <c r="F1625">
        <v>2.4253</v>
      </c>
      <c r="G1625" s="8">
        <v>522.9</v>
      </c>
      <c r="H1625" s="8">
        <v>558.6</v>
      </c>
      <c r="I1625" s="8">
        <v>-196.3</v>
      </c>
      <c r="J1625">
        <v>0.93620000000000003</v>
      </c>
      <c r="K1625">
        <v>-20.58</v>
      </c>
      <c r="L1625">
        <v>60.002000000000002</v>
      </c>
      <c r="M1625">
        <v>60.002000000000002</v>
      </c>
      <c r="N1625">
        <v>230.31</v>
      </c>
      <c r="O1625">
        <v>0.41199999999999998</v>
      </c>
      <c r="P1625">
        <v>12.472</v>
      </c>
      <c r="S1625" s="4">
        <f t="shared" si="176"/>
        <v>43158</v>
      </c>
      <c r="T1625" s="6">
        <f t="shared" si="177"/>
        <v>0.77324074074074067</v>
      </c>
      <c r="U1625">
        <f t="shared" si="178"/>
        <v>18</v>
      </c>
      <c r="V1625">
        <f t="shared" si="179"/>
        <v>33</v>
      </c>
      <c r="W1625">
        <f t="shared" si="180"/>
        <v>28</v>
      </c>
      <c r="X1625" s="1">
        <f t="shared" si="181"/>
        <v>522.9</v>
      </c>
      <c r="Y1625" s="1">
        <f t="shared" si="182"/>
        <v>514.79999999999995</v>
      </c>
      <c r="Z1625">
        <v>0</v>
      </c>
    </row>
    <row r="1626" spans="1:26" x14ac:dyDescent="0.25">
      <c r="A1626">
        <v>1621</v>
      </c>
      <c r="B1626" s="4">
        <v>43158</v>
      </c>
      <c r="C1626" s="7">
        <v>0.77329861111111109</v>
      </c>
      <c r="D1626">
        <v>630</v>
      </c>
      <c r="E1626">
        <v>230.31</v>
      </c>
      <c r="F1626">
        <v>2.3714</v>
      </c>
      <c r="G1626" s="8">
        <v>510.5</v>
      </c>
      <c r="H1626" s="8">
        <v>546.20000000000005</v>
      </c>
      <c r="I1626" s="8">
        <v>-194.1</v>
      </c>
      <c r="J1626">
        <v>0.93469999999999998</v>
      </c>
      <c r="K1626">
        <v>-20.82</v>
      </c>
      <c r="L1626">
        <v>60.002000000000002</v>
      </c>
      <c r="M1626">
        <v>60.003999999999998</v>
      </c>
      <c r="N1626">
        <v>230.31</v>
      </c>
      <c r="O1626">
        <v>0.45600000000000002</v>
      </c>
      <c r="P1626">
        <v>11.981999999999999</v>
      </c>
      <c r="S1626" s="4">
        <f t="shared" si="176"/>
        <v>43158</v>
      </c>
      <c r="T1626" s="6">
        <f t="shared" si="177"/>
        <v>0.77329861111111109</v>
      </c>
      <c r="U1626">
        <f t="shared" si="178"/>
        <v>18</v>
      </c>
      <c r="V1626">
        <f t="shared" si="179"/>
        <v>33</v>
      </c>
      <c r="W1626">
        <f t="shared" si="180"/>
        <v>33</v>
      </c>
      <c r="X1626" s="1">
        <f t="shared" si="181"/>
        <v>510.5</v>
      </c>
      <c r="Y1626" s="1">
        <f t="shared" si="182"/>
        <v>516.70000000000005</v>
      </c>
      <c r="Z1626">
        <v>1</v>
      </c>
    </row>
    <row r="1627" spans="1:26" x14ac:dyDescent="0.25">
      <c r="A1627">
        <v>1622</v>
      </c>
      <c r="B1627" s="4">
        <v>43158</v>
      </c>
      <c r="C1627" s="7">
        <v>0.77335648148148151</v>
      </c>
      <c r="D1627">
        <v>630</v>
      </c>
      <c r="E1627">
        <v>230.32</v>
      </c>
      <c r="F1627">
        <v>2.306</v>
      </c>
      <c r="G1627" s="8">
        <v>496</v>
      </c>
      <c r="H1627" s="8">
        <v>531.1</v>
      </c>
      <c r="I1627" s="8">
        <v>-189.8</v>
      </c>
      <c r="J1627">
        <v>0.93400000000000005</v>
      </c>
      <c r="K1627">
        <v>-20.93</v>
      </c>
      <c r="L1627">
        <v>60.002000000000002</v>
      </c>
      <c r="M1627">
        <v>60.003</v>
      </c>
      <c r="N1627">
        <v>230.32</v>
      </c>
      <c r="O1627">
        <v>0.47599999999999998</v>
      </c>
      <c r="P1627">
        <v>14.616</v>
      </c>
      <c r="S1627" s="4">
        <f t="shared" si="176"/>
        <v>43158</v>
      </c>
      <c r="T1627" s="6">
        <f t="shared" si="177"/>
        <v>0.77335648148148151</v>
      </c>
      <c r="U1627">
        <f t="shared" si="178"/>
        <v>18</v>
      </c>
      <c r="V1627">
        <f t="shared" si="179"/>
        <v>33</v>
      </c>
      <c r="W1627">
        <f t="shared" si="180"/>
        <v>38</v>
      </c>
      <c r="X1627" s="1">
        <f t="shared" si="181"/>
        <v>496</v>
      </c>
      <c r="Y1627" s="1">
        <f t="shared" si="182"/>
        <v>503.25</v>
      </c>
      <c r="Z1627">
        <v>0</v>
      </c>
    </row>
    <row r="1628" spans="1:26" x14ac:dyDescent="0.25">
      <c r="A1628">
        <v>1623</v>
      </c>
      <c r="B1628" s="4">
        <v>43158</v>
      </c>
      <c r="C1628" s="7">
        <v>0.77341435185185192</v>
      </c>
      <c r="D1628">
        <v>630</v>
      </c>
      <c r="E1628">
        <v>230.3</v>
      </c>
      <c r="F1628">
        <v>2.5066000000000002</v>
      </c>
      <c r="G1628" s="8">
        <v>541.4</v>
      </c>
      <c r="H1628" s="8">
        <v>577.29999999999995</v>
      </c>
      <c r="I1628" s="8">
        <v>-200.4</v>
      </c>
      <c r="J1628">
        <v>0.93779999999999997</v>
      </c>
      <c r="K1628">
        <v>-20.309999999999999</v>
      </c>
      <c r="L1628">
        <v>60.002000000000002</v>
      </c>
      <c r="M1628">
        <v>60.002000000000002</v>
      </c>
      <c r="N1628">
        <v>230.3</v>
      </c>
      <c r="O1628">
        <v>0.44500000000000001</v>
      </c>
      <c r="P1628">
        <v>13.577</v>
      </c>
      <c r="S1628" s="4">
        <f t="shared" si="176"/>
        <v>43158</v>
      </c>
      <c r="T1628" s="6">
        <f t="shared" si="177"/>
        <v>0.77341435185185192</v>
      </c>
      <c r="U1628">
        <f t="shared" si="178"/>
        <v>18</v>
      </c>
      <c r="V1628">
        <f t="shared" si="179"/>
        <v>33</v>
      </c>
      <c r="W1628">
        <f t="shared" si="180"/>
        <v>43</v>
      </c>
      <c r="X1628" s="1">
        <f t="shared" si="181"/>
        <v>541.4</v>
      </c>
      <c r="Y1628" s="1">
        <f t="shared" si="182"/>
        <v>518.70000000000005</v>
      </c>
      <c r="Z1628">
        <v>1</v>
      </c>
    </row>
    <row r="1629" spans="1:26" x14ac:dyDescent="0.25">
      <c r="A1629">
        <v>1624</v>
      </c>
      <c r="B1629" s="4">
        <v>43158</v>
      </c>
      <c r="C1629" s="7">
        <v>0.77347222222222223</v>
      </c>
      <c r="D1629">
        <v>631</v>
      </c>
      <c r="E1629">
        <v>230.32</v>
      </c>
      <c r="F1629">
        <v>2.3088000000000002</v>
      </c>
      <c r="G1629" s="8">
        <v>496.7</v>
      </c>
      <c r="H1629" s="8">
        <v>531.79999999999995</v>
      </c>
      <c r="I1629" s="8">
        <v>-190</v>
      </c>
      <c r="J1629">
        <v>0.93400000000000005</v>
      </c>
      <c r="K1629">
        <v>-20.94</v>
      </c>
      <c r="L1629">
        <v>60.002000000000002</v>
      </c>
      <c r="M1629">
        <v>60.002000000000002</v>
      </c>
      <c r="N1629">
        <v>230.32</v>
      </c>
      <c r="O1629">
        <v>0.46100000000000002</v>
      </c>
      <c r="P1629">
        <v>12.342000000000001</v>
      </c>
      <c r="S1629" s="4">
        <f t="shared" si="176"/>
        <v>43158</v>
      </c>
      <c r="T1629" s="6">
        <f t="shared" si="177"/>
        <v>0.77347222222222223</v>
      </c>
      <c r="U1629">
        <f t="shared" si="178"/>
        <v>18</v>
      </c>
      <c r="V1629">
        <f t="shared" si="179"/>
        <v>33</v>
      </c>
      <c r="W1629">
        <f t="shared" si="180"/>
        <v>48</v>
      </c>
      <c r="X1629" s="1">
        <f t="shared" si="181"/>
        <v>496.7</v>
      </c>
      <c r="Y1629" s="1">
        <f t="shared" si="182"/>
        <v>519.04999999999995</v>
      </c>
      <c r="Z1629">
        <v>0</v>
      </c>
    </row>
    <row r="1630" spans="1:26" x14ac:dyDescent="0.25">
      <c r="A1630">
        <v>1625</v>
      </c>
      <c r="B1630" s="4">
        <v>43158</v>
      </c>
      <c r="C1630" s="7">
        <v>0.77353009259259264</v>
      </c>
      <c r="D1630">
        <v>631</v>
      </c>
      <c r="E1630">
        <v>230.3</v>
      </c>
      <c r="F1630">
        <v>2.5554000000000001</v>
      </c>
      <c r="G1630" s="8">
        <v>553.79999999999995</v>
      </c>
      <c r="H1630" s="8">
        <v>588.5</v>
      </c>
      <c r="I1630" s="8">
        <v>-199.2</v>
      </c>
      <c r="J1630">
        <v>0.94099999999999995</v>
      </c>
      <c r="K1630">
        <v>-19.79</v>
      </c>
      <c r="L1630">
        <v>60.002000000000002</v>
      </c>
      <c r="M1630">
        <v>60.003</v>
      </c>
      <c r="N1630">
        <v>230.3</v>
      </c>
      <c r="O1630">
        <v>0.47499999999999998</v>
      </c>
      <c r="P1630">
        <v>13.236000000000001</v>
      </c>
      <c r="S1630" s="4">
        <f t="shared" si="176"/>
        <v>43158</v>
      </c>
      <c r="T1630" s="6">
        <f t="shared" si="177"/>
        <v>0.77353009259259264</v>
      </c>
      <c r="U1630">
        <f t="shared" si="178"/>
        <v>18</v>
      </c>
      <c r="V1630">
        <f t="shared" si="179"/>
        <v>33</v>
      </c>
      <c r="W1630">
        <f t="shared" si="180"/>
        <v>53</v>
      </c>
      <c r="X1630" s="1">
        <f t="shared" si="181"/>
        <v>553.79999999999995</v>
      </c>
      <c r="Y1630" s="1">
        <f t="shared" si="182"/>
        <v>525.25</v>
      </c>
      <c r="Z1630">
        <v>1</v>
      </c>
    </row>
    <row r="1631" spans="1:26" x14ac:dyDescent="0.25">
      <c r="A1631">
        <v>1626</v>
      </c>
      <c r="B1631" s="4">
        <v>43158</v>
      </c>
      <c r="C1631" s="7">
        <v>0.77358796296296306</v>
      </c>
      <c r="D1631">
        <v>632</v>
      </c>
      <c r="E1631">
        <v>230.31</v>
      </c>
      <c r="F1631">
        <v>2.3567</v>
      </c>
      <c r="G1631" s="8">
        <v>507.6</v>
      </c>
      <c r="H1631" s="8">
        <v>542.79999999999995</v>
      </c>
      <c r="I1631" s="8">
        <v>-192.3</v>
      </c>
      <c r="J1631">
        <v>0.93520000000000003</v>
      </c>
      <c r="K1631">
        <v>-20.75</v>
      </c>
      <c r="L1631">
        <v>60.002000000000002</v>
      </c>
      <c r="M1631">
        <v>60.002000000000002</v>
      </c>
      <c r="N1631">
        <v>230.31</v>
      </c>
      <c r="O1631">
        <v>0.38900000000000001</v>
      </c>
      <c r="P1631">
        <v>11.669</v>
      </c>
      <c r="S1631" s="4">
        <f t="shared" si="176"/>
        <v>43158</v>
      </c>
      <c r="T1631" s="6">
        <f t="shared" si="177"/>
        <v>0.77358796296296306</v>
      </c>
      <c r="U1631">
        <f t="shared" si="178"/>
        <v>18</v>
      </c>
      <c r="V1631">
        <f t="shared" si="179"/>
        <v>33</v>
      </c>
      <c r="W1631">
        <f t="shared" si="180"/>
        <v>58</v>
      </c>
      <c r="X1631" s="1">
        <f t="shared" si="181"/>
        <v>507.6</v>
      </c>
      <c r="Y1631" s="1">
        <f t="shared" si="182"/>
        <v>530.70000000000005</v>
      </c>
      <c r="Z1631">
        <v>0</v>
      </c>
    </row>
    <row r="1632" spans="1:26" x14ac:dyDescent="0.25">
      <c r="A1632">
        <v>1627</v>
      </c>
      <c r="B1632" s="4">
        <v>43158</v>
      </c>
      <c r="C1632" s="7">
        <v>0.77364583333333325</v>
      </c>
      <c r="D1632">
        <v>631</v>
      </c>
      <c r="E1632">
        <v>230.3</v>
      </c>
      <c r="F1632">
        <v>2.5621999999999998</v>
      </c>
      <c r="G1632" s="8">
        <v>555.1</v>
      </c>
      <c r="H1632" s="8">
        <v>590.1</v>
      </c>
      <c r="I1632" s="8">
        <v>-200.1</v>
      </c>
      <c r="J1632">
        <v>0.94069999999999998</v>
      </c>
      <c r="K1632">
        <v>-19.829999999999998</v>
      </c>
      <c r="L1632">
        <v>60.002000000000002</v>
      </c>
      <c r="M1632">
        <v>60.003</v>
      </c>
      <c r="N1632">
        <v>230.3</v>
      </c>
      <c r="O1632">
        <v>0.438</v>
      </c>
      <c r="P1632">
        <v>13.726000000000001</v>
      </c>
      <c r="S1632" s="4">
        <f t="shared" si="176"/>
        <v>43158</v>
      </c>
      <c r="T1632" s="6">
        <f t="shared" si="177"/>
        <v>0.77364583333333325</v>
      </c>
      <c r="U1632">
        <f t="shared" si="178"/>
        <v>18</v>
      </c>
      <c r="V1632">
        <f t="shared" si="179"/>
        <v>34</v>
      </c>
      <c r="W1632">
        <f t="shared" si="180"/>
        <v>3</v>
      </c>
      <c r="X1632" s="1">
        <f t="shared" si="181"/>
        <v>555.1</v>
      </c>
      <c r="Y1632" s="1">
        <f t="shared" si="182"/>
        <v>531.35</v>
      </c>
      <c r="Z1632">
        <v>1</v>
      </c>
    </row>
    <row r="1633" spans="1:26" x14ac:dyDescent="0.25">
      <c r="A1633">
        <v>1628</v>
      </c>
      <c r="B1633" s="4">
        <v>43158</v>
      </c>
      <c r="C1633" s="7">
        <v>0.77370370370370367</v>
      </c>
      <c r="D1633">
        <v>631</v>
      </c>
      <c r="E1633">
        <v>230.32</v>
      </c>
      <c r="F1633">
        <v>2.31</v>
      </c>
      <c r="G1633" s="8">
        <v>496.8</v>
      </c>
      <c r="H1633" s="8">
        <v>532</v>
      </c>
      <c r="I1633" s="8">
        <v>-190.3</v>
      </c>
      <c r="J1633">
        <v>0.93389999999999995</v>
      </c>
      <c r="K1633">
        <v>-20.96</v>
      </c>
      <c r="L1633">
        <v>60.002000000000002</v>
      </c>
      <c r="M1633">
        <v>60.002000000000002</v>
      </c>
      <c r="N1633">
        <v>230.32</v>
      </c>
      <c r="O1633">
        <v>0.40699999999999997</v>
      </c>
      <c r="P1633">
        <v>13.465999999999999</v>
      </c>
      <c r="S1633" s="4">
        <f t="shared" si="176"/>
        <v>43158</v>
      </c>
      <c r="T1633" s="6">
        <f t="shared" si="177"/>
        <v>0.77370370370370367</v>
      </c>
      <c r="U1633">
        <f t="shared" si="178"/>
        <v>18</v>
      </c>
      <c r="V1633">
        <f t="shared" si="179"/>
        <v>34</v>
      </c>
      <c r="W1633">
        <f t="shared" si="180"/>
        <v>8</v>
      </c>
      <c r="X1633" s="1">
        <f t="shared" si="181"/>
        <v>496.8</v>
      </c>
      <c r="Y1633" s="1">
        <f t="shared" si="182"/>
        <v>525.95000000000005</v>
      </c>
      <c r="Z1633">
        <v>0</v>
      </c>
    </row>
    <row r="1634" spans="1:26" x14ac:dyDescent="0.25">
      <c r="A1634">
        <v>1629</v>
      </c>
      <c r="B1634" s="4">
        <v>43158</v>
      </c>
      <c r="C1634" s="7">
        <v>0.77376157407407409</v>
      </c>
      <c r="D1634">
        <v>632</v>
      </c>
      <c r="E1634">
        <v>230.31</v>
      </c>
      <c r="F1634">
        <v>2.4453</v>
      </c>
      <c r="G1634" s="8">
        <v>527</v>
      </c>
      <c r="H1634" s="8">
        <v>563.20000000000005</v>
      </c>
      <c r="I1634" s="8">
        <v>-198.5</v>
      </c>
      <c r="J1634">
        <v>0.93579999999999997</v>
      </c>
      <c r="K1634">
        <v>-20.64</v>
      </c>
      <c r="L1634">
        <v>60.002000000000002</v>
      </c>
      <c r="M1634">
        <v>60.002000000000002</v>
      </c>
      <c r="N1634">
        <v>230.31</v>
      </c>
      <c r="O1634">
        <v>0.221</v>
      </c>
      <c r="P1634">
        <v>15.073</v>
      </c>
      <c r="S1634" s="4">
        <f t="shared" si="176"/>
        <v>43158</v>
      </c>
      <c r="T1634" s="6">
        <f t="shared" si="177"/>
        <v>0.77376157407407409</v>
      </c>
      <c r="U1634">
        <f t="shared" si="178"/>
        <v>18</v>
      </c>
      <c r="V1634">
        <f t="shared" si="179"/>
        <v>34</v>
      </c>
      <c r="W1634">
        <f t="shared" si="180"/>
        <v>13</v>
      </c>
      <c r="X1634" s="1">
        <f t="shared" si="181"/>
        <v>527</v>
      </c>
      <c r="Y1634" s="1">
        <f t="shared" si="182"/>
        <v>511.9</v>
      </c>
      <c r="Z1634">
        <v>1</v>
      </c>
    </row>
    <row r="1635" spans="1:26" x14ac:dyDescent="0.25">
      <c r="A1635">
        <v>1630</v>
      </c>
      <c r="B1635" s="4">
        <v>43158</v>
      </c>
      <c r="C1635" s="7">
        <v>0.77381944444444439</v>
      </c>
      <c r="D1635">
        <v>632</v>
      </c>
      <c r="E1635">
        <v>230.31</v>
      </c>
      <c r="F1635">
        <v>2.4451000000000001</v>
      </c>
      <c r="G1635" s="8">
        <v>527.70000000000005</v>
      </c>
      <c r="H1635" s="8">
        <v>563.1</v>
      </c>
      <c r="I1635" s="8">
        <v>-196.6</v>
      </c>
      <c r="J1635">
        <v>0.93700000000000006</v>
      </c>
      <c r="K1635">
        <v>-20.440000000000001</v>
      </c>
      <c r="L1635">
        <v>60.002000000000002</v>
      </c>
      <c r="M1635">
        <v>60.003</v>
      </c>
      <c r="N1635">
        <v>230.31</v>
      </c>
      <c r="O1635">
        <v>0.45800000000000002</v>
      </c>
      <c r="P1635">
        <v>12.058999999999999</v>
      </c>
      <c r="S1635" s="4">
        <f t="shared" si="176"/>
        <v>43158</v>
      </c>
      <c r="T1635" s="6">
        <f t="shared" si="177"/>
        <v>0.77381944444444439</v>
      </c>
      <c r="U1635">
        <f t="shared" si="178"/>
        <v>18</v>
      </c>
      <c r="V1635">
        <f t="shared" si="179"/>
        <v>34</v>
      </c>
      <c r="W1635">
        <f t="shared" si="180"/>
        <v>18</v>
      </c>
      <c r="X1635" s="1">
        <f t="shared" si="181"/>
        <v>527.70000000000005</v>
      </c>
      <c r="Y1635" s="1">
        <f t="shared" si="182"/>
        <v>527.35</v>
      </c>
      <c r="Z1635">
        <v>0</v>
      </c>
    </row>
    <row r="1636" spans="1:26" x14ac:dyDescent="0.25">
      <c r="A1636">
        <v>1631</v>
      </c>
      <c r="B1636" s="4">
        <v>43158</v>
      </c>
      <c r="C1636" s="7">
        <v>0.77387731481481481</v>
      </c>
      <c r="D1636">
        <v>632</v>
      </c>
      <c r="E1636">
        <v>230.31</v>
      </c>
      <c r="F1636">
        <v>2.3976000000000002</v>
      </c>
      <c r="G1636" s="8">
        <v>516.4</v>
      </c>
      <c r="H1636" s="8">
        <v>552.20000000000005</v>
      </c>
      <c r="I1636" s="8">
        <v>-195.6</v>
      </c>
      <c r="J1636">
        <v>0.93510000000000004</v>
      </c>
      <c r="K1636">
        <v>-20.75</v>
      </c>
      <c r="L1636">
        <v>60.002000000000002</v>
      </c>
      <c r="M1636">
        <v>60.002000000000002</v>
      </c>
      <c r="N1636">
        <v>230.31</v>
      </c>
      <c r="O1636">
        <v>0.41299999999999998</v>
      </c>
      <c r="P1636">
        <v>12.29</v>
      </c>
      <c r="S1636" s="4">
        <f t="shared" si="176"/>
        <v>43158</v>
      </c>
      <c r="T1636" s="6">
        <f t="shared" si="177"/>
        <v>0.77387731481481481</v>
      </c>
      <c r="U1636">
        <f t="shared" si="178"/>
        <v>18</v>
      </c>
      <c r="V1636">
        <f t="shared" si="179"/>
        <v>34</v>
      </c>
      <c r="W1636">
        <f t="shared" si="180"/>
        <v>23</v>
      </c>
      <c r="X1636" s="1">
        <f t="shared" si="181"/>
        <v>516.4</v>
      </c>
      <c r="Y1636" s="1">
        <f t="shared" si="182"/>
        <v>522.04999999999995</v>
      </c>
      <c r="Z1636">
        <v>1</v>
      </c>
    </row>
    <row r="1637" spans="1:26" x14ac:dyDescent="0.25">
      <c r="A1637">
        <v>1632</v>
      </c>
      <c r="B1637" s="4">
        <v>43158</v>
      </c>
      <c r="C1637" s="7">
        <v>0.77393518518518523</v>
      </c>
      <c r="D1637">
        <v>633</v>
      </c>
      <c r="E1637">
        <v>230.31</v>
      </c>
      <c r="F1637">
        <v>2.4350000000000001</v>
      </c>
      <c r="G1637" s="8">
        <v>524.70000000000005</v>
      </c>
      <c r="H1637" s="8">
        <v>560.79999999999995</v>
      </c>
      <c r="I1637" s="8">
        <v>-197.9</v>
      </c>
      <c r="J1637">
        <v>0.93559999999999999</v>
      </c>
      <c r="K1637">
        <v>-20.67</v>
      </c>
      <c r="L1637">
        <v>60.003</v>
      </c>
      <c r="M1637">
        <v>60.003999999999998</v>
      </c>
      <c r="N1637">
        <v>230.31</v>
      </c>
      <c r="O1637">
        <v>0.47699999999999998</v>
      </c>
      <c r="P1637">
        <v>12.170999999999999</v>
      </c>
      <c r="S1637" s="4">
        <f t="shared" si="176"/>
        <v>43158</v>
      </c>
      <c r="T1637" s="6">
        <f t="shared" si="177"/>
        <v>0.77393518518518523</v>
      </c>
      <c r="U1637">
        <f t="shared" si="178"/>
        <v>18</v>
      </c>
      <c r="V1637">
        <f t="shared" si="179"/>
        <v>34</v>
      </c>
      <c r="W1637">
        <f t="shared" si="180"/>
        <v>28</v>
      </c>
      <c r="X1637" s="1">
        <f t="shared" si="181"/>
        <v>524.70000000000005</v>
      </c>
      <c r="Y1637" s="1">
        <f t="shared" si="182"/>
        <v>520.54999999999995</v>
      </c>
      <c r="Z1637">
        <v>0</v>
      </c>
    </row>
    <row r="1638" spans="1:26" x14ac:dyDescent="0.25">
      <c r="A1638">
        <v>1633</v>
      </c>
      <c r="B1638" s="4">
        <v>43158</v>
      </c>
      <c r="C1638" s="7">
        <v>0.77399305555555553</v>
      </c>
      <c r="D1638">
        <v>632</v>
      </c>
      <c r="E1638">
        <v>230.32</v>
      </c>
      <c r="F1638">
        <v>2.3239000000000001</v>
      </c>
      <c r="G1638" s="8">
        <v>500.2</v>
      </c>
      <c r="H1638" s="8">
        <v>535.20000000000005</v>
      </c>
      <c r="I1638" s="8">
        <v>-190.6</v>
      </c>
      <c r="J1638">
        <v>0.9345</v>
      </c>
      <c r="K1638">
        <v>-20.86</v>
      </c>
      <c r="L1638">
        <v>60.002000000000002</v>
      </c>
      <c r="M1638">
        <v>60.002000000000002</v>
      </c>
      <c r="N1638">
        <v>230.32</v>
      </c>
      <c r="O1638">
        <v>0.246</v>
      </c>
      <c r="P1638">
        <v>10.926</v>
      </c>
      <c r="S1638" s="4">
        <f t="shared" si="176"/>
        <v>43158</v>
      </c>
      <c r="T1638" s="6">
        <f t="shared" si="177"/>
        <v>0.77399305555555553</v>
      </c>
      <c r="U1638">
        <f t="shared" si="178"/>
        <v>18</v>
      </c>
      <c r="V1638">
        <f t="shared" si="179"/>
        <v>34</v>
      </c>
      <c r="W1638">
        <f t="shared" si="180"/>
        <v>33</v>
      </c>
      <c r="X1638" s="1">
        <f t="shared" si="181"/>
        <v>500.2</v>
      </c>
      <c r="Y1638" s="1">
        <f t="shared" si="182"/>
        <v>512.45000000000005</v>
      </c>
      <c r="Z1638">
        <v>1</v>
      </c>
    </row>
    <row r="1639" spans="1:26" x14ac:dyDescent="0.25">
      <c r="A1639">
        <v>1634</v>
      </c>
      <c r="B1639" s="4">
        <v>43158</v>
      </c>
      <c r="C1639" s="7">
        <v>0.77405092592592595</v>
      </c>
      <c r="D1639">
        <v>633</v>
      </c>
      <c r="E1639">
        <v>230.3</v>
      </c>
      <c r="F1639">
        <v>2.5186000000000002</v>
      </c>
      <c r="G1639" s="8">
        <v>544.9</v>
      </c>
      <c r="H1639" s="8">
        <v>580</v>
      </c>
      <c r="I1639" s="8">
        <v>-198.7</v>
      </c>
      <c r="J1639">
        <v>0.9395</v>
      </c>
      <c r="K1639">
        <v>-20.03</v>
      </c>
      <c r="L1639">
        <v>60.002000000000002</v>
      </c>
      <c r="M1639">
        <v>60.002000000000002</v>
      </c>
      <c r="N1639">
        <v>230.3</v>
      </c>
      <c r="O1639">
        <v>0.375</v>
      </c>
      <c r="P1639">
        <v>14.205</v>
      </c>
      <c r="S1639" s="4">
        <f t="shared" si="176"/>
        <v>43158</v>
      </c>
      <c r="T1639" s="6">
        <f t="shared" si="177"/>
        <v>0.77405092592592595</v>
      </c>
      <c r="U1639">
        <f t="shared" si="178"/>
        <v>18</v>
      </c>
      <c r="V1639">
        <f t="shared" si="179"/>
        <v>34</v>
      </c>
      <c r="W1639">
        <f t="shared" si="180"/>
        <v>38</v>
      </c>
      <c r="X1639" s="1">
        <f t="shared" si="181"/>
        <v>544.9</v>
      </c>
      <c r="Y1639" s="1">
        <f t="shared" si="182"/>
        <v>522.54999999999995</v>
      </c>
      <c r="Z1639">
        <v>0</v>
      </c>
    </row>
    <row r="1640" spans="1:26" x14ac:dyDescent="0.25">
      <c r="A1640">
        <v>1635</v>
      </c>
      <c r="B1640" s="4">
        <v>43158</v>
      </c>
      <c r="C1640" s="7">
        <v>0.77410879629629636</v>
      </c>
      <c r="D1640">
        <v>632</v>
      </c>
      <c r="E1640">
        <v>230.32</v>
      </c>
      <c r="F1640">
        <v>2.3578999999999999</v>
      </c>
      <c r="G1640" s="8">
        <v>508</v>
      </c>
      <c r="H1640" s="8">
        <v>543.1</v>
      </c>
      <c r="I1640" s="8">
        <v>-191.9</v>
      </c>
      <c r="J1640">
        <v>0.9355</v>
      </c>
      <c r="K1640">
        <v>-20.69</v>
      </c>
      <c r="L1640">
        <v>60.002000000000002</v>
      </c>
      <c r="M1640">
        <v>60.002000000000002</v>
      </c>
      <c r="N1640">
        <v>230.32</v>
      </c>
      <c r="O1640">
        <v>0.34100000000000003</v>
      </c>
      <c r="P1640">
        <v>11.396000000000001</v>
      </c>
      <c r="S1640" s="4">
        <f t="shared" si="176"/>
        <v>43158</v>
      </c>
      <c r="T1640" s="6">
        <f t="shared" si="177"/>
        <v>0.77410879629629636</v>
      </c>
      <c r="U1640">
        <f t="shared" si="178"/>
        <v>18</v>
      </c>
      <c r="V1640">
        <f t="shared" si="179"/>
        <v>34</v>
      </c>
      <c r="W1640">
        <f t="shared" si="180"/>
        <v>43</v>
      </c>
      <c r="X1640" s="1">
        <f t="shared" si="181"/>
        <v>508</v>
      </c>
      <c r="Y1640" s="1">
        <f t="shared" si="182"/>
        <v>526.45000000000005</v>
      </c>
      <c r="Z1640">
        <v>1</v>
      </c>
    </row>
    <row r="1641" spans="1:26" x14ac:dyDescent="0.25">
      <c r="A1641">
        <v>1636</v>
      </c>
      <c r="B1641" s="4">
        <v>43158</v>
      </c>
      <c r="C1641" s="7">
        <v>0.77416666666666656</v>
      </c>
      <c r="D1641">
        <v>633</v>
      </c>
      <c r="E1641">
        <v>230.3</v>
      </c>
      <c r="F1641">
        <v>2.5470000000000002</v>
      </c>
      <c r="G1641" s="8">
        <v>551.6</v>
      </c>
      <c r="H1641" s="8">
        <v>586.6</v>
      </c>
      <c r="I1641" s="8">
        <v>-199.6</v>
      </c>
      <c r="J1641">
        <v>0.94030000000000002</v>
      </c>
      <c r="K1641">
        <v>-19.89</v>
      </c>
      <c r="L1641">
        <v>60.002000000000002</v>
      </c>
      <c r="M1641">
        <v>60.003</v>
      </c>
      <c r="N1641">
        <v>230.3</v>
      </c>
      <c r="O1641">
        <v>0.443</v>
      </c>
      <c r="P1641">
        <v>14.118</v>
      </c>
      <c r="S1641" s="4">
        <f t="shared" si="176"/>
        <v>43158</v>
      </c>
      <c r="T1641" s="6">
        <f t="shared" si="177"/>
        <v>0.77416666666666656</v>
      </c>
      <c r="U1641">
        <f t="shared" si="178"/>
        <v>18</v>
      </c>
      <c r="V1641">
        <f t="shared" si="179"/>
        <v>34</v>
      </c>
      <c r="W1641">
        <f t="shared" si="180"/>
        <v>48</v>
      </c>
      <c r="X1641" s="1">
        <f t="shared" si="181"/>
        <v>551.6</v>
      </c>
      <c r="Y1641" s="1">
        <f t="shared" si="182"/>
        <v>529.79999999999995</v>
      </c>
      <c r="Z1641">
        <v>0</v>
      </c>
    </row>
    <row r="1642" spans="1:26" x14ac:dyDescent="0.25">
      <c r="A1642">
        <v>1637</v>
      </c>
      <c r="B1642" s="4">
        <v>43158</v>
      </c>
      <c r="C1642" s="7">
        <v>0.77422453703703698</v>
      </c>
      <c r="D1642">
        <v>633</v>
      </c>
      <c r="E1642">
        <v>230.32</v>
      </c>
      <c r="F1642">
        <v>2.3475999999999999</v>
      </c>
      <c r="G1642" s="8">
        <v>505.4</v>
      </c>
      <c r="H1642" s="8">
        <v>540.70000000000005</v>
      </c>
      <c r="I1642" s="8">
        <v>-192.1</v>
      </c>
      <c r="J1642">
        <v>0.93479999999999996</v>
      </c>
      <c r="K1642">
        <v>-20.81</v>
      </c>
      <c r="L1642">
        <v>60.002000000000002</v>
      </c>
      <c r="M1642">
        <v>60.002000000000002</v>
      </c>
      <c r="N1642">
        <v>230.32</v>
      </c>
      <c r="O1642">
        <v>0.38700000000000001</v>
      </c>
      <c r="P1642">
        <v>11.528</v>
      </c>
      <c r="S1642" s="4">
        <f t="shared" si="176"/>
        <v>43158</v>
      </c>
      <c r="T1642" s="6">
        <f t="shared" si="177"/>
        <v>0.77422453703703698</v>
      </c>
      <c r="U1642">
        <f t="shared" si="178"/>
        <v>18</v>
      </c>
      <c r="V1642">
        <f t="shared" si="179"/>
        <v>34</v>
      </c>
      <c r="W1642">
        <f t="shared" si="180"/>
        <v>53</v>
      </c>
      <c r="X1642" s="1">
        <f t="shared" si="181"/>
        <v>505.4</v>
      </c>
      <c r="Y1642" s="1">
        <f t="shared" si="182"/>
        <v>528.5</v>
      </c>
      <c r="Z1642">
        <v>1</v>
      </c>
    </row>
    <row r="1643" spans="1:26" x14ac:dyDescent="0.25">
      <c r="A1643">
        <v>1638</v>
      </c>
      <c r="B1643" s="4">
        <v>43158</v>
      </c>
      <c r="C1643" s="7">
        <v>0.77428240740740739</v>
      </c>
      <c r="D1643">
        <v>634</v>
      </c>
      <c r="E1643">
        <v>230.3</v>
      </c>
      <c r="F1643">
        <v>2.5093999999999999</v>
      </c>
      <c r="G1643" s="8">
        <v>542.4</v>
      </c>
      <c r="H1643" s="8">
        <v>577.9</v>
      </c>
      <c r="I1643" s="8">
        <v>-199.4</v>
      </c>
      <c r="J1643">
        <v>0.93859999999999999</v>
      </c>
      <c r="K1643">
        <v>-20.18</v>
      </c>
      <c r="L1643">
        <v>60.002000000000002</v>
      </c>
      <c r="M1643">
        <v>60.003</v>
      </c>
      <c r="N1643">
        <v>230.3</v>
      </c>
      <c r="O1643">
        <v>0.39900000000000002</v>
      </c>
      <c r="P1643">
        <v>13.61</v>
      </c>
      <c r="S1643" s="4">
        <f t="shared" si="176"/>
        <v>43158</v>
      </c>
      <c r="T1643" s="6">
        <f t="shared" si="177"/>
        <v>0.77428240740740739</v>
      </c>
      <c r="U1643">
        <f t="shared" si="178"/>
        <v>18</v>
      </c>
      <c r="V1643">
        <f t="shared" si="179"/>
        <v>34</v>
      </c>
      <c r="W1643">
        <f t="shared" si="180"/>
        <v>58</v>
      </c>
      <c r="X1643" s="1">
        <f t="shared" si="181"/>
        <v>542.4</v>
      </c>
      <c r="Y1643" s="1">
        <f t="shared" si="182"/>
        <v>523.9</v>
      </c>
      <c r="Z1643">
        <v>0</v>
      </c>
    </row>
    <row r="1644" spans="1:26" x14ac:dyDescent="0.25">
      <c r="A1644">
        <v>1639</v>
      </c>
      <c r="B1644" s="4">
        <v>43158</v>
      </c>
      <c r="C1644" s="7">
        <v>0.77434027777777781</v>
      </c>
      <c r="D1644">
        <v>633</v>
      </c>
      <c r="E1644">
        <v>230.32</v>
      </c>
      <c r="F1644">
        <v>2.31</v>
      </c>
      <c r="G1644" s="8">
        <v>496.8</v>
      </c>
      <c r="H1644" s="8">
        <v>532</v>
      </c>
      <c r="I1644" s="8">
        <v>-190.3</v>
      </c>
      <c r="J1644">
        <v>0.93379999999999996</v>
      </c>
      <c r="K1644">
        <v>-20.96</v>
      </c>
      <c r="L1644">
        <v>60.002000000000002</v>
      </c>
      <c r="M1644">
        <v>60.002000000000002</v>
      </c>
      <c r="N1644">
        <v>230.32</v>
      </c>
      <c r="O1644">
        <v>0.37</v>
      </c>
      <c r="P1644">
        <v>11.712999999999999</v>
      </c>
      <c r="S1644" s="4">
        <f t="shared" si="176"/>
        <v>43158</v>
      </c>
      <c r="T1644" s="6">
        <f t="shared" si="177"/>
        <v>0.77434027777777781</v>
      </c>
      <c r="U1644">
        <f t="shared" si="178"/>
        <v>18</v>
      </c>
      <c r="V1644">
        <f t="shared" si="179"/>
        <v>35</v>
      </c>
      <c r="W1644">
        <f t="shared" si="180"/>
        <v>3</v>
      </c>
      <c r="X1644" s="1">
        <f t="shared" si="181"/>
        <v>496.8</v>
      </c>
      <c r="Y1644" s="1">
        <f t="shared" si="182"/>
        <v>519.6</v>
      </c>
      <c r="Z1644">
        <v>1</v>
      </c>
    </row>
    <row r="1645" spans="1:26" x14ac:dyDescent="0.25">
      <c r="A1645">
        <v>1640</v>
      </c>
      <c r="B1645" s="4">
        <v>43158</v>
      </c>
      <c r="C1645" s="7">
        <v>0.77439814814814811</v>
      </c>
      <c r="D1645">
        <v>633</v>
      </c>
      <c r="E1645">
        <v>230.31</v>
      </c>
      <c r="F1645">
        <v>2.4365000000000001</v>
      </c>
      <c r="G1645" s="8">
        <v>525.79999999999995</v>
      </c>
      <c r="H1645" s="8">
        <v>561.1</v>
      </c>
      <c r="I1645" s="8">
        <v>-196.1</v>
      </c>
      <c r="J1645">
        <v>0.93700000000000006</v>
      </c>
      <c r="K1645">
        <v>-20.45</v>
      </c>
      <c r="L1645">
        <v>60.002000000000002</v>
      </c>
      <c r="M1645">
        <v>60</v>
      </c>
      <c r="N1645">
        <v>230.31</v>
      </c>
      <c r="O1645">
        <v>0.39600000000000002</v>
      </c>
      <c r="P1645">
        <v>12.202999999999999</v>
      </c>
      <c r="S1645" s="4">
        <f t="shared" si="176"/>
        <v>43158</v>
      </c>
      <c r="T1645" s="6">
        <f t="shared" si="177"/>
        <v>0.77439814814814811</v>
      </c>
      <c r="U1645">
        <f t="shared" si="178"/>
        <v>18</v>
      </c>
      <c r="V1645">
        <f t="shared" si="179"/>
        <v>35</v>
      </c>
      <c r="W1645">
        <f t="shared" si="180"/>
        <v>8</v>
      </c>
      <c r="X1645" s="1">
        <f t="shared" si="181"/>
        <v>525.79999999999995</v>
      </c>
      <c r="Y1645" s="1">
        <f t="shared" si="182"/>
        <v>511.29999999999995</v>
      </c>
      <c r="Z1645">
        <v>0</v>
      </c>
    </row>
    <row r="1646" spans="1:26" x14ac:dyDescent="0.25">
      <c r="A1646">
        <v>1641</v>
      </c>
      <c r="B1646" s="4">
        <v>43158</v>
      </c>
      <c r="C1646" s="7">
        <v>0.77445601851851853</v>
      </c>
      <c r="D1646">
        <v>634</v>
      </c>
      <c r="E1646">
        <v>230.31</v>
      </c>
      <c r="F1646">
        <v>2.4291999999999998</v>
      </c>
      <c r="G1646" s="8">
        <v>523.5</v>
      </c>
      <c r="H1646" s="8">
        <v>559.5</v>
      </c>
      <c r="I1646" s="8">
        <v>-197.4</v>
      </c>
      <c r="J1646">
        <v>0.93569999999999998</v>
      </c>
      <c r="K1646">
        <v>-20.66</v>
      </c>
      <c r="L1646">
        <v>60.002000000000002</v>
      </c>
      <c r="M1646">
        <v>60.003</v>
      </c>
      <c r="N1646">
        <v>230.31</v>
      </c>
      <c r="O1646">
        <v>0.434</v>
      </c>
      <c r="P1646">
        <v>11.535</v>
      </c>
      <c r="S1646" s="4">
        <f t="shared" si="176"/>
        <v>43158</v>
      </c>
      <c r="T1646" s="6">
        <f t="shared" si="177"/>
        <v>0.77445601851851853</v>
      </c>
      <c r="U1646">
        <f t="shared" si="178"/>
        <v>18</v>
      </c>
      <c r="V1646">
        <f t="shared" si="179"/>
        <v>35</v>
      </c>
      <c r="W1646">
        <f t="shared" si="180"/>
        <v>13</v>
      </c>
      <c r="X1646" s="1">
        <f t="shared" si="181"/>
        <v>523.5</v>
      </c>
      <c r="Y1646" s="1">
        <f t="shared" si="182"/>
        <v>524.65</v>
      </c>
      <c r="Z1646">
        <v>1</v>
      </c>
    </row>
    <row r="1647" spans="1:26" x14ac:dyDescent="0.25">
      <c r="A1647">
        <v>1642</v>
      </c>
      <c r="B1647" s="4">
        <v>43158</v>
      </c>
      <c r="C1647" s="7">
        <v>0.77451388888888895</v>
      </c>
      <c r="D1647">
        <v>634</v>
      </c>
      <c r="E1647">
        <v>230.32</v>
      </c>
      <c r="F1647">
        <v>2.2997000000000001</v>
      </c>
      <c r="G1647" s="8">
        <v>494.4</v>
      </c>
      <c r="H1647" s="8">
        <v>529.70000000000005</v>
      </c>
      <c r="I1647" s="8">
        <v>-189.9</v>
      </c>
      <c r="J1647">
        <v>0.9335</v>
      </c>
      <c r="K1647">
        <v>-21.01</v>
      </c>
      <c r="L1647">
        <v>60.002000000000002</v>
      </c>
      <c r="M1647">
        <v>60.002000000000002</v>
      </c>
      <c r="N1647">
        <v>230.32</v>
      </c>
      <c r="O1647">
        <v>0.36699999999999999</v>
      </c>
      <c r="P1647">
        <v>11.634</v>
      </c>
      <c r="S1647" s="4">
        <f t="shared" si="176"/>
        <v>43158</v>
      </c>
      <c r="T1647" s="6">
        <f t="shared" si="177"/>
        <v>0.77451388888888895</v>
      </c>
      <c r="U1647">
        <f t="shared" si="178"/>
        <v>18</v>
      </c>
      <c r="V1647">
        <f t="shared" si="179"/>
        <v>35</v>
      </c>
      <c r="W1647">
        <f t="shared" si="180"/>
        <v>18</v>
      </c>
      <c r="X1647" s="1">
        <f t="shared" si="181"/>
        <v>494.4</v>
      </c>
      <c r="Y1647" s="1">
        <f t="shared" si="182"/>
        <v>508.95</v>
      </c>
      <c r="Z1647">
        <v>0</v>
      </c>
    </row>
    <row r="1648" spans="1:26" x14ac:dyDescent="0.25">
      <c r="A1648">
        <v>1643</v>
      </c>
      <c r="B1648" s="4">
        <v>43158</v>
      </c>
      <c r="C1648" s="7">
        <v>0.77457175925925925</v>
      </c>
      <c r="D1648">
        <v>634</v>
      </c>
      <c r="E1648">
        <v>230.31</v>
      </c>
      <c r="F1648">
        <v>2.5017999999999998</v>
      </c>
      <c r="G1648" s="8">
        <v>540.5</v>
      </c>
      <c r="H1648" s="8">
        <v>576.20000000000005</v>
      </c>
      <c r="I1648" s="8">
        <v>-199.7</v>
      </c>
      <c r="J1648">
        <v>0.93799999999999994</v>
      </c>
      <c r="K1648">
        <v>-20.28</v>
      </c>
      <c r="L1648">
        <v>60.002000000000002</v>
      </c>
      <c r="M1648">
        <v>60.003</v>
      </c>
      <c r="N1648">
        <v>230.31</v>
      </c>
      <c r="O1648">
        <v>0.46700000000000003</v>
      </c>
      <c r="P1648">
        <v>12.286</v>
      </c>
      <c r="S1648" s="4">
        <f t="shared" si="176"/>
        <v>43158</v>
      </c>
      <c r="T1648" s="6">
        <f t="shared" si="177"/>
        <v>0.77457175925925925</v>
      </c>
      <c r="U1648">
        <f t="shared" si="178"/>
        <v>18</v>
      </c>
      <c r="V1648">
        <f t="shared" si="179"/>
        <v>35</v>
      </c>
      <c r="W1648">
        <f t="shared" si="180"/>
        <v>23</v>
      </c>
      <c r="X1648" s="1">
        <f t="shared" si="181"/>
        <v>540.5</v>
      </c>
      <c r="Y1648" s="1">
        <f t="shared" si="182"/>
        <v>517.45000000000005</v>
      </c>
      <c r="Z1648">
        <v>1</v>
      </c>
    </row>
    <row r="1649" spans="1:26" x14ac:dyDescent="0.25">
      <c r="A1649">
        <v>1644</v>
      </c>
      <c r="B1649" s="4">
        <v>43158</v>
      </c>
      <c r="C1649" s="7">
        <v>0.77462962962962967</v>
      </c>
      <c r="D1649">
        <v>635</v>
      </c>
      <c r="E1649">
        <v>230.32</v>
      </c>
      <c r="F1649">
        <v>2.3304999999999998</v>
      </c>
      <c r="G1649" s="8">
        <v>501.5</v>
      </c>
      <c r="H1649" s="8">
        <v>536.79999999999995</v>
      </c>
      <c r="I1649" s="8">
        <v>-191.4</v>
      </c>
      <c r="J1649">
        <v>0.93430000000000002</v>
      </c>
      <c r="K1649">
        <v>-20.89</v>
      </c>
      <c r="L1649">
        <v>60.002000000000002</v>
      </c>
      <c r="M1649">
        <v>60.002000000000002</v>
      </c>
      <c r="N1649">
        <v>230.32</v>
      </c>
      <c r="O1649">
        <v>0.34</v>
      </c>
      <c r="P1649">
        <v>11.714</v>
      </c>
      <c r="S1649" s="4">
        <f t="shared" si="176"/>
        <v>43158</v>
      </c>
      <c r="T1649" s="6">
        <f t="shared" si="177"/>
        <v>0.77462962962962967</v>
      </c>
      <c r="U1649">
        <f t="shared" si="178"/>
        <v>18</v>
      </c>
      <c r="V1649">
        <f t="shared" si="179"/>
        <v>35</v>
      </c>
      <c r="W1649">
        <f t="shared" si="180"/>
        <v>28</v>
      </c>
      <c r="X1649" s="1">
        <f t="shared" si="181"/>
        <v>501.5</v>
      </c>
      <c r="Y1649" s="1">
        <f t="shared" si="182"/>
        <v>521</v>
      </c>
      <c r="Z1649">
        <v>0</v>
      </c>
    </row>
    <row r="1650" spans="1:26" x14ac:dyDescent="0.25">
      <c r="A1650">
        <v>1645</v>
      </c>
      <c r="B1650" s="4">
        <v>43158</v>
      </c>
      <c r="C1650" s="7">
        <v>0.77468750000000008</v>
      </c>
      <c r="D1650">
        <v>635</v>
      </c>
      <c r="E1650">
        <v>230.3</v>
      </c>
      <c r="F1650">
        <v>2.5434999999999999</v>
      </c>
      <c r="G1650" s="8">
        <v>550.6</v>
      </c>
      <c r="H1650" s="8">
        <v>585.79999999999995</v>
      </c>
      <c r="I1650" s="8">
        <v>-199.9</v>
      </c>
      <c r="J1650">
        <v>0.94</v>
      </c>
      <c r="K1650">
        <v>-19.95</v>
      </c>
      <c r="L1650">
        <v>60.002000000000002</v>
      </c>
      <c r="M1650">
        <v>60.002000000000002</v>
      </c>
      <c r="N1650">
        <v>230.3</v>
      </c>
      <c r="O1650">
        <v>0.224</v>
      </c>
      <c r="P1650">
        <v>12.61</v>
      </c>
      <c r="S1650" s="4">
        <f t="shared" si="176"/>
        <v>43158</v>
      </c>
      <c r="T1650" s="6">
        <f t="shared" si="177"/>
        <v>0.77468750000000008</v>
      </c>
      <c r="U1650">
        <f t="shared" si="178"/>
        <v>18</v>
      </c>
      <c r="V1650">
        <f t="shared" si="179"/>
        <v>35</v>
      </c>
      <c r="W1650">
        <f t="shared" si="180"/>
        <v>33</v>
      </c>
      <c r="X1650" s="1">
        <f t="shared" si="181"/>
        <v>550.6</v>
      </c>
      <c r="Y1650" s="1">
        <f t="shared" si="182"/>
        <v>526.04999999999995</v>
      </c>
      <c r="Z1650">
        <v>1</v>
      </c>
    </row>
    <row r="1651" spans="1:26" x14ac:dyDescent="0.25">
      <c r="A1651">
        <v>1646</v>
      </c>
      <c r="B1651" s="4">
        <v>43158</v>
      </c>
      <c r="C1651" s="7">
        <v>0.77474537037037028</v>
      </c>
      <c r="D1651">
        <v>635</v>
      </c>
      <c r="E1651">
        <v>230.32</v>
      </c>
      <c r="F1651">
        <v>2.3637000000000001</v>
      </c>
      <c r="G1651" s="8">
        <v>509.3</v>
      </c>
      <c r="H1651" s="8">
        <v>544.4</v>
      </c>
      <c r="I1651" s="8">
        <v>-192.2</v>
      </c>
      <c r="J1651">
        <v>0.93559999999999999</v>
      </c>
      <c r="K1651">
        <v>-20.68</v>
      </c>
      <c r="L1651">
        <v>60.002000000000002</v>
      </c>
      <c r="M1651">
        <v>60.002000000000002</v>
      </c>
      <c r="N1651">
        <v>230.32</v>
      </c>
      <c r="O1651">
        <v>0.45700000000000002</v>
      </c>
      <c r="P1651">
        <v>12.754</v>
      </c>
      <c r="S1651" s="4">
        <f t="shared" si="176"/>
        <v>43158</v>
      </c>
      <c r="T1651" s="6">
        <f t="shared" si="177"/>
        <v>0.77474537037037028</v>
      </c>
      <c r="U1651">
        <f t="shared" si="178"/>
        <v>18</v>
      </c>
      <c r="V1651">
        <f t="shared" si="179"/>
        <v>35</v>
      </c>
      <c r="W1651">
        <f t="shared" si="180"/>
        <v>38</v>
      </c>
      <c r="X1651" s="1">
        <f t="shared" si="181"/>
        <v>509.3</v>
      </c>
      <c r="Y1651" s="1">
        <f t="shared" si="182"/>
        <v>529.95000000000005</v>
      </c>
      <c r="Z1651">
        <v>0</v>
      </c>
    </row>
    <row r="1652" spans="1:26" x14ac:dyDescent="0.25">
      <c r="A1652">
        <v>1647</v>
      </c>
      <c r="B1652" s="4">
        <v>43158</v>
      </c>
      <c r="C1652" s="7">
        <v>0.7748032407407407</v>
      </c>
      <c r="D1652">
        <v>635</v>
      </c>
      <c r="E1652">
        <v>230.3</v>
      </c>
      <c r="F1652">
        <v>2.5516999999999999</v>
      </c>
      <c r="G1652" s="8">
        <v>552.29999999999995</v>
      </c>
      <c r="H1652" s="8">
        <v>587.70000000000005</v>
      </c>
      <c r="I1652" s="8">
        <v>-200.7</v>
      </c>
      <c r="J1652">
        <v>0.93989999999999996</v>
      </c>
      <c r="K1652">
        <v>-19.97</v>
      </c>
      <c r="L1652">
        <v>60.002000000000002</v>
      </c>
      <c r="M1652">
        <v>60.002000000000002</v>
      </c>
      <c r="N1652">
        <v>230.3</v>
      </c>
      <c r="O1652">
        <v>0.38800000000000001</v>
      </c>
      <c r="P1652">
        <v>11.974</v>
      </c>
      <c r="S1652" s="4">
        <f t="shared" si="176"/>
        <v>43158</v>
      </c>
      <c r="T1652" s="6">
        <f t="shared" si="177"/>
        <v>0.7748032407407407</v>
      </c>
      <c r="U1652">
        <f t="shared" si="178"/>
        <v>18</v>
      </c>
      <c r="V1652">
        <f t="shared" si="179"/>
        <v>35</v>
      </c>
      <c r="W1652">
        <f t="shared" si="180"/>
        <v>43</v>
      </c>
      <c r="X1652" s="1">
        <f t="shared" si="181"/>
        <v>552.29999999999995</v>
      </c>
      <c r="Y1652" s="1">
        <f t="shared" si="182"/>
        <v>530.79999999999995</v>
      </c>
      <c r="Z1652">
        <v>1</v>
      </c>
    </row>
    <row r="1653" spans="1:26" x14ac:dyDescent="0.25">
      <c r="A1653">
        <v>1648</v>
      </c>
      <c r="B1653" s="4">
        <v>43158</v>
      </c>
      <c r="C1653" s="7">
        <v>0.77486111111111111</v>
      </c>
      <c r="D1653">
        <v>635</v>
      </c>
      <c r="E1653">
        <v>230.32</v>
      </c>
      <c r="F1653">
        <v>2.355</v>
      </c>
      <c r="G1653" s="8">
        <v>507.2</v>
      </c>
      <c r="H1653" s="8">
        <v>542.4</v>
      </c>
      <c r="I1653" s="8">
        <v>-192.2</v>
      </c>
      <c r="J1653">
        <v>0.93510000000000004</v>
      </c>
      <c r="K1653">
        <v>-20.76</v>
      </c>
      <c r="L1653">
        <v>60.002000000000002</v>
      </c>
      <c r="M1653">
        <v>60.002000000000002</v>
      </c>
      <c r="N1653">
        <v>230.32</v>
      </c>
      <c r="O1653">
        <v>0.48199999999999998</v>
      </c>
      <c r="P1653">
        <v>13.782</v>
      </c>
      <c r="S1653" s="4">
        <f t="shared" si="176"/>
        <v>43158</v>
      </c>
      <c r="T1653" s="6">
        <f t="shared" si="177"/>
        <v>0.77486111111111111</v>
      </c>
      <c r="U1653">
        <f t="shared" si="178"/>
        <v>18</v>
      </c>
      <c r="V1653">
        <f t="shared" si="179"/>
        <v>35</v>
      </c>
      <c r="W1653">
        <f t="shared" si="180"/>
        <v>48</v>
      </c>
      <c r="X1653" s="1">
        <f t="shared" si="181"/>
        <v>507.2</v>
      </c>
      <c r="Y1653" s="1">
        <f t="shared" si="182"/>
        <v>529.75</v>
      </c>
      <c r="Z1653">
        <v>0</v>
      </c>
    </row>
    <row r="1654" spans="1:26" x14ac:dyDescent="0.25">
      <c r="A1654">
        <v>1649</v>
      </c>
      <c r="B1654" s="4">
        <v>43158</v>
      </c>
      <c r="C1654" s="7">
        <v>0.77491898148148142</v>
      </c>
      <c r="D1654">
        <v>635</v>
      </c>
      <c r="E1654">
        <v>230.31</v>
      </c>
      <c r="F1654">
        <v>2.4697</v>
      </c>
      <c r="G1654" s="8">
        <v>533.20000000000005</v>
      </c>
      <c r="H1654" s="8">
        <v>568.79999999999995</v>
      </c>
      <c r="I1654" s="8">
        <v>-198</v>
      </c>
      <c r="J1654">
        <v>0.93740000000000001</v>
      </c>
      <c r="K1654">
        <v>-20.37</v>
      </c>
      <c r="L1654">
        <v>60.002000000000002</v>
      </c>
      <c r="M1654">
        <v>60.002000000000002</v>
      </c>
      <c r="N1654">
        <v>230.31</v>
      </c>
      <c r="O1654">
        <v>0.45</v>
      </c>
      <c r="P1654">
        <v>14.696999999999999</v>
      </c>
      <c r="S1654" s="4">
        <f t="shared" si="176"/>
        <v>43158</v>
      </c>
      <c r="T1654" s="6">
        <f t="shared" si="177"/>
        <v>0.77491898148148142</v>
      </c>
      <c r="U1654">
        <f t="shared" si="178"/>
        <v>18</v>
      </c>
      <c r="V1654">
        <f t="shared" si="179"/>
        <v>35</v>
      </c>
      <c r="W1654">
        <f t="shared" si="180"/>
        <v>53</v>
      </c>
      <c r="X1654" s="1">
        <f t="shared" si="181"/>
        <v>533.20000000000005</v>
      </c>
      <c r="Y1654" s="1">
        <f t="shared" si="182"/>
        <v>520.20000000000005</v>
      </c>
      <c r="Z1654">
        <v>1</v>
      </c>
    </row>
    <row r="1655" spans="1:26" x14ac:dyDescent="0.25">
      <c r="A1655">
        <v>1650</v>
      </c>
      <c r="B1655" s="4">
        <v>43158</v>
      </c>
      <c r="C1655" s="7">
        <v>0.77497685185185183</v>
      </c>
      <c r="D1655">
        <v>635</v>
      </c>
      <c r="E1655">
        <v>230.32</v>
      </c>
      <c r="F1655">
        <v>2.3534000000000002</v>
      </c>
      <c r="G1655" s="8">
        <v>506.4</v>
      </c>
      <c r="H1655" s="8">
        <v>542</v>
      </c>
      <c r="I1655" s="8">
        <v>-193.3</v>
      </c>
      <c r="J1655">
        <v>0.93430000000000002</v>
      </c>
      <c r="K1655">
        <v>-20.89</v>
      </c>
      <c r="L1655">
        <v>60.002000000000002</v>
      </c>
      <c r="M1655">
        <v>60.003</v>
      </c>
      <c r="N1655">
        <v>230.32</v>
      </c>
      <c r="O1655">
        <v>0.443</v>
      </c>
      <c r="P1655">
        <v>12.125999999999999</v>
      </c>
      <c r="S1655" s="4">
        <f t="shared" si="176"/>
        <v>43158</v>
      </c>
      <c r="T1655" s="6">
        <f t="shared" si="177"/>
        <v>0.77497685185185183</v>
      </c>
      <c r="U1655">
        <f t="shared" si="178"/>
        <v>18</v>
      </c>
      <c r="V1655">
        <f t="shared" si="179"/>
        <v>35</v>
      </c>
      <c r="W1655">
        <f t="shared" si="180"/>
        <v>58</v>
      </c>
      <c r="X1655" s="1">
        <f t="shared" si="181"/>
        <v>506.4</v>
      </c>
      <c r="Y1655" s="1">
        <f t="shared" si="182"/>
        <v>519.79999999999995</v>
      </c>
      <c r="Z1655">
        <v>0</v>
      </c>
    </row>
    <row r="1656" spans="1:26" x14ac:dyDescent="0.25">
      <c r="A1656">
        <v>1651</v>
      </c>
      <c r="B1656" s="4">
        <v>43158</v>
      </c>
      <c r="C1656" s="7">
        <v>0.77503472222222225</v>
      </c>
      <c r="D1656">
        <v>635</v>
      </c>
      <c r="E1656">
        <v>230.32</v>
      </c>
      <c r="F1656">
        <v>2.3746999999999998</v>
      </c>
      <c r="G1656" s="8">
        <v>511.4</v>
      </c>
      <c r="H1656" s="8">
        <v>546.9</v>
      </c>
      <c r="I1656" s="8">
        <v>-194</v>
      </c>
      <c r="J1656">
        <v>0.93489999999999995</v>
      </c>
      <c r="K1656">
        <v>-20.78</v>
      </c>
      <c r="L1656">
        <v>60.002000000000002</v>
      </c>
      <c r="M1656">
        <v>60.002000000000002</v>
      </c>
      <c r="N1656">
        <v>230.32</v>
      </c>
      <c r="O1656">
        <v>0.45700000000000002</v>
      </c>
      <c r="P1656">
        <v>13.773</v>
      </c>
      <c r="S1656" s="4">
        <f t="shared" si="176"/>
        <v>43158</v>
      </c>
      <c r="T1656" s="6">
        <f t="shared" si="177"/>
        <v>0.77503472222222225</v>
      </c>
      <c r="U1656">
        <f t="shared" si="178"/>
        <v>18</v>
      </c>
      <c r="V1656">
        <f t="shared" si="179"/>
        <v>36</v>
      </c>
      <c r="W1656">
        <f t="shared" si="180"/>
        <v>3</v>
      </c>
      <c r="X1656" s="1">
        <f t="shared" si="181"/>
        <v>511.4</v>
      </c>
      <c r="Y1656" s="1">
        <f t="shared" si="182"/>
        <v>508.9</v>
      </c>
      <c r="Z1656">
        <v>1</v>
      </c>
    </row>
    <row r="1657" spans="1:26" x14ac:dyDescent="0.25">
      <c r="A1657">
        <v>1652</v>
      </c>
      <c r="B1657" s="4">
        <v>43158</v>
      </c>
      <c r="C1657" s="7">
        <v>0.77509259259259267</v>
      </c>
      <c r="D1657">
        <v>636</v>
      </c>
      <c r="E1657">
        <v>230.31</v>
      </c>
      <c r="F1657">
        <v>2.4424999999999999</v>
      </c>
      <c r="G1657" s="8">
        <v>526.6</v>
      </c>
      <c r="H1657" s="8">
        <v>562.5</v>
      </c>
      <c r="I1657" s="8">
        <v>-197.8</v>
      </c>
      <c r="J1657">
        <v>0.93620000000000003</v>
      </c>
      <c r="K1657">
        <v>-20.58</v>
      </c>
      <c r="L1657">
        <v>60.002000000000002</v>
      </c>
      <c r="M1657">
        <v>60.003</v>
      </c>
      <c r="N1657">
        <v>230.31</v>
      </c>
      <c r="O1657">
        <v>0.44900000000000001</v>
      </c>
      <c r="P1657">
        <v>11.855</v>
      </c>
      <c r="S1657" s="4">
        <f t="shared" si="176"/>
        <v>43158</v>
      </c>
      <c r="T1657" s="6">
        <f t="shared" si="177"/>
        <v>0.77509259259259267</v>
      </c>
      <c r="U1657">
        <f t="shared" si="178"/>
        <v>18</v>
      </c>
      <c r="V1657">
        <f t="shared" si="179"/>
        <v>36</v>
      </c>
      <c r="W1657">
        <f t="shared" si="180"/>
        <v>8</v>
      </c>
      <c r="X1657" s="1">
        <f t="shared" si="181"/>
        <v>526.6</v>
      </c>
      <c r="Y1657" s="1">
        <f t="shared" si="182"/>
        <v>519</v>
      </c>
      <c r="Z1657">
        <v>0</v>
      </c>
    </row>
    <row r="1658" spans="1:26" x14ac:dyDescent="0.25">
      <c r="A1658">
        <v>1653</v>
      </c>
      <c r="B1658" s="4">
        <v>43158</v>
      </c>
      <c r="C1658" s="7">
        <v>0.77515046296296297</v>
      </c>
      <c r="D1658">
        <v>636</v>
      </c>
      <c r="E1658">
        <v>230.32</v>
      </c>
      <c r="F1658">
        <v>2.2999999999999998</v>
      </c>
      <c r="G1658" s="8">
        <v>494.6</v>
      </c>
      <c r="H1658" s="8">
        <v>529.70000000000005</v>
      </c>
      <c r="I1658" s="8">
        <v>-189.7</v>
      </c>
      <c r="J1658">
        <v>0.93369999999999997</v>
      </c>
      <c r="K1658">
        <v>-20.98</v>
      </c>
      <c r="L1658">
        <v>60.002000000000002</v>
      </c>
      <c r="M1658">
        <v>60.002000000000002</v>
      </c>
      <c r="N1658">
        <v>230.32</v>
      </c>
      <c r="O1658">
        <v>0.46</v>
      </c>
      <c r="P1658">
        <v>13.156000000000001</v>
      </c>
      <c r="S1658" s="4">
        <f t="shared" si="176"/>
        <v>43158</v>
      </c>
      <c r="T1658" s="6">
        <f t="shared" si="177"/>
        <v>0.77515046296296297</v>
      </c>
      <c r="U1658">
        <f t="shared" si="178"/>
        <v>18</v>
      </c>
      <c r="V1658">
        <f t="shared" si="179"/>
        <v>36</v>
      </c>
      <c r="W1658">
        <f t="shared" si="180"/>
        <v>13</v>
      </c>
      <c r="X1658" s="1">
        <f t="shared" si="181"/>
        <v>494.6</v>
      </c>
      <c r="Y1658" s="1">
        <f t="shared" si="182"/>
        <v>510.6</v>
      </c>
      <c r="Z1658">
        <v>1</v>
      </c>
    </row>
    <row r="1659" spans="1:26" x14ac:dyDescent="0.25">
      <c r="A1659">
        <v>1654</v>
      </c>
      <c r="B1659" s="4">
        <v>43158</v>
      </c>
      <c r="C1659" s="7">
        <v>0.77520833333333339</v>
      </c>
      <c r="D1659">
        <v>636</v>
      </c>
      <c r="E1659">
        <v>230.3</v>
      </c>
      <c r="F1659">
        <v>2.516</v>
      </c>
      <c r="G1659" s="8">
        <v>544.20000000000005</v>
      </c>
      <c r="H1659" s="8">
        <v>579.4</v>
      </c>
      <c r="I1659" s="8">
        <v>-199</v>
      </c>
      <c r="J1659">
        <v>0.93920000000000003</v>
      </c>
      <c r="K1659">
        <v>-20.079999999999998</v>
      </c>
      <c r="L1659">
        <v>60.002000000000002</v>
      </c>
      <c r="M1659">
        <v>60.003</v>
      </c>
      <c r="N1659">
        <v>230.3</v>
      </c>
      <c r="O1659">
        <v>0.38</v>
      </c>
      <c r="P1659">
        <v>14.548999999999999</v>
      </c>
      <c r="S1659" s="4">
        <f t="shared" si="176"/>
        <v>43158</v>
      </c>
      <c r="T1659" s="6">
        <f t="shared" si="177"/>
        <v>0.77520833333333339</v>
      </c>
      <c r="U1659">
        <f t="shared" si="178"/>
        <v>18</v>
      </c>
      <c r="V1659">
        <f t="shared" si="179"/>
        <v>36</v>
      </c>
      <c r="W1659">
        <f t="shared" si="180"/>
        <v>18</v>
      </c>
      <c r="X1659" s="1">
        <f t="shared" si="181"/>
        <v>544.20000000000005</v>
      </c>
      <c r="Y1659" s="1">
        <f t="shared" si="182"/>
        <v>519.40000000000009</v>
      </c>
      <c r="Z1659">
        <v>0</v>
      </c>
    </row>
    <row r="1660" spans="1:26" x14ac:dyDescent="0.25">
      <c r="A1660">
        <v>1655</v>
      </c>
      <c r="B1660" s="4">
        <v>43158</v>
      </c>
      <c r="C1660" s="7">
        <v>0.7752662037037038</v>
      </c>
      <c r="D1660">
        <v>636</v>
      </c>
      <c r="E1660">
        <v>230.32</v>
      </c>
      <c r="F1660">
        <v>2.3271000000000002</v>
      </c>
      <c r="G1660" s="8">
        <v>500.9</v>
      </c>
      <c r="H1660" s="8">
        <v>536</v>
      </c>
      <c r="I1660" s="8">
        <v>-190.7</v>
      </c>
      <c r="J1660">
        <v>0.93459999999999999</v>
      </c>
      <c r="K1660">
        <v>-20.84</v>
      </c>
      <c r="L1660">
        <v>60.002000000000002</v>
      </c>
      <c r="M1660">
        <v>60.003999999999998</v>
      </c>
      <c r="N1660">
        <v>230.32</v>
      </c>
      <c r="O1660">
        <v>0.32500000000000001</v>
      </c>
      <c r="P1660">
        <v>15.413</v>
      </c>
      <c r="S1660" s="4">
        <f t="shared" si="176"/>
        <v>43158</v>
      </c>
      <c r="T1660" s="6">
        <f t="shared" si="177"/>
        <v>0.7752662037037038</v>
      </c>
      <c r="U1660">
        <f t="shared" si="178"/>
        <v>18</v>
      </c>
      <c r="V1660">
        <f t="shared" si="179"/>
        <v>36</v>
      </c>
      <c r="W1660">
        <f t="shared" si="180"/>
        <v>23</v>
      </c>
      <c r="X1660" s="1">
        <f t="shared" si="181"/>
        <v>500.9</v>
      </c>
      <c r="Y1660" s="1">
        <f t="shared" si="182"/>
        <v>522.54999999999995</v>
      </c>
      <c r="Z1660">
        <v>1</v>
      </c>
    </row>
    <row r="1661" spans="1:26" x14ac:dyDescent="0.25">
      <c r="A1661">
        <v>1656</v>
      </c>
      <c r="B1661" s="4">
        <v>43158</v>
      </c>
      <c r="C1661" s="7">
        <v>0.775324074074074</v>
      </c>
      <c r="D1661">
        <v>636</v>
      </c>
      <c r="E1661">
        <v>230.3</v>
      </c>
      <c r="F1661">
        <v>2.5331000000000001</v>
      </c>
      <c r="G1661" s="8">
        <v>548.1</v>
      </c>
      <c r="H1661" s="8">
        <v>583.4</v>
      </c>
      <c r="I1661" s="8">
        <v>-199.8</v>
      </c>
      <c r="J1661">
        <v>0.9395</v>
      </c>
      <c r="K1661">
        <v>-20.03</v>
      </c>
      <c r="L1661">
        <v>60.002000000000002</v>
      </c>
      <c r="M1661">
        <v>60.002000000000002</v>
      </c>
      <c r="N1661">
        <v>230.3</v>
      </c>
      <c r="O1661">
        <v>0.443</v>
      </c>
      <c r="P1661">
        <v>13.791</v>
      </c>
      <c r="S1661" s="4">
        <f t="shared" si="176"/>
        <v>43158</v>
      </c>
      <c r="T1661" s="6">
        <f t="shared" si="177"/>
        <v>0.775324074074074</v>
      </c>
      <c r="U1661">
        <f t="shared" si="178"/>
        <v>18</v>
      </c>
      <c r="V1661">
        <f t="shared" si="179"/>
        <v>36</v>
      </c>
      <c r="W1661">
        <f t="shared" si="180"/>
        <v>28</v>
      </c>
      <c r="X1661" s="1">
        <f t="shared" si="181"/>
        <v>548.1</v>
      </c>
      <c r="Y1661" s="1">
        <f t="shared" si="182"/>
        <v>524.5</v>
      </c>
      <c r="Z1661">
        <v>0</v>
      </c>
    </row>
    <row r="1662" spans="1:26" x14ac:dyDescent="0.25">
      <c r="A1662">
        <v>1657</v>
      </c>
      <c r="B1662" s="4">
        <v>43158</v>
      </c>
      <c r="C1662" s="7">
        <v>0.77538194444444442</v>
      </c>
      <c r="D1662">
        <v>636</v>
      </c>
      <c r="E1662">
        <v>230.32</v>
      </c>
      <c r="F1662">
        <v>2.3248000000000002</v>
      </c>
      <c r="G1662" s="8">
        <v>500.2</v>
      </c>
      <c r="H1662" s="8">
        <v>535.5</v>
      </c>
      <c r="I1662" s="8">
        <v>-191.1</v>
      </c>
      <c r="J1662">
        <v>0.93420000000000003</v>
      </c>
      <c r="K1662">
        <v>-20.91</v>
      </c>
      <c r="L1662">
        <v>60.002000000000002</v>
      </c>
      <c r="M1662">
        <v>60.002000000000002</v>
      </c>
      <c r="N1662">
        <v>230.32</v>
      </c>
      <c r="O1662">
        <v>0.40699999999999997</v>
      </c>
      <c r="P1662">
        <v>13.233000000000001</v>
      </c>
      <c r="S1662" s="4">
        <f t="shared" si="176"/>
        <v>43158</v>
      </c>
      <c r="T1662" s="6">
        <f t="shared" si="177"/>
        <v>0.77538194444444442</v>
      </c>
      <c r="U1662">
        <f t="shared" si="178"/>
        <v>18</v>
      </c>
      <c r="V1662">
        <f t="shared" si="179"/>
        <v>36</v>
      </c>
      <c r="W1662">
        <f t="shared" si="180"/>
        <v>33</v>
      </c>
      <c r="X1662" s="1">
        <f t="shared" si="181"/>
        <v>500.2</v>
      </c>
      <c r="Y1662" s="1">
        <f t="shared" si="182"/>
        <v>524.15</v>
      </c>
      <c r="Z1662">
        <v>1</v>
      </c>
    </row>
    <row r="1663" spans="1:26" x14ac:dyDescent="0.25">
      <c r="A1663">
        <v>1658</v>
      </c>
      <c r="B1663" s="4">
        <v>43158</v>
      </c>
      <c r="C1663" s="7">
        <v>0.77543981481481483</v>
      </c>
      <c r="D1663">
        <v>637</v>
      </c>
      <c r="E1663">
        <v>230.31</v>
      </c>
      <c r="F1663">
        <v>2.5019</v>
      </c>
      <c r="G1663" s="8">
        <v>540.6</v>
      </c>
      <c r="H1663" s="8">
        <v>576.20000000000005</v>
      </c>
      <c r="I1663" s="8">
        <v>-199.5</v>
      </c>
      <c r="J1663">
        <v>0.93820000000000003</v>
      </c>
      <c r="K1663">
        <v>-20.260000000000002</v>
      </c>
      <c r="L1663">
        <v>60.002000000000002</v>
      </c>
      <c r="M1663">
        <v>60.002000000000002</v>
      </c>
      <c r="N1663">
        <v>230.31</v>
      </c>
      <c r="O1663">
        <v>0.23799999999999999</v>
      </c>
      <c r="P1663">
        <v>11.760999999999999</v>
      </c>
      <c r="S1663" s="4">
        <f t="shared" si="176"/>
        <v>43158</v>
      </c>
      <c r="T1663" s="6">
        <f t="shared" si="177"/>
        <v>0.77543981481481483</v>
      </c>
      <c r="U1663">
        <f t="shared" si="178"/>
        <v>18</v>
      </c>
      <c r="V1663">
        <f t="shared" si="179"/>
        <v>36</v>
      </c>
      <c r="W1663">
        <f t="shared" si="180"/>
        <v>38</v>
      </c>
      <c r="X1663" s="1">
        <f t="shared" si="181"/>
        <v>540.6</v>
      </c>
      <c r="Y1663" s="1">
        <f t="shared" si="182"/>
        <v>520.4</v>
      </c>
      <c r="Z1663">
        <v>0</v>
      </c>
    </row>
    <row r="1664" spans="1:26" x14ac:dyDescent="0.25">
      <c r="A1664">
        <v>1659</v>
      </c>
      <c r="B1664" s="4">
        <v>43158</v>
      </c>
      <c r="C1664" s="7">
        <v>0.77549768518518514</v>
      </c>
      <c r="D1664">
        <v>637</v>
      </c>
      <c r="E1664">
        <v>230.32</v>
      </c>
      <c r="F1664">
        <v>2.3755000000000002</v>
      </c>
      <c r="G1664" s="8">
        <v>512.1</v>
      </c>
      <c r="H1664" s="8">
        <v>547.1</v>
      </c>
      <c r="I1664" s="8">
        <v>-192.7</v>
      </c>
      <c r="J1664">
        <v>0.93589999999999995</v>
      </c>
      <c r="K1664">
        <v>-20.63</v>
      </c>
      <c r="L1664">
        <v>60.002000000000002</v>
      </c>
      <c r="M1664">
        <v>60.002000000000002</v>
      </c>
      <c r="N1664">
        <v>230.32</v>
      </c>
      <c r="O1664">
        <v>0.40799999999999997</v>
      </c>
      <c r="P1664">
        <v>12.222</v>
      </c>
      <c r="S1664" s="4">
        <f t="shared" si="176"/>
        <v>43158</v>
      </c>
      <c r="T1664" s="6">
        <f t="shared" si="177"/>
        <v>0.77549768518518514</v>
      </c>
      <c r="U1664">
        <f t="shared" si="178"/>
        <v>18</v>
      </c>
      <c r="V1664">
        <f t="shared" si="179"/>
        <v>36</v>
      </c>
      <c r="W1664">
        <f t="shared" si="180"/>
        <v>43</v>
      </c>
      <c r="X1664" s="1">
        <f t="shared" si="181"/>
        <v>512.1</v>
      </c>
      <c r="Y1664" s="1">
        <f t="shared" si="182"/>
        <v>526.35</v>
      </c>
      <c r="Z1664">
        <v>1</v>
      </c>
    </row>
    <row r="1665" spans="2:25" x14ac:dyDescent="0.25">
      <c r="B1665" s="4"/>
      <c r="C1665" s="7"/>
      <c r="G1665" s="8"/>
      <c r="H1665" s="8"/>
      <c r="I1665" s="8"/>
      <c r="S1665" s="4"/>
      <c r="T1665" s="6"/>
      <c r="X1665" s="1"/>
      <c r="Y1665" s="1"/>
    </row>
    <row r="1666" spans="2:25" x14ac:dyDescent="0.25">
      <c r="B1666" s="4"/>
      <c r="C1666" s="7"/>
      <c r="G1666" s="8"/>
      <c r="H1666" s="8"/>
      <c r="I1666" s="8"/>
      <c r="S1666" s="4"/>
      <c r="T1666" s="6"/>
      <c r="X1666" s="1"/>
      <c r="Y1666" s="1"/>
    </row>
    <row r="1667" spans="2:25" x14ac:dyDescent="0.25">
      <c r="B1667" s="4"/>
      <c r="C1667" s="7"/>
      <c r="G1667" s="8"/>
      <c r="H1667" s="8"/>
      <c r="I1667" s="8"/>
      <c r="S1667" s="4"/>
      <c r="T1667" s="6"/>
      <c r="X1667" s="1"/>
      <c r="Y1667" s="1"/>
    </row>
    <row r="1668" spans="2:25" x14ac:dyDescent="0.25">
      <c r="B1668" s="4"/>
      <c r="C1668" s="7"/>
      <c r="G1668" s="8"/>
      <c r="H1668" s="8"/>
      <c r="I1668" s="8"/>
      <c r="S1668" s="4"/>
      <c r="T1668" s="6"/>
      <c r="X1668" s="1"/>
      <c r="Y1668" s="1"/>
    </row>
    <row r="1669" spans="2:25" x14ac:dyDescent="0.25">
      <c r="B1669" s="4"/>
      <c r="C1669" s="7"/>
      <c r="G1669" s="8"/>
      <c r="H1669" s="8"/>
      <c r="I1669" s="8"/>
      <c r="S1669" s="4"/>
      <c r="T1669" s="6"/>
      <c r="X1669" s="1"/>
      <c r="Y1669" s="1"/>
    </row>
    <row r="1670" spans="2:25" x14ac:dyDescent="0.25">
      <c r="B1670" s="4"/>
      <c r="C1670" s="7"/>
      <c r="G1670" s="8"/>
      <c r="H1670" s="8"/>
      <c r="I1670" s="8"/>
      <c r="S1670" s="4"/>
      <c r="T1670" s="6"/>
      <c r="X1670" s="1"/>
      <c r="Y1670" s="1"/>
    </row>
    <row r="1671" spans="2:25" x14ac:dyDescent="0.25">
      <c r="B1671" s="4"/>
      <c r="C1671" s="7"/>
      <c r="G1671" s="8"/>
      <c r="H1671" s="8"/>
      <c r="I1671" s="8"/>
      <c r="S1671" s="4"/>
      <c r="T1671" s="6"/>
      <c r="X1671" s="1"/>
      <c r="Y1671" s="1"/>
    </row>
    <row r="1672" spans="2:25" x14ac:dyDescent="0.25">
      <c r="B1672" s="4"/>
      <c r="C1672" s="7"/>
      <c r="G1672" s="8"/>
      <c r="H1672" s="8"/>
      <c r="I1672" s="8"/>
      <c r="S1672" s="4"/>
      <c r="T1672" s="6"/>
      <c r="X1672" s="1"/>
      <c r="Y1672" s="1"/>
    </row>
    <row r="1673" spans="2:25" x14ac:dyDescent="0.25">
      <c r="B1673" s="4"/>
      <c r="C1673" s="7"/>
      <c r="G1673" s="8"/>
      <c r="H1673" s="8"/>
      <c r="I1673" s="8"/>
      <c r="S1673" s="4"/>
      <c r="T1673" s="6"/>
      <c r="X1673" s="1"/>
      <c r="Y1673" s="1"/>
    </row>
    <row r="1674" spans="2:25" x14ac:dyDescent="0.25">
      <c r="B1674" s="4"/>
      <c r="C1674" s="7"/>
      <c r="G1674" s="8"/>
      <c r="H1674" s="8"/>
      <c r="I1674" s="8"/>
      <c r="S1674" s="4"/>
      <c r="T1674" s="6"/>
      <c r="X1674" s="1"/>
      <c r="Y1674" s="1"/>
    </row>
    <row r="1675" spans="2:25" x14ac:dyDescent="0.25">
      <c r="B1675" s="4"/>
      <c r="C1675" s="7"/>
      <c r="G1675" s="8"/>
      <c r="H1675" s="8"/>
      <c r="I1675" s="8"/>
      <c r="S1675" s="4"/>
      <c r="T1675" s="6"/>
      <c r="X1675" s="1"/>
      <c r="Y1675" s="1"/>
    </row>
    <row r="1676" spans="2:25" x14ac:dyDescent="0.25">
      <c r="B1676" s="4"/>
      <c r="C1676" s="7"/>
      <c r="G1676" s="8"/>
      <c r="H1676" s="8"/>
      <c r="I1676" s="8"/>
      <c r="S1676" s="4"/>
      <c r="T1676" s="6"/>
      <c r="X1676" s="1"/>
      <c r="Y1676" s="1"/>
    </row>
    <row r="1677" spans="2:25" x14ac:dyDescent="0.25">
      <c r="B1677" s="4"/>
      <c r="C1677" s="7"/>
      <c r="G1677" s="8"/>
      <c r="H1677" s="8"/>
      <c r="I1677" s="8"/>
      <c r="S1677" s="4"/>
      <c r="T1677" s="6"/>
      <c r="X1677" s="1"/>
      <c r="Y1677" s="1"/>
    </row>
    <row r="1678" spans="2:25" x14ac:dyDescent="0.25">
      <c r="B1678" s="4"/>
      <c r="C1678" s="7"/>
      <c r="G1678" s="8"/>
      <c r="H1678" s="8"/>
      <c r="I1678" s="8"/>
      <c r="S1678" s="4"/>
      <c r="T1678" s="6"/>
      <c r="X1678" s="1"/>
      <c r="Y1678" s="1"/>
    </row>
    <row r="1679" spans="2:25" x14ac:dyDescent="0.25">
      <c r="B1679" s="4"/>
      <c r="C1679" s="7"/>
      <c r="G1679" s="8"/>
      <c r="H1679" s="8"/>
      <c r="I1679" s="8"/>
      <c r="S1679" s="4"/>
      <c r="T1679" s="6"/>
      <c r="X1679" s="1"/>
      <c r="Y1679" s="1"/>
    </row>
    <row r="1680" spans="2:25" x14ac:dyDescent="0.25">
      <c r="B1680" s="4"/>
      <c r="C1680" s="7"/>
      <c r="G1680" s="8"/>
      <c r="H1680" s="8"/>
      <c r="I1680" s="8"/>
      <c r="S1680" s="4"/>
      <c r="T1680" s="6"/>
      <c r="X1680" s="1"/>
      <c r="Y1680" s="1"/>
    </row>
    <row r="1681" spans="2:25" x14ac:dyDescent="0.25">
      <c r="B1681" s="4"/>
      <c r="C1681" s="7"/>
      <c r="G1681" s="8"/>
      <c r="H1681" s="8"/>
      <c r="I1681" s="8"/>
      <c r="S1681" s="4"/>
      <c r="T1681" s="6"/>
      <c r="X1681" s="1"/>
      <c r="Y1681" s="1"/>
    </row>
    <row r="1682" spans="2:25" x14ac:dyDescent="0.25">
      <c r="B1682" s="4"/>
      <c r="C1682" s="7"/>
      <c r="G1682" s="8"/>
      <c r="H1682" s="8"/>
      <c r="I1682" s="8"/>
      <c r="S1682" s="4"/>
      <c r="T1682" s="6"/>
      <c r="X1682" s="1"/>
      <c r="Y1682" s="1"/>
    </row>
    <row r="1683" spans="2:25" x14ac:dyDescent="0.25">
      <c r="B1683" s="4"/>
      <c r="C1683" s="7"/>
      <c r="G1683" s="8"/>
      <c r="H1683" s="8"/>
      <c r="I1683" s="8"/>
      <c r="S1683" s="4"/>
      <c r="T1683" s="6"/>
      <c r="X1683" s="1"/>
      <c r="Y1683" s="1"/>
    </row>
    <row r="1684" spans="2:25" x14ac:dyDescent="0.25">
      <c r="B1684" s="4"/>
      <c r="C1684" s="7"/>
      <c r="G1684" s="8"/>
      <c r="H1684" s="8"/>
      <c r="I1684" s="8"/>
      <c r="S1684" s="4"/>
      <c r="T1684" s="6"/>
      <c r="X1684" s="1"/>
      <c r="Y1684" s="1"/>
    </row>
    <row r="1685" spans="2:25" x14ac:dyDescent="0.25">
      <c r="B1685" s="4"/>
      <c r="C1685" s="7"/>
      <c r="G1685" s="8"/>
      <c r="H1685" s="8"/>
      <c r="I1685" s="8"/>
      <c r="S1685" s="4"/>
      <c r="T1685" s="6"/>
      <c r="X1685" s="1"/>
      <c r="Y1685" s="1"/>
    </row>
    <row r="1686" spans="2:25" x14ac:dyDescent="0.25">
      <c r="B1686" s="4"/>
      <c r="C1686" s="7"/>
      <c r="G1686" s="8"/>
      <c r="H1686" s="8"/>
      <c r="I1686" s="8"/>
      <c r="S1686" s="4"/>
      <c r="T1686" s="6"/>
      <c r="X1686" s="1"/>
      <c r="Y1686" s="1"/>
    </row>
    <row r="1687" spans="2:25" x14ac:dyDescent="0.25">
      <c r="B1687" s="4"/>
      <c r="C1687" s="7"/>
      <c r="G1687" s="8"/>
      <c r="H1687" s="8"/>
      <c r="I1687" s="8"/>
      <c r="S1687" s="4"/>
      <c r="T1687" s="6"/>
      <c r="X1687" s="1"/>
      <c r="Y1687" s="1"/>
    </row>
    <row r="1688" spans="2:25" x14ac:dyDescent="0.25">
      <c r="B1688" s="4"/>
      <c r="C1688" s="7"/>
      <c r="G1688" s="8"/>
      <c r="H1688" s="8"/>
      <c r="I1688" s="8"/>
      <c r="S1688" s="4"/>
      <c r="T1688" s="6"/>
      <c r="X1688" s="1"/>
      <c r="Y1688" s="1"/>
    </row>
    <row r="1689" spans="2:25" x14ac:dyDescent="0.25">
      <c r="B1689" s="4"/>
      <c r="C1689" s="7"/>
      <c r="G1689" s="8"/>
      <c r="H1689" s="8"/>
      <c r="I1689" s="8"/>
      <c r="S1689" s="4"/>
      <c r="T1689" s="6"/>
      <c r="X1689" s="1"/>
      <c r="Y1689" s="1"/>
    </row>
    <row r="1690" spans="2:25" x14ac:dyDescent="0.25">
      <c r="B1690" s="4"/>
      <c r="C1690" s="7"/>
      <c r="G1690" s="8"/>
      <c r="H1690" s="8"/>
      <c r="I1690" s="8"/>
      <c r="S1690" s="4"/>
      <c r="T1690" s="6"/>
      <c r="X1690" s="1"/>
      <c r="Y1690" s="1"/>
    </row>
    <row r="1691" spans="2:25" x14ac:dyDescent="0.25">
      <c r="B1691" s="4"/>
      <c r="C1691" s="7"/>
      <c r="G1691" s="8"/>
      <c r="H1691" s="8"/>
      <c r="I1691" s="8"/>
      <c r="S1691" s="4"/>
      <c r="T1691" s="6"/>
      <c r="X1691" s="1"/>
      <c r="Y1691" s="1"/>
    </row>
    <row r="1692" spans="2:25" x14ac:dyDescent="0.25">
      <c r="B1692" s="4"/>
      <c r="C1692" s="7"/>
      <c r="G1692" s="8"/>
      <c r="H1692" s="8"/>
      <c r="I1692" s="8"/>
      <c r="S1692" s="4"/>
      <c r="T1692" s="6"/>
      <c r="X1692" s="1"/>
      <c r="Y1692" s="1"/>
    </row>
    <row r="1693" spans="2:25" x14ac:dyDescent="0.25">
      <c r="B1693" s="4"/>
      <c r="C1693" s="7"/>
      <c r="G1693" s="8"/>
      <c r="H1693" s="8"/>
      <c r="I1693" s="8"/>
      <c r="S1693" s="4"/>
      <c r="T1693" s="6"/>
      <c r="X1693" s="1"/>
      <c r="Y1693" s="1"/>
    </row>
    <row r="1694" spans="2:25" x14ac:dyDescent="0.25">
      <c r="B1694" s="4"/>
      <c r="C1694" s="7"/>
      <c r="G1694" s="8"/>
      <c r="H1694" s="8"/>
      <c r="I1694" s="8"/>
      <c r="S1694" s="4"/>
      <c r="T1694" s="6"/>
      <c r="X1694" s="1"/>
      <c r="Y1694" s="1"/>
    </row>
    <row r="1695" spans="2:25" x14ac:dyDescent="0.25">
      <c r="B1695" s="4"/>
      <c r="C1695" s="7"/>
      <c r="G1695" s="8"/>
      <c r="H1695" s="8"/>
      <c r="I1695" s="8"/>
      <c r="S1695" s="4"/>
      <c r="T1695" s="6"/>
      <c r="X1695" s="1"/>
      <c r="Y1695" s="1"/>
    </row>
    <row r="1696" spans="2:25" x14ac:dyDescent="0.25">
      <c r="B1696" s="4"/>
      <c r="C1696" s="7"/>
      <c r="G1696" s="8"/>
      <c r="H1696" s="8"/>
      <c r="I1696" s="8"/>
      <c r="S1696" s="4"/>
      <c r="T1696" s="6"/>
      <c r="X1696" s="1"/>
      <c r="Y1696" s="1"/>
    </row>
    <row r="1697" spans="2:25" x14ac:dyDescent="0.25">
      <c r="B1697" s="4"/>
      <c r="C1697" s="7"/>
      <c r="G1697" s="8"/>
      <c r="H1697" s="8"/>
      <c r="I1697" s="8"/>
      <c r="S1697" s="4"/>
      <c r="T1697" s="6"/>
      <c r="X1697" s="1"/>
      <c r="Y1697" s="1"/>
    </row>
    <row r="1698" spans="2:25" x14ac:dyDescent="0.25">
      <c r="B1698" s="4"/>
      <c r="C1698" s="7"/>
      <c r="G1698" s="8"/>
      <c r="H1698" s="8"/>
      <c r="I1698" s="8"/>
      <c r="S1698" s="4"/>
      <c r="T1698" s="6"/>
      <c r="X1698" s="1"/>
      <c r="Y1698" s="1"/>
    </row>
    <row r="1699" spans="2:25" x14ac:dyDescent="0.25">
      <c r="B1699" s="4"/>
      <c r="C1699" s="7"/>
      <c r="G1699" s="8"/>
      <c r="H1699" s="8"/>
      <c r="I1699" s="8"/>
      <c r="S1699" s="4"/>
      <c r="T1699" s="6"/>
      <c r="X1699" s="1"/>
      <c r="Y1699" s="1"/>
    </row>
    <row r="1700" spans="2:25" x14ac:dyDescent="0.25">
      <c r="B1700" s="4"/>
      <c r="C1700" s="7"/>
      <c r="G1700" s="8"/>
      <c r="H1700" s="8"/>
      <c r="I1700" s="8"/>
      <c r="S1700" s="4"/>
      <c r="T1700" s="6"/>
      <c r="X1700" s="1"/>
      <c r="Y1700" s="1"/>
    </row>
    <row r="1701" spans="2:25" x14ac:dyDescent="0.25">
      <c r="B1701" s="4"/>
      <c r="C1701" s="7"/>
      <c r="G1701" s="8"/>
      <c r="H1701" s="8"/>
      <c r="I1701" s="8"/>
      <c r="S1701" s="4"/>
      <c r="T1701" s="6"/>
      <c r="X1701" s="1"/>
      <c r="Y1701" s="1"/>
    </row>
    <row r="1702" spans="2:25" x14ac:dyDescent="0.25">
      <c r="B1702" s="4"/>
      <c r="C1702" s="7"/>
      <c r="G1702" s="8"/>
      <c r="H1702" s="8"/>
      <c r="I1702" s="8"/>
      <c r="S1702" s="4"/>
      <c r="T1702" s="6"/>
      <c r="X1702" s="1"/>
      <c r="Y1702" s="1"/>
    </row>
    <row r="1703" spans="2:25" x14ac:dyDescent="0.25">
      <c r="B1703" s="4"/>
      <c r="C1703" s="7"/>
      <c r="G1703" s="8"/>
      <c r="H1703" s="8"/>
      <c r="I1703" s="8"/>
      <c r="S1703" s="4"/>
      <c r="T1703" s="6"/>
      <c r="X1703" s="1"/>
      <c r="Y1703" s="1"/>
    </row>
    <row r="1704" spans="2:25" x14ac:dyDescent="0.25">
      <c r="B1704" s="4"/>
      <c r="C1704" s="7"/>
      <c r="G1704" s="8"/>
      <c r="H1704" s="8"/>
      <c r="I1704" s="8"/>
      <c r="S1704" s="4"/>
      <c r="T1704" s="6"/>
      <c r="X1704" s="1"/>
      <c r="Y1704" s="1"/>
    </row>
    <row r="1705" spans="2:25" x14ac:dyDescent="0.25">
      <c r="B1705" s="4"/>
      <c r="C1705" s="7"/>
      <c r="G1705" s="8"/>
      <c r="H1705" s="8"/>
      <c r="I1705" s="8"/>
      <c r="S1705" s="4"/>
      <c r="T1705" s="6"/>
      <c r="X1705" s="1"/>
      <c r="Y1705" s="1"/>
    </row>
    <row r="1706" spans="2:25" x14ac:dyDescent="0.25">
      <c r="B1706" s="4"/>
      <c r="C1706" s="7"/>
      <c r="G1706" s="8"/>
      <c r="H1706" s="8"/>
      <c r="I1706" s="8"/>
      <c r="S1706" s="4"/>
      <c r="T1706" s="6"/>
      <c r="X1706" s="1"/>
      <c r="Y1706" s="1"/>
    </row>
    <row r="1707" spans="2:25" x14ac:dyDescent="0.25">
      <c r="B1707" s="4"/>
      <c r="C1707" s="7"/>
      <c r="G1707" s="8"/>
      <c r="H1707" s="8"/>
      <c r="I1707" s="8"/>
      <c r="S1707" s="4"/>
      <c r="T1707" s="6"/>
      <c r="X1707" s="1"/>
      <c r="Y1707" s="1"/>
    </row>
    <row r="1708" spans="2:25" x14ac:dyDescent="0.25">
      <c r="B1708" s="4"/>
      <c r="C1708" s="7"/>
      <c r="G1708" s="8"/>
      <c r="H1708" s="8"/>
      <c r="I1708" s="8"/>
      <c r="S1708" s="4"/>
      <c r="T1708" s="6"/>
      <c r="X1708" s="1"/>
      <c r="Y1708" s="1"/>
    </row>
    <row r="1709" spans="2:25" x14ac:dyDescent="0.25">
      <c r="B1709" s="4"/>
      <c r="C1709" s="7"/>
      <c r="G1709" s="8"/>
      <c r="H1709" s="8"/>
      <c r="I1709" s="8"/>
      <c r="S1709" s="4"/>
      <c r="T1709" s="6"/>
      <c r="X1709" s="1"/>
      <c r="Y1709" s="1"/>
    </row>
    <row r="1710" spans="2:25" x14ac:dyDescent="0.25">
      <c r="B1710" s="4"/>
      <c r="C1710" s="7"/>
      <c r="G1710" s="8"/>
      <c r="H1710" s="8"/>
      <c r="I1710" s="8"/>
      <c r="S1710" s="4"/>
      <c r="T1710" s="6"/>
      <c r="X1710" s="1"/>
      <c r="Y1710" s="1"/>
    </row>
    <row r="1711" spans="2:25" x14ac:dyDescent="0.25">
      <c r="B1711" s="4"/>
      <c r="C1711" s="7"/>
      <c r="G1711" s="8"/>
      <c r="H1711" s="8"/>
      <c r="I1711" s="8"/>
      <c r="S1711" s="4"/>
      <c r="T1711" s="6"/>
      <c r="X1711" s="1"/>
      <c r="Y1711" s="1"/>
    </row>
    <row r="1712" spans="2:25" x14ac:dyDescent="0.25">
      <c r="B1712" s="4"/>
      <c r="C1712" s="7"/>
      <c r="G1712" s="8"/>
      <c r="H1712" s="8"/>
      <c r="I1712" s="8"/>
      <c r="S1712" s="4"/>
      <c r="T1712" s="6"/>
      <c r="X1712" s="1"/>
      <c r="Y1712" s="1"/>
    </row>
    <row r="1713" spans="2:25" x14ac:dyDescent="0.25">
      <c r="B1713" s="4"/>
      <c r="C1713" s="7"/>
      <c r="G1713" s="8"/>
      <c r="H1713" s="8"/>
      <c r="I1713" s="8"/>
      <c r="S1713" s="4"/>
      <c r="T1713" s="6"/>
      <c r="X1713" s="1"/>
      <c r="Y1713" s="1"/>
    </row>
    <row r="1714" spans="2:25" x14ac:dyDescent="0.25">
      <c r="B1714" s="4"/>
      <c r="C1714" s="7"/>
      <c r="G1714" s="8"/>
      <c r="H1714" s="8"/>
      <c r="I1714" s="8"/>
      <c r="S1714" s="4"/>
      <c r="T1714" s="6"/>
      <c r="X1714" s="1"/>
      <c r="Y1714" s="1"/>
    </row>
    <row r="1715" spans="2:25" x14ac:dyDescent="0.25">
      <c r="B1715" s="4"/>
      <c r="C1715" s="7"/>
      <c r="G1715" s="8"/>
      <c r="H1715" s="8"/>
      <c r="I1715" s="8"/>
      <c r="S1715" s="4"/>
      <c r="T1715" s="6"/>
      <c r="X1715" s="1"/>
      <c r="Y1715" s="1"/>
    </row>
    <row r="1716" spans="2:25" x14ac:dyDescent="0.25">
      <c r="B1716" s="4"/>
      <c r="C1716" s="7"/>
      <c r="G1716" s="8"/>
      <c r="H1716" s="8"/>
      <c r="I1716" s="8"/>
      <c r="S1716" s="4"/>
      <c r="T1716" s="6"/>
      <c r="X1716" s="1"/>
      <c r="Y1716" s="1"/>
    </row>
    <row r="1717" spans="2:25" x14ac:dyDescent="0.25">
      <c r="B1717" s="4"/>
      <c r="C1717" s="7"/>
      <c r="G1717" s="8"/>
      <c r="H1717" s="8"/>
      <c r="I1717" s="8"/>
      <c r="S1717" s="4"/>
      <c r="T1717" s="6"/>
      <c r="X1717" s="1"/>
      <c r="Y1717" s="1"/>
    </row>
    <row r="1718" spans="2:25" x14ac:dyDescent="0.25">
      <c r="B1718" s="4"/>
      <c r="C1718" s="7"/>
      <c r="G1718" s="8"/>
      <c r="H1718" s="8"/>
      <c r="I1718" s="8"/>
      <c r="S1718" s="4"/>
      <c r="T1718" s="6"/>
      <c r="X1718" s="1"/>
      <c r="Y1718" s="1"/>
    </row>
    <row r="1719" spans="2:25" x14ac:dyDescent="0.25">
      <c r="B1719" s="4"/>
      <c r="C1719" s="7"/>
      <c r="G1719" s="8"/>
      <c r="H1719" s="8"/>
      <c r="I1719" s="8"/>
      <c r="S1719" s="4"/>
      <c r="T1719" s="6"/>
      <c r="X1719" s="1"/>
      <c r="Y1719" s="1"/>
    </row>
    <row r="1720" spans="2:25" x14ac:dyDescent="0.25">
      <c r="B1720" s="4"/>
      <c r="C1720" s="7"/>
      <c r="G1720" s="8"/>
      <c r="H1720" s="8"/>
      <c r="I1720" s="8"/>
      <c r="S1720" s="4"/>
      <c r="T1720" s="6"/>
      <c r="X1720" s="1"/>
      <c r="Y1720" s="1"/>
    </row>
    <row r="1721" spans="2:25" x14ac:dyDescent="0.25">
      <c r="B1721" s="4"/>
      <c r="C1721" s="7"/>
      <c r="G1721" s="8"/>
      <c r="H1721" s="8"/>
      <c r="I1721" s="8"/>
      <c r="S1721" s="4"/>
      <c r="T1721" s="6"/>
      <c r="X1721" s="1"/>
      <c r="Y1721" s="1"/>
    </row>
    <row r="1722" spans="2:25" x14ac:dyDescent="0.25">
      <c r="B1722" s="4"/>
      <c r="C1722" s="7"/>
      <c r="G1722" s="8"/>
      <c r="H1722" s="8"/>
      <c r="I1722" s="8"/>
      <c r="S1722" s="4"/>
      <c r="T1722" s="6"/>
      <c r="X1722" s="1"/>
      <c r="Y1722" s="1"/>
    </row>
    <row r="1723" spans="2:25" x14ac:dyDescent="0.25">
      <c r="B1723" s="4"/>
      <c r="C1723" s="7"/>
      <c r="G1723" s="8"/>
      <c r="H1723" s="8"/>
      <c r="I1723" s="8"/>
      <c r="S1723" s="4"/>
      <c r="T1723" s="6"/>
      <c r="X1723" s="1"/>
      <c r="Y1723" s="1"/>
    </row>
    <row r="1724" spans="2:25" x14ac:dyDescent="0.25">
      <c r="B1724" s="4"/>
      <c r="C1724" s="7"/>
      <c r="G1724" s="8"/>
      <c r="H1724" s="8"/>
      <c r="I1724" s="8"/>
      <c r="S1724" s="4"/>
      <c r="T1724" s="6"/>
      <c r="X1724" s="1"/>
      <c r="Y1724" s="1"/>
    </row>
    <row r="1725" spans="2:25" x14ac:dyDescent="0.25">
      <c r="B1725" s="4"/>
      <c r="C1725" s="7"/>
      <c r="G1725" s="8"/>
      <c r="H1725" s="8"/>
      <c r="I1725" s="8"/>
      <c r="S1725" s="4"/>
      <c r="T1725" s="6"/>
      <c r="X1725" s="1"/>
      <c r="Y1725" s="1"/>
    </row>
    <row r="1726" spans="2:25" x14ac:dyDescent="0.25">
      <c r="B1726" s="4"/>
      <c r="C1726" s="7"/>
      <c r="G1726" s="8"/>
      <c r="H1726" s="8"/>
      <c r="I1726" s="8"/>
      <c r="S1726" s="4"/>
      <c r="T1726" s="6"/>
      <c r="X1726" s="1"/>
      <c r="Y1726" s="1"/>
    </row>
    <row r="1727" spans="2:25" x14ac:dyDescent="0.25">
      <c r="B1727" s="4"/>
      <c r="C1727" s="7"/>
      <c r="G1727" s="8"/>
      <c r="H1727" s="8"/>
      <c r="I1727" s="8"/>
      <c r="S1727" s="4"/>
      <c r="T1727" s="6"/>
      <c r="X1727" s="1"/>
      <c r="Y1727" s="1"/>
    </row>
    <row r="1728" spans="2:25" x14ac:dyDescent="0.25">
      <c r="B1728" s="4"/>
      <c r="C1728" s="7"/>
      <c r="G1728" s="8"/>
      <c r="H1728" s="8"/>
      <c r="I1728" s="8"/>
      <c r="S1728" s="4"/>
      <c r="T1728" s="6"/>
      <c r="X1728" s="1"/>
      <c r="Y1728" s="1"/>
    </row>
    <row r="1729" spans="2:25" x14ac:dyDescent="0.25">
      <c r="B1729" s="4"/>
      <c r="C1729" s="7"/>
      <c r="G1729" s="8"/>
      <c r="H1729" s="8"/>
      <c r="I1729" s="8"/>
      <c r="S1729" s="4"/>
      <c r="T1729" s="6"/>
      <c r="X1729" s="1"/>
      <c r="Y1729" s="1"/>
    </row>
    <row r="1730" spans="2:25" x14ac:dyDescent="0.25">
      <c r="B1730" s="4"/>
      <c r="C1730" s="7"/>
      <c r="G1730" s="8"/>
      <c r="H1730" s="8"/>
      <c r="I1730" s="8"/>
      <c r="S1730" s="4"/>
      <c r="T1730" s="6"/>
      <c r="X1730" s="1"/>
      <c r="Y1730" s="1"/>
    </row>
    <row r="1731" spans="2:25" x14ac:dyDescent="0.25">
      <c r="B1731" s="4"/>
      <c r="C1731" s="7"/>
      <c r="G1731" s="8"/>
      <c r="H1731" s="8"/>
      <c r="I1731" s="8"/>
      <c r="S1731" s="4"/>
      <c r="T1731" s="6"/>
      <c r="X1731" s="1"/>
      <c r="Y1731" s="1"/>
    </row>
    <row r="1732" spans="2:25" x14ac:dyDescent="0.25">
      <c r="B1732" s="4"/>
      <c r="C1732" s="7"/>
      <c r="G1732" s="8"/>
      <c r="H1732" s="8"/>
      <c r="I1732" s="8"/>
      <c r="S1732" s="4"/>
      <c r="T1732" s="6"/>
      <c r="X1732" s="1"/>
      <c r="Y1732" s="1"/>
    </row>
    <row r="1733" spans="2:25" x14ac:dyDescent="0.25">
      <c r="B1733" s="4"/>
      <c r="C1733" s="7"/>
      <c r="G1733" s="8"/>
      <c r="H1733" s="8"/>
      <c r="I1733" s="8"/>
      <c r="S1733" s="4"/>
      <c r="T1733" s="6"/>
      <c r="X1733" s="1"/>
      <c r="Y1733" s="1"/>
    </row>
    <row r="1734" spans="2:25" x14ac:dyDescent="0.25">
      <c r="B1734" s="4"/>
      <c r="C1734" s="7"/>
      <c r="G1734" s="8"/>
      <c r="H1734" s="8"/>
      <c r="I1734" s="8"/>
      <c r="S1734" s="4"/>
      <c r="T1734" s="6"/>
      <c r="X1734" s="1"/>
      <c r="Y1734" s="1"/>
    </row>
    <row r="1735" spans="2:25" x14ac:dyDescent="0.25">
      <c r="B1735" s="4"/>
      <c r="C1735" s="7"/>
      <c r="G1735" s="8"/>
      <c r="H1735" s="8"/>
      <c r="I1735" s="8"/>
      <c r="S1735" s="4"/>
      <c r="T1735" s="6"/>
      <c r="X1735" s="1"/>
      <c r="Y1735" s="1"/>
    </row>
    <row r="1736" spans="2:25" x14ac:dyDescent="0.25">
      <c r="B1736" s="4"/>
      <c r="C1736" s="7"/>
      <c r="G1736" s="8"/>
      <c r="H1736" s="8"/>
      <c r="I1736" s="8"/>
      <c r="S1736" s="4"/>
      <c r="T1736" s="6"/>
      <c r="X1736" s="1"/>
      <c r="Y1736" s="1"/>
    </row>
    <row r="1737" spans="2:25" x14ac:dyDescent="0.25">
      <c r="B1737" s="4"/>
      <c r="C1737" s="7"/>
      <c r="G1737" s="8"/>
      <c r="H1737" s="8"/>
      <c r="I1737" s="8"/>
      <c r="S1737" s="4"/>
      <c r="T1737" s="6"/>
      <c r="X1737" s="1"/>
      <c r="Y1737" s="1"/>
    </row>
    <row r="1738" spans="2:25" x14ac:dyDescent="0.25">
      <c r="B1738" s="4"/>
      <c r="C1738" s="7"/>
      <c r="G1738" s="8"/>
      <c r="H1738" s="8"/>
      <c r="I1738" s="8"/>
      <c r="S1738" s="4"/>
      <c r="T1738" s="6"/>
      <c r="X1738" s="1"/>
      <c r="Y1738" s="1"/>
    </row>
    <row r="1739" spans="2:25" x14ac:dyDescent="0.25">
      <c r="B1739" s="4"/>
      <c r="C1739" s="7"/>
      <c r="G1739" s="8"/>
      <c r="H1739" s="8"/>
      <c r="I1739" s="8"/>
      <c r="S1739" s="4"/>
      <c r="T1739" s="6"/>
      <c r="X1739" s="1"/>
      <c r="Y1739" s="1"/>
    </row>
    <row r="1740" spans="2:25" x14ac:dyDescent="0.25">
      <c r="B1740" s="4"/>
      <c r="C1740" s="7"/>
      <c r="G1740" s="8"/>
      <c r="H1740" s="8"/>
      <c r="I1740" s="8"/>
      <c r="S1740" s="4"/>
      <c r="T1740" s="6"/>
      <c r="X1740" s="1"/>
      <c r="Y1740" s="1"/>
    </row>
    <row r="1741" spans="2:25" x14ac:dyDescent="0.25">
      <c r="B1741" s="4"/>
      <c r="C1741" s="7"/>
      <c r="G1741" s="8"/>
      <c r="H1741" s="8"/>
      <c r="I1741" s="8"/>
      <c r="S1741" s="4"/>
      <c r="T1741" s="6"/>
      <c r="X1741" s="1"/>
      <c r="Y1741" s="1"/>
    </row>
    <row r="1742" spans="2:25" x14ac:dyDescent="0.25">
      <c r="B1742" s="4"/>
      <c r="C1742" s="7"/>
      <c r="G1742" s="8"/>
      <c r="H1742" s="8"/>
      <c r="I1742" s="8"/>
      <c r="S1742" s="4"/>
      <c r="T1742" s="6"/>
      <c r="X1742" s="1"/>
      <c r="Y1742" s="1"/>
    </row>
    <row r="1743" spans="2:25" x14ac:dyDescent="0.25">
      <c r="B1743" s="4"/>
      <c r="C1743" s="7"/>
      <c r="G1743" s="8"/>
      <c r="H1743" s="8"/>
      <c r="I1743" s="8"/>
      <c r="S1743" s="4"/>
      <c r="T1743" s="6"/>
      <c r="X1743" s="1"/>
      <c r="Y1743" s="1"/>
    </row>
    <row r="1744" spans="2:25" x14ac:dyDescent="0.25">
      <c r="B1744" s="4"/>
      <c r="C1744" s="7"/>
      <c r="G1744" s="8"/>
      <c r="H1744" s="8"/>
      <c r="I1744" s="8"/>
      <c r="S1744" s="4"/>
      <c r="T1744" s="6"/>
      <c r="X1744" s="1"/>
      <c r="Y1744" s="1"/>
    </row>
    <row r="1745" spans="2:25" x14ac:dyDescent="0.25">
      <c r="B1745" s="4"/>
      <c r="C1745" s="7"/>
      <c r="G1745" s="8"/>
      <c r="H1745" s="8"/>
      <c r="I1745" s="8"/>
      <c r="S1745" s="4"/>
      <c r="T1745" s="6"/>
      <c r="X1745" s="1"/>
      <c r="Y1745" s="1"/>
    </row>
    <row r="1746" spans="2:25" x14ac:dyDescent="0.25">
      <c r="B1746" s="4"/>
      <c r="C1746" s="7"/>
      <c r="G1746" s="8"/>
      <c r="H1746" s="8"/>
      <c r="I1746" s="8"/>
      <c r="S1746" s="4"/>
      <c r="T1746" s="6"/>
      <c r="X1746" s="1"/>
      <c r="Y1746" s="1"/>
    </row>
    <row r="1747" spans="2:25" x14ac:dyDescent="0.25">
      <c r="B1747" s="4"/>
      <c r="C1747" s="7"/>
      <c r="G1747" s="8"/>
      <c r="H1747" s="8"/>
      <c r="I1747" s="8"/>
      <c r="S1747" s="4"/>
      <c r="T1747" s="6"/>
      <c r="X1747" s="1"/>
      <c r="Y1747" s="1"/>
    </row>
    <row r="1748" spans="2:25" x14ac:dyDescent="0.25">
      <c r="B1748" s="4"/>
      <c r="C1748" s="7"/>
      <c r="G1748" s="8"/>
      <c r="H1748" s="8"/>
      <c r="I1748" s="8"/>
      <c r="S1748" s="4"/>
      <c r="T1748" s="6"/>
      <c r="X1748" s="1"/>
      <c r="Y1748" s="1"/>
    </row>
    <row r="1749" spans="2:25" x14ac:dyDescent="0.25">
      <c r="B1749" s="4"/>
      <c r="C1749" s="7"/>
      <c r="G1749" s="8"/>
      <c r="H1749" s="8"/>
      <c r="I1749" s="8"/>
      <c r="S1749" s="4"/>
      <c r="T1749" s="6"/>
      <c r="X1749" s="1"/>
      <c r="Y1749" s="1"/>
    </row>
    <row r="1750" spans="2:25" x14ac:dyDescent="0.25">
      <c r="B1750" s="4"/>
      <c r="C1750" s="7"/>
      <c r="G1750" s="8"/>
      <c r="H1750" s="8"/>
      <c r="I1750" s="8"/>
      <c r="S1750" s="4"/>
      <c r="T1750" s="6"/>
      <c r="X1750" s="1"/>
      <c r="Y1750" s="1"/>
    </row>
    <row r="1751" spans="2:25" x14ac:dyDescent="0.25">
      <c r="B1751" s="4"/>
      <c r="C1751" s="7"/>
      <c r="G1751" s="8"/>
      <c r="H1751" s="8"/>
      <c r="I1751" s="8"/>
      <c r="S1751" s="4"/>
      <c r="T1751" s="6"/>
      <c r="X1751" s="1"/>
      <c r="Y1751" s="1"/>
    </row>
    <row r="1752" spans="2:25" x14ac:dyDescent="0.25">
      <c r="B1752" s="4"/>
      <c r="C1752" s="7"/>
      <c r="G1752" s="8"/>
      <c r="H1752" s="8"/>
      <c r="I1752" s="8"/>
      <c r="S1752" s="4"/>
      <c r="T1752" s="6"/>
      <c r="X1752" s="1"/>
      <c r="Y1752" s="1"/>
    </row>
    <row r="1753" spans="2:25" x14ac:dyDescent="0.25">
      <c r="B1753" s="4"/>
      <c r="C1753" s="7"/>
      <c r="G1753" s="8"/>
      <c r="H1753" s="8"/>
      <c r="I1753" s="8"/>
      <c r="S1753" s="4"/>
      <c r="T1753" s="6"/>
      <c r="X1753" s="1"/>
      <c r="Y1753" s="1"/>
    </row>
    <row r="1754" spans="2:25" x14ac:dyDescent="0.25">
      <c r="B1754" s="4"/>
      <c r="C1754" s="7"/>
      <c r="G1754" s="8"/>
      <c r="H1754" s="8"/>
      <c r="I1754" s="8"/>
      <c r="S1754" s="4"/>
      <c r="T1754" s="6"/>
      <c r="X1754" s="1"/>
      <c r="Y1754" s="1"/>
    </row>
    <row r="1755" spans="2:25" x14ac:dyDescent="0.25">
      <c r="B1755" s="4"/>
      <c r="C1755" s="7"/>
      <c r="G1755" s="8"/>
      <c r="H1755" s="8"/>
      <c r="I1755" s="8"/>
      <c r="S1755" s="4"/>
      <c r="T1755" s="6"/>
      <c r="X1755" s="1"/>
      <c r="Y1755" s="1"/>
    </row>
    <row r="1756" spans="2:25" x14ac:dyDescent="0.25">
      <c r="B1756" s="4"/>
      <c r="C1756" s="7"/>
      <c r="G1756" s="8"/>
      <c r="H1756" s="8"/>
      <c r="I1756" s="8"/>
      <c r="S1756" s="4"/>
      <c r="T1756" s="6"/>
      <c r="X1756" s="1"/>
      <c r="Y1756" s="1"/>
    </row>
    <row r="1757" spans="2:25" x14ac:dyDescent="0.25">
      <c r="B1757" s="4"/>
      <c r="C1757" s="7"/>
      <c r="G1757" s="8"/>
      <c r="H1757" s="8"/>
      <c r="I1757" s="8"/>
      <c r="S1757" s="4"/>
      <c r="T1757" s="6"/>
      <c r="X1757" s="1"/>
      <c r="Y1757" s="1"/>
    </row>
    <row r="1758" spans="2:25" x14ac:dyDescent="0.25">
      <c r="B1758" s="4"/>
      <c r="C1758" s="7"/>
      <c r="G1758" s="8"/>
      <c r="H1758" s="8"/>
      <c r="I1758" s="8"/>
      <c r="S1758" s="4"/>
      <c r="T1758" s="6"/>
      <c r="X1758" s="1"/>
      <c r="Y1758" s="1"/>
    </row>
    <row r="1759" spans="2:25" x14ac:dyDescent="0.25">
      <c r="B1759" s="4"/>
      <c r="C1759" s="7"/>
      <c r="G1759" s="8"/>
      <c r="H1759" s="8"/>
      <c r="I1759" s="8"/>
      <c r="S1759" s="4"/>
      <c r="T1759" s="6"/>
      <c r="X1759" s="1"/>
      <c r="Y1759" s="1"/>
    </row>
    <row r="1760" spans="2:25" x14ac:dyDescent="0.25">
      <c r="B1760" s="4"/>
      <c r="C1760" s="7"/>
      <c r="G1760" s="8"/>
      <c r="H1760" s="8"/>
      <c r="I1760" s="8"/>
      <c r="S1760" s="4"/>
      <c r="T1760" s="6"/>
      <c r="X1760" s="1"/>
      <c r="Y1760" s="1"/>
    </row>
    <row r="1761" spans="2:25" x14ac:dyDescent="0.25">
      <c r="B1761" s="4"/>
      <c r="C1761" s="7"/>
      <c r="G1761" s="8"/>
      <c r="H1761" s="8"/>
      <c r="I1761" s="8"/>
      <c r="S1761" s="4"/>
      <c r="T1761" s="6"/>
      <c r="X1761" s="1"/>
      <c r="Y1761" s="1"/>
    </row>
    <row r="1762" spans="2:25" x14ac:dyDescent="0.25">
      <c r="B1762" s="4"/>
      <c r="C1762" s="7"/>
      <c r="G1762" s="8"/>
      <c r="H1762" s="8"/>
      <c r="I1762" s="8"/>
      <c r="S1762" s="4"/>
      <c r="T1762" s="6"/>
      <c r="X1762" s="1"/>
      <c r="Y1762" s="1"/>
    </row>
    <row r="1763" spans="2:25" x14ac:dyDescent="0.25">
      <c r="B1763" s="4"/>
      <c r="C1763" s="7"/>
      <c r="G1763" s="8"/>
      <c r="H1763" s="8"/>
      <c r="I1763" s="8"/>
      <c r="S1763" s="4"/>
      <c r="T1763" s="6"/>
      <c r="X1763" s="1"/>
      <c r="Y1763" s="1"/>
    </row>
    <row r="1764" spans="2:25" x14ac:dyDescent="0.25">
      <c r="B1764" s="4"/>
      <c r="C1764" s="7"/>
      <c r="G1764" s="8"/>
      <c r="H1764" s="8"/>
      <c r="I1764" s="8"/>
      <c r="S1764" s="4"/>
      <c r="T1764" s="6"/>
      <c r="X1764" s="1"/>
      <c r="Y1764" s="1"/>
    </row>
    <row r="1765" spans="2:25" x14ac:dyDescent="0.25">
      <c r="B1765" s="4"/>
      <c r="C1765" s="7"/>
      <c r="G1765" s="8"/>
      <c r="H1765" s="8"/>
      <c r="I1765" s="8"/>
      <c r="S1765" s="4"/>
      <c r="T1765" s="6"/>
      <c r="X1765" s="1"/>
      <c r="Y1765" s="1"/>
    </row>
    <row r="1766" spans="2:25" x14ac:dyDescent="0.25">
      <c r="B1766" s="4"/>
      <c r="C1766" s="7"/>
      <c r="G1766" s="8"/>
      <c r="H1766" s="8"/>
      <c r="I1766" s="8"/>
      <c r="S1766" s="4"/>
      <c r="T1766" s="6"/>
      <c r="X1766" s="1"/>
      <c r="Y1766" s="1"/>
    </row>
    <row r="1767" spans="2:25" x14ac:dyDescent="0.25">
      <c r="B1767" s="4"/>
      <c r="C1767" s="7"/>
      <c r="G1767" s="8"/>
      <c r="H1767" s="8"/>
      <c r="I1767" s="8"/>
      <c r="S1767" s="4"/>
      <c r="T1767" s="6"/>
      <c r="X1767" s="1"/>
      <c r="Y1767" s="1"/>
    </row>
    <row r="1768" spans="2:25" x14ac:dyDescent="0.25">
      <c r="B1768" s="4"/>
      <c r="C1768" s="7"/>
      <c r="G1768" s="8"/>
      <c r="H1768" s="8"/>
      <c r="I1768" s="8"/>
      <c r="S1768" s="4"/>
      <c r="T1768" s="6"/>
      <c r="X1768" s="1"/>
      <c r="Y1768" s="1"/>
    </row>
    <row r="1769" spans="2:25" x14ac:dyDescent="0.25">
      <c r="B1769" s="4"/>
      <c r="C1769" s="7"/>
      <c r="G1769" s="8"/>
      <c r="H1769" s="8"/>
      <c r="I1769" s="8"/>
      <c r="S1769" s="4"/>
      <c r="T1769" s="6"/>
      <c r="X1769" s="1"/>
      <c r="Y1769" s="1"/>
    </row>
    <row r="1770" spans="2:25" x14ac:dyDescent="0.25">
      <c r="B1770" s="4"/>
      <c r="C1770" s="7"/>
      <c r="G1770" s="8"/>
      <c r="H1770" s="8"/>
      <c r="I1770" s="8"/>
      <c r="S1770" s="4"/>
      <c r="T1770" s="6"/>
      <c r="X1770" s="1"/>
      <c r="Y1770" s="1"/>
    </row>
    <row r="1771" spans="2:25" x14ac:dyDescent="0.25">
      <c r="B1771" s="4"/>
      <c r="C1771" s="7"/>
      <c r="G1771" s="8"/>
      <c r="H1771" s="8"/>
      <c r="I1771" s="8"/>
      <c r="S1771" s="4"/>
      <c r="T1771" s="6"/>
      <c r="X1771" s="1"/>
      <c r="Y1771" s="1"/>
    </row>
    <row r="1772" spans="2:25" x14ac:dyDescent="0.25">
      <c r="B1772" s="4"/>
      <c r="C1772" s="7"/>
      <c r="G1772" s="8"/>
      <c r="H1772" s="8"/>
      <c r="I1772" s="8"/>
      <c r="S1772" s="4"/>
      <c r="T1772" s="6"/>
      <c r="X1772" s="1"/>
      <c r="Y1772" s="1"/>
    </row>
    <row r="1773" spans="2:25" x14ac:dyDescent="0.25">
      <c r="B1773" s="4"/>
      <c r="C1773" s="7"/>
      <c r="G1773" s="8"/>
      <c r="H1773" s="8"/>
      <c r="I1773" s="8"/>
      <c r="S1773" s="4"/>
      <c r="T1773" s="6"/>
      <c r="X1773" s="1"/>
      <c r="Y1773" s="1"/>
    </row>
    <row r="1774" spans="2:25" x14ac:dyDescent="0.25">
      <c r="B1774" s="4"/>
      <c r="C1774" s="7"/>
      <c r="G1774" s="8"/>
      <c r="H1774" s="8"/>
      <c r="I1774" s="8"/>
      <c r="S1774" s="4"/>
      <c r="T1774" s="6"/>
      <c r="X1774" s="1"/>
      <c r="Y1774" s="1"/>
    </row>
    <row r="1775" spans="2:25" x14ac:dyDescent="0.25">
      <c r="B1775" s="4"/>
      <c r="C1775" s="7"/>
      <c r="G1775" s="8"/>
      <c r="H1775" s="8"/>
      <c r="I1775" s="8"/>
      <c r="S1775" s="4"/>
      <c r="T1775" s="6"/>
      <c r="X1775" s="1"/>
      <c r="Y1775" s="1"/>
    </row>
    <row r="1776" spans="2:25" x14ac:dyDescent="0.25">
      <c r="B1776" s="4"/>
      <c r="C1776" s="7"/>
      <c r="G1776" s="8"/>
      <c r="H1776" s="8"/>
      <c r="I1776" s="8"/>
      <c r="S1776" s="4"/>
      <c r="T1776" s="6"/>
      <c r="X1776" s="1"/>
      <c r="Y1776" s="1"/>
    </row>
    <row r="1777" spans="2:25" x14ac:dyDescent="0.25">
      <c r="B1777" s="4"/>
      <c r="C1777" s="7"/>
      <c r="G1777" s="8"/>
      <c r="H1777" s="8"/>
      <c r="I1777" s="8"/>
      <c r="S1777" s="4"/>
      <c r="T1777" s="6"/>
      <c r="X1777" s="1"/>
      <c r="Y1777" s="1"/>
    </row>
    <row r="1778" spans="2:25" x14ac:dyDescent="0.25">
      <c r="B1778" s="4"/>
      <c r="C1778" s="7"/>
      <c r="G1778" s="8"/>
      <c r="H1778" s="8"/>
      <c r="I1778" s="8"/>
      <c r="S1778" s="4"/>
      <c r="T1778" s="6"/>
      <c r="X1778" s="1"/>
      <c r="Y1778" s="1"/>
    </row>
    <row r="1779" spans="2:25" x14ac:dyDescent="0.25">
      <c r="B1779" s="4"/>
      <c r="C1779" s="7"/>
      <c r="G1779" s="8"/>
      <c r="H1779" s="8"/>
      <c r="I1779" s="8"/>
      <c r="S1779" s="4"/>
      <c r="T1779" s="6"/>
      <c r="X1779" s="1"/>
      <c r="Y1779" s="1"/>
    </row>
    <row r="1780" spans="2:25" x14ac:dyDescent="0.25">
      <c r="B1780" s="4"/>
      <c r="C1780" s="7"/>
      <c r="G1780" s="8"/>
      <c r="H1780" s="8"/>
      <c r="I1780" s="8"/>
      <c r="S1780" s="4"/>
      <c r="T1780" s="6"/>
      <c r="X1780" s="1"/>
      <c r="Y1780" s="1"/>
    </row>
    <row r="1781" spans="2:25" x14ac:dyDescent="0.25">
      <c r="B1781" s="4"/>
      <c r="C1781" s="7"/>
      <c r="G1781" s="8"/>
      <c r="H1781" s="8"/>
      <c r="I1781" s="8"/>
      <c r="S1781" s="4"/>
      <c r="T1781" s="6"/>
      <c r="X1781" s="1"/>
      <c r="Y1781" s="1"/>
    </row>
    <row r="1782" spans="2:25" x14ac:dyDescent="0.25">
      <c r="B1782" s="4"/>
      <c r="C1782" s="7"/>
      <c r="G1782" s="8"/>
      <c r="H1782" s="8"/>
      <c r="I1782" s="8"/>
      <c r="S1782" s="4"/>
      <c r="T1782" s="6"/>
      <c r="X1782" s="1"/>
      <c r="Y1782" s="1"/>
    </row>
    <row r="1783" spans="2:25" x14ac:dyDescent="0.25">
      <c r="B1783" s="4"/>
      <c r="C1783" s="7"/>
      <c r="G1783" s="8"/>
      <c r="H1783" s="8"/>
      <c r="I1783" s="8"/>
      <c r="S1783" s="4"/>
      <c r="T1783" s="6"/>
      <c r="X1783" s="1"/>
      <c r="Y1783" s="1"/>
    </row>
    <row r="1784" spans="2:25" x14ac:dyDescent="0.25">
      <c r="B1784" s="4"/>
      <c r="C1784" s="7"/>
      <c r="G1784" s="8"/>
      <c r="H1784" s="8"/>
      <c r="I1784" s="8"/>
      <c r="S1784" s="4"/>
      <c r="T1784" s="6"/>
      <c r="X1784" s="1"/>
      <c r="Y1784" s="1"/>
    </row>
    <row r="1785" spans="2:25" x14ac:dyDescent="0.25">
      <c r="B1785" s="4"/>
      <c r="C1785" s="7"/>
      <c r="G1785" s="8"/>
      <c r="H1785" s="8"/>
      <c r="I1785" s="8"/>
      <c r="S1785" s="4"/>
      <c r="T1785" s="6"/>
      <c r="X1785" s="1"/>
      <c r="Y1785" s="1"/>
    </row>
    <row r="1786" spans="2:25" x14ac:dyDescent="0.25">
      <c r="B1786" s="4"/>
      <c r="C1786" s="7"/>
      <c r="G1786" s="8"/>
      <c r="H1786" s="8"/>
      <c r="I1786" s="8"/>
      <c r="S1786" s="4"/>
      <c r="T1786" s="6"/>
      <c r="X1786" s="1"/>
      <c r="Y1786" s="1"/>
    </row>
    <row r="1787" spans="2:25" x14ac:dyDescent="0.25">
      <c r="B1787" s="4"/>
      <c r="C1787" s="7"/>
      <c r="G1787" s="8"/>
      <c r="H1787" s="8"/>
      <c r="I1787" s="8"/>
      <c r="S1787" s="4"/>
      <c r="T1787" s="6"/>
      <c r="X1787" s="1"/>
      <c r="Y1787" s="1"/>
    </row>
    <row r="1788" spans="2:25" x14ac:dyDescent="0.25">
      <c r="B1788" s="4"/>
      <c r="C1788" s="7"/>
      <c r="G1788" s="8"/>
      <c r="H1788" s="8"/>
      <c r="I1788" s="8"/>
      <c r="S1788" s="4"/>
      <c r="T1788" s="6"/>
      <c r="X1788" s="1"/>
      <c r="Y1788" s="1"/>
    </row>
    <row r="1789" spans="2:25" x14ac:dyDescent="0.25">
      <c r="B1789" s="4"/>
      <c r="C1789" s="7"/>
      <c r="G1789" s="8"/>
      <c r="H1789" s="8"/>
      <c r="I1789" s="8"/>
      <c r="S1789" s="4"/>
      <c r="T1789" s="6"/>
      <c r="X1789" s="1"/>
      <c r="Y1789" s="1"/>
    </row>
    <row r="1790" spans="2:25" x14ac:dyDescent="0.25">
      <c r="B1790" s="4"/>
      <c r="C1790" s="7"/>
      <c r="G1790" s="8"/>
      <c r="H1790" s="8"/>
      <c r="I1790" s="8"/>
      <c r="S1790" s="4"/>
      <c r="T1790" s="6"/>
      <c r="X1790" s="1"/>
      <c r="Y1790" s="1"/>
    </row>
    <row r="1791" spans="2:25" x14ac:dyDescent="0.25">
      <c r="B1791" s="4"/>
      <c r="C1791" s="7"/>
      <c r="G1791" s="8"/>
      <c r="H1791" s="8"/>
      <c r="I1791" s="8"/>
      <c r="S1791" s="4"/>
      <c r="T1791" s="6"/>
      <c r="X1791" s="1"/>
      <c r="Y1791" s="1"/>
    </row>
    <row r="1792" spans="2:25" x14ac:dyDescent="0.25">
      <c r="B1792" s="4"/>
      <c r="C1792" s="7"/>
      <c r="G1792" s="8"/>
      <c r="H1792" s="8"/>
      <c r="I1792" s="8"/>
      <c r="S1792" s="4"/>
      <c r="T1792" s="6"/>
      <c r="X1792" s="1"/>
      <c r="Y1792" s="1"/>
    </row>
    <row r="1793" spans="2:25" x14ac:dyDescent="0.25">
      <c r="B1793" s="4"/>
      <c r="C1793" s="7"/>
      <c r="G1793" s="8"/>
      <c r="H1793" s="8"/>
      <c r="I1793" s="8"/>
      <c r="S1793" s="4"/>
      <c r="T1793" s="6"/>
      <c r="X1793" s="1"/>
      <c r="Y1793" s="1"/>
    </row>
    <row r="1794" spans="2:25" x14ac:dyDescent="0.25">
      <c r="B1794" s="4"/>
      <c r="C1794" s="7"/>
      <c r="G1794" s="8"/>
      <c r="H1794" s="8"/>
      <c r="I1794" s="8"/>
      <c r="S1794" s="4"/>
      <c r="T1794" s="6"/>
      <c r="X1794" s="1"/>
      <c r="Y1794" s="1"/>
    </row>
    <row r="1795" spans="2:25" x14ac:dyDescent="0.25">
      <c r="B1795" s="4"/>
      <c r="C1795" s="7"/>
      <c r="G1795" s="8"/>
      <c r="H1795" s="8"/>
      <c r="I1795" s="8"/>
      <c r="S1795" s="4"/>
      <c r="T1795" s="6"/>
      <c r="X1795" s="1"/>
      <c r="Y1795" s="1"/>
    </row>
    <row r="1796" spans="2:25" x14ac:dyDescent="0.25">
      <c r="B1796" s="4"/>
      <c r="C1796" s="7"/>
      <c r="G1796" s="8"/>
      <c r="H1796" s="8"/>
      <c r="I1796" s="8"/>
      <c r="S1796" s="4"/>
      <c r="T1796" s="6"/>
      <c r="X1796" s="1"/>
      <c r="Y1796" s="1"/>
    </row>
    <row r="1797" spans="2:25" x14ac:dyDescent="0.25">
      <c r="B1797" s="4"/>
      <c r="C1797" s="7"/>
      <c r="G1797" s="8"/>
      <c r="H1797" s="8"/>
      <c r="I1797" s="8"/>
      <c r="S1797" s="4"/>
      <c r="T1797" s="6"/>
      <c r="X1797" s="1"/>
      <c r="Y1797" s="1"/>
    </row>
    <row r="1798" spans="2:25" x14ac:dyDescent="0.25">
      <c r="B1798" s="4"/>
      <c r="C1798" s="7"/>
      <c r="G1798" s="8"/>
      <c r="H1798" s="8"/>
      <c r="I1798" s="8"/>
      <c r="S1798" s="4"/>
      <c r="T1798" s="6"/>
      <c r="X1798" s="1"/>
      <c r="Y1798" s="1"/>
    </row>
    <row r="1799" spans="2:25" x14ac:dyDescent="0.25">
      <c r="B1799" s="4"/>
      <c r="C1799" s="7"/>
      <c r="G1799" s="8"/>
      <c r="H1799" s="8"/>
      <c r="I1799" s="8"/>
      <c r="S1799" s="4"/>
      <c r="T1799" s="6"/>
      <c r="X1799" s="1"/>
      <c r="Y1799" s="1"/>
    </row>
    <row r="1800" spans="2:25" x14ac:dyDescent="0.25">
      <c r="B1800" s="4"/>
      <c r="C1800" s="7"/>
      <c r="G1800" s="8"/>
      <c r="H1800" s="8"/>
      <c r="I1800" s="8"/>
      <c r="S1800" s="4"/>
      <c r="T1800" s="6"/>
      <c r="X1800" s="1"/>
      <c r="Y1800" s="1"/>
    </row>
    <row r="1801" spans="2:25" x14ac:dyDescent="0.25">
      <c r="B1801" s="4"/>
      <c r="C1801" s="7"/>
      <c r="G1801" s="8"/>
      <c r="H1801" s="8"/>
      <c r="I1801" s="8"/>
      <c r="S1801" s="4"/>
      <c r="T1801" s="6"/>
      <c r="X1801" s="1"/>
      <c r="Y1801" s="1"/>
    </row>
    <row r="1802" spans="2:25" x14ac:dyDescent="0.25">
      <c r="B1802" s="4"/>
      <c r="C1802" s="7"/>
      <c r="G1802" s="8"/>
      <c r="H1802" s="8"/>
      <c r="I1802" s="8"/>
      <c r="S1802" s="4"/>
      <c r="T1802" s="6"/>
      <c r="X1802" s="1"/>
      <c r="Y1802" s="1"/>
    </row>
    <row r="1803" spans="2:25" x14ac:dyDescent="0.25">
      <c r="B1803" s="4"/>
      <c r="C1803" s="7"/>
      <c r="G1803" s="8"/>
      <c r="H1803" s="8"/>
      <c r="I1803" s="8"/>
      <c r="S1803" s="4"/>
      <c r="T1803" s="6"/>
      <c r="X1803" s="1"/>
      <c r="Y1803" s="1"/>
    </row>
    <row r="1804" spans="2:25" x14ac:dyDescent="0.25">
      <c r="B1804" s="4"/>
      <c r="C1804" s="7"/>
      <c r="G1804" s="8"/>
      <c r="H1804" s="8"/>
      <c r="I1804" s="8"/>
      <c r="S1804" s="4"/>
      <c r="T1804" s="6"/>
      <c r="X1804" s="1"/>
      <c r="Y1804" s="1"/>
    </row>
    <row r="1805" spans="2:25" x14ac:dyDescent="0.25">
      <c r="B1805" s="4"/>
      <c r="C1805" s="7"/>
      <c r="G1805" s="8"/>
      <c r="H1805" s="8"/>
      <c r="I1805" s="8"/>
      <c r="S1805" s="4"/>
      <c r="T1805" s="6"/>
      <c r="X1805" s="1"/>
      <c r="Y1805" s="1"/>
    </row>
    <row r="1806" spans="2:25" x14ac:dyDescent="0.25">
      <c r="B1806" s="4"/>
      <c r="C1806" s="7"/>
      <c r="G1806" s="8"/>
      <c r="H1806" s="8"/>
      <c r="I1806" s="8"/>
      <c r="S1806" s="4"/>
      <c r="T1806" s="6"/>
      <c r="X1806" s="1"/>
      <c r="Y1806" s="1"/>
    </row>
    <row r="1807" spans="2:25" x14ac:dyDescent="0.25">
      <c r="B1807" s="4"/>
      <c r="C1807" s="7"/>
      <c r="G1807" s="8"/>
      <c r="H1807" s="8"/>
      <c r="I1807" s="8"/>
      <c r="S1807" s="4"/>
      <c r="T1807" s="6"/>
      <c r="X1807" s="1"/>
      <c r="Y1807" s="1"/>
    </row>
    <row r="1808" spans="2:25" x14ac:dyDescent="0.25">
      <c r="B1808" s="4"/>
      <c r="C1808" s="7"/>
      <c r="G1808" s="8"/>
      <c r="H1808" s="8"/>
      <c r="I1808" s="8"/>
      <c r="S1808" s="4"/>
      <c r="T1808" s="6"/>
      <c r="X1808" s="1"/>
      <c r="Y1808" s="1"/>
    </row>
    <row r="1809" spans="2:25" x14ac:dyDescent="0.25">
      <c r="B1809" s="4"/>
      <c r="C1809" s="7"/>
      <c r="G1809" s="8"/>
      <c r="H1809" s="8"/>
      <c r="I1809" s="8"/>
      <c r="S1809" s="4"/>
      <c r="T1809" s="6"/>
      <c r="X1809" s="1"/>
      <c r="Y1809" s="1"/>
    </row>
    <row r="1810" spans="2:25" x14ac:dyDescent="0.25">
      <c r="B1810" s="4"/>
      <c r="C1810" s="7"/>
      <c r="G1810" s="8"/>
      <c r="H1810" s="8"/>
      <c r="I1810" s="8"/>
      <c r="S1810" s="4"/>
      <c r="T1810" s="6"/>
      <c r="X1810" s="1"/>
      <c r="Y1810" s="1"/>
    </row>
    <row r="1811" spans="2:25" x14ac:dyDescent="0.25">
      <c r="B1811" s="4"/>
      <c r="C1811" s="7"/>
      <c r="G1811" s="8"/>
      <c r="H1811" s="8"/>
      <c r="I1811" s="8"/>
      <c r="S1811" s="4"/>
      <c r="T1811" s="6"/>
      <c r="X1811" s="1"/>
      <c r="Y1811" s="1"/>
    </row>
    <row r="1812" spans="2:25" x14ac:dyDescent="0.25">
      <c r="B1812" s="4"/>
      <c r="C1812" s="7"/>
      <c r="G1812" s="8"/>
      <c r="H1812" s="8"/>
      <c r="I1812" s="8"/>
      <c r="S1812" s="4"/>
      <c r="T1812" s="6"/>
      <c r="X1812" s="1"/>
      <c r="Y1812" s="1"/>
    </row>
    <row r="1813" spans="2:25" x14ac:dyDescent="0.25">
      <c r="B1813" s="4"/>
      <c r="C1813" s="7"/>
      <c r="G1813" s="8"/>
      <c r="H1813" s="8"/>
      <c r="I1813" s="8"/>
      <c r="S1813" s="4"/>
      <c r="T1813" s="6"/>
      <c r="X1813" s="1"/>
      <c r="Y1813" s="1"/>
    </row>
    <row r="1814" spans="2:25" x14ac:dyDescent="0.25">
      <c r="B1814" s="4"/>
      <c r="C1814" s="7"/>
      <c r="G1814" s="8"/>
      <c r="H1814" s="8"/>
      <c r="I1814" s="8"/>
      <c r="S1814" s="4"/>
      <c r="T1814" s="6"/>
      <c r="X1814" s="1"/>
      <c r="Y1814" s="1"/>
    </row>
    <row r="1815" spans="2:25" x14ac:dyDescent="0.25">
      <c r="B1815" s="4"/>
      <c r="C1815" s="7"/>
      <c r="G1815" s="8"/>
      <c r="H1815" s="8"/>
      <c r="I1815" s="8"/>
      <c r="S1815" s="4"/>
      <c r="T1815" s="6"/>
      <c r="X1815" s="1"/>
      <c r="Y1815" s="1"/>
    </row>
    <row r="1816" spans="2:25" x14ac:dyDescent="0.25">
      <c r="B1816" s="4"/>
      <c r="C1816" s="7"/>
      <c r="G1816" s="8"/>
      <c r="H1816" s="8"/>
      <c r="I1816" s="8"/>
      <c r="S1816" s="4"/>
      <c r="T1816" s="6"/>
      <c r="X1816" s="1"/>
      <c r="Y1816" s="1"/>
    </row>
    <row r="1817" spans="2:25" x14ac:dyDescent="0.25">
      <c r="B1817" s="4"/>
      <c r="C1817" s="7"/>
      <c r="G1817" s="8"/>
      <c r="H1817" s="8"/>
      <c r="I1817" s="8"/>
      <c r="S1817" s="4"/>
      <c r="T1817" s="6"/>
      <c r="X1817" s="1"/>
      <c r="Y1817" s="1"/>
    </row>
    <row r="1818" spans="2:25" x14ac:dyDescent="0.25">
      <c r="B1818" s="4"/>
      <c r="C1818" s="7"/>
      <c r="G1818" s="8"/>
      <c r="H1818" s="8"/>
      <c r="I1818" s="8"/>
      <c r="S1818" s="4"/>
      <c r="T1818" s="6"/>
      <c r="X1818" s="1"/>
      <c r="Y1818" s="1"/>
    </row>
    <row r="1819" spans="2:25" x14ac:dyDescent="0.25">
      <c r="B1819" s="4"/>
      <c r="C1819" s="7"/>
      <c r="G1819" s="8"/>
      <c r="H1819" s="8"/>
      <c r="I1819" s="8"/>
      <c r="S1819" s="4"/>
      <c r="T1819" s="6"/>
      <c r="X1819" s="1"/>
      <c r="Y1819" s="1"/>
    </row>
    <row r="1820" spans="2:25" x14ac:dyDescent="0.25">
      <c r="B1820" s="4"/>
      <c r="C1820" s="7"/>
      <c r="G1820" s="8"/>
      <c r="H1820" s="8"/>
      <c r="I1820" s="8"/>
      <c r="S1820" s="4"/>
      <c r="T1820" s="6"/>
      <c r="X1820" s="1"/>
      <c r="Y1820" s="1"/>
    </row>
    <row r="1821" spans="2:25" x14ac:dyDescent="0.25">
      <c r="B1821" s="4"/>
      <c r="C1821" s="7"/>
      <c r="G1821" s="8"/>
      <c r="H1821" s="8"/>
      <c r="I1821" s="8"/>
      <c r="S1821" s="4"/>
      <c r="T1821" s="6"/>
      <c r="X1821" s="1"/>
      <c r="Y1821" s="1"/>
    </row>
    <row r="1822" spans="2:25" x14ac:dyDescent="0.25">
      <c r="B1822" s="4"/>
      <c r="C1822" s="7"/>
      <c r="G1822" s="8"/>
      <c r="H1822" s="8"/>
      <c r="I1822" s="8"/>
      <c r="S1822" s="4"/>
      <c r="T1822" s="6"/>
      <c r="X1822" s="1"/>
      <c r="Y1822" s="1"/>
    </row>
    <row r="1823" spans="2:25" x14ac:dyDescent="0.25">
      <c r="B1823" s="4"/>
      <c r="C1823" s="7"/>
      <c r="G1823" s="8"/>
      <c r="H1823" s="8"/>
      <c r="I1823" s="8"/>
      <c r="S1823" s="4"/>
      <c r="T1823" s="6"/>
      <c r="X1823" s="1"/>
      <c r="Y1823" s="1"/>
    </row>
    <row r="1824" spans="2:25" x14ac:dyDescent="0.25">
      <c r="B1824" s="4"/>
      <c r="C1824" s="7"/>
      <c r="G1824" s="8"/>
      <c r="H1824" s="8"/>
      <c r="I1824" s="8"/>
      <c r="S1824" s="4"/>
      <c r="T1824" s="6"/>
      <c r="X1824" s="1"/>
      <c r="Y1824" s="1"/>
    </row>
    <row r="1825" spans="2:25" x14ac:dyDescent="0.25">
      <c r="B1825" s="4"/>
      <c r="C1825" s="7"/>
      <c r="G1825" s="8"/>
      <c r="H1825" s="8"/>
      <c r="I1825" s="8"/>
      <c r="S1825" s="4"/>
      <c r="T1825" s="6"/>
      <c r="X1825" s="1"/>
      <c r="Y1825" s="1"/>
    </row>
    <row r="1826" spans="2:25" x14ac:dyDescent="0.25">
      <c r="B1826" s="4"/>
      <c r="C1826" s="7"/>
      <c r="G1826" s="8"/>
      <c r="H1826" s="8"/>
      <c r="I1826" s="8"/>
      <c r="S1826" s="4"/>
      <c r="T1826" s="6"/>
      <c r="X1826" s="1"/>
      <c r="Y1826" s="1"/>
    </row>
    <row r="1827" spans="2:25" x14ac:dyDescent="0.25">
      <c r="B1827" s="4"/>
      <c r="C1827" s="7"/>
      <c r="G1827" s="8"/>
      <c r="H1827" s="8"/>
      <c r="I1827" s="8"/>
      <c r="S1827" s="4"/>
      <c r="T1827" s="6"/>
      <c r="X1827" s="1"/>
      <c r="Y1827" s="1"/>
    </row>
    <row r="1828" spans="2:25" x14ac:dyDescent="0.25">
      <c r="B1828" s="4"/>
      <c r="C1828" s="7"/>
      <c r="G1828" s="8"/>
      <c r="H1828" s="8"/>
      <c r="I1828" s="8"/>
      <c r="S1828" s="4"/>
      <c r="T1828" s="6"/>
      <c r="X1828" s="1"/>
      <c r="Y1828" s="1"/>
    </row>
    <row r="1829" spans="2:25" x14ac:dyDescent="0.25">
      <c r="B1829" s="4"/>
      <c r="C1829" s="7"/>
      <c r="G1829" s="8"/>
      <c r="H1829" s="8"/>
      <c r="I1829" s="8"/>
      <c r="S1829" s="4"/>
      <c r="T1829" s="6"/>
      <c r="X1829" s="1"/>
      <c r="Y1829" s="1"/>
    </row>
    <row r="1830" spans="2:25" x14ac:dyDescent="0.25">
      <c r="B1830" s="4"/>
      <c r="C1830" s="7"/>
      <c r="G1830" s="8"/>
      <c r="H1830" s="8"/>
      <c r="I1830" s="8"/>
      <c r="S1830" s="4"/>
      <c r="T1830" s="6"/>
      <c r="X1830" s="1"/>
      <c r="Y1830" s="1"/>
    </row>
    <row r="1831" spans="2:25" x14ac:dyDescent="0.25">
      <c r="B1831" s="4"/>
      <c r="C1831" s="7"/>
      <c r="G1831" s="8"/>
      <c r="H1831" s="8"/>
      <c r="I1831" s="8"/>
      <c r="S1831" s="4"/>
      <c r="T1831" s="6"/>
      <c r="X1831" s="1"/>
      <c r="Y1831" s="1"/>
    </row>
    <row r="1832" spans="2:25" x14ac:dyDescent="0.25">
      <c r="B1832" s="4"/>
      <c r="C1832" s="7"/>
      <c r="G1832" s="8"/>
      <c r="H1832" s="8"/>
      <c r="I1832" s="8"/>
      <c r="S1832" s="4"/>
      <c r="T1832" s="6"/>
      <c r="X1832" s="1"/>
      <c r="Y1832" s="1"/>
    </row>
    <row r="1833" spans="2:25" x14ac:dyDescent="0.25">
      <c r="B1833" s="4"/>
      <c r="C1833" s="7"/>
      <c r="G1833" s="8"/>
      <c r="H1833" s="8"/>
      <c r="I1833" s="8"/>
      <c r="S1833" s="4"/>
      <c r="T1833" s="6"/>
      <c r="X1833" s="1"/>
      <c r="Y1833" s="1"/>
    </row>
    <row r="1834" spans="2:25" x14ac:dyDescent="0.25">
      <c r="B1834" s="4"/>
      <c r="C1834" s="7"/>
      <c r="G1834" s="8"/>
      <c r="H1834" s="8"/>
      <c r="I1834" s="8"/>
      <c r="S1834" s="4"/>
      <c r="T1834" s="6"/>
      <c r="X1834" s="1"/>
      <c r="Y1834" s="1"/>
    </row>
    <row r="1835" spans="2:25" x14ac:dyDescent="0.25">
      <c r="B1835" s="4"/>
      <c r="C1835" s="7"/>
      <c r="G1835" s="8"/>
      <c r="H1835" s="8"/>
      <c r="I1835" s="8"/>
      <c r="S1835" s="4"/>
      <c r="T1835" s="6"/>
      <c r="X1835" s="1"/>
      <c r="Y1835" s="1"/>
    </row>
    <row r="1836" spans="2:25" x14ac:dyDescent="0.25">
      <c r="B1836" s="4"/>
      <c r="C1836" s="7"/>
      <c r="G1836" s="8"/>
      <c r="H1836" s="8"/>
      <c r="I1836" s="8"/>
      <c r="S1836" s="4"/>
      <c r="T1836" s="6"/>
      <c r="X1836" s="1"/>
      <c r="Y1836" s="1"/>
    </row>
    <row r="1837" spans="2:25" x14ac:dyDescent="0.25">
      <c r="B1837" s="4"/>
      <c r="C1837" s="7"/>
      <c r="G1837" s="8"/>
      <c r="H1837" s="8"/>
      <c r="I1837" s="8"/>
      <c r="S1837" s="4"/>
      <c r="T1837" s="6"/>
      <c r="X1837" s="1"/>
      <c r="Y1837" s="1"/>
    </row>
    <row r="1838" spans="2:25" x14ac:dyDescent="0.25">
      <c r="B1838" s="4"/>
      <c r="C1838" s="7"/>
      <c r="G1838" s="8"/>
      <c r="H1838" s="8"/>
      <c r="I1838" s="8"/>
      <c r="S1838" s="4"/>
      <c r="T1838" s="6"/>
      <c r="X1838" s="1"/>
      <c r="Y1838" s="1"/>
    </row>
    <row r="1839" spans="2:25" x14ac:dyDescent="0.25">
      <c r="B1839" s="4"/>
      <c r="C1839" s="7"/>
      <c r="G1839" s="8"/>
      <c r="H1839" s="8"/>
      <c r="I1839" s="8"/>
      <c r="S1839" s="4"/>
      <c r="T1839" s="6"/>
      <c r="X1839" s="1"/>
      <c r="Y1839" s="1"/>
    </row>
    <row r="1840" spans="2:25" x14ac:dyDescent="0.25">
      <c r="B1840" s="4"/>
      <c r="C1840" s="7"/>
      <c r="G1840" s="8"/>
      <c r="H1840" s="8"/>
      <c r="I1840" s="8"/>
      <c r="S1840" s="4"/>
      <c r="T1840" s="6"/>
      <c r="X1840" s="1"/>
      <c r="Y1840" s="1"/>
    </row>
    <row r="1841" spans="2:25" x14ac:dyDescent="0.25">
      <c r="B1841" s="4"/>
      <c r="C1841" s="7"/>
      <c r="G1841" s="8"/>
      <c r="H1841" s="8"/>
      <c r="I1841" s="8"/>
      <c r="S1841" s="4"/>
      <c r="T1841" s="6"/>
      <c r="X1841" s="1"/>
      <c r="Y1841" s="1"/>
    </row>
    <row r="1842" spans="2:25" x14ac:dyDescent="0.25">
      <c r="B1842" s="4"/>
      <c r="C1842" s="7"/>
      <c r="G1842" s="8"/>
      <c r="H1842" s="8"/>
      <c r="I1842" s="8"/>
      <c r="S1842" s="4"/>
      <c r="T1842" s="6"/>
      <c r="X1842" s="1"/>
      <c r="Y1842" s="1"/>
    </row>
    <row r="1843" spans="2:25" x14ac:dyDescent="0.25">
      <c r="B1843" s="4"/>
      <c r="C1843" s="7"/>
      <c r="G1843" s="8"/>
      <c r="H1843" s="8"/>
      <c r="I1843" s="8"/>
      <c r="S1843" s="4"/>
      <c r="T1843" s="6"/>
      <c r="X1843" s="1"/>
      <c r="Y1843" s="1"/>
    </row>
    <row r="1844" spans="2:25" x14ac:dyDescent="0.25">
      <c r="B1844" s="4"/>
      <c r="C1844" s="7"/>
      <c r="G1844" s="8"/>
      <c r="H1844" s="8"/>
      <c r="I1844" s="8"/>
      <c r="S1844" s="4"/>
      <c r="T1844" s="6"/>
      <c r="X1844" s="1"/>
      <c r="Y1844" s="1"/>
    </row>
    <row r="1845" spans="2:25" x14ac:dyDescent="0.25">
      <c r="B1845" s="4"/>
      <c r="C1845" s="7"/>
      <c r="G1845" s="8"/>
      <c r="H1845" s="8"/>
      <c r="I1845" s="8"/>
      <c r="S1845" s="4"/>
      <c r="T1845" s="6"/>
      <c r="X1845" s="1"/>
      <c r="Y1845" s="1"/>
    </row>
    <row r="1846" spans="2:25" x14ac:dyDescent="0.25">
      <c r="B1846" s="4"/>
      <c r="C1846" s="7"/>
      <c r="G1846" s="8"/>
      <c r="H1846" s="8"/>
      <c r="I1846" s="8"/>
      <c r="S1846" s="4"/>
      <c r="T1846" s="6"/>
      <c r="X1846" s="1"/>
      <c r="Y1846" s="1"/>
    </row>
    <row r="1847" spans="2:25" x14ac:dyDescent="0.25">
      <c r="B1847" s="4"/>
      <c r="C1847" s="7"/>
      <c r="G1847" s="8"/>
      <c r="H1847" s="8"/>
      <c r="I1847" s="8"/>
      <c r="S1847" s="4"/>
      <c r="T1847" s="6"/>
      <c r="X1847" s="1"/>
      <c r="Y1847" s="1"/>
    </row>
    <row r="1848" spans="2:25" x14ac:dyDescent="0.25">
      <c r="B1848" s="4"/>
      <c r="C1848" s="7"/>
      <c r="G1848" s="8"/>
      <c r="H1848" s="8"/>
      <c r="I1848" s="8"/>
      <c r="S1848" s="4"/>
      <c r="T1848" s="6"/>
      <c r="X1848" s="1"/>
      <c r="Y1848" s="1"/>
    </row>
    <row r="1849" spans="2:25" x14ac:dyDescent="0.25">
      <c r="B1849" s="4"/>
      <c r="C1849" s="7"/>
      <c r="G1849" s="8"/>
      <c r="H1849" s="8"/>
      <c r="I1849" s="8"/>
      <c r="S1849" s="4"/>
      <c r="T1849" s="6"/>
      <c r="X1849" s="1"/>
      <c r="Y1849" s="1"/>
    </row>
    <row r="1850" spans="2:25" x14ac:dyDescent="0.25">
      <c r="B1850" s="4"/>
      <c r="C1850" s="7"/>
      <c r="G1850" s="8"/>
      <c r="H1850" s="8"/>
      <c r="I1850" s="8"/>
      <c r="S1850" s="4"/>
      <c r="T1850" s="6"/>
      <c r="X1850" s="1"/>
      <c r="Y1850" s="1"/>
    </row>
    <row r="1851" spans="2:25" x14ac:dyDescent="0.25">
      <c r="B1851" s="4"/>
      <c r="C1851" s="7"/>
      <c r="G1851" s="8"/>
      <c r="H1851" s="8"/>
      <c r="I1851" s="8"/>
      <c r="S1851" s="4"/>
      <c r="T1851" s="6"/>
      <c r="X1851" s="1"/>
      <c r="Y1851" s="1"/>
    </row>
    <row r="1852" spans="2:25" x14ac:dyDescent="0.25">
      <c r="B1852" s="4"/>
      <c r="C1852" s="7"/>
      <c r="G1852" s="8"/>
      <c r="H1852" s="8"/>
      <c r="I1852" s="8"/>
      <c r="S1852" s="4"/>
      <c r="T1852" s="6"/>
      <c r="X1852" s="1"/>
      <c r="Y1852" s="1"/>
    </row>
    <row r="1853" spans="2:25" x14ac:dyDescent="0.25">
      <c r="B1853" s="4"/>
      <c r="C1853" s="7"/>
      <c r="G1853" s="8"/>
      <c r="H1853" s="8"/>
      <c r="I1853" s="8"/>
      <c r="S1853" s="4"/>
      <c r="T1853" s="6"/>
      <c r="X1853" s="1"/>
      <c r="Y1853" s="1"/>
    </row>
    <row r="1854" spans="2:25" x14ac:dyDescent="0.25">
      <c r="B1854" s="4"/>
      <c r="C1854" s="7"/>
      <c r="G1854" s="8"/>
      <c r="H1854" s="8"/>
      <c r="I1854" s="8"/>
      <c r="S1854" s="4"/>
      <c r="T1854" s="6"/>
      <c r="X1854" s="1"/>
      <c r="Y1854" s="1"/>
    </row>
    <row r="1855" spans="2:25" x14ac:dyDescent="0.25">
      <c r="B1855" s="4"/>
      <c r="C1855" s="7"/>
      <c r="G1855" s="8"/>
      <c r="H1855" s="8"/>
      <c r="I1855" s="8"/>
      <c r="S1855" s="4"/>
      <c r="T1855" s="6"/>
      <c r="X1855" s="1"/>
      <c r="Y1855" s="1"/>
    </row>
    <row r="1856" spans="2:25" x14ac:dyDescent="0.25">
      <c r="B1856" s="4"/>
      <c r="C1856" s="7"/>
      <c r="G1856" s="8"/>
      <c r="H1856" s="8"/>
      <c r="I1856" s="8"/>
      <c r="S1856" s="4"/>
      <c r="T1856" s="6"/>
      <c r="X1856" s="1"/>
      <c r="Y1856" s="1"/>
    </row>
    <row r="1857" spans="2:25" x14ac:dyDescent="0.25">
      <c r="B1857" s="4"/>
      <c r="C1857" s="7"/>
      <c r="G1857" s="8"/>
      <c r="H1857" s="8"/>
      <c r="I1857" s="8"/>
      <c r="S1857" s="4"/>
      <c r="T1857" s="6"/>
      <c r="X1857" s="1"/>
      <c r="Y1857" s="1"/>
    </row>
    <row r="1858" spans="2:25" x14ac:dyDescent="0.25">
      <c r="B1858" s="4"/>
      <c r="C1858" s="7"/>
      <c r="G1858" s="8"/>
      <c r="H1858" s="8"/>
      <c r="I1858" s="8"/>
      <c r="S1858" s="4"/>
      <c r="T1858" s="6"/>
      <c r="X1858" s="1"/>
      <c r="Y1858" s="1"/>
    </row>
    <row r="1859" spans="2:25" x14ac:dyDescent="0.25">
      <c r="B1859" s="4"/>
      <c r="C1859" s="7"/>
      <c r="G1859" s="8"/>
      <c r="H1859" s="8"/>
      <c r="I1859" s="8"/>
      <c r="S1859" s="4"/>
      <c r="T1859" s="6"/>
      <c r="X1859" s="1"/>
      <c r="Y1859" s="1"/>
    </row>
    <row r="1860" spans="2:25" x14ac:dyDescent="0.25">
      <c r="B1860" s="4"/>
      <c r="C1860" s="7"/>
      <c r="G1860" s="8"/>
      <c r="H1860" s="8"/>
      <c r="I1860" s="8"/>
      <c r="S1860" s="4"/>
      <c r="T1860" s="6"/>
      <c r="X1860" s="1"/>
      <c r="Y1860" s="1"/>
    </row>
    <row r="1861" spans="2:25" x14ac:dyDescent="0.25">
      <c r="B1861" s="4"/>
      <c r="C1861" s="7"/>
      <c r="G1861" s="8"/>
      <c r="H1861" s="8"/>
      <c r="I1861" s="8"/>
      <c r="S1861" s="4"/>
      <c r="T1861" s="6"/>
      <c r="X1861" s="1"/>
      <c r="Y1861" s="1"/>
    </row>
    <row r="1862" spans="2:25" x14ac:dyDescent="0.25">
      <c r="B1862" s="4"/>
      <c r="C1862" s="7"/>
      <c r="G1862" s="8"/>
      <c r="H1862" s="8"/>
      <c r="I1862" s="8"/>
      <c r="S1862" s="4"/>
      <c r="T1862" s="6"/>
      <c r="X1862" s="1"/>
      <c r="Y1862" s="1"/>
    </row>
    <row r="1863" spans="2:25" x14ac:dyDescent="0.25">
      <c r="B1863" s="4"/>
      <c r="C1863" s="7"/>
      <c r="G1863" s="8"/>
      <c r="H1863" s="8"/>
      <c r="I1863" s="8"/>
      <c r="S1863" s="4"/>
      <c r="T1863" s="6"/>
      <c r="X1863" s="1"/>
      <c r="Y1863" s="1"/>
    </row>
    <row r="1864" spans="2:25" x14ac:dyDescent="0.25">
      <c r="B1864" s="4"/>
      <c r="C1864" s="7"/>
      <c r="G1864" s="8"/>
      <c r="H1864" s="8"/>
      <c r="I1864" s="8"/>
      <c r="S1864" s="4"/>
      <c r="T1864" s="6"/>
      <c r="X1864" s="1"/>
      <c r="Y1864" s="1"/>
    </row>
    <row r="1865" spans="2:25" x14ac:dyDescent="0.25">
      <c r="B1865" s="4"/>
      <c r="C1865" s="7"/>
      <c r="G1865" s="8"/>
      <c r="H1865" s="8"/>
      <c r="I1865" s="8"/>
      <c r="S1865" s="4"/>
      <c r="T1865" s="6"/>
      <c r="X1865" s="1"/>
      <c r="Y1865" s="1"/>
    </row>
    <row r="1866" spans="2:25" x14ac:dyDescent="0.25">
      <c r="B1866" s="4"/>
      <c r="C1866" s="7"/>
      <c r="G1866" s="8"/>
      <c r="H1866" s="8"/>
      <c r="I1866" s="8"/>
      <c r="S1866" s="4"/>
      <c r="T1866" s="6"/>
      <c r="X1866" s="1"/>
      <c r="Y1866" s="1"/>
    </row>
    <row r="1867" spans="2:25" x14ac:dyDescent="0.25">
      <c r="B1867" s="4"/>
      <c r="C1867" s="7"/>
      <c r="G1867" s="8"/>
      <c r="H1867" s="8"/>
      <c r="I1867" s="8"/>
      <c r="S1867" s="4"/>
      <c r="T1867" s="6"/>
      <c r="X1867" s="1"/>
      <c r="Y1867" s="1"/>
    </row>
    <row r="1868" spans="2:25" x14ac:dyDescent="0.25">
      <c r="B1868" s="4"/>
      <c r="C1868" s="7"/>
      <c r="G1868" s="8"/>
      <c r="H1868" s="8"/>
      <c r="I1868" s="8"/>
      <c r="S1868" s="4"/>
      <c r="T1868" s="6"/>
      <c r="X1868" s="1"/>
      <c r="Y1868" s="1"/>
    </row>
    <row r="1869" spans="2:25" x14ac:dyDescent="0.25">
      <c r="B1869" s="4"/>
      <c r="C1869" s="7"/>
      <c r="G1869" s="8"/>
      <c r="H1869" s="8"/>
      <c r="I1869" s="8"/>
      <c r="S1869" s="4"/>
      <c r="T1869" s="6"/>
      <c r="X1869" s="1"/>
      <c r="Y1869" s="1"/>
    </row>
    <row r="1870" spans="2:25" x14ac:dyDescent="0.25">
      <c r="B1870" s="4"/>
      <c r="C1870" s="7"/>
      <c r="G1870" s="8"/>
      <c r="H1870" s="8"/>
      <c r="I1870" s="8"/>
      <c r="S1870" s="4"/>
      <c r="T1870" s="6"/>
      <c r="X1870" s="1"/>
      <c r="Y1870" s="1"/>
    </row>
    <row r="1871" spans="2:25" x14ac:dyDescent="0.25">
      <c r="B1871" s="4"/>
      <c r="C1871" s="7"/>
      <c r="G1871" s="8"/>
      <c r="H1871" s="8"/>
      <c r="I1871" s="8"/>
      <c r="S1871" s="4"/>
      <c r="T1871" s="6"/>
      <c r="X1871" s="1"/>
      <c r="Y1871" s="1"/>
    </row>
    <row r="1872" spans="2:25" x14ac:dyDescent="0.25">
      <c r="B1872" s="4"/>
      <c r="C1872" s="7"/>
      <c r="G1872" s="8"/>
      <c r="H1872" s="8"/>
      <c r="I1872" s="8"/>
      <c r="S1872" s="4"/>
      <c r="T1872" s="6"/>
      <c r="X1872" s="1"/>
      <c r="Y1872" s="1"/>
    </row>
    <row r="1873" spans="2:25" x14ac:dyDescent="0.25">
      <c r="B1873" s="4"/>
      <c r="C1873" s="7"/>
      <c r="G1873" s="8"/>
      <c r="H1873" s="8"/>
      <c r="I1873" s="8"/>
      <c r="S1873" s="4"/>
      <c r="T1873" s="6"/>
      <c r="X1873" s="1"/>
      <c r="Y1873" s="1"/>
    </row>
    <row r="1874" spans="2:25" x14ac:dyDescent="0.25">
      <c r="B1874" s="4"/>
      <c r="C1874" s="7"/>
      <c r="G1874" s="8"/>
      <c r="H1874" s="8"/>
      <c r="I1874" s="8"/>
      <c r="S1874" s="4"/>
      <c r="T1874" s="6"/>
      <c r="X1874" s="1"/>
      <c r="Y1874" s="1"/>
    </row>
    <row r="1875" spans="2:25" x14ac:dyDescent="0.25">
      <c r="B1875" s="4"/>
      <c r="C1875" s="7"/>
      <c r="G1875" s="8"/>
      <c r="H1875" s="8"/>
      <c r="I1875" s="8"/>
      <c r="S1875" s="4"/>
      <c r="T1875" s="6"/>
      <c r="X1875" s="1"/>
      <c r="Y1875" s="1"/>
    </row>
    <row r="1876" spans="2:25" x14ac:dyDescent="0.25">
      <c r="B1876" s="4"/>
      <c r="C1876" s="7"/>
      <c r="G1876" s="8"/>
      <c r="H1876" s="8"/>
      <c r="I1876" s="8"/>
      <c r="S1876" s="4"/>
      <c r="T1876" s="6"/>
      <c r="X1876" s="1"/>
      <c r="Y1876" s="1"/>
    </row>
    <row r="1877" spans="2:25" x14ac:dyDescent="0.25">
      <c r="B1877" s="4"/>
      <c r="C1877" s="7"/>
      <c r="G1877" s="8"/>
      <c r="H1877" s="8"/>
      <c r="I1877" s="8"/>
      <c r="S1877" s="4"/>
      <c r="T1877" s="6"/>
      <c r="X1877" s="1"/>
      <c r="Y1877" s="1"/>
    </row>
    <row r="1878" spans="2:25" x14ac:dyDescent="0.25">
      <c r="B1878" s="4"/>
      <c r="C1878" s="7"/>
      <c r="G1878" s="8"/>
      <c r="H1878" s="8"/>
      <c r="I1878" s="8"/>
      <c r="S1878" s="4"/>
      <c r="T1878" s="6"/>
      <c r="X1878" s="1"/>
      <c r="Y1878" s="1"/>
    </row>
    <row r="1879" spans="2:25" x14ac:dyDescent="0.25">
      <c r="B1879" s="4"/>
      <c r="C1879" s="7"/>
      <c r="G1879" s="8"/>
      <c r="H1879" s="8"/>
      <c r="I1879" s="8"/>
      <c r="S1879" s="4"/>
      <c r="T1879" s="6"/>
      <c r="X1879" s="1"/>
      <c r="Y1879" s="1"/>
    </row>
    <row r="1880" spans="2:25" x14ac:dyDescent="0.25">
      <c r="B1880" s="4"/>
      <c r="C1880" s="7"/>
      <c r="G1880" s="8"/>
      <c r="H1880" s="8"/>
      <c r="I1880" s="8"/>
      <c r="S1880" s="4"/>
      <c r="T1880" s="6"/>
      <c r="X1880" s="1"/>
      <c r="Y1880" s="1"/>
    </row>
    <row r="1881" spans="2:25" x14ac:dyDescent="0.25">
      <c r="B1881" s="4"/>
      <c r="C1881" s="7"/>
      <c r="G1881" s="8"/>
      <c r="H1881" s="8"/>
      <c r="I1881" s="8"/>
      <c r="S1881" s="4"/>
      <c r="T1881" s="6"/>
      <c r="X1881" s="1"/>
      <c r="Y1881" s="1"/>
    </row>
    <row r="1882" spans="2:25" x14ac:dyDescent="0.25">
      <c r="B1882" s="4"/>
      <c r="C1882" s="7"/>
      <c r="G1882" s="8"/>
      <c r="H1882" s="8"/>
      <c r="I1882" s="8"/>
      <c r="S1882" s="4"/>
      <c r="T1882" s="6"/>
      <c r="X1882" s="1"/>
      <c r="Y1882" s="1"/>
    </row>
    <row r="1883" spans="2:25" x14ac:dyDescent="0.25">
      <c r="B1883" s="4"/>
      <c r="C1883" s="7"/>
      <c r="G1883" s="8"/>
      <c r="H1883" s="8"/>
      <c r="I1883" s="8"/>
      <c r="S1883" s="4"/>
      <c r="T1883" s="6"/>
      <c r="X1883" s="1"/>
      <c r="Y1883" s="1"/>
    </row>
    <row r="1884" spans="2:25" x14ac:dyDescent="0.25">
      <c r="B1884" s="4"/>
      <c r="C1884" s="7"/>
      <c r="G1884" s="8"/>
      <c r="H1884" s="8"/>
      <c r="I1884" s="8"/>
      <c r="S1884" s="4"/>
      <c r="T1884" s="6"/>
      <c r="X1884" s="1"/>
      <c r="Y1884" s="1"/>
    </row>
    <row r="1885" spans="2:25" x14ac:dyDescent="0.25">
      <c r="B1885" s="4"/>
      <c r="C1885" s="7"/>
      <c r="G1885" s="8"/>
      <c r="H1885" s="8"/>
      <c r="I1885" s="8"/>
      <c r="S1885" s="4"/>
      <c r="T1885" s="6"/>
      <c r="X1885" s="1"/>
      <c r="Y1885" s="1"/>
    </row>
    <row r="1886" spans="2:25" x14ac:dyDescent="0.25">
      <c r="B1886" s="4"/>
      <c r="C1886" s="7"/>
      <c r="G1886" s="8"/>
      <c r="H1886" s="8"/>
      <c r="I1886" s="8"/>
      <c r="S1886" s="4"/>
      <c r="T1886" s="6"/>
      <c r="X1886" s="1"/>
      <c r="Y1886" s="1"/>
    </row>
    <row r="1887" spans="2:25" x14ac:dyDescent="0.25">
      <c r="B1887" s="4"/>
      <c r="C1887" s="7"/>
      <c r="G1887" s="8"/>
      <c r="H1887" s="8"/>
      <c r="I1887" s="8"/>
      <c r="S1887" s="4"/>
      <c r="T1887" s="6"/>
      <c r="X1887" s="1"/>
      <c r="Y1887" s="1"/>
    </row>
    <row r="1888" spans="2:25" x14ac:dyDescent="0.25">
      <c r="B1888" s="4"/>
      <c r="C1888" s="7"/>
      <c r="G1888" s="8"/>
      <c r="H1888" s="8"/>
      <c r="I1888" s="8"/>
      <c r="S1888" s="4"/>
      <c r="T1888" s="6"/>
      <c r="X1888" s="1"/>
      <c r="Y1888" s="1"/>
    </row>
    <row r="1889" spans="2:25" x14ac:dyDescent="0.25">
      <c r="B1889" s="4"/>
      <c r="C1889" s="7"/>
      <c r="G1889" s="8"/>
      <c r="H1889" s="8"/>
      <c r="I1889" s="8"/>
      <c r="S1889" s="4"/>
      <c r="T1889" s="6"/>
      <c r="X1889" s="1"/>
      <c r="Y1889" s="1"/>
    </row>
    <row r="1890" spans="2:25" x14ac:dyDescent="0.25">
      <c r="B1890" s="4"/>
      <c r="C1890" s="7"/>
      <c r="G1890" s="8"/>
      <c r="H1890" s="8"/>
      <c r="I1890" s="8"/>
      <c r="S1890" s="4"/>
      <c r="T1890" s="6"/>
      <c r="X1890" s="1"/>
      <c r="Y1890" s="1"/>
    </row>
    <row r="1891" spans="2:25" x14ac:dyDescent="0.25">
      <c r="B1891" s="4"/>
      <c r="C1891" s="7"/>
      <c r="G1891" s="8"/>
      <c r="H1891" s="8"/>
      <c r="I1891" s="8"/>
      <c r="S1891" s="4"/>
      <c r="T1891" s="6"/>
      <c r="X1891" s="1"/>
      <c r="Y1891" s="1"/>
    </row>
    <row r="1892" spans="2:25" x14ac:dyDescent="0.25">
      <c r="B1892" s="4"/>
      <c r="C1892" s="7"/>
      <c r="G1892" s="8"/>
      <c r="H1892" s="8"/>
      <c r="I1892" s="8"/>
      <c r="S1892" s="4"/>
      <c r="T1892" s="6"/>
      <c r="X1892" s="1"/>
      <c r="Y1892" s="1"/>
    </row>
    <row r="1893" spans="2:25" x14ac:dyDescent="0.25">
      <c r="B1893" s="4"/>
      <c r="C1893" s="7"/>
      <c r="G1893" s="8"/>
      <c r="H1893" s="8"/>
      <c r="I1893" s="8"/>
      <c r="S1893" s="4"/>
      <c r="T1893" s="6"/>
      <c r="X1893" s="1"/>
      <c r="Y1893" s="1"/>
    </row>
    <row r="1894" spans="2:25" x14ac:dyDescent="0.25">
      <c r="B1894" s="4"/>
      <c r="C1894" s="7"/>
      <c r="G1894" s="8"/>
      <c r="H1894" s="8"/>
      <c r="I1894" s="8"/>
      <c r="S1894" s="4"/>
      <c r="T1894" s="6"/>
      <c r="X1894" s="1"/>
      <c r="Y1894" s="1"/>
    </row>
    <row r="1895" spans="2:25" x14ac:dyDescent="0.25">
      <c r="B1895" s="4"/>
      <c r="C1895" s="7"/>
      <c r="G1895" s="8"/>
      <c r="H1895" s="8"/>
      <c r="I1895" s="8"/>
      <c r="S1895" s="4"/>
      <c r="T1895" s="6"/>
      <c r="X1895" s="1"/>
      <c r="Y1895" s="1"/>
    </row>
    <row r="1896" spans="2:25" x14ac:dyDescent="0.25">
      <c r="B1896" s="4"/>
      <c r="C1896" s="7"/>
      <c r="G1896" s="8"/>
      <c r="H1896" s="8"/>
      <c r="I1896" s="8"/>
      <c r="S1896" s="4"/>
      <c r="T1896" s="6"/>
      <c r="X1896" s="1"/>
      <c r="Y1896" s="1"/>
    </row>
    <row r="1897" spans="2:25" x14ac:dyDescent="0.25">
      <c r="B1897" s="4"/>
      <c r="C1897" s="7"/>
      <c r="G1897" s="8"/>
      <c r="H1897" s="8"/>
      <c r="I1897" s="8"/>
      <c r="S1897" s="4"/>
      <c r="T1897" s="6"/>
      <c r="X1897" s="1"/>
      <c r="Y1897" s="1"/>
    </row>
    <row r="1898" spans="2:25" x14ac:dyDescent="0.25">
      <c r="B1898" s="4"/>
      <c r="C1898" s="7"/>
      <c r="G1898" s="8"/>
      <c r="H1898" s="8"/>
      <c r="I1898" s="8"/>
      <c r="S1898" s="4"/>
      <c r="T1898" s="6"/>
      <c r="X1898" s="1"/>
      <c r="Y1898" s="1"/>
    </row>
    <row r="1899" spans="2:25" x14ac:dyDescent="0.25">
      <c r="B1899" s="4"/>
      <c r="C1899" s="7"/>
      <c r="G1899" s="8"/>
      <c r="H1899" s="8"/>
      <c r="I1899" s="8"/>
      <c r="S1899" s="4"/>
      <c r="T1899" s="6"/>
      <c r="X1899" s="1"/>
      <c r="Y1899" s="1"/>
    </row>
    <row r="1900" spans="2:25" x14ac:dyDescent="0.25">
      <c r="B1900" s="4"/>
      <c r="C1900" s="7"/>
      <c r="G1900" s="8"/>
      <c r="H1900" s="8"/>
      <c r="I1900" s="8"/>
      <c r="S1900" s="4"/>
      <c r="T1900" s="6"/>
      <c r="X1900" s="1"/>
      <c r="Y1900" s="1"/>
    </row>
    <row r="1901" spans="2:25" x14ac:dyDescent="0.25">
      <c r="B1901" s="4"/>
      <c r="C1901" s="7"/>
      <c r="G1901" s="8"/>
      <c r="H1901" s="8"/>
      <c r="I1901" s="8"/>
      <c r="S1901" s="4"/>
      <c r="T1901" s="6"/>
      <c r="X1901" s="1"/>
      <c r="Y1901" s="1"/>
    </row>
    <row r="1902" spans="2:25" x14ac:dyDescent="0.25">
      <c r="B1902" s="4"/>
      <c r="C1902" s="7"/>
      <c r="G1902" s="8"/>
      <c r="H1902" s="8"/>
      <c r="I1902" s="8"/>
      <c r="S1902" s="4"/>
      <c r="T1902" s="6"/>
      <c r="X1902" s="1"/>
      <c r="Y1902" s="1"/>
    </row>
    <row r="1903" spans="2:25" x14ac:dyDescent="0.25">
      <c r="B1903" s="4"/>
      <c r="C1903" s="7"/>
      <c r="G1903" s="8"/>
      <c r="H1903" s="8"/>
      <c r="I1903" s="8"/>
      <c r="S1903" s="4"/>
      <c r="T1903" s="6"/>
      <c r="X1903" s="1"/>
      <c r="Y1903" s="1"/>
    </row>
    <row r="1904" spans="2:25" x14ac:dyDescent="0.25">
      <c r="B1904" s="4"/>
      <c r="C1904" s="7"/>
      <c r="G1904" s="8"/>
      <c r="H1904" s="8"/>
      <c r="I1904" s="8"/>
      <c r="S1904" s="4"/>
      <c r="T1904" s="6"/>
      <c r="X1904" s="1"/>
      <c r="Y1904" s="1"/>
    </row>
    <row r="1905" spans="2:25" x14ac:dyDescent="0.25">
      <c r="B1905" s="4"/>
      <c r="C1905" s="7"/>
      <c r="G1905" s="8"/>
      <c r="H1905" s="8"/>
      <c r="I1905" s="8"/>
      <c r="S1905" s="4"/>
      <c r="T1905" s="6"/>
      <c r="X1905" s="1"/>
      <c r="Y1905" s="1"/>
    </row>
    <row r="1906" spans="2:25" x14ac:dyDescent="0.25">
      <c r="B1906" s="4"/>
      <c r="C1906" s="7"/>
      <c r="G1906" s="8"/>
      <c r="H1906" s="8"/>
      <c r="I1906" s="8"/>
      <c r="S1906" s="4"/>
      <c r="T1906" s="6"/>
      <c r="X1906" s="1"/>
      <c r="Y1906" s="1"/>
    </row>
    <row r="1907" spans="2:25" x14ac:dyDescent="0.25">
      <c r="B1907" s="4"/>
      <c r="C1907" s="7"/>
      <c r="G1907" s="8"/>
      <c r="H1907" s="8"/>
      <c r="I1907" s="8"/>
      <c r="S1907" s="4"/>
      <c r="T1907" s="6"/>
      <c r="X1907" s="1"/>
      <c r="Y1907" s="1"/>
    </row>
    <row r="1908" spans="2:25" x14ac:dyDescent="0.25">
      <c r="B1908" s="4"/>
      <c r="C1908" s="7"/>
      <c r="G1908" s="8"/>
      <c r="H1908" s="8"/>
      <c r="I1908" s="8"/>
      <c r="S1908" s="4"/>
      <c r="T1908" s="6"/>
      <c r="X1908" s="1"/>
      <c r="Y1908" s="1"/>
    </row>
    <row r="1909" spans="2:25" x14ac:dyDescent="0.25">
      <c r="B1909" s="4"/>
      <c r="C1909" s="7"/>
      <c r="G1909" s="8"/>
      <c r="H1909" s="8"/>
      <c r="I1909" s="8"/>
      <c r="S1909" s="4"/>
      <c r="T1909" s="6"/>
      <c r="X1909" s="1"/>
      <c r="Y1909" s="1"/>
    </row>
    <row r="1910" spans="2:25" x14ac:dyDescent="0.25">
      <c r="B1910" s="4"/>
      <c r="C1910" s="7"/>
      <c r="G1910" s="8"/>
      <c r="H1910" s="8"/>
      <c r="I1910" s="8"/>
      <c r="S1910" s="4"/>
      <c r="T1910" s="6"/>
      <c r="X1910" s="1"/>
      <c r="Y1910" s="1"/>
    </row>
    <row r="1911" spans="2:25" x14ac:dyDescent="0.25">
      <c r="B1911" s="4"/>
      <c r="C1911" s="7"/>
      <c r="G1911" s="8"/>
      <c r="H1911" s="8"/>
      <c r="I1911" s="8"/>
      <c r="S1911" s="4"/>
      <c r="T1911" s="6"/>
      <c r="X1911" s="1"/>
      <c r="Y1911" s="1"/>
    </row>
    <row r="1912" spans="2:25" x14ac:dyDescent="0.25">
      <c r="B1912" s="4"/>
      <c r="C1912" s="7"/>
      <c r="G1912" s="8"/>
      <c r="H1912" s="8"/>
      <c r="I1912" s="8"/>
      <c r="S1912" s="4"/>
      <c r="T1912" s="6"/>
      <c r="X1912" s="1"/>
      <c r="Y1912" s="1"/>
    </row>
    <row r="1913" spans="2:25" x14ac:dyDescent="0.25">
      <c r="B1913" s="4"/>
      <c r="C1913" s="7"/>
      <c r="G1913" s="8"/>
      <c r="H1913" s="8"/>
      <c r="I1913" s="8"/>
      <c r="S1913" s="4"/>
      <c r="T1913" s="6"/>
      <c r="X1913" s="1"/>
      <c r="Y1913" s="1"/>
    </row>
    <row r="1914" spans="2:25" x14ac:dyDescent="0.25">
      <c r="B1914" s="4"/>
      <c r="C1914" s="7"/>
      <c r="G1914" s="8"/>
      <c r="H1914" s="8"/>
      <c r="I1914" s="8"/>
      <c r="S1914" s="4"/>
      <c r="T1914" s="6"/>
      <c r="X1914" s="1"/>
      <c r="Y1914" s="1"/>
    </row>
    <row r="1915" spans="2:25" x14ac:dyDescent="0.25">
      <c r="B1915" s="4"/>
      <c r="C1915" s="7"/>
      <c r="G1915" s="8"/>
      <c r="H1915" s="8"/>
      <c r="I1915" s="8"/>
      <c r="S1915" s="4"/>
      <c r="T1915" s="6"/>
      <c r="X1915" s="1"/>
      <c r="Y1915" s="1"/>
    </row>
    <row r="1916" spans="2:25" x14ac:dyDescent="0.25">
      <c r="B1916" s="4"/>
      <c r="C1916" s="7"/>
      <c r="G1916" s="8"/>
      <c r="H1916" s="8"/>
      <c r="I1916" s="8"/>
      <c r="S1916" s="4"/>
      <c r="T1916" s="6"/>
      <c r="X1916" s="1"/>
      <c r="Y1916" s="1"/>
    </row>
    <row r="1917" spans="2:25" x14ac:dyDescent="0.25">
      <c r="B1917" s="4"/>
      <c r="C1917" s="7"/>
      <c r="G1917" s="8"/>
      <c r="H1917" s="8"/>
      <c r="I1917" s="8"/>
      <c r="S1917" s="4"/>
      <c r="T1917" s="6"/>
      <c r="X1917" s="1"/>
      <c r="Y1917" s="1"/>
    </row>
    <row r="1918" spans="2:25" x14ac:dyDescent="0.25">
      <c r="B1918" s="4"/>
      <c r="C1918" s="7"/>
      <c r="G1918" s="8"/>
      <c r="H1918" s="8"/>
      <c r="I1918" s="8"/>
      <c r="S1918" s="4"/>
      <c r="T1918" s="6"/>
      <c r="X1918" s="1"/>
      <c r="Y1918" s="1"/>
    </row>
    <row r="1919" spans="2:25" x14ac:dyDescent="0.25">
      <c r="B1919" s="4"/>
      <c r="C1919" s="7"/>
      <c r="G1919" s="8"/>
      <c r="H1919" s="8"/>
      <c r="I1919" s="8"/>
      <c r="S1919" s="4"/>
      <c r="T1919" s="6"/>
      <c r="X1919" s="1"/>
      <c r="Y1919" s="1"/>
    </row>
    <row r="1920" spans="2:25" x14ac:dyDescent="0.25">
      <c r="B1920" s="4"/>
      <c r="C1920" s="7"/>
      <c r="G1920" s="8"/>
      <c r="H1920" s="8"/>
      <c r="I1920" s="8"/>
      <c r="S1920" s="4"/>
      <c r="T1920" s="6"/>
      <c r="X1920" s="1"/>
      <c r="Y1920" s="1"/>
    </row>
    <row r="1921" spans="2:25" x14ac:dyDescent="0.25">
      <c r="B1921" s="4"/>
      <c r="C1921" s="7"/>
      <c r="G1921" s="8"/>
      <c r="H1921" s="8"/>
      <c r="I1921" s="8"/>
      <c r="S1921" s="4"/>
      <c r="T1921" s="6"/>
      <c r="X1921" s="1"/>
      <c r="Y1921" s="1"/>
    </row>
    <row r="1922" spans="2:25" x14ac:dyDescent="0.25">
      <c r="B1922" s="4"/>
      <c r="C1922" s="7"/>
      <c r="G1922" s="8"/>
      <c r="H1922" s="8"/>
      <c r="I1922" s="8"/>
      <c r="S1922" s="4"/>
      <c r="T1922" s="6"/>
      <c r="X1922" s="1"/>
      <c r="Y1922" s="1"/>
    </row>
    <row r="1923" spans="2:25" x14ac:dyDescent="0.25">
      <c r="B1923" s="4"/>
      <c r="C1923" s="7"/>
      <c r="G1923" s="8"/>
      <c r="H1923" s="8"/>
      <c r="I1923" s="8"/>
      <c r="S1923" s="4"/>
      <c r="T1923" s="6"/>
      <c r="X1923" s="1"/>
      <c r="Y1923" s="1"/>
    </row>
    <row r="1924" spans="2:25" x14ac:dyDescent="0.25">
      <c r="B1924" s="4"/>
      <c r="C1924" s="7"/>
      <c r="G1924" s="8"/>
      <c r="H1924" s="8"/>
      <c r="I1924" s="8"/>
      <c r="S1924" s="4"/>
      <c r="T1924" s="6"/>
      <c r="X1924" s="1"/>
      <c r="Y1924" s="1"/>
    </row>
    <row r="1925" spans="2:25" x14ac:dyDescent="0.25">
      <c r="B1925" s="4"/>
      <c r="C1925" s="7"/>
      <c r="G1925" s="8"/>
      <c r="H1925" s="8"/>
      <c r="I1925" s="8"/>
      <c r="S1925" s="4"/>
      <c r="T1925" s="6"/>
      <c r="X1925" s="1"/>
      <c r="Y1925" s="1"/>
    </row>
    <row r="1926" spans="2:25" x14ac:dyDescent="0.25">
      <c r="B1926" s="4"/>
      <c r="C1926" s="7"/>
      <c r="G1926" s="8"/>
      <c r="H1926" s="8"/>
      <c r="I1926" s="8"/>
      <c r="S1926" s="4"/>
      <c r="T1926" s="6"/>
      <c r="X1926" s="1"/>
      <c r="Y1926" s="1"/>
    </row>
    <row r="1927" spans="2:25" x14ac:dyDescent="0.25">
      <c r="B1927" s="4"/>
      <c r="C1927" s="7"/>
      <c r="G1927" s="8"/>
      <c r="H1927" s="8"/>
      <c r="I1927" s="8"/>
      <c r="S1927" s="4"/>
      <c r="T1927" s="6"/>
      <c r="X1927" s="1"/>
      <c r="Y1927" s="1"/>
    </row>
    <row r="1928" spans="2:25" x14ac:dyDescent="0.25">
      <c r="B1928" s="4"/>
      <c r="C1928" s="7"/>
      <c r="G1928" s="8"/>
      <c r="H1928" s="8"/>
      <c r="I1928" s="8"/>
      <c r="S1928" s="4"/>
      <c r="T1928" s="6"/>
      <c r="X1928" s="1"/>
      <c r="Y1928" s="1"/>
    </row>
    <row r="1929" spans="2:25" x14ac:dyDescent="0.25">
      <c r="B1929" s="4"/>
      <c r="C1929" s="7"/>
      <c r="G1929" s="8"/>
      <c r="H1929" s="8"/>
      <c r="I1929" s="8"/>
      <c r="S1929" s="4"/>
      <c r="T1929" s="6"/>
      <c r="X1929" s="1"/>
      <c r="Y1929" s="1"/>
    </row>
    <row r="1930" spans="2:25" x14ac:dyDescent="0.25">
      <c r="B1930" s="4"/>
      <c r="C1930" s="7"/>
      <c r="G1930" s="8"/>
      <c r="H1930" s="8"/>
      <c r="I1930" s="8"/>
      <c r="S1930" s="4"/>
      <c r="T1930" s="6"/>
      <c r="X1930" s="1"/>
      <c r="Y1930" s="1"/>
    </row>
    <row r="1931" spans="2:25" x14ac:dyDescent="0.25">
      <c r="B1931" s="4"/>
      <c r="C1931" s="7"/>
      <c r="G1931" s="8"/>
      <c r="H1931" s="8"/>
      <c r="I1931" s="8"/>
      <c r="S1931" s="4"/>
      <c r="T1931" s="6"/>
      <c r="X1931" s="1"/>
      <c r="Y1931" s="1"/>
    </row>
    <row r="1932" spans="2:25" x14ac:dyDescent="0.25">
      <c r="B1932" s="4"/>
      <c r="C1932" s="7"/>
      <c r="G1932" s="8"/>
      <c r="H1932" s="8"/>
      <c r="I1932" s="8"/>
      <c r="S1932" s="4"/>
      <c r="T1932" s="6"/>
      <c r="X1932" s="1"/>
      <c r="Y1932" s="1"/>
    </row>
    <row r="1933" spans="2:25" x14ac:dyDescent="0.25">
      <c r="B1933" s="4"/>
      <c r="C1933" s="7"/>
      <c r="G1933" s="8"/>
      <c r="H1933" s="8"/>
      <c r="I1933" s="8"/>
      <c r="S1933" s="4"/>
      <c r="T1933" s="6"/>
      <c r="X1933" s="1"/>
      <c r="Y1933" s="1"/>
    </row>
    <row r="1934" spans="2:25" x14ac:dyDescent="0.25">
      <c r="B1934" s="4"/>
      <c r="C1934" s="7"/>
      <c r="G1934" s="8"/>
      <c r="H1934" s="8"/>
      <c r="I1934" s="8"/>
      <c r="S1934" s="4"/>
      <c r="T1934" s="6"/>
      <c r="X1934" s="1"/>
      <c r="Y1934" s="1"/>
    </row>
    <row r="1935" spans="2:25" x14ac:dyDescent="0.25">
      <c r="B1935" s="4"/>
      <c r="C1935" s="7"/>
      <c r="G1935" s="8"/>
      <c r="H1935" s="8"/>
      <c r="I1935" s="8"/>
      <c r="S1935" s="4"/>
      <c r="T1935" s="6"/>
      <c r="X1935" s="1"/>
      <c r="Y1935" s="1"/>
    </row>
    <row r="1936" spans="2:25" x14ac:dyDescent="0.25">
      <c r="B1936" s="4"/>
      <c r="C1936" s="7"/>
      <c r="G1936" s="8"/>
      <c r="H1936" s="8"/>
      <c r="I1936" s="8"/>
      <c r="S1936" s="4"/>
      <c r="T1936" s="6"/>
      <c r="X1936" s="1"/>
      <c r="Y1936" s="1"/>
    </row>
    <row r="1937" spans="2:25" x14ac:dyDescent="0.25">
      <c r="B1937" s="4"/>
      <c r="C1937" s="7"/>
      <c r="G1937" s="8"/>
      <c r="H1937" s="8"/>
      <c r="I1937" s="8"/>
      <c r="S1937" s="4"/>
      <c r="T1937" s="6"/>
      <c r="X1937" s="1"/>
      <c r="Y1937" s="1"/>
    </row>
    <row r="1938" spans="2:25" x14ac:dyDescent="0.25">
      <c r="B1938" s="4"/>
      <c r="C1938" s="7"/>
      <c r="G1938" s="8"/>
      <c r="H1938" s="8"/>
      <c r="I1938" s="8"/>
      <c r="S1938" s="4"/>
      <c r="T1938" s="6"/>
      <c r="X1938" s="1"/>
      <c r="Y1938" s="1"/>
    </row>
    <row r="1939" spans="2:25" x14ac:dyDescent="0.25">
      <c r="B1939" s="4"/>
      <c r="C1939" s="7"/>
      <c r="G1939" s="8"/>
      <c r="H1939" s="8"/>
      <c r="I1939" s="8"/>
      <c r="S1939" s="4"/>
      <c r="T1939" s="6"/>
      <c r="X1939" s="1"/>
      <c r="Y1939" s="1"/>
    </row>
    <row r="1940" spans="2:25" x14ac:dyDescent="0.25">
      <c r="B1940" s="4"/>
      <c r="C1940" s="7"/>
      <c r="G1940" s="8"/>
      <c r="H1940" s="8"/>
      <c r="I1940" s="8"/>
      <c r="S1940" s="4"/>
      <c r="T1940" s="6"/>
      <c r="X1940" s="1"/>
      <c r="Y1940" s="1"/>
    </row>
    <row r="1941" spans="2:25" x14ac:dyDescent="0.25">
      <c r="B1941" s="4"/>
      <c r="C1941" s="7"/>
      <c r="G1941" s="8"/>
      <c r="H1941" s="8"/>
      <c r="I1941" s="8"/>
      <c r="S1941" s="4"/>
      <c r="T1941" s="6"/>
      <c r="X1941" s="1"/>
      <c r="Y1941" s="1"/>
    </row>
    <row r="1942" spans="2:25" x14ac:dyDescent="0.25">
      <c r="B1942" s="4"/>
      <c r="C1942" s="7"/>
      <c r="G1942" s="8"/>
      <c r="H1942" s="8"/>
      <c r="I1942" s="8"/>
      <c r="S1942" s="4"/>
      <c r="T1942" s="6"/>
      <c r="X1942" s="1"/>
      <c r="Y1942" s="1"/>
    </row>
    <row r="1943" spans="2:25" x14ac:dyDescent="0.25">
      <c r="B1943" s="4"/>
      <c r="C1943" s="7"/>
      <c r="G1943" s="8"/>
      <c r="H1943" s="8"/>
      <c r="I1943" s="8"/>
      <c r="S1943" s="4"/>
      <c r="T1943" s="6"/>
      <c r="X1943" s="1"/>
      <c r="Y1943" s="1"/>
    </row>
    <row r="1944" spans="2:25" x14ac:dyDescent="0.25">
      <c r="B1944" s="4"/>
      <c r="C1944" s="7"/>
      <c r="G1944" s="8"/>
      <c r="H1944" s="8"/>
      <c r="I1944" s="8"/>
      <c r="S1944" s="4"/>
      <c r="T1944" s="6"/>
      <c r="X1944" s="1"/>
      <c r="Y1944" s="1"/>
    </row>
    <row r="1945" spans="2:25" x14ac:dyDescent="0.25">
      <c r="B1945" s="4"/>
      <c r="C1945" s="7"/>
      <c r="G1945" s="8"/>
      <c r="H1945" s="8"/>
      <c r="I1945" s="8"/>
      <c r="S1945" s="4"/>
      <c r="T1945" s="6"/>
      <c r="X1945" s="1"/>
      <c r="Y1945" s="1"/>
    </row>
    <row r="1946" spans="2:25" x14ac:dyDescent="0.25">
      <c r="B1946" s="4"/>
      <c r="C1946" s="7"/>
      <c r="G1946" s="8"/>
      <c r="H1946" s="8"/>
      <c r="I1946" s="8"/>
      <c r="S1946" s="4"/>
      <c r="T1946" s="6"/>
      <c r="X1946" s="1"/>
      <c r="Y1946" s="1"/>
    </row>
    <row r="1947" spans="2:25" x14ac:dyDescent="0.25">
      <c r="B1947" s="4"/>
      <c r="C1947" s="7"/>
      <c r="G1947" s="8"/>
      <c r="H1947" s="8"/>
      <c r="I1947" s="8"/>
      <c r="S1947" s="4"/>
      <c r="T1947" s="6"/>
      <c r="X1947" s="1"/>
      <c r="Y1947" s="1"/>
    </row>
    <row r="1948" spans="2:25" x14ac:dyDescent="0.25">
      <c r="B1948" s="4"/>
      <c r="C1948" s="7"/>
      <c r="G1948" s="8"/>
      <c r="H1948" s="8"/>
      <c r="I1948" s="8"/>
      <c r="S1948" s="4"/>
      <c r="T1948" s="6"/>
      <c r="X1948" s="1"/>
      <c r="Y1948" s="1"/>
    </row>
    <row r="1949" spans="2:25" x14ac:dyDescent="0.25">
      <c r="B1949" s="4"/>
      <c r="C1949" s="7"/>
      <c r="G1949" s="8"/>
      <c r="H1949" s="8"/>
      <c r="I1949" s="8"/>
      <c r="S1949" s="4"/>
      <c r="T1949" s="6"/>
      <c r="X1949" s="1"/>
      <c r="Y1949" s="1"/>
    </row>
    <row r="1950" spans="2:25" x14ac:dyDescent="0.25">
      <c r="B1950" s="4"/>
      <c r="C1950" s="7"/>
      <c r="G1950" s="8"/>
      <c r="H1950" s="8"/>
      <c r="I1950" s="8"/>
      <c r="S1950" s="4"/>
      <c r="T1950" s="6"/>
      <c r="X1950" s="1"/>
      <c r="Y1950" s="1"/>
    </row>
    <row r="1951" spans="2:25" x14ac:dyDescent="0.25">
      <c r="B1951" s="4"/>
      <c r="C1951" s="7"/>
      <c r="G1951" s="8"/>
      <c r="H1951" s="8"/>
      <c r="I1951" s="8"/>
      <c r="S1951" s="4"/>
      <c r="T1951" s="6"/>
      <c r="X1951" s="1"/>
      <c r="Y1951" s="1"/>
    </row>
    <row r="1952" spans="2:25" x14ac:dyDescent="0.25">
      <c r="B1952" s="4"/>
      <c r="C1952" s="7"/>
      <c r="G1952" s="8"/>
      <c r="H1952" s="8"/>
      <c r="I1952" s="8"/>
      <c r="S1952" s="4"/>
      <c r="T1952" s="6"/>
      <c r="X1952" s="1"/>
      <c r="Y1952" s="1"/>
    </row>
    <row r="1953" spans="2:25" x14ac:dyDescent="0.25">
      <c r="B1953" s="4"/>
      <c r="C1953" s="7"/>
      <c r="G1953" s="8"/>
      <c r="H1953" s="8"/>
      <c r="I1953" s="8"/>
      <c r="S1953" s="4"/>
      <c r="T1953" s="6"/>
      <c r="X1953" s="1"/>
      <c r="Y1953" s="1"/>
    </row>
    <row r="1954" spans="2:25" x14ac:dyDescent="0.25">
      <c r="B1954" s="4"/>
      <c r="C1954" s="7"/>
      <c r="G1954" s="8"/>
      <c r="H1954" s="8"/>
      <c r="I1954" s="8"/>
      <c r="S1954" s="4"/>
      <c r="T1954" s="6"/>
      <c r="X1954" s="1"/>
      <c r="Y1954" s="1"/>
    </row>
    <row r="1955" spans="2:25" x14ac:dyDescent="0.25">
      <c r="B1955" s="4"/>
      <c r="C1955" s="7"/>
      <c r="G1955" s="8"/>
      <c r="H1955" s="8"/>
      <c r="I1955" s="8"/>
      <c r="S1955" s="4"/>
      <c r="T1955" s="6"/>
      <c r="X1955" s="1"/>
      <c r="Y1955" s="1"/>
    </row>
    <row r="1956" spans="2:25" x14ac:dyDescent="0.25">
      <c r="B1956" s="4"/>
      <c r="C1956" s="7"/>
      <c r="G1956" s="8"/>
      <c r="H1956" s="8"/>
      <c r="I1956" s="8"/>
      <c r="S1956" s="4"/>
      <c r="T1956" s="6"/>
      <c r="X1956" s="1"/>
      <c r="Y1956" s="1"/>
    </row>
    <row r="1957" spans="2:25" x14ac:dyDescent="0.25">
      <c r="B1957" s="4"/>
      <c r="C1957" s="7"/>
      <c r="G1957" s="8"/>
      <c r="H1957" s="8"/>
      <c r="I1957" s="8"/>
      <c r="S1957" s="4"/>
      <c r="T1957" s="6"/>
      <c r="X1957" s="1"/>
      <c r="Y1957" s="1"/>
    </row>
    <row r="1958" spans="2:25" x14ac:dyDescent="0.25">
      <c r="B1958" s="4"/>
      <c r="C1958" s="7"/>
      <c r="G1958" s="8"/>
      <c r="H1958" s="8"/>
      <c r="I1958" s="8"/>
      <c r="S1958" s="4"/>
      <c r="T1958" s="6"/>
      <c r="X1958" s="1"/>
      <c r="Y1958" s="1"/>
    </row>
    <row r="1959" spans="2:25" x14ac:dyDescent="0.25">
      <c r="B1959" s="4"/>
      <c r="C1959" s="7"/>
      <c r="G1959" s="8"/>
      <c r="H1959" s="8"/>
      <c r="I1959" s="8"/>
      <c r="S1959" s="4"/>
      <c r="T1959" s="6"/>
      <c r="X1959" s="1"/>
      <c r="Y1959" s="1"/>
    </row>
    <row r="1960" spans="2:25" x14ac:dyDescent="0.25">
      <c r="B1960" s="4"/>
      <c r="C1960" s="7"/>
      <c r="G1960" s="8"/>
      <c r="H1960" s="8"/>
      <c r="I1960" s="8"/>
      <c r="S1960" s="4"/>
      <c r="T1960" s="6"/>
      <c r="X1960" s="1"/>
      <c r="Y1960" s="1"/>
    </row>
    <row r="1961" spans="2:25" x14ac:dyDescent="0.25">
      <c r="B1961" s="4"/>
      <c r="C1961" s="7"/>
      <c r="G1961" s="8"/>
      <c r="H1961" s="8"/>
      <c r="I1961" s="8"/>
      <c r="S1961" s="4"/>
      <c r="T1961" s="6"/>
      <c r="X1961" s="1"/>
      <c r="Y1961" s="1"/>
    </row>
    <row r="1962" spans="2:25" x14ac:dyDescent="0.25">
      <c r="B1962" s="4"/>
      <c r="C1962" s="7"/>
      <c r="G1962" s="8"/>
      <c r="H1962" s="8"/>
      <c r="I1962" s="8"/>
      <c r="S1962" s="4"/>
      <c r="T1962" s="6"/>
      <c r="X1962" s="1"/>
      <c r="Y1962" s="1"/>
    </row>
    <row r="1963" spans="2:25" x14ac:dyDescent="0.25">
      <c r="B1963" s="4"/>
      <c r="C1963" s="7"/>
      <c r="G1963" s="8"/>
      <c r="H1963" s="8"/>
      <c r="I1963" s="8"/>
      <c r="S1963" s="4"/>
      <c r="T1963" s="6"/>
      <c r="X1963" s="1"/>
      <c r="Y1963" s="1"/>
    </row>
    <row r="1964" spans="2:25" x14ac:dyDescent="0.25">
      <c r="B1964" s="4"/>
      <c r="C1964" s="7"/>
      <c r="G1964" s="8"/>
      <c r="H1964" s="8"/>
      <c r="I1964" s="8"/>
      <c r="S1964" s="4"/>
      <c r="T1964" s="6"/>
      <c r="X1964" s="1"/>
      <c r="Y1964" s="1"/>
    </row>
    <row r="1965" spans="2:25" x14ac:dyDescent="0.25">
      <c r="B1965" s="4"/>
      <c r="C1965" s="7"/>
      <c r="G1965" s="8"/>
      <c r="H1965" s="8"/>
      <c r="I1965" s="8"/>
      <c r="S1965" s="4"/>
      <c r="T1965" s="6"/>
      <c r="X1965" s="1"/>
      <c r="Y1965" s="1"/>
    </row>
    <row r="1966" spans="2:25" x14ac:dyDescent="0.25">
      <c r="B1966" s="4"/>
      <c r="C1966" s="7"/>
      <c r="G1966" s="8"/>
      <c r="H1966" s="8"/>
      <c r="I1966" s="8"/>
      <c r="S1966" s="4"/>
      <c r="T1966" s="6"/>
      <c r="X1966" s="1"/>
      <c r="Y1966" s="1"/>
    </row>
    <row r="1967" spans="2:25" x14ac:dyDescent="0.25">
      <c r="B1967" s="4"/>
      <c r="C1967" s="7"/>
      <c r="G1967" s="8"/>
      <c r="H1967" s="8"/>
      <c r="I1967" s="8"/>
      <c r="S1967" s="4"/>
      <c r="T1967" s="6"/>
      <c r="X1967" s="1"/>
      <c r="Y1967" s="1"/>
    </row>
    <row r="1968" spans="2:25" x14ac:dyDescent="0.25">
      <c r="B1968" s="4"/>
      <c r="C1968" s="7"/>
      <c r="G1968" s="8"/>
      <c r="H1968" s="8"/>
      <c r="I1968" s="8"/>
      <c r="S1968" s="4"/>
      <c r="T1968" s="6"/>
      <c r="X1968" s="1"/>
      <c r="Y1968" s="1"/>
    </row>
    <row r="1969" spans="2:25" x14ac:dyDescent="0.25">
      <c r="B1969" s="4"/>
      <c r="C1969" s="7"/>
      <c r="G1969" s="8"/>
      <c r="H1969" s="8"/>
      <c r="I1969" s="8"/>
      <c r="S1969" s="4"/>
      <c r="T1969" s="6"/>
      <c r="X1969" s="1"/>
      <c r="Y1969" s="1"/>
    </row>
    <row r="1970" spans="2:25" x14ac:dyDescent="0.25">
      <c r="B1970" s="4"/>
      <c r="C1970" s="7"/>
      <c r="G1970" s="8"/>
      <c r="H1970" s="8"/>
      <c r="I1970" s="8"/>
      <c r="S1970" s="4"/>
      <c r="T1970" s="6"/>
      <c r="X1970" s="1"/>
      <c r="Y1970" s="1"/>
    </row>
    <row r="1971" spans="2:25" x14ac:dyDescent="0.25">
      <c r="B1971" s="4"/>
      <c r="C1971" s="7"/>
      <c r="G1971" s="8"/>
      <c r="H1971" s="8"/>
      <c r="I1971" s="8"/>
      <c r="S1971" s="4"/>
      <c r="T1971" s="6"/>
      <c r="X1971" s="1"/>
      <c r="Y1971" s="1"/>
    </row>
    <row r="1972" spans="2:25" x14ac:dyDescent="0.25">
      <c r="B1972" s="4"/>
      <c r="C1972" s="7"/>
      <c r="G1972" s="8"/>
      <c r="H1972" s="8"/>
      <c r="I1972" s="8"/>
      <c r="S1972" s="4"/>
      <c r="T1972" s="6"/>
      <c r="X1972" s="1"/>
      <c r="Y1972" s="1"/>
    </row>
    <row r="1973" spans="2:25" x14ac:dyDescent="0.25">
      <c r="B1973" s="4"/>
      <c r="C1973" s="7"/>
      <c r="G1973" s="8"/>
      <c r="H1973" s="8"/>
      <c r="I1973" s="8"/>
      <c r="S1973" s="4"/>
      <c r="T1973" s="6"/>
      <c r="X1973" s="1"/>
      <c r="Y1973" s="1"/>
    </row>
    <row r="1974" spans="2:25" x14ac:dyDescent="0.25">
      <c r="B1974" s="4"/>
      <c r="C1974" s="7"/>
      <c r="G1974" s="8"/>
      <c r="H1974" s="8"/>
      <c r="I1974" s="8"/>
      <c r="S1974" s="4"/>
      <c r="T1974" s="6"/>
      <c r="X1974" s="1"/>
      <c r="Y1974" s="1"/>
    </row>
    <row r="1975" spans="2:25" x14ac:dyDescent="0.25">
      <c r="B1975" s="4"/>
      <c r="C1975" s="7"/>
      <c r="G1975" s="8"/>
      <c r="H1975" s="8"/>
      <c r="I1975" s="8"/>
      <c r="S1975" s="4"/>
      <c r="T1975" s="6"/>
      <c r="X1975" s="1"/>
      <c r="Y1975" s="1"/>
    </row>
    <row r="1976" spans="2:25" x14ac:dyDescent="0.25">
      <c r="B1976" s="4"/>
      <c r="C1976" s="7"/>
      <c r="G1976" s="8"/>
      <c r="H1976" s="8"/>
      <c r="I1976" s="8"/>
      <c r="S1976" s="4"/>
      <c r="T1976" s="6"/>
      <c r="X1976" s="1"/>
      <c r="Y1976" s="1"/>
    </row>
    <row r="1977" spans="2:25" x14ac:dyDescent="0.25">
      <c r="B1977" s="4"/>
      <c r="C1977" s="7"/>
      <c r="G1977" s="8"/>
      <c r="H1977" s="8"/>
      <c r="I1977" s="8"/>
      <c r="S1977" s="4"/>
      <c r="T1977" s="6"/>
      <c r="X1977" s="1"/>
      <c r="Y1977" s="1"/>
    </row>
    <row r="1978" spans="2:25" x14ac:dyDescent="0.25">
      <c r="B1978" s="4"/>
      <c r="C1978" s="7"/>
      <c r="G1978" s="8"/>
      <c r="H1978" s="8"/>
      <c r="I1978" s="8"/>
      <c r="S1978" s="4"/>
      <c r="T1978" s="6"/>
      <c r="X1978" s="1"/>
      <c r="Y1978" s="1"/>
    </row>
    <row r="1979" spans="2:25" x14ac:dyDescent="0.25">
      <c r="B1979" s="4"/>
      <c r="C1979" s="7"/>
      <c r="G1979" s="8"/>
      <c r="H1979" s="8"/>
      <c r="I1979" s="8"/>
      <c r="S1979" s="4"/>
      <c r="T1979" s="6"/>
      <c r="X1979" s="1"/>
      <c r="Y1979" s="1"/>
    </row>
    <row r="1980" spans="2:25" x14ac:dyDescent="0.25">
      <c r="B1980" s="4"/>
      <c r="C1980" s="7"/>
      <c r="G1980" s="8"/>
      <c r="H1980" s="8"/>
      <c r="I1980" s="8"/>
      <c r="S1980" s="4"/>
      <c r="T1980" s="6"/>
      <c r="X1980" s="1"/>
      <c r="Y1980" s="1"/>
    </row>
    <row r="1981" spans="2:25" x14ac:dyDescent="0.25">
      <c r="B1981" s="4"/>
      <c r="C1981" s="7"/>
      <c r="G1981" s="8"/>
      <c r="H1981" s="8"/>
      <c r="I1981" s="8"/>
      <c r="S1981" s="4"/>
      <c r="T1981" s="6"/>
      <c r="X1981" s="1"/>
      <c r="Y1981" s="1"/>
    </row>
    <row r="1982" spans="2:25" x14ac:dyDescent="0.25">
      <c r="B1982" s="4"/>
      <c r="C1982" s="7"/>
      <c r="G1982" s="8"/>
      <c r="H1982" s="8"/>
      <c r="I1982" s="8"/>
      <c r="S1982" s="4"/>
      <c r="T1982" s="6"/>
      <c r="X1982" s="1"/>
      <c r="Y1982" s="1"/>
    </row>
    <row r="1983" spans="2:25" x14ac:dyDescent="0.25">
      <c r="B1983" s="4"/>
      <c r="C1983" s="7"/>
      <c r="G1983" s="8"/>
      <c r="H1983" s="8"/>
      <c r="I1983" s="8"/>
      <c r="S1983" s="4"/>
      <c r="T1983" s="6"/>
      <c r="X1983" s="1"/>
      <c r="Y1983" s="1"/>
    </row>
    <row r="1984" spans="2:25" x14ac:dyDescent="0.25">
      <c r="B1984" s="4"/>
      <c r="C1984" s="7"/>
      <c r="G1984" s="8"/>
      <c r="H1984" s="8"/>
      <c r="I1984" s="8"/>
      <c r="S1984" s="4"/>
      <c r="T1984" s="6"/>
      <c r="X1984" s="1"/>
      <c r="Y1984" s="1"/>
    </row>
    <row r="1985" spans="2:25" x14ac:dyDescent="0.25">
      <c r="B1985" s="4"/>
      <c r="C1985" s="7"/>
      <c r="G1985" s="8"/>
      <c r="H1985" s="8"/>
      <c r="I1985" s="8"/>
      <c r="S1985" s="4"/>
      <c r="T1985" s="6"/>
      <c r="X1985" s="1"/>
      <c r="Y1985" s="1"/>
    </row>
    <row r="1986" spans="2:25" x14ac:dyDescent="0.25">
      <c r="B1986" s="4"/>
      <c r="C1986" s="7"/>
      <c r="G1986" s="8"/>
      <c r="H1986" s="8"/>
      <c r="I1986" s="8"/>
      <c r="S1986" s="4"/>
      <c r="T1986" s="6"/>
      <c r="X1986" s="1"/>
      <c r="Y1986" s="1"/>
    </row>
    <row r="1987" spans="2:25" x14ac:dyDescent="0.25">
      <c r="B1987" s="4"/>
      <c r="C1987" s="7"/>
      <c r="G1987" s="8"/>
      <c r="H1987" s="8"/>
      <c r="I1987" s="8"/>
      <c r="S1987" s="4"/>
      <c r="T1987" s="6"/>
      <c r="X1987" s="1"/>
      <c r="Y1987" s="1"/>
    </row>
    <row r="1988" spans="2:25" x14ac:dyDescent="0.25">
      <c r="B1988" s="4"/>
      <c r="C1988" s="7"/>
      <c r="G1988" s="8"/>
      <c r="H1988" s="8"/>
      <c r="I1988" s="8"/>
      <c r="S1988" s="4"/>
      <c r="T1988" s="6"/>
      <c r="X1988" s="1"/>
      <c r="Y1988" s="1"/>
    </row>
    <row r="1989" spans="2:25" x14ac:dyDescent="0.25">
      <c r="B1989" s="4"/>
      <c r="C1989" s="7"/>
      <c r="G1989" s="8"/>
      <c r="H1989" s="8"/>
      <c r="I1989" s="8"/>
      <c r="S1989" s="4"/>
      <c r="T1989" s="6"/>
      <c r="X1989" s="1"/>
      <c r="Y1989" s="1"/>
    </row>
    <row r="1990" spans="2:25" x14ac:dyDescent="0.25">
      <c r="B1990" s="4"/>
      <c r="C1990" s="7"/>
      <c r="G1990" s="8"/>
      <c r="H1990" s="8"/>
      <c r="I1990" s="8"/>
      <c r="S1990" s="4"/>
      <c r="T1990" s="6"/>
      <c r="X1990" s="1"/>
      <c r="Y1990" s="1"/>
    </row>
    <row r="1991" spans="2:25" x14ac:dyDescent="0.25">
      <c r="B1991" s="4"/>
      <c r="C1991" s="7"/>
      <c r="G1991" s="8"/>
      <c r="H1991" s="8"/>
      <c r="I1991" s="8"/>
      <c r="S1991" s="4"/>
      <c r="T1991" s="6"/>
      <c r="X1991" s="1"/>
      <c r="Y1991" s="1"/>
    </row>
    <row r="1992" spans="2:25" x14ac:dyDescent="0.25">
      <c r="B1992" s="4"/>
      <c r="C1992" s="7"/>
      <c r="G1992" s="8"/>
      <c r="H1992" s="8"/>
      <c r="I1992" s="8"/>
      <c r="S1992" s="4"/>
      <c r="T1992" s="6"/>
      <c r="X1992" s="1"/>
      <c r="Y1992" s="1"/>
    </row>
    <row r="1993" spans="2:25" x14ac:dyDescent="0.25">
      <c r="B1993" s="4"/>
      <c r="C1993" s="7"/>
      <c r="G1993" s="8"/>
      <c r="H1993" s="8"/>
      <c r="I1993" s="8"/>
      <c r="S1993" s="4"/>
      <c r="T1993" s="6"/>
      <c r="X1993" s="1"/>
      <c r="Y1993" s="1"/>
    </row>
    <row r="1994" spans="2:25" x14ac:dyDescent="0.25">
      <c r="B1994" s="4"/>
      <c r="C1994" s="7"/>
      <c r="G1994" s="8"/>
      <c r="H1994" s="8"/>
      <c r="I1994" s="8"/>
      <c r="S1994" s="4"/>
      <c r="T1994" s="6"/>
      <c r="X1994" s="1"/>
      <c r="Y1994" s="1"/>
    </row>
    <row r="1995" spans="2:25" x14ac:dyDescent="0.25">
      <c r="B1995" s="4"/>
      <c r="C1995" s="7"/>
      <c r="G1995" s="8"/>
      <c r="H1995" s="8"/>
      <c r="I1995" s="8"/>
      <c r="S1995" s="4"/>
      <c r="T1995" s="6"/>
      <c r="X1995" s="1"/>
      <c r="Y1995" s="1"/>
    </row>
    <row r="1996" spans="2:25" x14ac:dyDescent="0.25">
      <c r="B1996" s="4"/>
      <c r="C1996" s="7"/>
      <c r="G1996" s="8"/>
      <c r="H1996" s="8"/>
      <c r="I1996" s="8"/>
      <c r="S1996" s="4"/>
      <c r="T1996" s="6"/>
      <c r="X1996" s="1"/>
      <c r="Y1996" s="1"/>
    </row>
    <row r="1997" spans="2:25" x14ac:dyDescent="0.25">
      <c r="B1997" s="4"/>
      <c r="C1997" s="7"/>
      <c r="G1997" s="8"/>
      <c r="H1997" s="8"/>
      <c r="I1997" s="8"/>
      <c r="S1997" s="4"/>
      <c r="T1997" s="6"/>
      <c r="X1997" s="1"/>
      <c r="Y1997" s="1"/>
    </row>
    <row r="1998" spans="2:25" x14ac:dyDescent="0.25">
      <c r="B1998" s="4"/>
      <c r="C1998" s="7"/>
      <c r="G1998" s="8"/>
      <c r="H1998" s="8"/>
      <c r="I1998" s="8"/>
      <c r="S1998" s="4"/>
      <c r="T1998" s="6"/>
      <c r="X1998" s="1"/>
      <c r="Y1998" s="1"/>
    </row>
    <row r="1999" spans="2:25" x14ac:dyDescent="0.25">
      <c r="B1999" s="4"/>
      <c r="C1999" s="7"/>
      <c r="G1999" s="8"/>
      <c r="H1999" s="8"/>
      <c r="I1999" s="8"/>
      <c r="S1999" s="4"/>
      <c r="T1999" s="6"/>
      <c r="X1999" s="1"/>
      <c r="Y1999" s="1"/>
    </row>
    <row r="2000" spans="2:25" x14ac:dyDescent="0.25">
      <c r="B2000" s="4"/>
      <c r="C2000" s="7"/>
      <c r="G2000" s="8"/>
      <c r="H2000" s="8"/>
      <c r="I2000" s="8"/>
      <c r="S2000" s="4"/>
      <c r="T2000" s="6"/>
      <c r="X2000" s="1"/>
      <c r="Y2000" s="1"/>
    </row>
    <row r="2001" spans="2:25" x14ac:dyDescent="0.25">
      <c r="B2001" s="4"/>
      <c r="C2001" s="7"/>
      <c r="G2001" s="8"/>
      <c r="H2001" s="8"/>
      <c r="I2001" s="8"/>
      <c r="S2001" s="4"/>
      <c r="T2001" s="6"/>
      <c r="X2001" s="1"/>
      <c r="Y2001" s="1"/>
    </row>
    <row r="2002" spans="2:25" x14ac:dyDescent="0.25">
      <c r="B2002" s="4"/>
      <c r="C2002" s="7"/>
      <c r="G2002" s="8"/>
      <c r="H2002" s="8"/>
      <c r="I2002" s="8"/>
      <c r="S2002" s="4"/>
      <c r="T2002" s="6"/>
      <c r="X2002" s="1"/>
      <c r="Y2002" s="1"/>
    </row>
    <row r="2003" spans="2:25" x14ac:dyDescent="0.25">
      <c r="B2003" s="4"/>
      <c r="C2003" s="7"/>
      <c r="G2003" s="8"/>
      <c r="H2003" s="8"/>
      <c r="I2003" s="8"/>
      <c r="S2003" s="4"/>
      <c r="T2003" s="6"/>
      <c r="X2003" s="1"/>
      <c r="Y2003" s="1"/>
    </row>
    <row r="2004" spans="2:25" x14ac:dyDescent="0.25">
      <c r="B2004" s="4"/>
      <c r="C2004" s="7"/>
      <c r="G2004" s="8"/>
      <c r="H2004" s="8"/>
      <c r="I2004" s="8"/>
      <c r="S2004" s="4"/>
      <c r="T2004" s="6"/>
      <c r="X2004" s="1"/>
      <c r="Y2004" s="1"/>
    </row>
    <row r="2005" spans="2:25" x14ac:dyDescent="0.25">
      <c r="B2005" s="4"/>
      <c r="C2005" s="7"/>
      <c r="G2005" s="8"/>
      <c r="H2005" s="8"/>
      <c r="I2005" s="8"/>
      <c r="S2005" s="4"/>
      <c r="T2005" s="6"/>
      <c r="X2005" s="1"/>
      <c r="Y2005" s="1"/>
    </row>
    <row r="2006" spans="2:25" x14ac:dyDescent="0.25">
      <c r="B2006" s="4"/>
      <c r="C2006" s="7"/>
      <c r="G2006" s="8"/>
      <c r="H2006" s="8"/>
      <c r="I2006" s="8"/>
      <c r="S2006" s="4"/>
      <c r="T2006" s="6"/>
      <c r="X2006" s="1"/>
      <c r="Y2006" s="1"/>
    </row>
    <row r="2007" spans="2:25" x14ac:dyDescent="0.25">
      <c r="B2007" s="4"/>
      <c r="C2007" s="7"/>
      <c r="G2007" s="8"/>
      <c r="H2007" s="8"/>
      <c r="I2007" s="8"/>
      <c r="S2007" s="4"/>
      <c r="T2007" s="6"/>
      <c r="X2007" s="1"/>
      <c r="Y2007" s="1"/>
    </row>
    <row r="2008" spans="2:25" x14ac:dyDescent="0.25">
      <c r="B2008" s="4"/>
      <c r="C2008" s="7"/>
      <c r="G2008" s="8"/>
      <c r="H2008" s="8"/>
      <c r="I2008" s="8"/>
      <c r="S2008" s="4"/>
      <c r="T2008" s="6"/>
      <c r="X2008" s="1"/>
      <c r="Y2008" s="1"/>
    </row>
    <row r="2009" spans="2:25" x14ac:dyDescent="0.25">
      <c r="B2009" s="4"/>
      <c r="C2009" s="7"/>
      <c r="G2009" s="8"/>
      <c r="H2009" s="8"/>
      <c r="I2009" s="8"/>
      <c r="S2009" s="4"/>
      <c r="T2009" s="6"/>
      <c r="X2009" s="1"/>
      <c r="Y2009" s="1"/>
    </row>
    <row r="2010" spans="2:25" x14ac:dyDescent="0.25">
      <c r="B2010" s="4"/>
      <c r="C2010" s="7"/>
      <c r="G2010" s="8"/>
      <c r="H2010" s="8"/>
      <c r="I2010" s="8"/>
      <c r="S2010" s="4"/>
      <c r="T2010" s="6"/>
      <c r="X2010" s="1"/>
      <c r="Y2010" s="1"/>
    </row>
    <row r="2011" spans="2:25" x14ac:dyDescent="0.25">
      <c r="B2011" s="4"/>
      <c r="C2011" s="7"/>
      <c r="G2011" s="8"/>
      <c r="H2011" s="8"/>
      <c r="I2011" s="8"/>
      <c r="S2011" s="4"/>
      <c r="T2011" s="6"/>
      <c r="X2011" s="1"/>
      <c r="Y2011" s="1"/>
    </row>
    <row r="2012" spans="2:25" x14ac:dyDescent="0.25">
      <c r="B2012" s="4"/>
      <c r="C2012" s="7"/>
      <c r="G2012" s="8"/>
      <c r="H2012" s="8"/>
      <c r="I2012" s="8"/>
      <c r="S2012" s="4"/>
      <c r="T2012" s="6"/>
      <c r="X2012" s="1"/>
      <c r="Y2012" s="1"/>
    </row>
    <row r="2013" spans="2:25" x14ac:dyDescent="0.25">
      <c r="B2013" s="4"/>
      <c r="C2013" s="7"/>
      <c r="G2013" s="8"/>
      <c r="H2013" s="8"/>
      <c r="I2013" s="8"/>
      <c r="S2013" s="4"/>
      <c r="T2013" s="6"/>
      <c r="X2013" s="1"/>
      <c r="Y2013" s="1"/>
    </row>
    <row r="2014" spans="2:25" x14ac:dyDescent="0.25">
      <c r="B2014" s="4"/>
      <c r="C2014" s="7"/>
      <c r="G2014" s="8"/>
      <c r="H2014" s="8"/>
      <c r="I2014" s="8"/>
      <c r="S2014" s="4"/>
      <c r="T2014" s="6"/>
      <c r="X2014" s="1"/>
      <c r="Y2014" s="1"/>
    </row>
    <row r="2015" spans="2:25" x14ac:dyDescent="0.25">
      <c r="B2015" s="4"/>
      <c r="C2015" s="7"/>
      <c r="G2015" s="8"/>
      <c r="H2015" s="8"/>
      <c r="I2015" s="8"/>
      <c r="S2015" s="4"/>
      <c r="T2015" s="6"/>
      <c r="X2015" s="1"/>
      <c r="Y2015" s="1"/>
    </row>
    <row r="2016" spans="2:25" x14ac:dyDescent="0.25">
      <c r="B2016" s="4"/>
      <c r="C2016" s="7"/>
      <c r="G2016" s="8"/>
      <c r="H2016" s="8"/>
      <c r="I2016" s="8"/>
      <c r="S2016" s="4"/>
      <c r="T2016" s="6"/>
      <c r="X2016" s="1"/>
      <c r="Y2016" s="1"/>
    </row>
    <row r="2017" spans="2:25" x14ac:dyDescent="0.25">
      <c r="B2017" s="4"/>
      <c r="C2017" s="7"/>
      <c r="G2017" s="8"/>
      <c r="H2017" s="8"/>
      <c r="I2017" s="8"/>
      <c r="S2017" s="4"/>
      <c r="T2017" s="6"/>
      <c r="X2017" s="1"/>
      <c r="Y2017" s="1"/>
    </row>
    <row r="2018" spans="2:25" x14ac:dyDescent="0.25">
      <c r="B2018" s="4"/>
      <c r="C2018" s="7"/>
      <c r="G2018" s="8"/>
      <c r="H2018" s="8"/>
      <c r="I2018" s="8"/>
      <c r="S2018" s="4"/>
      <c r="T2018" s="6"/>
      <c r="X2018" s="1"/>
      <c r="Y2018" s="1"/>
    </row>
    <row r="2019" spans="2:25" x14ac:dyDescent="0.25">
      <c r="B2019" s="4"/>
      <c r="C2019" s="7"/>
      <c r="G2019" s="8"/>
      <c r="H2019" s="8"/>
      <c r="I2019" s="8"/>
      <c r="S2019" s="4"/>
      <c r="T2019" s="6"/>
      <c r="X2019" s="1"/>
      <c r="Y2019" s="1"/>
    </row>
    <row r="2020" spans="2:25" x14ac:dyDescent="0.25">
      <c r="B2020" s="4"/>
      <c r="C2020" s="7"/>
      <c r="G2020" s="8"/>
      <c r="H2020" s="8"/>
      <c r="I2020" s="8"/>
      <c r="S2020" s="4"/>
      <c r="T2020" s="6"/>
      <c r="X2020" s="1"/>
      <c r="Y2020" s="1"/>
    </row>
    <row r="2021" spans="2:25" x14ac:dyDescent="0.25">
      <c r="B2021" s="4"/>
      <c r="C2021" s="7"/>
      <c r="G2021" s="8"/>
      <c r="H2021" s="8"/>
      <c r="I2021" s="8"/>
      <c r="S2021" s="4"/>
      <c r="T2021" s="6"/>
      <c r="X2021" s="1"/>
      <c r="Y2021" s="1"/>
    </row>
    <row r="2022" spans="2:25" x14ac:dyDescent="0.25">
      <c r="B2022" s="4"/>
      <c r="C2022" s="7"/>
      <c r="G2022" s="8"/>
      <c r="H2022" s="8"/>
      <c r="I2022" s="8"/>
      <c r="S2022" s="4"/>
      <c r="T2022" s="6"/>
      <c r="X2022" s="1"/>
      <c r="Y2022" s="1"/>
    </row>
    <row r="2023" spans="2:25" x14ac:dyDescent="0.25">
      <c r="B2023" s="4"/>
      <c r="C2023" s="7"/>
      <c r="G2023" s="8"/>
      <c r="H2023" s="8"/>
      <c r="I2023" s="8"/>
      <c r="S2023" s="4"/>
      <c r="T2023" s="6"/>
      <c r="X2023" s="1"/>
      <c r="Y2023" s="1"/>
    </row>
    <row r="2024" spans="2:25" x14ac:dyDescent="0.25">
      <c r="B2024" s="4"/>
      <c r="C2024" s="7"/>
      <c r="G2024" s="8"/>
      <c r="H2024" s="8"/>
      <c r="I2024" s="8"/>
      <c r="S2024" s="4"/>
      <c r="T2024" s="6"/>
      <c r="X2024" s="1"/>
      <c r="Y2024" s="1"/>
    </row>
    <row r="2025" spans="2:25" x14ac:dyDescent="0.25">
      <c r="B2025" s="4"/>
      <c r="C2025" s="7"/>
      <c r="G2025" s="8"/>
      <c r="H2025" s="8"/>
      <c r="I2025" s="8"/>
      <c r="S2025" s="4"/>
      <c r="T2025" s="6"/>
      <c r="X2025" s="1"/>
      <c r="Y2025" s="1"/>
    </row>
    <row r="2026" spans="2:25" x14ac:dyDescent="0.25">
      <c r="B2026" s="4"/>
      <c r="C2026" s="7"/>
      <c r="G2026" s="8"/>
      <c r="H2026" s="8"/>
      <c r="I2026" s="8"/>
      <c r="S2026" s="4"/>
      <c r="T2026" s="6"/>
      <c r="X2026" s="1"/>
      <c r="Y2026" s="1"/>
    </row>
    <row r="2027" spans="2:25" x14ac:dyDescent="0.25">
      <c r="B2027" s="4"/>
      <c r="C2027" s="7"/>
      <c r="G2027" s="8"/>
      <c r="H2027" s="8"/>
      <c r="I2027" s="8"/>
      <c r="S2027" s="4"/>
      <c r="T2027" s="6"/>
      <c r="X2027" s="1"/>
      <c r="Y2027" s="1"/>
    </row>
    <row r="2028" spans="2:25" x14ac:dyDescent="0.25">
      <c r="B2028" s="4"/>
      <c r="C2028" s="7"/>
      <c r="G2028" s="8"/>
      <c r="H2028" s="8"/>
      <c r="I2028" s="8"/>
      <c r="S2028" s="4"/>
      <c r="T2028" s="6"/>
      <c r="X2028" s="1"/>
      <c r="Y2028" s="1"/>
    </row>
    <row r="2029" spans="2:25" x14ac:dyDescent="0.25">
      <c r="B2029" s="4"/>
      <c r="C2029" s="7"/>
      <c r="G2029" s="8"/>
      <c r="H2029" s="8"/>
      <c r="I2029" s="8"/>
      <c r="S2029" s="4"/>
      <c r="T2029" s="6"/>
      <c r="X2029" s="1"/>
      <c r="Y2029" s="1"/>
    </row>
    <row r="2030" spans="2:25" x14ac:dyDescent="0.25">
      <c r="B2030" s="4"/>
      <c r="C2030" s="7"/>
      <c r="G2030" s="8"/>
      <c r="H2030" s="8"/>
      <c r="I2030" s="8"/>
      <c r="S2030" s="4"/>
      <c r="T2030" s="6"/>
      <c r="X2030" s="1"/>
      <c r="Y2030" s="1"/>
    </row>
    <row r="2031" spans="2:25" x14ac:dyDescent="0.25">
      <c r="B2031" s="4"/>
      <c r="C2031" s="7"/>
      <c r="G2031" s="8"/>
      <c r="H2031" s="8"/>
      <c r="I2031" s="8"/>
      <c r="S2031" s="4"/>
      <c r="T2031" s="6"/>
      <c r="X2031" s="1"/>
      <c r="Y2031" s="1"/>
    </row>
    <row r="2032" spans="2:25" x14ac:dyDescent="0.25">
      <c r="B2032" s="4"/>
      <c r="C2032" s="7"/>
      <c r="G2032" s="8"/>
      <c r="H2032" s="8"/>
      <c r="I2032" s="8"/>
      <c r="S2032" s="4"/>
      <c r="T2032" s="6"/>
      <c r="X2032" s="1"/>
      <c r="Y2032" s="1"/>
    </row>
    <row r="2033" spans="2:25" x14ac:dyDescent="0.25">
      <c r="B2033" s="4"/>
      <c r="C2033" s="7"/>
      <c r="G2033" s="8"/>
      <c r="H2033" s="8"/>
      <c r="I2033" s="8"/>
      <c r="S2033" s="4"/>
      <c r="T2033" s="6"/>
      <c r="X2033" s="1"/>
      <c r="Y2033" s="1"/>
    </row>
    <row r="2034" spans="2:25" x14ac:dyDescent="0.25">
      <c r="B2034" s="4"/>
      <c r="C2034" s="7"/>
      <c r="G2034" s="8"/>
      <c r="H2034" s="8"/>
      <c r="I2034" s="8"/>
      <c r="S2034" s="4"/>
      <c r="T2034" s="6"/>
      <c r="X2034" s="1"/>
      <c r="Y2034" s="1"/>
    </row>
    <row r="2035" spans="2:25" x14ac:dyDescent="0.25">
      <c r="B2035" s="4"/>
      <c r="C2035" s="7"/>
      <c r="G2035" s="8"/>
      <c r="H2035" s="8"/>
      <c r="I2035" s="8"/>
      <c r="S2035" s="4"/>
      <c r="T2035" s="6"/>
      <c r="X2035" s="1"/>
      <c r="Y2035" s="1"/>
    </row>
    <row r="2036" spans="2:25" x14ac:dyDescent="0.25">
      <c r="B2036" s="4"/>
      <c r="C2036" s="7"/>
      <c r="G2036" s="8"/>
      <c r="H2036" s="8"/>
      <c r="I2036" s="8"/>
      <c r="S2036" s="4"/>
      <c r="T2036" s="6"/>
      <c r="X2036" s="1"/>
      <c r="Y2036" s="1"/>
    </row>
    <row r="2037" spans="2:25" x14ac:dyDescent="0.25">
      <c r="B2037" s="4"/>
      <c r="C2037" s="7"/>
      <c r="G2037" s="8"/>
      <c r="H2037" s="8"/>
      <c r="I2037" s="8"/>
      <c r="S2037" s="4"/>
      <c r="T2037" s="6"/>
      <c r="X2037" s="1"/>
      <c r="Y2037" s="1"/>
    </row>
    <row r="2038" spans="2:25" x14ac:dyDescent="0.25">
      <c r="B2038" s="4"/>
      <c r="C2038" s="7"/>
      <c r="G2038" s="8"/>
      <c r="H2038" s="8"/>
      <c r="I2038" s="8"/>
      <c r="S2038" s="4"/>
      <c r="T2038" s="6"/>
      <c r="X2038" s="1"/>
      <c r="Y2038" s="1"/>
    </row>
    <row r="2039" spans="2:25" x14ac:dyDescent="0.25">
      <c r="B2039" s="4"/>
      <c r="C2039" s="7"/>
      <c r="G2039" s="8"/>
      <c r="H2039" s="8"/>
      <c r="I2039" s="8"/>
      <c r="S2039" s="4"/>
      <c r="T2039" s="6"/>
      <c r="X2039" s="1"/>
      <c r="Y2039" s="1"/>
    </row>
    <row r="2040" spans="2:25" x14ac:dyDescent="0.25">
      <c r="B2040" s="4"/>
      <c r="C2040" s="7"/>
      <c r="G2040" s="8"/>
      <c r="H2040" s="8"/>
      <c r="I2040" s="8"/>
      <c r="S2040" s="4"/>
      <c r="T2040" s="6"/>
      <c r="X2040" s="1"/>
      <c r="Y2040" s="1"/>
    </row>
    <row r="2041" spans="2:25" x14ac:dyDescent="0.25">
      <c r="B2041" s="4"/>
      <c r="C2041" s="7"/>
      <c r="G2041" s="8"/>
      <c r="H2041" s="8"/>
      <c r="I2041" s="8"/>
      <c r="S2041" s="4"/>
      <c r="T2041" s="6"/>
      <c r="X2041" s="1"/>
      <c r="Y2041" s="1"/>
    </row>
    <row r="2042" spans="2:25" x14ac:dyDescent="0.25">
      <c r="B2042" s="4"/>
      <c r="C2042" s="7"/>
      <c r="G2042" s="8"/>
      <c r="H2042" s="8"/>
      <c r="I2042" s="8"/>
      <c r="S2042" s="4"/>
      <c r="T2042" s="6"/>
      <c r="X2042" s="1"/>
      <c r="Y2042" s="1"/>
    </row>
    <row r="2043" spans="2:25" x14ac:dyDescent="0.25">
      <c r="B2043" s="4"/>
      <c r="C2043" s="7"/>
      <c r="G2043" s="8"/>
      <c r="H2043" s="8"/>
      <c r="I2043" s="8"/>
      <c r="S2043" s="4"/>
      <c r="T2043" s="6"/>
      <c r="X2043" s="1"/>
      <c r="Y2043" s="1"/>
    </row>
    <row r="2044" spans="2:25" x14ac:dyDescent="0.25">
      <c r="B2044" s="4"/>
      <c r="C2044" s="7"/>
      <c r="G2044" s="8"/>
      <c r="H2044" s="8"/>
      <c r="I2044" s="8"/>
      <c r="S2044" s="4"/>
      <c r="T2044" s="6"/>
      <c r="X2044" s="1"/>
      <c r="Y2044" s="1"/>
    </row>
    <row r="2045" spans="2:25" x14ac:dyDescent="0.25">
      <c r="B2045" s="4"/>
      <c r="C2045" s="7"/>
      <c r="G2045" s="8"/>
      <c r="H2045" s="8"/>
      <c r="I2045" s="8"/>
      <c r="S2045" s="4"/>
      <c r="T2045" s="6"/>
      <c r="X2045" s="1"/>
      <c r="Y2045" s="1"/>
    </row>
    <row r="2046" spans="2:25" x14ac:dyDescent="0.25">
      <c r="B2046" s="4"/>
      <c r="C2046" s="7"/>
      <c r="G2046" s="8"/>
      <c r="H2046" s="8"/>
      <c r="I2046" s="8"/>
      <c r="S2046" s="4"/>
      <c r="T2046" s="6"/>
      <c r="X2046" s="1"/>
      <c r="Y2046" s="1"/>
    </row>
    <row r="2047" spans="2:25" x14ac:dyDescent="0.25">
      <c r="B2047" s="4"/>
      <c r="C2047" s="7"/>
      <c r="G2047" s="8"/>
      <c r="H2047" s="8"/>
      <c r="I2047" s="8"/>
      <c r="S2047" s="4"/>
      <c r="T2047" s="6"/>
      <c r="X2047" s="1"/>
      <c r="Y2047" s="1"/>
    </row>
    <row r="2048" spans="2:25" x14ac:dyDescent="0.25">
      <c r="B2048" s="4"/>
      <c r="C2048" s="7"/>
      <c r="G2048" s="8"/>
      <c r="H2048" s="8"/>
      <c r="I2048" s="8"/>
      <c r="S2048" s="4"/>
      <c r="T2048" s="6"/>
      <c r="X2048" s="1"/>
      <c r="Y2048" s="1"/>
    </row>
    <row r="2049" spans="2:25" x14ac:dyDescent="0.25">
      <c r="B2049" s="4"/>
      <c r="C2049" s="7"/>
      <c r="G2049" s="8"/>
      <c r="H2049" s="8"/>
      <c r="I2049" s="8"/>
      <c r="S2049" s="4"/>
      <c r="T2049" s="6"/>
      <c r="X2049" s="1"/>
      <c r="Y2049" s="1"/>
    </row>
    <row r="2050" spans="2:25" x14ac:dyDescent="0.25">
      <c r="B2050" s="4"/>
      <c r="C2050" s="7"/>
      <c r="G2050" s="8"/>
      <c r="H2050" s="8"/>
      <c r="I2050" s="8"/>
      <c r="S2050" s="4"/>
      <c r="T2050" s="6"/>
      <c r="X2050" s="1"/>
      <c r="Y2050" s="1"/>
    </row>
    <row r="2051" spans="2:25" x14ac:dyDescent="0.25">
      <c r="B2051" s="4"/>
      <c r="C2051" s="7"/>
      <c r="G2051" s="8"/>
      <c r="H2051" s="8"/>
      <c r="I2051" s="8"/>
      <c r="S2051" s="4"/>
      <c r="T2051" s="6"/>
      <c r="X2051" s="1"/>
      <c r="Y2051" s="1"/>
    </row>
    <row r="2052" spans="2:25" x14ac:dyDescent="0.25">
      <c r="B2052" s="4"/>
      <c r="C2052" s="7"/>
      <c r="G2052" s="8"/>
      <c r="H2052" s="8"/>
      <c r="I2052" s="8"/>
      <c r="S2052" s="4"/>
      <c r="T2052" s="6"/>
      <c r="X2052" s="1"/>
      <c r="Y2052" s="1"/>
    </row>
    <row r="2053" spans="2:25" x14ac:dyDescent="0.25">
      <c r="B2053" s="4"/>
      <c r="C2053" s="7"/>
      <c r="G2053" s="8"/>
      <c r="H2053" s="8"/>
      <c r="I2053" s="8"/>
      <c r="S2053" s="4"/>
      <c r="T2053" s="6"/>
      <c r="X2053" s="1"/>
      <c r="Y2053" s="1"/>
    </row>
    <row r="2054" spans="2:25" x14ac:dyDescent="0.25">
      <c r="B2054" s="4"/>
      <c r="C2054" s="7"/>
      <c r="G2054" s="8"/>
      <c r="H2054" s="8"/>
      <c r="I2054" s="8"/>
      <c r="S2054" s="4"/>
      <c r="T2054" s="6"/>
      <c r="X2054" s="1"/>
      <c r="Y2054" s="1"/>
    </row>
    <row r="2055" spans="2:25" x14ac:dyDescent="0.25">
      <c r="B2055" s="4"/>
      <c r="C2055" s="7"/>
      <c r="G2055" s="8"/>
      <c r="H2055" s="8"/>
      <c r="I2055" s="8"/>
      <c r="S2055" s="4"/>
      <c r="T2055" s="6"/>
      <c r="X2055" s="1"/>
      <c r="Y2055" s="1"/>
    </row>
    <row r="2056" spans="2:25" x14ac:dyDescent="0.25">
      <c r="B2056" s="4"/>
      <c r="C2056" s="7"/>
      <c r="G2056" s="8"/>
      <c r="H2056" s="8"/>
      <c r="I2056" s="8"/>
      <c r="S2056" s="4"/>
      <c r="T2056" s="6"/>
      <c r="X2056" s="1"/>
      <c r="Y2056" s="1"/>
    </row>
    <row r="2057" spans="2:25" x14ac:dyDescent="0.25">
      <c r="B2057" s="4"/>
      <c r="C2057" s="7"/>
      <c r="G2057" s="8"/>
      <c r="H2057" s="8"/>
      <c r="I2057" s="8"/>
      <c r="S2057" s="4"/>
      <c r="T2057" s="6"/>
      <c r="X2057" s="1"/>
      <c r="Y2057" s="1"/>
    </row>
    <row r="2058" spans="2:25" x14ac:dyDescent="0.25">
      <c r="B2058" s="4"/>
      <c r="C2058" s="7"/>
      <c r="G2058" s="8"/>
      <c r="H2058" s="8"/>
      <c r="I2058" s="8"/>
      <c r="S2058" s="4"/>
      <c r="T2058" s="6"/>
      <c r="X2058" s="1"/>
      <c r="Y2058" s="1"/>
    </row>
    <row r="2059" spans="2:25" x14ac:dyDescent="0.25">
      <c r="B2059" s="4"/>
      <c r="C2059" s="7"/>
      <c r="G2059" s="8"/>
      <c r="H2059" s="8"/>
      <c r="I2059" s="8"/>
      <c r="S2059" s="4"/>
      <c r="T2059" s="6"/>
      <c r="X2059" s="1"/>
      <c r="Y2059" s="1"/>
    </row>
    <row r="2060" spans="2:25" x14ac:dyDescent="0.25">
      <c r="B2060" s="4"/>
      <c r="C2060" s="7"/>
      <c r="G2060" s="8"/>
      <c r="H2060" s="8"/>
      <c r="I2060" s="8"/>
      <c r="S2060" s="4"/>
      <c r="T2060" s="6"/>
      <c r="X2060" s="1"/>
      <c r="Y2060" s="1"/>
    </row>
    <row r="2061" spans="2:25" x14ac:dyDescent="0.25">
      <c r="B2061" s="4"/>
      <c r="C2061" s="7"/>
      <c r="G2061" s="8"/>
      <c r="H2061" s="8"/>
      <c r="I2061" s="8"/>
      <c r="S2061" s="4"/>
      <c r="T2061" s="6"/>
      <c r="X2061" s="1"/>
      <c r="Y2061" s="1"/>
    </row>
    <row r="2062" spans="2:25" x14ac:dyDescent="0.25">
      <c r="B2062" s="4"/>
      <c r="C2062" s="7"/>
      <c r="G2062" s="8"/>
      <c r="H2062" s="8"/>
      <c r="I2062" s="8"/>
      <c r="S2062" s="4"/>
      <c r="T2062" s="6"/>
      <c r="X2062" s="1"/>
      <c r="Y2062" s="1"/>
    </row>
    <row r="2063" spans="2:25" x14ac:dyDescent="0.25">
      <c r="B2063" s="4"/>
      <c r="C2063" s="7"/>
      <c r="G2063" s="8"/>
      <c r="H2063" s="8"/>
      <c r="I2063" s="8"/>
      <c r="S2063" s="4"/>
      <c r="T2063" s="6"/>
      <c r="X2063" s="1"/>
      <c r="Y2063" s="1"/>
    </row>
    <row r="2064" spans="2:25" x14ac:dyDescent="0.25">
      <c r="B2064" s="4"/>
      <c r="C2064" s="7"/>
      <c r="G2064" s="8"/>
      <c r="H2064" s="8"/>
      <c r="I2064" s="8"/>
      <c r="S2064" s="4"/>
      <c r="T2064" s="6"/>
      <c r="X2064" s="1"/>
      <c r="Y2064" s="1"/>
    </row>
    <row r="2065" spans="2:25" x14ac:dyDescent="0.25">
      <c r="B2065" s="4"/>
      <c r="C2065" s="7"/>
      <c r="G2065" s="8"/>
      <c r="H2065" s="8"/>
      <c r="I2065" s="8"/>
      <c r="S2065" s="4"/>
      <c r="T2065" s="6"/>
      <c r="X2065" s="1"/>
      <c r="Y2065" s="1"/>
    </row>
    <row r="2066" spans="2:25" x14ac:dyDescent="0.25">
      <c r="B2066" s="4"/>
      <c r="C2066" s="7"/>
      <c r="G2066" s="8"/>
      <c r="H2066" s="8"/>
      <c r="I2066" s="8"/>
      <c r="S2066" s="4"/>
      <c r="T2066" s="6"/>
      <c r="X2066" s="1"/>
      <c r="Y2066" s="1"/>
    </row>
    <row r="2067" spans="2:25" x14ac:dyDescent="0.25">
      <c r="B2067" s="4"/>
      <c r="C2067" s="7"/>
      <c r="G2067" s="8"/>
      <c r="H2067" s="8"/>
      <c r="I2067" s="8"/>
      <c r="S2067" s="4"/>
      <c r="T2067" s="6"/>
      <c r="X2067" s="1"/>
      <c r="Y2067" s="1"/>
    </row>
    <row r="2068" spans="2:25" x14ac:dyDescent="0.25">
      <c r="B2068" s="4"/>
      <c r="C2068" s="7"/>
      <c r="G2068" s="8"/>
      <c r="H2068" s="8"/>
      <c r="I2068" s="8"/>
      <c r="S2068" s="4"/>
      <c r="T2068" s="6"/>
      <c r="X2068" s="1"/>
      <c r="Y2068" s="1"/>
    </row>
    <row r="2069" spans="2:25" x14ac:dyDescent="0.25">
      <c r="B2069" s="4"/>
      <c r="C2069" s="7"/>
      <c r="G2069" s="8"/>
      <c r="H2069" s="8"/>
      <c r="I2069" s="8"/>
      <c r="S2069" s="4"/>
      <c r="T2069" s="6"/>
      <c r="X2069" s="1"/>
      <c r="Y2069" s="1"/>
    </row>
    <row r="2070" spans="2:25" x14ac:dyDescent="0.25">
      <c r="B2070" s="4"/>
      <c r="C2070" s="7"/>
      <c r="G2070" s="8"/>
      <c r="H2070" s="8"/>
      <c r="I2070" s="8"/>
      <c r="S2070" s="4"/>
      <c r="T2070" s="6"/>
      <c r="X2070" s="1"/>
      <c r="Y2070" s="1"/>
    </row>
    <row r="2071" spans="2:25" x14ac:dyDescent="0.25">
      <c r="B2071" s="4"/>
      <c r="C2071" s="7"/>
      <c r="G2071" s="8"/>
      <c r="H2071" s="8"/>
      <c r="I2071" s="8"/>
      <c r="S2071" s="4"/>
      <c r="T2071" s="6"/>
      <c r="X2071" s="1"/>
      <c r="Y2071" s="1"/>
    </row>
    <row r="2072" spans="2:25" x14ac:dyDescent="0.25">
      <c r="B2072" s="4"/>
      <c r="C2072" s="7"/>
      <c r="G2072" s="8"/>
      <c r="H2072" s="8"/>
      <c r="I2072" s="8"/>
      <c r="S2072" s="4"/>
      <c r="T2072" s="6"/>
      <c r="X2072" s="1"/>
      <c r="Y2072" s="1"/>
    </row>
    <row r="2073" spans="2:25" x14ac:dyDescent="0.25">
      <c r="B2073" s="4"/>
      <c r="C2073" s="7"/>
      <c r="G2073" s="8"/>
      <c r="H2073" s="8"/>
      <c r="I2073" s="8"/>
      <c r="S2073" s="4"/>
      <c r="T2073" s="6"/>
      <c r="X2073" s="1"/>
      <c r="Y2073" s="1"/>
    </row>
    <row r="2074" spans="2:25" x14ac:dyDescent="0.25">
      <c r="B2074" s="4"/>
      <c r="C2074" s="7"/>
      <c r="G2074" s="8"/>
      <c r="H2074" s="8"/>
      <c r="I2074" s="8"/>
      <c r="S2074" s="4"/>
      <c r="T2074" s="6"/>
      <c r="X2074" s="1"/>
      <c r="Y2074" s="1"/>
    </row>
    <row r="2075" spans="2:25" x14ac:dyDescent="0.25">
      <c r="B2075" s="4"/>
      <c r="C2075" s="7"/>
      <c r="G2075" s="8"/>
      <c r="H2075" s="8"/>
      <c r="I2075" s="8"/>
      <c r="S2075" s="4"/>
      <c r="T2075" s="6"/>
      <c r="X2075" s="1"/>
      <c r="Y2075" s="1"/>
    </row>
    <row r="2076" spans="2:25" x14ac:dyDescent="0.25">
      <c r="B2076" s="4"/>
      <c r="C2076" s="7"/>
      <c r="G2076" s="8"/>
      <c r="H2076" s="8"/>
      <c r="I2076" s="8"/>
      <c r="S2076" s="4"/>
      <c r="T2076" s="6"/>
      <c r="X2076" s="1"/>
      <c r="Y2076" s="1"/>
    </row>
    <row r="2077" spans="2:25" x14ac:dyDescent="0.25">
      <c r="B2077" s="4"/>
      <c r="C2077" s="7"/>
      <c r="G2077" s="8"/>
      <c r="H2077" s="8"/>
      <c r="I2077" s="8"/>
      <c r="S2077" s="4"/>
      <c r="T2077" s="6"/>
      <c r="X2077" s="1"/>
      <c r="Y2077" s="1"/>
    </row>
    <row r="2078" spans="2:25" x14ac:dyDescent="0.25">
      <c r="B2078" s="4"/>
      <c r="C2078" s="7"/>
      <c r="G2078" s="8"/>
      <c r="H2078" s="8"/>
      <c r="I2078" s="8"/>
      <c r="S2078" s="4"/>
      <c r="T2078" s="6"/>
      <c r="X2078" s="1"/>
      <c r="Y2078" s="1"/>
    </row>
    <row r="2079" spans="2:25" x14ac:dyDescent="0.25">
      <c r="B2079" s="4"/>
      <c r="C2079" s="7"/>
      <c r="G2079" s="8"/>
      <c r="H2079" s="8"/>
      <c r="I2079" s="8"/>
      <c r="S2079" s="4"/>
      <c r="T2079" s="6"/>
      <c r="X2079" s="1"/>
      <c r="Y2079" s="1"/>
    </row>
    <row r="2080" spans="2:25" x14ac:dyDescent="0.25">
      <c r="B2080" s="4"/>
      <c r="C2080" s="7"/>
      <c r="G2080" s="8"/>
      <c r="H2080" s="8"/>
      <c r="I2080" s="8"/>
      <c r="S2080" s="4"/>
      <c r="T2080" s="6"/>
      <c r="X2080" s="1"/>
      <c r="Y2080" s="1"/>
    </row>
    <row r="2081" spans="2:25" x14ac:dyDescent="0.25">
      <c r="B2081" s="4"/>
      <c r="C2081" s="7"/>
      <c r="G2081" s="8"/>
      <c r="H2081" s="8"/>
      <c r="I2081" s="8"/>
      <c r="S2081" s="4"/>
      <c r="T2081" s="6"/>
      <c r="X2081" s="1"/>
      <c r="Y2081" s="1"/>
    </row>
    <row r="2082" spans="2:25" x14ac:dyDescent="0.25">
      <c r="B2082" s="4"/>
      <c r="C2082" s="7"/>
      <c r="G2082" s="8"/>
      <c r="H2082" s="8"/>
      <c r="I2082" s="8"/>
      <c r="S2082" s="4"/>
      <c r="T2082" s="6"/>
      <c r="X2082" s="1"/>
      <c r="Y2082" s="1"/>
    </row>
    <row r="2083" spans="2:25" x14ac:dyDescent="0.25">
      <c r="B2083" s="4"/>
      <c r="C2083" s="7"/>
      <c r="G2083" s="8"/>
      <c r="H2083" s="8"/>
      <c r="I2083" s="8"/>
      <c r="S2083" s="4"/>
      <c r="T2083" s="6"/>
      <c r="X2083" s="1"/>
      <c r="Y2083" s="1"/>
    </row>
    <row r="2084" spans="2:25" x14ac:dyDescent="0.25">
      <c r="B2084" s="4"/>
      <c r="C2084" s="7"/>
      <c r="G2084" s="8"/>
      <c r="H2084" s="8"/>
      <c r="I2084" s="8"/>
      <c r="S2084" s="4"/>
      <c r="T2084" s="6"/>
      <c r="X2084" s="1"/>
      <c r="Y2084" s="1"/>
    </row>
    <row r="2085" spans="2:25" x14ac:dyDescent="0.25">
      <c r="B2085" s="4"/>
      <c r="C2085" s="7"/>
      <c r="G2085" s="8"/>
      <c r="H2085" s="8"/>
      <c r="I2085" s="8"/>
      <c r="S2085" s="4"/>
      <c r="T2085" s="6"/>
      <c r="X2085" s="1"/>
      <c r="Y2085" s="1"/>
    </row>
    <row r="2086" spans="2:25" x14ac:dyDescent="0.25">
      <c r="B2086" s="4"/>
      <c r="C2086" s="7"/>
      <c r="G2086" s="8"/>
      <c r="H2086" s="8"/>
      <c r="I2086" s="8"/>
      <c r="S2086" s="4"/>
      <c r="T2086" s="6"/>
      <c r="X2086" s="1"/>
      <c r="Y2086" s="1"/>
    </row>
    <row r="2087" spans="2:25" x14ac:dyDescent="0.25">
      <c r="B2087" s="4"/>
      <c r="C2087" s="7"/>
      <c r="G2087" s="8"/>
      <c r="H2087" s="8"/>
      <c r="I2087" s="8"/>
      <c r="S2087" s="4"/>
      <c r="T2087" s="6"/>
      <c r="X2087" s="1"/>
      <c r="Y2087" s="1"/>
    </row>
    <row r="2088" spans="2:25" x14ac:dyDescent="0.25">
      <c r="B2088" s="4"/>
      <c r="C2088" s="7"/>
      <c r="G2088" s="8"/>
      <c r="H2088" s="8"/>
      <c r="I2088" s="8"/>
      <c r="S2088" s="4"/>
      <c r="T2088" s="6"/>
      <c r="X2088" s="1"/>
      <c r="Y2088" s="1"/>
    </row>
    <row r="2089" spans="2:25" x14ac:dyDescent="0.25">
      <c r="B2089" s="4"/>
      <c r="C2089" s="7"/>
      <c r="G2089" s="8"/>
      <c r="H2089" s="8"/>
      <c r="I2089" s="8"/>
      <c r="S2089" s="4"/>
      <c r="T2089" s="6"/>
      <c r="X2089" s="1"/>
      <c r="Y2089" s="1"/>
    </row>
    <row r="2090" spans="2:25" x14ac:dyDescent="0.25">
      <c r="B2090" s="4"/>
      <c r="C2090" s="7"/>
      <c r="G2090" s="8"/>
      <c r="H2090" s="8"/>
      <c r="I2090" s="8"/>
      <c r="S2090" s="4"/>
      <c r="T2090" s="6"/>
      <c r="X2090" s="1"/>
      <c r="Y2090" s="1"/>
    </row>
    <row r="2091" spans="2:25" x14ac:dyDescent="0.25">
      <c r="B2091" s="4"/>
      <c r="C2091" s="7"/>
      <c r="G2091" s="8"/>
      <c r="H2091" s="8"/>
      <c r="I2091" s="8"/>
      <c r="S2091" s="4"/>
      <c r="T2091" s="6"/>
      <c r="X2091" s="1"/>
      <c r="Y2091" s="1"/>
    </row>
    <row r="2092" spans="2:25" x14ac:dyDescent="0.25">
      <c r="B2092" s="4"/>
      <c r="C2092" s="7"/>
      <c r="G2092" s="8"/>
      <c r="H2092" s="8"/>
      <c r="I2092" s="8"/>
      <c r="S2092" s="4"/>
      <c r="T2092" s="6"/>
      <c r="X2092" s="1"/>
      <c r="Y2092" s="1"/>
    </row>
    <row r="2093" spans="2:25" x14ac:dyDescent="0.25">
      <c r="B2093" s="4"/>
      <c r="C2093" s="7"/>
      <c r="G2093" s="8"/>
      <c r="H2093" s="8"/>
      <c r="I2093" s="8"/>
      <c r="S2093" s="4"/>
      <c r="T2093" s="6"/>
      <c r="X2093" s="1"/>
      <c r="Y2093" s="1"/>
    </row>
    <row r="2094" spans="2:25" x14ac:dyDescent="0.25">
      <c r="B2094" s="4"/>
      <c r="C2094" s="7"/>
      <c r="G2094" s="8"/>
      <c r="H2094" s="8"/>
      <c r="I2094" s="8"/>
      <c r="S2094" s="4"/>
      <c r="T2094" s="6"/>
      <c r="X2094" s="1"/>
      <c r="Y2094" s="1"/>
    </row>
    <row r="2095" spans="2:25" x14ac:dyDescent="0.25">
      <c r="B2095" s="4"/>
      <c r="C2095" s="7"/>
      <c r="G2095" s="8"/>
      <c r="H2095" s="8"/>
      <c r="I2095" s="8"/>
      <c r="S2095" s="4"/>
      <c r="T2095" s="6"/>
      <c r="X2095" s="1"/>
      <c r="Y2095" s="1"/>
    </row>
    <row r="2096" spans="2:25" x14ac:dyDescent="0.25">
      <c r="B2096" s="4"/>
      <c r="C2096" s="7"/>
      <c r="G2096" s="8"/>
      <c r="H2096" s="8"/>
      <c r="I2096" s="8"/>
      <c r="S2096" s="4"/>
      <c r="T2096" s="6"/>
      <c r="X2096" s="1"/>
      <c r="Y2096" s="1"/>
    </row>
    <row r="2097" spans="2:25" x14ac:dyDescent="0.25">
      <c r="B2097" s="4"/>
      <c r="C2097" s="7"/>
      <c r="G2097" s="8"/>
      <c r="H2097" s="8"/>
      <c r="I2097" s="8"/>
      <c r="S2097" s="4"/>
      <c r="T2097" s="6"/>
      <c r="X2097" s="1"/>
      <c r="Y2097" s="1"/>
    </row>
    <row r="2098" spans="2:25" x14ac:dyDescent="0.25">
      <c r="B2098" s="4"/>
      <c r="C2098" s="7"/>
      <c r="G2098" s="8"/>
      <c r="H2098" s="8"/>
      <c r="I2098" s="8"/>
      <c r="S2098" s="4"/>
      <c r="T2098" s="6"/>
      <c r="X2098" s="1"/>
      <c r="Y2098" s="1"/>
    </row>
    <row r="2099" spans="2:25" x14ac:dyDescent="0.25">
      <c r="B2099" s="4"/>
      <c r="C2099" s="7"/>
      <c r="G2099" s="8"/>
      <c r="H2099" s="8"/>
      <c r="I2099" s="8"/>
      <c r="S2099" s="4"/>
      <c r="T2099" s="6"/>
      <c r="X2099" s="1"/>
      <c r="Y2099" s="1"/>
    </row>
    <row r="2100" spans="2:25" x14ac:dyDescent="0.25">
      <c r="B2100" s="4"/>
      <c r="C2100" s="7"/>
      <c r="G2100" s="8"/>
      <c r="H2100" s="8"/>
      <c r="I2100" s="8"/>
      <c r="S2100" s="4"/>
      <c r="T2100" s="6"/>
      <c r="X2100" s="1"/>
      <c r="Y2100" s="1"/>
    </row>
    <row r="2101" spans="2:25" x14ac:dyDescent="0.25">
      <c r="B2101" s="4"/>
      <c r="C2101" s="7"/>
      <c r="G2101" s="8"/>
      <c r="H2101" s="8"/>
      <c r="I2101" s="8"/>
      <c r="S2101" s="4"/>
      <c r="T2101" s="6"/>
      <c r="X2101" s="1"/>
      <c r="Y2101" s="1"/>
    </row>
    <row r="2102" spans="2:25" x14ac:dyDescent="0.25">
      <c r="B2102" s="4"/>
      <c r="C2102" s="7"/>
      <c r="G2102" s="8"/>
      <c r="H2102" s="8"/>
      <c r="I2102" s="8"/>
      <c r="S2102" s="4"/>
      <c r="T2102" s="6"/>
      <c r="X2102" s="1"/>
      <c r="Y2102" s="1"/>
    </row>
    <row r="2103" spans="2:25" x14ac:dyDescent="0.25">
      <c r="B2103" s="4"/>
      <c r="C2103" s="7"/>
      <c r="G2103" s="8"/>
      <c r="H2103" s="8"/>
      <c r="I2103" s="8"/>
      <c r="S2103" s="4"/>
      <c r="T2103" s="6"/>
      <c r="X2103" s="1"/>
      <c r="Y2103" s="1"/>
    </row>
    <row r="2104" spans="2:25" x14ac:dyDescent="0.25">
      <c r="B2104" s="4"/>
      <c r="C2104" s="7"/>
      <c r="G2104" s="8"/>
      <c r="H2104" s="8"/>
      <c r="I2104" s="8"/>
      <c r="S2104" s="4"/>
      <c r="T2104" s="6"/>
      <c r="X2104" s="1"/>
      <c r="Y2104" s="1"/>
    </row>
    <row r="2105" spans="2:25" x14ac:dyDescent="0.25">
      <c r="B2105" s="4"/>
      <c r="C2105" s="7"/>
      <c r="G2105" s="8"/>
      <c r="H2105" s="8"/>
      <c r="I2105" s="8"/>
      <c r="S2105" s="4"/>
      <c r="T2105" s="6"/>
      <c r="X2105" s="1"/>
      <c r="Y2105" s="1"/>
    </row>
    <row r="2106" spans="2:25" x14ac:dyDescent="0.25">
      <c r="B2106" s="4"/>
      <c r="C2106" s="7"/>
      <c r="G2106" s="8"/>
      <c r="H2106" s="8"/>
      <c r="I2106" s="8"/>
      <c r="S2106" s="4"/>
      <c r="T2106" s="6"/>
      <c r="X2106" s="1"/>
      <c r="Y2106" s="1"/>
    </row>
    <row r="2107" spans="2:25" x14ac:dyDescent="0.25">
      <c r="B2107" s="4"/>
      <c r="C2107" s="7"/>
      <c r="G2107" s="8"/>
      <c r="H2107" s="8"/>
      <c r="I2107" s="8"/>
      <c r="S2107" s="4"/>
      <c r="T2107" s="6"/>
      <c r="X2107" s="1"/>
      <c r="Y2107" s="1"/>
    </row>
    <row r="2108" spans="2:25" x14ac:dyDescent="0.25">
      <c r="B2108" s="4"/>
      <c r="C2108" s="7"/>
      <c r="G2108" s="8"/>
      <c r="H2108" s="8"/>
      <c r="I2108" s="8"/>
      <c r="S2108" s="4"/>
      <c r="T2108" s="6"/>
      <c r="X2108" s="1"/>
      <c r="Y2108" s="1"/>
    </row>
    <row r="2109" spans="2:25" x14ac:dyDescent="0.25">
      <c r="B2109" s="4"/>
      <c r="C2109" s="7"/>
      <c r="G2109" s="8"/>
      <c r="H2109" s="8"/>
      <c r="I2109" s="8"/>
      <c r="S2109" s="4"/>
      <c r="T2109" s="6"/>
      <c r="X2109" s="1"/>
      <c r="Y2109" s="1"/>
    </row>
    <row r="2110" spans="2:25" x14ac:dyDescent="0.25">
      <c r="B2110" s="4"/>
      <c r="C2110" s="7"/>
      <c r="G2110" s="8"/>
      <c r="H2110" s="8"/>
      <c r="I2110" s="8"/>
      <c r="S2110" s="4"/>
      <c r="T2110" s="6"/>
      <c r="X2110" s="1"/>
      <c r="Y2110" s="1"/>
    </row>
    <row r="2111" spans="2:25" x14ac:dyDescent="0.25">
      <c r="B2111" s="4"/>
      <c r="C2111" s="7"/>
      <c r="G2111" s="8"/>
      <c r="H2111" s="8"/>
      <c r="I2111" s="8"/>
      <c r="S2111" s="4"/>
      <c r="T2111" s="6"/>
      <c r="X2111" s="1"/>
      <c r="Y2111" s="1"/>
    </row>
    <row r="2112" spans="2:25" x14ac:dyDescent="0.25">
      <c r="B2112" s="4"/>
      <c r="C2112" s="7"/>
      <c r="G2112" s="8"/>
      <c r="H2112" s="8"/>
      <c r="I2112" s="8"/>
      <c r="S2112" s="4"/>
      <c r="T2112" s="6"/>
      <c r="X2112" s="1"/>
      <c r="Y2112" s="1"/>
    </row>
    <row r="2113" spans="2:25" x14ac:dyDescent="0.25">
      <c r="B2113" s="4"/>
      <c r="C2113" s="7"/>
      <c r="G2113" s="8"/>
      <c r="H2113" s="8"/>
      <c r="I2113" s="8"/>
      <c r="S2113" s="4"/>
      <c r="T2113" s="6"/>
      <c r="X2113" s="1"/>
      <c r="Y2113" s="1"/>
    </row>
    <row r="2114" spans="2:25" x14ac:dyDescent="0.25">
      <c r="B2114" s="4"/>
      <c r="C2114" s="7"/>
      <c r="G2114" s="8"/>
      <c r="H2114" s="8"/>
      <c r="I2114" s="8"/>
      <c r="S2114" s="4"/>
      <c r="T2114" s="6"/>
      <c r="X2114" s="1"/>
      <c r="Y2114" s="1"/>
    </row>
    <row r="2115" spans="2:25" x14ac:dyDescent="0.25">
      <c r="B2115" s="4"/>
      <c r="C2115" s="7"/>
      <c r="G2115" s="8"/>
      <c r="H2115" s="8"/>
      <c r="I2115" s="8"/>
      <c r="S2115" s="4"/>
      <c r="T2115" s="6"/>
      <c r="X2115" s="1"/>
      <c r="Y2115" s="1"/>
    </row>
    <row r="2116" spans="2:25" x14ac:dyDescent="0.25">
      <c r="B2116" s="4"/>
      <c r="C2116" s="7"/>
      <c r="G2116" s="8"/>
      <c r="H2116" s="8"/>
      <c r="I2116" s="8"/>
      <c r="S2116" s="4"/>
      <c r="T2116" s="6"/>
      <c r="X2116" s="1"/>
      <c r="Y2116" s="1"/>
    </row>
    <row r="2117" spans="2:25" x14ac:dyDescent="0.25">
      <c r="B2117" s="4"/>
      <c r="C2117" s="7"/>
      <c r="G2117" s="8"/>
      <c r="H2117" s="8"/>
      <c r="I2117" s="8"/>
      <c r="S2117" s="4"/>
      <c r="T2117" s="6"/>
      <c r="X2117" s="1"/>
      <c r="Y2117" s="1"/>
    </row>
    <row r="2118" spans="2:25" x14ac:dyDescent="0.25">
      <c r="B2118" s="4"/>
      <c r="C2118" s="7"/>
      <c r="G2118" s="8"/>
      <c r="H2118" s="8"/>
      <c r="I2118" s="8"/>
      <c r="S2118" s="4"/>
      <c r="T2118" s="6"/>
      <c r="X2118" s="1"/>
      <c r="Y2118" s="1"/>
    </row>
    <row r="2119" spans="2:25" x14ac:dyDescent="0.25">
      <c r="B2119" s="4"/>
      <c r="C2119" s="7"/>
      <c r="G2119" s="8"/>
      <c r="H2119" s="8"/>
      <c r="I2119" s="8"/>
      <c r="S2119" s="4"/>
      <c r="T2119" s="6"/>
      <c r="X2119" s="1"/>
      <c r="Y2119" s="1"/>
    </row>
    <row r="2120" spans="2:25" x14ac:dyDescent="0.25">
      <c r="B2120" s="4"/>
      <c r="C2120" s="7"/>
      <c r="G2120" s="8"/>
      <c r="H2120" s="8"/>
      <c r="I2120" s="8"/>
      <c r="S2120" s="4"/>
      <c r="T2120" s="6"/>
      <c r="X2120" s="1"/>
      <c r="Y2120" s="1"/>
    </row>
    <row r="2121" spans="2:25" x14ac:dyDescent="0.25">
      <c r="B2121" s="4"/>
      <c r="C2121" s="7"/>
      <c r="G2121" s="8"/>
      <c r="H2121" s="8"/>
      <c r="I2121" s="8"/>
      <c r="S2121" s="4"/>
      <c r="T2121" s="6"/>
      <c r="X2121" s="1"/>
      <c r="Y2121" s="1"/>
    </row>
    <row r="2122" spans="2:25" x14ac:dyDescent="0.25">
      <c r="B2122" s="4"/>
      <c r="C2122" s="7"/>
      <c r="G2122" s="8"/>
      <c r="H2122" s="8"/>
      <c r="I2122" s="8"/>
      <c r="S2122" s="4"/>
      <c r="T2122" s="6"/>
      <c r="X2122" s="1"/>
      <c r="Y2122" s="1"/>
    </row>
    <row r="2123" spans="2:25" x14ac:dyDescent="0.25">
      <c r="B2123" s="4"/>
      <c r="C2123" s="7"/>
      <c r="G2123" s="8"/>
      <c r="H2123" s="8"/>
      <c r="I2123" s="8"/>
      <c r="S2123" s="4"/>
      <c r="T2123" s="6"/>
      <c r="X2123" s="1"/>
      <c r="Y2123" s="1"/>
    </row>
    <row r="2124" spans="2:25" x14ac:dyDescent="0.25">
      <c r="B2124" s="4"/>
      <c r="C2124" s="7"/>
      <c r="G2124" s="8"/>
      <c r="H2124" s="8"/>
      <c r="I2124" s="8"/>
      <c r="S2124" s="4"/>
      <c r="T2124" s="6"/>
      <c r="X2124" s="1"/>
      <c r="Y2124" s="1"/>
    </row>
    <row r="2125" spans="2:25" x14ac:dyDescent="0.25">
      <c r="B2125" s="4"/>
      <c r="C2125" s="7"/>
      <c r="G2125" s="8"/>
      <c r="H2125" s="8"/>
      <c r="I2125" s="8"/>
      <c r="S2125" s="4"/>
      <c r="T2125" s="6"/>
      <c r="X2125" s="1"/>
      <c r="Y2125" s="1"/>
    </row>
    <row r="2126" spans="2:25" x14ac:dyDescent="0.25">
      <c r="B2126" s="4"/>
      <c r="C2126" s="7"/>
      <c r="G2126" s="8"/>
      <c r="H2126" s="8"/>
      <c r="I2126" s="8"/>
      <c r="S2126" s="4"/>
      <c r="T2126" s="6"/>
      <c r="X2126" s="1"/>
      <c r="Y2126" s="1"/>
    </row>
    <row r="2127" spans="2:25" x14ac:dyDescent="0.25">
      <c r="B2127" s="4"/>
      <c r="C2127" s="7"/>
      <c r="G2127" s="8"/>
      <c r="H2127" s="8"/>
      <c r="I2127" s="8"/>
      <c r="S2127" s="4"/>
      <c r="T2127" s="6"/>
      <c r="X2127" s="1"/>
      <c r="Y2127" s="1"/>
    </row>
    <row r="2128" spans="2:25" x14ac:dyDescent="0.25">
      <c r="B2128" s="4"/>
      <c r="C2128" s="7"/>
      <c r="G2128" s="8"/>
      <c r="H2128" s="8"/>
      <c r="I2128" s="8"/>
      <c r="S2128" s="4"/>
      <c r="T2128" s="6"/>
      <c r="X2128" s="1"/>
      <c r="Y2128" s="1"/>
    </row>
    <row r="2129" spans="2:25" x14ac:dyDescent="0.25">
      <c r="B2129" s="4"/>
      <c r="C2129" s="7"/>
      <c r="G2129" s="8"/>
      <c r="H2129" s="8"/>
      <c r="I2129" s="8"/>
      <c r="S2129" s="4"/>
      <c r="T2129" s="6"/>
      <c r="X2129" s="1"/>
      <c r="Y2129" s="1"/>
    </row>
    <row r="2130" spans="2:25" x14ac:dyDescent="0.25">
      <c r="B2130" s="4"/>
      <c r="C2130" s="7"/>
      <c r="G2130" s="8"/>
      <c r="H2130" s="8"/>
      <c r="I2130" s="8"/>
      <c r="S2130" s="4"/>
      <c r="T2130" s="6"/>
      <c r="X2130" s="1"/>
      <c r="Y2130" s="1"/>
    </row>
    <row r="2131" spans="2:25" x14ac:dyDescent="0.25">
      <c r="B2131" s="4"/>
      <c r="C2131" s="7"/>
      <c r="G2131" s="8"/>
      <c r="H2131" s="8"/>
      <c r="I2131" s="8"/>
      <c r="S2131" s="4"/>
      <c r="T2131" s="6"/>
      <c r="X2131" s="1"/>
      <c r="Y2131" s="1"/>
    </row>
    <row r="2132" spans="2:25" x14ac:dyDescent="0.25">
      <c r="B2132" s="4"/>
      <c r="C2132" s="7"/>
      <c r="G2132" s="8"/>
      <c r="H2132" s="8"/>
      <c r="I2132" s="8"/>
      <c r="S2132" s="4"/>
      <c r="T2132" s="6"/>
      <c r="X2132" s="1"/>
      <c r="Y2132" s="1"/>
    </row>
    <row r="2133" spans="2:25" x14ac:dyDescent="0.25">
      <c r="B2133" s="4"/>
      <c r="C2133" s="7"/>
      <c r="G2133" s="8"/>
      <c r="H2133" s="8"/>
      <c r="I2133" s="8"/>
      <c r="S2133" s="4"/>
      <c r="T2133" s="6"/>
      <c r="X2133" s="1"/>
      <c r="Y2133" s="1"/>
    </row>
    <row r="2134" spans="2:25" x14ac:dyDescent="0.25">
      <c r="B2134" s="4"/>
      <c r="C2134" s="7"/>
      <c r="G2134" s="8"/>
      <c r="H2134" s="8"/>
      <c r="I2134" s="8"/>
      <c r="S2134" s="4"/>
      <c r="T2134" s="6"/>
      <c r="X2134" s="1"/>
      <c r="Y2134" s="1"/>
    </row>
    <row r="2135" spans="2:25" x14ac:dyDescent="0.25">
      <c r="B2135" s="4"/>
      <c r="C2135" s="7"/>
      <c r="G2135" s="8"/>
      <c r="H2135" s="8"/>
      <c r="I2135" s="8"/>
      <c r="S2135" s="4"/>
      <c r="T2135" s="6"/>
      <c r="X2135" s="1"/>
      <c r="Y2135" s="1"/>
    </row>
    <row r="2136" spans="2:25" x14ac:dyDescent="0.25">
      <c r="B2136" s="4"/>
      <c r="C2136" s="7"/>
      <c r="G2136" s="8"/>
      <c r="H2136" s="8"/>
      <c r="I2136" s="8"/>
      <c r="S2136" s="4"/>
      <c r="T2136" s="6"/>
      <c r="X2136" s="1"/>
      <c r="Y2136" s="1"/>
    </row>
    <row r="2137" spans="2:25" x14ac:dyDescent="0.25">
      <c r="B2137" s="4"/>
      <c r="C2137" s="7"/>
      <c r="G2137" s="8"/>
      <c r="H2137" s="8"/>
      <c r="I2137" s="8"/>
      <c r="S2137" s="4"/>
      <c r="T2137" s="6"/>
      <c r="X2137" s="1"/>
      <c r="Y2137" s="1"/>
    </row>
    <row r="2138" spans="2:25" x14ac:dyDescent="0.25">
      <c r="B2138" s="4"/>
      <c r="C2138" s="7"/>
      <c r="G2138" s="8"/>
      <c r="H2138" s="8"/>
      <c r="I2138" s="8"/>
      <c r="S2138" s="4"/>
      <c r="T2138" s="6"/>
      <c r="X2138" s="1"/>
      <c r="Y2138" s="1"/>
    </row>
    <row r="2139" spans="2:25" x14ac:dyDescent="0.25">
      <c r="B2139" s="4"/>
      <c r="C2139" s="7"/>
      <c r="G2139" s="8"/>
      <c r="H2139" s="8"/>
      <c r="I2139" s="8"/>
      <c r="S2139" s="4"/>
      <c r="T2139" s="6"/>
      <c r="X2139" s="1"/>
      <c r="Y2139" s="1"/>
    </row>
    <row r="2140" spans="2:25" x14ac:dyDescent="0.25">
      <c r="B2140" s="4"/>
      <c r="C2140" s="7"/>
      <c r="G2140" s="8"/>
      <c r="H2140" s="8"/>
      <c r="I2140" s="8"/>
      <c r="S2140" s="4"/>
      <c r="T2140" s="6"/>
      <c r="X2140" s="1"/>
      <c r="Y2140" s="1"/>
    </row>
    <row r="2141" spans="2:25" x14ac:dyDescent="0.25">
      <c r="B2141" s="4"/>
      <c r="C2141" s="7"/>
      <c r="G2141" s="8"/>
      <c r="H2141" s="8"/>
      <c r="I2141" s="8"/>
      <c r="S2141" s="4"/>
      <c r="T2141" s="6"/>
      <c r="X2141" s="1"/>
      <c r="Y2141" s="1"/>
    </row>
    <row r="2142" spans="2:25" x14ac:dyDescent="0.25">
      <c r="B2142" s="4"/>
      <c r="C2142" s="7"/>
      <c r="G2142" s="8"/>
      <c r="H2142" s="8"/>
      <c r="I2142" s="8"/>
      <c r="S2142" s="4"/>
      <c r="T2142" s="6"/>
      <c r="X2142" s="1"/>
      <c r="Y2142" s="1"/>
    </row>
    <row r="2143" spans="2:25" x14ac:dyDescent="0.25">
      <c r="B2143" s="4"/>
      <c r="C2143" s="7"/>
      <c r="G2143" s="8"/>
      <c r="H2143" s="8"/>
      <c r="I2143" s="8"/>
      <c r="S2143" s="4"/>
      <c r="T2143" s="6"/>
      <c r="X2143" s="1"/>
      <c r="Y2143" s="1"/>
    </row>
    <row r="2144" spans="2:25" x14ac:dyDescent="0.25">
      <c r="B2144" s="4"/>
      <c r="C2144" s="7"/>
      <c r="G2144" s="8"/>
      <c r="H2144" s="8"/>
      <c r="I2144" s="8"/>
      <c r="S2144" s="4"/>
      <c r="T2144" s="6"/>
      <c r="X2144" s="1"/>
      <c r="Y2144" s="1"/>
    </row>
    <row r="2145" spans="2:25" x14ac:dyDescent="0.25">
      <c r="B2145" s="4"/>
      <c r="C2145" s="7"/>
      <c r="G2145" s="8"/>
      <c r="H2145" s="8"/>
      <c r="I2145" s="8"/>
      <c r="S2145" s="4"/>
      <c r="T2145" s="6"/>
      <c r="X2145" s="1"/>
      <c r="Y2145" s="1"/>
    </row>
    <row r="2146" spans="2:25" x14ac:dyDescent="0.25">
      <c r="B2146" s="4"/>
      <c r="C2146" s="7"/>
      <c r="G2146" s="8"/>
      <c r="H2146" s="8"/>
      <c r="I2146" s="8"/>
      <c r="S2146" s="4"/>
      <c r="T2146" s="6"/>
      <c r="X2146" s="1"/>
      <c r="Y2146" s="1"/>
    </row>
    <row r="2147" spans="2:25" x14ac:dyDescent="0.25">
      <c r="B2147" s="4"/>
      <c r="C2147" s="7"/>
      <c r="G2147" s="8"/>
      <c r="H2147" s="8"/>
      <c r="I2147" s="8"/>
      <c r="S2147" s="4"/>
      <c r="T2147" s="6"/>
      <c r="X2147" s="1"/>
      <c r="Y2147" s="1"/>
    </row>
    <row r="2148" spans="2:25" x14ac:dyDescent="0.25">
      <c r="B2148" s="4"/>
      <c r="C2148" s="7"/>
      <c r="G2148" s="8"/>
      <c r="H2148" s="8"/>
      <c r="I2148" s="8"/>
      <c r="S2148" s="4"/>
      <c r="T2148" s="6"/>
      <c r="X2148" s="1"/>
      <c r="Y2148" s="1"/>
    </row>
    <row r="2149" spans="2:25" x14ac:dyDescent="0.25">
      <c r="B2149" s="4"/>
      <c r="C2149" s="7"/>
      <c r="G2149" s="8"/>
      <c r="H2149" s="8"/>
      <c r="I2149" s="8"/>
      <c r="S2149" s="4"/>
      <c r="T2149" s="6"/>
      <c r="X2149" s="1"/>
      <c r="Y2149" s="1"/>
    </row>
    <row r="2150" spans="2:25" x14ac:dyDescent="0.25">
      <c r="B2150" s="4"/>
      <c r="C2150" s="7"/>
      <c r="G2150" s="8"/>
      <c r="H2150" s="8"/>
      <c r="I2150" s="8"/>
      <c r="S2150" s="4"/>
      <c r="T2150" s="6"/>
      <c r="X2150" s="1"/>
      <c r="Y2150" s="1"/>
    </row>
    <row r="2151" spans="2:25" x14ac:dyDescent="0.25">
      <c r="B2151" s="4"/>
      <c r="C2151" s="7"/>
      <c r="G2151" s="8"/>
      <c r="H2151" s="8"/>
      <c r="I2151" s="8"/>
      <c r="S2151" s="4"/>
      <c r="T2151" s="6"/>
      <c r="X2151" s="1"/>
      <c r="Y2151" s="1"/>
    </row>
    <row r="2152" spans="2:25" x14ac:dyDescent="0.25">
      <c r="B2152" s="4"/>
      <c r="C2152" s="7"/>
      <c r="G2152" s="8"/>
      <c r="H2152" s="8"/>
      <c r="I2152" s="8"/>
      <c r="S2152" s="4"/>
      <c r="T2152" s="6"/>
      <c r="X2152" s="1"/>
      <c r="Y2152" s="1"/>
    </row>
    <row r="2153" spans="2:25" x14ac:dyDescent="0.25">
      <c r="B2153" s="4"/>
      <c r="C2153" s="7"/>
      <c r="G2153" s="8"/>
      <c r="H2153" s="8"/>
      <c r="I2153" s="8"/>
      <c r="S2153" s="4"/>
      <c r="T2153" s="6"/>
      <c r="X2153" s="1"/>
      <c r="Y2153" s="1"/>
    </row>
    <row r="2154" spans="2:25" x14ac:dyDescent="0.25">
      <c r="B2154" s="4"/>
      <c r="C2154" s="7"/>
      <c r="G2154" s="8"/>
      <c r="H2154" s="8"/>
      <c r="I2154" s="8"/>
      <c r="S2154" s="4"/>
      <c r="T2154" s="6"/>
      <c r="X2154" s="1"/>
      <c r="Y2154" s="1"/>
    </row>
    <row r="2155" spans="2:25" x14ac:dyDescent="0.25">
      <c r="B2155" s="4"/>
      <c r="C2155" s="7"/>
      <c r="G2155" s="8"/>
      <c r="H2155" s="8"/>
      <c r="I2155" s="8"/>
      <c r="S2155" s="4"/>
      <c r="T2155" s="6"/>
      <c r="X2155" s="1"/>
      <c r="Y2155" s="1"/>
    </row>
    <row r="2156" spans="2:25" x14ac:dyDescent="0.25">
      <c r="B2156" s="4"/>
      <c r="C2156" s="7"/>
      <c r="G2156" s="8"/>
      <c r="H2156" s="8"/>
      <c r="I2156" s="8"/>
      <c r="S2156" s="4"/>
      <c r="T2156" s="6"/>
      <c r="X2156" s="1"/>
      <c r="Y2156" s="1"/>
    </row>
    <row r="2157" spans="2:25" x14ac:dyDescent="0.25">
      <c r="B2157" s="4"/>
      <c r="C2157" s="7"/>
      <c r="G2157" s="8"/>
      <c r="H2157" s="8"/>
      <c r="I2157" s="8"/>
      <c r="S2157" s="4"/>
      <c r="T2157" s="6"/>
      <c r="X2157" s="1"/>
      <c r="Y2157" s="1"/>
    </row>
    <row r="2158" spans="2:25" x14ac:dyDescent="0.25">
      <c r="B2158" s="4"/>
      <c r="C2158" s="7"/>
      <c r="G2158" s="8"/>
      <c r="H2158" s="8"/>
      <c r="I2158" s="8"/>
      <c r="S2158" s="4"/>
      <c r="T2158" s="6"/>
      <c r="X2158" s="1"/>
      <c r="Y2158" s="1"/>
    </row>
    <row r="2159" spans="2:25" x14ac:dyDescent="0.25">
      <c r="B2159" s="4"/>
      <c r="C2159" s="7"/>
      <c r="G2159" s="8"/>
      <c r="H2159" s="8"/>
      <c r="I2159" s="8"/>
      <c r="S2159" s="4"/>
      <c r="T2159" s="6"/>
      <c r="X2159" s="1"/>
      <c r="Y2159" s="1"/>
    </row>
    <row r="2160" spans="2:25" x14ac:dyDescent="0.25">
      <c r="B2160" s="4"/>
      <c r="C2160" s="7"/>
      <c r="G2160" s="8"/>
      <c r="H2160" s="8"/>
      <c r="I2160" s="8"/>
      <c r="S2160" s="4"/>
      <c r="T2160" s="6"/>
      <c r="X2160" s="1"/>
      <c r="Y2160" s="1"/>
    </row>
    <row r="2161" spans="2:25" x14ac:dyDescent="0.25">
      <c r="B2161" s="4"/>
      <c r="C2161" s="7"/>
      <c r="G2161" s="8"/>
      <c r="H2161" s="8"/>
      <c r="I2161" s="8"/>
      <c r="S2161" s="4"/>
      <c r="T2161" s="6"/>
      <c r="X2161" s="1"/>
      <c r="Y2161" s="1"/>
    </row>
    <row r="2162" spans="2:25" x14ac:dyDescent="0.25">
      <c r="B2162" s="4"/>
      <c r="C2162" s="7"/>
      <c r="G2162" s="8"/>
      <c r="H2162" s="8"/>
      <c r="I2162" s="8"/>
      <c r="S2162" s="4"/>
      <c r="T2162" s="6"/>
      <c r="X2162" s="1"/>
      <c r="Y2162" s="1"/>
    </row>
    <row r="2163" spans="2:25" x14ac:dyDescent="0.25">
      <c r="B2163" s="4"/>
      <c r="C2163" s="7"/>
      <c r="G2163" s="8"/>
      <c r="H2163" s="8"/>
      <c r="I2163" s="8"/>
      <c r="S2163" s="4"/>
      <c r="T2163" s="6"/>
      <c r="X2163" s="1"/>
      <c r="Y2163" s="1"/>
    </row>
    <row r="2164" spans="2:25" x14ac:dyDescent="0.25">
      <c r="B2164" s="4"/>
      <c r="C2164" s="7"/>
      <c r="G2164" s="8"/>
      <c r="H2164" s="8"/>
      <c r="I2164" s="8"/>
      <c r="S2164" s="4"/>
      <c r="T2164" s="6"/>
      <c r="X2164" s="1"/>
      <c r="Y2164" s="1"/>
    </row>
    <row r="2165" spans="2:25" x14ac:dyDescent="0.25">
      <c r="B2165" s="4"/>
      <c r="C2165" s="7"/>
      <c r="G2165" s="8"/>
      <c r="H2165" s="8"/>
      <c r="I2165" s="8"/>
      <c r="S2165" s="4"/>
      <c r="T2165" s="6"/>
      <c r="X2165" s="1"/>
      <c r="Y2165" s="1"/>
    </row>
    <row r="2166" spans="2:25" x14ac:dyDescent="0.25">
      <c r="B2166" s="4"/>
      <c r="C2166" s="7"/>
      <c r="G2166" s="8"/>
      <c r="H2166" s="8"/>
      <c r="I2166" s="8"/>
      <c r="S2166" s="4"/>
      <c r="T2166" s="6"/>
      <c r="X2166" s="1"/>
      <c r="Y2166" s="1"/>
    </row>
    <row r="2167" spans="2:25" x14ac:dyDescent="0.25">
      <c r="B2167" s="4"/>
      <c r="C2167" s="7"/>
      <c r="G2167" s="8"/>
      <c r="H2167" s="8"/>
      <c r="I2167" s="8"/>
      <c r="S2167" s="4"/>
      <c r="T2167" s="6"/>
      <c r="X2167" s="1"/>
      <c r="Y2167" s="1"/>
    </row>
    <row r="2168" spans="2:25" x14ac:dyDescent="0.25">
      <c r="B2168" s="4"/>
      <c r="C2168" s="7"/>
      <c r="G2168" s="8"/>
      <c r="H2168" s="8"/>
      <c r="I2168" s="8"/>
      <c r="S2168" s="4"/>
      <c r="T2168" s="6"/>
      <c r="X2168" s="1"/>
      <c r="Y2168" s="1"/>
    </row>
    <row r="2169" spans="2:25" x14ac:dyDescent="0.25">
      <c r="B2169" s="4"/>
      <c r="C2169" s="7"/>
      <c r="G2169" s="8"/>
      <c r="H2169" s="8"/>
      <c r="I2169" s="8"/>
      <c r="S2169" s="4"/>
      <c r="T2169" s="6"/>
      <c r="X2169" s="1"/>
      <c r="Y2169" s="1"/>
    </row>
    <row r="2170" spans="2:25" x14ac:dyDescent="0.25">
      <c r="B2170" s="4"/>
      <c r="C2170" s="7"/>
      <c r="G2170" s="8"/>
      <c r="H2170" s="8"/>
      <c r="I2170" s="8"/>
      <c r="S2170" s="4"/>
      <c r="T2170" s="6"/>
      <c r="X2170" s="1"/>
      <c r="Y2170" s="1"/>
    </row>
    <row r="2171" spans="2:25" x14ac:dyDescent="0.25">
      <c r="B2171" s="4"/>
      <c r="C2171" s="7"/>
      <c r="G2171" s="8"/>
      <c r="H2171" s="8"/>
      <c r="I2171" s="8"/>
      <c r="S2171" s="4"/>
      <c r="T2171" s="6"/>
      <c r="X2171" s="1"/>
      <c r="Y2171" s="1"/>
    </row>
    <row r="2172" spans="2:25" x14ac:dyDescent="0.25">
      <c r="B2172" s="4"/>
      <c r="C2172" s="7"/>
      <c r="G2172" s="8"/>
      <c r="H2172" s="8"/>
      <c r="I2172" s="8"/>
      <c r="S2172" s="4"/>
      <c r="T2172" s="6"/>
      <c r="X2172" s="1"/>
      <c r="Y2172" s="1"/>
    </row>
    <row r="2173" spans="2:25" x14ac:dyDescent="0.25">
      <c r="B2173" s="4"/>
      <c r="C2173" s="7"/>
      <c r="G2173" s="8"/>
      <c r="H2173" s="8"/>
      <c r="I2173" s="8"/>
      <c r="S2173" s="4"/>
      <c r="T2173" s="6"/>
      <c r="X2173" s="1"/>
      <c r="Y2173" s="1"/>
    </row>
    <row r="2174" spans="2:25" x14ac:dyDescent="0.25">
      <c r="B2174" s="4"/>
      <c r="C2174" s="7"/>
      <c r="G2174" s="8"/>
      <c r="H2174" s="8"/>
      <c r="I2174" s="8"/>
      <c r="S2174" s="4"/>
      <c r="T2174" s="6"/>
      <c r="X2174" s="1"/>
      <c r="Y2174" s="1"/>
    </row>
    <row r="2175" spans="2:25" x14ac:dyDescent="0.25">
      <c r="B2175" s="4"/>
      <c r="C2175" s="7"/>
      <c r="G2175" s="8"/>
      <c r="H2175" s="8"/>
      <c r="I2175" s="8"/>
      <c r="S2175" s="4"/>
      <c r="T2175" s="6"/>
      <c r="X2175" s="1"/>
      <c r="Y2175" s="1"/>
    </row>
    <row r="2176" spans="2:25" x14ac:dyDescent="0.25">
      <c r="B2176" s="4"/>
      <c r="C2176" s="7"/>
      <c r="G2176" s="8"/>
      <c r="H2176" s="8"/>
      <c r="I2176" s="8"/>
      <c r="S2176" s="4"/>
      <c r="T2176" s="6"/>
      <c r="X2176" s="1"/>
      <c r="Y2176" s="1"/>
    </row>
    <row r="2177" spans="2:25" x14ac:dyDescent="0.25">
      <c r="B2177" s="4"/>
      <c r="C2177" s="7"/>
      <c r="G2177" s="8"/>
      <c r="H2177" s="8"/>
      <c r="I2177" s="8"/>
      <c r="S2177" s="4"/>
      <c r="T2177" s="6"/>
      <c r="X2177" s="1"/>
      <c r="Y2177" s="1"/>
    </row>
    <row r="2178" spans="2:25" x14ac:dyDescent="0.25">
      <c r="B2178" s="4"/>
      <c r="C2178" s="7"/>
      <c r="G2178" s="8"/>
      <c r="H2178" s="8"/>
      <c r="I2178" s="8"/>
      <c r="S2178" s="4"/>
      <c r="T2178" s="6"/>
      <c r="X2178" s="1"/>
      <c r="Y2178" s="1"/>
    </row>
    <row r="2179" spans="2:25" x14ac:dyDescent="0.25">
      <c r="B2179" s="4"/>
      <c r="C2179" s="7"/>
      <c r="G2179" s="8"/>
      <c r="H2179" s="8"/>
      <c r="I2179" s="8"/>
      <c r="S2179" s="4"/>
      <c r="T2179" s="6"/>
      <c r="X2179" s="1"/>
      <c r="Y2179" s="1"/>
    </row>
    <row r="2180" spans="2:25" x14ac:dyDescent="0.25">
      <c r="B2180" s="4"/>
      <c r="C2180" s="7"/>
      <c r="G2180" s="8"/>
      <c r="H2180" s="8"/>
      <c r="I2180" s="8"/>
      <c r="S2180" s="4"/>
      <c r="T2180" s="6"/>
      <c r="X2180" s="1"/>
      <c r="Y2180" s="1"/>
    </row>
    <row r="2181" spans="2:25" x14ac:dyDescent="0.25">
      <c r="B2181" s="4"/>
      <c r="C2181" s="7"/>
      <c r="G2181" s="8"/>
      <c r="H2181" s="8"/>
      <c r="I2181" s="8"/>
      <c r="S2181" s="4"/>
      <c r="T2181" s="6"/>
      <c r="X2181" s="1"/>
      <c r="Y2181" s="1"/>
    </row>
    <row r="2182" spans="2:25" x14ac:dyDescent="0.25">
      <c r="B2182" s="4"/>
      <c r="C2182" s="7"/>
      <c r="G2182" s="8"/>
      <c r="H2182" s="8"/>
      <c r="I2182" s="8"/>
      <c r="S2182" s="4"/>
      <c r="T2182" s="6"/>
      <c r="X2182" s="1"/>
      <c r="Y2182" s="1"/>
    </row>
    <row r="2183" spans="2:25" x14ac:dyDescent="0.25">
      <c r="B2183" s="4"/>
      <c r="C2183" s="7"/>
      <c r="G2183" s="8"/>
      <c r="H2183" s="8"/>
      <c r="I2183" s="8"/>
      <c r="S2183" s="4"/>
      <c r="T2183" s="6"/>
      <c r="X2183" s="1"/>
      <c r="Y2183" s="1"/>
    </row>
    <row r="2184" spans="2:25" x14ac:dyDescent="0.25">
      <c r="B2184" s="4"/>
      <c r="C2184" s="7"/>
      <c r="G2184" s="8"/>
      <c r="H2184" s="8"/>
      <c r="I2184" s="8"/>
      <c r="S2184" s="4"/>
      <c r="T2184" s="6"/>
      <c r="X2184" s="1"/>
      <c r="Y2184" s="1"/>
    </row>
    <row r="2185" spans="2:25" x14ac:dyDescent="0.25">
      <c r="B2185" s="4"/>
      <c r="C2185" s="7"/>
      <c r="G2185" s="8"/>
      <c r="H2185" s="8"/>
      <c r="I2185" s="8"/>
      <c r="S2185" s="4"/>
      <c r="T2185" s="6"/>
      <c r="X2185" s="1"/>
      <c r="Y2185" s="1"/>
    </row>
    <row r="2186" spans="2:25" x14ac:dyDescent="0.25">
      <c r="B2186" s="4"/>
      <c r="C2186" s="7"/>
      <c r="G2186" s="8"/>
      <c r="H2186" s="8"/>
      <c r="I2186" s="8"/>
      <c r="S2186" s="4"/>
      <c r="T2186" s="6"/>
      <c r="X2186" s="1"/>
      <c r="Y2186" s="1"/>
    </row>
    <row r="2187" spans="2:25" x14ac:dyDescent="0.25">
      <c r="B2187" s="4"/>
      <c r="C2187" s="7"/>
      <c r="G2187" s="8"/>
      <c r="H2187" s="8"/>
      <c r="I2187" s="8"/>
      <c r="S2187" s="4"/>
      <c r="T2187" s="6"/>
      <c r="X2187" s="1"/>
      <c r="Y2187" s="1"/>
    </row>
    <row r="2188" spans="2:25" x14ac:dyDescent="0.25">
      <c r="B2188" s="4"/>
      <c r="C2188" s="7"/>
      <c r="G2188" s="8"/>
      <c r="H2188" s="8"/>
      <c r="I2188" s="8"/>
      <c r="S2188" s="4"/>
      <c r="T2188" s="6"/>
      <c r="X2188" s="1"/>
      <c r="Y2188" s="1"/>
    </row>
    <row r="2189" spans="2:25" x14ac:dyDescent="0.25">
      <c r="B2189" s="4"/>
      <c r="C2189" s="7"/>
      <c r="G2189" s="8"/>
      <c r="H2189" s="8"/>
      <c r="I2189" s="8"/>
      <c r="S2189" s="4"/>
      <c r="T2189" s="6"/>
      <c r="X2189" s="1"/>
      <c r="Y2189" s="1"/>
    </row>
    <row r="2190" spans="2:25" x14ac:dyDescent="0.25">
      <c r="B2190" s="4"/>
      <c r="C2190" s="7"/>
      <c r="G2190" s="8"/>
      <c r="H2190" s="8"/>
      <c r="I2190" s="8"/>
      <c r="S2190" s="4"/>
      <c r="T2190" s="6"/>
      <c r="X2190" s="1"/>
      <c r="Y2190" s="1"/>
    </row>
    <row r="2191" spans="2:25" x14ac:dyDescent="0.25">
      <c r="B2191" s="4"/>
      <c r="C2191" s="7"/>
      <c r="G2191" s="8"/>
      <c r="H2191" s="8"/>
      <c r="I2191" s="8"/>
      <c r="S2191" s="4"/>
      <c r="T2191" s="6"/>
      <c r="X2191" s="1"/>
      <c r="Y2191" s="1"/>
    </row>
    <row r="2192" spans="2:25" x14ac:dyDescent="0.25">
      <c r="B2192" s="4"/>
      <c r="C2192" s="7"/>
      <c r="G2192" s="8"/>
      <c r="H2192" s="8"/>
      <c r="I2192" s="8"/>
      <c r="S2192" s="4"/>
      <c r="T2192" s="6"/>
      <c r="X2192" s="1"/>
      <c r="Y2192" s="1"/>
    </row>
    <row r="2193" spans="2:25" x14ac:dyDescent="0.25">
      <c r="B2193" s="4"/>
      <c r="C2193" s="7"/>
      <c r="G2193" s="8"/>
      <c r="H2193" s="8"/>
      <c r="I2193" s="8"/>
      <c r="S2193" s="4"/>
      <c r="T2193" s="6"/>
      <c r="X2193" s="1"/>
      <c r="Y2193" s="1"/>
    </row>
    <row r="2194" spans="2:25" x14ac:dyDescent="0.25">
      <c r="B2194" s="4"/>
      <c r="C2194" s="7"/>
      <c r="G2194" s="8"/>
      <c r="H2194" s="8"/>
      <c r="I2194" s="8"/>
      <c r="S2194" s="4"/>
      <c r="T2194" s="6"/>
      <c r="X2194" s="1"/>
      <c r="Y2194" s="1"/>
    </row>
    <row r="2195" spans="2:25" x14ac:dyDescent="0.25">
      <c r="B2195" s="4"/>
      <c r="C2195" s="7"/>
      <c r="G2195" s="8"/>
      <c r="H2195" s="8"/>
      <c r="I2195" s="8"/>
      <c r="S2195" s="4"/>
      <c r="T2195" s="6"/>
      <c r="X2195" s="1"/>
      <c r="Y2195" s="1"/>
    </row>
    <row r="2196" spans="2:25" x14ac:dyDescent="0.25">
      <c r="B2196" s="4"/>
      <c r="C2196" s="7"/>
      <c r="G2196" s="8"/>
      <c r="H2196" s="8"/>
      <c r="I2196" s="8"/>
      <c r="S2196" s="4"/>
      <c r="T2196" s="6"/>
      <c r="X2196" s="1"/>
      <c r="Y2196" s="1"/>
    </row>
    <row r="2197" spans="2:25" x14ac:dyDescent="0.25">
      <c r="B2197" s="4"/>
      <c r="C2197" s="7"/>
      <c r="G2197" s="8"/>
      <c r="H2197" s="8"/>
      <c r="I2197" s="8"/>
      <c r="S2197" s="4"/>
      <c r="T2197" s="6"/>
      <c r="X2197" s="1"/>
      <c r="Y2197" s="1"/>
    </row>
    <row r="2198" spans="2:25" x14ac:dyDescent="0.25">
      <c r="B2198" s="4"/>
      <c r="C2198" s="7"/>
      <c r="G2198" s="8"/>
      <c r="H2198" s="8"/>
      <c r="I2198" s="8"/>
      <c r="S2198" s="4"/>
      <c r="T2198" s="6"/>
      <c r="X2198" s="1"/>
      <c r="Y2198" s="1"/>
    </row>
    <row r="2199" spans="2:25" x14ac:dyDescent="0.25">
      <c r="B2199" s="4"/>
      <c r="C2199" s="7"/>
      <c r="G2199" s="8"/>
      <c r="H2199" s="8"/>
      <c r="I2199" s="8"/>
      <c r="S2199" s="4"/>
      <c r="T2199" s="6"/>
      <c r="X2199" s="1"/>
      <c r="Y2199" s="1"/>
    </row>
    <row r="2200" spans="2:25" x14ac:dyDescent="0.25">
      <c r="B2200" s="4"/>
      <c r="C2200" s="7"/>
      <c r="G2200" s="8"/>
      <c r="H2200" s="8"/>
      <c r="I2200" s="8"/>
      <c r="S2200" s="4"/>
      <c r="T2200" s="6"/>
      <c r="X2200" s="1"/>
      <c r="Y2200" s="1"/>
    </row>
    <row r="2201" spans="2:25" x14ac:dyDescent="0.25">
      <c r="B2201" s="4"/>
      <c r="C2201" s="7"/>
      <c r="G2201" s="8"/>
      <c r="H2201" s="8"/>
      <c r="I2201" s="8"/>
      <c r="S2201" s="4"/>
      <c r="T2201" s="6"/>
      <c r="X2201" s="1"/>
      <c r="Y2201" s="1"/>
    </row>
    <row r="2202" spans="2:25" x14ac:dyDescent="0.25">
      <c r="B2202" s="4"/>
      <c r="C2202" s="7"/>
      <c r="G2202" s="8"/>
      <c r="H2202" s="8"/>
      <c r="I2202" s="8"/>
      <c r="S2202" s="4"/>
      <c r="T2202" s="6"/>
      <c r="X2202" s="1"/>
      <c r="Y2202" s="1"/>
    </row>
    <row r="2203" spans="2:25" x14ac:dyDescent="0.25">
      <c r="B2203" s="4"/>
      <c r="C2203" s="7"/>
      <c r="G2203" s="8"/>
      <c r="H2203" s="8"/>
      <c r="I2203" s="8"/>
      <c r="S2203" s="4"/>
      <c r="T2203" s="6"/>
      <c r="X2203" s="1"/>
      <c r="Y2203" s="1"/>
    </row>
    <row r="2204" spans="2:25" x14ac:dyDescent="0.25">
      <c r="B2204" s="4"/>
      <c r="C2204" s="7"/>
      <c r="G2204" s="8"/>
      <c r="H2204" s="8"/>
      <c r="I2204" s="8"/>
      <c r="S2204" s="4"/>
      <c r="T2204" s="6"/>
      <c r="X2204" s="1"/>
      <c r="Y2204" s="1"/>
    </row>
    <row r="2205" spans="2:25" x14ac:dyDescent="0.25">
      <c r="B2205" s="4"/>
      <c r="C2205" s="7"/>
      <c r="G2205" s="8"/>
      <c r="H2205" s="8"/>
      <c r="I2205" s="8"/>
      <c r="S2205" s="4"/>
      <c r="T2205" s="6"/>
      <c r="X2205" s="1"/>
      <c r="Y2205" s="1"/>
    </row>
    <row r="2206" spans="2:25" x14ac:dyDescent="0.25">
      <c r="B2206" s="4"/>
      <c r="C2206" s="7"/>
      <c r="G2206" s="8"/>
      <c r="H2206" s="8"/>
      <c r="I2206" s="8"/>
      <c r="S2206" s="4"/>
      <c r="T2206" s="6"/>
      <c r="X2206" s="1"/>
      <c r="Y2206" s="1"/>
    </row>
    <row r="2207" spans="2:25" x14ac:dyDescent="0.25">
      <c r="B2207" s="4"/>
      <c r="C2207" s="7"/>
      <c r="G2207" s="8"/>
      <c r="H2207" s="8"/>
      <c r="I2207" s="8"/>
      <c r="S2207" s="4"/>
      <c r="T2207" s="6"/>
      <c r="X2207" s="1"/>
      <c r="Y2207" s="1"/>
    </row>
    <row r="2208" spans="2:25" x14ac:dyDescent="0.25">
      <c r="B2208" s="4"/>
      <c r="C2208" s="7"/>
      <c r="G2208" s="8"/>
      <c r="H2208" s="8"/>
      <c r="I2208" s="8"/>
      <c r="S2208" s="4"/>
      <c r="T2208" s="6"/>
      <c r="X2208" s="1"/>
      <c r="Y2208" s="1"/>
    </row>
    <row r="2209" spans="2:25" x14ac:dyDescent="0.25">
      <c r="B2209" s="4"/>
      <c r="C2209" s="7"/>
      <c r="G2209" s="8"/>
      <c r="H2209" s="8"/>
      <c r="I2209" s="8"/>
      <c r="S2209" s="4"/>
      <c r="T2209" s="6"/>
      <c r="X2209" s="1"/>
      <c r="Y2209" s="1"/>
    </row>
    <row r="2210" spans="2:25" x14ac:dyDescent="0.25">
      <c r="B2210" s="4"/>
      <c r="C2210" s="7"/>
      <c r="G2210" s="8"/>
      <c r="H2210" s="8"/>
      <c r="I2210" s="8"/>
      <c r="S2210" s="4"/>
      <c r="T2210" s="6"/>
      <c r="X2210" s="1"/>
      <c r="Y2210" s="1"/>
    </row>
    <row r="2211" spans="2:25" x14ac:dyDescent="0.25">
      <c r="B2211" s="4"/>
      <c r="C2211" s="7"/>
      <c r="G2211" s="8"/>
      <c r="H2211" s="8"/>
      <c r="I2211" s="8"/>
      <c r="S2211" s="4"/>
      <c r="T2211" s="6"/>
      <c r="X2211" s="1"/>
      <c r="Y2211" s="1"/>
    </row>
    <row r="2212" spans="2:25" x14ac:dyDescent="0.25">
      <c r="B2212" s="4"/>
      <c r="C2212" s="7"/>
      <c r="G2212" s="8"/>
      <c r="H2212" s="8"/>
      <c r="I2212" s="8"/>
      <c r="S2212" s="4"/>
      <c r="T2212" s="6"/>
      <c r="X2212" s="1"/>
      <c r="Y2212" s="1"/>
    </row>
    <row r="2213" spans="2:25" x14ac:dyDescent="0.25">
      <c r="B2213" s="4"/>
      <c r="C2213" s="7"/>
      <c r="G2213" s="8"/>
      <c r="H2213" s="8"/>
      <c r="I2213" s="8"/>
      <c r="S2213" s="4"/>
      <c r="T2213" s="6"/>
      <c r="X2213" s="1"/>
      <c r="Y2213" s="1"/>
    </row>
    <row r="2214" spans="2:25" x14ac:dyDescent="0.25">
      <c r="B2214" s="4"/>
      <c r="C2214" s="7"/>
      <c r="G2214" s="8"/>
      <c r="H2214" s="8"/>
      <c r="I2214" s="8"/>
      <c r="S2214" s="4"/>
      <c r="T2214" s="6"/>
      <c r="X2214" s="1"/>
      <c r="Y2214" s="1"/>
    </row>
    <row r="2215" spans="2:25" x14ac:dyDescent="0.25">
      <c r="B2215" s="4"/>
      <c r="C2215" s="7"/>
      <c r="G2215" s="8"/>
      <c r="H2215" s="8"/>
      <c r="I2215" s="8"/>
      <c r="S2215" s="4"/>
      <c r="T2215" s="6"/>
      <c r="X2215" s="1"/>
      <c r="Y2215" s="1"/>
    </row>
    <row r="2216" spans="2:25" x14ac:dyDescent="0.25">
      <c r="B2216" s="4"/>
      <c r="C2216" s="7"/>
      <c r="G2216" s="8"/>
      <c r="H2216" s="8"/>
      <c r="I2216" s="8"/>
      <c r="S2216" s="4"/>
      <c r="T2216" s="6"/>
      <c r="X2216" s="1"/>
      <c r="Y2216" s="1"/>
    </row>
    <row r="2217" spans="2:25" x14ac:dyDescent="0.25">
      <c r="B2217" s="4"/>
      <c r="C2217" s="7"/>
      <c r="G2217" s="8"/>
      <c r="H2217" s="8"/>
      <c r="I2217" s="8"/>
      <c r="S2217" s="4"/>
      <c r="T2217" s="6"/>
      <c r="X2217" s="1"/>
      <c r="Y2217" s="1"/>
    </row>
    <row r="2218" spans="2:25" x14ac:dyDescent="0.25">
      <c r="B2218" s="4"/>
      <c r="C2218" s="7"/>
      <c r="G2218" s="8"/>
      <c r="H2218" s="8"/>
      <c r="I2218" s="8"/>
      <c r="S2218" s="4"/>
      <c r="T2218" s="6"/>
      <c r="X2218" s="1"/>
      <c r="Y2218" s="1"/>
    </row>
    <row r="2219" spans="2:25" x14ac:dyDescent="0.25">
      <c r="B2219" s="4"/>
      <c r="C2219" s="7"/>
      <c r="G2219" s="8"/>
      <c r="H2219" s="8"/>
      <c r="I2219" s="8"/>
      <c r="S2219" s="4"/>
      <c r="T2219" s="6"/>
      <c r="X2219" s="1"/>
      <c r="Y2219" s="1"/>
    </row>
    <row r="2220" spans="2:25" x14ac:dyDescent="0.25">
      <c r="B2220" s="4"/>
      <c r="C2220" s="7"/>
      <c r="G2220" s="8"/>
      <c r="H2220" s="8"/>
      <c r="I2220" s="8"/>
      <c r="S2220" s="4"/>
      <c r="T2220" s="6"/>
      <c r="X2220" s="1"/>
      <c r="Y2220" s="1"/>
    </row>
    <row r="2221" spans="2:25" x14ac:dyDescent="0.25">
      <c r="B2221" s="4"/>
      <c r="C2221" s="7"/>
      <c r="G2221" s="8"/>
      <c r="H2221" s="8"/>
      <c r="I2221" s="8"/>
      <c r="S2221" s="4"/>
      <c r="T2221" s="6"/>
      <c r="X2221" s="1"/>
      <c r="Y2221" s="1"/>
    </row>
    <row r="2222" spans="2:25" x14ac:dyDescent="0.25">
      <c r="B2222" s="4"/>
      <c r="C2222" s="7"/>
      <c r="G2222" s="8"/>
      <c r="H2222" s="8"/>
      <c r="I2222" s="8"/>
      <c r="S2222" s="4"/>
      <c r="T2222" s="6"/>
      <c r="X2222" s="1"/>
      <c r="Y2222" s="1"/>
    </row>
    <row r="2223" spans="2:25" x14ac:dyDescent="0.25">
      <c r="B2223" s="4"/>
      <c r="C2223" s="7"/>
      <c r="G2223" s="8"/>
      <c r="H2223" s="8"/>
      <c r="I2223" s="8"/>
      <c r="S2223" s="4"/>
      <c r="T2223" s="6"/>
      <c r="X2223" s="1"/>
      <c r="Y2223" s="1"/>
    </row>
    <row r="2224" spans="2:25" x14ac:dyDescent="0.25">
      <c r="B2224" s="4"/>
      <c r="C2224" s="7"/>
      <c r="G2224" s="8"/>
      <c r="H2224" s="8"/>
      <c r="I2224" s="8"/>
      <c r="S2224" s="4"/>
      <c r="T2224" s="6"/>
      <c r="X2224" s="1"/>
      <c r="Y2224" s="1"/>
    </row>
    <row r="2225" spans="2:25" x14ac:dyDescent="0.25">
      <c r="B2225" s="4"/>
      <c r="C2225" s="7"/>
      <c r="G2225" s="8"/>
      <c r="H2225" s="8"/>
      <c r="I2225" s="8"/>
      <c r="S2225" s="4"/>
      <c r="T2225" s="6"/>
      <c r="X2225" s="1"/>
      <c r="Y2225" s="1"/>
    </row>
    <row r="2226" spans="2:25" x14ac:dyDescent="0.25">
      <c r="B2226" s="4"/>
      <c r="C2226" s="7"/>
      <c r="G2226" s="8"/>
      <c r="H2226" s="8"/>
      <c r="I2226" s="8"/>
      <c r="S2226" s="4"/>
      <c r="T2226" s="6"/>
      <c r="X2226" s="1"/>
      <c r="Y2226" s="1"/>
    </row>
    <row r="2227" spans="2:25" x14ac:dyDescent="0.25">
      <c r="B2227" s="4"/>
      <c r="C2227" s="7"/>
      <c r="G2227" s="8"/>
      <c r="H2227" s="8"/>
      <c r="I2227" s="8"/>
      <c r="S2227" s="4"/>
      <c r="T2227" s="6"/>
      <c r="X2227" s="1"/>
      <c r="Y2227" s="1"/>
    </row>
    <row r="2228" spans="2:25" x14ac:dyDescent="0.25">
      <c r="B2228" s="4"/>
      <c r="C2228" s="7"/>
      <c r="G2228" s="8"/>
      <c r="H2228" s="8"/>
      <c r="I2228" s="8"/>
      <c r="S2228" s="4"/>
      <c r="T2228" s="6"/>
      <c r="X2228" s="1"/>
      <c r="Y2228" s="1"/>
    </row>
    <row r="2229" spans="2:25" x14ac:dyDescent="0.25">
      <c r="B2229" s="4"/>
      <c r="C2229" s="7"/>
      <c r="G2229" s="8"/>
      <c r="H2229" s="8"/>
      <c r="I2229" s="8"/>
      <c r="S2229" s="4"/>
      <c r="T2229" s="6"/>
      <c r="X2229" s="1"/>
      <c r="Y2229" s="1"/>
    </row>
    <row r="2230" spans="2:25" x14ac:dyDescent="0.25">
      <c r="B2230" s="4"/>
      <c r="C2230" s="7"/>
      <c r="G2230" s="8"/>
      <c r="H2230" s="8"/>
      <c r="I2230" s="8"/>
      <c r="S2230" s="4"/>
      <c r="T2230" s="6"/>
      <c r="X2230" s="1"/>
      <c r="Y2230" s="1"/>
    </row>
    <row r="2231" spans="2:25" x14ac:dyDescent="0.25">
      <c r="B2231" s="4"/>
      <c r="C2231" s="7"/>
      <c r="G2231" s="8"/>
      <c r="H2231" s="8"/>
      <c r="I2231" s="8"/>
      <c r="S2231" s="4"/>
      <c r="T2231" s="6"/>
      <c r="X2231" s="1"/>
      <c r="Y2231" s="1"/>
    </row>
    <row r="2232" spans="2:25" x14ac:dyDescent="0.25">
      <c r="B2232" s="4"/>
      <c r="C2232" s="7"/>
      <c r="G2232" s="8"/>
      <c r="H2232" s="8"/>
      <c r="I2232" s="8"/>
      <c r="S2232" s="4"/>
      <c r="T2232" s="6"/>
      <c r="X2232" s="1"/>
      <c r="Y2232" s="1"/>
    </row>
    <row r="2233" spans="2:25" x14ac:dyDescent="0.25">
      <c r="B2233" s="4"/>
      <c r="C2233" s="7"/>
      <c r="G2233" s="8"/>
      <c r="H2233" s="8"/>
      <c r="I2233" s="8"/>
      <c r="S2233" s="4"/>
      <c r="T2233" s="6"/>
      <c r="X2233" s="1"/>
      <c r="Y2233" s="1"/>
    </row>
    <row r="2234" spans="2:25" x14ac:dyDescent="0.25">
      <c r="B2234" s="4"/>
      <c r="C2234" s="7"/>
      <c r="G2234" s="8"/>
      <c r="H2234" s="8"/>
      <c r="I2234" s="8"/>
      <c r="S2234" s="4"/>
      <c r="T2234" s="6"/>
      <c r="X2234" s="1"/>
      <c r="Y2234" s="1"/>
    </row>
    <row r="2235" spans="2:25" x14ac:dyDescent="0.25">
      <c r="B2235" s="4"/>
      <c r="C2235" s="7"/>
      <c r="G2235" s="8"/>
      <c r="H2235" s="8"/>
      <c r="I2235" s="8"/>
      <c r="S2235" s="4"/>
      <c r="T2235" s="6"/>
      <c r="X2235" s="1"/>
      <c r="Y2235" s="1"/>
    </row>
    <row r="2236" spans="2:25" x14ac:dyDescent="0.25">
      <c r="B2236" s="4"/>
      <c r="C2236" s="7"/>
      <c r="G2236" s="8"/>
      <c r="H2236" s="8"/>
      <c r="I2236" s="8"/>
      <c r="S2236" s="4"/>
      <c r="T2236" s="6"/>
      <c r="X2236" s="1"/>
      <c r="Y2236" s="1"/>
    </row>
    <row r="2237" spans="2:25" x14ac:dyDescent="0.25">
      <c r="B2237" s="4"/>
      <c r="C2237" s="7"/>
      <c r="G2237" s="8"/>
      <c r="H2237" s="8"/>
      <c r="I2237" s="8"/>
      <c r="S2237" s="4"/>
      <c r="T2237" s="6"/>
      <c r="X2237" s="1"/>
      <c r="Y2237" s="1"/>
    </row>
    <row r="2238" spans="2:25" x14ac:dyDescent="0.25">
      <c r="B2238" s="4"/>
      <c r="C2238" s="7"/>
      <c r="G2238" s="8"/>
      <c r="H2238" s="8"/>
      <c r="I2238" s="8"/>
      <c r="S2238" s="4"/>
      <c r="T2238" s="6"/>
      <c r="X2238" s="1"/>
      <c r="Y2238" s="1"/>
    </row>
    <row r="2239" spans="2:25" x14ac:dyDescent="0.25">
      <c r="B2239" s="4"/>
      <c r="C2239" s="7"/>
      <c r="G2239" s="8"/>
      <c r="H2239" s="8"/>
      <c r="I2239" s="8"/>
      <c r="S2239" s="4"/>
      <c r="T2239" s="6"/>
      <c r="X2239" s="1"/>
      <c r="Y2239" s="1"/>
    </row>
    <row r="2240" spans="2:25" x14ac:dyDescent="0.25">
      <c r="B2240" s="4"/>
      <c r="C2240" s="7"/>
      <c r="G2240" s="8"/>
      <c r="H2240" s="8"/>
      <c r="I2240" s="8"/>
      <c r="S2240" s="4"/>
      <c r="T2240" s="6"/>
      <c r="X2240" s="1"/>
      <c r="Y2240" s="1"/>
    </row>
    <row r="2241" spans="2:25" x14ac:dyDescent="0.25">
      <c r="B2241" s="4"/>
      <c r="C2241" s="7"/>
      <c r="G2241" s="8"/>
      <c r="H2241" s="8"/>
      <c r="I2241" s="8"/>
      <c r="S2241" s="4"/>
      <c r="T2241" s="6"/>
      <c r="X2241" s="1"/>
      <c r="Y2241" s="1"/>
    </row>
    <row r="2242" spans="2:25" x14ac:dyDescent="0.25">
      <c r="B2242" s="4"/>
      <c r="C2242" s="7"/>
      <c r="G2242" s="8"/>
      <c r="H2242" s="8"/>
      <c r="I2242" s="8"/>
      <c r="S2242" s="4"/>
      <c r="T2242" s="6"/>
      <c r="X2242" s="1"/>
      <c r="Y2242" s="1"/>
    </row>
    <row r="2243" spans="2:25" x14ac:dyDescent="0.25">
      <c r="B2243" s="4"/>
      <c r="C2243" s="7"/>
      <c r="G2243" s="8"/>
      <c r="H2243" s="8"/>
      <c r="I2243" s="8"/>
      <c r="S2243" s="4"/>
      <c r="T2243" s="6"/>
      <c r="X2243" s="1"/>
      <c r="Y2243" s="1"/>
    </row>
    <row r="2244" spans="2:25" x14ac:dyDescent="0.25">
      <c r="B2244" s="4"/>
      <c r="C2244" s="7"/>
      <c r="G2244" s="8"/>
      <c r="H2244" s="8"/>
      <c r="I2244" s="8"/>
      <c r="S2244" s="4"/>
      <c r="T2244" s="6"/>
      <c r="X2244" s="1"/>
      <c r="Y2244" s="1"/>
    </row>
    <row r="2245" spans="2:25" x14ac:dyDescent="0.25">
      <c r="B2245" s="4"/>
      <c r="C2245" s="7"/>
      <c r="G2245" s="8"/>
      <c r="H2245" s="8"/>
      <c r="I2245" s="8"/>
      <c r="S2245" s="4"/>
      <c r="T2245" s="6"/>
      <c r="X2245" s="1"/>
      <c r="Y2245" s="1"/>
    </row>
    <row r="2246" spans="2:25" x14ac:dyDescent="0.25">
      <c r="B2246" s="4"/>
      <c r="C2246" s="7"/>
      <c r="G2246" s="8"/>
      <c r="H2246" s="8"/>
      <c r="I2246" s="8"/>
      <c r="S2246" s="4"/>
      <c r="T2246" s="6"/>
      <c r="X2246" s="1"/>
      <c r="Y2246" s="1"/>
    </row>
    <row r="2247" spans="2:25" x14ac:dyDescent="0.25">
      <c r="B2247" s="4"/>
      <c r="C2247" s="7"/>
      <c r="G2247" s="8"/>
      <c r="H2247" s="8"/>
      <c r="I2247" s="8"/>
      <c r="S2247" s="4"/>
      <c r="T2247" s="6"/>
      <c r="X2247" s="1"/>
      <c r="Y2247" s="1"/>
    </row>
    <row r="2248" spans="2:25" x14ac:dyDescent="0.25">
      <c r="B2248" s="4"/>
      <c r="C2248" s="7"/>
      <c r="G2248" s="8"/>
      <c r="H2248" s="8"/>
      <c r="I2248" s="8"/>
      <c r="S2248" s="4"/>
      <c r="T2248" s="6"/>
      <c r="X2248" s="1"/>
      <c r="Y2248" s="1"/>
    </row>
    <row r="2249" spans="2:25" x14ac:dyDescent="0.25">
      <c r="B2249" s="4"/>
      <c r="C2249" s="7"/>
      <c r="G2249" s="8"/>
      <c r="H2249" s="8"/>
      <c r="I2249" s="8"/>
      <c r="S2249" s="4"/>
      <c r="T2249" s="6"/>
      <c r="X2249" s="1"/>
      <c r="Y2249" s="1"/>
    </row>
    <row r="2250" spans="2:25" x14ac:dyDescent="0.25">
      <c r="B2250" s="4"/>
      <c r="C2250" s="7"/>
      <c r="G2250" s="8"/>
      <c r="H2250" s="8"/>
      <c r="I2250" s="8"/>
      <c r="S2250" s="4"/>
      <c r="T2250" s="6"/>
      <c r="X2250" s="1"/>
      <c r="Y2250" s="1"/>
    </row>
    <row r="2251" spans="2:25" x14ac:dyDescent="0.25">
      <c r="B2251" s="4"/>
      <c r="C2251" s="7"/>
      <c r="G2251" s="8"/>
      <c r="H2251" s="8"/>
      <c r="I2251" s="8"/>
      <c r="S2251" s="4"/>
      <c r="T2251" s="6"/>
      <c r="X2251" s="1"/>
      <c r="Y2251" s="1"/>
    </row>
    <row r="2252" spans="2:25" x14ac:dyDescent="0.25">
      <c r="B2252" s="4"/>
      <c r="C2252" s="7"/>
      <c r="G2252" s="8"/>
      <c r="H2252" s="8"/>
      <c r="I2252" s="8"/>
      <c r="S2252" s="4"/>
      <c r="T2252" s="6"/>
      <c r="X2252" s="1"/>
      <c r="Y2252" s="1"/>
    </row>
    <row r="2253" spans="2:25" x14ac:dyDescent="0.25">
      <c r="B2253" s="4"/>
      <c r="C2253" s="7"/>
      <c r="G2253" s="8"/>
      <c r="H2253" s="8"/>
      <c r="I2253" s="8"/>
      <c r="S2253" s="4"/>
      <c r="T2253" s="6"/>
      <c r="X2253" s="1"/>
      <c r="Y2253" s="1"/>
    </row>
    <row r="2254" spans="2:25" x14ac:dyDescent="0.25">
      <c r="B2254" s="4"/>
      <c r="C2254" s="7"/>
      <c r="G2254" s="8"/>
      <c r="H2254" s="8"/>
      <c r="I2254" s="8"/>
      <c r="S2254" s="4"/>
      <c r="T2254" s="6"/>
      <c r="X2254" s="1"/>
      <c r="Y2254" s="1"/>
    </row>
    <row r="2255" spans="2:25" x14ac:dyDescent="0.25">
      <c r="B2255" s="4"/>
      <c r="C2255" s="7"/>
      <c r="G2255" s="8"/>
      <c r="H2255" s="8"/>
      <c r="I2255" s="8"/>
      <c r="S2255" s="4"/>
      <c r="T2255" s="6"/>
      <c r="X2255" s="1"/>
      <c r="Y2255" s="1"/>
    </row>
    <row r="2256" spans="2:25" x14ac:dyDescent="0.25">
      <c r="B2256" s="4"/>
      <c r="C2256" s="7"/>
      <c r="G2256" s="8"/>
      <c r="H2256" s="8"/>
      <c r="I2256" s="8"/>
      <c r="S2256" s="4"/>
      <c r="T2256" s="6"/>
      <c r="X2256" s="1"/>
      <c r="Y2256" s="1"/>
    </row>
    <row r="2257" spans="2:25" x14ac:dyDescent="0.25">
      <c r="B2257" s="4"/>
      <c r="C2257" s="7"/>
      <c r="G2257" s="8"/>
      <c r="H2257" s="8"/>
      <c r="I2257" s="8"/>
      <c r="S2257" s="4"/>
      <c r="T2257" s="6"/>
      <c r="X2257" s="1"/>
      <c r="Y2257" s="1"/>
    </row>
    <row r="2258" spans="2:25" x14ac:dyDescent="0.25">
      <c r="B2258" s="4"/>
      <c r="C2258" s="7"/>
      <c r="G2258" s="8"/>
      <c r="H2258" s="8"/>
      <c r="I2258" s="8"/>
      <c r="S2258" s="4"/>
      <c r="T2258" s="6"/>
      <c r="X2258" s="1"/>
      <c r="Y2258" s="1"/>
    </row>
    <row r="2259" spans="2:25" x14ac:dyDescent="0.25">
      <c r="B2259" s="4"/>
      <c r="C2259" s="7"/>
      <c r="G2259" s="8"/>
      <c r="H2259" s="8"/>
      <c r="I2259" s="8"/>
      <c r="S2259" s="4"/>
      <c r="T2259" s="6"/>
      <c r="X2259" s="1"/>
      <c r="Y2259" s="1"/>
    </row>
    <row r="2260" spans="2:25" x14ac:dyDescent="0.25">
      <c r="B2260" s="4"/>
      <c r="C2260" s="7"/>
      <c r="G2260" s="8"/>
      <c r="H2260" s="8"/>
      <c r="I2260" s="8"/>
      <c r="S2260" s="4"/>
      <c r="T2260" s="6"/>
      <c r="X2260" s="1"/>
      <c r="Y2260" s="1"/>
    </row>
    <row r="2261" spans="2:25" x14ac:dyDescent="0.25">
      <c r="B2261" s="4"/>
      <c r="C2261" s="7"/>
      <c r="G2261" s="8"/>
      <c r="H2261" s="8"/>
      <c r="I2261" s="8"/>
      <c r="S2261" s="4"/>
      <c r="T2261" s="6"/>
      <c r="X2261" s="1"/>
      <c r="Y2261" s="1"/>
    </row>
    <row r="2262" spans="2:25" x14ac:dyDescent="0.25">
      <c r="B2262" s="4"/>
      <c r="C2262" s="7"/>
      <c r="G2262" s="8"/>
      <c r="H2262" s="8"/>
      <c r="I2262" s="8"/>
      <c r="S2262" s="4"/>
      <c r="T2262" s="6"/>
      <c r="X2262" s="1"/>
      <c r="Y2262" s="1"/>
    </row>
    <row r="2263" spans="2:25" x14ac:dyDescent="0.25">
      <c r="B2263" s="4"/>
      <c r="C2263" s="7"/>
      <c r="G2263" s="8"/>
      <c r="H2263" s="8"/>
      <c r="I2263" s="8"/>
      <c r="S2263" s="4"/>
      <c r="T2263" s="6"/>
      <c r="X2263" s="1"/>
      <c r="Y2263" s="1"/>
    </row>
    <row r="2264" spans="2:25" x14ac:dyDescent="0.25">
      <c r="B2264" s="4"/>
      <c r="C2264" s="7"/>
      <c r="G2264" s="8"/>
      <c r="H2264" s="8"/>
      <c r="I2264" s="8"/>
      <c r="S2264" s="4"/>
      <c r="T2264" s="6"/>
      <c r="X2264" s="1"/>
      <c r="Y2264" s="1"/>
    </row>
    <row r="2265" spans="2:25" x14ac:dyDescent="0.25">
      <c r="B2265" s="4"/>
      <c r="C2265" s="7"/>
      <c r="G2265" s="8"/>
      <c r="H2265" s="8"/>
      <c r="I2265" s="8"/>
      <c r="S2265" s="4"/>
      <c r="T2265" s="6"/>
      <c r="X2265" s="1"/>
      <c r="Y2265" s="1"/>
    </row>
    <row r="2266" spans="2:25" x14ac:dyDescent="0.25">
      <c r="B2266" s="4"/>
      <c r="C2266" s="7"/>
      <c r="G2266" s="8"/>
      <c r="H2266" s="8"/>
      <c r="I2266" s="8"/>
      <c r="S2266" s="4"/>
      <c r="T2266" s="6"/>
      <c r="X2266" s="1"/>
      <c r="Y2266" s="1"/>
    </row>
    <row r="2267" spans="2:25" x14ac:dyDescent="0.25">
      <c r="B2267" s="4"/>
      <c r="C2267" s="7"/>
      <c r="G2267" s="8"/>
      <c r="H2267" s="8"/>
      <c r="I2267" s="8"/>
      <c r="S2267" s="4"/>
      <c r="T2267" s="6"/>
      <c r="X2267" s="1"/>
      <c r="Y2267" s="1"/>
    </row>
    <row r="2268" spans="2:25" x14ac:dyDescent="0.25">
      <c r="B2268" s="4"/>
      <c r="C2268" s="7"/>
      <c r="G2268" s="8"/>
      <c r="H2268" s="8"/>
      <c r="I2268" s="8"/>
      <c r="S2268" s="4"/>
      <c r="T2268" s="6"/>
      <c r="X2268" s="1"/>
      <c r="Y2268" s="1"/>
    </row>
    <row r="2269" spans="2:25" x14ac:dyDescent="0.25">
      <c r="B2269" s="4"/>
      <c r="C2269" s="7"/>
      <c r="G2269" s="8"/>
      <c r="H2269" s="8"/>
      <c r="I2269" s="8"/>
      <c r="S2269" s="4"/>
      <c r="T2269" s="6"/>
      <c r="X2269" s="1"/>
      <c r="Y2269" s="1"/>
    </row>
    <row r="2270" spans="2:25" x14ac:dyDescent="0.25">
      <c r="B2270" s="4"/>
      <c r="C2270" s="7"/>
      <c r="G2270" s="8"/>
      <c r="H2270" s="8"/>
      <c r="I2270" s="8"/>
      <c r="S2270" s="4"/>
      <c r="T2270" s="6"/>
      <c r="X2270" s="1"/>
      <c r="Y2270" s="1"/>
    </row>
    <row r="2271" spans="2:25" x14ac:dyDescent="0.25">
      <c r="B2271" s="4"/>
      <c r="C2271" s="7"/>
      <c r="G2271" s="8"/>
      <c r="H2271" s="8"/>
      <c r="I2271" s="8"/>
      <c r="S2271" s="4"/>
      <c r="T2271" s="6"/>
      <c r="X2271" s="1"/>
      <c r="Y2271" s="1"/>
    </row>
    <row r="2272" spans="2:25" x14ac:dyDescent="0.25">
      <c r="B2272" s="4"/>
      <c r="C2272" s="7"/>
      <c r="G2272" s="8"/>
      <c r="H2272" s="8"/>
      <c r="I2272" s="8"/>
      <c r="S2272" s="4"/>
      <c r="T2272" s="6"/>
      <c r="X2272" s="1"/>
      <c r="Y2272" s="1"/>
    </row>
    <row r="2273" spans="2:25" x14ac:dyDescent="0.25">
      <c r="B2273" s="4"/>
      <c r="C2273" s="7"/>
      <c r="G2273" s="8"/>
      <c r="H2273" s="8"/>
      <c r="I2273" s="8"/>
      <c r="S2273" s="4"/>
      <c r="T2273" s="6"/>
      <c r="X2273" s="1"/>
      <c r="Y2273" s="1"/>
    </row>
    <row r="2274" spans="2:25" x14ac:dyDescent="0.25">
      <c r="B2274" s="4"/>
      <c r="C2274" s="7"/>
      <c r="G2274" s="8"/>
      <c r="H2274" s="8"/>
      <c r="I2274" s="8"/>
      <c r="S2274" s="4"/>
      <c r="T2274" s="6"/>
      <c r="X2274" s="1"/>
      <c r="Y2274" s="1"/>
    </row>
    <row r="2275" spans="2:25" x14ac:dyDescent="0.25">
      <c r="B2275" s="4"/>
      <c r="C2275" s="7"/>
      <c r="G2275" s="8"/>
      <c r="H2275" s="8"/>
      <c r="I2275" s="8"/>
      <c r="S2275" s="4"/>
      <c r="T2275" s="6"/>
      <c r="X2275" s="1"/>
      <c r="Y2275" s="1"/>
    </row>
    <row r="2276" spans="2:25" x14ac:dyDescent="0.25">
      <c r="B2276" s="4"/>
      <c r="C2276" s="7"/>
      <c r="G2276" s="8"/>
      <c r="H2276" s="8"/>
      <c r="I2276" s="8"/>
      <c r="S2276" s="4"/>
      <c r="T2276" s="6"/>
      <c r="X2276" s="1"/>
      <c r="Y2276" s="1"/>
    </row>
    <row r="2277" spans="2:25" x14ac:dyDescent="0.25">
      <c r="B2277" s="4"/>
      <c r="C2277" s="7"/>
      <c r="G2277" s="8"/>
      <c r="H2277" s="8"/>
      <c r="I2277" s="8"/>
      <c r="S2277" s="4"/>
      <c r="T2277" s="6"/>
      <c r="X2277" s="1"/>
      <c r="Y2277" s="1"/>
    </row>
    <row r="2278" spans="2:25" x14ac:dyDescent="0.25">
      <c r="B2278" s="4"/>
      <c r="C2278" s="7"/>
      <c r="G2278" s="8"/>
      <c r="H2278" s="8"/>
      <c r="I2278" s="8"/>
      <c r="S2278" s="4"/>
      <c r="T2278" s="6"/>
      <c r="X2278" s="1"/>
      <c r="Y2278" s="1"/>
    </row>
    <row r="2279" spans="2:25" x14ac:dyDescent="0.25">
      <c r="B2279" s="4"/>
      <c r="C2279" s="7"/>
      <c r="G2279" s="8"/>
      <c r="H2279" s="8"/>
      <c r="I2279" s="8"/>
      <c r="S2279" s="4"/>
      <c r="T2279" s="6"/>
      <c r="X2279" s="1"/>
      <c r="Y2279" s="1"/>
    </row>
    <row r="2280" spans="2:25" x14ac:dyDescent="0.25">
      <c r="B2280" s="4"/>
      <c r="C2280" s="7"/>
      <c r="G2280" s="8"/>
      <c r="H2280" s="8"/>
      <c r="I2280" s="8"/>
      <c r="S2280" s="4"/>
      <c r="T2280" s="6"/>
      <c r="X2280" s="1"/>
      <c r="Y2280" s="1"/>
    </row>
    <row r="2281" spans="2:25" x14ac:dyDescent="0.25">
      <c r="B2281" s="4"/>
      <c r="C2281" s="7"/>
      <c r="G2281" s="8"/>
      <c r="H2281" s="8"/>
      <c r="I2281" s="8"/>
      <c r="S2281" s="4"/>
      <c r="T2281" s="6"/>
      <c r="X2281" s="1"/>
      <c r="Y2281" s="1"/>
    </row>
    <row r="2282" spans="2:25" x14ac:dyDescent="0.25">
      <c r="B2282" s="4"/>
      <c r="C2282" s="7"/>
      <c r="G2282" s="8"/>
      <c r="H2282" s="8"/>
      <c r="I2282" s="8"/>
      <c r="S2282" s="4"/>
      <c r="T2282" s="6"/>
      <c r="X2282" s="1"/>
      <c r="Y2282" s="1"/>
    </row>
    <row r="2283" spans="2:25" x14ac:dyDescent="0.25">
      <c r="B2283" s="4"/>
      <c r="C2283" s="7"/>
      <c r="G2283" s="8"/>
      <c r="H2283" s="8"/>
      <c r="I2283" s="8"/>
      <c r="S2283" s="4"/>
      <c r="T2283" s="6"/>
      <c r="X2283" s="1"/>
      <c r="Y2283" s="1"/>
    </row>
    <row r="2284" spans="2:25" x14ac:dyDescent="0.25">
      <c r="B2284" s="4"/>
      <c r="C2284" s="7"/>
      <c r="G2284" s="8"/>
      <c r="H2284" s="8"/>
      <c r="I2284" s="8"/>
      <c r="S2284" s="4"/>
      <c r="T2284" s="6"/>
      <c r="X2284" s="1"/>
      <c r="Y2284" s="1"/>
    </row>
    <row r="2285" spans="2:25" x14ac:dyDescent="0.25">
      <c r="B2285" s="4"/>
      <c r="C2285" s="7"/>
      <c r="G2285" s="8"/>
      <c r="H2285" s="8"/>
      <c r="I2285" s="8"/>
      <c r="S2285" s="4"/>
      <c r="T2285" s="6"/>
      <c r="X2285" s="1"/>
      <c r="Y2285" s="1"/>
    </row>
    <row r="2286" spans="2:25" x14ac:dyDescent="0.25">
      <c r="B2286" s="4"/>
      <c r="C2286" s="7"/>
      <c r="G2286" s="8"/>
      <c r="H2286" s="8"/>
      <c r="I2286" s="8"/>
      <c r="S2286" s="4"/>
      <c r="T2286" s="6"/>
      <c r="X2286" s="1"/>
      <c r="Y2286" s="1"/>
    </row>
    <row r="2287" spans="2:25" x14ac:dyDescent="0.25">
      <c r="B2287" s="4"/>
      <c r="C2287" s="7"/>
      <c r="G2287" s="8"/>
      <c r="H2287" s="8"/>
      <c r="I2287" s="8"/>
      <c r="S2287" s="4"/>
      <c r="T2287" s="6"/>
      <c r="X2287" s="1"/>
      <c r="Y2287" s="1"/>
    </row>
    <row r="2288" spans="2:25" x14ac:dyDescent="0.25">
      <c r="B2288" s="4"/>
      <c r="C2288" s="7"/>
      <c r="G2288" s="8"/>
      <c r="H2288" s="8"/>
      <c r="I2288" s="8"/>
      <c r="S2288" s="4"/>
      <c r="T2288" s="6"/>
      <c r="X2288" s="1"/>
      <c r="Y2288" s="1"/>
    </row>
    <row r="2289" spans="2:25" x14ac:dyDescent="0.25">
      <c r="B2289" s="4"/>
      <c r="C2289" s="7"/>
      <c r="G2289" s="8"/>
      <c r="H2289" s="8"/>
      <c r="I2289" s="8"/>
      <c r="S2289" s="4"/>
      <c r="T2289" s="6"/>
      <c r="X2289" s="1"/>
      <c r="Y2289" s="1"/>
    </row>
    <row r="2290" spans="2:25" x14ac:dyDescent="0.25">
      <c r="B2290" s="4"/>
      <c r="C2290" s="7"/>
      <c r="G2290" s="8"/>
      <c r="H2290" s="8"/>
      <c r="I2290" s="8"/>
      <c r="S2290" s="4"/>
      <c r="T2290" s="6"/>
      <c r="X2290" s="1"/>
      <c r="Y2290" s="1"/>
    </row>
    <row r="2291" spans="2:25" x14ac:dyDescent="0.25">
      <c r="B2291" s="4"/>
      <c r="C2291" s="7"/>
      <c r="G2291" s="8"/>
      <c r="H2291" s="8"/>
      <c r="I2291" s="8"/>
      <c r="S2291" s="4"/>
      <c r="T2291" s="6"/>
      <c r="X2291" s="1"/>
      <c r="Y2291" s="1"/>
    </row>
    <row r="2292" spans="2:25" x14ac:dyDescent="0.25">
      <c r="B2292" s="4"/>
      <c r="C2292" s="7"/>
      <c r="G2292" s="8"/>
      <c r="H2292" s="8"/>
      <c r="I2292" s="8"/>
      <c r="S2292" s="4"/>
      <c r="T2292" s="6"/>
      <c r="X2292" s="1"/>
      <c r="Y2292" s="1"/>
    </row>
    <row r="2293" spans="2:25" x14ac:dyDescent="0.25">
      <c r="B2293" s="4"/>
      <c r="C2293" s="7"/>
      <c r="G2293" s="8"/>
      <c r="H2293" s="8"/>
      <c r="I2293" s="8"/>
      <c r="S2293" s="4"/>
      <c r="T2293" s="6"/>
      <c r="X2293" s="1"/>
      <c r="Y2293" s="1"/>
    </row>
    <row r="2294" spans="2:25" x14ac:dyDescent="0.25">
      <c r="B2294" s="4"/>
      <c r="C2294" s="7"/>
      <c r="G2294" s="8"/>
      <c r="H2294" s="8"/>
      <c r="I2294" s="8"/>
      <c r="S2294" s="4"/>
      <c r="T2294" s="6"/>
      <c r="X2294" s="1"/>
      <c r="Y2294" s="1"/>
    </row>
    <row r="2295" spans="2:25" x14ac:dyDescent="0.25">
      <c r="B2295" s="4"/>
      <c r="C2295" s="7"/>
      <c r="G2295" s="8"/>
      <c r="H2295" s="8"/>
      <c r="I2295" s="8"/>
      <c r="S2295" s="4"/>
      <c r="T2295" s="6"/>
      <c r="X2295" s="1"/>
      <c r="Y2295" s="1"/>
    </row>
    <row r="2296" spans="2:25" x14ac:dyDescent="0.25">
      <c r="B2296" s="4"/>
      <c r="C2296" s="7"/>
      <c r="G2296" s="8"/>
      <c r="H2296" s="8"/>
      <c r="I2296" s="8"/>
      <c r="S2296" s="4"/>
      <c r="T2296" s="6"/>
      <c r="X2296" s="1"/>
      <c r="Y2296" s="1"/>
    </row>
    <row r="2297" spans="2:25" x14ac:dyDescent="0.25">
      <c r="B2297" s="4"/>
      <c r="C2297" s="7"/>
      <c r="G2297" s="8"/>
      <c r="H2297" s="8"/>
      <c r="I2297" s="8"/>
      <c r="S2297" s="4"/>
      <c r="T2297" s="6"/>
      <c r="X2297" s="1"/>
      <c r="Y2297" s="1"/>
    </row>
    <row r="2298" spans="2:25" x14ac:dyDescent="0.25">
      <c r="B2298" s="4"/>
      <c r="C2298" s="7"/>
      <c r="G2298" s="8"/>
      <c r="H2298" s="8"/>
      <c r="I2298" s="8"/>
      <c r="S2298" s="4"/>
      <c r="T2298" s="6"/>
      <c r="X2298" s="1"/>
      <c r="Y2298" s="1"/>
    </row>
    <row r="2299" spans="2:25" x14ac:dyDescent="0.25">
      <c r="B2299" s="4"/>
      <c r="C2299" s="7"/>
      <c r="G2299" s="8"/>
      <c r="H2299" s="8"/>
      <c r="I2299" s="8"/>
      <c r="S2299" s="4"/>
      <c r="T2299" s="6"/>
      <c r="X2299" s="1"/>
      <c r="Y2299" s="1"/>
    </row>
    <row r="2300" spans="2:25" x14ac:dyDescent="0.25">
      <c r="B2300" s="4"/>
      <c r="C2300" s="7"/>
      <c r="G2300" s="8"/>
      <c r="H2300" s="8"/>
      <c r="I2300" s="8"/>
      <c r="S2300" s="4"/>
      <c r="T2300" s="6"/>
      <c r="X2300" s="1"/>
      <c r="Y2300" s="1"/>
    </row>
    <row r="2301" spans="2:25" x14ac:dyDescent="0.25">
      <c r="B2301" s="4"/>
      <c r="C2301" s="7"/>
      <c r="G2301" s="8"/>
      <c r="H2301" s="8"/>
      <c r="I2301" s="8"/>
      <c r="S2301" s="4"/>
      <c r="T2301" s="6"/>
      <c r="X2301" s="1"/>
      <c r="Y2301" s="1"/>
    </row>
    <row r="2302" spans="2:25" x14ac:dyDescent="0.25">
      <c r="B2302" s="4"/>
      <c r="C2302" s="7"/>
      <c r="G2302" s="8"/>
      <c r="H2302" s="8"/>
      <c r="I2302" s="8"/>
      <c r="S2302" s="4"/>
      <c r="T2302" s="6"/>
      <c r="X2302" s="1"/>
      <c r="Y2302" s="1"/>
    </row>
    <row r="2303" spans="2:25" x14ac:dyDescent="0.25">
      <c r="B2303" s="4"/>
      <c r="C2303" s="7"/>
      <c r="G2303" s="8"/>
      <c r="H2303" s="8"/>
      <c r="I2303" s="8"/>
      <c r="S2303" s="4"/>
      <c r="T2303" s="6"/>
      <c r="X2303" s="1"/>
      <c r="Y2303" s="1"/>
    </row>
    <row r="2304" spans="2:25" x14ac:dyDescent="0.25">
      <c r="B2304" s="4"/>
      <c r="C2304" s="7"/>
      <c r="G2304" s="8"/>
      <c r="H2304" s="8"/>
      <c r="I2304" s="8"/>
      <c r="S2304" s="4"/>
      <c r="T2304" s="6"/>
      <c r="X2304" s="1"/>
      <c r="Y2304" s="1"/>
    </row>
    <row r="2305" spans="2:25" x14ac:dyDescent="0.25">
      <c r="B2305" s="4"/>
      <c r="C2305" s="7"/>
      <c r="G2305" s="8"/>
      <c r="H2305" s="8"/>
      <c r="I2305" s="8"/>
      <c r="S2305" s="4"/>
      <c r="T2305" s="6"/>
      <c r="X2305" s="1"/>
      <c r="Y2305" s="1"/>
    </row>
    <row r="2306" spans="2:25" x14ac:dyDescent="0.25">
      <c r="B2306" s="4"/>
      <c r="C2306" s="7"/>
      <c r="G2306" s="8"/>
      <c r="H2306" s="8"/>
      <c r="I2306" s="8"/>
      <c r="S2306" s="4"/>
      <c r="T2306" s="6"/>
      <c r="X2306" s="1"/>
      <c r="Y2306" s="1"/>
    </row>
    <row r="2307" spans="2:25" x14ac:dyDescent="0.25">
      <c r="B2307" s="4"/>
      <c r="C2307" s="7"/>
      <c r="G2307" s="8"/>
      <c r="H2307" s="8"/>
      <c r="I2307" s="8"/>
      <c r="S2307" s="4"/>
      <c r="T2307" s="6"/>
      <c r="X2307" s="1"/>
      <c r="Y2307" s="1"/>
    </row>
    <row r="2308" spans="2:25" x14ac:dyDescent="0.25">
      <c r="B2308" s="4"/>
      <c r="C2308" s="7"/>
      <c r="G2308" s="8"/>
      <c r="H2308" s="8"/>
      <c r="I2308" s="8"/>
      <c r="S2308" s="4"/>
      <c r="T2308" s="6"/>
      <c r="X2308" s="1"/>
      <c r="Y2308" s="1"/>
    </row>
    <row r="2309" spans="2:25" x14ac:dyDescent="0.25">
      <c r="B2309" s="4"/>
      <c r="C2309" s="7"/>
      <c r="G2309" s="8"/>
      <c r="H2309" s="8"/>
      <c r="I2309" s="8"/>
      <c r="S2309" s="4"/>
      <c r="T2309" s="6"/>
      <c r="X2309" s="1"/>
      <c r="Y2309" s="1"/>
    </row>
    <row r="2310" spans="2:25" x14ac:dyDescent="0.25">
      <c r="B2310" s="4"/>
      <c r="C2310" s="7"/>
      <c r="G2310" s="8"/>
      <c r="H2310" s="8"/>
      <c r="I2310" s="8"/>
      <c r="S2310" s="4"/>
      <c r="T2310" s="6"/>
      <c r="X2310" s="1"/>
      <c r="Y2310" s="1"/>
    </row>
    <row r="2311" spans="2:25" x14ac:dyDescent="0.25">
      <c r="B2311" s="4"/>
      <c r="C2311" s="7"/>
      <c r="G2311" s="8"/>
      <c r="H2311" s="8"/>
      <c r="I2311" s="8"/>
      <c r="S2311" s="4"/>
      <c r="T2311" s="6"/>
      <c r="X2311" s="1"/>
      <c r="Y2311" s="1"/>
    </row>
    <row r="2312" spans="2:25" x14ac:dyDescent="0.25">
      <c r="B2312" s="4"/>
      <c r="C2312" s="7"/>
      <c r="G2312" s="8"/>
      <c r="H2312" s="8"/>
      <c r="I2312" s="8"/>
      <c r="S2312" s="4"/>
      <c r="T2312" s="6"/>
      <c r="X2312" s="1"/>
      <c r="Y2312" s="1"/>
    </row>
    <row r="2313" spans="2:25" x14ac:dyDescent="0.25">
      <c r="B2313" s="4"/>
      <c r="C2313" s="7"/>
      <c r="G2313" s="8"/>
      <c r="H2313" s="8"/>
      <c r="I2313" s="8"/>
      <c r="S2313" s="4"/>
      <c r="T2313" s="6"/>
      <c r="X2313" s="1"/>
      <c r="Y2313" s="1"/>
    </row>
    <row r="2314" spans="2:25" x14ac:dyDescent="0.25">
      <c r="B2314" s="4"/>
      <c r="C2314" s="7"/>
      <c r="G2314" s="8"/>
      <c r="H2314" s="8"/>
      <c r="I2314" s="8"/>
      <c r="S2314" s="4"/>
      <c r="T2314" s="6"/>
      <c r="X2314" s="1"/>
      <c r="Y2314" s="1"/>
    </row>
    <row r="2315" spans="2:25" x14ac:dyDescent="0.25">
      <c r="B2315" s="4"/>
      <c r="C2315" s="7"/>
      <c r="G2315" s="8"/>
      <c r="H2315" s="8"/>
      <c r="I2315" s="8"/>
      <c r="S2315" s="4"/>
      <c r="T2315" s="6"/>
      <c r="X2315" s="1"/>
      <c r="Y2315" s="1"/>
    </row>
    <row r="2316" spans="2:25" x14ac:dyDescent="0.25">
      <c r="B2316" s="4"/>
      <c r="C2316" s="7"/>
      <c r="G2316" s="8"/>
      <c r="H2316" s="8"/>
      <c r="I2316" s="8"/>
      <c r="S2316" s="4"/>
      <c r="T2316" s="6"/>
      <c r="X2316" s="1"/>
      <c r="Y2316" s="1"/>
    </row>
    <row r="2317" spans="2:25" x14ac:dyDescent="0.25">
      <c r="B2317" s="4"/>
      <c r="C2317" s="7"/>
      <c r="G2317" s="8"/>
      <c r="H2317" s="8"/>
      <c r="I2317" s="8"/>
      <c r="S2317" s="4"/>
      <c r="T2317" s="6"/>
      <c r="X2317" s="1"/>
      <c r="Y2317" s="1"/>
    </row>
    <row r="2318" spans="2:25" x14ac:dyDescent="0.25">
      <c r="B2318" s="4"/>
      <c r="C2318" s="7"/>
      <c r="G2318" s="8"/>
      <c r="H2318" s="8"/>
      <c r="I2318" s="8"/>
      <c r="S2318" s="4"/>
      <c r="T2318" s="6"/>
      <c r="X2318" s="1"/>
      <c r="Y2318" s="1"/>
    </row>
    <row r="2319" spans="2:25" x14ac:dyDescent="0.25">
      <c r="B2319" s="4"/>
      <c r="C2319" s="7"/>
      <c r="G2319" s="8"/>
      <c r="H2319" s="8"/>
      <c r="I2319" s="8"/>
      <c r="S2319" s="4"/>
      <c r="T2319" s="6"/>
      <c r="X2319" s="1"/>
      <c r="Y2319" s="1"/>
    </row>
    <row r="2320" spans="2:25" x14ac:dyDescent="0.25">
      <c r="B2320" s="4"/>
      <c r="C2320" s="7"/>
      <c r="G2320" s="8"/>
      <c r="H2320" s="8"/>
      <c r="I2320" s="8"/>
      <c r="S2320" s="4"/>
      <c r="T2320" s="6"/>
      <c r="X2320" s="1"/>
      <c r="Y2320" s="1"/>
    </row>
    <row r="2321" spans="2:25" x14ac:dyDescent="0.25">
      <c r="B2321" s="4"/>
      <c r="C2321" s="7"/>
      <c r="G2321" s="8"/>
      <c r="H2321" s="8"/>
      <c r="I2321" s="8"/>
      <c r="S2321" s="4"/>
      <c r="T2321" s="6"/>
      <c r="X2321" s="1"/>
      <c r="Y2321" s="1"/>
    </row>
    <row r="2322" spans="2:25" x14ac:dyDescent="0.25">
      <c r="B2322" s="4"/>
      <c r="C2322" s="7"/>
      <c r="G2322" s="8"/>
      <c r="H2322" s="8"/>
      <c r="I2322" s="8"/>
      <c r="S2322" s="4"/>
      <c r="T2322" s="6"/>
      <c r="X2322" s="1"/>
      <c r="Y2322" s="1"/>
    </row>
    <row r="2323" spans="2:25" x14ac:dyDescent="0.25">
      <c r="B2323" s="4"/>
      <c r="C2323" s="7"/>
      <c r="G2323" s="8"/>
      <c r="H2323" s="8"/>
      <c r="I2323" s="8"/>
      <c r="S2323" s="4"/>
      <c r="T2323" s="6"/>
      <c r="X2323" s="1"/>
      <c r="Y2323" s="1"/>
    </row>
    <row r="2324" spans="2:25" x14ac:dyDescent="0.25">
      <c r="B2324" s="4"/>
      <c r="C2324" s="7"/>
      <c r="G2324" s="8"/>
      <c r="H2324" s="8"/>
      <c r="I2324" s="8"/>
      <c r="S2324" s="4"/>
      <c r="T2324" s="6"/>
      <c r="X2324" s="1"/>
      <c r="Y2324" s="1"/>
    </row>
    <row r="2325" spans="2:25" x14ac:dyDescent="0.25">
      <c r="B2325" s="4"/>
      <c r="C2325" s="7"/>
      <c r="G2325" s="8"/>
      <c r="H2325" s="8"/>
      <c r="I2325" s="8"/>
      <c r="S2325" s="4"/>
      <c r="T2325" s="6"/>
      <c r="X2325" s="1"/>
      <c r="Y2325" s="1"/>
    </row>
    <row r="2326" spans="2:25" x14ac:dyDescent="0.25">
      <c r="B2326" s="4"/>
      <c r="C2326" s="7"/>
      <c r="G2326" s="8"/>
      <c r="H2326" s="8"/>
      <c r="I2326" s="8"/>
      <c r="S2326" s="4"/>
      <c r="T2326" s="6"/>
      <c r="X2326" s="1"/>
      <c r="Y2326" s="1"/>
    </row>
    <row r="2327" spans="2:25" x14ac:dyDescent="0.25">
      <c r="B2327" s="4"/>
      <c r="C2327" s="7"/>
      <c r="G2327" s="8"/>
      <c r="H2327" s="8"/>
      <c r="I2327" s="8"/>
      <c r="S2327" s="4"/>
      <c r="T2327" s="6"/>
      <c r="X2327" s="1"/>
      <c r="Y2327" s="1"/>
    </row>
    <row r="2328" spans="2:25" x14ac:dyDescent="0.25">
      <c r="B2328" s="4"/>
      <c r="C2328" s="7"/>
      <c r="G2328" s="8"/>
      <c r="H2328" s="8"/>
      <c r="I2328" s="8"/>
      <c r="S2328" s="4"/>
      <c r="T2328" s="6"/>
      <c r="X2328" s="1"/>
      <c r="Y2328" s="1"/>
    </row>
    <row r="2329" spans="2:25" x14ac:dyDescent="0.25">
      <c r="B2329" s="4"/>
      <c r="C2329" s="7"/>
      <c r="G2329" s="8"/>
      <c r="H2329" s="8"/>
      <c r="I2329" s="8"/>
      <c r="S2329" s="4"/>
      <c r="T2329" s="6"/>
      <c r="X2329" s="1"/>
      <c r="Y2329" s="1"/>
    </row>
    <row r="2330" spans="2:25" x14ac:dyDescent="0.25">
      <c r="B2330" s="4"/>
      <c r="C2330" s="7"/>
      <c r="G2330" s="8"/>
      <c r="H2330" s="8"/>
      <c r="I2330" s="8"/>
      <c r="S2330" s="4"/>
      <c r="T2330" s="6"/>
      <c r="X2330" s="1"/>
      <c r="Y2330" s="1"/>
    </row>
    <row r="2331" spans="2:25" x14ac:dyDescent="0.25">
      <c r="B2331" s="4"/>
      <c r="C2331" s="7"/>
      <c r="G2331" s="8"/>
      <c r="H2331" s="8"/>
      <c r="I2331" s="8"/>
      <c r="S2331" s="4"/>
      <c r="T2331" s="6"/>
      <c r="X2331" s="1"/>
      <c r="Y2331" s="1"/>
    </row>
    <row r="2332" spans="2:25" x14ac:dyDescent="0.25">
      <c r="B2332" s="4"/>
      <c r="C2332" s="7"/>
      <c r="G2332" s="8"/>
      <c r="H2332" s="8"/>
      <c r="I2332" s="8"/>
      <c r="S2332" s="4"/>
      <c r="T2332" s="6"/>
      <c r="X2332" s="1"/>
      <c r="Y2332" s="1"/>
    </row>
    <row r="2333" spans="2:25" x14ac:dyDescent="0.25">
      <c r="B2333" s="4"/>
      <c r="C2333" s="7"/>
      <c r="G2333" s="8"/>
      <c r="H2333" s="8"/>
      <c r="I2333" s="8"/>
      <c r="S2333" s="4"/>
      <c r="T2333" s="6"/>
      <c r="X2333" s="1"/>
      <c r="Y2333" s="1"/>
    </row>
    <row r="2334" spans="2:25" x14ac:dyDescent="0.25">
      <c r="B2334" s="4"/>
      <c r="C2334" s="7"/>
      <c r="G2334" s="8"/>
      <c r="H2334" s="8"/>
      <c r="I2334" s="8"/>
      <c r="S2334" s="4"/>
      <c r="T2334" s="6"/>
      <c r="X2334" s="1"/>
      <c r="Y2334" s="1"/>
    </row>
    <row r="2335" spans="2:25" x14ac:dyDescent="0.25">
      <c r="B2335" s="4"/>
      <c r="C2335" s="7"/>
      <c r="G2335" s="8"/>
      <c r="H2335" s="8"/>
      <c r="I2335" s="8"/>
      <c r="S2335" s="4"/>
      <c r="T2335" s="6"/>
      <c r="X2335" s="1"/>
      <c r="Y2335" s="1"/>
    </row>
    <row r="2336" spans="2:25" x14ac:dyDescent="0.25">
      <c r="B2336" s="4"/>
      <c r="C2336" s="7"/>
      <c r="G2336" s="8"/>
      <c r="H2336" s="8"/>
      <c r="I2336" s="8"/>
      <c r="S2336" s="4"/>
      <c r="T2336" s="6"/>
      <c r="X2336" s="1"/>
      <c r="Y2336" s="1"/>
    </row>
    <row r="2337" spans="2:25" x14ac:dyDescent="0.25">
      <c r="B2337" s="4"/>
      <c r="C2337" s="7"/>
      <c r="G2337" s="8"/>
      <c r="H2337" s="8"/>
      <c r="I2337" s="8"/>
      <c r="S2337" s="4"/>
      <c r="T2337" s="6"/>
      <c r="X2337" s="1"/>
      <c r="Y2337" s="1"/>
    </row>
    <row r="2338" spans="2:25" x14ac:dyDescent="0.25">
      <c r="B2338" s="4"/>
      <c r="C2338" s="7"/>
      <c r="G2338" s="8"/>
      <c r="H2338" s="8"/>
      <c r="I2338" s="8"/>
      <c r="S2338" s="4"/>
      <c r="T2338" s="6"/>
      <c r="X2338" s="1"/>
      <c r="Y2338" s="1"/>
    </row>
    <row r="2339" spans="2:25" x14ac:dyDescent="0.25">
      <c r="B2339" s="4"/>
      <c r="C2339" s="7"/>
      <c r="G2339" s="8"/>
      <c r="H2339" s="8"/>
      <c r="I2339" s="8"/>
      <c r="S2339" s="4"/>
      <c r="T2339" s="6"/>
      <c r="X2339" s="1"/>
      <c r="Y2339" s="1"/>
    </row>
    <row r="2340" spans="2:25" x14ac:dyDescent="0.25">
      <c r="B2340" s="4"/>
      <c r="C2340" s="7"/>
      <c r="G2340" s="8"/>
      <c r="H2340" s="8"/>
      <c r="I2340" s="8"/>
      <c r="S2340" s="4"/>
      <c r="T2340" s="6"/>
      <c r="X2340" s="1"/>
      <c r="Y2340" s="1"/>
    </row>
    <row r="2341" spans="2:25" x14ac:dyDescent="0.25">
      <c r="B2341" s="4"/>
      <c r="C2341" s="7"/>
      <c r="G2341" s="8"/>
      <c r="H2341" s="8"/>
      <c r="I2341" s="8"/>
      <c r="S2341" s="4"/>
      <c r="T2341" s="6"/>
      <c r="X2341" s="1"/>
      <c r="Y2341" s="1"/>
    </row>
    <row r="2342" spans="2:25" x14ac:dyDescent="0.25">
      <c r="B2342" s="4"/>
      <c r="C2342" s="7"/>
      <c r="G2342" s="8"/>
      <c r="H2342" s="8"/>
      <c r="I2342" s="8"/>
      <c r="S2342" s="4"/>
      <c r="T2342" s="6"/>
      <c r="X2342" s="1"/>
      <c r="Y2342" s="1"/>
    </row>
    <row r="2343" spans="2:25" x14ac:dyDescent="0.25">
      <c r="B2343" s="4"/>
      <c r="C2343" s="7"/>
      <c r="G2343" s="8"/>
      <c r="H2343" s="8"/>
      <c r="I2343" s="8"/>
      <c r="S2343" s="4"/>
      <c r="T2343" s="6"/>
      <c r="X2343" s="1"/>
      <c r="Y2343" s="1"/>
    </row>
    <row r="2344" spans="2:25" x14ac:dyDescent="0.25">
      <c r="B2344" s="4"/>
      <c r="C2344" s="7"/>
      <c r="G2344" s="8"/>
      <c r="H2344" s="8"/>
      <c r="I2344" s="8"/>
      <c r="S2344" s="4"/>
      <c r="T2344" s="6"/>
      <c r="X2344" s="1"/>
      <c r="Y2344" s="1"/>
    </row>
    <row r="2345" spans="2:25" x14ac:dyDescent="0.25">
      <c r="B2345" s="4"/>
      <c r="C2345" s="7"/>
      <c r="G2345" s="8"/>
      <c r="H2345" s="8"/>
      <c r="I2345" s="8"/>
      <c r="S2345" s="4"/>
      <c r="T2345" s="6"/>
      <c r="X2345" s="1"/>
      <c r="Y2345" s="1"/>
    </row>
    <row r="2346" spans="2:25" x14ac:dyDescent="0.25">
      <c r="B2346" s="4"/>
      <c r="C2346" s="7"/>
      <c r="G2346" s="8"/>
      <c r="H2346" s="8"/>
      <c r="I2346" s="8"/>
      <c r="S2346" s="4"/>
      <c r="T2346" s="6"/>
      <c r="X2346" s="1"/>
      <c r="Y2346" s="1"/>
    </row>
    <row r="2347" spans="2:25" x14ac:dyDescent="0.25">
      <c r="B2347" s="4"/>
      <c r="C2347" s="7"/>
      <c r="G2347" s="8"/>
      <c r="H2347" s="8"/>
      <c r="I2347" s="8"/>
      <c r="S2347" s="4"/>
      <c r="T2347" s="6"/>
      <c r="X2347" s="1"/>
      <c r="Y2347" s="1"/>
    </row>
    <row r="2348" spans="2:25" x14ac:dyDescent="0.25">
      <c r="B2348" s="4"/>
      <c r="C2348" s="7"/>
      <c r="G2348" s="8"/>
      <c r="H2348" s="8"/>
      <c r="I2348" s="8"/>
      <c r="S2348" s="4"/>
      <c r="T2348" s="6"/>
      <c r="X2348" s="1"/>
      <c r="Y2348" s="1"/>
    </row>
    <row r="2349" spans="2:25" x14ac:dyDescent="0.25">
      <c r="B2349" s="4"/>
      <c r="C2349" s="7"/>
      <c r="G2349" s="8"/>
      <c r="H2349" s="8"/>
      <c r="I2349" s="8"/>
      <c r="S2349" s="4"/>
      <c r="T2349" s="6"/>
      <c r="X2349" s="1"/>
      <c r="Y2349" s="1"/>
    </row>
    <row r="2350" spans="2:25" x14ac:dyDescent="0.25">
      <c r="B2350" s="4"/>
      <c r="C2350" s="7"/>
      <c r="G2350" s="8"/>
      <c r="H2350" s="8"/>
      <c r="I2350" s="8"/>
      <c r="S2350" s="4"/>
      <c r="T2350" s="6"/>
      <c r="X2350" s="1"/>
      <c r="Y2350" s="1"/>
    </row>
    <row r="2351" spans="2:25" x14ac:dyDescent="0.25">
      <c r="B2351" s="4"/>
      <c r="C2351" s="7"/>
      <c r="G2351" s="8"/>
      <c r="H2351" s="8"/>
      <c r="I2351" s="8"/>
      <c r="S2351" s="4"/>
      <c r="T2351" s="6"/>
      <c r="X2351" s="1"/>
      <c r="Y2351" s="1"/>
    </row>
    <row r="2352" spans="2:25" x14ac:dyDescent="0.25">
      <c r="B2352" s="4"/>
      <c r="C2352" s="7"/>
      <c r="G2352" s="8"/>
      <c r="H2352" s="8"/>
      <c r="I2352" s="8"/>
      <c r="S2352" s="4"/>
      <c r="T2352" s="6"/>
      <c r="X2352" s="1"/>
      <c r="Y2352" s="1"/>
    </row>
    <row r="2353" spans="2:25" x14ac:dyDescent="0.25">
      <c r="B2353" s="4"/>
      <c r="C2353" s="7"/>
      <c r="G2353" s="8"/>
      <c r="H2353" s="8"/>
      <c r="I2353" s="8"/>
      <c r="S2353" s="4"/>
      <c r="T2353" s="6"/>
      <c r="X2353" s="1"/>
      <c r="Y2353" s="1"/>
    </row>
    <row r="2354" spans="2:25" x14ac:dyDescent="0.25">
      <c r="B2354" s="4"/>
      <c r="C2354" s="7"/>
      <c r="G2354" s="8"/>
      <c r="H2354" s="8"/>
      <c r="I2354" s="8"/>
      <c r="S2354" s="4"/>
      <c r="T2354" s="6"/>
      <c r="X2354" s="1"/>
      <c r="Y2354" s="1"/>
    </row>
    <row r="2355" spans="2:25" x14ac:dyDescent="0.25">
      <c r="B2355" s="4"/>
      <c r="C2355" s="7"/>
      <c r="G2355" s="8"/>
      <c r="H2355" s="8"/>
      <c r="I2355" s="8"/>
      <c r="S2355" s="4"/>
      <c r="T2355" s="6"/>
      <c r="X2355" s="1"/>
      <c r="Y2355" s="1"/>
    </row>
    <row r="2356" spans="2:25" x14ac:dyDescent="0.25">
      <c r="B2356" s="4"/>
      <c r="C2356" s="7"/>
      <c r="G2356" s="8"/>
      <c r="H2356" s="8"/>
      <c r="I2356" s="8"/>
      <c r="S2356" s="4"/>
      <c r="T2356" s="6"/>
      <c r="X2356" s="1"/>
      <c r="Y2356" s="1"/>
    </row>
    <row r="2357" spans="2:25" x14ac:dyDescent="0.25">
      <c r="B2357" s="4"/>
      <c r="C2357" s="7"/>
      <c r="G2357" s="8"/>
      <c r="H2357" s="8"/>
      <c r="I2357" s="8"/>
      <c r="S2357" s="4"/>
      <c r="T2357" s="6"/>
      <c r="X2357" s="1"/>
      <c r="Y2357" s="1"/>
    </row>
    <row r="2358" spans="2:25" x14ac:dyDescent="0.25">
      <c r="B2358" s="4"/>
      <c r="C2358" s="7"/>
      <c r="G2358" s="8"/>
      <c r="H2358" s="8"/>
      <c r="I2358" s="8"/>
      <c r="S2358" s="4"/>
      <c r="T2358" s="6"/>
      <c r="X2358" s="1"/>
      <c r="Y2358" s="1"/>
    </row>
    <row r="2359" spans="2:25" x14ac:dyDescent="0.25">
      <c r="B2359" s="4"/>
      <c r="C2359" s="7"/>
      <c r="G2359" s="8"/>
      <c r="H2359" s="8"/>
      <c r="I2359" s="8"/>
      <c r="S2359" s="4"/>
      <c r="T2359" s="6"/>
      <c r="X2359" s="1"/>
      <c r="Y2359" s="1"/>
    </row>
    <row r="2360" spans="2:25" x14ac:dyDescent="0.25">
      <c r="B2360" s="4"/>
      <c r="C2360" s="7"/>
      <c r="G2360" s="8"/>
      <c r="H2360" s="8"/>
      <c r="I2360" s="8"/>
      <c r="S2360" s="4"/>
      <c r="T2360" s="6"/>
      <c r="X2360" s="1"/>
      <c r="Y2360" s="1"/>
    </row>
    <row r="2361" spans="2:25" x14ac:dyDescent="0.25">
      <c r="B2361" s="4"/>
      <c r="C2361" s="7"/>
      <c r="G2361" s="8"/>
      <c r="H2361" s="8"/>
      <c r="I2361" s="8"/>
      <c r="S2361" s="4"/>
      <c r="T2361" s="6"/>
      <c r="X2361" s="1"/>
      <c r="Y2361" s="1"/>
    </row>
    <row r="2362" spans="2:25" x14ac:dyDescent="0.25">
      <c r="B2362" s="4"/>
      <c r="C2362" s="7"/>
      <c r="G2362" s="8"/>
      <c r="H2362" s="8"/>
      <c r="I2362" s="8"/>
      <c r="S2362" s="4"/>
      <c r="T2362" s="6"/>
      <c r="X2362" s="1"/>
      <c r="Y2362" s="1"/>
    </row>
    <row r="2363" spans="2:25" x14ac:dyDescent="0.25">
      <c r="B2363" s="4"/>
      <c r="C2363" s="7"/>
      <c r="G2363" s="8"/>
      <c r="H2363" s="8"/>
      <c r="I2363" s="8"/>
      <c r="S2363" s="4"/>
      <c r="T2363" s="6"/>
      <c r="X2363" s="1"/>
      <c r="Y2363" s="1"/>
    </row>
    <row r="2364" spans="2:25" x14ac:dyDescent="0.25">
      <c r="B2364" s="4"/>
      <c r="C2364" s="7"/>
      <c r="G2364" s="8"/>
      <c r="H2364" s="8"/>
      <c r="I2364" s="8"/>
      <c r="S2364" s="4"/>
      <c r="T2364" s="6"/>
      <c r="X2364" s="1"/>
      <c r="Y2364" s="1"/>
    </row>
    <row r="2365" spans="2:25" x14ac:dyDescent="0.25">
      <c r="B2365" s="4"/>
      <c r="C2365" s="7"/>
      <c r="G2365" s="8"/>
      <c r="H2365" s="8"/>
      <c r="I2365" s="8"/>
      <c r="S2365" s="4"/>
      <c r="T2365" s="6"/>
      <c r="X2365" s="1"/>
      <c r="Y2365" s="1"/>
    </row>
    <row r="2366" spans="2:25" x14ac:dyDescent="0.25">
      <c r="B2366" s="4"/>
      <c r="C2366" s="7"/>
      <c r="G2366" s="8"/>
      <c r="H2366" s="8"/>
      <c r="I2366" s="8"/>
      <c r="S2366" s="4"/>
      <c r="T2366" s="6"/>
      <c r="X2366" s="1"/>
      <c r="Y2366" s="1"/>
    </row>
    <row r="2367" spans="2:25" x14ac:dyDescent="0.25">
      <c r="B2367" s="4"/>
      <c r="C2367" s="7"/>
      <c r="G2367" s="8"/>
      <c r="H2367" s="8"/>
      <c r="I2367" s="8"/>
      <c r="S2367" s="4"/>
      <c r="T2367" s="6"/>
      <c r="X2367" s="1"/>
      <c r="Y2367" s="1"/>
    </row>
    <row r="2368" spans="2:25" x14ac:dyDescent="0.25">
      <c r="B2368" s="4"/>
      <c r="C2368" s="7"/>
      <c r="G2368" s="8"/>
      <c r="H2368" s="8"/>
      <c r="I2368" s="8"/>
      <c r="S2368" s="4"/>
      <c r="T2368" s="6"/>
      <c r="X2368" s="1"/>
      <c r="Y2368" s="1"/>
    </row>
    <row r="2369" spans="2:25" x14ac:dyDescent="0.25">
      <c r="B2369" s="4"/>
      <c r="C2369" s="7"/>
      <c r="G2369" s="8"/>
      <c r="H2369" s="8"/>
      <c r="I2369" s="8"/>
      <c r="S2369" s="4"/>
      <c r="T2369" s="6"/>
      <c r="X2369" s="1"/>
      <c r="Y2369" s="1"/>
    </row>
    <row r="2370" spans="2:25" x14ac:dyDescent="0.25">
      <c r="B2370" s="4"/>
      <c r="C2370" s="7"/>
      <c r="G2370" s="8"/>
      <c r="H2370" s="8"/>
      <c r="I2370" s="8"/>
      <c r="S2370" s="4"/>
      <c r="T2370" s="6"/>
      <c r="X2370" s="1"/>
      <c r="Y2370" s="1"/>
    </row>
    <row r="2371" spans="2:25" x14ac:dyDescent="0.25">
      <c r="B2371" s="4"/>
      <c r="C2371" s="7"/>
      <c r="G2371" s="8"/>
      <c r="H2371" s="8"/>
      <c r="I2371" s="8"/>
      <c r="S2371" s="4"/>
      <c r="T2371" s="6"/>
      <c r="X2371" s="1"/>
      <c r="Y2371" s="1"/>
    </row>
    <row r="2372" spans="2:25" x14ac:dyDescent="0.25">
      <c r="B2372" s="4"/>
      <c r="C2372" s="7"/>
      <c r="G2372" s="8"/>
      <c r="H2372" s="8"/>
      <c r="I2372" s="8"/>
      <c r="S2372" s="4"/>
      <c r="T2372" s="6"/>
      <c r="X2372" s="1"/>
      <c r="Y2372" s="1"/>
    </row>
    <row r="2373" spans="2:25" x14ac:dyDescent="0.25">
      <c r="B2373" s="4"/>
      <c r="C2373" s="7"/>
      <c r="G2373" s="8"/>
      <c r="H2373" s="8"/>
      <c r="I2373" s="8"/>
      <c r="S2373" s="4"/>
      <c r="T2373" s="6"/>
      <c r="X2373" s="1"/>
      <c r="Y2373" s="1"/>
    </row>
    <row r="2374" spans="2:25" x14ac:dyDescent="0.25">
      <c r="B2374" s="4"/>
      <c r="C2374" s="7"/>
      <c r="G2374" s="8"/>
      <c r="H2374" s="8"/>
      <c r="I2374" s="8"/>
      <c r="S2374" s="4"/>
      <c r="T2374" s="6"/>
      <c r="X2374" s="1"/>
      <c r="Y2374" s="1"/>
    </row>
    <row r="2375" spans="2:25" x14ac:dyDescent="0.25">
      <c r="B2375" s="4"/>
      <c r="C2375" s="7"/>
      <c r="G2375" s="8"/>
      <c r="H2375" s="8"/>
      <c r="I2375" s="8"/>
      <c r="S2375" s="4"/>
      <c r="T2375" s="6"/>
      <c r="X2375" s="1"/>
      <c r="Y2375" s="1"/>
    </row>
    <row r="2376" spans="2:25" x14ac:dyDescent="0.25">
      <c r="B2376" s="4"/>
      <c r="C2376" s="7"/>
      <c r="G2376" s="8"/>
      <c r="H2376" s="8"/>
      <c r="I2376" s="8"/>
      <c r="S2376" s="4"/>
      <c r="T2376" s="6"/>
      <c r="X2376" s="1"/>
      <c r="Y2376" s="1"/>
    </row>
    <row r="2377" spans="2:25" x14ac:dyDescent="0.25">
      <c r="B2377" s="4"/>
      <c r="C2377" s="7"/>
      <c r="G2377" s="8"/>
      <c r="H2377" s="8"/>
      <c r="I2377" s="8"/>
      <c r="S2377" s="4"/>
      <c r="T2377" s="6"/>
      <c r="X2377" s="1"/>
      <c r="Y2377" s="1"/>
    </row>
    <row r="2378" spans="2:25" x14ac:dyDescent="0.25">
      <c r="B2378" s="4"/>
      <c r="C2378" s="7"/>
      <c r="G2378" s="8"/>
      <c r="H2378" s="8"/>
      <c r="I2378" s="8"/>
      <c r="S2378" s="4"/>
      <c r="T2378" s="6"/>
      <c r="X2378" s="1"/>
      <c r="Y2378" s="1"/>
    </row>
    <row r="2379" spans="2:25" x14ac:dyDescent="0.25">
      <c r="B2379" s="4"/>
      <c r="C2379" s="7"/>
      <c r="G2379" s="8"/>
      <c r="H2379" s="8"/>
      <c r="I2379" s="8"/>
      <c r="S2379" s="4"/>
      <c r="T2379" s="6"/>
      <c r="X2379" s="1"/>
      <c r="Y2379" s="1"/>
    </row>
    <row r="2380" spans="2:25" x14ac:dyDescent="0.25">
      <c r="B2380" s="4"/>
      <c r="C2380" s="7"/>
      <c r="G2380" s="8"/>
      <c r="H2380" s="8"/>
      <c r="I2380" s="8"/>
      <c r="S2380" s="4"/>
      <c r="T2380" s="6"/>
      <c r="X2380" s="1"/>
      <c r="Y2380" s="1"/>
    </row>
    <row r="2381" spans="2:25" x14ac:dyDescent="0.25">
      <c r="B2381" s="4"/>
      <c r="C2381" s="7"/>
      <c r="G2381" s="8"/>
      <c r="H2381" s="8"/>
      <c r="I2381" s="8"/>
      <c r="S2381" s="4"/>
      <c r="T2381" s="6"/>
      <c r="X2381" s="1"/>
      <c r="Y2381" s="1"/>
    </row>
    <row r="2382" spans="2:25" x14ac:dyDescent="0.25">
      <c r="B2382" s="4"/>
      <c r="C2382" s="7"/>
      <c r="G2382" s="8"/>
      <c r="H2382" s="8"/>
      <c r="I2382" s="8"/>
      <c r="S2382" s="4"/>
      <c r="T2382" s="6"/>
      <c r="X2382" s="1"/>
      <c r="Y2382" s="1"/>
    </row>
    <row r="2383" spans="2:25" x14ac:dyDescent="0.25">
      <c r="B2383" s="4"/>
      <c r="C2383" s="7"/>
      <c r="G2383" s="8"/>
      <c r="H2383" s="8"/>
      <c r="I2383" s="8"/>
      <c r="S2383" s="4"/>
      <c r="T2383" s="6"/>
      <c r="X2383" s="1"/>
      <c r="Y2383" s="1"/>
    </row>
    <row r="2384" spans="2:25" x14ac:dyDescent="0.25">
      <c r="B2384" s="4"/>
      <c r="C2384" s="7"/>
      <c r="G2384" s="8"/>
      <c r="H2384" s="8"/>
      <c r="I2384" s="8"/>
      <c r="S2384" s="4"/>
      <c r="T2384" s="6"/>
      <c r="X2384" s="1"/>
      <c r="Y2384" s="1"/>
    </row>
    <row r="2385" spans="2:25" x14ac:dyDescent="0.25">
      <c r="B2385" s="4"/>
      <c r="C2385" s="7"/>
      <c r="G2385" s="8"/>
      <c r="H2385" s="8"/>
      <c r="I2385" s="8"/>
      <c r="S2385" s="4"/>
      <c r="T2385" s="6"/>
      <c r="X2385" s="1"/>
      <c r="Y2385" s="1"/>
    </row>
    <row r="2386" spans="2:25" x14ac:dyDescent="0.25">
      <c r="B2386" s="4"/>
      <c r="C2386" s="7"/>
      <c r="G2386" s="8"/>
      <c r="H2386" s="8"/>
      <c r="I2386" s="8"/>
      <c r="S2386" s="4"/>
      <c r="T2386" s="6"/>
      <c r="X2386" s="1"/>
      <c r="Y2386" s="1"/>
    </row>
    <row r="2387" spans="2:25" x14ac:dyDescent="0.25">
      <c r="B2387" s="4"/>
      <c r="C2387" s="7"/>
      <c r="G2387" s="8"/>
      <c r="H2387" s="8"/>
      <c r="I2387" s="8"/>
      <c r="S2387" s="4"/>
      <c r="T2387" s="6"/>
      <c r="X2387" s="1"/>
      <c r="Y2387" s="1"/>
    </row>
    <row r="2388" spans="2:25" x14ac:dyDescent="0.25">
      <c r="B2388" s="4"/>
      <c r="C2388" s="7"/>
      <c r="G2388" s="8"/>
      <c r="H2388" s="8"/>
      <c r="I2388" s="8"/>
      <c r="S2388" s="4"/>
      <c r="T2388" s="6"/>
      <c r="X2388" s="1"/>
      <c r="Y2388" s="1"/>
    </row>
    <row r="2389" spans="2:25" x14ac:dyDescent="0.25">
      <c r="B2389" s="4"/>
      <c r="C2389" s="7"/>
      <c r="G2389" s="8"/>
      <c r="H2389" s="8"/>
      <c r="I2389" s="8"/>
      <c r="S2389" s="4"/>
      <c r="T2389" s="6"/>
      <c r="X2389" s="1"/>
      <c r="Y2389" s="1"/>
    </row>
    <row r="2390" spans="2:25" x14ac:dyDescent="0.25">
      <c r="B2390" s="4"/>
      <c r="C2390" s="7"/>
      <c r="G2390" s="8"/>
      <c r="H2390" s="8"/>
      <c r="I2390" s="8"/>
      <c r="S2390" s="4"/>
      <c r="T2390" s="6"/>
      <c r="X2390" s="1"/>
      <c r="Y2390" s="1"/>
    </row>
    <row r="2391" spans="2:25" x14ac:dyDescent="0.25">
      <c r="B2391" s="4"/>
      <c r="C2391" s="7"/>
      <c r="G2391" s="8"/>
      <c r="H2391" s="8"/>
      <c r="I2391" s="8"/>
      <c r="S2391" s="4"/>
      <c r="T2391" s="6"/>
      <c r="X2391" s="1"/>
      <c r="Y2391" s="1"/>
    </row>
    <row r="2392" spans="2:25" x14ac:dyDescent="0.25">
      <c r="B2392" s="4"/>
      <c r="C2392" s="7"/>
      <c r="G2392" s="8"/>
      <c r="H2392" s="8"/>
      <c r="I2392" s="8"/>
      <c r="S2392" s="4"/>
      <c r="T2392" s="6"/>
      <c r="X2392" s="1"/>
      <c r="Y2392" s="1"/>
    </row>
    <row r="2393" spans="2:25" x14ac:dyDescent="0.25">
      <c r="B2393" s="4"/>
      <c r="C2393" s="7"/>
      <c r="G2393" s="8"/>
      <c r="H2393" s="8"/>
      <c r="I2393" s="8"/>
      <c r="S2393" s="4"/>
      <c r="T2393" s="6"/>
      <c r="X2393" s="1"/>
      <c r="Y2393" s="1"/>
    </row>
    <row r="2394" spans="2:25" x14ac:dyDescent="0.25">
      <c r="B2394" s="4"/>
      <c r="C2394" s="7"/>
      <c r="G2394" s="8"/>
      <c r="H2394" s="8"/>
      <c r="I2394" s="8"/>
      <c r="S2394" s="4"/>
      <c r="T2394" s="6"/>
      <c r="X2394" s="1"/>
      <c r="Y2394" s="1"/>
    </row>
    <row r="2395" spans="2:25" x14ac:dyDescent="0.25">
      <c r="B2395" s="4"/>
      <c r="C2395" s="7"/>
      <c r="G2395" s="8"/>
      <c r="H2395" s="8"/>
      <c r="I2395" s="8"/>
      <c r="S2395" s="4"/>
      <c r="T2395" s="6"/>
      <c r="X2395" s="1"/>
      <c r="Y2395" s="1"/>
    </row>
    <row r="2396" spans="2:25" x14ac:dyDescent="0.25">
      <c r="B2396" s="4"/>
      <c r="C2396" s="7"/>
      <c r="G2396" s="8"/>
      <c r="H2396" s="8"/>
      <c r="I2396" s="8"/>
      <c r="S2396" s="4"/>
      <c r="T2396" s="6"/>
      <c r="X2396" s="1"/>
      <c r="Y2396" s="1"/>
    </row>
    <row r="2397" spans="2:25" x14ac:dyDescent="0.25">
      <c r="B2397" s="4"/>
      <c r="C2397" s="7"/>
      <c r="G2397" s="8"/>
      <c r="H2397" s="8"/>
      <c r="I2397" s="8"/>
      <c r="S2397" s="4"/>
      <c r="T2397" s="6"/>
      <c r="X2397" s="1"/>
      <c r="Y2397" s="1"/>
    </row>
    <row r="2398" spans="2:25" x14ac:dyDescent="0.25">
      <c r="B2398" s="4"/>
      <c r="C2398" s="7"/>
      <c r="G2398" s="8"/>
      <c r="H2398" s="8"/>
      <c r="I2398" s="8"/>
      <c r="S2398" s="4"/>
      <c r="T2398" s="6"/>
      <c r="X2398" s="1"/>
      <c r="Y2398" s="1"/>
    </row>
    <row r="2399" spans="2:25" x14ac:dyDescent="0.25">
      <c r="B2399" s="4"/>
      <c r="C2399" s="7"/>
      <c r="G2399" s="8"/>
      <c r="H2399" s="8"/>
      <c r="I2399" s="8"/>
      <c r="S2399" s="4"/>
      <c r="T2399" s="6"/>
      <c r="X2399" s="1"/>
      <c r="Y2399" s="1"/>
    </row>
    <row r="2400" spans="2:25" x14ac:dyDescent="0.25">
      <c r="B2400" s="4"/>
      <c r="C2400" s="7"/>
      <c r="G2400" s="8"/>
      <c r="H2400" s="8"/>
      <c r="I2400" s="8"/>
      <c r="S2400" s="4"/>
      <c r="T2400" s="6"/>
      <c r="X2400" s="1"/>
      <c r="Y2400" s="1"/>
    </row>
    <row r="2401" spans="2:25" x14ac:dyDescent="0.25">
      <c r="B2401" s="4"/>
      <c r="C2401" s="7"/>
      <c r="G2401" s="8"/>
      <c r="H2401" s="8"/>
      <c r="I2401" s="8"/>
      <c r="S2401" s="4"/>
      <c r="T2401" s="6"/>
      <c r="X2401" s="1"/>
      <c r="Y2401" s="1"/>
    </row>
    <row r="2402" spans="2:25" x14ac:dyDescent="0.25">
      <c r="B2402" s="4"/>
      <c r="C2402" s="7"/>
      <c r="G2402" s="8"/>
      <c r="H2402" s="8"/>
      <c r="I2402" s="8"/>
      <c r="S2402" s="4"/>
      <c r="T2402" s="6"/>
      <c r="X2402" s="1"/>
      <c r="Y2402" s="1"/>
    </row>
    <row r="2403" spans="2:25" x14ac:dyDescent="0.25">
      <c r="B2403" s="4"/>
      <c r="C2403" s="7"/>
      <c r="G2403" s="8"/>
      <c r="H2403" s="8"/>
      <c r="I2403" s="8"/>
      <c r="S2403" s="4"/>
      <c r="T2403" s="6"/>
      <c r="X2403" s="1"/>
      <c r="Y2403" s="1"/>
    </row>
    <row r="2404" spans="2:25" x14ac:dyDescent="0.25">
      <c r="B2404" s="4"/>
      <c r="C2404" s="7"/>
      <c r="G2404" s="8"/>
      <c r="H2404" s="8"/>
      <c r="I2404" s="8"/>
      <c r="S2404" s="4"/>
      <c r="T2404" s="6"/>
      <c r="X2404" s="1"/>
      <c r="Y2404" s="1"/>
    </row>
    <row r="2405" spans="2:25" x14ac:dyDescent="0.25">
      <c r="B2405" s="4"/>
      <c r="C2405" s="7"/>
      <c r="G2405" s="8"/>
      <c r="H2405" s="8"/>
      <c r="I2405" s="8"/>
      <c r="S2405" s="4"/>
      <c r="T2405" s="6"/>
      <c r="X2405" s="1"/>
      <c r="Y2405" s="1"/>
    </row>
    <row r="2406" spans="2:25" x14ac:dyDescent="0.25">
      <c r="B2406" s="4"/>
      <c r="C2406" s="7"/>
      <c r="G2406" s="8"/>
      <c r="H2406" s="8"/>
      <c r="I2406" s="8"/>
      <c r="S2406" s="4"/>
      <c r="T2406" s="6"/>
      <c r="X2406" s="1"/>
      <c r="Y2406" s="1"/>
    </row>
    <row r="2407" spans="2:25" x14ac:dyDescent="0.25">
      <c r="B2407" s="4"/>
      <c r="C2407" s="7"/>
      <c r="G2407" s="8"/>
      <c r="H2407" s="8"/>
      <c r="I2407" s="8"/>
      <c r="S2407" s="4"/>
      <c r="T2407" s="6"/>
      <c r="X2407" s="1"/>
      <c r="Y2407" s="1"/>
    </row>
    <row r="2408" spans="2:25" x14ac:dyDescent="0.25">
      <c r="B2408" s="4"/>
      <c r="C2408" s="7"/>
      <c r="G2408" s="8"/>
      <c r="H2408" s="8"/>
      <c r="I2408" s="8"/>
      <c r="S2408" s="4"/>
      <c r="T2408" s="6"/>
      <c r="X2408" s="1"/>
      <c r="Y2408" s="1"/>
    </row>
    <row r="2409" spans="2:25" x14ac:dyDescent="0.25">
      <c r="B2409" s="4"/>
      <c r="C2409" s="7"/>
      <c r="G2409" s="8"/>
      <c r="H2409" s="8"/>
      <c r="I2409" s="8"/>
      <c r="S2409" s="4"/>
      <c r="T2409" s="6"/>
      <c r="X2409" s="1"/>
      <c r="Y2409" s="1"/>
    </row>
    <row r="2410" spans="2:25" x14ac:dyDescent="0.25">
      <c r="B2410" s="4"/>
      <c r="C2410" s="7"/>
      <c r="G2410" s="8"/>
      <c r="H2410" s="8"/>
      <c r="I2410" s="8"/>
      <c r="S2410" s="4"/>
      <c r="T2410" s="6"/>
      <c r="X2410" s="1"/>
      <c r="Y2410" s="1"/>
    </row>
    <row r="2411" spans="2:25" x14ac:dyDescent="0.25">
      <c r="B2411" s="4"/>
      <c r="C2411" s="7"/>
      <c r="G2411" s="8"/>
      <c r="H2411" s="8"/>
      <c r="I2411" s="8"/>
      <c r="S2411" s="4"/>
      <c r="T2411" s="6"/>
      <c r="X2411" s="1"/>
      <c r="Y2411" s="1"/>
    </row>
    <row r="2412" spans="2:25" x14ac:dyDescent="0.25">
      <c r="B2412" s="4"/>
      <c r="C2412" s="7"/>
      <c r="G2412" s="8"/>
      <c r="H2412" s="8"/>
      <c r="I2412" s="8"/>
      <c r="S2412" s="4"/>
      <c r="T2412" s="6"/>
      <c r="X2412" s="1"/>
      <c r="Y2412" s="1"/>
    </row>
    <row r="2413" spans="2:25" x14ac:dyDescent="0.25">
      <c r="B2413" s="4"/>
      <c r="C2413" s="7"/>
      <c r="G2413" s="8"/>
      <c r="H2413" s="8"/>
      <c r="I2413" s="8"/>
      <c r="S2413" s="4"/>
      <c r="T2413" s="6"/>
      <c r="X2413" s="1"/>
      <c r="Y2413" s="1"/>
    </row>
    <row r="2414" spans="2:25" x14ac:dyDescent="0.25">
      <c r="B2414" s="4"/>
      <c r="C2414" s="7"/>
      <c r="G2414" s="8"/>
      <c r="H2414" s="8"/>
      <c r="I2414" s="8"/>
      <c r="S2414" s="4"/>
      <c r="T2414" s="6"/>
      <c r="X2414" s="1"/>
      <c r="Y2414" s="1"/>
    </row>
    <row r="2415" spans="2:25" x14ac:dyDescent="0.25">
      <c r="B2415" s="4"/>
      <c r="C2415" s="7"/>
      <c r="G2415" s="8"/>
      <c r="H2415" s="8"/>
      <c r="I2415" s="8"/>
      <c r="S2415" s="4"/>
      <c r="T2415" s="6"/>
      <c r="X2415" s="1"/>
      <c r="Y2415" s="1"/>
    </row>
    <row r="2416" spans="2:25" x14ac:dyDescent="0.25">
      <c r="B2416" s="4"/>
      <c r="C2416" s="7"/>
      <c r="G2416" s="8"/>
      <c r="H2416" s="8"/>
      <c r="I2416" s="8"/>
      <c r="S2416" s="4"/>
      <c r="T2416" s="6"/>
      <c r="X2416" s="1"/>
      <c r="Y2416" s="1"/>
    </row>
    <row r="2417" spans="2:25" x14ac:dyDescent="0.25">
      <c r="B2417" s="4"/>
      <c r="C2417" s="7"/>
      <c r="G2417" s="8"/>
      <c r="H2417" s="8"/>
      <c r="I2417" s="8"/>
      <c r="S2417" s="4"/>
      <c r="T2417" s="6"/>
      <c r="X2417" s="1"/>
      <c r="Y2417" s="1"/>
    </row>
    <row r="2418" spans="2:25" x14ac:dyDescent="0.25">
      <c r="B2418" s="4"/>
      <c r="C2418" s="7"/>
      <c r="G2418" s="8"/>
      <c r="H2418" s="8"/>
      <c r="I2418" s="8"/>
      <c r="S2418" s="4"/>
      <c r="T2418" s="6"/>
      <c r="X2418" s="1"/>
      <c r="Y2418" s="1"/>
    </row>
    <row r="2419" spans="2:25" x14ac:dyDescent="0.25">
      <c r="B2419" s="4"/>
      <c r="C2419" s="7"/>
      <c r="G2419" s="8"/>
      <c r="H2419" s="8"/>
      <c r="I2419" s="8"/>
      <c r="S2419" s="4"/>
      <c r="T2419" s="6"/>
      <c r="X2419" s="1"/>
      <c r="Y2419" s="1"/>
    </row>
    <row r="2420" spans="2:25" x14ac:dyDescent="0.25">
      <c r="B2420" s="4"/>
      <c r="C2420" s="7"/>
      <c r="G2420" s="8"/>
      <c r="H2420" s="8"/>
      <c r="I2420" s="8"/>
      <c r="S2420" s="4"/>
      <c r="T2420" s="6"/>
      <c r="X2420" s="1"/>
      <c r="Y2420" s="1"/>
    </row>
    <row r="2421" spans="2:25" x14ac:dyDescent="0.25">
      <c r="B2421" s="4"/>
      <c r="C2421" s="7"/>
      <c r="G2421" s="8"/>
      <c r="H2421" s="8"/>
      <c r="I2421" s="8"/>
      <c r="S2421" s="4"/>
      <c r="T2421" s="6"/>
      <c r="X2421" s="1"/>
      <c r="Y2421" s="1"/>
    </row>
    <row r="2422" spans="2:25" x14ac:dyDescent="0.25">
      <c r="B2422" s="4"/>
      <c r="C2422" s="7"/>
      <c r="G2422" s="8"/>
      <c r="H2422" s="8"/>
      <c r="I2422" s="8"/>
      <c r="S2422" s="4"/>
      <c r="T2422" s="6"/>
      <c r="X2422" s="1"/>
      <c r="Y2422" s="1"/>
    </row>
    <row r="2423" spans="2:25" x14ac:dyDescent="0.25">
      <c r="B2423" s="4"/>
      <c r="C2423" s="7"/>
      <c r="G2423" s="8"/>
      <c r="H2423" s="8"/>
      <c r="I2423" s="8"/>
      <c r="S2423" s="4"/>
      <c r="T2423" s="6"/>
      <c r="X2423" s="1"/>
      <c r="Y2423" s="1"/>
    </row>
    <row r="2424" spans="2:25" x14ac:dyDescent="0.25">
      <c r="B2424" s="4"/>
      <c r="C2424" s="7"/>
      <c r="G2424" s="8"/>
      <c r="H2424" s="8"/>
      <c r="I2424" s="8"/>
      <c r="S2424" s="4"/>
      <c r="T2424" s="6"/>
      <c r="X2424" s="1"/>
      <c r="Y2424" s="1"/>
    </row>
    <row r="2425" spans="2:25" x14ac:dyDescent="0.25">
      <c r="B2425" s="4"/>
      <c r="C2425" s="7"/>
      <c r="G2425" s="8"/>
      <c r="H2425" s="8"/>
      <c r="I2425" s="8"/>
      <c r="S2425" s="4"/>
      <c r="T2425" s="6"/>
      <c r="X2425" s="1"/>
      <c r="Y2425" s="1"/>
    </row>
    <row r="2426" spans="2:25" x14ac:dyDescent="0.25">
      <c r="B2426" s="4"/>
      <c r="C2426" s="7"/>
      <c r="G2426" s="8"/>
      <c r="H2426" s="8"/>
      <c r="I2426" s="8"/>
      <c r="S2426" s="4"/>
      <c r="T2426" s="6"/>
      <c r="X2426" s="1"/>
      <c r="Y2426" s="1"/>
    </row>
    <row r="2427" spans="2:25" x14ac:dyDescent="0.25">
      <c r="B2427" s="4"/>
      <c r="C2427" s="7"/>
      <c r="G2427" s="8"/>
      <c r="H2427" s="8"/>
      <c r="I2427" s="8"/>
      <c r="S2427" s="4"/>
      <c r="T2427" s="6"/>
      <c r="X2427" s="1"/>
      <c r="Y2427" s="1"/>
    </row>
    <row r="2428" spans="2:25" x14ac:dyDescent="0.25">
      <c r="B2428" s="4"/>
      <c r="C2428" s="7"/>
      <c r="G2428" s="8"/>
      <c r="H2428" s="8"/>
      <c r="I2428" s="8"/>
      <c r="S2428" s="4"/>
      <c r="T2428" s="6"/>
      <c r="X2428" s="1"/>
      <c r="Y2428" s="1"/>
    </row>
    <row r="2429" spans="2:25" x14ac:dyDescent="0.25">
      <c r="B2429" s="4"/>
      <c r="C2429" s="7"/>
      <c r="G2429" s="8"/>
      <c r="H2429" s="8"/>
      <c r="I2429" s="8"/>
      <c r="S2429" s="4"/>
      <c r="T2429" s="6"/>
      <c r="X2429" s="1"/>
      <c r="Y2429" s="1"/>
    </row>
    <row r="2430" spans="2:25" x14ac:dyDescent="0.25">
      <c r="B2430" s="4"/>
      <c r="C2430" s="7"/>
      <c r="G2430" s="8"/>
      <c r="H2430" s="8"/>
      <c r="I2430" s="8"/>
      <c r="S2430" s="4"/>
      <c r="T2430" s="6"/>
      <c r="X2430" s="1"/>
      <c r="Y2430" s="1"/>
    </row>
    <row r="2431" spans="2:25" x14ac:dyDescent="0.25">
      <c r="B2431" s="4"/>
      <c r="C2431" s="7"/>
      <c r="G2431" s="8"/>
      <c r="H2431" s="8"/>
      <c r="I2431" s="8"/>
      <c r="S2431" s="4"/>
      <c r="T2431" s="6"/>
      <c r="X2431" s="1"/>
      <c r="Y2431" s="1"/>
    </row>
    <row r="2432" spans="2:25" x14ac:dyDescent="0.25">
      <c r="B2432" s="4"/>
      <c r="C2432" s="7"/>
      <c r="G2432" s="8"/>
      <c r="H2432" s="8"/>
      <c r="I2432" s="8"/>
      <c r="S2432" s="4"/>
      <c r="T2432" s="6"/>
      <c r="X2432" s="1"/>
      <c r="Y2432" s="1"/>
    </row>
    <row r="2433" spans="2:25" x14ac:dyDescent="0.25">
      <c r="B2433" s="4"/>
      <c r="C2433" s="7"/>
      <c r="G2433" s="8"/>
      <c r="H2433" s="8"/>
      <c r="I2433" s="8"/>
      <c r="S2433" s="4"/>
      <c r="T2433" s="6"/>
      <c r="X2433" s="1"/>
      <c r="Y2433" s="1"/>
    </row>
    <row r="2434" spans="2:25" x14ac:dyDescent="0.25">
      <c r="B2434" s="4"/>
      <c r="C2434" s="7"/>
      <c r="G2434" s="8"/>
      <c r="H2434" s="8"/>
      <c r="I2434" s="8"/>
      <c r="S2434" s="4"/>
      <c r="T2434" s="6"/>
      <c r="X2434" s="1"/>
      <c r="Y2434" s="1"/>
    </row>
    <row r="2435" spans="2:25" x14ac:dyDescent="0.25">
      <c r="B2435" s="4"/>
      <c r="C2435" s="7"/>
      <c r="G2435" s="8"/>
      <c r="H2435" s="8"/>
      <c r="I2435" s="8"/>
      <c r="S2435" s="4"/>
      <c r="T2435" s="6"/>
      <c r="X2435" s="1"/>
      <c r="Y2435" s="1"/>
    </row>
    <row r="2436" spans="2:25" x14ac:dyDescent="0.25">
      <c r="B2436" s="4"/>
      <c r="C2436" s="7"/>
      <c r="G2436" s="8"/>
      <c r="H2436" s="8"/>
      <c r="I2436" s="8"/>
      <c r="S2436" s="4"/>
      <c r="T2436" s="6"/>
      <c r="X2436" s="1"/>
      <c r="Y2436" s="1"/>
    </row>
    <row r="2437" spans="2:25" x14ac:dyDescent="0.25">
      <c r="B2437" s="4"/>
      <c r="C2437" s="7"/>
      <c r="G2437" s="8"/>
      <c r="H2437" s="8"/>
      <c r="I2437" s="8"/>
      <c r="S2437" s="4"/>
      <c r="T2437" s="6"/>
      <c r="X2437" s="1"/>
      <c r="Y2437" s="1"/>
    </row>
    <row r="2438" spans="2:25" x14ac:dyDescent="0.25">
      <c r="B2438" s="4"/>
      <c r="C2438" s="7"/>
      <c r="G2438" s="8"/>
      <c r="H2438" s="8"/>
      <c r="I2438" s="8"/>
      <c r="S2438" s="4"/>
      <c r="T2438" s="6"/>
      <c r="X2438" s="1"/>
      <c r="Y2438" s="1"/>
    </row>
    <row r="2439" spans="2:25" x14ac:dyDescent="0.25">
      <c r="B2439" s="4"/>
      <c r="C2439" s="7"/>
      <c r="G2439" s="8"/>
      <c r="H2439" s="8"/>
      <c r="I2439" s="8"/>
      <c r="S2439" s="4"/>
      <c r="T2439" s="6"/>
      <c r="X2439" s="1"/>
      <c r="Y2439" s="1"/>
    </row>
    <row r="2440" spans="2:25" x14ac:dyDescent="0.25">
      <c r="B2440" s="4"/>
      <c r="C2440" s="7"/>
      <c r="G2440" s="8"/>
      <c r="H2440" s="8"/>
      <c r="I2440" s="8"/>
      <c r="S2440" s="4"/>
      <c r="T2440" s="6"/>
      <c r="X2440" s="1"/>
      <c r="Y2440" s="1"/>
    </row>
    <row r="2441" spans="2:25" x14ac:dyDescent="0.25">
      <c r="B2441" s="4"/>
      <c r="C2441" s="7"/>
      <c r="G2441" s="8"/>
      <c r="H2441" s="8"/>
      <c r="I2441" s="8"/>
      <c r="S2441" s="4"/>
      <c r="T2441" s="6"/>
      <c r="X2441" s="1"/>
      <c r="Y2441" s="1"/>
    </row>
    <row r="2442" spans="2:25" x14ac:dyDescent="0.25">
      <c r="B2442" s="4"/>
      <c r="C2442" s="7"/>
      <c r="G2442" s="8"/>
      <c r="H2442" s="8"/>
      <c r="I2442" s="8"/>
      <c r="S2442" s="4"/>
      <c r="T2442" s="6"/>
      <c r="X2442" s="1"/>
      <c r="Y2442" s="1"/>
    </row>
    <row r="2443" spans="2:25" x14ac:dyDescent="0.25">
      <c r="B2443" s="4"/>
      <c r="C2443" s="7"/>
      <c r="G2443" s="8"/>
      <c r="H2443" s="8"/>
      <c r="I2443" s="8"/>
      <c r="S2443" s="4"/>
      <c r="T2443" s="6"/>
      <c r="X2443" s="1"/>
      <c r="Y2443" s="1"/>
    </row>
    <row r="2444" spans="2:25" x14ac:dyDescent="0.25">
      <c r="B2444" s="4"/>
      <c r="C2444" s="7"/>
      <c r="G2444" s="8"/>
      <c r="H2444" s="8"/>
      <c r="I2444" s="8"/>
      <c r="S2444" s="4"/>
      <c r="T2444" s="6"/>
      <c r="X2444" s="1"/>
      <c r="Y2444" s="1"/>
    </row>
    <row r="2445" spans="2:25" x14ac:dyDescent="0.25">
      <c r="B2445" s="4"/>
      <c r="C2445" s="7"/>
      <c r="G2445" s="8"/>
      <c r="H2445" s="8"/>
      <c r="I2445" s="8"/>
      <c r="S2445" s="4"/>
      <c r="T2445" s="6"/>
      <c r="X2445" s="1"/>
      <c r="Y2445" s="1"/>
    </row>
    <row r="2446" spans="2:25" x14ac:dyDescent="0.25">
      <c r="B2446" s="4"/>
      <c r="C2446" s="7"/>
      <c r="G2446" s="8"/>
      <c r="H2446" s="8"/>
      <c r="I2446" s="8"/>
      <c r="S2446" s="4"/>
      <c r="T2446" s="6"/>
      <c r="X2446" s="1"/>
      <c r="Y2446" s="1"/>
    </row>
    <row r="2447" spans="2:25" x14ac:dyDescent="0.25">
      <c r="B2447" s="4"/>
      <c r="C2447" s="7"/>
      <c r="G2447" s="8"/>
      <c r="H2447" s="8"/>
      <c r="I2447" s="8"/>
      <c r="S2447" s="4"/>
      <c r="T2447" s="6"/>
      <c r="X2447" s="1"/>
      <c r="Y2447" s="1"/>
    </row>
    <row r="2448" spans="2:25" x14ac:dyDescent="0.25">
      <c r="B2448" s="4"/>
      <c r="C2448" s="7"/>
      <c r="G2448" s="8"/>
      <c r="H2448" s="8"/>
      <c r="I2448" s="8"/>
      <c r="S2448" s="4"/>
      <c r="T2448" s="6"/>
      <c r="X2448" s="1"/>
      <c r="Y2448" s="1"/>
    </row>
    <row r="2449" spans="2:25" x14ac:dyDescent="0.25">
      <c r="B2449" s="4"/>
      <c r="C2449" s="7"/>
      <c r="G2449" s="8"/>
      <c r="H2449" s="8"/>
      <c r="I2449" s="8"/>
      <c r="S2449" s="4"/>
      <c r="T2449" s="6"/>
      <c r="X2449" s="1"/>
      <c r="Y2449" s="1"/>
    </row>
    <row r="2450" spans="2:25" x14ac:dyDescent="0.25">
      <c r="B2450" s="4"/>
      <c r="C2450" s="7"/>
      <c r="G2450" s="8"/>
      <c r="H2450" s="8"/>
      <c r="I2450" s="8"/>
      <c r="S2450" s="4"/>
      <c r="T2450" s="6"/>
      <c r="X2450" s="1"/>
      <c r="Y2450" s="1"/>
    </row>
    <row r="2451" spans="2:25" x14ac:dyDescent="0.25">
      <c r="B2451" s="4"/>
      <c r="C2451" s="7"/>
      <c r="G2451" s="8"/>
      <c r="H2451" s="8"/>
      <c r="I2451" s="8"/>
      <c r="S2451" s="4"/>
      <c r="T2451" s="6"/>
      <c r="X2451" s="1"/>
      <c r="Y2451" s="1"/>
    </row>
    <row r="2452" spans="2:25" x14ac:dyDescent="0.25">
      <c r="B2452" s="4"/>
      <c r="C2452" s="7"/>
      <c r="G2452" s="8"/>
      <c r="H2452" s="8"/>
      <c r="I2452" s="8"/>
      <c r="S2452" s="4"/>
      <c r="T2452" s="6"/>
      <c r="X2452" s="1"/>
      <c r="Y2452" s="1"/>
    </row>
    <row r="2453" spans="2:25" x14ac:dyDescent="0.25">
      <c r="B2453" s="4"/>
      <c r="C2453" s="7"/>
      <c r="G2453" s="8"/>
      <c r="H2453" s="8"/>
      <c r="I2453" s="8"/>
      <c r="S2453" s="4"/>
      <c r="T2453" s="6"/>
      <c r="X2453" s="1"/>
      <c r="Y2453" s="1"/>
    </row>
    <row r="2454" spans="2:25" x14ac:dyDescent="0.25">
      <c r="B2454" s="4"/>
      <c r="C2454" s="7"/>
      <c r="G2454" s="8"/>
      <c r="H2454" s="8"/>
      <c r="I2454" s="8"/>
      <c r="S2454" s="4"/>
      <c r="T2454" s="6"/>
      <c r="X2454" s="1"/>
      <c r="Y2454" s="1"/>
    </row>
    <row r="2455" spans="2:25" x14ac:dyDescent="0.25">
      <c r="B2455" s="4"/>
      <c r="C2455" s="7"/>
      <c r="G2455" s="8"/>
      <c r="H2455" s="8"/>
      <c r="I2455" s="8"/>
      <c r="S2455" s="4"/>
      <c r="T2455" s="6"/>
      <c r="X2455" s="1"/>
      <c r="Y2455" s="1"/>
    </row>
    <row r="2456" spans="2:25" x14ac:dyDescent="0.25">
      <c r="B2456" s="4"/>
      <c r="C2456" s="7"/>
      <c r="G2456" s="8"/>
      <c r="H2456" s="8"/>
      <c r="I2456" s="8"/>
      <c r="S2456" s="4"/>
      <c r="T2456" s="6"/>
      <c r="X2456" s="1"/>
      <c r="Y2456" s="1"/>
    </row>
    <row r="2457" spans="2:25" x14ac:dyDescent="0.25">
      <c r="B2457" s="4"/>
      <c r="C2457" s="7"/>
      <c r="G2457" s="8"/>
      <c r="H2457" s="8"/>
      <c r="I2457" s="8"/>
      <c r="S2457" s="4"/>
      <c r="T2457" s="6"/>
      <c r="X2457" s="1"/>
      <c r="Y2457" s="1"/>
    </row>
    <row r="2458" spans="2:25" x14ac:dyDescent="0.25">
      <c r="B2458" s="4"/>
      <c r="C2458" s="7"/>
      <c r="G2458" s="8"/>
      <c r="H2458" s="8"/>
      <c r="I2458" s="8"/>
      <c r="S2458" s="4"/>
      <c r="T2458" s="6"/>
      <c r="X2458" s="1"/>
      <c r="Y2458" s="1"/>
    </row>
    <row r="2459" spans="2:25" x14ac:dyDescent="0.25">
      <c r="B2459" s="4"/>
      <c r="C2459" s="7"/>
      <c r="G2459" s="8"/>
      <c r="H2459" s="8"/>
      <c r="I2459" s="8"/>
      <c r="S2459" s="4"/>
      <c r="T2459" s="6"/>
      <c r="X2459" s="1"/>
      <c r="Y2459" s="1"/>
    </row>
    <row r="2460" spans="2:25" x14ac:dyDescent="0.25">
      <c r="B2460" s="4"/>
      <c r="C2460" s="7"/>
      <c r="G2460" s="8"/>
      <c r="H2460" s="8"/>
      <c r="I2460" s="8"/>
      <c r="S2460" s="4"/>
      <c r="T2460" s="6"/>
      <c r="X2460" s="1"/>
      <c r="Y2460" s="1"/>
    </row>
    <row r="2461" spans="2:25" x14ac:dyDescent="0.25">
      <c r="B2461" s="4"/>
      <c r="C2461" s="7"/>
      <c r="G2461" s="8"/>
      <c r="H2461" s="8"/>
      <c r="I2461" s="8"/>
      <c r="S2461" s="4"/>
      <c r="T2461" s="6"/>
      <c r="X2461" s="1"/>
      <c r="Y2461" s="1"/>
    </row>
    <row r="2462" spans="2:25" x14ac:dyDescent="0.25">
      <c r="B2462" s="4"/>
      <c r="C2462" s="7"/>
      <c r="G2462" s="8"/>
      <c r="H2462" s="8"/>
      <c r="I2462" s="8"/>
      <c r="S2462" s="4"/>
      <c r="T2462" s="6"/>
      <c r="X2462" s="1"/>
      <c r="Y2462" s="1"/>
    </row>
    <row r="2463" spans="2:25" x14ac:dyDescent="0.25">
      <c r="B2463" s="4"/>
      <c r="C2463" s="7"/>
      <c r="G2463" s="8"/>
      <c r="H2463" s="8"/>
      <c r="I2463" s="8"/>
      <c r="S2463" s="4"/>
      <c r="T2463" s="6"/>
      <c r="X2463" s="1"/>
      <c r="Y2463" s="1"/>
    </row>
    <row r="2464" spans="2:25" x14ac:dyDescent="0.25">
      <c r="B2464" s="4"/>
      <c r="C2464" s="7"/>
      <c r="G2464" s="8"/>
      <c r="H2464" s="8"/>
      <c r="I2464" s="8"/>
      <c r="S2464" s="4"/>
      <c r="T2464" s="6"/>
      <c r="X2464" s="1"/>
      <c r="Y2464" s="1"/>
    </row>
    <row r="2465" spans="2:25" x14ac:dyDescent="0.25">
      <c r="B2465" s="4"/>
      <c r="C2465" s="7"/>
      <c r="G2465" s="8"/>
      <c r="H2465" s="8"/>
      <c r="I2465" s="8"/>
      <c r="S2465" s="4"/>
      <c r="T2465" s="6"/>
      <c r="X2465" s="1"/>
      <c r="Y2465" s="1"/>
    </row>
    <row r="2466" spans="2:25" x14ac:dyDescent="0.25">
      <c r="B2466" s="4"/>
      <c r="C2466" s="7"/>
      <c r="G2466" s="8"/>
      <c r="H2466" s="8"/>
      <c r="I2466" s="8"/>
      <c r="S2466" s="4"/>
      <c r="T2466" s="6"/>
      <c r="X2466" s="1"/>
      <c r="Y2466" s="1"/>
    </row>
    <row r="2467" spans="2:25" x14ac:dyDescent="0.25">
      <c r="B2467" s="4"/>
      <c r="C2467" s="7"/>
      <c r="G2467" s="8"/>
      <c r="H2467" s="8"/>
      <c r="I2467" s="8"/>
      <c r="S2467" s="4"/>
      <c r="T2467" s="6"/>
      <c r="X2467" s="1"/>
      <c r="Y2467" s="1"/>
    </row>
    <row r="2468" spans="2:25" x14ac:dyDescent="0.25">
      <c r="B2468" s="4"/>
      <c r="C2468" s="7"/>
      <c r="G2468" s="8"/>
      <c r="H2468" s="8"/>
      <c r="I2468" s="8"/>
      <c r="S2468" s="4"/>
      <c r="T2468" s="6"/>
      <c r="X2468" s="1"/>
      <c r="Y2468" s="1"/>
    </row>
    <row r="2469" spans="2:25" x14ac:dyDescent="0.25">
      <c r="B2469" s="4"/>
      <c r="C2469" s="7"/>
      <c r="G2469" s="8"/>
      <c r="H2469" s="8"/>
      <c r="I2469" s="8"/>
      <c r="S2469" s="4"/>
      <c r="T2469" s="6"/>
      <c r="X2469" s="1"/>
      <c r="Y2469" s="1"/>
    </row>
    <row r="2470" spans="2:25" x14ac:dyDescent="0.25">
      <c r="B2470" s="4"/>
      <c r="C2470" s="7"/>
      <c r="G2470" s="8"/>
      <c r="H2470" s="8"/>
      <c r="I2470" s="8"/>
      <c r="S2470" s="4"/>
      <c r="T2470" s="6"/>
      <c r="X2470" s="1"/>
      <c r="Y2470" s="1"/>
    </row>
    <row r="2471" spans="2:25" x14ac:dyDescent="0.25">
      <c r="B2471" s="4"/>
      <c r="C2471" s="7"/>
      <c r="G2471" s="8"/>
      <c r="H2471" s="8"/>
      <c r="I2471" s="8"/>
      <c r="S2471" s="4"/>
      <c r="T2471" s="6"/>
      <c r="X2471" s="1"/>
      <c r="Y2471" s="1"/>
    </row>
    <row r="2472" spans="2:25" x14ac:dyDescent="0.25">
      <c r="B2472" s="4"/>
      <c r="C2472" s="7"/>
      <c r="G2472" s="8"/>
      <c r="H2472" s="8"/>
      <c r="I2472" s="8"/>
      <c r="S2472" s="4"/>
      <c r="T2472" s="6"/>
      <c r="X2472" s="1"/>
      <c r="Y2472" s="1"/>
    </row>
    <row r="2473" spans="2:25" x14ac:dyDescent="0.25">
      <c r="B2473" s="4"/>
      <c r="C2473" s="7"/>
      <c r="G2473" s="8"/>
      <c r="H2473" s="8"/>
      <c r="I2473" s="8"/>
      <c r="S2473" s="4"/>
      <c r="T2473" s="6"/>
      <c r="X2473" s="1"/>
      <c r="Y2473" s="1"/>
    </row>
    <row r="2474" spans="2:25" x14ac:dyDescent="0.25">
      <c r="B2474" s="4"/>
      <c r="C2474" s="7"/>
      <c r="G2474" s="8"/>
      <c r="H2474" s="8"/>
      <c r="I2474" s="8"/>
      <c r="S2474" s="4"/>
      <c r="T2474" s="6"/>
      <c r="X2474" s="1"/>
      <c r="Y2474" s="1"/>
    </row>
    <row r="2475" spans="2:25" x14ac:dyDescent="0.25">
      <c r="B2475" s="4"/>
      <c r="C2475" s="7"/>
      <c r="G2475" s="8"/>
      <c r="H2475" s="8"/>
      <c r="I2475" s="8"/>
      <c r="S2475" s="4"/>
      <c r="T2475" s="6"/>
      <c r="X2475" s="1"/>
      <c r="Y2475" s="1"/>
    </row>
    <row r="2476" spans="2:25" x14ac:dyDescent="0.25">
      <c r="B2476" s="4"/>
      <c r="C2476" s="7"/>
      <c r="G2476" s="8"/>
      <c r="H2476" s="8"/>
      <c r="I2476" s="8"/>
      <c r="S2476" s="4"/>
      <c r="T2476" s="6"/>
      <c r="X2476" s="1"/>
      <c r="Y2476" s="1"/>
    </row>
    <row r="2477" spans="2:25" x14ac:dyDescent="0.25">
      <c r="B2477" s="4"/>
      <c r="C2477" s="7"/>
      <c r="G2477" s="8"/>
      <c r="H2477" s="8"/>
      <c r="I2477" s="8"/>
      <c r="S2477" s="4"/>
      <c r="T2477" s="6"/>
      <c r="X2477" s="1"/>
      <c r="Y2477" s="1"/>
    </row>
    <row r="2478" spans="2:25" x14ac:dyDescent="0.25">
      <c r="B2478" s="4"/>
      <c r="C2478" s="7"/>
      <c r="G2478" s="8"/>
      <c r="H2478" s="8"/>
      <c r="I2478" s="8"/>
      <c r="S2478" s="4"/>
      <c r="T2478" s="6"/>
      <c r="X2478" s="1"/>
      <c r="Y2478" s="1"/>
    </row>
    <row r="2479" spans="2:25" x14ac:dyDescent="0.25">
      <c r="B2479" s="4"/>
      <c r="C2479" s="7"/>
      <c r="G2479" s="8"/>
      <c r="H2479" s="8"/>
      <c r="I2479" s="8"/>
      <c r="S2479" s="4"/>
      <c r="T2479" s="6"/>
      <c r="X2479" s="1"/>
      <c r="Y2479" s="1"/>
    </row>
    <row r="2480" spans="2:25" x14ac:dyDescent="0.25">
      <c r="B2480" s="4"/>
      <c r="C2480" s="7"/>
      <c r="G2480" s="8"/>
      <c r="H2480" s="8"/>
      <c r="I2480" s="8"/>
      <c r="S2480" s="4"/>
      <c r="T2480" s="6"/>
      <c r="X2480" s="1"/>
      <c r="Y2480" s="1"/>
    </row>
    <row r="2481" spans="2:25" x14ac:dyDescent="0.25">
      <c r="B2481" s="4"/>
      <c r="C2481" s="7"/>
      <c r="G2481" s="8"/>
      <c r="H2481" s="8"/>
      <c r="I2481" s="8"/>
      <c r="S2481" s="4"/>
      <c r="T2481" s="6"/>
      <c r="X2481" s="1"/>
      <c r="Y2481" s="1"/>
    </row>
    <row r="2482" spans="2:25" x14ac:dyDescent="0.25">
      <c r="B2482" s="4"/>
      <c r="C2482" s="7"/>
      <c r="G2482" s="8"/>
      <c r="H2482" s="8"/>
      <c r="I2482" s="8"/>
      <c r="S2482" s="4"/>
      <c r="T2482" s="6"/>
      <c r="X2482" s="1"/>
      <c r="Y2482" s="1"/>
    </row>
    <row r="2483" spans="2:25" x14ac:dyDescent="0.25">
      <c r="B2483" s="4"/>
      <c r="C2483" s="7"/>
      <c r="G2483" s="8"/>
      <c r="H2483" s="8"/>
      <c r="I2483" s="8"/>
      <c r="S2483" s="4"/>
      <c r="T2483" s="6"/>
      <c r="X2483" s="1"/>
      <c r="Y2483" s="1"/>
    </row>
    <row r="2484" spans="2:25" x14ac:dyDescent="0.25">
      <c r="B2484" s="4"/>
      <c r="C2484" s="7"/>
      <c r="G2484" s="8"/>
      <c r="H2484" s="8"/>
      <c r="I2484" s="8"/>
      <c r="S2484" s="4"/>
      <c r="T2484" s="6"/>
      <c r="X2484" s="1"/>
      <c r="Y2484" s="1"/>
    </row>
    <row r="2485" spans="2:25" x14ac:dyDescent="0.25">
      <c r="B2485" s="4"/>
      <c r="C2485" s="7"/>
      <c r="G2485" s="8"/>
      <c r="H2485" s="8"/>
      <c r="I2485" s="8"/>
      <c r="S2485" s="4"/>
      <c r="T2485" s="6"/>
      <c r="X2485" s="1"/>
      <c r="Y2485" s="1"/>
    </row>
    <row r="2486" spans="2:25" x14ac:dyDescent="0.25">
      <c r="B2486" s="4"/>
      <c r="C2486" s="7"/>
      <c r="G2486" s="8"/>
      <c r="H2486" s="8"/>
      <c r="I2486" s="8"/>
      <c r="S2486" s="4"/>
      <c r="T2486" s="6"/>
      <c r="X2486" s="1"/>
      <c r="Y2486" s="1"/>
    </row>
    <row r="2487" spans="2:25" x14ac:dyDescent="0.25">
      <c r="B2487" s="4"/>
      <c r="C2487" s="7"/>
      <c r="G2487" s="8"/>
      <c r="H2487" s="8"/>
      <c r="I2487" s="8"/>
      <c r="S2487" s="4"/>
      <c r="T2487" s="6"/>
      <c r="X2487" s="1"/>
      <c r="Y2487" s="1"/>
    </row>
    <row r="2488" spans="2:25" x14ac:dyDescent="0.25">
      <c r="B2488" s="4"/>
      <c r="C2488" s="7"/>
      <c r="G2488" s="8"/>
      <c r="H2488" s="8"/>
      <c r="I2488" s="8"/>
      <c r="S2488" s="4"/>
      <c r="T2488" s="6"/>
      <c r="X2488" s="1"/>
      <c r="Y2488" s="1"/>
    </row>
    <row r="2489" spans="2:25" x14ac:dyDescent="0.25">
      <c r="B2489" s="4"/>
      <c r="C2489" s="7"/>
      <c r="G2489" s="8"/>
      <c r="H2489" s="8"/>
      <c r="I2489" s="8"/>
      <c r="S2489" s="4"/>
      <c r="T2489" s="6"/>
      <c r="X2489" s="1"/>
      <c r="Y2489" s="1"/>
    </row>
    <row r="2490" spans="2:25" x14ac:dyDescent="0.25">
      <c r="B2490" s="4"/>
      <c r="C2490" s="7"/>
      <c r="G2490" s="8"/>
      <c r="H2490" s="8"/>
      <c r="I2490" s="8"/>
      <c r="S2490" s="4"/>
      <c r="T2490" s="6"/>
      <c r="X2490" s="1"/>
      <c r="Y2490" s="1"/>
    </row>
    <row r="2491" spans="2:25" x14ac:dyDescent="0.25">
      <c r="B2491" s="4"/>
      <c r="C2491" s="7"/>
      <c r="G2491" s="8"/>
      <c r="H2491" s="8"/>
      <c r="I2491" s="8"/>
      <c r="S2491" s="4"/>
      <c r="T2491" s="6"/>
      <c r="X2491" s="1"/>
      <c r="Y2491" s="1"/>
    </row>
    <row r="2492" spans="2:25" x14ac:dyDescent="0.25">
      <c r="B2492" s="4"/>
      <c r="C2492" s="7"/>
      <c r="G2492" s="8"/>
      <c r="H2492" s="8"/>
      <c r="I2492" s="8"/>
      <c r="S2492" s="4"/>
      <c r="T2492" s="6"/>
      <c r="X2492" s="1"/>
      <c r="Y2492" s="1"/>
    </row>
    <row r="2493" spans="2:25" x14ac:dyDescent="0.25">
      <c r="B2493" s="4"/>
      <c r="C2493" s="7"/>
      <c r="G2493" s="8"/>
      <c r="H2493" s="8"/>
      <c r="I2493" s="8"/>
      <c r="S2493" s="4"/>
      <c r="T2493" s="6"/>
      <c r="X2493" s="1"/>
      <c r="Y2493" s="1"/>
    </row>
    <row r="2494" spans="2:25" x14ac:dyDescent="0.25">
      <c r="B2494" s="4"/>
      <c r="C2494" s="7"/>
      <c r="G2494" s="8"/>
      <c r="H2494" s="8"/>
      <c r="I2494" s="8"/>
      <c r="S2494" s="4"/>
      <c r="T2494" s="6"/>
      <c r="X2494" s="1"/>
      <c r="Y2494" s="1"/>
    </row>
    <row r="2495" spans="2:25" x14ac:dyDescent="0.25">
      <c r="B2495" s="4"/>
      <c r="C2495" s="7"/>
      <c r="G2495" s="8"/>
      <c r="H2495" s="8"/>
      <c r="I2495" s="8"/>
      <c r="S2495" s="4"/>
      <c r="T2495" s="6"/>
      <c r="X2495" s="1"/>
      <c r="Y2495" s="1"/>
    </row>
    <row r="2496" spans="2:25" x14ac:dyDescent="0.25">
      <c r="B2496" s="4"/>
      <c r="C2496" s="7"/>
      <c r="G2496" s="8"/>
      <c r="H2496" s="8"/>
      <c r="I2496" s="8"/>
      <c r="S2496" s="4"/>
      <c r="T2496" s="6"/>
      <c r="X2496" s="1"/>
      <c r="Y2496" s="1"/>
    </row>
    <row r="2497" spans="2:25" x14ac:dyDescent="0.25">
      <c r="B2497" s="4"/>
      <c r="C2497" s="7"/>
      <c r="G2497" s="8"/>
      <c r="H2497" s="8"/>
      <c r="I2497" s="8"/>
      <c r="S2497" s="4"/>
      <c r="T2497" s="6"/>
      <c r="X2497" s="1"/>
      <c r="Y2497" s="1"/>
    </row>
    <row r="2498" spans="2:25" x14ac:dyDescent="0.25">
      <c r="B2498" s="4"/>
      <c r="C2498" s="7"/>
      <c r="G2498" s="8"/>
      <c r="H2498" s="8"/>
      <c r="I2498" s="8"/>
      <c r="S2498" s="4"/>
      <c r="T2498" s="6"/>
      <c r="X2498" s="1"/>
      <c r="Y2498" s="1"/>
    </row>
    <row r="2499" spans="2:25" x14ac:dyDescent="0.25">
      <c r="B2499" s="4"/>
      <c r="C2499" s="7"/>
      <c r="G2499" s="8"/>
      <c r="H2499" s="8"/>
      <c r="I2499" s="8"/>
      <c r="S2499" s="4"/>
      <c r="T2499" s="6"/>
      <c r="X2499" s="1"/>
      <c r="Y2499" s="1"/>
    </row>
    <row r="2500" spans="2:25" x14ac:dyDescent="0.25">
      <c r="B2500" s="4"/>
      <c r="C2500" s="7"/>
      <c r="G2500" s="8"/>
      <c r="H2500" s="8"/>
      <c r="I2500" s="8"/>
      <c r="S2500" s="4"/>
      <c r="T2500" s="6"/>
      <c r="X2500" s="1"/>
      <c r="Y2500" s="1"/>
    </row>
    <row r="2501" spans="2:25" x14ac:dyDescent="0.25">
      <c r="B2501" s="4"/>
      <c r="C2501" s="7"/>
      <c r="G2501" s="8"/>
      <c r="H2501" s="8"/>
      <c r="I2501" s="8"/>
      <c r="S2501" s="4"/>
      <c r="T2501" s="6"/>
      <c r="X2501" s="1"/>
      <c r="Y2501" s="1"/>
    </row>
    <row r="2502" spans="2:25" x14ac:dyDescent="0.25">
      <c r="B2502" s="4"/>
      <c r="C2502" s="7"/>
      <c r="G2502" s="8"/>
      <c r="H2502" s="8"/>
      <c r="I2502" s="8"/>
      <c r="S2502" s="4"/>
      <c r="T2502" s="6"/>
      <c r="X2502" s="1"/>
      <c r="Y2502" s="1"/>
    </row>
    <row r="2503" spans="2:25" x14ac:dyDescent="0.25">
      <c r="B2503" s="4"/>
      <c r="C2503" s="7"/>
      <c r="G2503" s="8"/>
      <c r="H2503" s="8"/>
      <c r="I2503" s="8"/>
      <c r="S2503" s="4"/>
      <c r="T2503" s="6"/>
      <c r="X2503" s="1"/>
      <c r="Y2503" s="1"/>
    </row>
    <row r="2504" spans="2:25" x14ac:dyDescent="0.25">
      <c r="B2504" s="4"/>
      <c r="C2504" s="7"/>
      <c r="G2504" s="8"/>
      <c r="H2504" s="8"/>
      <c r="I2504" s="8"/>
      <c r="S2504" s="4"/>
      <c r="T2504" s="6"/>
      <c r="X2504" s="1"/>
      <c r="Y2504" s="1"/>
    </row>
    <row r="2505" spans="2:25" x14ac:dyDescent="0.25">
      <c r="B2505" s="4"/>
      <c r="C2505" s="7"/>
      <c r="G2505" s="8"/>
      <c r="H2505" s="8"/>
      <c r="I2505" s="8"/>
      <c r="S2505" s="4"/>
      <c r="T2505" s="6"/>
      <c r="X2505" s="1"/>
      <c r="Y2505" s="1"/>
    </row>
    <row r="2506" spans="2:25" x14ac:dyDescent="0.25">
      <c r="B2506" s="4"/>
      <c r="C2506" s="7"/>
      <c r="G2506" s="8"/>
      <c r="H2506" s="8"/>
      <c r="I2506" s="8"/>
      <c r="S2506" s="4"/>
      <c r="T2506" s="6"/>
      <c r="X2506" s="1"/>
      <c r="Y2506" s="1"/>
    </row>
    <row r="2507" spans="2:25" x14ac:dyDescent="0.25">
      <c r="B2507" s="4"/>
      <c r="C2507" s="7"/>
      <c r="G2507" s="8"/>
      <c r="H2507" s="8"/>
      <c r="I2507" s="8"/>
      <c r="S2507" s="4"/>
      <c r="T2507" s="6"/>
      <c r="X2507" s="1"/>
      <c r="Y2507" s="1"/>
    </row>
    <row r="2508" spans="2:25" x14ac:dyDescent="0.25">
      <c r="B2508" s="4"/>
      <c r="C2508" s="7"/>
      <c r="G2508" s="8"/>
      <c r="H2508" s="8"/>
      <c r="I2508" s="8"/>
      <c r="S2508" s="4"/>
      <c r="T2508" s="6"/>
      <c r="X2508" s="1"/>
      <c r="Y2508" s="1"/>
    </row>
    <row r="2509" spans="2:25" x14ac:dyDescent="0.25">
      <c r="B2509" s="4"/>
      <c r="C2509" s="7"/>
      <c r="G2509" s="8"/>
      <c r="H2509" s="8"/>
      <c r="I2509" s="8"/>
      <c r="S2509" s="4"/>
      <c r="T2509" s="6"/>
      <c r="X2509" s="1"/>
      <c r="Y2509" s="1"/>
    </row>
    <row r="2510" spans="2:25" x14ac:dyDescent="0.25">
      <c r="B2510" s="4"/>
      <c r="C2510" s="7"/>
      <c r="G2510" s="8"/>
      <c r="H2510" s="8"/>
      <c r="I2510" s="8"/>
      <c r="S2510" s="4"/>
      <c r="T2510" s="6"/>
      <c r="X2510" s="1"/>
      <c r="Y2510" s="1"/>
    </row>
    <row r="2511" spans="2:25" x14ac:dyDescent="0.25">
      <c r="B2511" s="4"/>
      <c r="C2511" s="7"/>
      <c r="G2511" s="8"/>
      <c r="H2511" s="8"/>
      <c r="I2511" s="8"/>
      <c r="S2511" s="4"/>
      <c r="T2511" s="6"/>
      <c r="X2511" s="1"/>
      <c r="Y2511" s="1"/>
    </row>
    <row r="2512" spans="2:25" x14ac:dyDescent="0.25">
      <c r="B2512" s="4"/>
      <c r="C2512" s="7"/>
      <c r="G2512" s="8"/>
      <c r="H2512" s="8"/>
      <c r="I2512" s="8"/>
      <c r="S2512" s="4"/>
      <c r="T2512" s="6"/>
      <c r="X2512" s="1"/>
      <c r="Y2512" s="1"/>
    </row>
    <row r="2513" spans="2:25" x14ac:dyDescent="0.25">
      <c r="B2513" s="4"/>
      <c r="C2513" s="7"/>
      <c r="G2513" s="8"/>
      <c r="H2513" s="8"/>
      <c r="I2513" s="8"/>
      <c r="S2513" s="4"/>
      <c r="T2513" s="6"/>
      <c r="X2513" s="1"/>
      <c r="Y2513" s="1"/>
    </row>
    <row r="2514" spans="2:25" x14ac:dyDescent="0.25">
      <c r="B2514" s="4"/>
      <c r="C2514" s="7"/>
      <c r="G2514" s="8"/>
      <c r="H2514" s="8"/>
      <c r="I2514" s="8"/>
      <c r="S2514" s="4"/>
      <c r="T2514" s="6"/>
      <c r="X2514" s="1"/>
      <c r="Y2514" s="1"/>
    </row>
    <row r="2515" spans="2:25" x14ac:dyDescent="0.25">
      <c r="B2515" s="4"/>
      <c r="C2515" s="7"/>
      <c r="G2515" s="8"/>
      <c r="H2515" s="8"/>
      <c r="I2515" s="8"/>
      <c r="S2515" s="4"/>
      <c r="T2515" s="6"/>
      <c r="X2515" s="1"/>
      <c r="Y2515" s="1"/>
    </row>
    <row r="2516" spans="2:25" x14ac:dyDescent="0.25">
      <c r="B2516" s="4"/>
      <c r="C2516" s="7"/>
      <c r="G2516" s="8"/>
      <c r="H2516" s="8"/>
      <c r="I2516" s="8"/>
      <c r="S2516" s="4"/>
      <c r="T2516" s="6"/>
      <c r="X2516" s="1"/>
      <c r="Y2516" s="1"/>
    </row>
    <row r="2517" spans="2:25" x14ac:dyDescent="0.25">
      <c r="B2517" s="4"/>
      <c r="C2517" s="7"/>
      <c r="G2517" s="8"/>
      <c r="H2517" s="8"/>
      <c r="I2517" s="8"/>
      <c r="S2517" s="4"/>
      <c r="T2517" s="6"/>
      <c r="X2517" s="1"/>
      <c r="Y2517" s="1"/>
    </row>
    <row r="2518" spans="2:25" x14ac:dyDescent="0.25">
      <c r="B2518" s="4"/>
      <c r="C2518" s="7"/>
      <c r="G2518" s="8"/>
      <c r="H2518" s="8"/>
      <c r="I2518" s="8"/>
      <c r="S2518" s="4"/>
      <c r="T2518" s="6"/>
      <c r="X2518" s="1"/>
      <c r="Y2518" s="1"/>
    </row>
    <row r="2519" spans="2:25" x14ac:dyDescent="0.25">
      <c r="B2519" s="4"/>
      <c r="C2519" s="7"/>
      <c r="G2519" s="8"/>
      <c r="H2519" s="8"/>
      <c r="I2519" s="8"/>
      <c r="S2519" s="4"/>
      <c r="T2519" s="6"/>
      <c r="X2519" s="1"/>
      <c r="Y2519" s="1"/>
    </row>
    <row r="2520" spans="2:25" x14ac:dyDescent="0.25">
      <c r="B2520" s="4"/>
      <c r="C2520" s="7"/>
      <c r="G2520" s="8"/>
      <c r="H2520" s="8"/>
      <c r="I2520" s="8"/>
      <c r="S2520" s="4"/>
      <c r="T2520" s="6"/>
      <c r="X2520" s="1"/>
      <c r="Y2520" s="1"/>
    </row>
    <row r="2521" spans="2:25" x14ac:dyDescent="0.25">
      <c r="B2521" s="4"/>
      <c r="C2521" s="7"/>
      <c r="G2521" s="8"/>
      <c r="H2521" s="8"/>
      <c r="I2521" s="8"/>
      <c r="S2521" s="4"/>
      <c r="T2521" s="6"/>
      <c r="X2521" s="1"/>
      <c r="Y2521" s="1"/>
    </row>
    <row r="2522" spans="2:25" x14ac:dyDescent="0.25">
      <c r="B2522" s="4"/>
      <c r="C2522" s="7"/>
      <c r="G2522" s="8"/>
      <c r="H2522" s="8"/>
      <c r="I2522" s="8"/>
      <c r="S2522" s="4"/>
      <c r="T2522" s="6"/>
      <c r="X2522" s="1"/>
      <c r="Y2522" s="1"/>
    </row>
    <row r="2523" spans="2:25" x14ac:dyDescent="0.25">
      <c r="B2523" s="4"/>
      <c r="C2523" s="7"/>
      <c r="G2523" s="8"/>
      <c r="H2523" s="8"/>
      <c r="I2523" s="8"/>
      <c r="S2523" s="4"/>
      <c r="T2523" s="6"/>
      <c r="X2523" s="1"/>
      <c r="Y2523" s="1"/>
    </row>
    <row r="2524" spans="2:25" x14ac:dyDescent="0.25">
      <c r="B2524" s="4"/>
      <c r="C2524" s="7"/>
      <c r="G2524" s="8"/>
      <c r="H2524" s="8"/>
      <c r="I2524" s="8"/>
      <c r="S2524" s="4"/>
      <c r="T2524" s="6"/>
      <c r="X2524" s="1"/>
      <c r="Y2524" s="1"/>
    </row>
    <row r="2525" spans="2:25" x14ac:dyDescent="0.25">
      <c r="B2525" s="4"/>
      <c r="C2525" s="7"/>
      <c r="G2525" s="8"/>
      <c r="H2525" s="8"/>
      <c r="I2525" s="8"/>
      <c r="S2525" s="4"/>
      <c r="T2525" s="6"/>
      <c r="X2525" s="1"/>
      <c r="Y2525" s="1"/>
    </row>
    <row r="2526" spans="2:25" x14ac:dyDescent="0.25">
      <c r="B2526" s="4"/>
      <c r="C2526" s="7"/>
      <c r="G2526" s="8"/>
      <c r="H2526" s="8"/>
      <c r="I2526" s="8"/>
      <c r="S2526" s="4"/>
      <c r="T2526" s="6"/>
      <c r="X2526" s="1"/>
      <c r="Y2526" s="1"/>
    </row>
    <row r="2527" spans="2:25" x14ac:dyDescent="0.25">
      <c r="B2527" s="4"/>
      <c r="C2527" s="7"/>
      <c r="G2527" s="8"/>
      <c r="H2527" s="8"/>
      <c r="I2527" s="8"/>
      <c r="S2527" s="4"/>
      <c r="T2527" s="6"/>
      <c r="X2527" s="1"/>
      <c r="Y2527" s="1"/>
    </row>
    <row r="2528" spans="2:25" x14ac:dyDescent="0.25">
      <c r="B2528" s="4"/>
      <c r="C2528" s="7"/>
      <c r="G2528" s="8"/>
      <c r="H2528" s="8"/>
      <c r="I2528" s="8"/>
      <c r="S2528" s="4"/>
      <c r="T2528" s="6"/>
      <c r="X2528" s="1"/>
      <c r="Y2528" s="1"/>
    </row>
    <row r="2529" spans="2:25" x14ac:dyDescent="0.25">
      <c r="B2529" s="4"/>
      <c r="C2529" s="7"/>
      <c r="G2529" s="8"/>
      <c r="H2529" s="8"/>
      <c r="I2529" s="8"/>
      <c r="S2529" s="4"/>
      <c r="T2529" s="6"/>
      <c r="X2529" s="1"/>
      <c r="Y2529" s="1"/>
    </row>
    <row r="2530" spans="2:25" x14ac:dyDescent="0.25">
      <c r="B2530" s="4"/>
      <c r="C2530" s="7"/>
      <c r="G2530" s="8"/>
      <c r="H2530" s="8"/>
      <c r="I2530" s="8"/>
      <c r="S2530" s="4"/>
      <c r="T2530" s="6"/>
      <c r="X2530" s="1"/>
      <c r="Y2530" s="1"/>
    </row>
    <row r="2531" spans="2:25" x14ac:dyDescent="0.25">
      <c r="B2531" s="4"/>
      <c r="C2531" s="7"/>
      <c r="G2531" s="8"/>
      <c r="H2531" s="8"/>
      <c r="I2531" s="8"/>
      <c r="S2531" s="4"/>
      <c r="T2531" s="6"/>
      <c r="X2531" s="1"/>
      <c r="Y2531" s="1"/>
    </row>
    <row r="2532" spans="2:25" x14ac:dyDescent="0.25">
      <c r="B2532" s="4"/>
      <c r="C2532" s="7"/>
      <c r="G2532" s="8"/>
      <c r="H2532" s="8"/>
      <c r="I2532" s="8"/>
      <c r="S2532" s="4"/>
      <c r="T2532" s="6"/>
      <c r="X2532" s="1"/>
      <c r="Y2532" s="1"/>
    </row>
    <row r="2533" spans="2:25" x14ac:dyDescent="0.25">
      <c r="B2533" s="4"/>
      <c r="C2533" s="7"/>
      <c r="G2533" s="8"/>
      <c r="H2533" s="8"/>
      <c r="I2533" s="8"/>
      <c r="S2533" s="4"/>
      <c r="T2533" s="6"/>
      <c r="X2533" s="1"/>
      <c r="Y2533" s="1"/>
    </row>
    <row r="2534" spans="2:25" x14ac:dyDescent="0.25">
      <c r="B2534" s="4"/>
      <c r="C2534" s="7"/>
      <c r="G2534" s="8"/>
      <c r="H2534" s="8"/>
      <c r="I2534" s="8"/>
      <c r="S2534" s="4"/>
      <c r="T2534" s="6"/>
      <c r="X2534" s="1"/>
      <c r="Y2534" s="1"/>
    </row>
    <row r="2535" spans="2:25" x14ac:dyDescent="0.25">
      <c r="B2535" s="4"/>
      <c r="C2535" s="7"/>
      <c r="G2535" s="8"/>
      <c r="H2535" s="8"/>
      <c r="I2535" s="8"/>
      <c r="S2535" s="4"/>
      <c r="T2535" s="6"/>
      <c r="X2535" s="1"/>
      <c r="Y2535" s="1"/>
    </row>
    <row r="2536" spans="2:25" x14ac:dyDescent="0.25">
      <c r="B2536" s="4"/>
      <c r="C2536" s="7"/>
      <c r="G2536" s="8"/>
      <c r="H2536" s="8"/>
      <c r="I2536" s="8"/>
      <c r="S2536" s="4"/>
      <c r="T2536" s="6"/>
      <c r="X2536" s="1"/>
      <c r="Y2536" s="1"/>
    </row>
    <row r="2537" spans="2:25" x14ac:dyDescent="0.25">
      <c r="B2537" s="4"/>
      <c r="C2537" s="7"/>
      <c r="G2537" s="8"/>
      <c r="H2537" s="8"/>
      <c r="I2537" s="8"/>
      <c r="S2537" s="4"/>
      <c r="T2537" s="6"/>
      <c r="X2537" s="1"/>
      <c r="Y2537" s="1"/>
    </row>
    <row r="2538" spans="2:25" x14ac:dyDescent="0.25">
      <c r="B2538" s="4"/>
      <c r="C2538" s="7"/>
      <c r="G2538" s="8"/>
      <c r="H2538" s="8"/>
      <c r="I2538" s="8"/>
      <c r="S2538" s="4"/>
      <c r="T2538" s="6"/>
      <c r="X2538" s="1"/>
      <c r="Y2538" s="1"/>
    </row>
    <row r="2539" spans="2:25" x14ac:dyDescent="0.25">
      <c r="B2539" s="4"/>
      <c r="C2539" s="7"/>
      <c r="G2539" s="8"/>
      <c r="H2539" s="8"/>
      <c r="I2539" s="8"/>
      <c r="S2539" s="4"/>
      <c r="T2539" s="6"/>
      <c r="X2539" s="1"/>
      <c r="Y2539" s="1"/>
    </row>
    <row r="2540" spans="2:25" x14ac:dyDescent="0.25">
      <c r="B2540" s="4"/>
      <c r="C2540" s="7"/>
      <c r="G2540" s="8"/>
      <c r="H2540" s="8"/>
      <c r="I2540" s="8"/>
      <c r="S2540" s="4"/>
      <c r="T2540" s="6"/>
      <c r="X2540" s="1"/>
      <c r="Y2540" s="1"/>
    </row>
    <row r="2541" spans="2:25" x14ac:dyDescent="0.25">
      <c r="B2541" s="4"/>
      <c r="C2541" s="7"/>
      <c r="G2541" s="8"/>
      <c r="H2541" s="8"/>
      <c r="I2541" s="8"/>
      <c r="S2541" s="4"/>
      <c r="T2541" s="6"/>
      <c r="X2541" s="1"/>
      <c r="Y2541" s="1"/>
    </row>
    <row r="2542" spans="2:25" x14ac:dyDescent="0.25">
      <c r="B2542" s="4"/>
      <c r="C2542" s="7"/>
      <c r="G2542" s="8"/>
      <c r="H2542" s="8"/>
      <c r="I2542" s="8"/>
      <c r="S2542" s="4"/>
      <c r="T2542" s="6"/>
      <c r="X2542" s="1"/>
      <c r="Y2542" s="1"/>
    </row>
    <row r="2543" spans="2:25" x14ac:dyDescent="0.25">
      <c r="B2543" s="4"/>
      <c r="C2543" s="7"/>
      <c r="G2543" s="8"/>
      <c r="H2543" s="8"/>
      <c r="I2543" s="8"/>
      <c r="S2543" s="4"/>
      <c r="T2543" s="6"/>
      <c r="X2543" s="1"/>
      <c r="Y2543" s="1"/>
    </row>
    <row r="2544" spans="2:25" x14ac:dyDescent="0.25">
      <c r="B2544" s="4"/>
      <c r="C2544" s="7"/>
      <c r="G2544" s="8"/>
      <c r="H2544" s="8"/>
      <c r="I2544" s="8"/>
      <c r="S2544" s="4"/>
      <c r="T2544" s="6"/>
      <c r="X2544" s="1"/>
      <c r="Y2544" s="1"/>
    </row>
    <row r="2545" spans="2:25" x14ac:dyDescent="0.25">
      <c r="B2545" s="4"/>
      <c r="C2545" s="7"/>
      <c r="G2545" s="8"/>
      <c r="H2545" s="8"/>
      <c r="I2545" s="8"/>
      <c r="S2545" s="4"/>
      <c r="T2545" s="6"/>
      <c r="X2545" s="1"/>
      <c r="Y2545" s="1"/>
    </row>
    <row r="2546" spans="2:25" x14ac:dyDescent="0.25">
      <c r="B2546" s="4"/>
      <c r="C2546" s="7"/>
      <c r="G2546" s="8"/>
      <c r="H2546" s="8"/>
      <c r="I2546" s="8"/>
      <c r="S2546" s="4"/>
      <c r="T2546" s="6"/>
      <c r="X2546" s="1"/>
      <c r="Y2546" s="1"/>
    </row>
    <row r="2547" spans="2:25" x14ac:dyDescent="0.25">
      <c r="B2547" s="4"/>
      <c r="C2547" s="7"/>
      <c r="G2547" s="8"/>
      <c r="H2547" s="8"/>
      <c r="I2547" s="8"/>
      <c r="S2547" s="4"/>
      <c r="T2547" s="6"/>
      <c r="X2547" s="1"/>
      <c r="Y2547" s="1"/>
    </row>
    <row r="2548" spans="2:25" x14ac:dyDescent="0.25">
      <c r="B2548" s="4"/>
      <c r="C2548" s="7"/>
      <c r="G2548" s="8"/>
      <c r="H2548" s="8"/>
      <c r="I2548" s="8"/>
      <c r="S2548" s="4"/>
      <c r="T2548" s="6"/>
      <c r="X2548" s="1"/>
      <c r="Y2548" s="1"/>
    </row>
    <row r="2549" spans="2:25" x14ac:dyDescent="0.25">
      <c r="B2549" s="4"/>
      <c r="C2549" s="7"/>
      <c r="G2549" s="8"/>
      <c r="H2549" s="8"/>
      <c r="I2549" s="8"/>
      <c r="S2549" s="4"/>
      <c r="T2549" s="6"/>
      <c r="X2549" s="1"/>
      <c r="Y2549" s="1"/>
    </row>
    <row r="2550" spans="2:25" x14ac:dyDescent="0.25">
      <c r="B2550" s="4"/>
      <c r="C2550" s="7"/>
      <c r="G2550" s="8"/>
      <c r="H2550" s="8"/>
      <c r="I2550" s="8"/>
      <c r="S2550" s="4"/>
      <c r="T2550" s="6"/>
      <c r="X2550" s="1"/>
      <c r="Y2550" s="1"/>
    </row>
    <row r="2551" spans="2:25" x14ac:dyDescent="0.25">
      <c r="B2551" s="4"/>
      <c r="C2551" s="7"/>
      <c r="G2551" s="8"/>
      <c r="H2551" s="8"/>
      <c r="I2551" s="8"/>
      <c r="S2551" s="4"/>
      <c r="T2551" s="6"/>
      <c r="X2551" s="1"/>
      <c r="Y2551" s="1"/>
    </row>
    <row r="2552" spans="2:25" x14ac:dyDescent="0.25">
      <c r="B2552" s="4"/>
      <c r="C2552" s="7"/>
      <c r="G2552" s="8"/>
      <c r="H2552" s="8"/>
      <c r="I2552" s="8"/>
      <c r="S2552" s="4"/>
      <c r="T2552" s="6"/>
      <c r="X2552" s="1"/>
      <c r="Y2552" s="1"/>
    </row>
    <row r="2553" spans="2:25" x14ac:dyDescent="0.25">
      <c r="B2553" s="4"/>
      <c r="C2553" s="7"/>
      <c r="G2553" s="8"/>
      <c r="H2553" s="8"/>
      <c r="I2553" s="8"/>
      <c r="S2553" s="4"/>
      <c r="T2553" s="6"/>
      <c r="X2553" s="1"/>
      <c r="Y2553" s="1"/>
    </row>
    <row r="2554" spans="2:25" x14ac:dyDescent="0.25">
      <c r="B2554" s="4"/>
      <c r="C2554" s="7"/>
      <c r="G2554" s="8"/>
      <c r="H2554" s="8"/>
      <c r="I2554" s="8"/>
      <c r="S2554" s="4"/>
      <c r="T2554" s="6"/>
      <c r="X2554" s="1"/>
      <c r="Y2554" s="1"/>
    </row>
    <row r="2555" spans="2:25" x14ac:dyDescent="0.25">
      <c r="B2555" s="4"/>
      <c r="C2555" s="7"/>
      <c r="G2555" s="8"/>
      <c r="H2555" s="8"/>
      <c r="I2555" s="8"/>
      <c r="S2555" s="4"/>
      <c r="T2555" s="6"/>
      <c r="X2555" s="1"/>
      <c r="Y2555" s="1"/>
    </row>
    <row r="2556" spans="2:25" x14ac:dyDescent="0.25">
      <c r="B2556" s="4"/>
      <c r="C2556" s="7"/>
      <c r="G2556" s="8"/>
      <c r="H2556" s="8"/>
      <c r="I2556" s="8"/>
      <c r="S2556" s="4"/>
      <c r="T2556" s="6"/>
      <c r="X2556" s="1"/>
      <c r="Y2556" s="1"/>
    </row>
    <row r="2557" spans="2:25" x14ac:dyDescent="0.25">
      <c r="B2557" s="4"/>
      <c r="C2557" s="7"/>
      <c r="G2557" s="8"/>
      <c r="H2557" s="8"/>
      <c r="I2557" s="8"/>
      <c r="S2557" s="4"/>
      <c r="T2557" s="6"/>
      <c r="X2557" s="1"/>
      <c r="Y2557" s="1"/>
    </row>
    <row r="2558" spans="2:25" x14ac:dyDescent="0.25">
      <c r="B2558" s="4"/>
      <c r="C2558" s="7"/>
      <c r="G2558" s="8"/>
      <c r="H2558" s="8"/>
      <c r="I2558" s="8"/>
      <c r="S2558" s="4"/>
      <c r="T2558" s="6"/>
      <c r="X2558" s="1"/>
      <c r="Y2558" s="1"/>
    </row>
    <row r="2559" spans="2:25" x14ac:dyDescent="0.25">
      <c r="B2559" s="4"/>
      <c r="C2559" s="7"/>
      <c r="G2559" s="8"/>
      <c r="H2559" s="8"/>
      <c r="I2559" s="8"/>
      <c r="S2559" s="4"/>
      <c r="T2559" s="6"/>
      <c r="X2559" s="1"/>
      <c r="Y2559" s="1"/>
    </row>
    <row r="2560" spans="2:25" x14ac:dyDescent="0.25">
      <c r="B2560" s="4"/>
      <c r="C2560" s="7"/>
      <c r="G2560" s="8"/>
      <c r="H2560" s="8"/>
      <c r="I2560" s="8"/>
      <c r="S2560" s="4"/>
      <c r="T2560" s="6"/>
      <c r="X2560" s="1"/>
      <c r="Y2560" s="1"/>
    </row>
    <row r="2561" spans="2:25" x14ac:dyDescent="0.25">
      <c r="B2561" s="4"/>
      <c r="C2561" s="7"/>
      <c r="G2561" s="8"/>
      <c r="H2561" s="8"/>
      <c r="I2561" s="8"/>
      <c r="S2561" s="4"/>
      <c r="T2561" s="6"/>
      <c r="X2561" s="1"/>
      <c r="Y2561" s="1"/>
    </row>
    <row r="2562" spans="2:25" x14ac:dyDescent="0.25">
      <c r="B2562" s="4"/>
      <c r="C2562" s="7"/>
      <c r="G2562" s="8"/>
      <c r="H2562" s="8"/>
      <c r="I2562" s="8"/>
      <c r="S2562" s="4"/>
      <c r="T2562" s="6"/>
      <c r="X2562" s="1"/>
      <c r="Y2562" s="1"/>
    </row>
    <row r="2563" spans="2:25" x14ac:dyDescent="0.25">
      <c r="B2563" s="4"/>
      <c r="C2563" s="7"/>
      <c r="G2563" s="8"/>
      <c r="H2563" s="8"/>
      <c r="I2563" s="8"/>
      <c r="S2563" s="4"/>
      <c r="T2563" s="6"/>
      <c r="X2563" s="1"/>
      <c r="Y2563" s="1"/>
    </row>
    <row r="2564" spans="2:25" x14ac:dyDescent="0.25">
      <c r="B2564" s="4"/>
      <c r="C2564" s="7"/>
      <c r="G2564" s="8"/>
      <c r="H2564" s="8"/>
      <c r="I2564" s="8"/>
      <c r="S2564" s="4"/>
      <c r="T2564" s="6"/>
      <c r="X2564" s="1"/>
      <c r="Y2564" s="1"/>
    </row>
    <row r="2565" spans="2:25" x14ac:dyDescent="0.25">
      <c r="B2565" s="4"/>
      <c r="C2565" s="7"/>
      <c r="G2565" s="8"/>
      <c r="H2565" s="8"/>
      <c r="I2565" s="8"/>
      <c r="S2565" s="4"/>
      <c r="T2565" s="6"/>
      <c r="X2565" s="1"/>
      <c r="Y2565" s="1"/>
    </row>
    <row r="2566" spans="2:25" x14ac:dyDescent="0.25">
      <c r="B2566" s="4"/>
      <c r="C2566" s="7"/>
      <c r="G2566" s="8"/>
      <c r="H2566" s="8"/>
      <c r="I2566" s="8"/>
      <c r="S2566" s="4"/>
      <c r="T2566" s="6"/>
      <c r="X2566" s="1"/>
      <c r="Y2566" s="1"/>
    </row>
    <row r="2567" spans="2:25" x14ac:dyDescent="0.25">
      <c r="B2567" s="4"/>
      <c r="C2567" s="7"/>
      <c r="G2567" s="8"/>
      <c r="H2567" s="8"/>
      <c r="I2567" s="8"/>
      <c r="S2567" s="4"/>
      <c r="T2567" s="6"/>
      <c r="X2567" s="1"/>
      <c r="Y2567" s="1"/>
    </row>
    <row r="2568" spans="2:25" x14ac:dyDescent="0.25">
      <c r="B2568" s="4"/>
      <c r="C2568" s="7"/>
      <c r="G2568" s="8"/>
      <c r="H2568" s="8"/>
      <c r="I2568" s="8"/>
      <c r="S2568" s="4"/>
      <c r="T2568" s="6"/>
      <c r="X2568" s="1"/>
      <c r="Y2568" s="1"/>
    </row>
    <row r="2569" spans="2:25" x14ac:dyDescent="0.25">
      <c r="B2569" s="4"/>
      <c r="C2569" s="7"/>
      <c r="G2569" s="8"/>
      <c r="H2569" s="8"/>
      <c r="I2569" s="8"/>
      <c r="S2569" s="4"/>
      <c r="T2569" s="6"/>
      <c r="X2569" s="1"/>
      <c r="Y2569" s="1"/>
    </row>
    <row r="2570" spans="2:25" x14ac:dyDescent="0.25">
      <c r="B2570" s="4"/>
      <c r="C2570" s="7"/>
      <c r="G2570" s="8"/>
      <c r="H2570" s="8"/>
      <c r="I2570" s="8"/>
      <c r="S2570" s="4"/>
      <c r="T2570" s="6"/>
      <c r="X2570" s="1"/>
      <c r="Y2570" s="1"/>
    </row>
    <row r="2571" spans="2:25" x14ac:dyDescent="0.25">
      <c r="B2571" s="4"/>
      <c r="C2571" s="7"/>
      <c r="G2571" s="8"/>
      <c r="H2571" s="8"/>
      <c r="I2571" s="8"/>
      <c r="S2571" s="4"/>
      <c r="T2571" s="6"/>
      <c r="X2571" s="1"/>
      <c r="Y2571" s="1"/>
    </row>
    <row r="2572" spans="2:25" x14ac:dyDescent="0.25">
      <c r="B2572" s="4"/>
      <c r="C2572" s="7"/>
      <c r="G2572" s="8"/>
      <c r="H2572" s="8"/>
      <c r="I2572" s="8"/>
      <c r="S2572" s="4"/>
      <c r="T2572" s="6"/>
      <c r="X2572" s="1"/>
      <c r="Y2572" s="1"/>
    </row>
    <row r="2573" spans="2:25" x14ac:dyDescent="0.25">
      <c r="B2573" s="4"/>
      <c r="C2573" s="7"/>
      <c r="G2573" s="8"/>
      <c r="H2573" s="8"/>
      <c r="I2573" s="8"/>
      <c r="S2573" s="4"/>
      <c r="T2573" s="6"/>
      <c r="X2573" s="1"/>
      <c r="Y2573" s="1"/>
    </row>
    <row r="2574" spans="2:25" x14ac:dyDescent="0.25">
      <c r="B2574" s="4"/>
      <c r="C2574" s="7"/>
      <c r="G2574" s="8"/>
      <c r="H2574" s="8"/>
      <c r="I2574" s="8"/>
      <c r="S2574" s="4"/>
      <c r="T2574" s="6"/>
      <c r="X2574" s="1"/>
      <c r="Y2574" s="1"/>
    </row>
    <row r="2575" spans="2:25" x14ac:dyDescent="0.25">
      <c r="B2575" s="4"/>
      <c r="C2575" s="7"/>
      <c r="G2575" s="8"/>
      <c r="H2575" s="8"/>
      <c r="I2575" s="8"/>
      <c r="S2575" s="4"/>
      <c r="T2575" s="6"/>
      <c r="X2575" s="1"/>
      <c r="Y2575" s="1"/>
    </row>
    <row r="2576" spans="2:25" x14ac:dyDescent="0.25">
      <c r="B2576" s="4"/>
      <c r="C2576" s="7"/>
      <c r="G2576" s="8"/>
      <c r="H2576" s="8"/>
      <c r="I2576" s="8"/>
      <c r="S2576" s="4"/>
      <c r="T2576" s="6"/>
      <c r="X2576" s="1"/>
      <c r="Y2576" s="1"/>
    </row>
    <row r="2577" spans="2:25" x14ac:dyDescent="0.25">
      <c r="B2577" s="4"/>
      <c r="C2577" s="7"/>
      <c r="G2577" s="8"/>
      <c r="H2577" s="8"/>
      <c r="I2577" s="8"/>
      <c r="S2577" s="4"/>
      <c r="T2577" s="6"/>
      <c r="X2577" s="1"/>
      <c r="Y2577" s="1"/>
    </row>
    <row r="2578" spans="2:25" x14ac:dyDescent="0.25">
      <c r="B2578" s="4"/>
      <c r="C2578" s="7"/>
      <c r="G2578" s="8"/>
      <c r="H2578" s="8"/>
      <c r="I2578" s="8"/>
      <c r="S2578" s="4"/>
      <c r="T2578" s="6"/>
      <c r="X2578" s="1"/>
      <c r="Y2578" s="1"/>
    </row>
    <row r="2579" spans="2:25" x14ac:dyDescent="0.25">
      <c r="B2579" s="4"/>
      <c r="C2579" s="7"/>
      <c r="G2579" s="8"/>
      <c r="H2579" s="8"/>
      <c r="I2579" s="8"/>
      <c r="S2579" s="4"/>
      <c r="T2579" s="6"/>
      <c r="X2579" s="1"/>
      <c r="Y2579" s="1"/>
    </row>
    <row r="2580" spans="2:25" x14ac:dyDescent="0.25">
      <c r="B2580" s="4"/>
      <c r="C2580" s="7"/>
      <c r="G2580" s="8"/>
      <c r="H2580" s="8"/>
      <c r="I2580" s="8"/>
      <c r="S2580" s="4"/>
      <c r="T2580" s="6"/>
      <c r="X2580" s="1"/>
      <c r="Y2580" s="1"/>
    </row>
    <row r="2581" spans="2:25" x14ac:dyDescent="0.25">
      <c r="B2581" s="4"/>
      <c r="C2581" s="7"/>
      <c r="G2581" s="8"/>
      <c r="H2581" s="8"/>
      <c r="I2581" s="8"/>
      <c r="S2581" s="4"/>
      <c r="T2581" s="6"/>
      <c r="X2581" s="1"/>
      <c r="Y2581" s="1"/>
    </row>
    <row r="2582" spans="2:25" x14ac:dyDescent="0.25">
      <c r="B2582" s="4"/>
      <c r="C2582" s="7"/>
      <c r="G2582" s="8"/>
      <c r="H2582" s="8"/>
      <c r="I2582" s="8"/>
      <c r="S2582" s="4"/>
      <c r="T2582" s="6"/>
      <c r="X2582" s="1"/>
      <c r="Y2582" s="1"/>
    </row>
    <row r="2583" spans="2:25" x14ac:dyDescent="0.25">
      <c r="B2583" s="4"/>
      <c r="C2583" s="7"/>
      <c r="G2583" s="8"/>
      <c r="H2583" s="8"/>
      <c r="I2583" s="8"/>
      <c r="S2583" s="4"/>
      <c r="T2583" s="6"/>
      <c r="X2583" s="1"/>
      <c r="Y2583" s="1"/>
    </row>
    <row r="2584" spans="2:25" x14ac:dyDescent="0.25">
      <c r="B2584" s="4"/>
      <c r="C2584" s="7"/>
      <c r="G2584" s="8"/>
      <c r="H2584" s="8"/>
      <c r="I2584" s="8"/>
      <c r="S2584" s="4"/>
      <c r="T2584" s="6"/>
      <c r="X2584" s="1"/>
      <c r="Y2584" s="1"/>
    </row>
    <row r="2585" spans="2:25" x14ac:dyDescent="0.25">
      <c r="B2585" s="4"/>
      <c r="C2585" s="7"/>
      <c r="G2585" s="8"/>
      <c r="H2585" s="8"/>
      <c r="I2585" s="8"/>
      <c r="S2585" s="4"/>
      <c r="T2585" s="6"/>
      <c r="X2585" s="1"/>
      <c r="Y2585" s="1"/>
    </row>
    <row r="2586" spans="2:25" x14ac:dyDescent="0.25">
      <c r="B2586" s="4"/>
      <c r="C2586" s="7"/>
      <c r="G2586" s="8"/>
      <c r="H2586" s="8"/>
      <c r="I2586" s="8"/>
      <c r="S2586" s="4"/>
      <c r="T2586" s="6"/>
      <c r="X2586" s="1"/>
      <c r="Y2586" s="1"/>
    </row>
    <row r="2587" spans="2:25" x14ac:dyDescent="0.25">
      <c r="B2587" s="4"/>
      <c r="C2587" s="7"/>
      <c r="G2587" s="8"/>
      <c r="H2587" s="8"/>
      <c r="I2587" s="8"/>
      <c r="S2587" s="4"/>
      <c r="T2587" s="6"/>
      <c r="X2587" s="1"/>
      <c r="Y2587" s="1"/>
    </row>
    <row r="2588" spans="2:25" x14ac:dyDescent="0.25">
      <c r="B2588" s="4"/>
      <c r="C2588" s="7"/>
      <c r="G2588" s="8"/>
      <c r="H2588" s="8"/>
      <c r="I2588" s="8"/>
      <c r="S2588" s="4"/>
      <c r="T2588" s="6"/>
      <c r="X2588" s="1"/>
      <c r="Y2588" s="1"/>
    </row>
    <row r="2589" spans="2:25" x14ac:dyDescent="0.25">
      <c r="B2589" s="4"/>
      <c r="C2589" s="7"/>
      <c r="G2589" s="8"/>
      <c r="H2589" s="8"/>
      <c r="I2589" s="8"/>
      <c r="S2589" s="4"/>
      <c r="T2589" s="6"/>
      <c r="X2589" s="1"/>
      <c r="Y2589" s="1"/>
    </row>
    <row r="2590" spans="2:25" x14ac:dyDescent="0.25">
      <c r="B2590" s="4"/>
      <c r="C2590" s="7"/>
      <c r="G2590" s="8"/>
      <c r="H2590" s="8"/>
      <c r="I2590" s="8"/>
      <c r="S2590" s="4"/>
      <c r="T2590" s="6"/>
      <c r="X2590" s="1"/>
      <c r="Y2590" s="1"/>
    </row>
    <row r="2591" spans="2:25" x14ac:dyDescent="0.25">
      <c r="B2591" s="4"/>
      <c r="C2591" s="7"/>
      <c r="G2591" s="8"/>
      <c r="H2591" s="8"/>
      <c r="I2591" s="8"/>
      <c r="S2591" s="4"/>
      <c r="T2591" s="6"/>
      <c r="X2591" s="1"/>
      <c r="Y2591" s="1"/>
    </row>
    <row r="2592" spans="2:25" x14ac:dyDescent="0.25">
      <c r="B2592" s="4"/>
      <c r="C2592" s="7"/>
      <c r="G2592" s="8"/>
      <c r="H2592" s="8"/>
      <c r="I2592" s="8"/>
      <c r="S2592" s="4"/>
      <c r="T2592" s="6"/>
      <c r="X2592" s="1"/>
      <c r="Y2592" s="1"/>
    </row>
    <row r="2593" spans="2:25" x14ac:dyDescent="0.25">
      <c r="B2593" s="4"/>
      <c r="C2593" s="7"/>
      <c r="G2593" s="8"/>
      <c r="H2593" s="8"/>
      <c r="I2593" s="8"/>
      <c r="S2593" s="4"/>
      <c r="T2593" s="6"/>
      <c r="X2593" s="1"/>
      <c r="Y2593" s="1"/>
    </row>
    <row r="2594" spans="2:25" x14ac:dyDescent="0.25">
      <c r="B2594" s="4"/>
      <c r="C2594" s="7"/>
      <c r="G2594" s="8"/>
      <c r="H2594" s="8"/>
      <c r="I2594" s="8"/>
      <c r="S2594" s="4"/>
      <c r="T2594" s="6"/>
      <c r="X2594" s="1"/>
      <c r="Y2594" s="1"/>
    </row>
    <row r="2595" spans="2:25" x14ac:dyDescent="0.25">
      <c r="B2595" s="4"/>
      <c r="C2595" s="7"/>
      <c r="G2595" s="8"/>
      <c r="H2595" s="8"/>
      <c r="I2595" s="8"/>
      <c r="S2595" s="4"/>
      <c r="T2595" s="6"/>
      <c r="X2595" s="1"/>
      <c r="Y2595" s="1"/>
    </row>
    <row r="2596" spans="2:25" x14ac:dyDescent="0.25">
      <c r="B2596" s="4"/>
      <c r="C2596" s="7"/>
      <c r="G2596" s="8"/>
      <c r="H2596" s="8"/>
      <c r="I2596" s="8"/>
      <c r="S2596" s="4"/>
      <c r="T2596" s="6"/>
      <c r="X2596" s="1"/>
      <c r="Y2596" s="1"/>
    </row>
    <row r="2597" spans="2:25" x14ac:dyDescent="0.25">
      <c r="B2597" s="4"/>
      <c r="C2597" s="7"/>
      <c r="G2597" s="8"/>
      <c r="H2597" s="8"/>
      <c r="I2597" s="8"/>
      <c r="S2597" s="4"/>
      <c r="T2597" s="6"/>
      <c r="X2597" s="1"/>
      <c r="Y2597" s="1"/>
    </row>
    <row r="2598" spans="2:25" x14ac:dyDescent="0.25">
      <c r="B2598" s="4"/>
      <c r="C2598" s="7"/>
      <c r="G2598" s="8"/>
      <c r="H2598" s="8"/>
      <c r="I2598" s="8"/>
      <c r="S2598" s="4"/>
      <c r="T2598" s="6"/>
      <c r="X2598" s="1"/>
      <c r="Y2598" s="1"/>
    </row>
    <row r="2599" spans="2:25" x14ac:dyDescent="0.25">
      <c r="B2599" s="4"/>
      <c r="C2599" s="7"/>
      <c r="G2599" s="8"/>
      <c r="H2599" s="8"/>
      <c r="I2599" s="8"/>
      <c r="S2599" s="4"/>
      <c r="T2599" s="6"/>
      <c r="X2599" s="1"/>
      <c r="Y2599" s="1"/>
    </row>
    <row r="2600" spans="2:25" x14ac:dyDescent="0.25">
      <c r="B2600" s="4"/>
      <c r="C2600" s="7"/>
      <c r="G2600" s="8"/>
      <c r="H2600" s="8"/>
      <c r="I2600" s="8"/>
      <c r="S2600" s="4"/>
      <c r="T2600" s="6"/>
      <c r="X2600" s="1"/>
      <c r="Y2600" s="1"/>
    </row>
    <row r="2601" spans="2:25" x14ac:dyDescent="0.25">
      <c r="B2601" s="4"/>
      <c r="C2601" s="7"/>
      <c r="G2601" s="8"/>
      <c r="H2601" s="8"/>
      <c r="I2601" s="8"/>
      <c r="S2601" s="4"/>
      <c r="T2601" s="6"/>
      <c r="X2601" s="1"/>
      <c r="Y2601" s="1"/>
    </row>
    <row r="2602" spans="2:25" x14ac:dyDescent="0.25">
      <c r="B2602" s="4"/>
      <c r="C2602" s="7"/>
      <c r="G2602" s="8"/>
      <c r="H2602" s="8"/>
      <c r="I2602" s="8"/>
      <c r="S2602" s="4"/>
      <c r="T2602" s="6"/>
      <c r="X2602" s="1"/>
      <c r="Y2602" s="1"/>
    </row>
    <row r="2603" spans="2:25" x14ac:dyDescent="0.25">
      <c r="B2603" s="4"/>
      <c r="C2603" s="7"/>
      <c r="G2603" s="8"/>
      <c r="H2603" s="8"/>
      <c r="I2603" s="8"/>
      <c r="S2603" s="4"/>
      <c r="T2603" s="6"/>
      <c r="X2603" s="1"/>
      <c r="Y2603" s="1"/>
    </row>
    <row r="2604" spans="2:25" x14ac:dyDescent="0.25">
      <c r="B2604" s="4"/>
      <c r="C2604" s="7"/>
      <c r="G2604" s="8"/>
      <c r="H2604" s="8"/>
      <c r="I2604" s="8"/>
      <c r="S2604" s="4"/>
      <c r="T2604" s="6"/>
      <c r="X2604" s="1"/>
      <c r="Y2604" s="1"/>
    </row>
    <row r="2605" spans="2:25" x14ac:dyDescent="0.25">
      <c r="B2605" s="4"/>
      <c r="C2605" s="7"/>
      <c r="G2605" s="8"/>
      <c r="H2605" s="8"/>
      <c r="I2605" s="8"/>
      <c r="S2605" s="4"/>
      <c r="T2605" s="6"/>
      <c r="X2605" s="1"/>
      <c r="Y2605" s="1"/>
    </row>
    <row r="2606" spans="2:25" x14ac:dyDescent="0.25">
      <c r="B2606" s="4"/>
      <c r="C2606" s="7"/>
      <c r="G2606" s="8"/>
      <c r="H2606" s="8"/>
      <c r="I2606" s="8"/>
      <c r="S2606" s="4"/>
      <c r="T2606" s="6"/>
      <c r="X2606" s="1"/>
      <c r="Y2606" s="1"/>
    </row>
    <row r="2607" spans="2:25" x14ac:dyDescent="0.25">
      <c r="B2607" s="4"/>
      <c r="C2607" s="7"/>
      <c r="G2607" s="8"/>
      <c r="H2607" s="8"/>
      <c r="I2607" s="8"/>
      <c r="S2607" s="4"/>
      <c r="T2607" s="6"/>
      <c r="X2607" s="1"/>
      <c r="Y2607" s="1"/>
    </row>
    <row r="2608" spans="2:25" x14ac:dyDescent="0.25">
      <c r="B2608" s="4"/>
      <c r="C2608" s="7"/>
      <c r="G2608" s="8"/>
      <c r="H2608" s="8"/>
      <c r="I2608" s="8"/>
      <c r="S2608" s="4"/>
      <c r="T2608" s="6"/>
      <c r="X2608" s="1"/>
      <c r="Y2608" s="1"/>
    </row>
    <row r="2609" spans="2:25" x14ac:dyDescent="0.25">
      <c r="B2609" s="4"/>
      <c r="C2609" s="7"/>
      <c r="G2609" s="8"/>
      <c r="H2609" s="8"/>
      <c r="I2609" s="8"/>
      <c r="S2609" s="4"/>
      <c r="T2609" s="6"/>
      <c r="X2609" s="1"/>
      <c r="Y2609" s="1"/>
    </row>
    <row r="2610" spans="2:25" x14ac:dyDescent="0.25">
      <c r="B2610" s="4"/>
      <c r="C2610" s="7"/>
      <c r="G2610" s="8"/>
      <c r="H2610" s="8"/>
      <c r="I2610" s="8"/>
      <c r="S2610" s="4"/>
      <c r="T2610" s="6"/>
      <c r="X2610" s="1"/>
      <c r="Y2610" s="1"/>
    </row>
    <row r="2611" spans="2:25" x14ac:dyDescent="0.25">
      <c r="B2611" s="4"/>
      <c r="C2611" s="7"/>
      <c r="G2611" s="8"/>
      <c r="H2611" s="8"/>
      <c r="I2611" s="8"/>
      <c r="S2611" s="4"/>
      <c r="T2611" s="6"/>
      <c r="X2611" s="1"/>
      <c r="Y2611" s="1"/>
    </row>
    <row r="2612" spans="2:25" x14ac:dyDescent="0.25">
      <c r="B2612" s="4"/>
      <c r="C2612" s="7"/>
      <c r="G2612" s="8"/>
      <c r="H2612" s="8"/>
      <c r="I2612" s="8"/>
      <c r="S2612" s="4"/>
      <c r="T2612" s="6"/>
      <c r="X2612" s="1"/>
      <c r="Y2612" s="1"/>
    </row>
    <row r="2613" spans="2:25" x14ac:dyDescent="0.25">
      <c r="B2613" s="4"/>
      <c r="C2613" s="7"/>
      <c r="G2613" s="8"/>
      <c r="H2613" s="8"/>
      <c r="I2613" s="8"/>
      <c r="S2613" s="4"/>
      <c r="T2613" s="6"/>
      <c r="X2613" s="1"/>
      <c r="Y2613" s="1"/>
    </row>
    <row r="2614" spans="2:25" x14ac:dyDescent="0.25">
      <c r="B2614" s="4"/>
      <c r="C2614" s="7"/>
      <c r="G2614" s="8"/>
      <c r="H2614" s="8"/>
      <c r="I2614" s="8"/>
      <c r="S2614" s="4"/>
      <c r="T2614" s="6"/>
      <c r="X2614" s="1"/>
      <c r="Y2614" s="1"/>
    </row>
    <row r="2615" spans="2:25" x14ac:dyDescent="0.25">
      <c r="B2615" s="4"/>
      <c r="C2615" s="7"/>
      <c r="G2615" s="8"/>
      <c r="H2615" s="8"/>
      <c r="I2615" s="8"/>
      <c r="S2615" s="4"/>
      <c r="T2615" s="6"/>
      <c r="X2615" s="1"/>
      <c r="Y2615" s="1"/>
    </row>
    <row r="2616" spans="2:25" x14ac:dyDescent="0.25">
      <c r="B2616" s="4"/>
      <c r="C2616" s="7"/>
      <c r="G2616" s="8"/>
      <c r="H2616" s="8"/>
      <c r="I2616" s="8"/>
      <c r="S2616" s="4"/>
      <c r="T2616" s="6"/>
      <c r="X2616" s="1"/>
      <c r="Y2616" s="1"/>
    </row>
    <row r="2617" spans="2:25" x14ac:dyDescent="0.25">
      <c r="B2617" s="4"/>
      <c r="C2617" s="7"/>
      <c r="G2617" s="8"/>
      <c r="H2617" s="8"/>
      <c r="I2617" s="8"/>
      <c r="S2617" s="4"/>
      <c r="T2617" s="6"/>
      <c r="X2617" s="1"/>
      <c r="Y2617" s="1"/>
    </row>
    <row r="2618" spans="2:25" x14ac:dyDescent="0.25">
      <c r="B2618" s="4"/>
      <c r="C2618" s="7"/>
      <c r="G2618" s="8"/>
      <c r="H2618" s="8"/>
      <c r="I2618" s="8"/>
      <c r="S2618" s="4"/>
      <c r="T2618" s="6"/>
      <c r="X2618" s="1"/>
      <c r="Y2618" s="1"/>
    </row>
    <row r="2619" spans="2:25" x14ac:dyDescent="0.25">
      <c r="B2619" s="4"/>
      <c r="C2619" s="7"/>
      <c r="G2619" s="8"/>
      <c r="H2619" s="8"/>
      <c r="I2619" s="8"/>
      <c r="S2619" s="4"/>
      <c r="T2619" s="6"/>
      <c r="X2619" s="1"/>
      <c r="Y2619" s="1"/>
    </row>
    <row r="2620" spans="2:25" x14ac:dyDescent="0.25">
      <c r="B2620" s="4"/>
      <c r="C2620" s="7"/>
      <c r="G2620" s="8"/>
      <c r="H2620" s="8"/>
      <c r="I2620" s="8"/>
      <c r="S2620" s="4"/>
      <c r="T2620" s="6"/>
      <c r="X2620" s="1"/>
      <c r="Y2620" s="1"/>
    </row>
    <row r="2621" spans="2:25" x14ac:dyDescent="0.25">
      <c r="B2621" s="4"/>
      <c r="C2621" s="7"/>
      <c r="G2621" s="8"/>
      <c r="H2621" s="8"/>
      <c r="I2621" s="8"/>
      <c r="S2621" s="4"/>
      <c r="T2621" s="6"/>
      <c r="X2621" s="1"/>
      <c r="Y2621" s="1"/>
    </row>
    <row r="2622" spans="2:25" x14ac:dyDescent="0.25">
      <c r="B2622" s="4"/>
      <c r="C2622" s="7"/>
      <c r="G2622" s="8"/>
      <c r="H2622" s="8"/>
      <c r="I2622" s="8"/>
      <c r="S2622" s="4"/>
      <c r="T2622" s="6"/>
      <c r="X2622" s="1"/>
      <c r="Y2622" s="1"/>
    </row>
    <row r="2623" spans="2:25" x14ac:dyDescent="0.25">
      <c r="B2623" s="4"/>
      <c r="C2623" s="7"/>
      <c r="G2623" s="8"/>
      <c r="H2623" s="8"/>
      <c r="I2623" s="8"/>
      <c r="S2623" s="4"/>
      <c r="T2623" s="6"/>
      <c r="X2623" s="1"/>
      <c r="Y2623" s="1"/>
    </row>
    <row r="2624" spans="2:25" x14ac:dyDescent="0.25">
      <c r="B2624" s="4"/>
      <c r="C2624" s="7"/>
      <c r="G2624" s="8"/>
      <c r="H2624" s="8"/>
      <c r="I2624" s="8"/>
      <c r="S2624" s="4"/>
      <c r="T2624" s="6"/>
      <c r="X2624" s="1"/>
      <c r="Y2624" s="1"/>
    </row>
    <row r="2625" spans="2:25" x14ac:dyDescent="0.25">
      <c r="B2625" s="4"/>
      <c r="C2625" s="7"/>
      <c r="G2625" s="8"/>
      <c r="H2625" s="8"/>
      <c r="I2625" s="8"/>
      <c r="S2625" s="4"/>
      <c r="T2625" s="6"/>
      <c r="X2625" s="1"/>
      <c r="Y2625" s="1"/>
    </row>
    <row r="2626" spans="2:25" x14ac:dyDescent="0.25">
      <c r="B2626" s="4"/>
      <c r="C2626" s="7"/>
      <c r="G2626" s="8"/>
      <c r="H2626" s="8"/>
      <c r="I2626" s="8"/>
      <c r="S2626" s="4"/>
      <c r="T2626" s="6"/>
      <c r="X2626" s="1"/>
      <c r="Y2626" s="1"/>
    </row>
    <row r="2627" spans="2:25" x14ac:dyDescent="0.25">
      <c r="B2627" s="4"/>
      <c r="C2627" s="7"/>
      <c r="G2627" s="8"/>
      <c r="H2627" s="8"/>
      <c r="I2627" s="8"/>
      <c r="S2627" s="4"/>
      <c r="T2627" s="6"/>
      <c r="X2627" s="1"/>
      <c r="Y2627" s="1"/>
    </row>
    <row r="2628" spans="2:25" x14ac:dyDescent="0.25">
      <c r="B2628" s="4"/>
      <c r="C2628" s="7"/>
      <c r="G2628" s="8"/>
      <c r="H2628" s="8"/>
      <c r="I2628" s="8"/>
      <c r="S2628" s="4"/>
      <c r="T2628" s="6"/>
      <c r="X2628" s="1"/>
      <c r="Y2628" s="1"/>
    </row>
    <row r="2629" spans="2:25" x14ac:dyDescent="0.25">
      <c r="B2629" s="4"/>
      <c r="C2629" s="7"/>
      <c r="G2629" s="8"/>
      <c r="H2629" s="8"/>
      <c r="I2629" s="8"/>
      <c r="S2629" s="4"/>
      <c r="T2629" s="6"/>
      <c r="X2629" s="1"/>
      <c r="Y2629" s="1"/>
    </row>
    <row r="2630" spans="2:25" x14ac:dyDescent="0.25">
      <c r="B2630" s="4"/>
      <c r="C2630" s="7"/>
      <c r="G2630" s="8"/>
      <c r="H2630" s="8"/>
      <c r="I2630" s="8"/>
      <c r="S2630" s="4"/>
      <c r="T2630" s="6"/>
      <c r="X2630" s="1"/>
      <c r="Y2630" s="1"/>
    </row>
    <row r="2631" spans="2:25" x14ac:dyDescent="0.25">
      <c r="B2631" s="4"/>
      <c r="C2631" s="7"/>
      <c r="G2631" s="8"/>
      <c r="H2631" s="8"/>
      <c r="I2631" s="8"/>
      <c r="S2631" s="4"/>
      <c r="T2631" s="6"/>
      <c r="X2631" s="1"/>
      <c r="Y2631" s="1"/>
    </row>
    <row r="2632" spans="2:25" x14ac:dyDescent="0.25">
      <c r="B2632" s="4"/>
      <c r="C2632" s="7"/>
      <c r="G2632" s="8"/>
      <c r="H2632" s="8"/>
      <c r="I2632" s="8"/>
      <c r="S2632" s="4"/>
      <c r="T2632" s="6"/>
      <c r="X2632" s="1"/>
      <c r="Y2632" s="1"/>
    </row>
    <row r="2633" spans="2:25" x14ac:dyDescent="0.25">
      <c r="B2633" s="4"/>
      <c r="C2633" s="7"/>
      <c r="G2633" s="8"/>
      <c r="H2633" s="8"/>
      <c r="I2633" s="8"/>
      <c r="S2633" s="4"/>
      <c r="T2633" s="6"/>
      <c r="X2633" s="1"/>
      <c r="Y2633" s="1"/>
    </row>
    <row r="2634" spans="2:25" x14ac:dyDescent="0.25">
      <c r="B2634" s="4"/>
      <c r="C2634" s="7"/>
      <c r="G2634" s="8"/>
      <c r="H2634" s="8"/>
      <c r="I2634" s="8"/>
      <c r="S2634" s="4"/>
      <c r="T2634" s="6"/>
      <c r="X2634" s="1"/>
      <c r="Y2634" s="1"/>
    </row>
    <row r="2635" spans="2:25" x14ac:dyDescent="0.25">
      <c r="B2635" s="4"/>
      <c r="C2635" s="7"/>
      <c r="G2635" s="8"/>
      <c r="H2635" s="8"/>
      <c r="I2635" s="8"/>
      <c r="S2635" s="4"/>
      <c r="T2635" s="6"/>
      <c r="X2635" s="1"/>
      <c r="Y2635" s="1"/>
    </row>
    <row r="2636" spans="2:25" x14ac:dyDescent="0.25">
      <c r="B2636" s="4"/>
      <c r="C2636" s="7"/>
      <c r="G2636" s="8"/>
      <c r="H2636" s="8"/>
      <c r="I2636" s="8"/>
      <c r="S2636" s="4"/>
      <c r="T2636" s="6"/>
      <c r="X2636" s="1"/>
      <c r="Y2636" s="1"/>
    </row>
    <row r="2637" spans="2:25" x14ac:dyDescent="0.25">
      <c r="B2637" s="4"/>
      <c r="C2637" s="7"/>
      <c r="G2637" s="8"/>
      <c r="H2637" s="8"/>
      <c r="I2637" s="8"/>
      <c r="S2637" s="4"/>
      <c r="T2637" s="6"/>
      <c r="X2637" s="1"/>
      <c r="Y2637" s="1"/>
    </row>
    <row r="2638" spans="2:25" x14ac:dyDescent="0.25">
      <c r="B2638" s="4"/>
      <c r="C2638" s="7"/>
      <c r="G2638" s="8"/>
      <c r="H2638" s="8"/>
      <c r="I2638" s="8"/>
      <c r="S2638" s="4"/>
      <c r="T2638" s="6"/>
      <c r="X2638" s="1"/>
      <c r="Y2638" s="1"/>
    </row>
    <row r="2639" spans="2:25" x14ac:dyDescent="0.25">
      <c r="B2639" s="4"/>
      <c r="C2639" s="7"/>
      <c r="G2639" s="8"/>
      <c r="H2639" s="8"/>
      <c r="I2639" s="8"/>
      <c r="S2639" s="4"/>
      <c r="T2639" s="6"/>
      <c r="X2639" s="1"/>
      <c r="Y2639" s="1"/>
    </row>
    <row r="2640" spans="2:25" x14ac:dyDescent="0.25">
      <c r="B2640" s="4"/>
      <c r="C2640" s="7"/>
      <c r="G2640" s="8"/>
      <c r="H2640" s="8"/>
      <c r="I2640" s="8"/>
      <c r="S2640" s="4"/>
      <c r="T2640" s="6"/>
      <c r="X2640" s="1"/>
      <c r="Y2640" s="1"/>
    </row>
    <row r="2641" spans="2:25" x14ac:dyDescent="0.25">
      <c r="B2641" s="4"/>
      <c r="C2641" s="7"/>
      <c r="G2641" s="8"/>
      <c r="H2641" s="8"/>
      <c r="I2641" s="8"/>
      <c r="S2641" s="4"/>
      <c r="T2641" s="6"/>
      <c r="X2641" s="1"/>
      <c r="Y2641" s="1"/>
    </row>
    <row r="2642" spans="2:25" x14ac:dyDescent="0.25">
      <c r="B2642" s="4"/>
      <c r="C2642" s="7"/>
      <c r="G2642" s="8"/>
      <c r="H2642" s="8"/>
      <c r="I2642" s="8"/>
      <c r="S2642" s="4"/>
      <c r="T2642" s="6"/>
      <c r="X2642" s="1"/>
      <c r="Y2642" s="1"/>
    </row>
    <row r="2643" spans="2:25" x14ac:dyDescent="0.25">
      <c r="B2643" s="4"/>
      <c r="C2643" s="7"/>
      <c r="G2643" s="8"/>
      <c r="H2643" s="8"/>
      <c r="I2643" s="8"/>
      <c r="S2643" s="4"/>
      <c r="T2643" s="6"/>
      <c r="X2643" s="1"/>
      <c r="Y2643" s="1"/>
    </row>
    <row r="2644" spans="2:25" x14ac:dyDescent="0.25">
      <c r="B2644" s="4"/>
      <c r="C2644" s="7"/>
      <c r="G2644" s="8"/>
      <c r="H2644" s="8"/>
      <c r="I2644" s="8"/>
      <c r="S2644" s="4"/>
      <c r="T2644" s="6"/>
      <c r="X2644" s="1"/>
      <c r="Y2644" s="1"/>
    </row>
    <row r="2645" spans="2:25" x14ac:dyDescent="0.25">
      <c r="B2645" s="4"/>
      <c r="C2645" s="7"/>
      <c r="G2645" s="8"/>
      <c r="H2645" s="8"/>
      <c r="I2645" s="8"/>
      <c r="S2645" s="4"/>
      <c r="T2645" s="6"/>
      <c r="X2645" s="1"/>
      <c r="Y2645" s="1"/>
    </row>
    <row r="2646" spans="2:25" x14ac:dyDescent="0.25">
      <c r="B2646" s="4"/>
      <c r="C2646" s="7"/>
      <c r="G2646" s="8"/>
      <c r="H2646" s="8"/>
      <c r="I2646" s="8"/>
      <c r="S2646" s="4"/>
      <c r="T2646" s="6"/>
      <c r="X2646" s="1"/>
      <c r="Y2646" s="1"/>
    </row>
    <row r="2647" spans="2:25" x14ac:dyDescent="0.25">
      <c r="B2647" s="4"/>
      <c r="C2647" s="7"/>
      <c r="G2647" s="8"/>
      <c r="H2647" s="8"/>
      <c r="I2647" s="8"/>
      <c r="S2647" s="4"/>
      <c r="T2647" s="6"/>
      <c r="X2647" s="1"/>
      <c r="Y2647" s="1"/>
    </row>
    <row r="2648" spans="2:25" x14ac:dyDescent="0.25">
      <c r="B2648" s="4"/>
      <c r="C2648" s="7"/>
      <c r="G2648" s="8"/>
      <c r="H2648" s="8"/>
      <c r="I2648" s="8"/>
      <c r="S2648" s="4"/>
      <c r="T2648" s="6"/>
      <c r="X2648" s="1"/>
      <c r="Y2648" s="1"/>
    </row>
    <row r="2649" spans="2:25" x14ac:dyDescent="0.25">
      <c r="B2649" s="4"/>
      <c r="C2649" s="7"/>
      <c r="G2649" s="8"/>
      <c r="H2649" s="8"/>
      <c r="I2649" s="8"/>
      <c r="S2649" s="4"/>
      <c r="T2649" s="6"/>
      <c r="X2649" s="1"/>
      <c r="Y2649" s="1"/>
    </row>
    <row r="2650" spans="2:25" x14ac:dyDescent="0.25">
      <c r="B2650" s="4"/>
      <c r="C2650" s="7"/>
      <c r="G2650" s="8"/>
      <c r="H2650" s="8"/>
      <c r="I2650" s="8"/>
      <c r="S2650" s="4"/>
      <c r="T2650" s="6"/>
      <c r="X2650" s="1"/>
      <c r="Y2650" s="1"/>
    </row>
    <row r="2651" spans="2:25" x14ac:dyDescent="0.25">
      <c r="B2651" s="4"/>
      <c r="C2651" s="7"/>
      <c r="G2651" s="8"/>
      <c r="H2651" s="8"/>
      <c r="I2651" s="8"/>
      <c r="S2651" s="4"/>
      <c r="T2651" s="6"/>
      <c r="X2651" s="1"/>
      <c r="Y2651" s="1"/>
    </row>
    <row r="2652" spans="2:25" x14ac:dyDescent="0.25">
      <c r="B2652" s="4"/>
      <c r="C2652" s="7"/>
      <c r="G2652" s="8"/>
      <c r="H2652" s="8"/>
      <c r="I2652" s="8"/>
      <c r="S2652" s="4"/>
      <c r="T2652" s="6"/>
      <c r="X2652" s="1"/>
      <c r="Y2652" s="1"/>
    </row>
    <row r="2653" spans="2:25" x14ac:dyDescent="0.25">
      <c r="B2653" s="4"/>
      <c r="C2653" s="7"/>
      <c r="G2653" s="8"/>
      <c r="H2653" s="8"/>
      <c r="I2653" s="8"/>
      <c r="S2653" s="4"/>
      <c r="T2653" s="6"/>
      <c r="X2653" s="1"/>
      <c r="Y2653" s="1"/>
    </row>
    <row r="2654" spans="2:25" x14ac:dyDescent="0.25">
      <c r="B2654" s="4"/>
      <c r="C2654" s="7"/>
      <c r="G2654" s="8"/>
      <c r="H2654" s="8"/>
      <c r="I2654" s="8"/>
      <c r="S2654" s="4"/>
      <c r="T2654" s="6"/>
      <c r="X2654" s="1"/>
      <c r="Y2654" s="1"/>
    </row>
    <row r="2655" spans="2:25" x14ac:dyDescent="0.25">
      <c r="B2655" s="4"/>
      <c r="C2655" s="7"/>
      <c r="G2655" s="8"/>
      <c r="H2655" s="8"/>
      <c r="I2655" s="8"/>
      <c r="S2655" s="4"/>
      <c r="T2655" s="6"/>
      <c r="X2655" s="1"/>
      <c r="Y2655" s="1"/>
    </row>
    <row r="2656" spans="2:25" x14ac:dyDescent="0.25">
      <c r="B2656" s="4"/>
      <c r="C2656" s="7"/>
      <c r="G2656" s="8"/>
      <c r="H2656" s="8"/>
      <c r="I2656" s="8"/>
      <c r="S2656" s="4"/>
      <c r="T2656" s="6"/>
      <c r="X2656" s="1"/>
      <c r="Y2656" s="1"/>
    </row>
    <row r="2657" spans="2:25" x14ac:dyDescent="0.25">
      <c r="B2657" s="4"/>
      <c r="C2657" s="7"/>
      <c r="G2657" s="8"/>
      <c r="H2657" s="8"/>
      <c r="I2657" s="8"/>
      <c r="S2657" s="4"/>
      <c r="T2657" s="6"/>
      <c r="X2657" s="1"/>
      <c r="Y2657" s="1"/>
    </row>
    <row r="2658" spans="2:25" x14ac:dyDescent="0.25">
      <c r="B2658" s="4"/>
      <c r="C2658" s="7"/>
      <c r="G2658" s="8"/>
      <c r="H2658" s="8"/>
      <c r="I2658" s="8"/>
      <c r="S2658" s="4"/>
      <c r="T2658" s="6"/>
      <c r="X2658" s="1"/>
      <c r="Y2658" s="1"/>
    </row>
    <row r="2659" spans="2:25" x14ac:dyDescent="0.25">
      <c r="B2659" s="4"/>
      <c r="C2659" s="7"/>
      <c r="G2659" s="8"/>
      <c r="H2659" s="8"/>
      <c r="I2659" s="8"/>
      <c r="S2659" s="4"/>
      <c r="T2659" s="6"/>
      <c r="X2659" s="1"/>
      <c r="Y2659" s="1"/>
    </row>
    <row r="2660" spans="2:25" x14ac:dyDescent="0.25">
      <c r="B2660" s="4"/>
      <c r="C2660" s="7"/>
      <c r="G2660" s="8"/>
      <c r="H2660" s="8"/>
      <c r="I2660" s="8"/>
      <c r="S2660" s="4"/>
      <c r="T2660" s="6"/>
      <c r="X2660" s="1"/>
      <c r="Y2660" s="1"/>
    </row>
    <row r="2661" spans="2:25" x14ac:dyDescent="0.25">
      <c r="B2661" s="4"/>
      <c r="C2661" s="7"/>
      <c r="G2661" s="8"/>
      <c r="H2661" s="8"/>
      <c r="I2661" s="8"/>
      <c r="S2661" s="4"/>
      <c r="T2661" s="6"/>
      <c r="X2661" s="1"/>
      <c r="Y2661" s="1"/>
    </row>
    <row r="2662" spans="2:25" x14ac:dyDescent="0.25">
      <c r="B2662" s="4"/>
      <c r="C2662" s="7"/>
      <c r="G2662" s="8"/>
      <c r="H2662" s="8"/>
      <c r="I2662" s="8"/>
      <c r="S2662" s="4"/>
      <c r="T2662" s="6"/>
      <c r="X2662" s="1"/>
      <c r="Y2662" s="1"/>
    </row>
    <row r="2663" spans="2:25" x14ac:dyDescent="0.25">
      <c r="B2663" s="4"/>
      <c r="C2663" s="7"/>
      <c r="G2663" s="8"/>
      <c r="H2663" s="8"/>
      <c r="I2663" s="8"/>
      <c r="S2663" s="4"/>
      <c r="T2663" s="6"/>
      <c r="X2663" s="1"/>
      <c r="Y2663" s="1"/>
    </row>
    <row r="2664" spans="2:25" x14ac:dyDescent="0.25">
      <c r="B2664" s="4"/>
      <c r="C2664" s="7"/>
      <c r="G2664" s="8"/>
      <c r="H2664" s="8"/>
      <c r="I2664" s="8"/>
      <c r="S2664" s="4"/>
      <c r="T2664" s="6"/>
      <c r="X2664" s="1"/>
      <c r="Y2664" s="1"/>
    </row>
    <row r="2665" spans="2:25" x14ac:dyDescent="0.25">
      <c r="B2665" s="4"/>
      <c r="C2665" s="7"/>
      <c r="G2665" s="8"/>
      <c r="H2665" s="8"/>
      <c r="I2665" s="8"/>
      <c r="S2665" s="4"/>
      <c r="T2665" s="6"/>
      <c r="X2665" s="1"/>
      <c r="Y2665" s="1"/>
    </row>
    <row r="2666" spans="2:25" x14ac:dyDescent="0.25">
      <c r="B2666" s="4"/>
      <c r="C2666" s="7"/>
      <c r="G2666" s="8"/>
      <c r="H2666" s="8"/>
      <c r="I2666" s="8"/>
      <c r="S2666" s="4"/>
      <c r="T2666" s="6"/>
      <c r="X2666" s="1"/>
      <c r="Y2666" s="1"/>
    </row>
    <row r="2667" spans="2:25" x14ac:dyDescent="0.25">
      <c r="B2667" s="4"/>
      <c r="C2667" s="7"/>
      <c r="G2667" s="8"/>
      <c r="H2667" s="8"/>
      <c r="I2667" s="8"/>
      <c r="S2667" s="4"/>
      <c r="T2667" s="6"/>
      <c r="X2667" s="1"/>
      <c r="Y2667" s="1"/>
    </row>
    <row r="2668" spans="2:25" x14ac:dyDescent="0.25">
      <c r="B2668" s="4"/>
      <c r="C2668" s="7"/>
      <c r="G2668" s="8"/>
      <c r="H2668" s="8"/>
      <c r="I2668" s="8"/>
      <c r="S2668" s="4"/>
      <c r="T2668" s="6"/>
      <c r="X2668" s="1"/>
      <c r="Y2668" s="1"/>
    </row>
    <row r="2669" spans="2:25" x14ac:dyDescent="0.25">
      <c r="B2669" s="4"/>
      <c r="C2669" s="7"/>
      <c r="G2669" s="8"/>
      <c r="H2669" s="8"/>
      <c r="I2669" s="8"/>
      <c r="S2669" s="4"/>
      <c r="T2669" s="6"/>
      <c r="X2669" s="1"/>
      <c r="Y2669" s="1"/>
    </row>
    <row r="2670" spans="2:25" x14ac:dyDescent="0.25">
      <c r="B2670" s="4"/>
      <c r="C2670" s="7"/>
      <c r="G2670" s="8"/>
      <c r="H2670" s="8"/>
      <c r="I2670" s="8"/>
      <c r="S2670" s="4"/>
      <c r="T2670" s="6"/>
      <c r="X2670" s="1"/>
      <c r="Y2670" s="1"/>
    </row>
    <row r="2671" spans="2:25" x14ac:dyDescent="0.25">
      <c r="B2671" s="4"/>
      <c r="C2671" s="7"/>
      <c r="G2671" s="8"/>
      <c r="H2671" s="8"/>
      <c r="I2671" s="8"/>
      <c r="S2671" s="4"/>
      <c r="T2671" s="6"/>
      <c r="X2671" s="1"/>
      <c r="Y2671" s="1"/>
    </row>
    <row r="2672" spans="2:25" x14ac:dyDescent="0.25">
      <c r="B2672" s="4"/>
      <c r="C2672" s="7"/>
      <c r="G2672" s="8"/>
      <c r="H2672" s="8"/>
      <c r="I2672" s="8"/>
      <c r="S2672" s="4"/>
      <c r="T2672" s="6"/>
      <c r="X2672" s="1"/>
      <c r="Y2672" s="1"/>
    </row>
    <row r="2673" spans="2:25" x14ac:dyDescent="0.25">
      <c r="B2673" s="4"/>
      <c r="C2673" s="7"/>
      <c r="G2673" s="8"/>
      <c r="H2673" s="8"/>
      <c r="I2673" s="8"/>
      <c r="S2673" s="4"/>
      <c r="T2673" s="6"/>
      <c r="X2673" s="1"/>
      <c r="Y2673" s="1"/>
    </row>
    <row r="2674" spans="2:25" x14ac:dyDescent="0.25">
      <c r="B2674" s="4"/>
      <c r="C2674" s="7"/>
      <c r="G2674" s="8"/>
      <c r="H2674" s="8"/>
      <c r="I2674" s="8"/>
      <c r="S2674" s="4"/>
      <c r="T2674" s="6"/>
      <c r="X2674" s="1"/>
      <c r="Y2674" s="1"/>
    </row>
    <row r="2675" spans="2:25" x14ac:dyDescent="0.25">
      <c r="B2675" s="4"/>
      <c r="C2675" s="7"/>
      <c r="G2675" s="8"/>
      <c r="H2675" s="8"/>
      <c r="I2675" s="8"/>
      <c r="S2675" s="4"/>
      <c r="T2675" s="6"/>
      <c r="X2675" s="1"/>
      <c r="Y2675" s="1"/>
    </row>
    <row r="2676" spans="2:25" x14ac:dyDescent="0.25">
      <c r="B2676" s="4"/>
      <c r="C2676" s="7"/>
      <c r="G2676" s="8"/>
      <c r="H2676" s="8"/>
      <c r="I2676" s="8"/>
      <c r="S2676" s="4"/>
      <c r="T2676" s="6"/>
      <c r="X2676" s="1"/>
      <c r="Y2676" s="1"/>
    </row>
    <row r="2677" spans="2:25" x14ac:dyDescent="0.25">
      <c r="B2677" s="4"/>
      <c r="C2677" s="7"/>
      <c r="G2677" s="8"/>
      <c r="H2677" s="8"/>
      <c r="I2677" s="8"/>
      <c r="S2677" s="4"/>
      <c r="T2677" s="6"/>
      <c r="X2677" s="1"/>
      <c r="Y2677" s="1"/>
    </row>
    <row r="2678" spans="2:25" x14ac:dyDescent="0.25">
      <c r="B2678" s="4"/>
      <c r="C2678" s="7"/>
      <c r="G2678" s="8"/>
      <c r="H2678" s="8"/>
      <c r="I2678" s="8"/>
      <c r="S2678" s="4"/>
      <c r="T2678" s="6"/>
      <c r="X2678" s="1"/>
      <c r="Y2678" s="1"/>
    </row>
    <row r="2679" spans="2:25" x14ac:dyDescent="0.25">
      <c r="B2679" s="4"/>
      <c r="C2679" s="7"/>
      <c r="G2679" s="8"/>
      <c r="H2679" s="8"/>
      <c r="I2679" s="8"/>
      <c r="S2679" s="4"/>
      <c r="T2679" s="6"/>
      <c r="X2679" s="1"/>
      <c r="Y2679" s="1"/>
    </row>
    <row r="2680" spans="2:25" x14ac:dyDescent="0.25">
      <c r="B2680" s="4"/>
      <c r="C2680" s="7"/>
      <c r="G2680" s="8"/>
      <c r="H2680" s="8"/>
      <c r="I2680" s="8"/>
      <c r="S2680" s="4"/>
      <c r="T2680" s="6"/>
      <c r="X2680" s="1"/>
      <c r="Y2680" s="1"/>
    </row>
    <row r="2681" spans="2:25" x14ac:dyDescent="0.25">
      <c r="B2681" s="4"/>
      <c r="C2681" s="7"/>
      <c r="G2681" s="8"/>
      <c r="H2681" s="8"/>
      <c r="I2681" s="8"/>
      <c r="S2681" s="4"/>
      <c r="T2681" s="6"/>
      <c r="X2681" s="1"/>
      <c r="Y2681" s="1"/>
    </row>
    <row r="2682" spans="2:25" x14ac:dyDescent="0.25">
      <c r="B2682" s="4"/>
      <c r="C2682" s="7"/>
      <c r="G2682" s="8"/>
      <c r="H2682" s="8"/>
      <c r="I2682" s="8"/>
      <c r="S2682" s="4"/>
      <c r="T2682" s="6"/>
      <c r="X2682" s="1"/>
      <c r="Y2682" s="1"/>
    </row>
    <row r="2683" spans="2:25" x14ac:dyDescent="0.25">
      <c r="B2683" s="4"/>
      <c r="C2683" s="7"/>
      <c r="G2683" s="8"/>
      <c r="H2683" s="8"/>
      <c r="I2683" s="8"/>
      <c r="S2683" s="4"/>
      <c r="T2683" s="6"/>
      <c r="X2683" s="1"/>
      <c r="Y2683" s="1"/>
    </row>
    <row r="2684" spans="2:25" x14ac:dyDescent="0.25">
      <c r="B2684" s="4"/>
      <c r="C2684" s="7"/>
      <c r="G2684" s="8"/>
      <c r="H2684" s="8"/>
      <c r="I2684" s="8"/>
      <c r="S2684" s="4"/>
      <c r="T2684" s="6"/>
      <c r="X2684" s="1"/>
      <c r="Y2684" s="1"/>
    </row>
    <row r="2685" spans="2:25" x14ac:dyDescent="0.25">
      <c r="B2685" s="4"/>
      <c r="C2685" s="7"/>
      <c r="G2685" s="8"/>
      <c r="H2685" s="8"/>
      <c r="I2685" s="8"/>
      <c r="S2685" s="4"/>
      <c r="T2685" s="6"/>
      <c r="X2685" s="1"/>
      <c r="Y2685" s="1"/>
    </row>
    <row r="2686" spans="2:25" x14ac:dyDescent="0.25">
      <c r="B2686" s="4"/>
      <c r="C2686" s="7"/>
      <c r="G2686" s="8"/>
      <c r="H2686" s="8"/>
      <c r="I2686" s="8"/>
      <c r="S2686" s="4"/>
      <c r="T2686" s="6"/>
      <c r="X2686" s="1"/>
      <c r="Y2686" s="1"/>
    </row>
    <row r="2687" spans="2:25" x14ac:dyDescent="0.25">
      <c r="B2687" s="4"/>
      <c r="C2687" s="7"/>
      <c r="G2687" s="8"/>
      <c r="H2687" s="8"/>
      <c r="I2687" s="8"/>
      <c r="S2687" s="4"/>
      <c r="T2687" s="6"/>
      <c r="X2687" s="1"/>
      <c r="Y2687" s="1"/>
    </row>
    <row r="2688" spans="2:25" x14ac:dyDescent="0.25">
      <c r="B2688" s="4"/>
      <c r="C2688" s="7"/>
      <c r="G2688" s="8"/>
      <c r="H2688" s="8"/>
      <c r="I2688" s="8"/>
      <c r="S2688" s="4"/>
      <c r="T2688" s="6"/>
      <c r="X2688" s="1"/>
      <c r="Y2688" s="1"/>
    </row>
    <row r="2689" spans="2:25" x14ac:dyDescent="0.25">
      <c r="B2689" s="4"/>
      <c r="C2689" s="7"/>
      <c r="G2689" s="8"/>
      <c r="H2689" s="8"/>
      <c r="I2689" s="8"/>
      <c r="S2689" s="4"/>
      <c r="T2689" s="6"/>
      <c r="X2689" s="1"/>
      <c r="Y2689" s="1"/>
    </row>
    <row r="2690" spans="2:25" x14ac:dyDescent="0.25">
      <c r="B2690" s="4"/>
      <c r="C2690" s="7"/>
      <c r="G2690" s="8"/>
      <c r="H2690" s="8"/>
      <c r="I2690" s="8"/>
      <c r="S2690" s="4"/>
      <c r="T2690" s="6"/>
      <c r="X2690" s="1"/>
      <c r="Y2690" s="1"/>
    </row>
    <row r="2691" spans="2:25" x14ac:dyDescent="0.25">
      <c r="B2691" s="4"/>
      <c r="C2691" s="7"/>
      <c r="G2691" s="8"/>
      <c r="H2691" s="8"/>
      <c r="I2691" s="8"/>
      <c r="S2691" s="4"/>
      <c r="T2691" s="6"/>
      <c r="X2691" s="1"/>
      <c r="Y2691" s="1"/>
    </row>
    <row r="2692" spans="2:25" x14ac:dyDescent="0.25">
      <c r="B2692" s="4"/>
      <c r="C2692" s="7"/>
      <c r="G2692" s="8"/>
      <c r="H2692" s="8"/>
      <c r="I2692" s="8"/>
      <c r="S2692" s="4"/>
      <c r="T2692" s="6"/>
      <c r="X2692" s="1"/>
      <c r="Y2692" s="1"/>
    </row>
    <row r="2693" spans="2:25" x14ac:dyDescent="0.25">
      <c r="B2693" s="4"/>
      <c r="C2693" s="7"/>
      <c r="G2693" s="8"/>
      <c r="H2693" s="8"/>
      <c r="I2693" s="8"/>
      <c r="S2693" s="4"/>
      <c r="T2693" s="6"/>
      <c r="X2693" s="1"/>
      <c r="Y2693" s="1"/>
    </row>
    <row r="2694" spans="2:25" x14ac:dyDescent="0.25">
      <c r="B2694" s="4"/>
      <c r="C2694" s="7"/>
      <c r="G2694" s="8"/>
      <c r="H2694" s="8"/>
      <c r="I2694" s="8"/>
      <c r="S2694" s="4"/>
      <c r="T2694" s="6"/>
      <c r="X2694" s="1"/>
      <c r="Y2694" s="1"/>
    </row>
    <row r="2695" spans="2:25" x14ac:dyDescent="0.25">
      <c r="B2695" s="4"/>
      <c r="C2695" s="7"/>
      <c r="G2695" s="8"/>
      <c r="H2695" s="8"/>
      <c r="I2695" s="8"/>
      <c r="S2695" s="4"/>
      <c r="T2695" s="6"/>
      <c r="X2695" s="1"/>
      <c r="Y2695" s="1"/>
    </row>
    <row r="2696" spans="2:25" x14ac:dyDescent="0.25">
      <c r="B2696" s="4"/>
      <c r="C2696" s="7"/>
      <c r="G2696" s="8"/>
      <c r="H2696" s="8"/>
      <c r="I2696" s="8"/>
      <c r="S2696" s="4"/>
      <c r="T2696" s="6"/>
      <c r="X2696" s="1"/>
      <c r="Y2696" s="1"/>
    </row>
    <row r="2697" spans="2:25" x14ac:dyDescent="0.25">
      <c r="B2697" s="4"/>
      <c r="C2697" s="7"/>
      <c r="G2697" s="8"/>
      <c r="H2697" s="8"/>
      <c r="I2697" s="8"/>
      <c r="S2697" s="4"/>
      <c r="T2697" s="6"/>
      <c r="X2697" s="1"/>
      <c r="Y2697" s="1"/>
    </row>
    <row r="2698" spans="2:25" x14ac:dyDescent="0.25">
      <c r="B2698" s="4"/>
      <c r="C2698" s="7"/>
      <c r="G2698" s="8"/>
      <c r="H2698" s="8"/>
      <c r="I2698" s="8"/>
      <c r="S2698" s="4"/>
      <c r="T2698" s="6"/>
      <c r="X2698" s="1"/>
      <c r="Y2698" s="1"/>
    </row>
    <row r="2699" spans="2:25" x14ac:dyDescent="0.25">
      <c r="B2699" s="4"/>
      <c r="C2699" s="7"/>
      <c r="G2699" s="8"/>
      <c r="H2699" s="8"/>
      <c r="I2699" s="8"/>
      <c r="S2699" s="4"/>
      <c r="T2699" s="6"/>
      <c r="X2699" s="1"/>
      <c r="Y2699" s="1"/>
    </row>
    <row r="2700" spans="2:25" x14ac:dyDescent="0.25">
      <c r="B2700" s="4"/>
      <c r="C2700" s="7"/>
      <c r="G2700" s="8"/>
      <c r="H2700" s="8"/>
      <c r="I2700" s="8"/>
      <c r="S2700" s="4"/>
      <c r="T2700" s="6"/>
      <c r="X2700" s="1"/>
      <c r="Y2700" s="1"/>
    </row>
    <row r="2701" spans="2:25" x14ac:dyDescent="0.25">
      <c r="B2701" s="4"/>
      <c r="C2701" s="7"/>
      <c r="G2701" s="8"/>
      <c r="H2701" s="8"/>
      <c r="I2701" s="8"/>
      <c r="S2701" s="4"/>
      <c r="T2701" s="6"/>
      <c r="X2701" s="1"/>
      <c r="Y2701" s="1"/>
    </row>
    <row r="2702" spans="2:25" x14ac:dyDescent="0.25">
      <c r="B2702" s="4"/>
      <c r="C2702" s="7"/>
      <c r="G2702" s="8"/>
      <c r="H2702" s="8"/>
      <c r="I2702" s="8"/>
      <c r="S2702" s="4"/>
      <c r="T2702" s="6"/>
      <c r="X2702" s="1"/>
      <c r="Y2702" s="1"/>
    </row>
    <row r="2703" spans="2:25" x14ac:dyDescent="0.25">
      <c r="B2703" s="4"/>
      <c r="C2703" s="7"/>
      <c r="G2703" s="8"/>
      <c r="H2703" s="8"/>
      <c r="I2703" s="8"/>
      <c r="S2703" s="4"/>
      <c r="T2703" s="6"/>
      <c r="X2703" s="1"/>
      <c r="Y2703" s="1"/>
    </row>
    <row r="2704" spans="2:25" x14ac:dyDescent="0.25">
      <c r="B2704" s="4"/>
      <c r="C2704" s="7"/>
      <c r="G2704" s="8"/>
      <c r="H2704" s="8"/>
      <c r="I2704" s="8"/>
      <c r="S2704" s="4"/>
      <c r="T2704" s="6"/>
      <c r="X2704" s="1"/>
      <c r="Y2704" s="1"/>
    </row>
    <row r="2705" spans="2:25" x14ac:dyDescent="0.25">
      <c r="B2705" s="4"/>
      <c r="C2705" s="7"/>
      <c r="G2705" s="8"/>
      <c r="H2705" s="8"/>
      <c r="I2705" s="8"/>
      <c r="S2705" s="4"/>
      <c r="T2705" s="6"/>
      <c r="X2705" s="1"/>
      <c r="Y2705" s="1"/>
    </row>
    <row r="2706" spans="2:25" x14ac:dyDescent="0.25">
      <c r="B2706" s="4"/>
      <c r="C2706" s="7"/>
      <c r="G2706" s="8"/>
      <c r="H2706" s="8"/>
      <c r="I2706" s="8"/>
      <c r="S2706" s="4"/>
      <c r="T2706" s="6"/>
      <c r="X2706" s="1"/>
      <c r="Y2706" s="1"/>
    </row>
    <row r="2707" spans="2:25" x14ac:dyDescent="0.25">
      <c r="B2707" s="4"/>
      <c r="C2707" s="7"/>
      <c r="G2707" s="8"/>
      <c r="H2707" s="8"/>
      <c r="I2707" s="8"/>
      <c r="S2707" s="4"/>
      <c r="T2707" s="6"/>
      <c r="X2707" s="1"/>
      <c r="Y2707" s="1"/>
    </row>
    <row r="2708" spans="2:25" x14ac:dyDescent="0.25">
      <c r="B2708" s="4"/>
      <c r="C2708" s="7"/>
      <c r="G2708" s="8"/>
      <c r="H2708" s="8"/>
      <c r="I2708" s="8"/>
      <c r="S2708" s="4"/>
      <c r="T2708" s="6"/>
      <c r="X2708" s="1"/>
      <c r="Y2708" s="1"/>
    </row>
    <row r="2709" spans="2:25" x14ac:dyDescent="0.25">
      <c r="B2709" s="4"/>
      <c r="C2709" s="7"/>
      <c r="G2709" s="8"/>
      <c r="H2709" s="8"/>
      <c r="I2709" s="8"/>
      <c r="S2709" s="4"/>
      <c r="T2709" s="6"/>
      <c r="X2709" s="1"/>
      <c r="Y2709" s="1"/>
    </row>
    <row r="2710" spans="2:25" x14ac:dyDescent="0.25">
      <c r="B2710" s="4"/>
      <c r="C2710" s="7"/>
      <c r="G2710" s="8"/>
      <c r="H2710" s="8"/>
      <c r="I2710" s="8"/>
      <c r="S2710" s="4"/>
      <c r="T2710" s="6"/>
      <c r="X2710" s="1"/>
      <c r="Y2710" s="1"/>
    </row>
    <row r="2711" spans="2:25" x14ac:dyDescent="0.25">
      <c r="B2711" s="4"/>
      <c r="C2711" s="7"/>
      <c r="G2711" s="8"/>
      <c r="H2711" s="8"/>
      <c r="I2711" s="8"/>
      <c r="S2711" s="4"/>
      <c r="T2711" s="6"/>
      <c r="X2711" s="1"/>
      <c r="Y2711" s="1"/>
    </row>
    <row r="2712" spans="2:25" x14ac:dyDescent="0.25">
      <c r="B2712" s="4"/>
      <c r="C2712" s="7"/>
      <c r="G2712" s="8"/>
      <c r="H2712" s="8"/>
      <c r="I2712" s="8"/>
      <c r="S2712" s="4"/>
      <c r="T2712" s="6"/>
      <c r="X2712" s="1"/>
      <c r="Y2712" s="1"/>
    </row>
    <row r="2713" spans="2:25" x14ac:dyDescent="0.25">
      <c r="B2713" s="4"/>
      <c r="C2713" s="7"/>
      <c r="G2713" s="8"/>
      <c r="H2713" s="8"/>
      <c r="I2713" s="8"/>
      <c r="S2713" s="4"/>
      <c r="T2713" s="6"/>
      <c r="X2713" s="1"/>
      <c r="Y2713" s="1"/>
    </row>
    <row r="2714" spans="2:25" x14ac:dyDescent="0.25">
      <c r="B2714" s="4"/>
      <c r="C2714" s="7"/>
      <c r="G2714" s="8"/>
      <c r="H2714" s="8"/>
      <c r="I2714" s="8"/>
      <c r="S2714" s="4"/>
      <c r="T2714" s="6"/>
      <c r="X2714" s="1"/>
      <c r="Y2714" s="1"/>
    </row>
    <row r="2715" spans="2:25" x14ac:dyDescent="0.25">
      <c r="B2715" s="4"/>
      <c r="C2715" s="7"/>
      <c r="G2715" s="8"/>
      <c r="H2715" s="8"/>
      <c r="I2715" s="8"/>
      <c r="S2715" s="4"/>
      <c r="T2715" s="6"/>
      <c r="X2715" s="1"/>
      <c r="Y2715" s="1"/>
    </row>
    <row r="2716" spans="2:25" x14ac:dyDescent="0.25">
      <c r="B2716" s="4"/>
      <c r="C2716" s="7"/>
      <c r="G2716" s="8"/>
      <c r="H2716" s="8"/>
      <c r="I2716" s="8"/>
      <c r="S2716" s="4"/>
      <c r="T2716" s="6"/>
      <c r="X2716" s="1"/>
      <c r="Y2716" s="1"/>
    </row>
    <row r="2717" spans="2:25" x14ac:dyDescent="0.25">
      <c r="B2717" s="4"/>
      <c r="C2717" s="7"/>
      <c r="G2717" s="8"/>
      <c r="H2717" s="8"/>
      <c r="I2717" s="8"/>
      <c r="S2717" s="4"/>
      <c r="T2717" s="6"/>
      <c r="X2717" s="1"/>
      <c r="Y2717" s="1"/>
    </row>
    <row r="2718" spans="2:25" x14ac:dyDescent="0.25">
      <c r="B2718" s="4"/>
      <c r="C2718" s="7"/>
      <c r="G2718" s="8"/>
      <c r="H2718" s="8"/>
      <c r="I2718" s="8"/>
      <c r="S2718" s="4"/>
      <c r="T2718" s="6"/>
      <c r="X2718" s="1"/>
      <c r="Y2718" s="1"/>
    </row>
    <row r="2719" spans="2:25" x14ac:dyDescent="0.25">
      <c r="B2719" s="4"/>
      <c r="C2719" s="7"/>
      <c r="G2719" s="8"/>
      <c r="H2719" s="8"/>
      <c r="I2719" s="8"/>
      <c r="S2719" s="4"/>
      <c r="T2719" s="6"/>
      <c r="X2719" s="1"/>
      <c r="Y2719" s="1"/>
    </row>
    <row r="2720" spans="2:25" x14ac:dyDescent="0.25">
      <c r="B2720" s="4"/>
      <c r="C2720" s="7"/>
      <c r="G2720" s="8"/>
      <c r="H2720" s="8"/>
      <c r="I2720" s="8"/>
      <c r="S2720" s="4"/>
      <c r="T2720" s="6"/>
      <c r="X2720" s="1"/>
      <c r="Y2720" s="1"/>
    </row>
    <row r="2721" spans="2:25" x14ac:dyDescent="0.25">
      <c r="B2721" s="4"/>
      <c r="C2721" s="7"/>
      <c r="G2721" s="8"/>
      <c r="H2721" s="8"/>
      <c r="I2721" s="8"/>
      <c r="S2721" s="4"/>
      <c r="T2721" s="6"/>
      <c r="X2721" s="1"/>
      <c r="Y2721" s="1"/>
    </row>
    <row r="2722" spans="2:25" x14ac:dyDescent="0.25">
      <c r="B2722" s="4"/>
      <c r="C2722" s="7"/>
      <c r="G2722" s="8"/>
      <c r="H2722" s="8"/>
      <c r="I2722" s="8"/>
      <c r="S2722" s="4"/>
      <c r="T2722" s="6"/>
      <c r="X2722" s="1"/>
      <c r="Y2722" s="1"/>
    </row>
    <row r="2723" spans="2:25" x14ac:dyDescent="0.25">
      <c r="B2723" s="4"/>
      <c r="C2723" s="7"/>
      <c r="G2723" s="8"/>
      <c r="H2723" s="8"/>
      <c r="I2723" s="8"/>
      <c r="S2723" s="4"/>
      <c r="T2723" s="6"/>
      <c r="X2723" s="1"/>
      <c r="Y2723" s="1"/>
    </row>
    <row r="2724" spans="2:25" x14ac:dyDescent="0.25">
      <c r="B2724" s="4"/>
      <c r="C2724" s="7"/>
      <c r="G2724" s="8"/>
      <c r="H2724" s="8"/>
      <c r="I2724" s="8"/>
      <c r="S2724" s="4"/>
      <c r="T2724" s="6"/>
      <c r="X2724" s="1"/>
      <c r="Y2724" s="1"/>
    </row>
    <row r="2725" spans="2:25" x14ac:dyDescent="0.25">
      <c r="B2725" s="4"/>
      <c r="C2725" s="7"/>
      <c r="G2725" s="8"/>
      <c r="H2725" s="8"/>
      <c r="I2725" s="8"/>
      <c r="S2725" s="4"/>
      <c r="T2725" s="6"/>
      <c r="X2725" s="1"/>
      <c r="Y2725" s="1"/>
    </row>
    <row r="2726" spans="2:25" x14ac:dyDescent="0.25">
      <c r="B2726" s="4"/>
      <c r="C2726" s="7"/>
      <c r="G2726" s="8"/>
      <c r="H2726" s="8"/>
      <c r="I2726" s="8"/>
      <c r="S2726" s="4"/>
      <c r="T2726" s="6"/>
      <c r="X2726" s="1"/>
      <c r="Y2726" s="1"/>
    </row>
    <row r="2727" spans="2:25" x14ac:dyDescent="0.25">
      <c r="B2727" s="4"/>
      <c r="C2727" s="7"/>
      <c r="G2727" s="8"/>
      <c r="H2727" s="8"/>
      <c r="I2727" s="8"/>
      <c r="S2727" s="4"/>
      <c r="T2727" s="6"/>
      <c r="X2727" s="1"/>
      <c r="Y2727" s="1"/>
    </row>
    <row r="2728" spans="2:25" x14ac:dyDescent="0.25">
      <c r="B2728" s="4"/>
      <c r="C2728" s="7"/>
      <c r="G2728" s="8"/>
      <c r="H2728" s="8"/>
      <c r="I2728" s="8"/>
      <c r="S2728" s="4"/>
      <c r="T2728" s="6"/>
      <c r="X2728" s="1"/>
      <c r="Y2728" s="1"/>
    </row>
    <row r="2729" spans="2:25" x14ac:dyDescent="0.25">
      <c r="B2729" s="4"/>
      <c r="C2729" s="7"/>
      <c r="G2729" s="8"/>
      <c r="H2729" s="8"/>
      <c r="I2729" s="8"/>
      <c r="S2729" s="4"/>
      <c r="T2729" s="6"/>
      <c r="X2729" s="1"/>
      <c r="Y2729" s="1"/>
    </row>
    <row r="2730" spans="2:25" x14ac:dyDescent="0.25">
      <c r="B2730" s="4"/>
      <c r="C2730" s="7"/>
      <c r="G2730" s="8"/>
      <c r="H2730" s="8"/>
      <c r="I2730" s="8"/>
      <c r="S2730" s="4"/>
      <c r="T2730" s="6"/>
      <c r="X2730" s="1"/>
      <c r="Y2730" s="1"/>
    </row>
    <row r="2731" spans="2:25" x14ac:dyDescent="0.25">
      <c r="B2731" s="4"/>
      <c r="C2731" s="7"/>
      <c r="G2731" s="8"/>
      <c r="H2731" s="8"/>
      <c r="I2731" s="8"/>
      <c r="S2731" s="4"/>
      <c r="T2731" s="6"/>
      <c r="X2731" s="1"/>
      <c r="Y2731" s="1"/>
    </row>
    <row r="2732" spans="2:25" x14ac:dyDescent="0.25">
      <c r="B2732" s="4"/>
      <c r="C2732" s="7"/>
      <c r="G2732" s="8"/>
      <c r="H2732" s="8"/>
      <c r="I2732" s="8"/>
      <c r="S2732" s="4"/>
      <c r="T2732" s="6"/>
      <c r="X2732" s="1"/>
      <c r="Y2732" s="1"/>
    </row>
    <row r="2733" spans="2:25" x14ac:dyDescent="0.25">
      <c r="B2733" s="4"/>
      <c r="C2733" s="7"/>
      <c r="G2733" s="8"/>
      <c r="H2733" s="8"/>
      <c r="I2733" s="8"/>
      <c r="S2733" s="4"/>
      <c r="T2733" s="6"/>
      <c r="X2733" s="1"/>
      <c r="Y2733" s="1"/>
    </row>
    <row r="2734" spans="2:25" x14ac:dyDescent="0.25">
      <c r="B2734" s="4"/>
      <c r="C2734" s="7"/>
      <c r="G2734" s="8"/>
      <c r="H2734" s="8"/>
      <c r="I2734" s="8"/>
      <c r="S2734" s="4"/>
      <c r="T2734" s="6"/>
      <c r="X2734" s="1"/>
      <c r="Y2734" s="1"/>
    </row>
    <row r="2735" spans="2:25" x14ac:dyDescent="0.25">
      <c r="B2735" s="4"/>
      <c r="C2735" s="7"/>
      <c r="G2735" s="8"/>
      <c r="H2735" s="8"/>
      <c r="I2735" s="8"/>
      <c r="S2735" s="4"/>
      <c r="T2735" s="6"/>
      <c r="X2735" s="1"/>
      <c r="Y2735" s="1"/>
    </row>
    <row r="2736" spans="2:25" x14ac:dyDescent="0.25">
      <c r="B2736" s="4"/>
      <c r="C2736" s="7"/>
      <c r="G2736" s="8"/>
      <c r="H2736" s="8"/>
      <c r="I2736" s="8"/>
      <c r="S2736" s="4"/>
      <c r="T2736" s="6"/>
      <c r="X2736" s="1"/>
      <c r="Y2736" s="1"/>
    </row>
    <row r="2737" spans="2:25" x14ac:dyDescent="0.25">
      <c r="B2737" s="4"/>
      <c r="C2737" s="7"/>
      <c r="G2737" s="8"/>
      <c r="H2737" s="8"/>
      <c r="I2737" s="8"/>
      <c r="S2737" s="4"/>
      <c r="T2737" s="6"/>
      <c r="X2737" s="1"/>
      <c r="Y2737" s="1"/>
    </row>
    <row r="2738" spans="2:25" x14ac:dyDescent="0.25">
      <c r="B2738" s="4"/>
      <c r="C2738" s="7"/>
      <c r="G2738" s="8"/>
      <c r="H2738" s="8"/>
      <c r="I2738" s="8"/>
      <c r="S2738" s="4"/>
      <c r="T2738" s="6"/>
      <c r="X2738" s="1"/>
      <c r="Y2738" s="1"/>
    </row>
    <row r="2739" spans="2:25" x14ac:dyDescent="0.25">
      <c r="B2739" s="4"/>
      <c r="C2739" s="7"/>
      <c r="G2739" s="8"/>
      <c r="H2739" s="8"/>
      <c r="I2739" s="8"/>
      <c r="S2739" s="4"/>
      <c r="T2739" s="6"/>
      <c r="X2739" s="1"/>
      <c r="Y2739" s="1"/>
    </row>
    <row r="2740" spans="2:25" x14ac:dyDescent="0.25">
      <c r="B2740" s="4"/>
      <c r="C2740" s="7"/>
      <c r="G2740" s="8"/>
      <c r="H2740" s="8"/>
      <c r="I2740" s="8"/>
      <c r="S2740" s="4"/>
      <c r="T2740" s="6"/>
      <c r="X2740" s="1"/>
      <c r="Y2740" s="1"/>
    </row>
    <row r="2741" spans="2:25" x14ac:dyDescent="0.25">
      <c r="B2741" s="4"/>
      <c r="C2741" s="7"/>
      <c r="G2741" s="8"/>
      <c r="H2741" s="8"/>
      <c r="I2741" s="8"/>
      <c r="S2741" s="4"/>
      <c r="T2741" s="6"/>
      <c r="X2741" s="1"/>
      <c r="Y2741" s="1"/>
    </row>
    <row r="2742" spans="2:25" x14ac:dyDescent="0.25">
      <c r="B2742" s="4"/>
      <c r="C2742" s="7"/>
      <c r="G2742" s="8"/>
      <c r="H2742" s="8"/>
      <c r="I2742" s="8"/>
      <c r="S2742" s="4"/>
      <c r="T2742" s="6"/>
      <c r="X2742" s="1"/>
      <c r="Y2742" s="1"/>
    </row>
    <row r="2743" spans="2:25" x14ac:dyDescent="0.25">
      <c r="B2743" s="4"/>
      <c r="C2743" s="7"/>
      <c r="G2743" s="8"/>
      <c r="H2743" s="8"/>
      <c r="I2743" s="8"/>
      <c r="S2743" s="4"/>
      <c r="T2743" s="6"/>
      <c r="X2743" s="1"/>
      <c r="Y2743" s="1"/>
    </row>
    <row r="2744" spans="2:25" x14ac:dyDescent="0.25">
      <c r="B2744" s="4"/>
      <c r="C2744" s="7"/>
      <c r="G2744" s="8"/>
      <c r="H2744" s="8"/>
      <c r="I2744" s="8"/>
      <c r="S2744" s="4"/>
      <c r="T2744" s="6"/>
      <c r="X2744" s="1"/>
      <c r="Y2744" s="1"/>
    </row>
    <row r="2745" spans="2:25" x14ac:dyDescent="0.25">
      <c r="B2745" s="4"/>
      <c r="C2745" s="7"/>
      <c r="G2745" s="8"/>
      <c r="H2745" s="8"/>
      <c r="I2745" s="8"/>
      <c r="S2745" s="4"/>
      <c r="T2745" s="6"/>
      <c r="X2745" s="1"/>
      <c r="Y2745" s="1"/>
    </row>
    <row r="2746" spans="2:25" x14ac:dyDescent="0.25">
      <c r="B2746" s="4"/>
      <c r="C2746" s="7"/>
      <c r="G2746" s="8"/>
      <c r="H2746" s="8"/>
      <c r="I2746" s="8"/>
      <c r="S2746" s="4"/>
      <c r="T2746" s="6"/>
      <c r="X2746" s="1"/>
      <c r="Y2746" s="1"/>
    </row>
    <row r="2747" spans="2:25" x14ac:dyDescent="0.25">
      <c r="B2747" s="4"/>
      <c r="C2747" s="7"/>
      <c r="G2747" s="8"/>
      <c r="H2747" s="8"/>
      <c r="I2747" s="8"/>
      <c r="S2747" s="4"/>
      <c r="T2747" s="6"/>
      <c r="X2747" s="1"/>
      <c r="Y2747" s="1"/>
    </row>
    <row r="2748" spans="2:25" x14ac:dyDescent="0.25">
      <c r="B2748" s="4"/>
      <c r="C2748" s="7"/>
      <c r="G2748" s="8"/>
      <c r="H2748" s="8"/>
      <c r="I2748" s="8"/>
      <c r="S2748" s="4"/>
      <c r="T2748" s="6"/>
      <c r="X2748" s="1"/>
      <c r="Y2748" s="1"/>
    </row>
    <row r="2749" spans="2:25" x14ac:dyDescent="0.25">
      <c r="B2749" s="4"/>
      <c r="C2749" s="7"/>
      <c r="G2749" s="8"/>
      <c r="H2749" s="8"/>
      <c r="I2749" s="8"/>
      <c r="S2749" s="4"/>
      <c r="T2749" s="6"/>
      <c r="X2749" s="1"/>
      <c r="Y2749" s="1"/>
    </row>
    <row r="2750" spans="2:25" x14ac:dyDescent="0.25">
      <c r="B2750" s="4"/>
      <c r="C2750" s="7"/>
      <c r="G2750" s="8"/>
      <c r="H2750" s="8"/>
      <c r="I2750" s="8"/>
      <c r="S2750" s="4"/>
      <c r="T2750" s="6"/>
      <c r="X2750" s="1"/>
      <c r="Y2750" s="1"/>
    </row>
    <row r="2751" spans="2:25" x14ac:dyDescent="0.25">
      <c r="B2751" s="4"/>
      <c r="C2751" s="7"/>
      <c r="G2751" s="8"/>
      <c r="H2751" s="8"/>
      <c r="I2751" s="8"/>
      <c r="S2751" s="4"/>
      <c r="T2751" s="6"/>
      <c r="X2751" s="1"/>
      <c r="Y2751" s="1"/>
    </row>
    <row r="2752" spans="2:25" x14ac:dyDescent="0.25">
      <c r="B2752" s="4"/>
      <c r="C2752" s="7"/>
      <c r="G2752" s="8"/>
      <c r="H2752" s="8"/>
      <c r="I2752" s="8"/>
      <c r="S2752" s="4"/>
      <c r="T2752" s="6"/>
      <c r="X2752" s="1"/>
      <c r="Y2752" s="1"/>
    </row>
    <row r="2753" spans="2:25" x14ac:dyDescent="0.25">
      <c r="B2753" s="4"/>
      <c r="C2753" s="7"/>
      <c r="G2753" s="8"/>
      <c r="H2753" s="8"/>
      <c r="I2753" s="8"/>
      <c r="S2753" s="4"/>
      <c r="T2753" s="6"/>
      <c r="X2753" s="1"/>
      <c r="Y2753" s="1"/>
    </row>
    <row r="2754" spans="2:25" x14ac:dyDescent="0.25">
      <c r="B2754" s="4"/>
      <c r="C2754" s="7"/>
      <c r="G2754" s="8"/>
      <c r="H2754" s="8"/>
      <c r="I2754" s="8"/>
      <c r="S2754" s="4"/>
      <c r="T2754" s="6"/>
      <c r="X2754" s="1"/>
      <c r="Y2754" s="1"/>
    </row>
    <row r="2755" spans="2:25" x14ac:dyDescent="0.25">
      <c r="B2755" s="4"/>
      <c r="C2755" s="7"/>
      <c r="G2755" s="8"/>
      <c r="H2755" s="8"/>
      <c r="I2755" s="8"/>
      <c r="S2755" s="4"/>
      <c r="T2755" s="6"/>
      <c r="X2755" s="1"/>
      <c r="Y2755" s="1"/>
    </row>
    <row r="2756" spans="2:25" x14ac:dyDescent="0.25">
      <c r="B2756" s="4"/>
      <c r="C2756" s="7"/>
      <c r="G2756" s="8"/>
      <c r="H2756" s="8"/>
      <c r="I2756" s="8"/>
      <c r="S2756" s="4"/>
      <c r="T2756" s="6"/>
      <c r="X2756" s="1"/>
      <c r="Y2756" s="1"/>
    </row>
    <row r="2757" spans="2:25" x14ac:dyDescent="0.25">
      <c r="B2757" s="4"/>
      <c r="C2757" s="7"/>
      <c r="G2757" s="8"/>
      <c r="H2757" s="8"/>
      <c r="I2757" s="8"/>
      <c r="S2757" s="4"/>
      <c r="T2757" s="6"/>
      <c r="X2757" s="1"/>
      <c r="Y2757" s="1"/>
    </row>
    <row r="2758" spans="2:25" x14ac:dyDescent="0.25">
      <c r="B2758" s="4"/>
      <c r="C2758" s="7"/>
      <c r="G2758" s="8"/>
      <c r="H2758" s="8"/>
      <c r="I2758" s="8"/>
      <c r="S2758" s="4"/>
      <c r="T2758" s="6"/>
      <c r="X2758" s="1"/>
      <c r="Y2758" s="1"/>
    </row>
    <row r="2759" spans="2:25" x14ac:dyDescent="0.25">
      <c r="B2759" s="4"/>
      <c r="C2759" s="7"/>
      <c r="G2759" s="8"/>
      <c r="H2759" s="8"/>
      <c r="I2759" s="8"/>
      <c r="S2759" s="4"/>
      <c r="T2759" s="6"/>
      <c r="X2759" s="1"/>
      <c r="Y2759" s="1"/>
    </row>
    <row r="2760" spans="2:25" x14ac:dyDescent="0.25">
      <c r="B2760" s="4"/>
      <c r="C2760" s="7"/>
      <c r="G2760" s="8"/>
      <c r="H2760" s="8"/>
      <c r="I2760" s="8"/>
      <c r="S2760" s="4"/>
      <c r="T2760" s="6"/>
      <c r="X2760" s="1"/>
      <c r="Y2760" s="1"/>
    </row>
    <row r="2761" spans="2:25" x14ac:dyDescent="0.25">
      <c r="B2761" s="4"/>
      <c r="C2761" s="7"/>
      <c r="G2761" s="8"/>
      <c r="H2761" s="8"/>
      <c r="I2761" s="8"/>
      <c r="S2761" s="4"/>
      <c r="T2761" s="6"/>
      <c r="X2761" s="1"/>
      <c r="Y2761" s="1"/>
    </row>
    <row r="2762" spans="2:25" x14ac:dyDescent="0.25">
      <c r="B2762" s="4"/>
      <c r="C2762" s="7"/>
      <c r="G2762" s="8"/>
      <c r="H2762" s="8"/>
      <c r="I2762" s="8"/>
      <c r="S2762" s="4"/>
      <c r="T2762" s="6"/>
      <c r="X2762" s="1"/>
      <c r="Y2762" s="1"/>
    </row>
    <row r="2763" spans="2:25" x14ac:dyDescent="0.25">
      <c r="B2763" s="4"/>
      <c r="C2763" s="7"/>
      <c r="G2763" s="8"/>
      <c r="H2763" s="8"/>
      <c r="I2763" s="8"/>
      <c r="S2763" s="4"/>
      <c r="T2763" s="6"/>
      <c r="X2763" s="1"/>
      <c r="Y2763" s="1"/>
    </row>
    <row r="2764" spans="2:25" x14ac:dyDescent="0.25">
      <c r="B2764" s="4"/>
      <c r="C2764" s="7"/>
      <c r="G2764" s="8"/>
      <c r="H2764" s="8"/>
      <c r="I2764" s="8"/>
      <c r="S2764" s="4"/>
      <c r="T2764" s="6"/>
      <c r="X2764" s="1"/>
      <c r="Y2764" s="1"/>
    </row>
    <row r="2765" spans="2:25" x14ac:dyDescent="0.25">
      <c r="B2765" s="4"/>
      <c r="C2765" s="7"/>
      <c r="G2765" s="8"/>
      <c r="H2765" s="8"/>
      <c r="I2765" s="8"/>
      <c r="S2765" s="4"/>
      <c r="T2765" s="6"/>
      <c r="X2765" s="1"/>
      <c r="Y2765" s="1"/>
    </row>
    <row r="2766" spans="2:25" x14ac:dyDescent="0.25">
      <c r="B2766" s="4"/>
      <c r="C2766" s="7"/>
      <c r="G2766" s="8"/>
      <c r="H2766" s="8"/>
      <c r="I2766" s="8"/>
      <c r="S2766" s="4"/>
      <c r="T2766" s="6"/>
      <c r="X2766" s="1"/>
      <c r="Y2766" s="1"/>
    </row>
    <row r="2767" spans="2:25" x14ac:dyDescent="0.25">
      <c r="B2767" s="4"/>
      <c r="C2767" s="7"/>
      <c r="G2767" s="8"/>
      <c r="H2767" s="8"/>
      <c r="I2767" s="8"/>
      <c r="S2767" s="4"/>
      <c r="T2767" s="6"/>
      <c r="X2767" s="1"/>
      <c r="Y2767" s="1"/>
    </row>
    <row r="2768" spans="2:25" x14ac:dyDescent="0.25">
      <c r="B2768" s="4"/>
      <c r="C2768" s="7"/>
      <c r="G2768" s="8"/>
      <c r="H2768" s="8"/>
      <c r="I2768" s="8"/>
      <c r="S2768" s="4"/>
      <c r="T2768" s="6"/>
      <c r="X2768" s="1"/>
      <c r="Y2768" s="1"/>
    </row>
    <row r="2769" spans="2:25" x14ac:dyDescent="0.25">
      <c r="B2769" s="4"/>
      <c r="C2769" s="7"/>
      <c r="G2769" s="8"/>
      <c r="H2769" s="8"/>
      <c r="I2769" s="8"/>
      <c r="S2769" s="4"/>
      <c r="T2769" s="6"/>
      <c r="X2769" s="1"/>
      <c r="Y2769" s="1"/>
    </row>
    <row r="2770" spans="2:25" x14ac:dyDescent="0.25">
      <c r="B2770" s="4"/>
      <c r="C2770" s="7"/>
      <c r="G2770" s="8"/>
      <c r="H2770" s="8"/>
      <c r="I2770" s="8"/>
      <c r="S2770" s="4"/>
      <c r="T2770" s="6"/>
      <c r="X2770" s="1"/>
      <c r="Y2770" s="1"/>
    </row>
    <row r="2771" spans="2:25" x14ac:dyDescent="0.25">
      <c r="B2771" s="4"/>
      <c r="C2771" s="7"/>
      <c r="G2771" s="8"/>
      <c r="H2771" s="8"/>
      <c r="I2771" s="8"/>
      <c r="S2771" s="4"/>
      <c r="T2771" s="6"/>
      <c r="X2771" s="1"/>
      <c r="Y2771" s="1"/>
    </row>
    <row r="2772" spans="2:25" x14ac:dyDescent="0.25">
      <c r="B2772" s="4"/>
      <c r="C2772" s="7"/>
      <c r="G2772" s="8"/>
      <c r="H2772" s="8"/>
      <c r="I2772" s="8"/>
      <c r="S2772" s="4"/>
      <c r="T2772" s="6"/>
      <c r="X2772" s="1"/>
      <c r="Y2772" s="1"/>
    </row>
    <row r="2773" spans="2:25" x14ac:dyDescent="0.25">
      <c r="B2773" s="4"/>
      <c r="C2773" s="7"/>
      <c r="G2773" s="8"/>
      <c r="H2773" s="8"/>
      <c r="I2773" s="8"/>
      <c r="S2773" s="4"/>
      <c r="T2773" s="6"/>
      <c r="X2773" s="1"/>
      <c r="Y2773" s="1"/>
    </row>
    <row r="2774" spans="2:25" x14ac:dyDescent="0.25">
      <c r="B2774" s="4"/>
      <c r="C2774" s="7"/>
      <c r="G2774" s="8"/>
      <c r="H2774" s="8"/>
      <c r="I2774" s="8"/>
      <c r="S2774" s="4"/>
      <c r="T2774" s="6"/>
      <c r="X2774" s="1"/>
      <c r="Y2774" s="1"/>
    </row>
    <row r="2775" spans="2:25" x14ac:dyDescent="0.25">
      <c r="B2775" s="4"/>
      <c r="C2775" s="7"/>
      <c r="G2775" s="8"/>
      <c r="H2775" s="8"/>
      <c r="I2775" s="8"/>
      <c r="S2775" s="4"/>
      <c r="T2775" s="6"/>
      <c r="X2775" s="1"/>
      <c r="Y2775" s="1"/>
    </row>
    <row r="2776" spans="2:25" x14ac:dyDescent="0.25">
      <c r="B2776" s="4"/>
      <c r="C2776" s="7"/>
      <c r="G2776" s="8"/>
      <c r="H2776" s="8"/>
      <c r="I2776" s="8"/>
      <c r="S2776" s="4"/>
      <c r="T2776" s="6"/>
      <c r="X2776" s="1"/>
      <c r="Y2776" s="1"/>
    </row>
    <row r="2777" spans="2:25" x14ac:dyDescent="0.25">
      <c r="B2777" s="4"/>
      <c r="C2777" s="7"/>
      <c r="G2777" s="8"/>
      <c r="H2777" s="8"/>
      <c r="I2777" s="8"/>
      <c r="S2777" s="4"/>
      <c r="T2777" s="6"/>
      <c r="X2777" s="1"/>
      <c r="Y2777" s="1"/>
    </row>
    <row r="2778" spans="2:25" x14ac:dyDescent="0.25">
      <c r="B2778" s="4"/>
      <c r="C2778" s="7"/>
      <c r="G2778" s="8"/>
      <c r="H2778" s="8"/>
      <c r="I2778" s="8"/>
      <c r="S2778" s="4"/>
      <c r="T2778" s="6"/>
      <c r="X2778" s="1"/>
      <c r="Y2778" s="1"/>
    </row>
    <row r="2779" spans="2:25" x14ac:dyDescent="0.25">
      <c r="B2779" s="4"/>
      <c r="C2779" s="7"/>
      <c r="G2779" s="8"/>
      <c r="H2779" s="8"/>
      <c r="I2779" s="8"/>
      <c r="S2779" s="4"/>
      <c r="T2779" s="6"/>
      <c r="X2779" s="1"/>
      <c r="Y2779" s="1"/>
    </row>
    <row r="2780" spans="2:25" x14ac:dyDescent="0.25">
      <c r="B2780" s="4"/>
      <c r="C2780" s="7"/>
      <c r="G2780" s="8"/>
      <c r="H2780" s="8"/>
      <c r="I2780" s="8"/>
      <c r="S2780" s="4"/>
      <c r="T2780" s="6"/>
      <c r="X2780" s="1"/>
      <c r="Y2780" s="1"/>
    </row>
    <row r="2781" spans="2:25" x14ac:dyDescent="0.25">
      <c r="B2781" s="4"/>
      <c r="C2781" s="7"/>
      <c r="G2781" s="8"/>
      <c r="H2781" s="8"/>
      <c r="I2781" s="8"/>
      <c r="S2781" s="4"/>
      <c r="T2781" s="6"/>
      <c r="X2781" s="1"/>
      <c r="Y2781" s="1"/>
    </row>
    <row r="2782" spans="2:25" x14ac:dyDescent="0.25">
      <c r="B2782" s="4"/>
      <c r="C2782" s="7"/>
      <c r="G2782" s="8"/>
      <c r="H2782" s="8"/>
      <c r="I2782" s="8"/>
      <c r="S2782" s="4"/>
      <c r="T2782" s="6"/>
      <c r="X2782" s="1"/>
      <c r="Y2782" s="1"/>
    </row>
    <row r="2783" spans="2:25" x14ac:dyDescent="0.25">
      <c r="B2783" s="4"/>
      <c r="C2783" s="7"/>
      <c r="G2783" s="8"/>
      <c r="H2783" s="8"/>
      <c r="I2783" s="8"/>
      <c r="S2783" s="4"/>
      <c r="T2783" s="6"/>
      <c r="X2783" s="1"/>
      <c r="Y2783" s="1"/>
    </row>
    <row r="2784" spans="2:25" x14ac:dyDescent="0.25">
      <c r="B2784" s="4"/>
      <c r="C2784" s="7"/>
      <c r="G2784" s="8"/>
      <c r="H2784" s="8"/>
      <c r="I2784" s="8"/>
      <c r="S2784" s="4"/>
      <c r="T2784" s="6"/>
      <c r="X2784" s="1"/>
      <c r="Y2784" s="1"/>
    </row>
    <row r="2785" spans="2:25" x14ac:dyDescent="0.25">
      <c r="B2785" s="4"/>
      <c r="C2785" s="7"/>
      <c r="G2785" s="8"/>
      <c r="H2785" s="8"/>
      <c r="I2785" s="8"/>
      <c r="S2785" s="4"/>
      <c r="T2785" s="6"/>
      <c r="X2785" s="1"/>
      <c r="Y2785" s="1"/>
    </row>
    <row r="2786" spans="2:25" x14ac:dyDescent="0.25">
      <c r="B2786" s="4"/>
      <c r="C2786" s="7"/>
      <c r="G2786" s="8"/>
      <c r="H2786" s="8"/>
      <c r="I2786" s="8"/>
      <c r="S2786" s="4"/>
      <c r="T2786" s="6"/>
      <c r="X2786" s="1"/>
      <c r="Y2786" s="1"/>
    </row>
    <row r="2787" spans="2:25" x14ac:dyDescent="0.25">
      <c r="B2787" s="4"/>
      <c r="C2787" s="7"/>
      <c r="G2787" s="8"/>
      <c r="H2787" s="8"/>
      <c r="I2787" s="8"/>
      <c r="S2787" s="4"/>
      <c r="T2787" s="6"/>
      <c r="X2787" s="1"/>
      <c r="Y2787" s="1"/>
    </row>
    <row r="2788" spans="2:25" x14ac:dyDescent="0.25">
      <c r="B2788" s="4"/>
      <c r="C2788" s="7"/>
      <c r="G2788" s="8"/>
      <c r="H2788" s="8"/>
      <c r="I2788" s="8"/>
      <c r="S2788" s="4"/>
      <c r="T2788" s="6"/>
      <c r="X2788" s="1"/>
      <c r="Y2788" s="1"/>
    </row>
    <row r="2789" spans="2:25" x14ac:dyDescent="0.25">
      <c r="B2789" s="4"/>
      <c r="C2789" s="7"/>
      <c r="G2789" s="8"/>
      <c r="H2789" s="8"/>
      <c r="I2789" s="8"/>
      <c r="S2789" s="4"/>
      <c r="T2789" s="6"/>
      <c r="X2789" s="1"/>
      <c r="Y2789" s="1"/>
    </row>
    <row r="2790" spans="2:25" x14ac:dyDescent="0.25">
      <c r="B2790" s="4"/>
      <c r="C2790" s="7"/>
      <c r="G2790" s="8"/>
      <c r="H2790" s="8"/>
      <c r="I2790" s="8"/>
      <c r="S2790" s="4"/>
      <c r="T2790" s="6"/>
      <c r="X2790" s="1"/>
      <c r="Y2790" s="1"/>
    </row>
    <row r="2791" spans="2:25" x14ac:dyDescent="0.25">
      <c r="B2791" s="4"/>
      <c r="C2791" s="7"/>
      <c r="G2791" s="8"/>
      <c r="H2791" s="8"/>
      <c r="I2791" s="8"/>
      <c r="S2791" s="4"/>
      <c r="T2791" s="6"/>
      <c r="X2791" s="1"/>
      <c r="Y2791" s="1"/>
    </row>
    <row r="2792" spans="2:25" x14ac:dyDescent="0.25">
      <c r="B2792" s="4"/>
      <c r="C2792" s="7"/>
      <c r="G2792" s="8"/>
      <c r="H2792" s="8"/>
      <c r="I2792" s="8"/>
      <c r="S2792" s="4"/>
      <c r="T2792" s="6"/>
      <c r="X2792" s="1"/>
      <c r="Y2792" s="1"/>
    </row>
    <row r="2793" spans="2:25" x14ac:dyDescent="0.25">
      <c r="B2793" s="4"/>
      <c r="C2793" s="7"/>
      <c r="G2793" s="8"/>
      <c r="H2793" s="8"/>
      <c r="I2793" s="8"/>
      <c r="S2793" s="4"/>
      <c r="T2793" s="6"/>
      <c r="X2793" s="1"/>
      <c r="Y2793" s="1"/>
    </row>
    <row r="2794" spans="2:25" x14ac:dyDescent="0.25">
      <c r="B2794" s="4"/>
      <c r="C2794" s="7"/>
      <c r="G2794" s="8"/>
      <c r="H2794" s="8"/>
      <c r="I2794" s="8"/>
      <c r="S2794" s="4"/>
      <c r="T2794" s="6"/>
      <c r="X2794" s="1"/>
      <c r="Y2794" s="1"/>
    </row>
    <row r="2795" spans="2:25" x14ac:dyDescent="0.25">
      <c r="B2795" s="4"/>
      <c r="C2795" s="7"/>
      <c r="G2795" s="8"/>
      <c r="H2795" s="8"/>
      <c r="I2795" s="8"/>
      <c r="S2795" s="4"/>
      <c r="T2795" s="6"/>
      <c r="X2795" s="1"/>
      <c r="Y2795" s="1"/>
    </row>
    <row r="2796" spans="2:25" x14ac:dyDescent="0.25">
      <c r="B2796" s="4"/>
      <c r="C2796" s="7"/>
      <c r="G2796" s="8"/>
      <c r="H2796" s="8"/>
      <c r="I2796" s="8"/>
      <c r="S2796" s="4"/>
      <c r="T2796" s="6"/>
      <c r="X2796" s="1"/>
      <c r="Y2796" s="1"/>
    </row>
    <row r="2797" spans="2:25" x14ac:dyDescent="0.25">
      <c r="B2797" s="4"/>
      <c r="C2797" s="7"/>
      <c r="G2797" s="8"/>
      <c r="H2797" s="8"/>
      <c r="I2797" s="8"/>
      <c r="S2797" s="4"/>
      <c r="T2797" s="6"/>
      <c r="X2797" s="1"/>
      <c r="Y2797" s="1"/>
    </row>
    <row r="2798" spans="2:25" x14ac:dyDescent="0.25">
      <c r="B2798" s="4"/>
      <c r="C2798" s="7"/>
      <c r="G2798" s="8"/>
      <c r="H2798" s="8"/>
      <c r="I2798" s="8"/>
      <c r="S2798" s="4"/>
      <c r="T2798" s="6"/>
      <c r="X2798" s="1"/>
      <c r="Y2798" s="1"/>
    </row>
    <row r="2799" spans="2:25" x14ac:dyDescent="0.25">
      <c r="B2799" s="4"/>
      <c r="C2799" s="7"/>
      <c r="G2799" s="8"/>
      <c r="H2799" s="8"/>
      <c r="I2799" s="8"/>
      <c r="S2799" s="4"/>
      <c r="T2799" s="6"/>
      <c r="X2799" s="1"/>
      <c r="Y2799" s="1"/>
    </row>
    <row r="2800" spans="2:25" x14ac:dyDescent="0.25">
      <c r="B2800" s="4"/>
      <c r="C2800" s="7"/>
      <c r="G2800" s="8"/>
      <c r="H2800" s="8"/>
      <c r="I2800" s="8"/>
      <c r="S2800" s="4"/>
      <c r="T2800" s="6"/>
      <c r="X2800" s="1"/>
      <c r="Y2800" s="1"/>
    </row>
    <row r="2801" spans="2:25" x14ac:dyDescent="0.25">
      <c r="B2801" s="4"/>
      <c r="C2801" s="7"/>
      <c r="G2801" s="8"/>
      <c r="H2801" s="8"/>
      <c r="I2801" s="8"/>
      <c r="S2801" s="4"/>
      <c r="T2801" s="6"/>
      <c r="X2801" s="1"/>
      <c r="Y2801" s="1"/>
    </row>
    <row r="2802" spans="2:25" x14ac:dyDescent="0.25">
      <c r="B2802" s="4"/>
      <c r="C2802" s="7"/>
      <c r="G2802" s="8"/>
      <c r="H2802" s="8"/>
      <c r="I2802" s="8"/>
      <c r="S2802" s="4"/>
      <c r="T2802" s="6"/>
      <c r="X2802" s="1"/>
      <c r="Y2802" s="1"/>
    </row>
    <row r="2803" spans="2:25" x14ac:dyDescent="0.25">
      <c r="B2803" s="4"/>
      <c r="C2803" s="7"/>
      <c r="G2803" s="8"/>
      <c r="H2803" s="8"/>
      <c r="I2803" s="8"/>
      <c r="S2803" s="4"/>
      <c r="T2803" s="6"/>
      <c r="X2803" s="1"/>
      <c r="Y2803" s="1"/>
    </row>
    <row r="2804" spans="2:25" x14ac:dyDescent="0.25">
      <c r="B2804" s="4"/>
      <c r="C2804" s="7"/>
      <c r="G2804" s="8"/>
      <c r="H2804" s="8"/>
      <c r="I2804" s="8"/>
      <c r="S2804" s="4"/>
      <c r="T2804" s="6"/>
      <c r="X2804" s="1"/>
      <c r="Y2804" s="1"/>
    </row>
    <row r="2805" spans="2:25" x14ac:dyDescent="0.25">
      <c r="B2805" s="4"/>
      <c r="C2805" s="7"/>
      <c r="G2805" s="8"/>
      <c r="H2805" s="8"/>
      <c r="I2805" s="8"/>
      <c r="S2805" s="4"/>
      <c r="T2805" s="6"/>
      <c r="X2805" s="1"/>
      <c r="Y2805" s="1"/>
    </row>
    <row r="2806" spans="2:25" x14ac:dyDescent="0.25">
      <c r="B2806" s="4"/>
      <c r="C2806" s="7"/>
      <c r="G2806" s="8"/>
      <c r="H2806" s="8"/>
      <c r="I2806" s="8"/>
      <c r="S2806" s="4"/>
      <c r="T2806" s="6"/>
      <c r="X2806" s="1"/>
      <c r="Y2806" s="1"/>
    </row>
    <row r="2807" spans="2:25" x14ac:dyDescent="0.25">
      <c r="B2807" s="4"/>
      <c r="C2807" s="7"/>
      <c r="G2807" s="8"/>
      <c r="H2807" s="8"/>
      <c r="I2807" s="8"/>
      <c r="S2807" s="4"/>
      <c r="T2807" s="6"/>
      <c r="X2807" s="1"/>
      <c r="Y2807" s="1"/>
    </row>
    <row r="2808" spans="2:25" x14ac:dyDescent="0.25">
      <c r="B2808" s="4"/>
      <c r="C2808" s="7"/>
      <c r="G2808" s="8"/>
      <c r="H2808" s="8"/>
      <c r="I2808" s="8"/>
      <c r="S2808" s="4"/>
      <c r="T2808" s="6"/>
      <c r="X2808" s="1"/>
      <c r="Y2808" s="1"/>
    </row>
    <row r="2809" spans="2:25" x14ac:dyDescent="0.25">
      <c r="B2809" s="4"/>
      <c r="C2809" s="7"/>
      <c r="G2809" s="8"/>
      <c r="H2809" s="8"/>
      <c r="I2809" s="8"/>
      <c r="S2809" s="4"/>
      <c r="T2809" s="6"/>
      <c r="X2809" s="1"/>
      <c r="Y2809" s="1"/>
    </row>
    <row r="2810" spans="2:25" x14ac:dyDescent="0.25">
      <c r="B2810" s="4"/>
      <c r="C2810" s="7"/>
      <c r="G2810" s="8"/>
      <c r="H2810" s="8"/>
      <c r="I2810" s="8"/>
      <c r="S2810" s="4"/>
      <c r="T2810" s="6"/>
      <c r="X2810" s="1"/>
      <c r="Y2810" s="1"/>
    </row>
    <row r="2811" spans="2:25" x14ac:dyDescent="0.25">
      <c r="B2811" s="4"/>
      <c r="C2811" s="7"/>
      <c r="G2811" s="8"/>
      <c r="H2811" s="8"/>
      <c r="I2811" s="8"/>
      <c r="S2811" s="4"/>
      <c r="T2811" s="6"/>
      <c r="X2811" s="1"/>
      <c r="Y2811" s="1"/>
    </row>
    <row r="2812" spans="2:25" x14ac:dyDescent="0.25">
      <c r="B2812" s="4"/>
      <c r="C2812" s="7"/>
      <c r="G2812" s="8"/>
      <c r="H2812" s="8"/>
      <c r="I2812" s="8"/>
      <c r="S2812" s="4"/>
      <c r="T2812" s="6"/>
      <c r="X2812" s="1"/>
      <c r="Y2812" s="1"/>
    </row>
    <row r="2813" spans="2:25" x14ac:dyDescent="0.25">
      <c r="B2813" s="4"/>
      <c r="C2813" s="7"/>
      <c r="G2813" s="8"/>
      <c r="H2813" s="8"/>
      <c r="I2813" s="8"/>
      <c r="S2813" s="4"/>
      <c r="T2813" s="6"/>
      <c r="X2813" s="1"/>
      <c r="Y2813" s="1"/>
    </row>
    <row r="2814" spans="2:25" x14ac:dyDescent="0.25">
      <c r="B2814" s="4"/>
      <c r="C2814" s="7"/>
      <c r="G2814" s="8"/>
      <c r="H2814" s="8"/>
      <c r="I2814" s="8"/>
      <c r="S2814" s="4"/>
      <c r="T2814" s="6"/>
      <c r="X2814" s="1"/>
      <c r="Y2814" s="1"/>
    </row>
    <row r="2815" spans="2:25" x14ac:dyDescent="0.25">
      <c r="B2815" s="4"/>
      <c r="C2815" s="7"/>
      <c r="G2815" s="8"/>
      <c r="H2815" s="8"/>
      <c r="I2815" s="8"/>
      <c r="S2815" s="4"/>
      <c r="T2815" s="6"/>
      <c r="X2815" s="1"/>
      <c r="Y2815" s="1"/>
    </row>
    <row r="2816" spans="2:25" x14ac:dyDescent="0.25">
      <c r="B2816" s="4"/>
      <c r="C2816" s="7"/>
      <c r="G2816" s="8"/>
      <c r="H2816" s="8"/>
      <c r="I2816" s="8"/>
      <c r="S2816" s="4"/>
      <c r="T2816" s="6"/>
      <c r="X2816" s="1"/>
      <c r="Y2816" s="1"/>
    </row>
    <row r="2817" spans="2:25" x14ac:dyDescent="0.25">
      <c r="B2817" s="4"/>
      <c r="C2817" s="7"/>
      <c r="G2817" s="8"/>
      <c r="H2817" s="8"/>
      <c r="I2817" s="8"/>
      <c r="S2817" s="4"/>
      <c r="T2817" s="6"/>
      <c r="X2817" s="1"/>
      <c r="Y2817" s="1"/>
    </row>
    <row r="2818" spans="2:25" x14ac:dyDescent="0.25">
      <c r="B2818" s="4"/>
      <c r="C2818" s="7"/>
      <c r="G2818" s="8"/>
      <c r="H2818" s="8"/>
      <c r="I2818" s="8"/>
      <c r="S2818" s="4"/>
      <c r="T2818" s="6"/>
      <c r="X2818" s="1"/>
      <c r="Y2818" s="1"/>
    </row>
    <row r="2819" spans="2:25" x14ac:dyDescent="0.25">
      <c r="B2819" s="4"/>
      <c r="C2819" s="7"/>
      <c r="G2819" s="8"/>
      <c r="H2819" s="8"/>
      <c r="I2819" s="8"/>
      <c r="S2819" s="4"/>
      <c r="T2819" s="6"/>
      <c r="X2819" s="1"/>
      <c r="Y2819" s="1"/>
    </row>
    <row r="2820" spans="2:25" x14ac:dyDescent="0.25">
      <c r="B2820" s="4"/>
      <c r="C2820" s="7"/>
      <c r="G2820" s="8"/>
      <c r="H2820" s="8"/>
      <c r="I2820" s="8"/>
      <c r="S2820" s="4"/>
      <c r="T2820" s="6"/>
      <c r="X2820" s="1"/>
      <c r="Y2820" s="1"/>
    </row>
    <row r="2821" spans="2:25" x14ac:dyDescent="0.25">
      <c r="B2821" s="4"/>
      <c r="C2821" s="7"/>
      <c r="G2821" s="8"/>
      <c r="H2821" s="8"/>
      <c r="I2821" s="8"/>
      <c r="S2821" s="4"/>
      <c r="T2821" s="6"/>
      <c r="X2821" s="1"/>
      <c r="Y2821" s="1"/>
    </row>
    <row r="2822" spans="2:25" x14ac:dyDescent="0.25">
      <c r="B2822" s="4"/>
      <c r="C2822" s="7"/>
      <c r="G2822" s="8"/>
      <c r="H2822" s="8"/>
      <c r="I2822" s="8"/>
      <c r="S2822" s="4"/>
      <c r="T2822" s="6"/>
      <c r="X2822" s="1"/>
      <c r="Y2822" s="1"/>
    </row>
    <row r="2823" spans="2:25" x14ac:dyDescent="0.25">
      <c r="B2823" s="4"/>
      <c r="C2823" s="7"/>
      <c r="G2823" s="8"/>
      <c r="H2823" s="8"/>
      <c r="I2823" s="8"/>
      <c r="S2823" s="4"/>
      <c r="T2823" s="6"/>
      <c r="X2823" s="1"/>
      <c r="Y2823" s="1"/>
    </row>
    <row r="2824" spans="2:25" x14ac:dyDescent="0.25">
      <c r="B2824" s="4"/>
      <c r="C2824" s="7"/>
      <c r="G2824" s="8"/>
      <c r="H2824" s="8"/>
      <c r="I2824" s="8"/>
      <c r="S2824" s="4"/>
      <c r="T2824" s="6"/>
      <c r="X2824" s="1"/>
      <c r="Y2824" s="1"/>
    </row>
    <row r="2825" spans="2:25" x14ac:dyDescent="0.25">
      <c r="B2825" s="4"/>
      <c r="C2825" s="7"/>
      <c r="G2825" s="8"/>
      <c r="H2825" s="8"/>
      <c r="I2825" s="8"/>
      <c r="S2825" s="4"/>
      <c r="T2825" s="6"/>
      <c r="X2825" s="1"/>
      <c r="Y2825" s="1"/>
    </row>
    <row r="2826" spans="2:25" x14ac:dyDescent="0.25">
      <c r="B2826" s="4"/>
      <c r="C2826" s="7"/>
      <c r="G2826" s="8"/>
      <c r="H2826" s="8"/>
      <c r="I2826" s="8"/>
      <c r="S2826" s="4"/>
      <c r="T2826" s="6"/>
      <c r="X2826" s="1"/>
      <c r="Y2826" s="1"/>
    </row>
    <row r="2827" spans="2:25" x14ac:dyDescent="0.25">
      <c r="B2827" s="4"/>
      <c r="C2827" s="7"/>
      <c r="G2827" s="8"/>
      <c r="H2827" s="8"/>
      <c r="I2827" s="8"/>
      <c r="S2827" s="4"/>
      <c r="T2827" s="6"/>
      <c r="X2827" s="1"/>
      <c r="Y2827" s="1"/>
    </row>
    <row r="2828" spans="2:25" x14ac:dyDescent="0.25">
      <c r="B2828" s="4"/>
      <c r="C2828" s="7"/>
      <c r="G2828" s="8"/>
      <c r="H2828" s="8"/>
      <c r="I2828" s="8"/>
      <c r="S2828" s="4"/>
      <c r="T2828" s="6"/>
      <c r="X2828" s="1"/>
      <c r="Y2828" s="1"/>
    </row>
    <row r="2829" spans="2:25" x14ac:dyDescent="0.25">
      <c r="B2829" s="4"/>
      <c r="C2829" s="7"/>
      <c r="G2829" s="8"/>
      <c r="H2829" s="8"/>
      <c r="I2829" s="8"/>
      <c r="S2829" s="4"/>
      <c r="T2829" s="6"/>
      <c r="X2829" s="1"/>
      <c r="Y2829" s="1"/>
    </row>
    <row r="2830" spans="2:25" x14ac:dyDescent="0.25">
      <c r="B2830" s="4"/>
      <c r="C2830" s="7"/>
      <c r="G2830" s="8"/>
      <c r="H2830" s="8"/>
      <c r="I2830" s="8"/>
      <c r="S2830" s="4"/>
      <c r="T2830" s="6"/>
      <c r="X2830" s="1"/>
      <c r="Y2830" s="1"/>
    </row>
    <row r="2831" spans="2:25" x14ac:dyDescent="0.25">
      <c r="B2831" s="4"/>
      <c r="C2831" s="7"/>
      <c r="G2831" s="8"/>
      <c r="H2831" s="8"/>
      <c r="I2831" s="8"/>
      <c r="S2831" s="4"/>
      <c r="T2831" s="6"/>
      <c r="X2831" s="1"/>
      <c r="Y2831" s="1"/>
    </row>
    <row r="2832" spans="2:25" x14ac:dyDescent="0.25">
      <c r="B2832" s="4"/>
      <c r="C2832" s="7"/>
      <c r="G2832" s="8"/>
      <c r="H2832" s="8"/>
      <c r="I2832" s="8"/>
      <c r="S2832" s="4"/>
      <c r="T2832" s="6"/>
      <c r="X2832" s="1"/>
      <c r="Y2832" s="1"/>
    </row>
    <row r="2833" spans="2:25" x14ac:dyDescent="0.25">
      <c r="B2833" s="4"/>
      <c r="C2833" s="7"/>
      <c r="G2833" s="8"/>
      <c r="H2833" s="8"/>
      <c r="I2833" s="8"/>
      <c r="S2833" s="4"/>
      <c r="T2833" s="6"/>
      <c r="X2833" s="1"/>
      <c r="Y2833" s="1"/>
    </row>
    <row r="2834" spans="2:25" x14ac:dyDescent="0.25">
      <c r="B2834" s="4"/>
      <c r="C2834" s="7"/>
      <c r="G2834" s="8"/>
      <c r="H2834" s="8"/>
      <c r="I2834" s="8"/>
      <c r="S2834" s="4"/>
      <c r="T2834" s="6"/>
      <c r="X2834" s="1"/>
      <c r="Y2834" s="1"/>
    </row>
    <row r="2835" spans="2:25" x14ac:dyDescent="0.25">
      <c r="B2835" s="4"/>
      <c r="C2835" s="7"/>
      <c r="G2835" s="8"/>
      <c r="H2835" s="8"/>
      <c r="I2835" s="8"/>
      <c r="S2835" s="4"/>
      <c r="T2835" s="6"/>
      <c r="X2835" s="1"/>
      <c r="Y2835" s="1"/>
    </row>
    <row r="2836" spans="2:25" x14ac:dyDescent="0.25">
      <c r="B2836" s="4"/>
      <c r="C2836" s="7"/>
      <c r="G2836" s="8"/>
      <c r="H2836" s="8"/>
      <c r="I2836" s="8"/>
      <c r="S2836" s="4"/>
      <c r="T2836" s="6"/>
      <c r="X2836" s="1"/>
      <c r="Y2836" s="1"/>
    </row>
    <row r="2837" spans="2:25" x14ac:dyDescent="0.25">
      <c r="B2837" s="4"/>
      <c r="C2837" s="7"/>
      <c r="G2837" s="8"/>
      <c r="H2837" s="8"/>
      <c r="I2837" s="8"/>
      <c r="S2837" s="4"/>
      <c r="T2837" s="6"/>
      <c r="X2837" s="1"/>
      <c r="Y2837" s="1"/>
    </row>
    <row r="2838" spans="2:25" x14ac:dyDescent="0.25">
      <c r="B2838" s="4"/>
      <c r="C2838" s="7"/>
      <c r="G2838" s="8"/>
      <c r="H2838" s="8"/>
      <c r="I2838" s="8"/>
      <c r="S2838" s="4"/>
      <c r="T2838" s="6"/>
      <c r="X2838" s="1"/>
      <c r="Y2838" s="1"/>
    </row>
    <row r="2839" spans="2:25" x14ac:dyDescent="0.25">
      <c r="B2839" s="4"/>
      <c r="C2839" s="7"/>
      <c r="G2839" s="8"/>
      <c r="H2839" s="8"/>
      <c r="I2839" s="8"/>
      <c r="S2839" s="4"/>
      <c r="T2839" s="6"/>
      <c r="X2839" s="1"/>
      <c r="Y2839" s="1"/>
    </row>
    <row r="2840" spans="2:25" x14ac:dyDescent="0.25">
      <c r="B2840" s="4"/>
      <c r="C2840" s="7"/>
      <c r="G2840" s="8"/>
      <c r="H2840" s="8"/>
      <c r="I2840" s="8"/>
      <c r="S2840" s="4"/>
      <c r="T2840" s="6"/>
      <c r="X2840" s="1"/>
      <c r="Y2840" s="1"/>
    </row>
    <row r="2841" spans="2:25" x14ac:dyDescent="0.25">
      <c r="B2841" s="4"/>
      <c r="C2841" s="7"/>
      <c r="G2841" s="8"/>
      <c r="H2841" s="8"/>
      <c r="I2841" s="8"/>
      <c r="S2841" s="4"/>
      <c r="T2841" s="6"/>
      <c r="X2841" s="1"/>
      <c r="Y2841" s="1"/>
    </row>
    <row r="2842" spans="2:25" x14ac:dyDescent="0.25">
      <c r="B2842" s="4"/>
      <c r="C2842" s="7"/>
      <c r="G2842" s="8"/>
      <c r="H2842" s="8"/>
      <c r="I2842" s="8"/>
      <c r="S2842" s="4"/>
      <c r="T2842" s="6"/>
      <c r="X2842" s="1"/>
      <c r="Y2842" s="1"/>
    </row>
    <row r="2843" spans="2:25" x14ac:dyDescent="0.25">
      <c r="B2843" s="4"/>
      <c r="C2843" s="7"/>
      <c r="G2843" s="8"/>
      <c r="H2843" s="8"/>
      <c r="I2843" s="8"/>
      <c r="S2843" s="4"/>
      <c r="T2843" s="6"/>
      <c r="X2843" s="1"/>
      <c r="Y2843" s="1"/>
    </row>
    <row r="2844" spans="2:25" x14ac:dyDescent="0.25">
      <c r="B2844" s="4"/>
      <c r="C2844" s="7"/>
      <c r="G2844" s="8"/>
      <c r="H2844" s="8"/>
      <c r="I2844" s="8"/>
      <c r="S2844" s="4"/>
      <c r="T2844" s="6"/>
      <c r="X2844" s="1"/>
      <c r="Y2844" s="1"/>
    </row>
    <row r="2845" spans="2:25" x14ac:dyDescent="0.25">
      <c r="B2845" s="4"/>
      <c r="C2845" s="7"/>
      <c r="G2845" s="8"/>
      <c r="H2845" s="8"/>
      <c r="I2845" s="8"/>
      <c r="S2845" s="4"/>
      <c r="T2845" s="6"/>
      <c r="X2845" s="1"/>
      <c r="Y2845" s="1"/>
    </row>
    <row r="2846" spans="2:25" x14ac:dyDescent="0.25">
      <c r="B2846" s="4"/>
      <c r="C2846" s="7"/>
      <c r="G2846" s="8"/>
      <c r="H2846" s="8"/>
      <c r="I2846" s="8"/>
      <c r="S2846" s="4"/>
      <c r="T2846" s="6"/>
      <c r="X2846" s="1"/>
      <c r="Y2846" s="1"/>
    </row>
    <row r="2847" spans="2:25" x14ac:dyDescent="0.25">
      <c r="B2847" s="4"/>
      <c r="C2847" s="7"/>
      <c r="G2847" s="8"/>
      <c r="H2847" s="8"/>
      <c r="I2847" s="8"/>
      <c r="S2847" s="4"/>
      <c r="T2847" s="6"/>
      <c r="X2847" s="1"/>
      <c r="Y2847" s="1"/>
    </row>
    <row r="2848" spans="2:25" x14ac:dyDescent="0.25">
      <c r="B2848" s="4"/>
      <c r="C2848" s="7"/>
      <c r="G2848" s="8"/>
      <c r="H2848" s="8"/>
      <c r="I2848" s="8"/>
      <c r="S2848" s="4"/>
      <c r="T2848" s="6"/>
      <c r="X2848" s="1"/>
      <c r="Y2848" s="1"/>
    </row>
    <row r="2849" spans="2:25" x14ac:dyDescent="0.25">
      <c r="B2849" s="4"/>
      <c r="C2849" s="7"/>
      <c r="G2849" s="8"/>
      <c r="H2849" s="8"/>
      <c r="I2849" s="8"/>
      <c r="S2849" s="4"/>
      <c r="T2849" s="6"/>
      <c r="X2849" s="1"/>
      <c r="Y2849" s="1"/>
    </row>
    <row r="2850" spans="2:25" x14ac:dyDescent="0.25">
      <c r="B2850" s="4"/>
      <c r="C2850" s="7"/>
      <c r="G2850" s="8"/>
      <c r="H2850" s="8"/>
      <c r="I2850" s="8"/>
      <c r="S2850" s="4"/>
      <c r="T2850" s="6"/>
      <c r="X2850" s="1"/>
      <c r="Y2850" s="1"/>
    </row>
    <row r="2851" spans="2:25" x14ac:dyDescent="0.25">
      <c r="B2851" s="4"/>
      <c r="C2851" s="7"/>
      <c r="G2851" s="8"/>
      <c r="H2851" s="8"/>
      <c r="I2851" s="8"/>
      <c r="S2851" s="4"/>
      <c r="T2851" s="6"/>
      <c r="X2851" s="1"/>
      <c r="Y2851" s="1"/>
    </row>
    <row r="2852" spans="2:25" x14ac:dyDescent="0.25">
      <c r="B2852" s="4"/>
      <c r="C2852" s="7"/>
      <c r="G2852" s="8"/>
      <c r="H2852" s="8"/>
      <c r="I2852" s="8"/>
      <c r="S2852" s="4"/>
      <c r="T2852" s="6"/>
      <c r="X2852" s="1"/>
      <c r="Y2852" s="1"/>
    </row>
    <row r="2853" spans="2:25" x14ac:dyDescent="0.25">
      <c r="B2853" s="4"/>
      <c r="C2853" s="7"/>
      <c r="G2853" s="8"/>
      <c r="H2853" s="8"/>
      <c r="I2853" s="8"/>
      <c r="S2853" s="4"/>
      <c r="T2853" s="6"/>
      <c r="X2853" s="1"/>
      <c r="Y2853" s="1"/>
    </row>
    <row r="2854" spans="2:25" x14ac:dyDescent="0.25">
      <c r="B2854" s="4"/>
      <c r="C2854" s="7"/>
      <c r="G2854" s="8"/>
      <c r="H2854" s="8"/>
      <c r="I2854" s="8"/>
      <c r="S2854" s="4"/>
      <c r="T2854" s="6"/>
      <c r="X2854" s="1"/>
      <c r="Y2854" s="1"/>
    </row>
    <row r="2855" spans="2:25" x14ac:dyDescent="0.25">
      <c r="B2855" s="4"/>
      <c r="C2855" s="7"/>
      <c r="G2855" s="8"/>
      <c r="H2855" s="8"/>
      <c r="I2855" s="8"/>
      <c r="S2855" s="4"/>
      <c r="T2855" s="6"/>
      <c r="X2855" s="1"/>
      <c r="Y2855" s="1"/>
    </row>
    <row r="2856" spans="2:25" x14ac:dyDescent="0.25">
      <c r="B2856" s="4"/>
      <c r="C2856" s="7"/>
      <c r="G2856" s="8"/>
      <c r="H2856" s="8"/>
      <c r="I2856" s="8"/>
      <c r="S2856" s="4"/>
      <c r="T2856" s="6"/>
      <c r="X2856" s="1"/>
      <c r="Y2856" s="1"/>
    </row>
    <row r="2857" spans="2:25" x14ac:dyDescent="0.25">
      <c r="B2857" s="4"/>
      <c r="C2857" s="7"/>
      <c r="G2857" s="8"/>
      <c r="H2857" s="8"/>
      <c r="I2857" s="8"/>
      <c r="S2857" s="4"/>
      <c r="T2857" s="6"/>
      <c r="X2857" s="1"/>
      <c r="Y2857" s="1"/>
    </row>
    <row r="2858" spans="2:25" x14ac:dyDescent="0.25">
      <c r="B2858" s="4"/>
      <c r="C2858" s="7"/>
      <c r="G2858" s="8"/>
      <c r="H2858" s="8"/>
      <c r="I2858" s="8"/>
      <c r="S2858" s="4"/>
      <c r="T2858" s="6"/>
      <c r="X2858" s="1"/>
      <c r="Y2858" s="1"/>
    </row>
    <row r="2859" spans="2:25" x14ac:dyDescent="0.25">
      <c r="B2859" s="4"/>
      <c r="C2859" s="7"/>
      <c r="G2859" s="8"/>
      <c r="H2859" s="8"/>
      <c r="I2859" s="8"/>
      <c r="S2859" s="4"/>
      <c r="T2859" s="6"/>
      <c r="X2859" s="1"/>
      <c r="Y2859" s="1"/>
    </row>
    <row r="2860" spans="2:25" x14ac:dyDescent="0.25">
      <c r="B2860" s="4"/>
      <c r="C2860" s="7"/>
      <c r="G2860" s="8"/>
      <c r="H2860" s="8"/>
      <c r="I2860" s="8"/>
      <c r="S2860" s="4"/>
      <c r="T2860" s="6"/>
      <c r="X2860" s="1"/>
      <c r="Y2860" s="1"/>
    </row>
    <row r="2861" spans="2:25" x14ac:dyDescent="0.25">
      <c r="B2861" s="4"/>
      <c r="C2861" s="7"/>
      <c r="G2861" s="8"/>
      <c r="H2861" s="8"/>
      <c r="I2861" s="8"/>
      <c r="S2861" s="4"/>
      <c r="T2861" s="6"/>
      <c r="X2861" s="1"/>
      <c r="Y2861" s="1"/>
    </row>
    <row r="2862" spans="2:25" x14ac:dyDescent="0.25">
      <c r="B2862" s="4"/>
      <c r="C2862" s="7"/>
      <c r="G2862" s="8"/>
      <c r="H2862" s="8"/>
      <c r="I2862" s="8"/>
      <c r="S2862" s="4"/>
      <c r="T2862" s="6"/>
      <c r="X2862" s="1"/>
      <c r="Y2862" s="1"/>
    </row>
    <row r="2863" spans="2:25" x14ac:dyDescent="0.25">
      <c r="B2863" s="4"/>
      <c r="C2863" s="7"/>
      <c r="G2863" s="8"/>
      <c r="H2863" s="8"/>
      <c r="I2863" s="8"/>
      <c r="S2863" s="4"/>
      <c r="T2863" s="6"/>
      <c r="X2863" s="1"/>
      <c r="Y2863" s="1"/>
    </row>
    <row r="2864" spans="2:25" x14ac:dyDescent="0.25">
      <c r="B2864" s="4"/>
      <c r="C2864" s="7"/>
      <c r="G2864" s="8"/>
      <c r="H2864" s="8"/>
      <c r="I2864" s="8"/>
      <c r="S2864" s="4"/>
      <c r="T2864" s="6"/>
      <c r="X2864" s="1"/>
      <c r="Y2864" s="1"/>
    </row>
    <row r="2865" spans="2:25" x14ac:dyDescent="0.25">
      <c r="B2865" s="4"/>
      <c r="C2865" s="7"/>
      <c r="G2865" s="8"/>
      <c r="H2865" s="8"/>
      <c r="I2865" s="8"/>
      <c r="S2865" s="4"/>
      <c r="T2865" s="6"/>
      <c r="X2865" s="1"/>
      <c r="Y2865" s="1"/>
    </row>
    <row r="2866" spans="2:25" x14ac:dyDescent="0.25">
      <c r="B2866" s="4"/>
      <c r="C2866" s="7"/>
      <c r="G2866" s="8"/>
      <c r="H2866" s="8"/>
      <c r="I2866" s="8"/>
      <c r="S2866" s="4"/>
      <c r="T2866" s="6"/>
      <c r="X2866" s="1"/>
      <c r="Y2866" s="1"/>
    </row>
    <row r="2867" spans="2:25" x14ac:dyDescent="0.25">
      <c r="B2867" s="4"/>
      <c r="C2867" s="7"/>
      <c r="G2867" s="8"/>
      <c r="H2867" s="8"/>
      <c r="I2867" s="8"/>
      <c r="S2867" s="4"/>
      <c r="T2867" s="6"/>
      <c r="X2867" s="1"/>
      <c r="Y2867" s="1"/>
    </row>
    <row r="2868" spans="2:25" x14ac:dyDescent="0.25">
      <c r="B2868" s="4"/>
      <c r="C2868" s="7"/>
      <c r="G2868" s="8"/>
      <c r="H2868" s="8"/>
      <c r="I2868" s="8"/>
      <c r="S2868" s="4"/>
      <c r="T2868" s="6"/>
      <c r="X2868" s="1"/>
      <c r="Y2868" s="1"/>
    </row>
    <row r="2869" spans="2:25" x14ac:dyDescent="0.25">
      <c r="B2869" s="4"/>
      <c r="C2869" s="7"/>
      <c r="G2869" s="8"/>
      <c r="H2869" s="8"/>
      <c r="I2869" s="8"/>
      <c r="S2869" s="4"/>
      <c r="T2869" s="6"/>
      <c r="X2869" s="1"/>
      <c r="Y2869" s="1"/>
    </row>
    <row r="2870" spans="2:25" x14ac:dyDescent="0.25">
      <c r="B2870" s="4"/>
      <c r="C2870" s="7"/>
      <c r="G2870" s="8"/>
      <c r="H2870" s="8"/>
      <c r="I2870" s="8"/>
      <c r="S2870" s="4"/>
      <c r="T2870" s="6"/>
      <c r="X2870" s="1"/>
      <c r="Y2870" s="1"/>
    </row>
    <row r="2871" spans="2:25" x14ac:dyDescent="0.25">
      <c r="B2871" s="4"/>
      <c r="C2871" s="7"/>
      <c r="G2871" s="8"/>
      <c r="H2871" s="8"/>
      <c r="I2871" s="8"/>
      <c r="S2871" s="4"/>
      <c r="T2871" s="6"/>
      <c r="X2871" s="1"/>
      <c r="Y2871" s="1"/>
    </row>
    <row r="2872" spans="2:25" x14ac:dyDescent="0.25">
      <c r="B2872" s="4"/>
      <c r="C2872" s="7"/>
      <c r="G2872" s="8"/>
      <c r="H2872" s="8"/>
      <c r="I2872" s="8"/>
      <c r="S2872" s="4"/>
      <c r="T2872" s="6"/>
      <c r="X2872" s="1"/>
      <c r="Y2872" s="1"/>
    </row>
    <row r="2873" spans="2:25" x14ac:dyDescent="0.25">
      <c r="B2873" s="4"/>
      <c r="C2873" s="7"/>
      <c r="G2873" s="8"/>
      <c r="H2873" s="8"/>
      <c r="I2873" s="8"/>
      <c r="S2873" s="4"/>
      <c r="T2873" s="6"/>
      <c r="X2873" s="1"/>
      <c r="Y2873" s="1"/>
    </row>
    <row r="2874" spans="2:25" x14ac:dyDescent="0.25">
      <c r="B2874" s="4"/>
      <c r="C2874" s="7"/>
      <c r="G2874" s="8"/>
      <c r="H2874" s="8"/>
      <c r="I2874" s="8"/>
      <c r="S2874" s="4"/>
      <c r="T2874" s="6"/>
      <c r="X2874" s="1"/>
      <c r="Y2874" s="1"/>
    </row>
    <row r="2875" spans="2:25" x14ac:dyDescent="0.25">
      <c r="B2875" s="4"/>
      <c r="C2875" s="7"/>
      <c r="G2875" s="8"/>
      <c r="H2875" s="8"/>
      <c r="I2875" s="8"/>
      <c r="S2875" s="4"/>
      <c r="T2875" s="6"/>
      <c r="X2875" s="1"/>
      <c r="Y2875" s="1"/>
    </row>
    <row r="2876" spans="2:25" x14ac:dyDescent="0.25">
      <c r="B2876" s="4"/>
      <c r="C2876" s="7"/>
      <c r="G2876" s="8"/>
      <c r="H2876" s="8"/>
      <c r="I2876" s="8"/>
      <c r="S2876" s="4"/>
      <c r="T2876" s="6"/>
      <c r="X2876" s="1"/>
      <c r="Y2876" s="1"/>
    </row>
    <row r="2877" spans="2:25" x14ac:dyDescent="0.25">
      <c r="B2877" s="4"/>
      <c r="C2877" s="7"/>
      <c r="G2877" s="8"/>
      <c r="H2877" s="8"/>
      <c r="I2877" s="8"/>
      <c r="S2877" s="4"/>
      <c r="T2877" s="6"/>
      <c r="X2877" s="1"/>
      <c r="Y2877" s="1"/>
    </row>
    <row r="2878" spans="2:25" x14ac:dyDescent="0.25">
      <c r="B2878" s="4"/>
      <c r="C2878" s="7"/>
      <c r="G2878" s="8"/>
      <c r="H2878" s="8"/>
      <c r="I2878" s="8"/>
      <c r="S2878" s="4"/>
      <c r="T2878" s="6"/>
      <c r="X2878" s="1"/>
      <c r="Y2878" s="1"/>
    </row>
    <row r="2879" spans="2:25" x14ac:dyDescent="0.25">
      <c r="B2879" s="4"/>
      <c r="C2879" s="7"/>
      <c r="G2879" s="8"/>
      <c r="H2879" s="8"/>
      <c r="I2879" s="8"/>
      <c r="S2879" s="4"/>
      <c r="T2879" s="6"/>
      <c r="X2879" s="1"/>
      <c r="Y2879" s="1"/>
    </row>
    <row r="2880" spans="2:25" x14ac:dyDescent="0.25">
      <c r="B2880" s="4"/>
      <c r="C2880" s="7"/>
      <c r="G2880" s="8"/>
      <c r="H2880" s="8"/>
      <c r="I2880" s="8"/>
      <c r="S2880" s="4"/>
      <c r="T2880" s="6"/>
      <c r="X2880" s="1"/>
      <c r="Y2880" s="1"/>
    </row>
    <row r="2881" spans="2:25" x14ac:dyDescent="0.25">
      <c r="B2881" s="4"/>
      <c r="C2881" s="7"/>
      <c r="G2881" s="8"/>
      <c r="H2881" s="8"/>
      <c r="I2881" s="8"/>
      <c r="S2881" s="4"/>
      <c r="T2881" s="6"/>
      <c r="X2881" s="1"/>
      <c r="Y2881" s="1"/>
    </row>
    <row r="2882" spans="2:25" x14ac:dyDescent="0.25">
      <c r="B2882" s="4"/>
      <c r="C2882" s="7"/>
      <c r="G2882" s="8"/>
      <c r="H2882" s="8"/>
      <c r="I2882" s="8"/>
      <c r="S2882" s="4"/>
      <c r="T2882" s="6"/>
      <c r="X2882" s="1"/>
      <c r="Y2882" s="1"/>
    </row>
    <row r="2883" spans="2:25" x14ac:dyDescent="0.25">
      <c r="B2883" s="4"/>
      <c r="C2883" s="7"/>
      <c r="G2883" s="8"/>
      <c r="H2883" s="8"/>
      <c r="I2883" s="8"/>
      <c r="S2883" s="4"/>
      <c r="T2883" s="6"/>
      <c r="X2883" s="1"/>
      <c r="Y2883" s="1"/>
    </row>
    <row r="2884" spans="2:25" x14ac:dyDescent="0.25">
      <c r="B2884" s="4"/>
      <c r="C2884" s="7"/>
      <c r="G2884" s="8"/>
      <c r="H2884" s="8"/>
      <c r="I2884" s="8"/>
      <c r="S2884" s="4"/>
      <c r="T2884" s="6"/>
      <c r="X2884" s="1"/>
      <c r="Y2884" s="1"/>
    </row>
    <row r="2885" spans="2:25" x14ac:dyDescent="0.25">
      <c r="B2885" s="4"/>
      <c r="C2885" s="7"/>
      <c r="G2885" s="8"/>
      <c r="H2885" s="8"/>
      <c r="I2885" s="8"/>
      <c r="S2885" s="4"/>
      <c r="T2885" s="6"/>
      <c r="X2885" s="1"/>
      <c r="Y2885" s="1"/>
    </row>
    <row r="2886" spans="2:25" x14ac:dyDescent="0.25">
      <c r="B2886" s="4"/>
      <c r="C2886" s="7"/>
      <c r="G2886" s="8"/>
      <c r="H2886" s="8"/>
      <c r="I2886" s="8"/>
      <c r="S2886" s="4"/>
      <c r="T2886" s="6"/>
      <c r="X2886" s="1"/>
      <c r="Y2886" s="1"/>
    </row>
    <row r="2887" spans="2:25" x14ac:dyDescent="0.25">
      <c r="B2887" s="4"/>
      <c r="C2887" s="7"/>
      <c r="G2887" s="8"/>
      <c r="H2887" s="8"/>
      <c r="I2887" s="8"/>
      <c r="S2887" s="4"/>
      <c r="T2887" s="6"/>
      <c r="X2887" s="1"/>
      <c r="Y2887" s="1"/>
    </row>
    <row r="2888" spans="2:25" x14ac:dyDescent="0.25">
      <c r="B2888" s="4"/>
      <c r="C2888" s="7"/>
      <c r="G2888" s="8"/>
      <c r="H2888" s="8"/>
      <c r="I2888" s="8"/>
      <c r="S2888" s="4"/>
      <c r="T2888" s="6"/>
      <c r="X2888" s="1"/>
      <c r="Y2888" s="1"/>
    </row>
    <row r="2889" spans="2:25" x14ac:dyDescent="0.25">
      <c r="B2889" s="4"/>
      <c r="C2889" s="7"/>
      <c r="G2889" s="8"/>
      <c r="H2889" s="8"/>
      <c r="I2889" s="8"/>
      <c r="S2889" s="4"/>
      <c r="T2889" s="6"/>
      <c r="X2889" s="1"/>
      <c r="Y2889" s="1"/>
    </row>
    <row r="2890" spans="2:25" x14ac:dyDescent="0.25">
      <c r="B2890" s="4"/>
      <c r="C2890" s="7"/>
      <c r="G2890" s="8"/>
      <c r="H2890" s="8"/>
      <c r="I2890" s="8"/>
      <c r="S2890" s="4"/>
      <c r="T2890" s="6"/>
      <c r="X2890" s="1"/>
      <c r="Y2890" s="1"/>
    </row>
    <row r="2891" spans="2:25" x14ac:dyDescent="0.25">
      <c r="B2891" s="4"/>
      <c r="C2891" s="7"/>
      <c r="G2891" s="8"/>
      <c r="H2891" s="8"/>
      <c r="I2891" s="8"/>
      <c r="S2891" s="4"/>
      <c r="T2891" s="6"/>
      <c r="X2891" s="1"/>
      <c r="Y2891" s="1"/>
    </row>
    <row r="2892" spans="2:25" x14ac:dyDescent="0.25">
      <c r="B2892" s="4"/>
      <c r="C2892" s="7"/>
      <c r="G2892" s="8"/>
      <c r="H2892" s="8"/>
      <c r="I2892" s="8"/>
      <c r="S2892" s="4"/>
      <c r="T2892" s="6"/>
      <c r="X2892" s="1"/>
      <c r="Y2892" s="1"/>
    </row>
    <row r="2893" spans="2:25" x14ac:dyDescent="0.25">
      <c r="B2893" s="4"/>
      <c r="C2893" s="7"/>
      <c r="G2893" s="8"/>
      <c r="H2893" s="8"/>
      <c r="I2893" s="8"/>
      <c r="S2893" s="4"/>
      <c r="T2893" s="6"/>
      <c r="X2893" s="1"/>
      <c r="Y2893" s="1"/>
    </row>
    <row r="2894" spans="2:25" x14ac:dyDescent="0.25">
      <c r="B2894" s="4"/>
      <c r="C2894" s="7"/>
      <c r="G2894" s="8"/>
      <c r="H2894" s="8"/>
      <c r="I2894" s="8"/>
      <c r="S2894" s="4"/>
      <c r="T2894" s="6"/>
      <c r="X2894" s="1"/>
      <c r="Y2894" s="1"/>
    </row>
    <row r="2895" spans="2:25" x14ac:dyDescent="0.25">
      <c r="B2895" s="4"/>
      <c r="C2895" s="7"/>
      <c r="G2895" s="8"/>
      <c r="H2895" s="8"/>
      <c r="I2895" s="8"/>
      <c r="S2895" s="4"/>
      <c r="T2895" s="6"/>
      <c r="X2895" s="1"/>
      <c r="Y2895" s="1"/>
    </row>
    <row r="2896" spans="2:25" x14ac:dyDescent="0.25">
      <c r="B2896" s="4"/>
      <c r="C2896" s="7"/>
      <c r="G2896" s="8"/>
      <c r="H2896" s="8"/>
      <c r="I2896" s="8"/>
      <c r="S2896" s="4"/>
      <c r="T2896" s="6"/>
      <c r="X2896" s="1"/>
      <c r="Y2896" s="1"/>
    </row>
    <row r="2897" spans="2:25" x14ac:dyDescent="0.25">
      <c r="B2897" s="4"/>
      <c r="C2897" s="7"/>
      <c r="G2897" s="8"/>
      <c r="H2897" s="8"/>
      <c r="I2897" s="8"/>
      <c r="S2897" s="4"/>
      <c r="T2897" s="6"/>
      <c r="X2897" s="1"/>
      <c r="Y2897" s="1"/>
    </row>
    <row r="2898" spans="2:25" x14ac:dyDescent="0.25">
      <c r="B2898" s="4"/>
      <c r="C2898" s="7"/>
      <c r="G2898" s="8"/>
      <c r="H2898" s="8"/>
      <c r="I2898" s="8"/>
      <c r="S2898" s="4"/>
      <c r="T2898" s="6"/>
      <c r="X2898" s="1"/>
      <c r="Y2898" s="1"/>
    </row>
    <row r="2899" spans="2:25" x14ac:dyDescent="0.25">
      <c r="B2899" s="4"/>
      <c r="C2899" s="7"/>
      <c r="G2899" s="8"/>
      <c r="H2899" s="8"/>
      <c r="I2899" s="8"/>
      <c r="S2899" s="4"/>
      <c r="T2899" s="6"/>
      <c r="X2899" s="1"/>
      <c r="Y2899" s="1"/>
    </row>
    <row r="2900" spans="2:25" x14ac:dyDescent="0.25">
      <c r="B2900" s="4"/>
      <c r="C2900" s="7"/>
      <c r="G2900" s="8"/>
      <c r="H2900" s="8"/>
      <c r="I2900" s="8"/>
      <c r="S2900" s="4"/>
      <c r="T2900" s="6"/>
      <c r="X2900" s="1"/>
      <c r="Y2900" s="1"/>
    </row>
    <row r="2901" spans="2:25" x14ac:dyDescent="0.25">
      <c r="B2901" s="4"/>
      <c r="C2901" s="7"/>
      <c r="G2901" s="8"/>
      <c r="H2901" s="8"/>
      <c r="I2901" s="8"/>
      <c r="S2901" s="4"/>
      <c r="T2901" s="6"/>
      <c r="X2901" s="1"/>
      <c r="Y2901" s="1"/>
    </row>
    <row r="2902" spans="2:25" x14ac:dyDescent="0.25">
      <c r="B2902" s="4"/>
      <c r="C2902" s="7"/>
      <c r="G2902" s="8"/>
      <c r="H2902" s="8"/>
      <c r="I2902" s="8"/>
      <c r="S2902" s="4"/>
      <c r="T2902" s="6"/>
      <c r="X2902" s="1"/>
      <c r="Y2902" s="1"/>
    </row>
    <row r="2903" spans="2:25" x14ac:dyDescent="0.25">
      <c r="B2903" s="4"/>
      <c r="C2903" s="7"/>
      <c r="G2903" s="8"/>
      <c r="H2903" s="8"/>
      <c r="I2903" s="8"/>
      <c r="S2903" s="4"/>
      <c r="T2903" s="6"/>
      <c r="X2903" s="1"/>
      <c r="Y2903" s="1"/>
    </row>
    <row r="2904" spans="2:25" x14ac:dyDescent="0.25">
      <c r="B2904" s="4"/>
      <c r="C2904" s="7"/>
      <c r="G2904" s="8"/>
      <c r="H2904" s="8"/>
      <c r="I2904" s="8"/>
      <c r="S2904" s="4"/>
      <c r="T2904" s="6"/>
      <c r="X2904" s="1"/>
      <c r="Y2904" s="1"/>
    </row>
    <row r="2905" spans="2:25" x14ac:dyDescent="0.25">
      <c r="B2905" s="4"/>
      <c r="C2905" s="7"/>
      <c r="G2905" s="8"/>
      <c r="H2905" s="8"/>
      <c r="I2905" s="8"/>
      <c r="S2905" s="4"/>
      <c r="T2905" s="6"/>
      <c r="X2905" s="1"/>
      <c r="Y2905" s="1"/>
    </row>
    <row r="2906" spans="2:25" x14ac:dyDescent="0.25">
      <c r="B2906" s="4"/>
      <c r="C2906" s="7"/>
      <c r="G2906" s="8"/>
      <c r="H2906" s="8"/>
      <c r="I2906" s="8"/>
      <c r="S2906" s="4"/>
      <c r="T2906" s="6"/>
      <c r="X2906" s="1"/>
      <c r="Y2906" s="1"/>
    </row>
    <row r="2907" spans="2:25" x14ac:dyDescent="0.25">
      <c r="B2907" s="4"/>
      <c r="C2907" s="7"/>
      <c r="G2907" s="8"/>
      <c r="H2907" s="8"/>
      <c r="I2907" s="8"/>
      <c r="S2907" s="4"/>
      <c r="T2907" s="6"/>
      <c r="X2907" s="1"/>
      <c r="Y2907" s="1"/>
    </row>
    <row r="2908" spans="2:25" x14ac:dyDescent="0.25">
      <c r="B2908" s="4"/>
      <c r="C2908" s="7"/>
      <c r="G2908" s="8"/>
      <c r="H2908" s="8"/>
      <c r="I2908" s="8"/>
      <c r="S2908" s="4"/>
      <c r="T2908" s="6"/>
      <c r="X2908" s="1"/>
      <c r="Y2908" s="1"/>
    </row>
    <row r="2909" spans="2:25" x14ac:dyDescent="0.25">
      <c r="B2909" s="4"/>
      <c r="C2909" s="7"/>
      <c r="G2909" s="8"/>
      <c r="H2909" s="8"/>
      <c r="I2909" s="8"/>
      <c r="S2909" s="4"/>
      <c r="T2909" s="6"/>
      <c r="X2909" s="1"/>
      <c r="Y2909" s="1"/>
    </row>
    <row r="2910" spans="2:25" x14ac:dyDescent="0.25">
      <c r="B2910" s="4"/>
      <c r="C2910" s="7"/>
      <c r="G2910" s="8"/>
      <c r="H2910" s="8"/>
      <c r="I2910" s="8"/>
      <c r="S2910" s="4"/>
      <c r="T2910" s="6"/>
      <c r="X2910" s="1"/>
      <c r="Y2910" s="1"/>
    </row>
    <row r="2911" spans="2:25" x14ac:dyDescent="0.25">
      <c r="B2911" s="4"/>
      <c r="C2911" s="7"/>
      <c r="G2911" s="8"/>
      <c r="H2911" s="8"/>
      <c r="I2911" s="8"/>
      <c r="S2911" s="4"/>
      <c r="T2911" s="6"/>
      <c r="X2911" s="1"/>
      <c r="Y2911" s="1"/>
    </row>
    <row r="2912" spans="2:25" x14ac:dyDescent="0.25">
      <c r="B2912" s="4"/>
      <c r="C2912" s="7"/>
      <c r="G2912" s="8"/>
      <c r="H2912" s="8"/>
      <c r="I2912" s="8"/>
      <c r="S2912" s="4"/>
      <c r="T2912" s="6"/>
      <c r="X2912" s="1"/>
      <c r="Y2912" s="1"/>
    </row>
    <row r="2913" spans="2:25" x14ac:dyDescent="0.25">
      <c r="B2913" s="4"/>
      <c r="C2913" s="7"/>
      <c r="G2913" s="8"/>
      <c r="H2913" s="8"/>
      <c r="I2913" s="8"/>
      <c r="S2913" s="4"/>
      <c r="T2913" s="6"/>
      <c r="X2913" s="1"/>
      <c r="Y2913" s="1"/>
    </row>
    <row r="2914" spans="2:25" x14ac:dyDescent="0.25">
      <c r="B2914" s="4"/>
      <c r="C2914" s="7"/>
      <c r="G2914" s="8"/>
      <c r="H2914" s="8"/>
      <c r="I2914" s="8"/>
      <c r="S2914" s="4"/>
      <c r="T2914" s="6"/>
      <c r="X2914" s="1"/>
      <c r="Y2914" s="1"/>
    </row>
    <row r="2915" spans="2:25" x14ac:dyDescent="0.25">
      <c r="B2915" s="4"/>
      <c r="C2915" s="7"/>
      <c r="G2915" s="8"/>
      <c r="H2915" s="8"/>
      <c r="I2915" s="8"/>
      <c r="S2915" s="4"/>
      <c r="T2915" s="6"/>
      <c r="X2915" s="1"/>
      <c r="Y2915" s="1"/>
    </row>
    <row r="2916" spans="2:25" x14ac:dyDescent="0.25">
      <c r="B2916" s="4"/>
      <c r="C2916" s="7"/>
      <c r="G2916" s="8"/>
      <c r="H2916" s="8"/>
      <c r="I2916" s="8"/>
      <c r="S2916" s="4"/>
      <c r="T2916" s="6"/>
      <c r="X2916" s="1"/>
      <c r="Y2916" s="1"/>
    </row>
    <row r="2917" spans="2:25" x14ac:dyDescent="0.25">
      <c r="B2917" s="4"/>
      <c r="C2917" s="7"/>
      <c r="G2917" s="8"/>
      <c r="H2917" s="8"/>
      <c r="I2917" s="8"/>
      <c r="S2917" s="4"/>
      <c r="T2917" s="6"/>
      <c r="X2917" s="1"/>
      <c r="Y2917" s="1"/>
    </row>
    <row r="2918" spans="2:25" x14ac:dyDescent="0.25">
      <c r="B2918" s="4"/>
      <c r="C2918" s="7"/>
      <c r="G2918" s="8"/>
      <c r="H2918" s="8"/>
      <c r="I2918" s="8"/>
      <c r="S2918" s="4"/>
      <c r="T2918" s="6"/>
      <c r="X2918" s="1"/>
      <c r="Y2918" s="1"/>
    </row>
    <row r="2919" spans="2:25" x14ac:dyDescent="0.25">
      <c r="B2919" s="4"/>
      <c r="C2919" s="7"/>
      <c r="G2919" s="8"/>
      <c r="H2919" s="8"/>
      <c r="I2919" s="8"/>
      <c r="S2919" s="4"/>
      <c r="T2919" s="6"/>
      <c r="X2919" s="1"/>
      <c r="Y2919" s="1"/>
    </row>
    <row r="2920" spans="2:25" x14ac:dyDescent="0.25">
      <c r="B2920" s="4"/>
      <c r="C2920" s="7"/>
      <c r="G2920" s="8"/>
      <c r="H2920" s="8"/>
      <c r="I2920" s="8"/>
      <c r="S2920" s="4"/>
      <c r="T2920" s="6"/>
      <c r="X2920" s="1"/>
      <c r="Y2920" s="1"/>
    </row>
    <row r="2921" spans="2:25" x14ac:dyDescent="0.25">
      <c r="B2921" s="4"/>
      <c r="C2921" s="7"/>
      <c r="G2921" s="8"/>
      <c r="H2921" s="8"/>
      <c r="I2921" s="8"/>
      <c r="S2921" s="4"/>
      <c r="T2921" s="6"/>
      <c r="X2921" s="1"/>
      <c r="Y2921" s="1"/>
    </row>
    <row r="2922" spans="2:25" x14ac:dyDescent="0.25">
      <c r="B2922" s="4"/>
      <c r="C2922" s="7"/>
      <c r="G2922" s="8"/>
      <c r="H2922" s="8"/>
      <c r="I2922" s="8"/>
      <c r="S2922" s="4"/>
      <c r="T2922" s="6"/>
      <c r="X2922" s="1"/>
      <c r="Y2922" s="1"/>
    </row>
    <row r="2923" spans="2:25" x14ac:dyDescent="0.25">
      <c r="B2923" s="4"/>
      <c r="C2923" s="7"/>
      <c r="G2923" s="8"/>
      <c r="H2923" s="8"/>
      <c r="I2923" s="8"/>
      <c r="S2923" s="4"/>
      <c r="T2923" s="6"/>
      <c r="X2923" s="1"/>
      <c r="Y2923" s="1"/>
    </row>
    <row r="2924" spans="2:25" x14ac:dyDescent="0.25">
      <c r="B2924" s="4"/>
      <c r="C2924" s="7"/>
      <c r="G2924" s="8"/>
      <c r="H2924" s="8"/>
      <c r="I2924" s="8"/>
      <c r="S2924" s="4"/>
      <c r="T2924" s="6"/>
      <c r="X2924" s="1"/>
      <c r="Y2924" s="1"/>
    </row>
    <row r="2925" spans="2:25" x14ac:dyDescent="0.25">
      <c r="B2925" s="4"/>
      <c r="C2925" s="7"/>
      <c r="G2925" s="8"/>
      <c r="H2925" s="8"/>
      <c r="I2925" s="8"/>
      <c r="S2925" s="4"/>
      <c r="T2925" s="6"/>
      <c r="X2925" s="1"/>
      <c r="Y2925" s="1"/>
    </row>
    <row r="2926" spans="2:25" x14ac:dyDescent="0.25">
      <c r="B2926" s="4"/>
      <c r="C2926" s="7"/>
      <c r="G2926" s="8"/>
      <c r="H2926" s="8"/>
      <c r="I2926" s="8"/>
      <c r="S2926" s="4"/>
      <c r="T2926" s="6"/>
      <c r="X2926" s="1"/>
      <c r="Y2926" s="1"/>
    </row>
    <row r="2927" spans="2:25" x14ac:dyDescent="0.25">
      <c r="B2927" s="4"/>
      <c r="C2927" s="7"/>
      <c r="G2927" s="8"/>
      <c r="H2927" s="8"/>
      <c r="I2927" s="8"/>
      <c r="S2927" s="4"/>
      <c r="T2927" s="6"/>
      <c r="X2927" s="1"/>
      <c r="Y2927" s="1"/>
    </row>
    <row r="2928" spans="2:25" x14ac:dyDescent="0.25">
      <c r="B2928" s="4"/>
      <c r="C2928" s="7"/>
      <c r="G2928" s="8"/>
      <c r="H2928" s="8"/>
      <c r="I2928" s="8"/>
      <c r="S2928" s="4"/>
      <c r="T2928" s="6"/>
      <c r="X2928" s="1"/>
      <c r="Y2928" s="1"/>
    </row>
    <row r="2929" spans="2:25" x14ac:dyDescent="0.25">
      <c r="B2929" s="4"/>
      <c r="C2929" s="7"/>
      <c r="G2929" s="8"/>
      <c r="H2929" s="8"/>
      <c r="I2929" s="8"/>
      <c r="S2929" s="4"/>
      <c r="T2929" s="6"/>
      <c r="X2929" s="1"/>
      <c r="Y2929" s="1"/>
    </row>
    <row r="2930" spans="2:25" x14ac:dyDescent="0.25">
      <c r="B2930" s="4"/>
      <c r="C2930" s="7"/>
      <c r="G2930" s="8"/>
      <c r="H2930" s="8"/>
      <c r="I2930" s="8"/>
      <c r="S2930" s="4"/>
      <c r="T2930" s="6"/>
      <c r="X2930" s="1"/>
      <c r="Y2930" s="1"/>
    </row>
    <row r="2931" spans="2:25" x14ac:dyDescent="0.25">
      <c r="B2931" s="4"/>
      <c r="C2931" s="7"/>
      <c r="G2931" s="8"/>
      <c r="H2931" s="8"/>
      <c r="I2931" s="8"/>
      <c r="S2931" s="4"/>
      <c r="T2931" s="6"/>
      <c r="X2931" s="1"/>
      <c r="Y2931" s="1"/>
    </row>
    <row r="2932" spans="2:25" x14ac:dyDescent="0.25">
      <c r="B2932" s="4"/>
      <c r="C2932" s="7"/>
      <c r="G2932" s="8"/>
      <c r="H2932" s="8"/>
      <c r="I2932" s="8"/>
      <c r="S2932" s="4"/>
      <c r="T2932" s="6"/>
      <c r="X2932" s="1"/>
      <c r="Y2932" s="1"/>
    </row>
    <row r="2933" spans="2:25" x14ac:dyDescent="0.25">
      <c r="B2933" s="4"/>
      <c r="C2933" s="7"/>
      <c r="G2933" s="8"/>
      <c r="H2933" s="8"/>
      <c r="I2933" s="8"/>
      <c r="S2933" s="4"/>
      <c r="T2933" s="6"/>
      <c r="X2933" s="1"/>
      <c r="Y2933" s="1"/>
    </row>
    <row r="2934" spans="2:25" x14ac:dyDescent="0.25">
      <c r="B2934" s="4"/>
      <c r="C2934" s="7"/>
      <c r="G2934" s="8"/>
      <c r="H2934" s="8"/>
      <c r="I2934" s="8"/>
      <c r="S2934" s="4"/>
      <c r="T2934" s="6"/>
      <c r="X2934" s="1"/>
      <c r="Y2934" s="1"/>
    </row>
    <row r="2935" spans="2:25" x14ac:dyDescent="0.25">
      <c r="B2935" s="4"/>
      <c r="C2935" s="7"/>
      <c r="G2935" s="8"/>
      <c r="H2935" s="8"/>
      <c r="I2935" s="8"/>
      <c r="S2935" s="4"/>
      <c r="T2935" s="6"/>
      <c r="X2935" s="1"/>
      <c r="Y2935" s="1"/>
    </row>
    <row r="2936" spans="2:25" x14ac:dyDescent="0.25">
      <c r="B2936" s="4"/>
      <c r="C2936" s="7"/>
      <c r="G2936" s="8"/>
      <c r="H2936" s="8"/>
      <c r="I2936" s="8"/>
      <c r="S2936" s="4"/>
      <c r="T2936" s="6"/>
      <c r="X2936" s="1"/>
      <c r="Y2936" s="1"/>
    </row>
    <row r="2937" spans="2:25" x14ac:dyDescent="0.25">
      <c r="B2937" s="4"/>
      <c r="C2937" s="7"/>
      <c r="G2937" s="8"/>
      <c r="H2937" s="8"/>
      <c r="I2937" s="8"/>
      <c r="S2937" s="4"/>
      <c r="T2937" s="6"/>
      <c r="X2937" s="1"/>
      <c r="Y2937" s="1"/>
    </row>
    <row r="2938" spans="2:25" x14ac:dyDescent="0.25">
      <c r="B2938" s="4"/>
      <c r="C2938" s="7"/>
      <c r="G2938" s="8"/>
      <c r="H2938" s="8"/>
      <c r="I2938" s="8"/>
      <c r="S2938" s="4"/>
      <c r="T2938" s="6"/>
      <c r="X2938" s="1"/>
      <c r="Y2938" s="1"/>
    </row>
    <row r="2939" spans="2:25" x14ac:dyDescent="0.25">
      <c r="B2939" s="4"/>
      <c r="C2939" s="7"/>
      <c r="G2939" s="8"/>
      <c r="H2939" s="8"/>
      <c r="I2939" s="8"/>
      <c r="S2939" s="4"/>
      <c r="T2939" s="6"/>
      <c r="X2939" s="1"/>
      <c r="Y2939" s="1"/>
    </row>
    <row r="2940" spans="2:25" x14ac:dyDescent="0.25">
      <c r="B2940" s="4"/>
      <c r="C2940" s="7"/>
      <c r="G2940" s="8"/>
      <c r="H2940" s="8"/>
      <c r="I2940" s="8"/>
      <c r="S2940" s="4"/>
      <c r="T2940" s="6"/>
      <c r="X2940" s="1"/>
      <c r="Y2940" s="1"/>
    </row>
    <row r="2941" spans="2:25" x14ac:dyDescent="0.25">
      <c r="B2941" s="4"/>
      <c r="C2941" s="7"/>
      <c r="G2941" s="8"/>
      <c r="H2941" s="8"/>
      <c r="I2941" s="8"/>
      <c r="S2941" s="4"/>
      <c r="T2941" s="6"/>
      <c r="X2941" s="1"/>
      <c r="Y2941" s="1"/>
    </row>
    <row r="2942" spans="2:25" x14ac:dyDescent="0.25">
      <c r="B2942" s="4"/>
      <c r="C2942" s="7"/>
      <c r="G2942" s="8"/>
      <c r="H2942" s="8"/>
      <c r="I2942" s="8"/>
      <c r="S2942" s="4"/>
      <c r="T2942" s="6"/>
      <c r="X2942" s="1"/>
      <c r="Y2942" s="1"/>
    </row>
    <row r="2943" spans="2:25" x14ac:dyDescent="0.25">
      <c r="B2943" s="4"/>
      <c r="C2943" s="7"/>
      <c r="G2943" s="8"/>
      <c r="H2943" s="8"/>
      <c r="I2943" s="8"/>
      <c r="S2943" s="4"/>
      <c r="T2943" s="6"/>
      <c r="X2943" s="1"/>
      <c r="Y2943" s="1"/>
    </row>
    <row r="2944" spans="2:25" x14ac:dyDescent="0.25">
      <c r="B2944" s="4"/>
      <c r="C2944" s="7"/>
      <c r="G2944" s="8"/>
      <c r="H2944" s="8"/>
      <c r="I2944" s="8"/>
      <c r="S2944" s="4"/>
      <c r="T2944" s="6"/>
      <c r="X2944" s="1"/>
      <c r="Y2944" s="1"/>
    </row>
    <row r="2945" spans="2:25" x14ac:dyDescent="0.25">
      <c r="B2945" s="4"/>
      <c r="C2945" s="7"/>
      <c r="G2945" s="8"/>
      <c r="H2945" s="8"/>
      <c r="I2945" s="8"/>
      <c r="S2945" s="4"/>
      <c r="T2945" s="6"/>
      <c r="X2945" s="1"/>
      <c r="Y2945" s="1"/>
    </row>
    <row r="2946" spans="2:25" x14ac:dyDescent="0.25">
      <c r="B2946" s="4"/>
      <c r="C2946" s="7"/>
      <c r="G2946" s="8"/>
      <c r="H2946" s="8"/>
      <c r="I2946" s="8"/>
      <c r="S2946" s="4"/>
      <c r="T2946" s="6"/>
      <c r="X2946" s="1"/>
      <c r="Y2946" s="1"/>
    </row>
    <row r="2947" spans="2:25" x14ac:dyDescent="0.25">
      <c r="B2947" s="4"/>
      <c r="C2947" s="7"/>
      <c r="G2947" s="8"/>
      <c r="H2947" s="8"/>
      <c r="I2947" s="8"/>
      <c r="S2947" s="4"/>
      <c r="T2947" s="6"/>
      <c r="X2947" s="1"/>
      <c r="Y2947" s="1"/>
    </row>
    <row r="2948" spans="2:25" x14ac:dyDescent="0.25">
      <c r="B2948" s="4"/>
      <c r="C2948" s="7"/>
      <c r="G2948" s="8"/>
      <c r="H2948" s="8"/>
      <c r="I2948" s="8"/>
      <c r="S2948" s="4"/>
      <c r="T2948" s="6"/>
      <c r="X2948" s="1"/>
      <c r="Y2948" s="1"/>
    </row>
    <row r="2949" spans="2:25" x14ac:dyDescent="0.25">
      <c r="B2949" s="4"/>
      <c r="C2949" s="7"/>
      <c r="G2949" s="8"/>
      <c r="H2949" s="8"/>
      <c r="I2949" s="8"/>
      <c r="S2949" s="4"/>
      <c r="T2949" s="6"/>
      <c r="X2949" s="1"/>
      <c r="Y2949" s="1"/>
    </row>
    <row r="2950" spans="2:25" x14ac:dyDescent="0.25">
      <c r="B2950" s="4"/>
      <c r="C2950" s="7"/>
      <c r="G2950" s="8"/>
      <c r="H2950" s="8"/>
      <c r="I2950" s="8"/>
      <c r="S2950" s="4"/>
      <c r="T2950" s="6"/>
      <c r="X2950" s="1"/>
      <c r="Y2950" s="1"/>
    </row>
    <row r="2951" spans="2:25" x14ac:dyDescent="0.25">
      <c r="B2951" s="4"/>
      <c r="C2951" s="7"/>
      <c r="G2951" s="8"/>
      <c r="H2951" s="8"/>
      <c r="I2951" s="8"/>
      <c r="S2951" s="4"/>
      <c r="T2951" s="6"/>
      <c r="X2951" s="1"/>
      <c r="Y2951" s="1"/>
    </row>
    <row r="2952" spans="2:25" x14ac:dyDescent="0.25">
      <c r="B2952" s="4"/>
      <c r="C2952" s="7"/>
      <c r="G2952" s="8"/>
      <c r="H2952" s="8"/>
      <c r="I2952" s="8"/>
      <c r="S2952" s="4"/>
      <c r="T2952" s="6"/>
      <c r="X2952" s="1"/>
      <c r="Y2952" s="1"/>
    </row>
    <row r="2953" spans="2:25" x14ac:dyDescent="0.25">
      <c r="B2953" s="4"/>
      <c r="C2953" s="7"/>
      <c r="G2953" s="8"/>
      <c r="H2953" s="8"/>
      <c r="I2953" s="8"/>
      <c r="S2953" s="4"/>
      <c r="T2953" s="6"/>
      <c r="X2953" s="1"/>
      <c r="Y2953" s="1"/>
    </row>
    <row r="2954" spans="2:25" x14ac:dyDescent="0.25">
      <c r="B2954" s="4"/>
      <c r="C2954" s="7"/>
      <c r="G2954" s="8"/>
      <c r="H2954" s="8"/>
      <c r="I2954" s="8"/>
      <c r="S2954" s="4"/>
      <c r="T2954" s="6"/>
      <c r="X2954" s="1"/>
      <c r="Y2954" s="1"/>
    </row>
    <row r="2955" spans="2:25" x14ac:dyDescent="0.25">
      <c r="B2955" s="4"/>
      <c r="C2955" s="7"/>
      <c r="G2955" s="8"/>
      <c r="H2955" s="8"/>
      <c r="I2955" s="8"/>
      <c r="S2955" s="4"/>
      <c r="T2955" s="6"/>
      <c r="X2955" s="1"/>
      <c r="Y2955" s="1"/>
    </row>
    <row r="2956" spans="2:25" x14ac:dyDescent="0.25">
      <c r="B2956" s="4"/>
      <c r="C2956" s="7"/>
      <c r="G2956" s="8"/>
      <c r="H2956" s="8"/>
      <c r="I2956" s="8"/>
      <c r="S2956" s="4"/>
      <c r="T2956" s="6"/>
      <c r="X2956" s="1"/>
      <c r="Y2956" s="1"/>
    </row>
    <row r="2957" spans="2:25" x14ac:dyDescent="0.25">
      <c r="B2957" s="4"/>
      <c r="C2957" s="7"/>
      <c r="G2957" s="8"/>
      <c r="H2957" s="8"/>
      <c r="I2957" s="8"/>
      <c r="S2957" s="4"/>
      <c r="T2957" s="6"/>
      <c r="X2957" s="1"/>
      <c r="Y2957" s="1"/>
    </row>
    <row r="2958" spans="2:25" x14ac:dyDescent="0.25">
      <c r="B2958" s="4"/>
      <c r="C2958" s="7"/>
      <c r="G2958" s="8"/>
      <c r="H2958" s="8"/>
      <c r="I2958" s="8"/>
      <c r="S2958" s="4"/>
      <c r="T2958" s="6"/>
      <c r="X2958" s="1"/>
      <c r="Y2958" s="1"/>
    </row>
    <row r="2959" spans="2:25" x14ac:dyDescent="0.25">
      <c r="B2959" s="4"/>
      <c r="C2959" s="7"/>
      <c r="G2959" s="8"/>
      <c r="H2959" s="8"/>
      <c r="I2959" s="8"/>
      <c r="S2959" s="4"/>
      <c r="T2959" s="6"/>
      <c r="X2959" s="1"/>
      <c r="Y2959" s="1"/>
    </row>
    <row r="2960" spans="2:25" x14ac:dyDescent="0.25">
      <c r="B2960" s="4"/>
      <c r="C2960" s="7"/>
      <c r="G2960" s="8"/>
      <c r="H2960" s="8"/>
      <c r="I2960" s="8"/>
      <c r="S2960" s="4"/>
      <c r="T2960" s="6"/>
      <c r="X2960" s="1"/>
      <c r="Y2960" s="1"/>
    </row>
    <row r="2961" spans="2:25" x14ac:dyDescent="0.25">
      <c r="B2961" s="4"/>
      <c r="C2961" s="7"/>
      <c r="G2961" s="8"/>
      <c r="H2961" s="8"/>
      <c r="I2961" s="8"/>
      <c r="S2961" s="4"/>
      <c r="T2961" s="6"/>
      <c r="X2961" s="1"/>
      <c r="Y2961" s="1"/>
    </row>
    <row r="2962" spans="2:25" x14ac:dyDescent="0.25">
      <c r="B2962" s="4"/>
      <c r="C2962" s="7"/>
      <c r="G2962" s="8"/>
      <c r="H2962" s="8"/>
      <c r="I2962" s="8"/>
      <c r="S2962" s="4"/>
      <c r="T2962" s="6"/>
      <c r="X2962" s="1"/>
      <c r="Y2962" s="1"/>
    </row>
    <row r="2963" spans="2:25" x14ac:dyDescent="0.25">
      <c r="B2963" s="4"/>
      <c r="C2963" s="7"/>
      <c r="G2963" s="8"/>
      <c r="H2963" s="8"/>
      <c r="I2963" s="8"/>
      <c r="S2963" s="4"/>
      <c r="T2963" s="6"/>
      <c r="X2963" s="1"/>
      <c r="Y2963" s="1"/>
    </row>
    <row r="2964" spans="2:25" x14ac:dyDescent="0.25">
      <c r="B2964" s="4"/>
      <c r="C2964" s="7"/>
      <c r="G2964" s="8"/>
      <c r="H2964" s="8"/>
      <c r="I2964" s="8"/>
      <c r="S2964" s="4"/>
      <c r="T2964" s="6"/>
      <c r="X2964" s="1"/>
      <c r="Y2964" s="1"/>
    </row>
    <row r="2965" spans="2:25" x14ac:dyDescent="0.25">
      <c r="B2965" s="4"/>
      <c r="C2965" s="7"/>
      <c r="G2965" s="8"/>
      <c r="H2965" s="8"/>
      <c r="I2965" s="8"/>
      <c r="S2965" s="4"/>
      <c r="T2965" s="6"/>
      <c r="X2965" s="1"/>
      <c r="Y2965" s="1"/>
    </row>
    <row r="2966" spans="2:25" x14ac:dyDescent="0.25">
      <c r="B2966" s="4"/>
      <c r="C2966" s="7"/>
      <c r="G2966" s="8"/>
      <c r="H2966" s="8"/>
      <c r="I2966" s="8"/>
      <c r="S2966" s="4"/>
      <c r="T2966" s="6"/>
      <c r="X2966" s="1"/>
      <c r="Y2966" s="1"/>
    </row>
    <row r="2967" spans="2:25" x14ac:dyDescent="0.25">
      <c r="B2967" s="4"/>
      <c r="C2967" s="7"/>
      <c r="G2967" s="8"/>
      <c r="H2967" s="8"/>
      <c r="I2967" s="8"/>
      <c r="S2967" s="4"/>
      <c r="T2967" s="6"/>
      <c r="X2967" s="1"/>
      <c r="Y2967" s="1"/>
    </row>
    <row r="2968" spans="2:25" x14ac:dyDescent="0.25">
      <c r="B2968" s="4"/>
      <c r="C2968" s="7"/>
      <c r="G2968" s="8"/>
      <c r="H2968" s="8"/>
      <c r="I2968" s="8"/>
      <c r="S2968" s="4"/>
      <c r="T2968" s="6"/>
      <c r="X2968" s="1"/>
      <c r="Y2968" s="1"/>
    </row>
    <row r="2969" spans="2:25" x14ac:dyDescent="0.25">
      <c r="B2969" s="4"/>
      <c r="C2969" s="7"/>
      <c r="G2969" s="8"/>
      <c r="H2969" s="8"/>
      <c r="I2969" s="8"/>
      <c r="S2969" s="4"/>
      <c r="T2969" s="6"/>
      <c r="X2969" s="1"/>
      <c r="Y2969" s="1"/>
    </row>
    <row r="2970" spans="2:25" x14ac:dyDescent="0.25">
      <c r="B2970" s="4"/>
      <c r="C2970" s="7"/>
      <c r="G2970" s="8"/>
      <c r="H2970" s="8"/>
      <c r="I2970" s="8"/>
      <c r="S2970" s="4"/>
      <c r="T2970" s="6"/>
      <c r="X2970" s="1"/>
      <c r="Y2970" s="1"/>
    </row>
    <row r="2971" spans="2:25" x14ac:dyDescent="0.25">
      <c r="B2971" s="4"/>
      <c r="C2971" s="7"/>
      <c r="G2971" s="8"/>
      <c r="H2971" s="8"/>
      <c r="I2971" s="8"/>
      <c r="S2971" s="4"/>
      <c r="T2971" s="6"/>
      <c r="X2971" s="1"/>
      <c r="Y2971" s="1"/>
    </row>
    <row r="2972" spans="2:25" x14ac:dyDescent="0.25">
      <c r="B2972" s="4"/>
      <c r="C2972" s="7"/>
      <c r="G2972" s="8"/>
      <c r="H2972" s="8"/>
      <c r="I2972" s="8"/>
      <c r="S2972" s="4"/>
      <c r="T2972" s="6"/>
      <c r="X2972" s="1"/>
      <c r="Y2972" s="1"/>
    </row>
    <row r="2973" spans="2:25" x14ac:dyDescent="0.25">
      <c r="B2973" s="4"/>
      <c r="C2973" s="7"/>
      <c r="G2973" s="8"/>
      <c r="H2973" s="8"/>
      <c r="I2973" s="8"/>
      <c r="S2973" s="4"/>
      <c r="T2973" s="6"/>
      <c r="X2973" s="1"/>
      <c r="Y2973" s="1"/>
    </row>
    <row r="2974" spans="2:25" x14ac:dyDescent="0.25">
      <c r="B2974" s="4"/>
      <c r="C2974" s="7"/>
      <c r="G2974" s="8"/>
      <c r="H2974" s="8"/>
      <c r="I2974" s="8"/>
      <c r="S2974" s="4"/>
      <c r="T2974" s="6"/>
      <c r="X2974" s="1"/>
      <c r="Y2974" s="1"/>
    </row>
    <row r="2975" spans="2:25" x14ac:dyDescent="0.25">
      <c r="B2975" s="4"/>
      <c r="C2975" s="7"/>
      <c r="G2975" s="8"/>
      <c r="H2975" s="8"/>
      <c r="I2975" s="8"/>
      <c r="S2975" s="4"/>
      <c r="T2975" s="6"/>
      <c r="X2975" s="1"/>
      <c r="Y2975" s="1"/>
    </row>
    <row r="2976" spans="2:25" x14ac:dyDescent="0.25">
      <c r="B2976" s="4"/>
      <c r="C2976" s="7"/>
      <c r="G2976" s="8"/>
      <c r="H2976" s="8"/>
      <c r="I2976" s="8"/>
      <c r="S2976" s="4"/>
      <c r="T2976" s="6"/>
      <c r="X2976" s="1"/>
      <c r="Y2976" s="1"/>
    </row>
    <row r="2977" spans="2:25" x14ac:dyDescent="0.25">
      <c r="B2977" s="4"/>
      <c r="C2977" s="7"/>
      <c r="G2977" s="8"/>
      <c r="H2977" s="8"/>
      <c r="I2977" s="8"/>
      <c r="S2977" s="4"/>
      <c r="T2977" s="6"/>
      <c r="X2977" s="1"/>
      <c r="Y2977" s="1"/>
    </row>
    <row r="2978" spans="2:25" x14ac:dyDescent="0.25">
      <c r="B2978" s="4"/>
      <c r="C2978" s="7"/>
      <c r="G2978" s="8"/>
      <c r="H2978" s="8"/>
      <c r="I2978" s="8"/>
      <c r="S2978" s="4"/>
      <c r="T2978" s="6"/>
      <c r="X2978" s="1"/>
      <c r="Y2978" s="1"/>
    </row>
    <row r="2979" spans="2:25" x14ac:dyDescent="0.25">
      <c r="B2979" s="4"/>
      <c r="C2979" s="7"/>
      <c r="G2979" s="8"/>
      <c r="H2979" s="8"/>
      <c r="I2979" s="8"/>
      <c r="S2979" s="4"/>
      <c r="T2979" s="6"/>
      <c r="X2979" s="1"/>
      <c r="Y2979" s="1"/>
    </row>
    <row r="2980" spans="2:25" x14ac:dyDescent="0.25">
      <c r="B2980" s="4"/>
      <c r="C2980" s="7"/>
      <c r="G2980" s="8"/>
      <c r="H2980" s="8"/>
      <c r="I2980" s="8"/>
      <c r="S2980" s="4"/>
      <c r="T2980" s="6"/>
      <c r="X2980" s="1"/>
      <c r="Y2980" s="1"/>
    </row>
    <row r="2981" spans="2:25" x14ac:dyDescent="0.25">
      <c r="B2981" s="4"/>
      <c r="C2981" s="7"/>
      <c r="G2981" s="8"/>
      <c r="H2981" s="8"/>
      <c r="I2981" s="8"/>
      <c r="S2981" s="4"/>
      <c r="T2981" s="6"/>
      <c r="X2981" s="1"/>
      <c r="Y2981" s="1"/>
    </row>
    <row r="2982" spans="2:25" x14ac:dyDescent="0.25">
      <c r="B2982" s="4"/>
      <c r="C2982" s="7"/>
      <c r="G2982" s="8"/>
      <c r="H2982" s="8"/>
      <c r="I2982" s="8"/>
      <c r="S2982" s="4"/>
      <c r="T2982" s="6"/>
      <c r="X2982" s="1"/>
      <c r="Y2982" s="1"/>
    </row>
    <row r="2983" spans="2:25" x14ac:dyDescent="0.25">
      <c r="B2983" s="4"/>
      <c r="C2983" s="7"/>
      <c r="G2983" s="8"/>
      <c r="H2983" s="8"/>
      <c r="I2983" s="8"/>
      <c r="S2983" s="4"/>
      <c r="T2983" s="6"/>
      <c r="X2983" s="1"/>
      <c r="Y2983" s="1"/>
    </row>
    <row r="2984" spans="2:25" x14ac:dyDescent="0.25">
      <c r="B2984" s="4"/>
      <c r="C2984" s="7"/>
      <c r="G2984" s="8"/>
      <c r="H2984" s="8"/>
      <c r="I2984" s="8"/>
      <c r="S2984" s="4"/>
      <c r="T2984" s="6"/>
      <c r="X2984" s="1"/>
      <c r="Y2984" s="1"/>
    </row>
    <row r="2985" spans="2:25" x14ac:dyDescent="0.25">
      <c r="B2985" s="4"/>
      <c r="C2985" s="7"/>
      <c r="G2985" s="8"/>
      <c r="H2985" s="8"/>
      <c r="I2985" s="8"/>
      <c r="S2985" s="4"/>
      <c r="T2985" s="6"/>
      <c r="X2985" s="1"/>
      <c r="Y2985" s="1"/>
    </row>
    <row r="2986" spans="2:25" x14ac:dyDescent="0.25">
      <c r="B2986" s="4"/>
      <c r="C2986" s="7"/>
      <c r="G2986" s="8"/>
      <c r="H2986" s="8"/>
      <c r="I2986" s="8"/>
      <c r="S2986" s="4"/>
      <c r="T2986" s="6"/>
      <c r="X2986" s="1"/>
      <c r="Y2986" s="1"/>
    </row>
    <row r="2987" spans="2:25" x14ac:dyDescent="0.25">
      <c r="B2987" s="4"/>
      <c r="C2987" s="7"/>
      <c r="G2987" s="8"/>
      <c r="H2987" s="8"/>
      <c r="I2987" s="8"/>
      <c r="S2987" s="4"/>
      <c r="T2987" s="6"/>
      <c r="X2987" s="1"/>
      <c r="Y2987" s="1"/>
    </row>
    <row r="2988" spans="2:25" x14ac:dyDescent="0.25">
      <c r="B2988" s="4"/>
      <c r="C2988" s="7"/>
      <c r="G2988" s="8"/>
      <c r="H2988" s="8"/>
      <c r="I2988" s="8"/>
      <c r="S2988" s="4"/>
      <c r="T2988" s="6"/>
      <c r="X2988" s="1"/>
      <c r="Y2988" s="1"/>
    </row>
    <row r="2989" spans="2:25" x14ac:dyDescent="0.25">
      <c r="B2989" s="4"/>
      <c r="C2989" s="7"/>
      <c r="G2989" s="8"/>
      <c r="H2989" s="8"/>
      <c r="I2989" s="8"/>
      <c r="S2989" s="4"/>
      <c r="T2989" s="6"/>
      <c r="X2989" s="1"/>
      <c r="Y2989" s="1"/>
    </row>
    <row r="2990" spans="2:25" x14ac:dyDescent="0.25">
      <c r="B2990" s="4"/>
      <c r="C2990" s="7"/>
      <c r="G2990" s="8"/>
      <c r="H2990" s="8"/>
      <c r="I2990" s="8"/>
      <c r="S2990" s="4"/>
      <c r="T2990" s="6"/>
      <c r="X2990" s="1"/>
      <c r="Y2990" s="1"/>
    </row>
    <row r="2991" spans="2:25" x14ac:dyDescent="0.25">
      <c r="B2991" s="4"/>
      <c r="C2991" s="7"/>
      <c r="G2991" s="8"/>
      <c r="H2991" s="8"/>
      <c r="I2991" s="8"/>
      <c r="S2991" s="4"/>
      <c r="T2991" s="6"/>
      <c r="X2991" s="1"/>
      <c r="Y2991" s="1"/>
    </row>
    <row r="2992" spans="2:25" x14ac:dyDescent="0.25">
      <c r="B2992" s="4"/>
      <c r="C2992" s="7"/>
      <c r="G2992" s="8"/>
      <c r="H2992" s="8"/>
      <c r="I2992" s="8"/>
      <c r="S2992" s="4"/>
      <c r="T2992" s="6"/>
      <c r="X2992" s="1"/>
      <c r="Y2992" s="1"/>
    </row>
    <row r="2993" spans="2:25" x14ac:dyDescent="0.25">
      <c r="B2993" s="4"/>
      <c r="C2993" s="7"/>
      <c r="G2993" s="8"/>
      <c r="H2993" s="8"/>
      <c r="I2993" s="8"/>
      <c r="S2993" s="4"/>
      <c r="T2993" s="6"/>
      <c r="X2993" s="1"/>
      <c r="Y2993" s="1"/>
    </row>
    <row r="2994" spans="2:25" x14ac:dyDescent="0.25">
      <c r="B2994" s="4"/>
      <c r="C2994" s="7"/>
      <c r="G2994" s="8"/>
      <c r="H2994" s="8"/>
      <c r="I2994" s="8"/>
      <c r="S2994" s="4"/>
      <c r="T2994" s="6"/>
      <c r="X2994" s="1"/>
      <c r="Y2994" s="1"/>
    </row>
    <row r="2995" spans="2:25" x14ac:dyDescent="0.25">
      <c r="B2995" s="4"/>
      <c r="C2995" s="7"/>
      <c r="G2995" s="8"/>
      <c r="H2995" s="8"/>
      <c r="I2995" s="8"/>
      <c r="S2995" s="4"/>
      <c r="T2995" s="6"/>
      <c r="X2995" s="1"/>
      <c r="Y2995" s="1"/>
    </row>
    <row r="2996" spans="2:25" x14ac:dyDescent="0.25">
      <c r="B2996" s="4"/>
      <c r="C2996" s="7"/>
      <c r="G2996" s="8"/>
      <c r="H2996" s="8"/>
      <c r="I2996" s="8"/>
      <c r="S2996" s="4"/>
      <c r="T2996" s="6"/>
      <c r="X2996" s="1"/>
      <c r="Y2996" s="1"/>
    </row>
    <row r="2997" spans="2:25" x14ac:dyDescent="0.25">
      <c r="B2997" s="4"/>
      <c r="C2997" s="7"/>
      <c r="G2997" s="8"/>
      <c r="H2997" s="8"/>
      <c r="I2997" s="8"/>
      <c r="S2997" s="4"/>
      <c r="T2997" s="6"/>
      <c r="X2997" s="1"/>
      <c r="Y2997" s="1"/>
    </row>
    <row r="2998" spans="2:25" x14ac:dyDescent="0.25">
      <c r="B2998" s="4"/>
      <c r="C2998" s="7"/>
      <c r="G2998" s="8"/>
      <c r="H2998" s="8"/>
      <c r="I2998" s="8"/>
      <c r="S2998" s="4"/>
      <c r="T2998" s="6"/>
      <c r="X2998" s="1"/>
      <c r="Y2998" s="1"/>
    </row>
    <row r="2999" spans="2:25" x14ac:dyDescent="0.25">
      <c r="B2999" s="4"/>
      <c r="C2999" s="7"/>
      <c r="G2999" s="8"/>
      <c r="H2999" s="8"/>
      <c r="I2999" s="8"/>
      <c r="S2999" s="4"/>
      <c r="T2999" s="6"/>
      <c r="X2999" s="1"/>
      <c r="Y2999" s="1"/>
    </row>
    <row r="3000" spans="2:25" x14ac:dyDescent="0.25">
      <c r="B3000" s="4"/>
      <c r="C3000" s="7"/>
      <c r="G3000" s="8"/>
      <c r="H3000" s="8"/>
      <c r="I3000" s="8"/>
      <c r="S3000" s="4"/>
      <c r="T3000" s="6"/>
      <c r="X3000" s="1"/>
      <c r="Y3000" s="1"/>
    </row>
    <row r="3001" spans="2:25" x14ac:dyDescent="0.25">
      <c r="B3001" s="4"/>
      <c r="C3001" s="7"/>
      <c r="G3001" s="8"/>
      <c r="H3001" s="8"/>
      <c r="I3001" s="8"/>
      <c r="S3001" s="4"/>
      <c r="T3001" s="6"/>
      <c r="X3001" s="1"/>
      <c r="Y3001" s="1"/>
    </row>
    <row r="3002" spans="2:25" x14ac:dyDescent="0.25">
      <c r="B3002" s="4"/>
      <c r="C3002" s="7"/>
      <c r="G3002" s="8"/>
      <c r="H3002" s="8"/>
      <c r="I3002" s="8"/>
      <c r="S3002" s="4"/>
      <c r="T3002" s="6"/>
      <c r="X3002" s="1"/>
      <c r="Y3002" s="1"/>
    </row>
    <row r="3003" spans="2:25" x14ac:dyDescent="0.25">
      <c r="B3003" s="4"/>
      <c r="C3003" s="7"/>
      <c r="G3003" s="8"/>
      <c r="H3003" s="8"/>
      <c r="I3003" s="8"/>
      <c r="S3003" s="4"/>
      <c r="T3003" s="6"/>
      <c r="X3003" s="1"/>
      <c r="Y3003" s="1"/>
    </row>
    <row r="3004" spans="2:25" x14ac:dyDescent="0.25">
      <c r="B3004" s="4"/>
      <c r="C3004" s="7"/>
      <c r="G3004" s="8"/>
      <c r="H3004" s="8"/>
      <c r="I3004" s="8"/>
      <c r="S3004" s="4"/>
      <c r="T3004" s="6"/>
      <c r="X3004" s="1"/>
      <c r="Y3004" s="1"/>
    </row>
    <row r="3005" spans="2:25" x14ac:dyDescent="0.25">
      <c r="B3005" s="4"/>
      <c r="C3005" s="7"/>
      <c r="G3005" s="8"/>
      <c r="H3005" s="8"/>
      <c r="I3005" s="8"/>
      <c r="S3005" s="4"/>
      <c r="T3005" s="6"/>
      <c r="X3005" s="1"/>
      <c r="Y3005" s="1"/>
    </row>
    <row r="3006" spans="2:25" x14ac:dyDescent="0.25">
      <c r="B3006" s="4"/>
      <c r="C3006" s="7"/>
      <c r="G3006" s="8"/>
      <c r="H3006" s="8"/>
      <c r="I3006" s="8"/>
      <c r="S3006" s="4"/>
      <c r="T3006" s="6"/>
      <c r="X3006" s="1"/>
      <c r="Y3006" s="1"/>
    </row>
    <row r="3007" spans="2:25" x14ac:dyDescent="0.25">
      <c r="B3007" s="4"/>
      <c r="C3007" s="7"/>
      <c r="G3007" s="8"/>
      <c r="H3007" s="8"/>
      <c r="I3007" s="8"/>
      <c r="S3007" s="4"/>
      <c r="T3007" s="6"/>
      <c r="X3007" s="1"/>
      <c r="Y3007" s="1"/>
    </row>
    <row r="3008" spans="2:25" x14ac:dyDescent="0.25">
      <c r="B3008" s="4"/>
      <c r="C3008" s="7"/>
      <c r="G3008" s="8"/>
      <c r="H3008" s="8"/>
      <c r="I3008" s="8"/>
      <c r="S3008" s="4"/>
      <c r="T3008" s="6"/>
      <c r="X3008" s="1"/>
      <c r="Y3008" s="1"/>
    </row>
    <row r="3009" spans="2:25" x14ac:dyDescent="0.25">
      <c r="B3009" s="4"/>
      <c r="C3009" s="7"/>
      <c r="G3009" s="8"/>
      <c r="H3009" s="8"/>
      <c r="I3009" s="8"/>
      <c r="S3009" s="4"/>
      <c r="T3009" s="6"/>
      <c r="X3009" s="1"/>
      <c r="Y3009" s="1"/>
    </row>
    <row r="3010" spans="2:25" x14ac:dyDescent="0.25">
      <c r="B3010" s="4"/>
      <c r="C3010" s="7"/>
      <c r="G3010" s="8"/>
      <c r="H3010" s="8"/>
      <c r="I3010" s="8"/>
      <c r="S3010" s="4"/>
      <c r="T3010" s="6"/>
      <c r="X3010" s="1"/>
      <c r="Y3010" s="1"/>
    </row>
    <row r="3011" spans="2:25" x14ac:dyDescent="0.25">
      <c r="B3011" s="4"/>
      <c r="C3011" s="7"/>
      <c r="G3011" s="8"/>
      <c r="H3011" s="8"/>
      <c r="I3011" s="8"/>
      <c r="S3011" s="4"/>
      <c r="T3011" s="6"/>
      <c r="X3011" s="1"/>
      <c r="Y3011" s="1"/>
    </row>
    <row r="3012" spans="2:25" x14ac:dyDescent="0.25">
      <c r="B3012" s="4"/>
      <c r="C3012" s="7"/>
      <c r="G3012" s="8"/>
      <c r="H3012" s="8"/>
      <c r="I3012" s="8"/>
      <c r="S3012" s="4"/>
      <c r="T3012" s="6"/>
      <c r="X3012" s="1"/>
      <c r="Y3012" s="1"/>
    </row>
    <row r="3013" spans="2:25" x14ac:dyDescent="0.25">
      <c r="B3013" s="4"/>
      <c r="C3013" s="7"/>
      <c r="G3013" s="8"/>
      <c r="H3013" s="8"/>
      <c r="I3013" s="8"/>
      <c r="S3013" s="4"/>
      <c r="T3013" s="6"/>
      <c r="X3013" s="1"/>
      <c r="Y3013" s="1"/>
    </row>
    <row r="3014" spans="2:25" x14ac:dyDescent="0.25">
      <c r="B3014" s="4"/>
      <c r="C3014" s="7"/>
      <c r="G3014" s="8"/>
      <c r="H3014" s="8"/>
      <c r="I3014" s="8"/>
      <c r="S3014" s="4"/>
      <c r="T3014" s="6"/>
      <c r="X3014" s="1"/>
      <c r="Y3014" s="1"/>
    </row>
    <row r="3015" spans="2:25" x14ac:dyDescent="0.25">
      <c r="B3015" s="4"/>
      <c r="C3015" s="7"/>
      <c r="G3015" s="8"/>
      <c r="H3015" s="8"/>
      <c r="I3015" s="8"/>
      <c r="S3015" s="4"/>
      <c r="T3015" s="6"/>
      <c r="X3015" s="1"/>
      <c r="Y3015" s="1"/>
    </row>
    <row r="3016" spans="2:25" x14ac:dyDescent="0.25">
      <c r="B3016" s="4"/>
      <c r="C3016" s="7"/>
      <c r="G3016" s="8"/>
      <c r="H3016" s="8"/>
      <c r="I3016" s="8"/>
      <c r="S3016" s="4"/>
      <c r="T3016" s="6"/>
      <c r="X3016" s="1"/>
      <c r="Y3016" s="1"/>
    </row>
    <row r="3017" spans="2:25" x14ac:dyDescent="0.25">
      <c r="B3017" s="4"/>
      <c r="C3017" s="7"/>
      <c r="G3017" s="8"/>
      <c r="H3017" s="8"/>
      <c r="I3017" s="8"/>
      <c r="S3017" s="4"/>
      <c r="T3017" s="6"/>
      <c r="X3017" s="1"/>
      <c r="Y3017" s="1"/>
    </row>
    <row r="3018" spans="2:25" x14ac:dyDescent="0.25">
      <c r="B3018" s="4"/>
      <c r="C3018" s="7"/>
      <c r="G3018" s="8"/>
      <c r="H3018" s="8"/>
      <c r="I3018" s="8"/>
      <c r="S3018" s="4"/>
      <c r="T3018" s="6"/>
      <c r="X3018" s="1"/>
      <c r="Y3018" s="1"/>
    </row>
    <row r="3019" spans="2:25" x14ac:dyDescent="0.25">
      <c r="B3019" s="4"/>
      <c r="C3019" s="7"/>
      <c r="G3019" s="8"/>
      <c r="H3019" s="8"/>
      <c r="I3019" s="8"/>
      <c r="S3019" s="4"/>
      <c r="T3019" s="6"/>
      <c r="X3019" s="1"/>
      <c r="Y3019" s="1"/>
    </row>
    <row r="3020" spans="2:25" x14ac:dyDescent="0.25">
      <c r="B3020" s="4"/>
      <c r="C3020" s="7"/>
      <c r="G3020" s="8"/>
      <c r="H3020" s="8"/>
      <c r="I3020" s="8"/>
      <c r="S3020" s="4"/>
      <c r="T3020" s="6"/>
      <c r="X3020" s="1"/>
      <c r="Y3020" s="1"/>
    </row>
    <row r="3021" spans="2:25" x14ac:dyDescent="0.25">
      <c r="B3021" s="4"/>
      <c r="C3021" s="7"/>
      <c r="G3021" s="8"/>
      <c r="H3021" s="8"/>
      <c r="I3021" s="8"/>
      <c r="S3021" s="4"/>
      <c r="T3021" s="6"/>
      <c r="X3021" s="1"/>
      <c r="Y3021" s="1"/>
    </row>
    <row r="3022" spans="2:25" x14ac:dyDescent="0.25">
      <c r="B3022" s="4"/>
      <c r="C3022" s="7"/>
      <c r="G3022" s="8"/>
      <c r="H3022" s="8"/>
      <c r="I3022" s="8"/>
      <c r="S3022" s="4"/>
      <c r="T3022" s="6"/>
      <c r="X3022" s="1"/>
      <c r="Y3022" s="1"/>
    </row>
    <row r="3023" spans="2:25" x14ac:dyDescent="0.25">
      <c r="B3023" s="4"/>
      <c r="C3023" s="7"/>
      <c r="G3023" s="8"/>
      <c r="H3023" s="8"/>
      <c r="I3023" s="8"/>
      <c r="S3023" s="4"/>
      <c r="T3023" s="6"/>
      <c r="X3023" s="1"/>
      <c r="Y3023" s="1"/>
    </row>
    <row r="3024" spans="2:25" x14ac:dyDescent="0.25">
      <c r="B3024" s="4"/>
      <c r="C3024" s="7"/>
      <c r="G3024" s="8"/>
      <c r="H3024" s="8"/>
      <c r="I3024" s="8"/>
      <c r="S3024" s="4"/>
      <c r="T3024" s="6"/>
      <c r="X3024" s="1"/>
      <c r="Y3024" s="1"/>
    </row>
    <row r="3025" spans="2:25" x14ac:dyDescent="0.25">
      <c r="B3025" s="4"/>
      <c r="C3025" s="7"/>
      <c r="G3025" s="8"/>
      <c r="H3025" s="8"/>
      <c r="I3025" s="8"/>
      <c r="S3025" s="4"/>
      <c r="T3025" s="6"/>
      <c r="X3025" s="1"/>
      <c r="Y3025" s="1"/>
    </row>
    <row r="3026" spans="2:25" x14ac:dyDescent="0.25">
      <c r="B3026" s="4"/>
      <c r="C3026" s="7"/>
      <c r="G3026" s="8"/>
      <c r="H3026" s="8"/>
      <c r="I3026" s="8"/>
      <c r="S3026" s="4"/>
      <c r="T3026" s="6"/>
      <c r="X3026" s="1"/>
      <c r="Y3026" s="1"/>
    </row>
    <row r="3027" spans="2:25" x14ac:dyDescent="0.25">
      <c r="B3027" s="4"/>
      <c r="C3027" s="7"/>
      <c r="G3027" s="8"/>
      <c r="H3027" s="8"/>
      <c r="I3027" s="8"/>
      <c r="S3027" s="4"/>
      <c r="T3027" s="6"/>
      <c r="X3027" s="1"/>
      <c r="Y3027" s="1"/>
    </row>
    <row r="3028" spans="2:25" x14ac:dyDescent="0.25">
      <c r="B3028" s="4"/>
      <c r="C3028" s="7"/>
      <c r="G3028" s="8"/>
      <c r="H3028" s="8"/>
      <c r="I3028" s="8"/>
      <c r="S3028" s="4"/>
      <c r="T3028" s="6"/>
      <c r="X3028" s="1"/>
      <c r="Y3028" s="1"/>
    </row>
    <row r="3029" spans="2:25" x14ac:dyDescent="0.25">
      <c r="B3029" s="4"/>
      <c r="C3029" s="7"/>
      <c r="G3029" s="8"/>
      <c r="H3029" s="8"/>
      <c r="I3029" s="8"/>
      <c r="S3029" s="4"/>
      <c r="T3029" s="6"/>
      <c r="X3029" s="1"/>
      <c r="Y3029" s="1"/>
    </row>
    <row r="3030" spans="2:25" x14ac:dyDescent="0.25">
      <c r="B3030" s="4"/>
      <c r="C3030" s="7"/>
      <c r="G3030" s="8"/>
      <c r="H3030" s="8"/>
      <c r="I3030" s="8"/>
      <c r="S3030" s="4"/>
      <c r="T3030" s="6"/>
      <c r="X3030" s="1"/>
      <c r="Y3030" s="1"/>
    </row>
    <row r="3031" spans="2:25" x14ac:dyDescent="0.25">
      <c r="B3031" s="4"/>
      <c r="C3031" s="7"/>
      <c r="G3031" s="8"/>
      <c r="H3031" s="8"/>
      <c r="I3031" s="8"/>
      <c r="S3031" s="4"/>
      <c r="T3031" s="6"/>
      <c r="X3031" s="1"/>
      <c r="Y3031" s="1"/>
    </row>
    <row r="3032" spans="2:25" x14ac:dyDescent="0.25">
      <c r="B3032" s="4"/>
      <c r="C3032" s="7"/>
      <c r="G3032" s="8"/>
      <c r="H3032" s="8"/>
      <c r="I3032" s="8"/>
      <c r="S3032" s="4"/>
      <c r="T3032" s="6"/>
      <c r="X3032" s="1"/>
      <c r="Y3032" s="1"/>
    </row>
    <row r="3033" spans="2:25" x14ac:dyDescent="0.25">
      <c r="B3033" s="4"/>
      <c r="C3033" s="7"/>
      <c r="G3033" s="8"/>
      <c r="H3033" s="8"/>
      <c r="I3033" s="8"/>
      <c r="S3033" s="4"/>
      <c r="T3033" s="6"/>
      <c r="X3033" s="1"/>
      <c r="Y3033" s="1"/>
    </row>
    <row r="3034" spans="2:25" x14ac:dyDescent="0.25">
      <c r="B3034" s="4"/>
      <c r="C3034" s="7"/>
      <c r="G3034" s="8"/>
      <c r="H3034" s="8"/>
      <c r="I3034" s="8"/>
      <c r="S3034" s="4"/>
      <c r="T3034" s="6"/>
      <c r="X3034" s="1"/>
      <c r="Y3034" s="1"/>
    </row>
    <row r="3035" spans="2:25" x14ac:dyDescent="0.25">
      <c r="B3035" s="4"/>
      <c r="C3035" s="7"/>
      <c r="G3035" s="8"/>
      <c r="H3035" s="8"/>
      <c r="I3035" s="8"/>
      <c r="S3035" s="4"/>
      <c r="T3035" s="6"/>
      <c r="X3035" s="1"/>
      <c r="Y3035" s="1"/>
    </row>
    <row r="3036" spans="2:25" x14ac:dyDescent="0.25">
      <c r="B3036" s="4"/>
      <c r="C3036" s="7"/>
      <c r="G3036" s="8"/>
      <c r="H3036" s="8"/>
      <c r="I3036" s="8"/>
      <c r="S3036" s="4"/>
      <c r="T3036" s="6"/>
      <c r="X3036" s="1"/>
      <c r="Y3036" s="1"/>
    </row>
    <row r="3037" spans="2:25" x14ac:dyDescent="0.25">
      <c r="B3037" s="4"/>
      <c r="C3037" s="7"/>
      <c r="G3037" s="8"/>
      <c r="H3037" s="8"/>
      <c r="I3037" s="8"/>
      <c r="S3037" s="4"/>
      <c r="T3037" s="6"/>
      <c r="X3037" s="1"/>
      <c r="Y3037" s="1"/>
    </row>
    <row r="3038" spans="2:25" x14ac:dyDescent="0.25">
      <c r="B3038" s="4"/>
      <c r="C3038" s="7"/>
      <c r="G3038" s="8"/>
      <c r="H3038" s="8"/>
      <c r="I3038" s="8"/>
      <c r="S3038" s="4"/>
      <c r="T3038" s="6"/>
      <c r="X3038" s="1"/>
      <c r="Y3038" s="1"/>
    </row>
    <row r="3039" spans="2:25" x14ac:dyDescent="0.25">
      <c r="B3039" s="4"/>
      <c r="C3039" s="7"/>
      <c r="G3039" s="8"/>
      <c r="H3039" s="8"/>
      <c r="I3039" s="8"/>
      <c r="S3039" s="4"/>
      <c r="T3039" s="6"/>
      <c r="X3039" s="1"/>
      <c r="Y3039" s="1"/>
    </row>
    <row r="3040" spans="2:25" x14ac:dyDescent="0.25">
      <c r="B3040" s="4"/>
      <c r="C3040" s="7"/>
      <c r="G3040" s="8"/>
      <c r="H3040" s="8"/>
      <c r="I3040" s="8"/>
      <c r="S3040" s="4"/>
      <c r="T3040" s="6"/>
      <c r="X3040" s="1"/>
      <c r="Y3040" s="1"/>
    </row>
    <row r="3041" spans="2:25" x14ac:dyDescent="0.25">
      <c r="B3041" s="4"/>
      <c r="C3041" s="7"/>
      <c r="G3041" s="8"/>
      <c r="H3041" s="8"/>
      <c r="I3041" s="8"/>
      <c r="S3041" s="4"/>
      <c r="T3041" s="6"/>
      <c r="X3041" s="1"/>
      <c r="Y3041" s="1"/>
    </row>
    <row r="3042" spans="2:25" x14ac:dyDescent="0.25">
      <c r="B3042" s="4"/>
      <c r="C3042" s="7"/>
      <c r="G3042" s="8"/>
      <c r="H3042" s="8"/>
      <c r="I3042" s="8"/>
      <c r="S3042" s="4"/>
      <c r="T3042" s="6"/>
      <c r="X3042" s="1"/>
      <c r="Y3042" s="1"/>
    </row>
    <row r="3043" spans="2:25" x14ac:dyDescent="0.25">
      <c r="B3043" s="4"/>
      <c r="C3043" s="7"/>
      <c r="G3043" s="8"/>
      <c r="H3043" s="8"/>
      <c r="I3043" s="8"/>
      <c r="S3043" s="4"/>
      <c r="T3043" s="6"/>
      <c r="X3043" s="1"/>
      <c r="Y3043" s="1"/>
    </row>
    <row r="3044" spans="2:25" x14ac:dyDescent="0.25">
      <c r="B3044" s="4"/>
      <c r="C3044" s="7"/>
      <c r="G3044" s="8"/>
      <c r="H3044" s="8"/>
      <c r="I3044" s="8"/>
      <c r="S3044" s="4"/>
      <c r="T3044" s="6"/>
      <c r="X3044" s="1"/>
      <c r="Y3044" s="1"/>
    </row>
    <row r="3045" spans="2:25" x14ac:dyDescent="0.25">
      <c r="B3045" s="4"/>
      <c r="C3045" s="7"/>
      <c r="G3045" s="8"/>
      <c r="H3045" s="8"/>
      <c r="I3045" s="8"/>
      <c r="S3045" s="4"/>
      <c r="T3045" s="6"/>
      <c r="X3045" s="1"/>
      <c r="Y3045" s="1"/>
    </row>
    <row r="3046" spans="2:25" x14ac:dyDescent="0.25">
      <c r="B3046" s="4"/>
      <c r="C3046" s="7"/>
      <c r="G3046" s="8"/>
      <c r="H3046" s="8"/>
      <c r="I3046" s="8"/>
      <c r="S3046" s="4"/>
      <c r="T3046" s="6"/>
      <c r="X3046" s="1"/>
      <c r="Y3046" s="1"/>
    </row>
    <row r="3047" spans="2:25" x14ac:dyDescent="0.25">
      <c r="B3047" s="4"/>
      <c r="C3047" s="7"/>
      <c r="G3047" s="8"/>
      <c r="H3047" s="8"/>
      <c r="I3047" s="8"/>
      <c r="S3047" s="4"/>
      <c r="T3047" s="6"/>
      <c r="X3047" s="1"/>
      <c r="Y3047" s="1"/>
    </row>
    <row r="3048" spans="2:25" x14ac:dyDescent="0.25">
      <c r="B3048" s="4"/>
      <c r="C3048" s="7"/>
      <c r="G3048" s="8"/>
      <c r="H3048" s="8"/>
      <c r="I3048" s="8"/>
      <c r="S3048" s="4"/>
      <c r="T3048" s="6"/>
      <c r="X3048" s="1"/>
      <c r="Y3048" s="1"/>
    </row>
    <row r="3049" spans="2:25" x14ac:dyDescent="0.25">
      <c r="B3049" s="4"/>
      <c r="C3049" s="7"/>
      <c r="G3049" s="8"/>
      <c r="H3049" s="8"/>
      <c r="I3049" s="8"/>
      <c r="S3049" s="4"/>
      <c r="T3049" s="6"/>
      <c r="X3049" s="1"/>
      <c r="Y3049" s="1"/>
    </row>
    <row r="3050" spans="2:25" x14ac:dyDescent="0.25">
      <c r="B3050" s="4"/>
      <c r="C3050" s="7"/>
      <c r="G3050" s="8"/>
      <c r="H3050" s="8"/>
      <c r="I3050" s="8"/>
      <c r="S3050" s="4"/>
      <c r="T3050" s="6"/>
      <c r="X3050" s="1"/>
      <c r="Y3050" s="1"/>
    </row>
    <row r="3051" spans="2:25" x14ac:dyDescent="0.25">
      <c r="B3051" s="4"/>
      <c r="C3051" s="7"/>
      <c r="G3051" s="8"/>
      <c r="H3051" s="8"/>
      <c r="I3051" s="8"/>
      <c r="S3051" s="4"/>
      <c r="T3051" s="6"/>
      <c r="X3051" s="1"/>
      <c r="Y3051" s="1"/>
    </row>
    <row r="3052" spans="2:25" x14ac:dyDescent="0.25">
      <c r="B3052" s="4"/>
      <c r="C3052" s="7"/>
      <c r="G3052" s="8"/>
      <c r="H3052" s="8"/>
      <c r="I3052" s="8"/>
      <c r="S3052" s="4"/>
      <c r="T3052" s="6"/>
      <c r="X3052" s="1"/>
      <c r="Y3052" s="1"/>
    </row>
    <row r="3053" spans="2:25" x14ac:dyDescent="0.25">
      <c r="B3053" s="4"/>
      <c r="C3053" s="7"/>
      <c r="G3053" s="8"/>
      <c r="H3053" s="8"/>
      <c r="I3053" s="8"/>
      <c r="S3053" s="4"/>
      <c r="T3053" s="6"/>
      <c r="X3053" s="1"/>
      <c r="Y3053" s="1"/>
    </row>
    <row r="3054" spans="2:25" x14ac:dyDescent="0.25">
      <c r="B3054" s="4"/>
      <c r="C3054" s="7"/>
      <c r="G3054" s="8"/>
      <c r="H3054" s="8"/>
      <c r="I3054" s="8"/>
      <c r="S3054" s="4"/>
      <c r="T3054" s="6"/>
      <c r="X3054" s="1"/>
      <c r="Y3054" s="1"/>
    </row>
    <row r="3055" spans="2:25" x14ac:dyDescent="0.25">
      <c r="B3055" s="4"/>
      <c r="C3055" s="7"/>
      <c r="G3055" s="8"/>
      <c r="H3055" s="8"/>
      <c r="I3055" s="8"/>
      <c r="S3055" s="4"/>
      <c r="T3055" s="6"/>
      <c r="X3055" s="1"/>
      <c r="Y3055" s="1"/>
    </row>
    <row r="3056" spans="2:25" x14ac:dyDescent="0.25">
      <c r="B3056" s="4"/>
      <c r="C3056" s="7"/>
      <c r="G3056" s="8"/>
      <c r="H3056" s="8"/>
      <c r="I3056" s="8"/>
      <c r="S3056" s="4"/>
      <c r="T3056" s="6"/>
      <c r="X3056" s="1"/>
      <c r="Y3056" s="1"/>
    </row>
    <row r="3057" spans="2:25" x14ac:dyDescent="0.25">
      <c r="B3057" s="4"/>
      <c r="C3057" s="7"/>
      <c r="G3057" s="8"/>
      <c r="H3057" s="8"/>
      <c r="I3057" s="8"/>
      <c r="S3057" s="4"/>
      <c r="T3057" s="6"/>
      <c r="X3057" s="1"/>
      <c r="Y3057" s="1"/>
    </row>
    <row r="3058" spans="2:25" x14ac:dyDescent="0.25">
      <c r="B3058" s="4"/>
      <c r="C3058" s="7"/>
      <c r="G3058" s="8"/>
      <c r="H3058" s="8"/>
      <c r="I3058" s="8"/>
      <c r="S3058" s="4"/>
      <c r="T3058" s="6"/>
      <c r="X3058" s="1"/>
      <c r="Y3058" s="1"/>
    </row>
    <row r="3059" spans="2:25" x14ac:dyDescent="0.25">
      <c r="B3059" s="4"/>
      <c r="C3059" s="7"/>
      <c r="G3059" s="8"/>
      <c r="H3059" s="8"/>
      <c r="I3059" s="8"/>
      <c r="S3059" s="4"/>
      <c r="T3059" s="6"/>
      <c r="X3059" s="1"/>
      <c r="Y3059" s="1"/>
    </row>
    <row r="3060" spans="2:25" x14ac:dyDescent="0.25">
      <c r="B3060" s="4"/>
      <c r="C3060" s="7"/>
      <c r="G3060" s="8"/>
      <c r="H3060" s="8"/>
      <c r="I3060" s="8"/>
      <c r="S3060" s="4"/>
      <c r="T3060" s="6"/>
      <c r="X3060" s="1"/>
      <c r="Y3060" s="1"/>
    </row>
    <row r="3061" spans="2:25" x14ac:dyDescent="0.25">
      <c r="B3061" s="4"/>
      <c r="C3061" s="7"/>
      <c r="G3061" s="8"/>
      <c r="H3061" s="8"/>
      <c r="I3061" s="8"/>
      <c r="S3061" s="4"/>
      <c r="T3061" s="6"/>
      <c r="X3061" s="1"/>
      <c r="Y3061" s="1"/>
    </row>
    <row r="3062" spans="2:25" x14ac:dyDescent="0.25">
      <c r="B3062" s="4"/>
      <c r="C3062" s="7"/>
      <c r="G3062" s="8"/>
      <c r="H3062" s="8"/>
      <c r="I3062" s="8"/>
      <c r="S3062" s="4"/>
      <c r="T3062" s="6"/>
      <c r="X3062" s="1"/>
      <c r="Y3062" s="1"/>
    </row>
    <row r="3063" spans="2:25" x14ac:dyDescent="0.25">
      <c r="B3063" s="4"/>
      <c r="C3063" s="7"/>
      <c r="G3063" s="8"/>
      <c r="H3063" s="8"/>
      <c r="I3063" s="8"/>
      <c r="S3063" s="4"/>
      <c r="T3063" s="6"/>
      <c r="X3063" s="1"/>
      <c r="Y3063" s="1"/>
    </row>
    <row r="3064" spans="2:25" x14ac:dyDescent="0.25">
      <c r="B3064" s="4"/>
      <c r="C3064" s="7"/>
      <c r="G3064" s="8"/>
      <c r="H3064" s="8"/>
      <c r="I3064" s="8"/>
      <c r="S3064" s="4"/>
      <c r="T3064" s="6"/>
      <c r="X3064" s="1"/>
      <c r="Y3064" s="1"/>
    </row>
    <row r="3065" spans="2:25" x14ac:dyDescent="0.25">
      <c r="B3065" s="4"/>
      <c r="C3065" s="7"/>
      <c r="G3065" s="8"/>
      <c r="H3065" s="8"/>
      <c r="I3065" s="8"/>
      <c r="S3065" s="4"/>
      <c r="T3065" s="6"/>
      <c r="X3065" s="1"/>
      <c r="Y3065" s="1"/>
    </row>
    <row r="3066" spans="2:25" x14ac:dyDescent="0.25">
      <c r="B3066" s="4"/>
      <c r="C3066" s="7"/>
      <c r="G3066" s="8"/>
      <c r="H3066" s="8"/>
      <c r="I3066" s="8"/>
      <c r="S3066" s="4"/>
      <c r="T3066" s="6"/>
      <c r="X3066" s="1"/>
      <c r="Y3066" s="1"/>
    </row>
    <row r="3067" spans="2:25" x14ac:dyDescent="0.25">
      <c r="B3067" s="4"/>
      <c r="C3067" s="7"/>
      <c r="G3067" s="8"/>
      <c r="H3067" s="8"/>
      <c r="I3067" s="8"/>
      <c r="S3067" s="4"/>
      <c r="T3067" s="6"/>
      <c r="X3067" s="1"/>
      <c r="Y3067" s="1"/>
    </row>
    <row r="3068" spans="2:25" x14ac:dyDescent="0.25">
      <c r="B3068" s="4"/>
      <c r="C3068" s="7"/>
      <c r="G3068" s="8"/>
      <c r="H3068" s="8"/>
      <c r="I3068" s="8"/>
      <c r="S3068" s="4"/>
      <c r="T3068" s="6"/>
      <c r="X3068" s="1"/>
      <c r="Y3068" s="1"/>
    </row>
    <row r="3069" spans="2:25" x14ac:dyDescent="0.25">
      <c r="B3069" s="4"/>
      <c r="C3069" s="7"/>
      <c r="G3069" s="8"/>
      <c r="H3069" s="8"/>
      <c r="I3069" s="8"/>
      <c r="S3069" s="4"/>
      <c r="T3069" s="6"/>
      <c r="X3069" s="1"/>
      <c r="Y3069" s="1"/>
    </row>
    <row r="3070" spans="2:25" x14ac:dyDescent="0.25">
      <c r="B3070" s="4"/>
      <c r="C3070" s="7"/>
      <c r="G3070" s="8"/>
      <c r="H3070" s="8"/>
      <c r="I3070" s="8"/>
      <c r="S3070" s="4"/>
      <c r="T3070" s="6"/>
      <c r="X3070" s="1"/>
      <c r="Y3070" s="1"/>
    </row>
    <row r="3071" spans="2:25" x14ac:dyDescent="0.25">
      <c r="B3071" s="4"/>
      <c r="C3071" s="7"/>
      <c r="G3071" s="8"/>
      <c r="H3071" s="8"/>
      <c r="I3071" s="8"/>
      <c r="S3071" s="4"/>
      <c r="T3071" s="6"/>
      <c r="X3071" s="1"/>
      <c r="Y3071" s="1"/>
    </row>
    <row r="3072" spans="2:25" x14ac:dyDescent="0.25">
      <c r="B3072" s="4"/>
      <c r="C3072" s="7"/>
      <c r="G3072" s="8"/>
      <c r="H3072" s="8"/>
      <c r="I3072" s="8"/>
      <c r="S3072" s="4"/>
      <c r="T3072" s="6"/>
      <c r="X3072" s="1"/>
      <c r="Y3072" s="1"/>
    </row>
    <row r="3073" spans="2:25" x14ac:dyDescent="0.25">
      <c r="B3073" s="4"/>
      <c r="C3073" s="7"/>
      <c r="G3073" s="8"/>
      <c r="H3073" s="8"/>
      <c r="I3073" s="8"/>
      <c r="S3073" s="4"/>
      <c r="T3073" s="6"/>
      <c r="X3073" s="1"/>
      <c r="Y3073" s="1"/>
    </row>
    <row r="3074" spans="2:25" x14ac:dyDescent="0.25">
      <c r="B3074" s="4"/>
      <c r="C3074" s="7"/>
      <c r="G3074" s="8"/>
      <c r="H3074" s="8"/>
      <c r="I3074" s="8"/>
      <c r="S3074" s="4"/>
      <c r="T3074" s="6"/>
      <c r="X3074" s="1"/>
      <c r="Y3074" s="1"/>
    </row>
    <row r="3075" spans="2:25" x14ac:dyDescent="0.25">
      <c r="B3075" s="4"/>
      <c r="C3075" s="7"/>
      <c r="G3075" s="8"/>
      <c r="H3075" s="8"/>
      <c r="I3075" s="8"/>
      <c r="S3075" s="4"/>
      <c r="T3075" s="6"/>
      <c r="X3075" s="1"/>
      <c r="Y3075" s="1"/>
    </row>
    <row r="3076" spans="2:25" x14ac:dyDescent="0.25">
      <c r="B3076" s="4"/>
      <c r="C3076" s="7"/>
      <c r="G3076" s="8"/>
      <c r="H3076" s="8"/>
      <c r="I3076" s="8"/>
      <c r="S3076" s="4"/>
      <c r="T3076" s="6"/>
      <c r="X3076" s="1"/>
      <c r="Y3076" s="1"/>
    </row>
    <row r="3077" spans="2:25" x14ac:dyDescent="0.25">
      <c r="B3077" s="4"/>
      <c r="C3077" s="7"/>
      <c r="G3077" s="8"/>
      <c r="H3077" s="8"/>
      <c r="I3077" s="8"/>
      <c r="S3077" s="4"/>
      <c r="T3077" s="6"/>
      <c r="X3077" s="1"/>
      <c r="Y3077" s="1"/>
    </row>
    <row r="3078" spans="2:25" x14ac:dyDescent="0.25">
      <c r="B3078" s="4"/>
      <c r="C3078" s="7"/>
      <c r="G3078" s="8"/>
      <c r="H3078" s="8"/>
      <c r="I3078" s="8"/>
      <c r="S3078" s="4"/>
      <c r="T3078" s="6"/>
      <c r="X3078" s="1"/>
      <c r="Y3078" s="1"/>
    </row>
    <row r="3079" spans="2:25" x14ac:dyDescent="0.25">
      <c r="B3079" s="4"/>
      <c r="C3079" s="7"/>
      <c r="G3079" s="8"/>
      <c r="H3079" s="8"/>
      <c r="I3079" s="8"/>
      <c r="S3079" s="4"/>
      <c r="T3079" s="6"/>
      <c r="X3079" s="1"/>
      <c r="Y3079" s="1"/>
    </row>
    <row r="3080" spans="2:25" x14ac:dyDescent="0.25">
      <c r="B3080" s="4"/>
      <c r="C3080" s="7"/>
      <c r="G3080" s="8"/>
      <c r="H3080" s="8"/>
      <c r="I3080" s="8"/>
      <c r="S3080" s="4"/>
      <c r="T3080" s="6"/>
      <c r="X3080" s="1"/>
      <c r="Y3080" s="1"/>
    </row>
    <row r="3081" spans="2:25" x14ac:dyDescent="0.25">
      <c r="B3081" s="4"/>
      <c r="C3081" s="7"/>
      <c r="G3081" s="8"/>
      <c r="H3081" s="8"/>
      <c r="I3081" s="8"/>
      <c r="S3081" s="4"/>
      <c r="T3081" s="6"/>
      <c r="X3081" s="1"/>
      <c r="Y3081" s="1"/>
    </row>
    <row r="3082" spans="2:25" x14ac:dyDescent="0.25">
      <c r="B3082" s="4"/>
      <c r="C3082" s="7"/>
      <c r="G3082" s="8"/>
      <c r="H3082" s="8"/>
      <c r="I3082" s="8"/>
      <c r="S3082" s="4"/>
      <c r="T3082" s="6"/>
      <c r="X3082" s="1"/>
      <c r="Y3082" s="1"/>
    </row>
    <row r="3083" spans="2:25" x14ac:dyDescent="0.25">
      <c r="B3083" s="4"/>
      <c r="C3083" s="7"/>
      <c r="G3083" s="8"/>
      <c r="H3083" s="8"/>
      <c r="I3083" s="8"/>
      <c r="S3083" s="4"/>
      <c r="T3083" s="6"/>
      <c r="X3083" s="1"/>
      <c r="Y3083" s="1"/>
    </row>
    <row r="3084" spans="2:25" x14ac:dyDescent="0.25">
      <c r="B3084" s="4"/>
      <c r="C3084" s="7"/>
      <c r="G3084" s="8"/>
      <c r="H3084" s="8"/>
      <c r="I3084" s="8"/>
      <c r="S3084" s="4"/>
      <c r="T3084" s="6"/>
      <c r="X3084" s="1"/>
      <c r="Y3084" s="1"/>
    </row>
    <row r="3085" spans="2:25" x14ac:dyDescent="0.25">
      <c r="B3085" s="4"/>
      <c r="C3085" s="7"/>
      <c r="G3085" s="8"/>
      <c r="H3085" s="8"/>
      <c r="I3085" s="8"/>
      <c r="S3085" s="4"/>
      <c r="T3085" s="6"/>
      <c r="X3085" s="1"/>
      <c r="Y3085" s="1"/>
    </row>
    <row r="3086" spans="2:25" x14ac:dyDescent="0.25">
      <c r="B3086" s="4"/>
      <c r="C3086" s="7"/>
      <c r="G3086" s="8"/>
      <c r="H3086" s="8"/>
      <c r="I3086" s="8"/>
      <c r="S3086" s="4"/>
      <c r="T3086" s="6"/>
      <c r="X3086" s="1"/>
      <c r="Y3086" s="1"/>
    </row>
    <row r="3087" spans="2:25" x14ac:dyDescent="0.25">
      <c r="B3087" s="4"/>
      <c r="C3087" s="7"/>
      <c r="G3087" s="8"/>
      <c r="H3087" s="8"/>
      <c r="I3087" s="8"/>
      <c r="S3087" s="4"/>
      <c r="T3087" s="6"/>
      <c r="X3087" s="1"/>
      <c r="Y3087" s="1"/>
    </row>
    <row r="3088" spans="2:25" x14ac:dyDescent="0.25">
      <c r="B3088" s="4"/>
      <c r="C3088" s="7"/>
      <c r="G3088" s="8"/>
      <c r="H3088" s="8"/>
      <c r="I3088" s="8"/>
      <c r="S3088" s="4"/>
      <c r="T3088" s="6"/>
      <c r="X3088" s="1"/>
      <c r="Y3088" s="1"/>
    </row>
    <row r="3089" spans="2:25" x14ac:dyDescent="0.25">
      <c r="B3089" s="4"/>
      <c r="C3089" s="7"/>
      <c r="G3089" s="8"/>
      <c r="H3089" s="8"/>
      <c r="I3089" s="8"/>
      <c r="S3089" s="4"/>
      <c r="T3089" s="6"/>
      <c r="X3089" s="1"/>
      <c r="Y3089" s="1"/>
    </row>
    <row r="3090" spans="2:25" x14ac:dyDescent="0.25">
      <c r="B3090" s="4"/>
      <c r="C3090" s="7"/>
      <c r="G3090" s="8"/>
      <c r="H3090" s="8"/>
      <c r="I3090" s="8"/>
      <c r="S3090" s="4"/>
      <c r="T3090" s="6"/>
      <c r="X3090" s="1"/>
      <c r="Y3090" s="1"/>
    </row>
    <row r="3091" spans="2:25" x14ac:dyDescent="0.25">
      <c r="B3091" s="4"/>
      <c r="C3091" s="7"/>
      <c r="G3091" s="8"/>
      <c r="H3091" s="8"/>
      <c r="I3091" s="8"/>
      <c r="S3091" s="4"/>
      <c r="T3091" s="6"/>
      <c r="X3091" s="1"/>
      <c r="Y3091" s="1"/>
    </row>
    <row r="3092" spans="2:25" x14ac:dyDescent="0.25">
      <c r="B3092" s="4"/>
      <c r="C3092" s="7"/>
      <c r="G3092" s="8"/>
      <c r="H3092" s="8"/>
      <c r="I3092" s="8"/>
      <c r="S3092" s="4"/>
      <c r="T3092" s="6"/>
      <c r="X3092" s="1"/>
      <c r="Y3092" s="1"/>
    </row>
    <row r="3093" spans="2:25" x14ac:dyDescent="0.25">
      <c r="B3093" s="4"/>
      <c r="C3093" s="7"/>
      <c r="G3093" s="8"/>
      <c r="H3093" s="8"/>
      <c r="I3093" s="8"/>
      <c r="S3093" s="4"/>
      <c r="T3093" s="6"/>
      <c r="X3093" s="1"/>
      <c r="Y3093" s="1"/>
    </row>
    <row r="3094" spans="2:25" x14ac:dyDescent="0.25">
      <c r="B3094" s="4"/>
      <c r="C3094" s="7"/>
      <c r="G3094" s="8"/>
      <c r="H3094" s="8"/>
      <c r="I3094" s="8"/>
      <c r="S3094" s="4"/>
      <c r="T3094" s="6"/>
      <c r="X3094" s="1"/>
      <c r="Y3094" s="1"/>
    </row>
    <row r="3095" spans="2:25" x14ac:dyDescent="0.25">
      <c r="B3095" s="4"/>
      <c r="C3095" s="7"/>
      <c r="G3095" s="8"/>
      <c r="H3095" s="8"/>
      <c r="I3095" s="8"/>
      <c r="S3095" s="4"/>
      <c r="T3095" s="6"/>
      <c r="X3095" s="1"/>
      <c r="Y3095" s="1"/>
    </row>
    <row r="3096" spans="2:25" x14ac:dyDescent="0.25">
      <c r="B3096" s="4"/>
      <c r="C3096" s="7"/>
      <c r="G3096" s="8"/>
      <c r="H3096" s="8"/>
      <c r="I3096" s="8"/>
      <c r="S3096" s="4"/>
      <c r="T3096" s="6"/>
      <c r="X3096" s="1"/>
      <c r="Y3096" s="1"/>
    </row>
    <row r="3097" spans="2:25" x14ac:dyDescent="0.25">
      <c r="B3097" s="4"/>
      <c r="C3097" s="7"/>
      <c r="G3097" s="8"/>
      <c r="H3097" s="8"/>
      <c r="I3097" s="8"/>
      <c r="S3097" s="4"/>
      <c r="T3097" s="6"/>
      <c r="X3097" s="1"/>
      <c r="Y3097" s="1"/>
    </row>
    <row r="3098" spans="2:25" x14ac:dyDescent="0.25">
      <c r="B3098" s="4"/>
      <c r="C3098" s="7"/>
      <c r="G3098" s="8"/>
      <c r="H3098" s="8"/>
      <c r="I3098" s="8"/>
      <c r="S3098" s="4"/>
      <c r="T3098" s="6"/>
      <c r="X3098" s="1"/>
      <c r="Y3098" s="1"/>
    </row>
    <row r="3099" spans="2:25" x14ac:dyDescent="0.25">
      <c r="B3099" s="4"/>
      <c r="C3099" s="7"/>
      <c r="G3099" s="8"/>
      <c r="H3099" s="8"/>
      <c r="I3099" s="8"/>
      <c r="S3099" s="4"/>
      <c r="T3099" s="6"/>
      <c r="X3099" s="1"/>
      <c r="Y3099" s="1"/>
    </row>
    <row r="3100" spans="2:25" x14ac:dyDescent="0.25">
      <c r="B3100" s="4"/>
      <c r="C3100" s="7"/>
      <c r="G3100" s="8"/>
      <c r="H3100" s="8"/>
      <c r="I3100" s="8"/>
      <c r="S3100" s="4"/>
      <c r="T3100" s="6"/>
      <c r="X3100" s="1"/>
      <c r="Y3100" s="1"/>
    </row>
    <row r="3101" spans="2:25" x14ac:dyDescent="0.25">
      <c r="B3101" s="4"/>
      <c r="C3101" s="7"/>
      <c r="G3101" s="8"/>
      <c r="H3101" s="8"/>
      <c r="I3101" s="8"/>
      <c r="S3101" s="4"/>
      <c r="T3101" s="6"/>
      <c r="X3101" s="1"/>
      <c r="Y3101" s="1"/>
    </row>
    <row r="3102" spans="2:25" x14ac:dyDescent="0.25">
      <c r="B3102" s="4"/>
      <c r="C3102" s="7"/>
      <c r="G3102" s="8"/>
      <c r="H3102" s="8"/>
      <c r="I3102" s="8"/>
      <c r="S3102" s="4"/>
      <c r="T3102" s="6"/>
      <c r="X3102" s="1"/>
      <c r="Y3102" s="1"/>
    </row>
    <row r="3103" spans="2:25" x14ac:dyDescent="0.25">
      <c r="B3103" s="4"/>
      <c r="C3103" s="7"/>
      <c r="G3103" s="8"/>
      <c r="H3103" s="8"/>
      <c r="I3103" s="8"/>
      <c r="S3103" s="4"/>
      <c r="T3103" s="6"/>
      <c r="X3103" s="1"/>
      <c r="Y3103" s="1"/>
    </row>
    <row r="3104" spans="2:25" x14ac:dyDescent="0.25">
      <c r="B3104" s="4"/>
      <c r="C3104" s="7"/>
      <c r="G3104" s="8"/>
      <c r="H3104" s="8"/>
      <c r="I3104" s="8"/>
      <c r="S3104" s="4"/>
      <c r="T3104" s="6"/>
      <c r="X3104" s="1"/>
      <c r="Y3104" s="1"/>
    </row>
    <row r="3105" spans="2:25" x14ac:dyDescent="0.25">
      <c r="B3105" s="4"/>
      <c r="C3105" s="7"/>
      <c r="G3105" s="8"/>
      <c r="H3105" s="8"/>
      <c r="I3105" s="8"/>
      <c r="S3105" s="4"/>
      <c r="T3105" s="6"/>
      <c r="X3105" s="1"/>
      <c r="Y3105" s="1"/>
    </row>
    <row r="3106" spans="2:25" x14ac:dyDescent="0.25">
      <c r="B3106" s="4"/>
      <c r="C3106" s="7"/>
      <c r="G3106" s="8"/>
      <c r="H3106" s="8"/>
      <c r="I3106" s="8"/>
      <c r="S3106" s="4"/>
      <c r="T3106" s="6"/>
      <c r="X3106" s="1"/>
      <c r="Y3106" s="1"/>
    </row>
    <row r="3107" spans="2:25" x14ac:dyDescent="0.25">
      <c r="B3107" s="4"/>
      <c r="C3107" s="7"/>
      <c r="G3107" s="8"/>
      <c r="H3107" s="8"/>
      <c r="I3107" s="8"/>
      <c r="S3107" s="4"/>
      <c r="T3107" s="6"/>
      <c r="X3107" s="1"/>
      <c r="Y3107" s="1"/>
    </row>
    <row r="3108" spans="2:25" x14ac:dyDescent="0.25">
      <c r="B3108" s="4"/>
      <c r="C3108" s="7"/>
      <c r="G3108" s="8"/>
      <c r="H3108" s="8"/>
      <c r="I3108" s="8"/>
      <c r="S3108" s="4"/>
      <c r="T3108" s="6"/>
      <c r="X3108" s="1"/>
      <c r="Y3108" s="1"/>
    </row>
    <row r="3109" spans="2:25" x14ac:dyDescent="0.25">
      <c r="B3109" s="4"/>
      <c r="C3109" s="7"/>
      <c r="G3109" s="8"/>
      <c r="H3109" s="8"/>
      <c r="I3109" s="8"/>
      <c r="S3109" s="4"/>
      <c r="T3109" s="6"/>
      <c r="X3109" s="1"/>
      <c r="Y3109" s="1"/>
    </row>
    <row r="3110" spans="2:25" x14ac:dyDescent="0.25">
      <c r="B3110" s="4"/>
      <c r="C3110" s="7"/>
      <c r="G3110" s="8"/>
      <c r="H3110" s="8"/>
      <c r="I3110" s="8"/>
      <c r="S3110" s="4"/>
      <c r="T3110" s="6"/>
      <c r="X3110" s="1"/>
      <c r="Y3110" s="1"/>
    </row>
    <row r="3111" spans="2:25" x14ac:dyDescent="0.25">
      <c r="B3111" s="4"/>
      <c r="C3111" s="7"/>
      <c r="G3111" s="8"/>
      <c r="H3111" s="8"/>
      <c r="I3111" s="8"/>
      <c r="S3111" s="4"/>
      <c r="T3111" s="6"/>
      <c r="X3111" s="1"/>
      <c r="Y3111" s="1"/>
    </row>
    <row r="3112" spans="2:25" x14ac:dyDescent="0.25">
      <c r="B3112" s="4"/>
      <c r="C3112" s="7"/>
      <c r="G3112" s="8"/>
      <c r="H3112" s="8"/>
      <c r="I3112" s="8"/>
      <c r="S3112" s="4"/>
      <c r="T3112" s="6"/>
      <c r="X3112" s="1"/>
      <c r="Y3112" s="1"/>
    </row>
    <row r="3113" spans="2:25" x14ac:dyDescent="0.25">
      <c r="B3113" s="4"/>
      <c r="C3113" s="7"/>
      <c r="G3113" s="8"/>
      <c r="H3113" s="8"/>
      <c r="I3113" s="8"/>
      <c r="S3113" s="4"/>
      <c r="T3113" s="6"/>
      <c r="X3113" s="1"/>
      <c r="Y3113" s="1"/>
    </row>
    <row r="3114" spans="2:25" x14ac:dyDescent="0.25">
      <c r="B3114" s="4"/>
      <c r="C3114" s="7"/>
      <c r="G3114" s="8"/>
      <c r="H3114" s="8"/>
      <c r="I3114" s="8"/>
      <c r="S3114" s="4"/>
      <c r="T3114" s="6"/>
      <c r="X3114" s="1"/>
      <c r="Y3114" s="1"/>
    </row>
    <row r="3115" spans="2:25" x14ac:dyDescent="0.25">
      <c r="B3115" s="4"/>
      <c r="C3115" s="7"/>
      <c r="G3115" s="8"/>
      <c r="H3115" s="8"/>
      <c r="I3115" s="8"/>
      <c r="S3115" s="4"/>
      <c r="T3115" s="6"/>
      <c r="X3115" s="1"/>
      <c r="Y3115" s="1"/>
    </row>
    <row r="3116" spans="2:25" x14ac:dyDescent="0.25">
      <c r="B3116" s="4"/>
      <c r="C3116" s="7"/>
      <c r="G3116" s="8"/>
      <c r="H3116" s="8"/>
      <c r="I3116" s="8"/>
      <c r="S3116" s="4"/>
      <c r="T3116" s="6"/>
      <c r="X3116" s="1"/>
      <c r="Y3116" s="1"/>
    </row>
    <row r="3117" spans="2:25" x14ac:dyDescent="0.25">
      <c r="B3117" s="4"/>
      <c r="C3117" s="7"/>
      <c r="G3117" s="8"/>
      <c r="H3117" s="8"/>
      <c r="I3117" s="8"/>
      <c r="S3117" s="4"/>
      <c r="T3117" s="6"/>
      <c r="X3117" s="1"/>
      <c r="Y3117" s="1"/>
    </row>
    <row r="3118" spans="2:25" x14ac:dyDescent="0.25">
      <c r="B3118" s="4"/>
      <c r="C3118" s="7"/>
      <c r="G3118" s="8"/>
      <c r="H3118" s="8"/>
      <c r="I3118" s="8"/>
      <c r="S3118" s="4"/>
      <c r="T3118" s="6"/>
      <c r="X3118" s="1"/>
      <c r="Y3118" s="1"/>
    </row>
    <row r="3119" spans="2:25" x14ac:dyDescent="0.25">
      <c r="B3119" s="4"/>
      <c r="C3119" s="7"/>
      <c r="G3119" s="8"/>
      <c r="H3119" s="8"/>
      <c r="I3119" s="8"/>
      <c r="S3119" s="4"/>
      <c r="T3119" s="6"/>
      <c r="X3119" s="1"/>
      <c r="Y3119" s="1"/>
    </row>
    <row r="3120" spans="2:25" x14ac:dyDescent="0.25">
      <c r="B3120" s="4"/>
      <c r="C3120" s="7"/>
      <c r="G3120" s="8"/>
      <c r="H3120" s="8"/>
      <c r="I3120" s="8"/>
      <c r="S3120" s="4"/>
      <c r="T3120" s="6"/>
      <c r="X3120" s="1"/>
      <c r="Y3120" s="1"/>
    </row>
    <row r="3121" spans="2:25" x14ac:dyDescent="0.25">
      <c r="B3121" s="4"/>
      <c r="C3121" s="7"/>
      <c r="G3121" s="8"/>
      <c r="H3121" s="8"/>
      <c r="I3121" s="8"/>
      <c r="S3121" s="4"/>
      <c r="T3121" s="6"/>
      <c r="X3121" s="1"/>
      <c r="Y3121" s="1"/>
    </row>
    <row r="3122" spans="2:25" x14ac:dyDescent="0.25">
      <c r="B3122" s="4"/>
      <c r="C3122" s="7"/>
      <c r="G3122" s="8"/>
      <c r="H3122" s="8"/>
      <c r="I3122" s="8"/>
      <c r="S3122" s="4"/>
      <c r="T3122" s="6"/>
      <c r="X3122" s="1"/>
      <c r="Y3122" s="1"/>
    </row>
    <row r="3123" spans="2:25" x14ac:dyDescent="0.25">
      <c r="B3123" s="4"/>
      <c r="C3123" s="7"/>
      <c r="G3123" s="8"/>
      <c r="H3123" s="8"/>
      <c r="I3123" s="8"/>
      <c r="S3123" s="4"/>
      <c r="T3123" s="6"/>
      <c r="X3123" s="1"/>
      <c r="Y3123" s="1"/>
    </row>
    <row r="3124" spans="2:25" x14ac:dyDescent="0.25">
      <c r="B3124" s="4"/>
      <c r="C3124" s="7"/>
      <c r="G3124" s="8"/>
      <c r="H3124" s="8"/>
      <c r="I3124" s="8"/>
      <c r="S3124" s="4"/>
      <c r="T3124" s="6"/>
      <c r="X3124" s="1"/>
      <c r="Y3124" s="1"/>
    </row>
    <row r="3125" spans="2:25" x14ac:dyDescent="0.25">
      <c r="B3125" s="4"/>
      <c r="C3125" s="7"/>
      <c r="G3125" s="8"/>
      <c r="H3125" s="8"/>
      <c r="I3125" s="8"/>
      <c r="S3125" s="4"/>
      <c r="T3125" s="6"/>
      <c r="X3125" s="1"/>
      <c r="Y3125" s="1"/>
    </row>
    <row r="3126" spans="2:25" x14ac:dyDescent="0.25">
      <c r="B3126" s="4"/>
      <c r="C3126" s="7"/>
      <c r="G3126" s="8"/>
      <c r="H3126" s="8"/>
      <c r="I3126" s="8"/>
      <c r="S3126" s="4"/>
      <c r="T3126" s="6"/>
      <c r="X3126" s="1"/>
      <c r="Y3126" s="1"/>
    </row>
    <row r="3127" spans="2:25" x14ac:dyDescent="0.25">
      <c r="B3127" s="4"/>
      <c r="C3127" s="7"/>
      <c r="G3127" s="8"/>
      <c r="H3127" s="8"/>
      <c r="I3127" s="8"/>
      <c r="S3127" s="4"/>
      <c r="T3127" s="6"/>
      <c r="X3127" s="1"/>
      <c r="Y3127" s="1"/>
    </row>
    <row r="3128" spans="2:25" x14ac:dyDescent="0.25">
      <c r="B3128" s="4"/>
      <c r="C3128" s="7"/>
      <c r="G3128" s="8"/>
      <c r="H3128" s="8"/>
      <c r="I3128" s="8"/>
      <c r="S3128" s="4"/>
      <c r="T3128" s="6"/>
      <c r="X3128" s="1"/>
      <c r="Y3128" s="1"/>
    </row>
    <row r="3129" spans="2:25" x14ac:dyDescent="0.25">
      <c r="B3129" s="4"/>
      <c r="C3129" s="7"/>
      <c r="G3129" s="8"/>
      <c r="H3129" s="8"/>
      <c r="I3129" s="8"/>
      <c r="S3129" s="4"/>
      <c r="T3129" s="6"/>
      <c r="X3129" s="1"/>
      <c r="Y3129" s="1"/>
    </row>
    <row r="3130" spans="2:25" x14ac:dyDescent="0.25">
      <c r="B3130" s="4"/>
      <c r="C3130" s="7"/>
      <c r="G3130" s="8"/>
      <c r="H3130" s="8"/>
      <c r="I3130" s="8"/>
      <c r="S3130" s="4"/>
      <c r="T3130" s="6"/>
      <c r="X3130" s="1"/>
      <c r="Y3130" s="1"/>
    </row>
    <row r="3131" spans="2:25" x14ac:dyDescent="0.25">
      <c r="B3131" s="4"/>
      <c r="C3131" s="7"/>
      <c r="G3131" s="8"/>
      <c r="H3131" s="8"/>
      <c r="I3131" s="8"/>
      <c r="S3131" s="4"/>
      <c r="T3131" s="6"/>
      <c r="X3131" s="1"/>
      <c r="Y3131" s="1"/>
    </row>
    <row r="3132" spans="2:25" x14ac:dyDescent="0.25">
      <c r="B3132" s="4"/>
      <c r="C3132" s="7"/>
      <c r="G3132" s="8"/>
      <c r="H3132" s="8"/>
      <c r="I3132" s="8"/>
      <c r="S3132" s="4"/>
      <c r="T3132" s="6"/>
      <c r="X3132" s="1"/>
      <c r="Y3132" s="1"/>
    </row>
    <row r="3133" spans="2:25" x14ac:dyDescent="0.25">
      <c r="B3133" s="4"/>
      <c r="C3133" s="7"/>
      <c r="G3133" s="8"/>
      <c r="H3133" s="8"/>
      <c r="I3133" s="8"/>
      <c r="S3133" s="4"/>
      <c r="T3133" s="6"/>
      <c r="X3133" s="1"/>
      <c r="Y3133" s="1"/>
    </row>
    <row r="3134" spans="2:25" x14ac:dyDescent="0.25">
      <c r="B3134" s="4"/>
      <c r="C3134" s="7"/>
      <c r="G3134" s="8"/>
      <c r="H3134" s="8"/>
      <c r="I3134" s="8"/>
      <c r="S3134" s="4"/>
      <c r="T3134" s="6"/>
      <c r="X3134" s="1"/>
      <c r="Y3134" s="1"/>
    </row>
    <row r="3135" spans="2:25" x14ac:dyDescent="0.25">
      <c r="B3135" s="4"/>
      <c r="C3135" s="7"/>
      <c r="G3135" s="8"/>
      <c r="H3135" s="8"/>
      <c r="I3135" s="8"/>
      <c r="S3135" s="4"/>
      <c r="T3135" s="6"/>
      <c r="X3135" s="1"/>
      <c r="Y3135" s="1"/>
    </row>
    <row r="3136" spans="2:25" x14ac:dyDescent="0.25">
      <c r="B3136" s="4"/>
      <c r="C3136" s="7"/>
      <c r="G3136" s="8"/>
      <c r="H3136" s="8"/>
      <c r="I3136" s="8"/>
      <c r="S3136" s="4"/>
      <c r="T3136" s="6"/>
      <c r="X3136" s="1"/>
      <c r="Y3136" s="1"/>
    </row>
    <row r="3137" spans="2:25" x14ac:dyDescent="0.25">
      <c r="B3137" s="4"/>
      <c r="C3137" s="7"/>
      <c r="G3137" s="8"/>
      <c r="H3137" s="8"/>
      <c r="I3137" s="8"/>
      <c r="S3137" s="4"/>
      <c r="T3137" s="6"/>
      <c r="X3137" s="1"/>
      <c r="Y3137" s="1"/>
    </row>
    <row r="3138" spans="2:25" x14ac:dyDescent="0.25">
      <c r="B3138" s="4"/>
      <c r="C3138" s="7"/>
      <c r="G3138" s="8"/>
      <c r="H3138" s="8"/>
      <c r="I3138" s="8"/>
      <c r="S3138" s="4"/>
      <c r="T3138" s="6"/>
      <c r="X3138" s="1"/>
      <c r="Y3138" s="1"/>
    </row>
    <row r="3139" spans="2:25" x14ac:dyDescent="0.25">
      <c r="B3139" s="4"/>
      <c r="C3139" s="7"/>
      <c r="G3139" s="8"/>
      <c r="H3139" s="8"/>
      <c r="I3139" s="8"/>
      <c r="S3139" s="4"/>
      <c r="T3139" s="6"/>
      <c r="X3139" s="1"/>
      <c r="Y3139" s="1"/>
    </row>
    <row r="3140" spans="2:25" x14ac:dyDescent="0.25">
      <c r="B3140" s="4"/>
      <c r="C3140" s="7"/>
      <c r="G3140" s="8"/>
      <c r="H3140" s="8"/>
      <c r="I3140" s="8"/>
      <c r="S3140" s="4"/>
      <c r="T3140" s="6"/>
      <c r="X3140" s="1"/>
      <c r="Y3140" s="1"/>
    </row>
    <row r="3141" spans="2:25" x14ac:dyDescent="0.25">
      <c r="B3141" s="4"/>
      <c r="C3141" s="7"/>
      <c r="G3141" s="8"/>
      <c r="H3141" s="8"/>
      <c r="I3141" s="8"/>
      <c r="S3141" s="4"/>
      <c r="T3141" s="6"/>
      <c r="X3141" s="1"/>
      <c r="Y3141" s="1"/>
    </row>
    <row r="3142" spans="2:25" x14ac:dyDescent="0.25">
      <c r="B3142" s="4"/>
      <c r="C3142" s="7"/>
      <c r="G3142" s="8"/>
      <c r="H3142" s="8"/>
      <c r="I3142" s="8"/>
      <c r="S3142" s="4"/>
      <c r="T3142" s="6"/>
      <c r="X3142" s="1"/>
      <c r="Y3142" s="1"/>
    </row>
    <row r="3143" spans="2:25" x14ac:dyDescent="0.25">
      <c r="B3143" s="4"/>
      <c r="C3143" s="7"/>
      <c r="G3143" s="8"/>
      <c r="H3143" s="8"/>
      <c r="I3143" s="8"/>
      <c r="S3143" s="4"/>
      <c r="T3143" s="6"/>
      <c r="X3143" s="1"/>
      <c r="Y3143" s="1"/>
    </row>
    <row r="3144" spans="2:25" x14ac:dyDescent="0.25">
      <c r="B3144" s="4"/>
      <c r="C3144" s="7"/>
      <c r="G3144" s="8"/>
      <c r="H3144" s="8"/>
      <c r="I3144" s="8"/>
      <c r="S3144" s="4"/>
      <c r="T3144" s="6"/>
      <c r="X3144" s="1"/>
      <c r="Y3144" s="1"/>
    </row>
    <row r="3145" spans="2:25" x14ac:dyDescent="0.25">
      <c r="B3145" s="4"/>
      <c r="C3145" s="7"/>
      <c r="G3145" s="8"/>
      <c r="H3145" s="8"/>
      <c r="I3145" s="8"/>
      <c r="S3145" s="4"/>
      <c r="T3145" s="6"/>
      <c r="X3145" s="1"/>
      <c r="Y3145" s="1"/>
    </row>
    <row r="3146" spans="2:25" x14ac:dyDescent="0.25">
      <c r="B3146" s="4"/>
      <c r="C3146" s="7"/>
      <c r="G3146" s="8"/>
      <c r="H3146" s="8"/>
      <c r="I3146" s="8"/>
      <c r="S3146" s="4"/>
      <c r="T3146" s="6"/>
      <c r="X3146" s="1"/>
      <c r="Y3146" s="1"/>
    </row>
    <row r="3147" spans="2:25" x14ac:dyDescent="0.25">
      <c r="B3147" s="4"/>
      <c r="C3147" s="7"/>
      <c r="G3147" s="8"/>
      <c r="H3147" s="8"/>
      <c r="I3147" s="8"/>
      <c r="S3147" s="4"/>
      <c r="T3147" s="6"/>
      <c r="X3147" s="1"/>
      <c r="Y3147" s="1"/>
    </row>
    <row r="3148" spans="2:25" x14ac:dyDescent="0.25">
      <c r="B3148" s="4"/>
      <c r="C3148" s="7"/>
      <c r="G3148" s="8"/>
      <c r="H3148" s="8"/>
      <c r="I3148" s="8"/>
      <c r="S3148" s="4"/>
      <c r="T3148" s="6"/>
      <c r="X3148" s="1"/>
      <c r="Y3148" s="1"/>
    </row>
    <row r="3149" spans="2:25" x14ac:dyDescent="0.25">
      <c r="B3149" s="4"/>
      <c r="C3149" s="7"/>
      <c r="G3149" s="8"/>
      <c r="H3149" s="8"/>
      <c r="I3149" s="8"/>
      <c r="S3149" s="4"/>
      <c r="T3149" s="6"/>
      <c r="X3149" s="1"/>
      <c r="Y3149" s="1"/>
    </row>
    <row r="3150" spans="2:25" x14ac:dyDescent="0.25">
      <c r="B3150" s="4"/>
      <c r="C3150" s="7"/>
      <c r="G3150" s="8"/>
      <c r="H3150" s="8"/>
      <c r="I3150" s="8"/>
      <c r="S3150" s="4"/>
      <c r="T3150" s="6"/>
      <c r="X3150" s="1"/>
      <c r="Y3150" s="1"/>
    </row>
    <row r="3151" spans="2:25" x14ac:dyDescent="0.25">
      <c r="B3151" s="4"/>
      <c r="C3151" s="7"/>
      <c r="G3151" s="8"/>
      <c r="H3151" s="8"/>
      <c r="I3151" s="8"/>
      <c r="S3151" s="4"/>
      <c r="T3151" s="6"/>
      <c r="X3151" s="1"/>
      <c r="Y3151" s="1"/>
    </row>
    <row r="3152" spans="2:25" x14ac:dyDescent="0.25">
      <c r="B3152" s="4"/>
      <c r="C3152" s="7"/>
      <c r="G3152" s="8"/>
      <c r="H3152" s="8"/>
      <c r="I3152" s="8"/>
      <c r="S3152" s="4"/>
      <c r="T3152" s="6"/>
      <c r="X3152" s="1"/>
      <c r="Y3152" s="1"/>
    </row>
    <row r="3153" spans="2:25" x14ac:dyDescent="0.25">
      <c r="B3153" s="4"/>
      <c r="C3153" s="7"/>
      <c r="G3153" s="8"/>
      <c r="H3153" s="8"/>
      <c r="I3153" s="8"/>
      <c r="S3153" s="4"/>
      <c r="T3153" s="6"/>
      <c r="X3153" s="1"/>
      <c r="Y3153" s="1"/>
    </row>
    <row r="3154" spans="2:25" x14ac:dyDescent="0.25">
      <c r="B3154" s="4"/>
      <c r="C3154" s="7"/>
      <c r="G3154" s="8"/>
      <c r="H3154" s="8"/>
      <c r="I3154" s="8"/>
      <c r="S3154" s="4"/>
      <c r="T3154" s="6"/>
      <c r="X3154" s="1"/>
      <c r="Y3154" s="1"/>
    </row>
    <row r="3155" spans="2:25" x14ac:dyDescent="0.25">
      <c r="B3155" s="4"/>
      <c r="C3155" s="7"/>
      <c r="G3155" s="8"/>
      <c r="H3155" s="8"/>
      <c r="I3155" s="8"/>
      <c r="S3155" s="4"/>
      <c r="T3155" s="6"/>
      <c r="X3155" s="1"/>
      <c r="Y3155" s="1"/>
    </row>
    <row r="3156" spans="2:25" x14ac:dyDescent="0.25">
      <c r="B3156" s="4"/>
      <c r="C3156" s="7"/>
      <c r="G3156" s="8"/>
      <c r="H3156" s="8"/>
      <c r="I3156" s="8"/>
      <c r="S3156" s="4"/>
      <c r="T3156" s="6"/>
      <c r="X3156" s="1"/>
      <c r="Y3156" s="1"/>
    </row>
    <row r="3157" spans="2:25" x14ac:dyDescent="0.25">
      <c r="B3157" s="4"/>
      <c r="C3157" s="7"/>
      <c r="G3157" s="8"/>
      <c r="H3157" s="8"/>
      <c r="I3157" s="8"/>
      <c r="S3157" s="4"/>
      <c r="T3157" s="6"/>
      <c r="X3157" s="1"/>
      <c r="Y3157" s="1"/>
    </row>
    <row r="3158" spans="2:25" x14ac:dyDescent="0.25">
      <c r="B3158" s="4"/>
      <c r="C3158" s="7"/>
      <c r="G3158" s="8"/>
      <c r="H3158" s="8"/>
      <c r="I3158" s="8"/>
      <c r="S3158" s="4"/>
      <c r="T3158" s="6"/>
      <c r="X3158" s="1"/>
      <c r="Y3158" s="1"/>
    </row>
    <row r="3159" spans="2:25" x14ac:dyDescent="0.25">
      <c r="B3159" s="4"/>
      <c r="C3159" s="7"/>
      <c r="G3159" s="8"/>
      <c r="H3159" s="8"/>
      <c r="I3159" s="8"/>
      <c r="S3159" s="4"/>
      <c r="T3159" s="6"/>
      <c r="X3159" s="1"/>
      <c r="Y3159" s="1"/>
    </row>
    <row r="3160" spans="2:25" x14ac:dyDescent="0.25">
      <c r="B3160" s="4"/>
      <c r="C3160" s="7"/>
      <c r="G3160" s="8"/>
      <c r="H3160" s="8"/>
      <c r="I3160" s="8"/>
      <c r="S3160" s="4"/>
      <c r="T3160" s="6"/>
      <c r="X3160" s="1"/>
      <c r="Y3160" s="1"/>
    </row>
    <row r="3161" spans="2:25" x14ac:dyDescent="0.25">
      <c r="B3161" s="4"/>
      <c r="C3161" s="7"/>
      <c r="G3161" s="8"/>
      <c r="H3161" s="8"/>
      <c r="I3161" s="8"/>
      <c r="S3161" s="4"/>
      <c r="T3161" s="6"/>
      <c r="X3161" s="1"/>
      <c r="Y3161" s="1"/>
    </row>
    <row r="3162" spans="2:25" x14ac:dyDescent="0.25">
      <c r="B3162" s="4"/>
      <c r="C3162" s="7"/>
      <c r="G3162" s="8"/>
      <c r="H3162" s="8"/>
      <c r="I3162" s="8"/>
      <c r="S3162" s="4"/>
      <c r="T3162" s="6"/>
      <c r="X3162" s="1"/>
      <c r="Y3162" s="1"/>
    </row>
    <row r="3163" spans="2:25" x14ac:dyDescent="0.25">
      <c r="B3163" s="4"/>
      <c r="C3163" s="7"/>
      <c r="G3163" s="8"/>
      <c r="H3163" s="8"/>
      <c r="I3163" s="8"/>
      <c r="S3163" s="4"/>
      <c r="T3163" s="6"/>
      <c r="X3163" s="1"/>
      <c r="Y3163" s="1"/>
    </row>
    <row r="3164" spans="2:25" x14ac:dyDescent="0.25">
      <c r="B3164" s="4"/>
      <c r="C3164" s="7"/>
      <c r="G3164" s="8"/>
      <c r="H3164" s="8"/>
      <c r="I3164" s="8"/>
      <c r="S3164" s="4"/>
      <c r="T3164" s="6"/>
      <c r="X3164" s="1"/>
      <c r="Y3164" s="1"/>
    </row>
    <row r="3165" spans="2:25" x14ac:dyDescent="0.25">
      <c r="B3165" s="4"/>
      <c r="C3165" s="7"/>
      <c r="G3165" s="8"/>
      <c r="H3165" s="8"/>
      <c r="I3165" s="8"/>
      <c r="S3165" s="4"/>
      <c r="T3165" s="6"/>
      <c r="X3165" s="1"/>
      <c r="Y3165" s="1"/>
    </row>
    <row r="3166" spans="2:25" x14ac:dyDescent="0.25">
      <c r="B3166" s="4"/>
      <c r="C3166" s="7"/>
      <c r="G3166" s="8"/>
      <c r="H3166" s="8"/>
      <c r="I3166" s="8"/>
      <c r="S3166" s="4"/>
      <c r="T3166" s="6"/>
      <c r="X3166" s="1"/>
      <c r="Y3166" s="1"/>
    </row>
    <row r="3167" spans="2:25" x14ac:dyDescent="0.25">
      <c r="B3167" s="4"/>
      <c r="C3167" s="7"/>
      <c r="G3167" s="8"/>
      <c r="H3167" s="8"/>
      <c r="I3167" s="8"/>
      <c r="S3167" s="4"/>
      <c r="T3167" s="6"/>
      <c r="X3167" s="1"/>
      <c r="Y3167" s="1"/>
    </row>
    <row r="3168" spans="2:25" x14ac:dyDescent="0.25">
      <c r="B3168" s="4"/>
      <c r="C3168" s="7"/>
      <c r="G3168" s="8"/>
      <c r="H3168" s="8"/>
      <c r="I3168" s="8"/>
      <c r="S3168" s="4"/>
      <c r="T3168" s="6"/>
      <c r="X3168" s="1"/>
      <c r="Y3168" s="1"/>
    </row>
    <row r="3169" spans="2:25" x14ac:dyDescent="0.25">
      <c r="B3169" s="4"/>
      <c r="C3169" s="7"/>
      <c r="G3169" s="8"/>
      <c r="H3169" s="8"/>
      <c r="I3169" s="8"/>
      <c r="S3169" s="4"/>
      <c r="T3169" s="6"/>
      <c r="X3169" s="1"/>
      <c r="Y3169" s="1"/>
    </row>
    <row r="3170" spans="2:25" x14ac:dyDescent="0.25">
      <c r="B3170" s="4"/>
      <c r="C3170" s="7"/>
      <c r="G3170" s="8"/>
      <c r="H3170" s="8"/>
      <c r="I3170" s="8"/>
      <c r="S3170" s="4"/>
      <c r="T3170" s="6"/>
      <c r="X3170" s="1"/>
      <c r="Y3170" s="1"/>
    </row>
    <row r="3171" spans="2:25" x14ac:dyDescent="0.25">
      <c r="B3171" s="4"/>
      <c r="C3171" s="7"/>
      <c r="G3171" s="8"/>
      <c r="H3171" s="8"/>
      <c r="I3171" s="8"/>
      <c r="S3171" s="4"/>
      <c r="T3171" s="6"/>
      <c r="X3171" s="1"/>
      <c r="Y3171" s="1"/>
    </row>
    <row r="3172" spans="2:25" x14ac:dyDescent="0.25">
      <c r="B3172" s="4"/>
      <c r="C3172" s="7"/>
      <c r="G3172" s="8"/>
      <c r="H3172" s="8"/>
      <c r="I3172" s="8"/>
      <c r="S3172" s="4"/>
      <c r="T3172" s="6"/>
      <c r="X3172" s="1"/>
      <c r="Y3172" s="1"/>
    </row>
    <row r="3173" spans="2:25" x14ac:dyDescent="0.25">
      <c r="B3173" s="4"/>
      <c r="C3173" s="7"/>
      <c r="G3173" s="8"/>
      <c r="H3173" s="8"/>
      <c r="I3173" s="8"/>
      <c r="S3173" s="4"/>
      <c r="T3173" s="6"/>
      <c r="X3173" s="1"/>
      <c r="Y3173" s="1"/>
    </row>
    <row r="3174" spans="2:25" x14ac:dyDescent="0.25">
      <c r="B3174" s="4"/>
      <c r="C3174" s="7"/>
      <c r="G3174" s="8"/>
      <c r="H3174" s="8"/>
      <c r="I3174" s="8"/>
      <c r="S3174" s="4"/>
      <c r="T3174" s="6"/>
      <c r="X3174" s="1"/>
      <c r="Y3174" s="1"/>
    </row>
    <row r="3175" spans="2:25" x14ac:dyDescent="0.25">
      <c r="B3175" s="4"/>
      <c r="C3175" s="7"/>
      <c r="G3175" s="8"/>
      <c r="H3175" s="8"/>
      <c r="I3175" s="8"/>
      <c r="S3175" s="4"/>
      <c r="T3175" s="6"/>
      <c r="X3175" s="1"/>
      <c r="Y3175" s="1"/>
    </row>
    <row r="3176" spans="2:25" x14ac:dyDescent="0.25">
      <c r="B3176" s="4"/>
      <c r="C3176" s="7"/>
      <c r="G3176" s="8"/>
      <c r="H3176" s="8"/>
      <c r="I3176" s="8"/>
      <c r="S3176" s="4"/>
      <c r="T3176" s="6"/>
      <c r="X3176" s="1"/>
      <c r="Y3176" s="1"/>
    </row>
    <row r="3177" spans="2:25" x14ac:dyDescent="0.25">
      <c r="B3177" s="4"/>
      <c r="C3177" s="7"/>
      <c r="G3177" s="8"/>
      <c r="H3177" s="8"/>
      <c r="I3177" s="8"/>
      <c r="S3177" s="4"/>
      <c r="T3177" s="6"/>
      <c r="X3177" s="1"/>
      <c r="Y3177" s="1"/>
    </row>
    <row r="3178" spans="2:25" x14ac:dyDescent="0.25">
      <c r="B3178" s="4"/>
      <c r="C3178" s="7"/>
      <c r="G3178" s="8"/>
      <c r="H3178" s="8"/>
      <c r="I3178" s="8"/>
      <c r="S3178" s="4"/>
      <c r="T3178" s="6"/>
      <c r="X3178" s="1"/>
      <c r="Y3178" s="1"/>
    </row>
    <row r="3179" spans="2:25" x14ac:dyDescent="0.25">
      <c r="B3179" s="4"/>
      <c r="C3179" s="7"/>
      <c r="G3179" s="8"/>
      <c r="H3179" s="8"/>
      <c r="I3179" s="8"/>
      <c r="S3179" s="4"/>
      <c r="T3179" s="6"/>
      <c r="X3179" s="1"/>
      <c r="Y3179" s="1"/>
    </row>
    <row r="3180" spans="2:25" x14ac:dyDescent="0.25">
      <c r="B3180" s="4"/>
      <c r="C3180" s="7"/>
      <c r="G3180" s="8"/>
      <c r="H3180" s="8"/>
      <c r="I3180" s="8"/>
      <c r="S3180" s="4"/>
      <c r="T3180" s="6"/>
      <c r="X3180" s="1"/>
      <c r="Y3180" s="1"/>
    </row>
    <row r="3181" spans="2:25" x14ac:dyDescent="0.25">
      <c r="B3181" s="4"/>
      <c r="C3181" s="7"/>
      <c r="G3181" s="8"/>
      <c r="H3181" s="8"/>
      <c r="I3181" s="8"/>
      <c r="S3181" s="4"/>
      <c r="T3181" s="6"/>
      <c r="X3181" s="1"/>
      <c r="Y3181" s="1"/>
    </row>
    <row r="3182" spans="2:25" x14ac:dyDescent="0.25">
      <c r="B3182" s="4"/>
      <c r="C3182" s="7"/>
      <c r="G3182" s="8"/>
      <c r="H3182" s="8"/>
      <c r="I3182" s="8"/>
      <c r="S3182" s="4"/>
      <c r="T3182" s="6"/>
      <c r="X3182" s="1"/>
      <c r="Y3182" s="1"/>
    </row>
    <row r="3183" spans="2:25" x14ac:dyDescent="0.25">
      <c r="B3183" s="4"/>
      <c r="C3183" s="7"/>
      <c r="G3183" s="8"/>
      <c r="H3183" s="8"/>
      <c r="I3183" s="8"/>
      <c r="S3183" s="4"/>
      <c r="T3183" s="6"/>
      <c r="X3183" s="1"/>
      <c r="Y3183" s="1"/>
    </row>
    <row r="3184" spans="2:25" x14ac:dyDescent="0.25">
      <c r="B3184" s="4"/>
      <c r="C3184" s="7"/>
      <c r="G3184" s="8"/>
      <c r="H3184" s="8"/>
      <c r="I3184" s="8"/>
      <c r="S3184" s="4"/>
      <c r="T3184" s="6"/>
      <c r="X3184" s="1"/>
      <c r="Y3184" s="1"/>
    </row>
    <row r="3185" spans="2:25" x14ac:dyDescent="0.25">
      <c r="B3185" s="4"/>
      <c r="C3185" s="7"/>
      <c r="G3185" s="8"/>
      <c r="H3185" s="8"/>
      <c r="I3185" s="8"/>
      <c r="S3185" s="4"/>
      <c r="T3185" s="6"/>
      <c r="X3185" s="1"/>
      <c r="Y3185" s="1"/>
    </row>
    <row r="3186" spans="2:25" x14ac:dyDescent="0.25">
      <c r="B3186" s="4"/>
      <c r="C3186" s="7"/>
      <c r="G3186" s="8"/>
      <c r="H3186" s="8"/>
      <c r="I3186" s="8"/>
      <c r="S3186" s="4"/>
      <c r="T3186" s="6"/>
      <c r="X3186" s="1"/>
      <c r="Y3186" s="1"/>
    </row>
    <row r="3187" spans="2:25" x14ac:dyDescent="0.25">
      <c r="B3187" s="4"/>
      <c r="C3187" s="7"/>
      <c r="G3187" s="8"/>
      <c r="H3187" s="8"/>
      <c r="I3187" s="8"/>
      <c r="S3187" s="4"/>
      <c r="T3187" s="6"/>
      <c r="X3187" s="1"/>
      <c r="Y3187" s="1"/>
    </row>
    <row r="3188" spans="2:25" x14ac:dyDescent="0.25">
      <c r="B3188" s="4"/>
      <c r="C3188" s="7"/>
      <c r="G3188" s="8"/>
      <c r="H3188" s="8"/>
      <c r="I3188" s="8"/>
      <c r="S3188" s="4"/>
      <c r="T3188" s="6"/>
      <c r="X3188" s="1"/>
      <c r="Y3188" s="1"/>
    </row>
    <row r="3189" spans="2:25" x14ac:dyDescent="0.25">
      <c r="B3189" s="4"/>
      <c r="C3189" s="7"/>
      <c r="G3189" s="8"/>
      <c r="H3189" s="8"/>
      <c r="I3189" s="8"/>
      <c r="S3189" s="4"/>
      <c r="T3189" s="6"/>
      <c r="X3189" s="1"/>
      <c r="Y3189" s="1"/>
    </row>
    <row r="3190" spans="2:25" x14ac:dyDescent="0.25">
      <c r="B3190" s="4"/>
      <c r="C3190" s="7"/>
      <c r="G3190" s="8"/>
      <c r="H3190" s="8"/>
      <c r="I3190" s="8"/>
      <c r="S3190" s="4"/>
      <c r="T3190" s="6"/>
      <c r="X3190" s="1"/>
      <c r="Y3190" s="1"/>
    </row>
    <row r="3191" spans="2:25" x14ac:dyDescent="0.25">
      <c r="B3191" s="4"/>
      <c r="C3191" s="7"/>
      <c r="G3191" s="8"/>
      <c r="H3191" s="8"/>
      <c r="I3191" s="8"/>
      <c r="S3191" s="4"/>
      <c r="T3191" s="6"/>
      <c r="X3191" s="1"/>
      <c r="Y3191" s="1"/>
    </row>
    <row r="3192" spans="2:25" x14ac:dyDescent="0.25">
      <c r="B3192" s="4"/>
      <c r="C3192" s="7"/>
      <c r="G3192" s="8"/>
      <c r="H3192" s="8"/>
      <c r="I3192" s="8"/>
      <c r="S3192" s="4"/>
      <c r="T3192" s="6"/>
      <c r="X3192" s="1"/>
      <c r="Y3192" s="1"/>
    </row>
    <row r="3193" spans="2:25" x14ac:dyDescent="0.25">
      <c r="B3193" s="4"/>
      <c r="C3193" s="7"/>
      <c r="G3193" s="8"/>
      <c r="H3193" s="8"/>
      <c r="I3193" s="8"/>
      <c r="S3193" s="4"/>
      <c r="T3193" s="6"/>
      <c r="X3193" s="1"/>
      <c r="Y3193" s="1"/>
    </row>
    <row r="3194" spans="2:25" x14ac:dyDescent="0.25">
      <c r="B3194" s="4"/>
      <c r="C3194" s="7"/>
      <c r="G3194" s="8"/>
      <c r="H3194" s="8"/>
      <c r="I3194" s="8"/>
      <c r="S3194" s="4"/>
      <c r="T3194" s="6"/>
      <c r="X3194" s="1"/>
      <c r="Y3194" s="1"/>
    </row>
    <row r="3195" spans="2:25" x14ac:dyDescent="0.25">
      <c r="B3195" s="4"/>
      <c r="C3195" s="7"/>
      <c r="G3195" s="8"/>
      <c r="H3195" s="8"/>
      <c r="I3195" s="8"/>
      <c r="S3195" s="4"/>
      <c r="T3195" s="6"/>
      <c r="X3195" s="1"/>
      <c r="Y3195" s="1"/>
    </row>
    <row r="3196" spans="2:25" x14ac:dyDescent="0.25">
      <c r="B3196" s="4"/>
      <c r="C3196" s="7"/>
      <c r="G3196" s="8"/>
      <c r="H3196" s="8"/>
      <c r="I3196" s="8"/>
      <c r="S3196" s="4"/>
      <c r="T3196" s="6"/>
      <c r="X3196" s="1"/>
      <c r="Y3196" s="1"/>
    </row>
    <row r="3197" spans="2:25" x14ac:dyDescent="0.25">
      <c r="B3197" s="4"/>
      <c r="C3197" s="7"/>
      <c r="G3197" s="8"/>
      <c r="H3197" s="8"/>
      <c r="I3197" s="8"/>
      <c r="S3197" s="4"/>
      <c r="T3197" s="6"/>
      <c r="X3197" s="1"/>
      <c r="Y3197" s="1"/>
    </row>
    <row r="3198" spans="2:25" x14ac:dyDescent="0.25">
      <c r="B3198" s="4"/>
      <c r="C3198" s="7"/>
      <c r="G3198" s="8"/>
      <c r="H3198" s="8"/>
      <c r="I3198" s="8"/>
      <c r="S3198" s="4"/>
      <c r="T3198" s="6"/>
      <c r="X3198" s="1"/>
      <c r="Y3198" s="1"/>
    </row>
    <row r="3199" spans="2:25" x14ac:dyDescent="0.25">
      <c r="B3199" s="4"/>
      <c r="C3199" s="7"/>
      <c r="G3199" s="8"/>
      <c r="H3199" s="8"/>
      <c r="I3199" s="8"/>
      <c r="S3199" s="4"/>
      <c r="T3199" s="6"/>
      <c r="X3199" s="1"/>
      <c r="Y3199" s="1"/>
    </row>
    <row r="3200" spans="2:25" x14ac:dyDescent="0.25">
      <c r="B3200" s="4"/>
      <c r="C3200" s="7"/>
      <c r="G3200" s="8"/>
      <c r="H3200" s="8"/>
      <c r="I3200" s="8"/>
      <c r="S3200" s="4"/>
      <c r="T3200" s="6"/>
      <c r="X3200" s="1"/>
      <c r="Y3200" s="1"/>
    </row>
    <row r="3201" spans="2:25" x14ac:dyDescent="0.25">
      <c r="B3201" s="4"/>
      <c r="C3201" s="7"/>
      <c r="G3201" s="8"/>
      <c r="H3201" s="8"/>
      <c r="I3201" s="8"/>
      <c r="S3201" s="4"/>
      <c r="T3201" s="6"/>
      <c r="X3201" s="1"/>
      <c r="Y3201" s="1"/>
    </row>
    <row r="3202" spans="2:25" x14ac:dyDescent="0.25">
      <c r="B3202" s="4"/>
      <c r="C3202" s="7"/>
      <c r="G3202" s="8"/>
      <c r="H3202" s="8"/>
      <c r="I3202" s="8"/>
      <c r="S3202" s="4"/>
      <c r="T3202" s="6"/>
      <c r="X3202" s="1"/>
      <c r="Y3202" s="1"/>
    </row>
    <row r="3203" spans="2:25" x14ac:dyDescent="0.25">
      <c r="B3203" s="4"/>
      <c r="C3203" s="7"/>
      <c r="G3203" s="8"/>
      <c r="H3203" s="8"/>
      <c r="I3203" s="8"/>
      <c r="S3203" s="4"/>
      <c r="T3203" s="6"/>
      <c r="X3203" s="1"/>
      <c r="Y3203" s="1"/>
    </row>
    <row r="3204" spans="2:25" x14ac:dyDescent="0.25">
      <c r="B3204" s="4"/>
      <c r="C3204" s="7"/>
      <c r="G3204" s="8"/>
      <c r="H3204" s="8"/>
      <c r="I3204" s="8"/>
      <c r="S3204" s="4"/>
      <c r="T3204" s="6"/>
      <c r="X3204" s="1"/>
      <c r="Y3204" s="1"/>
    </row>
    <row r="3205" spans="2:25" x14ac:dyDescent="0.25">
      <c r="B3205" s="4"/>
      <c r="C3205" s="7"/>
      <c r="G3205" s="8"/>
      <c r="H3205" s="8"/>
      <c r="I3205" s="8"/>
      <c r="S3205" s="4"/>
      <c r="T3205" s="6"/>
      <c r="X3205" s="1"/>
      <c r="Y3205" s="1"/>
    </row>
    <row r="3206" spans="2:25" x14ac:dyDescent="0.25">
      <c r="B3206" s="4"/>
      <c r="C3206" s="7"/>
      <c r="G3206" s="8"/>
      <c r="H3206" s="8"/>
      <c r="I3206" s="8"/>
      <c r="S3206" s="4"/>
      <c r="T3206" s="6"/>
      <c r="X3206" s="1"/>
      <c r="Y3206" s="1"/>
    </row>
    <row r="3207" spans="2:25" x14ac:dyDescent="0.25">
      <c r="B3207" s="4"/>
      <c r="C3207" s="7"/>
      <c r="G3207" s="8"/>
      <c r="H3207" s="8"/>
      <c r="I3207" s="8"/>
      <c r="S3207" s="4"/>
      <c r="T3207" s="6"/>
      <c r="X3207" s="1"/>
      <c r="Y3207" s="1"/>
    </row>
    <row r="3208" spans="2:25" x14ac:dyDescent="0.25">
      <c r="B3208" s="4"/>
      <c r="C3208" s="7"/>
      <c r="G3208" s="8"/>
      <c r="H3208" s="8"/>
      <c r="I3208" s="8"/>
      <c r="S3208" s="4"/>
      <c r="T3208" s="6"/>
      <c r="X3208" s="1"/>
      <c r="Y3208" s="1"/>
    </row>
    <row r="3209" spans="2:25" x14ac:dyDescent="0.25">
      <c r="B3209" s="4"/>
      <c r="C3209" s="7"/>
      <c r="G3209" s="8"/>
      <c r="H3209" s="8"/>
      <c r="I3209" s="8"/>
      <c r="S3209" s="4"/>
      <c r="T3209" s="6"/>
      <c r="X3209" s="1"/>
      <c r="Y3209" s="1"/>
    </row>
    <row r="3210" spans="2:25" x14ac:dyDescent="0.25">
      <c r="B3210" s="4"/>
      <c r="C3210" s="7"/>
      <c r="G3210" s="8"/>
      <c r="H3210" s="8"/>
      <c r="I3210" s="8"/>
      <c r="S3210" s="4"/>
      <c r="T3210" s="6"/>
      <c r="X3210" s="1"/>
      <c r="Y3210" s="1"/>
    </row>
    <row r="3211" spans="2:25" x14ac:dyDescent="0.25">
      <c r="B3211" s="4"/>
      <c r="C3211" s="7"/>
      <c r="G3211" s="8"/>
      <c r="H3211" s="8"/>
      <c r="I3211" s="8"/>
      <c r="S3211" s="4"/>
      <c r="T3211" s="6"/>
      <c r="X3211" s="1"/>
      <c r="Y3211" s="1"/>
    </row>
    <row r="3212" spans="2:25" x14ac:dyDescent="0.25">
      <c r="B3212" s="4"/>
      <c r="C3212" s="7"/>
      <c r="G3212" s="8"/>
      <c r="H3212" s="8"/>
      <c r="I3212" s="8"/>
      <c r="S3212" s="4"/>
      <c r="T3212" s="6"/>
      <c r="X3212" s="1"/>
      <c r="Y3212" s="1"/>
    </row>
    <row r="3213" spans="2:25" x14ac:dyDescent="0.25">
      <c r="B3213" s="4"/>
      <c r="C3213" s="7"/>
      <c r="G3213" s="8"/>
      <c r="H3213" s="8"/>
      <c r="I3213" s="8"/>
      <c r="S3213" s="4"/>
      <c r="T3213" s="6"/>
      <c r="X3213" s="1"/>
      <c r="Y3213" s="1"/>
    </row>
    <row r="3214" spans="2:25" x14ac:dyDescent="0.25">
      <c r="B3214" s="4"/>
      <c r="C3214" s="7"/>
      <c r="G3214" s="8"/>
      <c r="H3214" s="8"/>
      <c r="I3214" s="8"/>
      <c r="S3214" s="4"/>
      <c r="T3214" s="6"/>
      <c r="X3214" s="1"/>
      <c r="Y3214" s="1"/>
    </row>
    <row r="3215" spans="2:25" x14ac:dyDescent="0.25">
      <c r="B3215" s="4"/>
      <c r="C3215" s="7"/>
      <c r="G3215" s="8"/>
      <c r="H3215" s="8"/>
      <c r="I3215" s="8"/>
      <c r="S3215" s="4"/>
      <c r="T3215" s="6"/>
      <c r="X3215" s="1"/>
      <c r="Y3215" s="1"/>
    </row>
    <row r="3216" spans="2:25" x14ac:dyDescent="0.25">
      <c r="B3216" s="4"/>
      <c r="C3216" s="7"/>
      <c r="G3216" s="8"/>
      <c r="H3216" s="8"/>
      <c r="I3216" s="8"/>
      <c r="S3216" s="4"/>
      <c r="T3216" s="6"/>
      <c r="X3216" s="1"/>
      <c r="Y3216" s="1"/>
    </row>
    <row r="3217" spans="2:25" x14ac:dyDescent="0.25">
      <c r="B3217" s="4"/>
      <c r="C3217" s="7"/>
      <c r="G3217" s="8"/>
      <c r="H3217" s="8"/>
      <c r="I3217" s="8"/>
      <c r="S3217" s="4"/>
      <c r="T3217" s="6"/>
      <c r="X3217" s="1"/>
      <c r="Y3217" s="1"/>
    </row>
    <row r="3218" spans="2:25" x14ac:dyDescent="0.25">
      <c r="B3218" s="4"/>
      <c r="C3218" s="7"/>
      <c r="G3218" s="8"/>
      <c r="H3218" s="8"/>
      <c r="I3218" s="8"/>
      <c r="S3218" s="4"/>
      <c r="T3218" s="6"/>
      <c r="X3218" s="1"/>
      <c r="Y3218" s="1"/>
    </row>
    <row r="3219" spans="2:25" x14ac:dyDescent="0.25">
      <c r="B3219" s="4"/>
      <c r="C3219" s="7"/>
      <c r="G3219" s="8"/>
      <c r="H3219" s="8"/>
      <c r="I3219" s="8"/>
      <c r="S3219" s="4"/>
      <c r="T3219" s="6"/>
      <c r="X3219" s="1"/>
      <c r="Y3219" s="1"/>
    </row>
    <row r="3220" spans="2:25" x14ac:dyDescent="0.25">
      <c r="B3220" s="4"/>
      <c r="C3220" s="7"/>
      <c r="G3220" s="8"/>
      <c r="H3220" s="8"/>
      <c r="I3220" s="8"/>
      <c r="S3220" s="4"/>
      <c r="T3220" s="6"/>
      <c r="X3220" s="1"/>
      <c r="Y3220" s="1"/>
    </row>
    <row r="3221" spans="2:25" x14ac:dyDescent="0.25">
      <c r="B3221" s="4"/>
      <c r="C3221" s="7"/>
      <c r="G3221" s="8"/>
      <c r="H3221" s="8"/>
      <c r="I3221" s="8"/>
      <c r="S3221" s="4"/>
      <c r="T3221" s="6"/>
      <c r="X3221" s="1"/>
      <c r="Y3221" s="1"/>
    </row>
    <row r="3222" spans="2:25" x14ac:dyDescent="0.25">
      <c r="B3222" s="4"/>
      <c r="C3222" s="7"/>
      <c r="G3222" s="8"/>
      <c r="H3222" s="8"/>
      <c r="I3222" s="8"/>
      <c r="S3222" s="4"/>
      <c r="T3222" s="6"/>
      <c r="X3222" s="1"/>
      <c r="Y3222" s="1"/>
    </row>
    <row r="3223" spans="2:25" x14ac:dyDescent="0.25">
      <c r="B3223" s="4"/>
      <c r="C3223" s="7"/>
      <c r="G3223" s="8"/>
      <c r="H3223" s="8"/>
      <c r="I3223" s="8"/>
      <c r="S3223" s="4"/>
      <c r="T3223" s="6"/>
      <c r="X3223" s="1"/>
      <c r="Y3223" s="1"/>
    </row>
    <row r="3224" spans="2:25" x14ac:dyDescent="0.25">
      <c r="B3224" s="4"/>
      <c r="C3224" s="7"/>
      <c r="G3224" s="8"/>
      <c r="H3224" s="8"/>
      <c r="I3224" s="8"/>
      <c r="S3224" s="4"/>
      <c r="T3224" s="6"/>
      <c r="X3224" s="1"/>
      <c r="Y3224" s="1"/>
    </row>
    <row r="3225" spans="2:25" x14ac:dyDescent="0.25">
      <c r="B3225" s="4"/>
      <c r="C3225" s="7"/>
      <c r="G3225" s="8"/>
      <c r="H3225" s="8"/>
      <c r="I3225" s="8"/>
      <c r="S3225" s="4"/>
      <c r="T3225" s="6"/>
      <c r="X3225" s="1"/>
      <c r="Y3225" s="1"/>
    </row>
    <row r="3226" spans="2:25" x14ac:dyDescent="0.25">
      <c r="B3226" s="4"/>
      <c r="C3226" s="7"/>
      <c r="G3226" s="8"/>
      <c r="H3226" s="8"/>
      <c r="I3226" s="8"/>
      <c r="S3226" s="4"/>
      <c r="T3226" s="6"/>
      <c r="X3226" s="1"/>
      <c r="Y3226" s="1"/>
    </row>
    <row r="3227" spans="2:25" x14ac:dyDescent="0.25">
      <c r="B3227" s="4"/>
      <c r="C3227" s="7"/>
      <c r="G3227" s="8"/>
      <c r="H3227" s="8"/>
      <c r="I3227" s="8"/>
      <c r="S3227" s="4"/>
      <c r="T3227" s="6"/>
      <c r="X3227" s="1"/>
      <c r="Y3227" s="1"/>
    </row>
    <row r="3228" spans="2:25" x14ac:dyDescent="0.25">
      <c r="B3228" s="4"/>
      <c r="C3228" s="7"/>
      <c r="G3228" s="8"/>
      <c r="H3228" s="8"/>
      <c r="I3228" s="8"/>
      <c r="S3228" s="4"/>
      <c r="T3228" s="6"/>
      <c r="X3228" s="1"/>
      <c r="Y3228" s="1"/>
    </row>
    <row r="3229" spans="2:25" x14ac:dyDescent="0.25">
      <c r="B3229" s="4"/>
      <c r="C3229" s="7"/>
      <c r="G3229" s="8"/>
      <c r="H3229" s="8"/>
      <c r="I3229" s="8"/>
      <c r="S3229" s="4"/>
      <c r="T3229" s="6"/>
      <c r="X3229" s="1"/>
      <c r="Y3229" s="1"/>
    </row>
    <row r="3230" spans="2:25" x14ac:dyDescent="0.25">
      <c r="B3230" s="4"/>
      <c r="C3230" s="7"/>
      <c r="G3230" s="8"/>
      <c r="H3230" s="8"/>
      <c r="I3230" s="8"/>
      <c r="S3230" s="4"/>
      <c r="T3230" s="6"/>
      <c r="X3230" s="1"/>
      <c r="Y3230" s="1"/>
    </row>
    <row r="3231" spans="2:25" x14ac:dyDescent="0.25">
      <c r="B3231" s="4"/>
      <c r="C3231" s="7"/>
      <c r="G3231" s="8"/>
      <c r="H3231" s="8"/>
      <c r="I3231" s="8"/>
      <c r="S3231" s="4"/>
      <c r="T3231" s="6"/>
      <c r="X3231" s="1"/>
      <c r="Y3231" s="1"/>
    </row>
    <row r="3232" spans="2:25" x14ac:dyDescent="0.25">
      <c r="B3232" s="4"/>
      <c r="C3232" s="7"/>
      <c r="G3232" s="8"/>
      <c r="H3232" s="8"/>
      <c r="I3232" s="8"/>
      <c r="S3232" s="4"/>
      <c r="T3232" s="6"/>
      <c r="X3232" s="1"/>
      <c r="Y3232" s="1"/>
    </row>
    <row r="3233" spans="2:25" x14ac:dyDescent="0.25">
      <c r="B3233" s="4"/>
      <c r="C3233" s="7"/>
      <c r="G3233" s="8"/>
      <c r="H3233" s="8"/>
      <c r="I3233" s="8"/>
      <c r="S3233" s="4"/>
      <c r="T3233" s="6"/>
      <c r="X3233" s="1"/>
      <c r="Y3233" s="1"/>
    </row>
    <row r="3234" spans="2:25" x14ac:dyDescent="0.25">
      <c r="B3234" s="4"/>
      <c r="C3234" s="7"/>
      <c r="G3234" s="8"/>
      <c r="H3234" s="8"/>
      <c r="I3234" s="8"/>
      <c r="S3234" s="4"/>
      <c r="T3234" s="6"/>
      <c r="X3234" s="1"/>
      <c r="Y3234" s="1"/>
    </row>
    <row r="3235" spans="2:25" x14ac:dyDescent="0.25">
      <c r="B3235" s="4"/>
      <c r="C3235" s="7"/>
      <c r="G3235" s="8"/>
      <c r="H3235" s="8"/>
      <c r="I3235" s="8"/>
      <c r="S3235" s="4"/>
      <c r="T3235" s="6"/>
      <c r="X3235" s="1"/>
      <c r="Y3235" s="1"/>
    </row>
    <row r="3236" spans="2:25" x14ac:dyDescent="0.25">
      <c r="B3236" s="4"/>
      <c r="C3236" s="7"/>
      <c r="G3236" s="8"/>
      <c r="H3236" s="8"/>
      <c r="I3236" s="8"/>
      <c r="S3236" s="4"/>
      <c r="T3236" s="6"/>
      <c r="X3236" s="1"/>
      <c r="Y3236" s="1"/>
    </row>
    <row r="3237" spans="2:25" x14ac:dyDescent="0.25">
      <c r="B3237" s="4"/>
      <c r="C3237" s="7"/>
      <c r="G3237" s="8"/>
      <c r="H3237" s="8"/>
      <c r="I3237" s="8"/>
      <c r="S3237" s="4"/>
      <c r="T3237" s="6"/>
      <c r="X3237" s="1"/>
      <c r="Y3237" s="1"/>
    </row>
    <row r="3238" spans="2:25" x14ac:dyDescent="0.25">
      <c r="B3238" s="4"/>
      <c r="C3238" s="7"/>
      <c r="G3238" s="8"/>
      <c r="H3238" s="8"/>
      <c r="I3238" s="8"/>
      <c r="S3238" s="4"/>
      <c r="T3238" s="6"/>
      <c r="X3238" s="1"/>
      <c r="Y3238" s="1"/>
    </row>
    <row r="3239" spans="2:25" x14ac:dyDescent="0.25">
      <c r="B3239" s="4"/>
      <c r="C3239" s="7"/>
      <c r="G3239" s="8"/>
      <c r="H3239" s="8"/>
      <c r="I3239" s="8"/>
      <c r="S3239" s="4"/>
      <c r="T3239" s="6"/>
      <c r="X3239" s="1"/>
      <c r="Y3239" s="1"/>
    </row>
    <row r="3240" spans="2:25" x14ac:dyDescent="0.25">
      <c r="B3240" s="4"/>
      <c r="C3240" s="7"/>
      <c r="G3240" s="8"/>
      <c r="H3240" s="8"/>
      <c r="I3240" s="8"/>
      <c r="S3240" s="4"/>
      <c r="T3240" s="6"/>
      <c r="X3240" s="1"/>
      <c r="Y3240" s="1"/>
    </row>
    <row r="3241" spans="2:25" x14ac:dyDescent="0.25">
      <c r="B3241" s="4"/>
      <c r="C3241" s="7"/>
      <c r="G3241" s="8"/>
      <c r="H3241" s="8"/>
      <c r="I3241" s="8"/>
      <c r="S3241" s="4"/>
      <c r="T3241" s="6"/>
      <c r="X3241" s="1"/>
      <c r="Y3241" s="1"/>
    </row>
    <row r="3242" spans="2:25" x14ac:dyDescent="0.25">
      <c r="B3242" s="4"/>
      <c r="C3242" s="7"/>
      <c r="G3242" s="8"/>
      <c r="H3242" s="8"/>
      <c r="I3242" s="8"/>
      <c r="S3242" s="4"/>
      <c r="T3242" s="6"/>
      <c r="X3242" s="1"/>
      <c r="Y3242" s="1"/>
    </row>
    <row r="3243" spans="2:25" x14ac:dyDescent="0.25">
      <c r="B3243" s="4"/>
      <c r="C3243" s="7"/>
      <c r="G3243" s="8"/>
      <c r="H3243" s="8"/>
      <c r="I3243" s="8"/>
      <c r="S3243" s="4"/>
      <c r="T3243" s="6"/>
      <c r="X3243" s="1"/>
      <c r="Y3243" s="1"/>
    </row>
    <row r="3244" spans="2:25" x14ac:dyDescent="0.25">
      <c r="B3244" s="4"/>
      <c r="C3244" s="7"/>
      <c r="G3244" s="8"/>
      <c r="H3244" s="8"/>
      <c r="I3244" s="8"/>
      <c r="S3244" s="4"/>
      <c r="T3244" s="6"/>
      <c r="X3244" s="1"/>
      <c r="Y3244" s="1"/>
    </row>
    <row r="3245" spans="2:25" x14ac:dyDescent="0.25">
      <c r="B3245" s="4"/>
      <c r="C3245" s="7"/>
      <c r="G3245" s="8"/>
      <c r="H3245" s="8"/>
      <c r="I3245" s="8"/>
      <c r="S3245" s="4"/>
      <c r="T3245" s="6"/>
      <c r="X3245" s="1"/>
      <c r="Y3245" s="1"/>
    </row>
    <row r="3246" spans="2:25" x14ac:dyDescent="0.25">
      <c r="B3246" s="4"/>
      <c r="C3246" s="7"/>
      <c r="G3246" s="8"/>
      <c r="H3246" s="8"/>
      <c r="I3246" s="8"/>
      <c r="S3246" s="4"/>
      <c r="T3246" s="6"/>
      <c r="X3246" s="1"/>
      <c r="Y3246" s="1"/>
    </row>
    <row r="3247" spans="2:25" x14ac:dyDescent="0.25">
      <c r="B3247" s="4"/>
      <c r="C3247" s="7"/>
      <c r="G3247" s="8"/>
      <c r="H3247" s="8"/>
      <c r="I3247" s="8"/>
      <c r="S3247" s="4"/>
      <c r="T3247" s="6"/>
      <c r="X3247" s="1"/>
      <c r="Y3247" s="1"/>
    </row>
    <row r="3248" spans="2:25" x14ac:dyDescent="0.25">
      <c r="B3248" s="4"/>
      <c r="C3248" s="7"/>
      <c r="G3248" s="8"/>
      <c r="H3248" s="8"/>
      <c r="I3248" s="8"/>
      <c r="S3248" s="4"/>
      <c r="T3248" s="6"/>
      <c r="X3248" s="1"/>
      <c r="Y3248" s="1"/>
    </row>
    <row r="3249" spans="2:25" x14ac:dyDescent="0.25">
      <c r="B3249" s="4"/>
      <c r="C3249" s="7"/>
      <c r="G3249" s="8"/>
      <c r="H3249" s="8"/>
      <c r="I3249" s="8"/>
      <c r="S3249" s="4"/>
      <c r="T3249" s="6"/>
      <c r="X3249" s="1"/>
      <c r="Y3249" s="1"/>
    </row>
    <row r="3250" spans="2:25" x14ac:dyDescent="0.25">
      <c r="B3250" s="4"/>
      <c r="C3250" s="7"/>
      <c r="G3250" s="8"/>
      <c r="H3250" s="8"/>
      <c r="I3250" s="8"/>
      <c r="S3250" s="4"/>
      <c r="T3250" s="6"/>
      <c r="X3250" s="1"/>
      <c r="Y3250" s="1"/>
    </row>
    <row r="3251" spans="2:25" x14ac:dyDescent="0.25">
      <c r="B3251" s="4"/>
      <c r="C3251" s="7"/>
      <c r="G3251" s="8"/>
      <c r="H3251" s="8"/>
      <c r="I3251" s="8"/>
      <c r="S3251" s="4"/>
      <c r="T3251" s="6"/>
      <c r="X3251" s="1"/>
      <c r="Y3251" s="1"/>
    </row>
    <row r="3252" spans="2:25" x14ac:dyDescent="0.25">
      <c r="B3252" s="4"/>
      <c r="C3252" s="7"/>
      <c r="G3252" s="8"/>
      <c r="H3252" s="8"/>
      <c r="I3252" s="8"/>
      <c r="S3252" s="4"/>
      <c r="T3252" s="6"/>
      <c r="X3252" s="1"/>
      <c r="Y3252" s="1"/>
    </row>
    <row r="3253" spans="2:25" x14ac:dyDescent="0.25">
      <c r="B3253" s="4"/>
      <c r="C3253" s="7"/>
      <c r="G3253" s="8"/>
      <c r="H3253" s="8"/>
      <c r="I3253" s="8"/>
      <c r="S3253" s="4"/>
      <c r="T3253" s="6"/>
      <c r="X3253" s="1"/>
      <c r="Y3253" s="1"/>
    </row>
    <row r="3254" spans="2:25" x14ac:dyDescent="0.25">
      <c r="B3254" s="4"/>
      <c r="C3254" s="7"/>
      <c r="G3254" s="8"/>
      <c r="H3254" s="8"/>
      <c r="I3254" s="8"/>
      <c r="S3254" s="4"/>
      <c r="T3254" s="6"/>
      <c r="X3254" s="1"/>
      <c r="Y3254" s="1"/>
    </row>
    <row r="3255" spans="2:25" x14ac:dyDescent="0.25">
      <c r="B3255" s="4"/>
      <c r="C3255" s="7"/>
      <c r="G3255" s="8"/>
      <c r="H3255" s="8"/>
      <c r="I3255" s="8"/>
      <c r="S3255" s="4"/>
      <c r="T3255" s="6"/>
      <c r="X3255" s="1"/>
      <c r="Y3255" s="1"/>
    </row>
    <row r="3256" spans="2:25" x14ac:dyDescent="0.25">
      <c r="B3256" s="4"/>
      <c r="C3256" s="7"/>
      <c r="G3256" s="8"/>
      <c r="H3256" s="8"/>
      <c r="I3256" s="8"/>
      <c r="S3256" s="4"/>
      <c r="T3256" s="6"/>
      <c r="X3256" s="1"/>
      <c r="Y3256" s="1"/>
    </row>
    <row r="3257" spans="2:25" x14ac:dyDescent="0.25">
      <c r="B3257" s="4"/>
      <c r="C3257" s="7"/>
      <c r="G3257" s="8"/>
      <c r="H3257" s="8"/>
      <c r="I3257" s="8"/>
      <c r="S3257" s="4"/>
      <c r="T3257" s="6"/>
      <c r="X3257" s="1"/>
      <c r="Y3257" s="1"/>
    </row>
    <row r="3258" spans="2:25" x14ac:dyDescent="0.25">
      <c r="B3258" s="4"/>
      <c r="C3258" s="7"/>
      <c r="G3258" s="8"/>
      <c r="H3258" s="8"/>
      <c r="I3258" s="8"/>
      <c r="S3258" s="4"/>
      <c r="T3258" s="6"/>
      <c r="X3258" s="1"/>
      <c r="Y3258" s="1"/>
    </row>
    <row r="3259" spans="2:25" x14ac:dyDescent="0.25">
      <c r="B3259" s="4"/>
      <c r="C3259" s="7"/>
      <c r="G3259" s="8"/>
      <c r="H3259" s="8"/>
      <c r="I3259" s="8"/>
      <c r="S3259" s="4"/>
      <c r="T3259" s="6"/>
      <c r="X3259" s="1"/>
      <c r="Y3259" s="1"/>
    </row>
    <row r="3260" spans="2:25" x14ac:dyDescent="0.25">
      <c r="B3260" s="4"/>
      <c r="C3260" s="7"/>
      <c r="G3260" s="8"/>
      <c r="H3260" s="8"/>
      <c r="I3260" s="8"/>
      <c r="S3260" s="4"/>
      <c r="T3260" s="6"/>
      <c r="X3260" s="1"/>
      <c r="Y3260" s="1"/>
    </row>
    <row r="3261" spans="2:25" x14ac:dyDescent="0.25">
      <c r="B3261" s="4"/>
      <c r="C3261" s="7"/>
      <c r="G3261" s="8"/>
      <c r="H3261" s="8"/>
      <c r="I3261" s="8"/>
      <c r="S3261" s="4"/>
      <c r="T3261" s="6"/>
      <c r="X3261" s="1"/>
      <c r="Y3261" s="1"/>
    </row>
    <row r="3262" spans="2:25" x14ac:dyDescent="0.25">
      <c r="B3262" s="4"/>
      <c r="C3262" s="7"/>
      <c r="G3262" s="8"/>
      <c r="H3262" s="8"/>
      <c r="I3262" s="8"/>
      <c r="S3262" s="4"/>
      <c r="T3262" s="6"/>
      <c r="X3262" s="1"/>
      <c r="Y3262" s="1"/>
    </row>
    <row r="3263" spans="2:25" x14ac:dyDescent="0.25">
      <c r="B3263" s="4"/>
      <c r="C3263" s="7"/>
      <c r="G3263" s="8"/>
      <c r="H3263" s="8"/>
      <c r="I3263" s="8"/>
      <c r="S3263" s="4"/>
      <c r="T3263" s="6"/>
      <c r="X3263" s="1"/>
      <c r="Y3263" s="1"/>
    </row>
    <row r="3264" spans="2:25" x14ac:dyDescent="0.25">
      <c r="B3264" s="4"/>
      <c r="C3264" s="7"/>
      <c r="G3264" s="8"/>
      <c r="H3264" s="8"/>
      <c r="I3264" s="8"/>
      <c r="S3264" s="4"/>
      <c r="T3264" s="6"/>
      <c r="X3264" s="1"/>
      <c r="Y3264" s="1"/>
    </row>
    <row r="3265" spans="2:25" x14ac:dyDescent="0.25">
      <c r="B3265" s="4"/>
      <c r="C3265" s="7"/>
      <c r="G3265" s="8"/>
      <c r="H3265" s="8"/>
      <c r="I3265" s="8"/>
      <c r="S3265" s="4"/>
      <c r="T3265" s="6"/>
      <c r="X3265" s="1"/>
      <c r="Y3265" s="1"/>
    </row>
    <row r="3266" spans="2:25" x14ac:dyDescent="0.25">
      <c r="B3266" s="4"/>
      <c r="C3266" s="7"/>
      <c r="G3266" s="8"/>
      <c r="H3266" s="8"/>
      <c r="I3266" s="8"/>
      <c r="S3266" s="4"/>
      <c r="T3266" s="6"/>
      <c r="X3266" s="1"/>
      <c r="Y3266" s="1"/>
    </row>
    <row r="3267" spans="2:25" x14ac:dyDescent="0.25">
      <c r="B3267" s="4"/>
      <c r="C3267" s="7"/>
      <c r="G3267" s="8"/>
      <c r="H3267" s="8"/>
      <c r="I3267" s="8"/>
      <c r="S3267" s="4"/>
      <c r="T3267" s="6"/>
      <c r="X3267" s="1"/>
      <c r="Y3267" s="1"/>
    </row>
    <row r="3268" spans="2:25" x14ac:dyDescent="0.25">
      <c r="B3268" s="4"/>
      <c r="C3268" s="7"/>
      <c r="G3268" s="8"/>
      <c r="H3268" s="8"/>
      <c r="I3268" s="8"/>
      <c r="S3268" s="4"/>
      <c r="T3268" s="6"/>
      <c r="X3268" s="1"/>
      <c r="Y3268" s="1"/>
    </row>
    <row r="3269" spans="2:25" x14ac:dyDescent="0.25">
      <c r="B3269" s="4"/>
      <c r="C3269" s="7"/>
      <c r="G3269" s="8"/>
      <c r="H3269" s="8"/>
      <c r="I3269" s="8"/>
      <c r="S3269" s="4"/>
      <c r="T3269" s="6"/>
      <c r="X3269" s="1"/>
      <c r="Y3269" s="1"/>
    </row>
    <row r="3270" spans="2:25" x14ac:dyDescent="0.25">
      <c r="B3270" s="4"/>
      <c r="C3270" s="7"/>
      <c r="G3270" s="8"/>
      <c r="H3270" s="8"/>
      <c r="I3270" s="8"/>
      <c r="S3270" s="4"/>
      <c r="T3270" s="6"/>
      <c r="X3270" s="1"/>
      <c r="Y3270" s="1"/>
    </row>
    <row r="3271" spans="2:25" x14ac:dyDescent="0.25">
      <c r="B3271" s="4"/>
      <c r="C3271" s="7"/>
      <c r="G3271" s="8"/>
      <c r="H3271" s="8"/>
      <c r="I3271" s="8"/>
      <c r="S3271" s="4"/>
      <c r="T3271" s="6"/>
      <c r="X3271" s="1"/>
      <c r="Y3271" s="1"/>
    </row>
    <row r="3272" spans="2:25" x14ac:dyDescent="0.25">
      <c r="B3272" s="4"/>
      <c r="C3272" s="7"/>
      <c r="G3272" s="8"/>
      <c r="H3272" s="8"/>
      <c r="I3272" s="8"/>
      <c r="S3272" s="4"/>
      <c r="T3272" s="6"/>
      <c r="X3272" s="1"/>
      <c r="Y3272" s="1"/>
    </row>
    <row r="3273" spans="2:25" x14ac:dyDescent="0.25">
      <c r="B3273" s="4"/>
      <c r="C3273" s="7"/>
      <c r="G3273" s="8"/>
      <c r="H3273" s="8"/>
      <c r="I3273" s="8"/>
      <c r="S3273" s="4"/>
      <c r="T3273" s="6"/>
      <c r="X3273" s="1"/>
      <c r="Y3273" s="1"/>
    </row>
    <row r="3274" spans="2:25" x14ac:dyDescent="0.25">
      <c r="B3274" s="4"/>
      <c r="C3274" s="7"/>
      <c r="G3274" s="8"/>
      <c r="H3274" s="8"/>
      <c r="I3274" s="8"/>
      <c r="S3274" s="4"/>
      <c r="T3274" s="6"/>
      <c r="X3274" s="1"/>
      <c r="Y3274" s="1"/>
    </row>
    <row r="3275" spans="2:25" x14ac:dyDescent="0.25">
      <c r="B3275" s="4"/>
      <c r="C3275" s="7"/>
      <c r="G3275" s="8"/>
      <c r="H3275" s="8"/>
      <c r="I3275" s="8"/>
      <c r="S3275" s="4"/>
      <c r="T3275" s="6"/>
      <c r="X3275" s="1"/>
      <c r="Y3275" s="1"/>
    </row>
    <row r="3276" spans="2:25" x14ac:dyDescent="0.25">
      <c r="B3276" s="4"/>
      <c r="C3276" s="7"/>
      <c r="G3276" s="8"/>
      <c r="H3276" s="8"/>
      <c r="I3276" s="8"/>
      <c r="S3276" s="4"/>
      <c r="T3276" s="6"/>
      <c r="X3276" s="1"/>
      <c r="Y3276" s="1"/>
    </row>
    <row r="3277" spans="2:25" x14ac:dyDescent="0.25">
      <c r="B3277" s="4"/>
      <c r="C3277" s="7"/>
      <c r="G3277" s="8"/>
      <c r="H3277" s="8"/>
      <c r="I3277" s="8"/>
      <c r="S3277" s="4"/>
      <c r="T3277" s="6"/>
      <c r="X3277" s="1"/>
      <c r="Y3277" s="1"/>
    </row>
    <row r="3278" spans="2:25" x14ac:dyDescent="0.25">
      <c r="B3278" s="4"/>
      <c r="C3278" s="7"/>
      <c r="G3278" s="8"/>
      <c r="H3278" s="8"/>
      <c r="I3278" s="8"/>
      <c r="S3278" s="4"/>
      <c r="T3278" s="6"/>
      <c r="X3278" s="1"/>
      <c r="Y3278" s="1"/>
    </row>
    <row r="3279" spans="2:25" x14ac:dyDescent="0.25">
      <c r="B3279" s="4"/>
      <c r="C3279" s="7"/>
      <c r="G3279" s="8"/>
      <c r="H3279" s="8"/>
      <c r="I3279" s="8"/>
      <c r="S3279" s="4"/>
      <c r="T3279" s="6"/>
      <c r="X3279" s="1"/>
      <c r="Y3279" s="1"/>
    </row>
    <row r="3280" spans="2:25" x14ac:dyDescent="0.25">
      <c r="B3280" s="4"/>
      <c r="C3280" s="7"/>
      <c r="G3280" s="8"/>
      <c r="H3280" s="8"/>
      <c r="I3280" s="8"/>
      <c r="S3280" s="4"/>
      <c r="T3280" s="6"/>
      <c r="X3280" s="1"/>
      <c r="Y3280" s="1"/>
    </row>
    <row r="3281" spans="2:25" x14ac:dyDescent="0.25">
      <c r="B3281" s="4"/>
      <c r="C3281" s="7"/>
      <c r="G3281" s="8"/>
      <c r="H3281" s="8"/>
      <c r="I3281" s="8"/>
      <c r="S3281" s="4"/>
      <c r="T3281" s="6"/>
      <c r="X3281" s="1"/>
      <c r="Y3281" s="1"/>
    </row>
    <row r="3282" spans="2:25" x14ac:dyDescent="0.25">
      <c r="B3282" s="4"/>
      <c r="C3282" s="7"/>
      <c r="G3282" s="8"/>
      <c r="H3282" s="8"/>
      <c r="I3282" s="8"/>
      <c r="S3282" s="4"/>
      <c r="T3282" s="6"/>
      <c r="X3282" s="1"/>
      <c r="Y3282" s="1"/>
    </row>
    <row r="3283" spans="2:25" x14ac:dyDescent="0.25">
      <c r="B3283" s="4"/>
      <c r="C3283" s="7"/>
      <c r="G3283" s="8"/>
      <c r="H3283" s="8"/>
      <c r="I3283" s="8"/>
      <c r="S3283" s="4"/>
      <c r="T3283" s="6"/>
      <c r="X3283" s="1"/>
      <c r="Y3283" s="1"/>
    </row>
    <row r="3284" spans="2:25" x14ac:dyDescent="0.25">
      <c r="B3284" s="4"/>
      <c r="C3284" s="7"/>
      <c r="G3284" s="8"/>
      <c r="H3284" s="8"/>
      <c r="I3284" s="8"/>
      <c r="S3284" s="4"/>
      <c r="T3284" s="6"/>
      <c r="X3284" s="1"/>
      <c r="Y3284" s="1"/>
    </row>
    <row r="3285" spans="2:25" x14ac:dyDescent="0.25">
      <c r="B3285" s="4"/>
      <c r="C3285" s="7"/>
      <c r="G3285" s="8"/>
      <c r="H3285" s="8"/>
      <c r="I3285" s="8"/>
      <c r="S3285" s="4"/>
      <c r="T3285" s="6"/>
      <c r="X3285" s="1"/>
      <c r="Y3285" s="1"/>
    </row>
    <row r="3286" spans="2:25" x14ac:dyDescent="0.25">
      <c r="B3286" s="4"/>
      <c r="C3286" s="7"/>
      <c r="G3286" s="8"/>
      <c r="H3286" s="8"/>
      <c r="I3286" s="8"/>
      <c r="S3286" s="4"/>
      <c r="T3286" s="6"/>
      <c r="X3286" s="1"/>
      <c r="Y3286" s="1"/>
    </row>
    <row r="3287" spans="2:25" x14ac:dyDescent="0.25">
      <c r="B3287" s="4"/>
      <c r="C3287" s="7"/>
      <c r="G3287" s="8"/>
      <c r="H3287" s="8"/>
      <c r="I3287" s="8"/>
      <c r="S3287" s="4"/>
      <c r="T3287" s="6"/>
      <c r="X3287" s="1"/>
      <c r="Y3287" s="1"/>
    </row>
    <row r="3288" spans="2:25" x14ac:dyDescent="0.25">
      <c r="B3288" s="4"/>
      <c r="C3288" s="7"/>
      <c r="G3288" s="8"/>
      <c r="H3288" s="8"/>
      <c r="I3288" s="8"/>
      <c r="S3288" s="4"/>
      <c r="T3288" s="6"/>
      <c r="X3288" s="1"/>
      <c r="Y3288" s="1"/>
    </row>
    <row r="3289" spans="2:25" x14ac:dyDescent="0.25">
      <c r="B3289" s="4"/>
      <c r="C3289" s="7"/>
      <c r="G3289" s="8"/>
      <c r="H3289" s="8"/>
      <c r="I3289" s="8"/>
      <c r="S3289" s="4"/>
      <c r="T3289" s="6"/>
      <c r="X3289" s="1"/>
      <c r="Y3289" s="1"/>
    </row>
    <row r="3290" spans="2:25" x14ac:dyDescent="0.25">
      <c r="B3290" s="4"/>
      <c r="C3290" s="7"/>
      <c r="G3290" s="8"/>
      <c r="H3290" s="8"/>
      <c r="I3290" s="8"/>
      <c r="S3290" s="4"/>
      <c r="T3290" s="6"/>
      <c r="X3290" s="1"/>
      <c r="Y3290" s="1"/>
    </row>
    <row r="3291" spans="2:25" x14ac:dyDescent="0.25">
      <c r="B3291" s="4"/>
      <c r="C3291" s="7"/>
      <c r="G3291" s="8"/>
      <c r="H3291" s="8"/>
      <c r="I3291" s="8"/>
      <c r="S3291" s="4"/>
      <c r="T3291" s="6"/>
      <c r="X3291" s="1"/>
      <c r="Y3291" s="1"/>
    </row>
    <row r="3292" spans="2:25" x14ac:dyDescent="0.25">
      <c r="B3292" s="4"/>
      <c r="C3292" s="7"/>
      <c r="G3292" s="8"/>
      <c r="H3292" s="8"/>
      <c r="I3292" s="8"/>
      <c r="S3292" s="4"/>
      <c r="T3292" s="6"/>
      <c r="X3292" s="1"/>
      <c r="Y3292" s="1"/>
    </row>
    <row r="3293" spans="2:25" x14ac:dyDescent="0.25">
      <c r="B3293" s="4"/>
      <c r="C3293" s="7"/>
      <c r="G3293" s="8"/>
      <c r="H3293" s="8"/>
      <c r="I3293" s="8"/>
      <c r="S3293" s="4"/>
      <c r="T3293" s="6"/>
      <c r="X3293" s="1"/>
      <c r="Y3293" s="1"/>
    </row>
    <row r="3294" spans="2:25" x14ac:dyDescent="0.25">
      <c r="B3294" s="4"/>
      <c r="C3294" s="7"/>
      <c r="G3294" s="8"/>
      <c r="H3294" s="8"/>
      <c r="I3294" s="8"/>
      <c r="S3294" s="4"/>
      <c r="T3294" s="6"/>
      <c r="X3294" s="1"/>
      <c r="Y3294" s="1"/>
    </row>
    <row r="3295" spans="2:25" x14ac:dyDescent="0.25">
      <c r="B3295" s="4"/>
      <c r="C3295" s="7"/>
      <c r="G3295" s="8"/>
      <c r="H3295" s="8"/>
      <c r="I3295" s="8"/>
      <c r="S3295" s="4"/>
      <c r="T3295" s="6"/>
      <c r="X3295" s="1"/>
      <c r="Y3295" s="1"/>
    </row>
    <row r="3296" spans="2:25" x14ac:dyDescent="0.25">
      <c r="B3296" s="4"/>
      <c r="C3296" s="7"/>
      <c r="G3296" s="8"/>
      <c r="H3296" s="8"/>
      <c r="I3296" s="8"/>
      <c r="S3296" s="4"/>
      <c r="T3296" s="6"/>
      <c r="X3296" s="1"/>
      <c r="Y3296" s="1"/>
    </row>
    <row r="3297" spans="2:25" x14ac:dyDescent="0.25">
      <c r="B3297" s="4"/>
      <c r="C3297" s="7"/>
      <c r="G3297" s="8"/>
      <c r="H3297" s="8"/>
      <c r="I3297" s="8"/>
      <c r="S3297" s="4"/>
      <c r="T3297" s="6"/>
      <c r="X3297" s="1"/>
      <c r="Y3297" s="1"/>
    </row>
    <row r="3298" spans="2:25" x14ac:dyDescent="0.25">
      <c r="B3298" s="4"/>
      <c r="C3298" s="7"/>
      <c r="G3298" s="8"/>
      <c r="H3298" s="8"/>
      <c r="I3298" s="8"/>
      <c r="S3298" s="4"/>
      <c r="T3298" s="6"/>
      <c r="X3298" s="1"/>
      <c r="Y3298" s="1"/>
    </row>
    <row r="3299" spans="2:25" x14ac:dyDescent="0.25">
      <c r="B3299" s="4"/>
      <c r="C3299" s="7"/>
      <c r="G3299" s="8"/>
      <c r="H3299" s="8"/>
      <c r="I3299" s="8"/>
      <c r="S3299" s="4"/>
      <c r="T3299" s="6"/>
      <c r="X3299" s="1"/>
      <c r="Y3299" s="1"/>
    </row>
    <row r="3300" spans="2:25" x14ac:dyDescent="0.25">
      <c r="B3300" s="4"/>
      <c r="C3300" s="7"/>
      <c r="G3300" s="8"/>
      <c r="H3300" s="8"/>
      <c r="I3300" s="8"/>
      <c r="S3300" s="4"/>
      <c r="T3300" s="6"/>
      <c r="X3300" s="1"/>
      <c r="Y3300" s="1"/>
    </row>
    <row r="3301" spans="2:25" x14ac:dyDescent="0.25">
      <c r="B3301" s="4"/>
      <c r="C3301" s="7"/>
      <c r="G3301" s="8"/>
      <c r="H3301" s="8"/>
      <c r="I3301" s="8"/>
      <c r="S3301" s="4"/>
      <c r="T3301" s="6"/>
      <c r="X3301" s="1"/>
      <c r="Y3301" s="1"/>
    </row>
    <row r="3302" spans="2:25" x14ac:dyDescent="0.25">
      <c r="B3302" s="4"/>
      <c r="C3302" s="7"/>
      <c r="G3302" s="8"/>
      <c r="H3302" s="8"/>
      <c r="I3302" s="8"/>
      <c r="S3302" s="4"/>
      <c r="T3302" s="6"/>
      <c r="X3302" s="1"/>
      <c r="Y3302" s="1"/>
    </row>
    <row r="3303" spans="2:25" x14ac:dyDescent="0.25">
      <c r="B3303" s="4"/>
      <c r="C3303" s="7"/>
      <c r="G3303" s="8"/>
      <c r="H3303" s="8"/>
      <c r="I3303" s="8"/>
      <c r="S3303" s="4"/>
      <c r="T3303" s="6"/>
      <c r="X3303" s="1"/>
      <c r="Y3303" s="1"/>
    </row>
    <row r="3304" spans="2:25" x14ac:dyDescent="0.25">
      <c r="B3304" s="4"/>
      <c r="C3304" s="7"/>
      <c r="G3304" s="8"/>
      <c r="H3304" s="8"/>
      <c r="I3304" s="8"/>
      <c r="S3304" s="4"/>
      <c r="T3304" s="6"/>
      <c r="X3304" s="1"/>
      <c r="Y3304" s="1"/>
    </row>
    <row r="3305" spans="2:25" x14ac:dyDescent="0.25">
      <c r="B3305" s="4"/>
      <c r="C3305" s="7"/>
      <c r="G3305" s="8"/>
      <c r="H3305" s="8"/>
      <c r="I3305" s="8"/>
      <c r="S3305" s="4"/>
      <c r="T3305" s="6"/>
      <c r="X3305" s="1"/>
      <c r="Y3305" s="1"/>
    </row>
    <row r="3306" spans="2:25" x14ac:dyDescent="0.25">
      <c r="B3306" s="4"/>
      <c r="C3306" s="7"/>
      <c r="G3306" s="8"/>
      <c r="H3306" s="8"/>
      <c r="I3306" s="8"/>
      <c r="S3306" s="4"/>
      <c r="T3306" s="6"/>
      <c r="X3306" s="1"/>
      <c r="Y3306" s="1"/>
    </row>
    <row r="3307" spans="2:25" x14ac:dyDescent="0.25">
      <c r="B3307" s="4"/>
      <c r="C3307" s="7"/>
      <c r="G3307" s="8"/>
      <c r="H3307" s="8"/>
      <c r="I3307" s="8"/>
      <c r="S3307" s="4"/>
      <c r="T3307" s="6"/>
      <c r="X3307" s="1"/>
      <c r="Y3307" s="1"/>
    </row>
    <row r="3308" spans="2:25" x14ac:dyDescent="0.25">
      <c r="B3308" s="4"/>
      <c r="C3308" s="7"/>
      <c r="G3308" s="8"/>
      <c r="H3308" s="8"/>
      <c r="I3308" s="8"/>
      <c r="S3308" s="4"/>
      <c r="T3308" s="6"/>
      <c r="X3308" s="1"/>
      <c r="Y3308" s="1"/>
    </row>
    <row r="3309" spans="2:25" x14ac:dyDescent="0.25">
      <c r="B3309" s="4"/>
      <c r="C3309" s="7"/>
      <c r="G3309" s="8"/>
      <c r="H3309" s="8"/>
      <c r="I3309" s="8"/>
      <c r="S3309" s="4"/>
      <c r="T3309" s="6"/>
      <c r="X3309" s="1"/>
      <c r="Y3309" s="1"/>
    </row>
    <row r="3310" spans="2:25" x14ac:dyDescent="0.25">
      <c r="B3310" s="4"/>
      <c r="C3310" s="7"/>
      <c r="G3310" s="8"/>
      <c r="H3310" s="8"/>
      <c r="I3310" s="8"/>
      <c r="S3310" s="4"/>
      <c r="T3310" s="6"/>
      <c r="X3310" s="1"/>
      <c r="Y3310" s="1"/>
    </row>
    <row r="3311" spans="2:25" x14ac:dyDescent="0.25">
      <c r="B3311" s="4"/>
      <c r="C3311" s="7"/>
      <c r="G3311" s="8"/>
      <c r="H3311" s="8"/>
      <c r="I3311" s="8"/>
      <c r="S3311" s="4"/>
      <c r="T3311" s="6"/>
      <c r="X3311" s="1"/>
      <c r="Y3311" s="1"/>
    </row>
    <row r="3312" spans="2:25" x14ac:dyDescent="0.25">
      <c r="B3312" s="4"/>
      <c r="C3312" s="7"/>
      <c r="G3312" s="8"/>
      <c r="H3312" s="8"/>
      <c r="I3312" s="8"/>
      <c r="S3312" s="4"/>
      <c r="T3312" s="6"/>
      <c r="X3312" s="1"/>
      <c r="Y3312" s="1"/>
    </row>
    <row r="3313" spans="2:25" x14ac:dyDescent="0.25">
      <c r="B3313" s="4"/>
      <c r="C3313" s="7"/>
      <c r="G3313" s="8"/>
      <c r="H3313" s="8"/>
      <c r="I3313" s="8"/>
      <c r="S3313" s="4"/>
      <c r="T3313" s="6"/>
      <c r="X3313" s="1"/>
      <c r="Y3313" s="1"/>
    </row>
    <row r="3314" spans="2:25" x14ac:dyDescent="0.25">
      <c r="B3314" s="4"/>
      <c r="C3314" s="7"/>
      <c r="G3314" s="8"/>
      <c r="H3314" s="8"/>
      <c r="I3314" s="8"/>
      <c r="S3314" s="4"/>
      <c r="T3314" s="6"/>
      <c r="X3314" s="1"/>
      <c r="Y3314" s="1"/>
    </row>
    <row r="3315" spans="2:25" x14ac:dyDescent="0.25">
      <c r="B3315" s="4"/>
      <c r="C3315" s="7"/>
      <c r="G3315" s="8"/>
      <c r="H3315" s="8"/>
      <c r="I3315" s="8"/>
      <c r="S3315" s="4"/>
      <c r="T3315" s="6"/>
      <c r="X3315" s="1"/>
      <c r="Y3315" s="1"/>
    </row>
    <row r="3316" spans="2:25" x14ac:dyDescent="0.25">
      <c r="B3316" s="4"/>
      <c r="C3316" s="7"/>
      <c r="G3316" s="8"/>
      <c r="H3316" s="8"/>
      <c r="I3316" s="8"/>
      <c r="S3316" s="4"/>
      <c r="T3316" s="6"/>
      <c r="X3316" s="1"/>
      <c r="Y3316" s="1"/>
    </row>
    <row r="3317" spans="2:25" x14ac:dyDescent="0.25">
      <c r="B3317" s="4"/>
      <c r="C3317" s="7"/>
      <c r="G3317" s="8"/>
      <c r="H3317" s="8"/>
      <c r="I3317" s="8"/>
      <c r="S3317" s="4"/>
      <c r="T3317" s="6"/>
      <c r="X3317" s="1"/>
      <c r="Y3317" s="1"/>
    </row>
    <row r="3318" spans="2:25" x14ac:dyDescent="0.25">
      <c r="B3318" s="4"/>
      <c r="C3318" s="7"/>
      <c r="G3318" s="8"/>
      <c r="H3318" s="8"/>
      <c r="I3318" s="8"/>
      <c r="S3318" s="4"/>
      <c r="T3318" s="6"/>
      <c r="X3318" s="1"/>
      <c r="Y3318" s="1"/>
    </row>
    <row r="3319" spans="2:25" x14ac:dyDescent="0.25">
      <c r="B3319" s="4"/>
      <c r="C3319" s="7"/>
      <c r="G3319" s="8"/>
      <c r="H3319" s="8"/>
      <c r="I3319" s="8"/>
      <c r="S3319" s="4"/>
      <c r="T3319" s="6"/>
      <c r="X3319" s="1"/>
      <c r="Y3319" s="1"/>
    </row>
    <row r="3320" spans="2:25" x14ac:dyDescent="0.25">
      <c r="B3320" s="4"/>
      <c r="C3320" s="7"/>
      <c r="G3320" s="8"/>
      <c r="H3320" s="8"/>
      <c r="I3320" s="8"/>
      <c r="S3320" s="4"/>
      <c r="T3320" s="6"/>
      <c r="X3320" s="1"/>
      <c r="Y3320" s="1"/>
    </row>
    <row r="3321" spans="2:25" x14ac:dyDescent="0.25">
      <c r="B3321" s="4"/>
      <c r="C3321" s="7"/>
      <c r="G3321" s="8"/>
      <c r="H3321" s="8"/>
      <c r="I3321" s="8"/>
      <c r="S3321" s="4"/>
      <c r="T3321" s="6"/>
      <c r="X3321" s="1"/>
      <c r="Y3321" s="1"/>
    </row>
    <row r="3322" spans="2:25" x14ac:dyDescent="0.25">
      <c r="B3322" s="4"/>
      <c r="C3322" s="7"/>
      <c r="G3322" s="8"/>
      <c r="H3322" s="8"/>
      <c r="I3322" s="8"/>
      <c r="S3322" s="4"/>
      <c r="T3322" s="6"/>
      <c r="X3322" s="1"/>
      <c r="Y3322" s="1"/>
    </row>
    <row r="3323" spans="2:25" x14ac:dyDescent="0.25">
      <c r="B3323" s="4"/>
      <c r="C3323" s="7"/>
      <c r="G3323" s="8"/>
      <c r="H3323" s="8"/>
      <c r="I3323" s="8"/>
      <c r="S3323" s="4"/>
      <c r="T3323" s="6"/>
      <c r="X3323" s="1"/>
      <c r="Y3323" s="1"/>
    </row>
    <row r="3324" spans="2:25" x14ac:dyDescent="0.25">
      <c r="B3324" s="4"/>
      <c r="C3324" s="7"/>
      <c r="G3324" s="8"/>
      <c r="H3324" s="8"/>
      <c r="I3324" s="8"/>
      <c r="S3324" s="4"/>
      <c r="T3324" s="6"/>
      <c r="X3324" s="1"/>
      <c r="Y3324" s="1"/>
    </row>
    <row r="3325" spans="2:25" x14ac:dyDescent="0.25">
      <c r="B3325" s="4"/>
      <c r="C3325" s="7"/>
      <c r="G3325" s="8"/>
      <c r="H3325" s="8"/>
      <c r="I3325" s="8"/>
      <c r="S3325" s="4"/>
      <c r="T3325" s="6"/>
      <c r="X3325" s="1"/>
      <c r="Y3325" s="1"/>
    </row>
    <row r="3326" spans="2:25" x14ac:dyDescent="0.25">
      <c r="B3326" s="4"/>
      <c r="C3326" s="7"/>
      <c r="G3326" s="8"/>
      <c r="H3326" s="8"/>
      <c r="I3326" s="8"/>
      <c r="S3326" s="4"/>
      <c r="T3326" s="6"/>
      <c r="X3326" s="1"/>
      <c r="Y3326" s="1"/>
    </row>
    <row r="3327" spans="2:25" x14ac:dyDescent="0.25">
      <c r="B3327" s="4"/>
      <c r="C3327" s="7"/>
      <c r="G3327" s="8"/>
      <c r="H3327" s="8"/>
      <c r="I3327" s="8"/>
      <c r="S3327" s="4"/>
      <c r="T3327" s="6"/>
      <c r="X3327" s="1"/>
      <c r="Y3327" s="1"/>
    </row>
    <row r="3328" spans="2:25" x14ac:dyDescent="0.25">
      <c r="B3328" s="4"/>
      <c r="C3328" s="7"/>
      <c r="G3328" s="8"/>
      <c r="H3328" s="8"/>
      <c r="I3328" s="8"/>
      <c r="S3328" s="4"/>
      <c r="T3328" s="6"/>
      <c r="X3328" s="1"/>
      <c r="Y3328" s="1"/>
    </row>
    <row r="3329" spans="2:25" x14ac:dyDescent="0.25">
      <c r="B3329" s="4"/>
      <c r="C3329" s="7"/>
      <c r="G3329" s="8"/>
      <c r="H3329" s="8"/>
      <c r="I3329" s="8"/>
      <c r="S3329" s="4"/>
      <c r="T3329" s="6"/>
      <c r="X3329" s="1"/>
      <c r="Y3329" s="1"/>
    </row>
    <row r="3330" spans="2:25" x14ac:dyDescent="0.25">
      <c r="B3330" s="4"/>
      <c r="C3330" s="7"/>
      <c r="G3330" s="8"/>
      <c r="H3330" s="8"/>
      <c r="I3330" s="8"/>
      <c r="S3330" s="4"/>
      <c r="T3330" s="6"/>
      <c r="X3330" s="1"/>
      <c r="Y3330" s="1"/>
    </row>
    <row r="3331" spans="2:25" x14ac:dyDescent="0.25">
      <c r="B3331" s="4"/>
      <c r="C3331" s="7"/>
      <c r="G3331" s="8"/>
      <c r="H3331" s="8"/>
      <c r="I3331" s="8"/>
      <c r="S3331" s="4"/>
      <c r="T3331" s="6"/>
      <c r="X3331" s="1"/>
      <c r="Y3331" s="1"/>
    </row>
    <row r="3332" spans="2:25" x14ac:dyDescent="0.25">
      <c r="B3332" s="4"/>
      <c r="C3332" s="7"/>
      <c r="G3332" s="8"/>
      <c r="H3332" s="8"/>
      <c r="I3332" s="8"/>
      <c r="S3332" s="4"/>
      <c r="T3332" s="6"/>
      <c r="X3332" s="1"/>
      <c r="Y3332" s="1"/>
    </row>
    <row r="3333" spans="2:25" x14ac:dyDescent="0.25">
      <c r="B3333" s="4"/>
      <c r="C3333" s="7"/>
      <c r="G3333" s="8"/>
      <c r="H3333" s="8"/>
      <c r="I3333" s="8"/>
      <c r="S3333" s="4"/>
      <c r="T3333" s="6"/>
      <c r="X3333" s="1"/>
      <c r="Y3333" s="1"/>
    </row>
    <row r="3334" spans="2:25" x14ac:dyDescent="0.25">
      <c r="B3334" s="4"/>
      <c r="C3334" s="7"/>
      <c r="G3334" s="8"/>
      <c r="H3334" s="8"/>
      <c r="I3334" s="8"/>
      <c r="S3334" s="4"/>
      <c r="T3334" s="6"/>
      <c r="X3334" s="1"/>
      <c r="Y3334" s="1"/>
    </row>
    <row r="3335" spans="2:25" x14ac:dyDescent="0.25">
      <c r="B3335" s="4"/>
      <c r="C3335" s="7"/>
      <c r="G3335" s="8"/>
      <c r="H3335" s="8"/>
      <c r="I3335" s="8"/>
      <c r="S3335" s="4"/>
      <c r="T3335" s="6"/>
      <c r="X3335" s="1"/>
      <c r="Y3335" s="1"/>
    </row>
    <row r="3336" spans="2:25" x14ac:dyDescent="0.25">
      <c r="B3336" s="4"/>
      <c r="C3336" s="7"/>
      <c r="G3336" s="8"/>
      <c r="H3336" s="8"/>
      <c r="I3336" s="8"/>
      <c r="S3336" s="4"/>
      <c r="T3336" s="6"/>
      <c r="X3336" s="1"/>
      <c r="Y3336" s="1"/>
    </row>
    <row r="3337" spans="2:25" x14ac:dyDescent="0.25">
      <c r="B3337" s="4"/>
      <c r="C3337" s="7"/>
      <c r="G3337" s="8"/>
      <c r="H3337" s="8"/>
      <c r="I3337" s="8"/>
      <c r="S3337" s="4"/>
      <c r="T3337" s="6"/>
      <c r="X3337" s="1"/>
      <c r="Y3337" s="1"/>
    </row>
    <row r="3338" spans="2:25" x14ac:dyDescent="0.25">
      <c r="B3338" s="4"/>
      <c r="C3338" s="7"/>
      <c r="G3338" s="8"/>
      <c r="H3338" s="8"/>
      <c r="I3338" s="8"/>
      <c r="S3338" s="4"/>
      <c r="T3338" s="6"/>
      <c r="X3338" s="1"/>
      <c r="Y3338" s="1"/>
    </row>
    <row r="3339" spans="2:25" x14ac:dyDescent="0.25">
      <c r="B3339" s="4"/>
      <c r="C3339" s="7"/>
      <c r="G3339" s="8"/>
      <c r="H3339" s="8"/>
      <c r="I3339" s="8"/>
      <c r="S3339" s="4"/>
      <c r="T3339" s="6"/>
      <c r="X3339" s="1"/>
      <c r="Y3339" s="1"/>
    </row>
    <row r="3340" spans="2:25" x14ac:dyDescent="0.25">
      <c r="B3340" s="4"/>
      <c r="C3340" s="7"/>
      <c r="G3340" s="8"/>
      <c r="H3340" s="8"/>
      <c r="I3340" s="8"/>
      <c r="S3340" s="4"/>
      <c r="T3340" s="6"/>
      <c r="X3340" s="1"/>
      <c r="Y3340" s="1"/>
    </row>
    <row r="3341" spans="2:25" x14ac:dyDescent="0.25">
      <c r="B3341" s="4"/>
      <c r="C3341" s="7"/>
      <c r="G3341" s="8"/>
      <c r="H3341" s="8"/>
      <c r="I3341" s="8"/>
      <c r="S3341" s="4"/>
      <c r="T3341" s="6"/>
      <c r="X3341" s="1"/>
      <c r="Y3341" s="1"/>
    </row>
    <row r="3342" spans="2:25" x14ac:dyDescent="0.25">
      <c r="B3342" s="4"/>
      <c r="C3342" s="7"/>
      <c r="G3342" s="8"/>
      <c r="H3342" s="8"/>
      <c r="I3342" s="8"/>
      <c r="S3342" s="4"/>
      <c r="T3342" s="6"/>
      <c r="X3342" s="1"/>
      <c r="Y3342" s="1"/>
    </row>
    <row r="3343" spans="2:25" x14ac:dyDescent="0.25">
      <c r="B3343" s="4"/>
      <c r="C3343" s="7"/>
      <c r="G3343" s="8"/>
      <c r="H3343" s="8"/>
      <c r="I3343" s="8"/>
      <c r="S3343" s="4"/>
      <c r="T3343" s="6"/>
      <c r="X3343" s="1"/>
      <c r="Y3343" s="1"/>
    </row>
    <row r="3344" spans="2:25" x14ac:dyDescent="0.25">
      <c r="B3344" s="4"/>
      <c r="C3344" s="7"/>
      <c r="G3344" s="8"/>
      <c r="H3344" s="8"/>
      <c r="I3344" s="8"/>
      <c r="S3344" s="4"/>
      <c r="T3344" s="6"/>
      <c r="X3344" s="1"/>
      <c r="Y3344" s="1"/>
    </row>
    <row r="3345" spans="2:25" x14ac:dyDescent="0.25">
      <c r="B3345" s="4"/>
      <c r="C3345" s="7"/>
      <c r="G3345" s="8"/>
      <c r="H3345" s="8"/>
      <c r="I3345" s="8"/>
      <c r="S3345" s="4"/>
      <c r="T3345" s="6"/>
      <c r="X3345" s="1"/>
      <c r="Y3345" s="1"/>
    </row>
    <row r="3346" spans="2:25" x14ac:dyDescent="0.25">
      <c r="B3346" s="4"/>
      <c r="C3346" s="7"/>
      <c r="G3346" s="8"/>
      <c r="H3346" s="8"/>
      <c r="I3346" s="8"/>
      <c r="S3346" s="4"/>
      <c r="T3346" s="6"/>
      <c r="X3346" s="1"/>
      <c r="Y3346" s="1"/>
    </row>
    <row r="3347" spans="2:25" x14ac:dyDescent="0.25">
      <c r="B3347" s="4"/>
      <c r="C3347" s="7"/>
      <c r="G3347" s="8"/>
      <c r="H3347" s="8"/>
      <c r="I3347" s="8"/>
      <c r="S3347" s="4"/>
      <c r="T3347" s="6"/>
      <c r="X3347" s="1"/>
      <c r="Y3347" s="1"/>
    </row>
    <row r="3348" spans="2:25" x14ac:dyDescent="0.25">
      <c r="B3348" s="4"/>
      <c r="C3348" s="7"/>
      <c r="G3348" s="8"/>
      <c r="H3348" s="8"/>
      <c r="I3348" s="8"/>
      <c r="S3348" s="4"/>
      <c r="T3348" s="6"/>
      <c r="X3348" s="1"/>
      <c r="Y3348" s="1"/>
    </row>
    <row r="3349" spans="2:25" x14ac:dyDescent="0.25">
      <c r="B3349" s="4"/>
      <c r="C3349" s="7"/>
      <c r="G3349" s="8"/>
      <c r="H3349" s="8"/>
      <c r="I3349" s="8"/>
      <c r="S3349" s="4"/>
      <c r="T3349" s="6"/>
      <c r="X3349" s="1"/>
      <c r="Y3349" s="1"/>
    </row>
    <row r="3350" spans="2:25" x14ac:dyDescent="0.25">
      <c r="B3350" s="4"/>
      <c r="C3350" s="7"/>
      <c r="G3350" s="8"/>
      <c r="H3350" s="8"/>
      <c r="I3350" s="8"/>
      <c r="S3350" s="4"/>
      <c r="T3350" s="6"/>
      <c r="X3350" s="1"/>
      <c r="Y3350" s="1"/>
    </row>
    <row r="3351" spans="2:25" x14ac:dyDescent="0.25">
      <c r="B3351" s="4"/>
      <c r="C3351" s="7"/>
      <c r="G3351" s="8"/>
      <c r="H3351" s="8"/>
      <c r="I3351" s="8"/>
      <c r="S3351" s="4"/>
      <c r="T3351" s="6"/>
      <c r="X3351" s="1"/>
      <c r="Y3351" s="1"/>
    </row>
    <row r="3352" spans="2:25" x14ac:dyDescent="0.25">
      <c r="B3352" s="4"/>
      <c r="C3352" s="7"/>
      <c r="G3352" s="8"/>
      <c r="H3352" s="8"/>
      <c r="I3352" s="8"/>
      <c r="S3352" s="4"/>
      <c r="T3352" s="6"/>
      <c r="X3352" s="1"/>
      <c r="Y3352" s="1"/>
    </row>
    <row r="3353" spans="2:25" x14ac:dyDescent="0.25">
      <c r="B3353" s="4"/>
      <c r="C3353" s="7"/>
      <c r="G3353" s="8"/>
      <c r="H3353" s="8"/>
      <c r="I3353" s="8"/>
      <c r="S3353" s="4"/>
      <c r="T3353" s="6"/>
      <c r="X3353" s="1"/>
      <c r="Y3353" s="1"/>
    </row>
    <row r="3354" spans="2:25" x14ac:dyDescent="0.25">
      <c r="B3354" s="4"/>
      <c r="C3354" s="7"/>
      <c r="G3354" s="8"/>
      <c r="H3354" s="8"/>
      <c r="I3354" s="8"/>
      <c r="S3354" s="4"/>
      <c r="T3354" s="6"/>
      <c r="X3354" s="1"/>
      <c r="Y3354" s="1"/>
    </row>
    <row r="3355" spans="2:25" x14ac:dyDescent="0.25">
      <c r="B3355" s="4"/>
      <c r="C3355" s="7"/>
      <c r="G3355" s="8"/>
      <c r="H3355" s="8"/>
      <c r="I3355" s="8"/>
      <c r="S3355" s="4"/>
      <c r="T3355" s="6"/>
      <c r="X3355" s="1"/>
      <c r="Y3355" s="1"/>
    </row>
    <row r="3356" spans="2:25" x14ac:dyDescent="0.25">
      <c r="B3356" s="4"/>
      <c r="C3356" s="7"/>
      <c r="G3356" s="8"/>
      <c r="H3356" s="8"/>
      <c r="I3356" s="8"/>
      <c r="S3356" s="4"/>
      <c r="T3356" s="6"/>
      <c r="X3356" s="1"/>
      <c r="Y3356" s="1"/>
    </row>
    <row r="3357" spans="2:25" x14ac:dyDescent="0.25">
      <c r="B3357" s="4"/>
      <c r="C3357" s="7"/>
      <c r="G3357" s="8"/>
      <c r="H3357" s="8"/>
      <c r="I3357" s="8"/>
      <c r="S3357" s="4"/>
      <c r="T3357" s="6"/>
      <c r="X3357" s="1"/>
      <c r="Y3357" s="1"/>
    </row>
    <row r="3358" spans="2:25" x14ac:dyDescent="0.25">
      <c r="B3358" s="4"/>
      <c r="C3358" s="7"/>
      <c r="G3358" s="8"/>
      <c r="H3358" s="8"/>
      <c r="I3358" s="8"/>
      <c r="S3358" s="4"/>
      <c r="T3358" s="6"/>
      <c r="X3358" s="1"/>
      <c r="Y3358" s="1"/>
    </row>
    <row r="3359" spans="2:25" x14ac:dyDescent="0.25">
      <c r="B3359" s="4"/>
      <c r="C3359" s="7"/>
      <c r="G3359" s="8"/>
      <c r="H3359" s="8"/>
      <c r="I3359" s="8"/>
      <c r="S3359" s="4"/>
      <c r="T3359" s="6"/>
      <c r="X3359" s="1"/>
      <c r="Y3359" s="1"/>
    </row>
    <row r="3360" spans="2:25" x14ac:dyDescent="0.25">
      <c r="B3360" s="4"/>
      <c r="C3360" s="7"/>
      <c r="G3360" s="8"/>
      <c r="H3360" s="8"/>
      <c r="I3360" s="8"/>
      <c r="S3360" s="4"/>
      <c r="T3360" s="6"/>
      <c r="X3360" s="1"/>
      <c r="Y3360" s="1"/>
    </row>
    <row r="3361" spans="2:25" x14ac:dyDescent="0.25">
      <c r="B3361" s="4"/>
      <c r="C3361" s="7"/>
      <c r="G3361" s="8"/>
      <c r="H3361" s="8"/>
      <c r="I3361" s="8"/>
      <c r="S3361" s="4"/>
      <c r="T3361" s="6"/>
      <c r="X3361" s="1"/>
      <c r="Y3361" s="1"/>
    </row>
    <row r="3362" spans="2:25" x14ac:dyDescent="0.25">
      <c r="B3362" s="4"/>
      <c r="C3362" s="7"/>
      <c r="G3362" s="8"/>
      <c r="H3362" s="8"/>
      <c r="I3362" s="8"/>
      <c r="S3362" s="4"/>
      <c r="T3362" s="6"/>
      <c r="X3362" s="1"/>
      <c r="Y3362" s="1"/>
    </row>
    <row r="3363" spans="2:25" x14ac:dyDescent="0.25">
      <c r="B3363" s="4"/>
      <c r="C3363" s="7"/>
      <c r="G3363" s="8"/>
      <c r="H3363" s="8"/>
      <c r="I3363" s="8"/>
      <c r="S3363" s="4"/>
      <c r="T3363" s="6"/>
      <c r="X3363" s="1"/>
      <c r="Y3363" s="1"/>
    </row>
    <row r="3364" spans="2:25" x14ac:dyDescent="0.25">
      <c r="B3364" s="4"/>
      <c r="C3364" s="7"/>
      <c r="G3364" s="8"/>
      <c r="H3364" s="8"/>
      <c r="I3364" s="8"/>
      <c r="S3364" s="4"/>
      <c r="T3364" s="6"/>
      <c r="X3364" s="1"/>
      <c r="Y3364" s="1"/>
    </row>
    <row r="3365" spans="2:25" x14ac:dyDescent="0.25">
      <c r="B3365" s="4"/>
      <c r="C3365" s="7"/>
      <c r="G3365" s="8"/>
      <c r="H3365" s="8"/>
      <c r="I3365" s="8"/>
      <c r="S3365" s="4"/>
      <c r="T3365" s="6"/>
      <c r="X3365" s="1"/>
      <c r="Y3365" s="1"/>
    </row>
    <row r="3366" spans="2:25" x14ac:dyDescent="0.25">
      <c r="B3366" s="4"/>
      <c r="C3366" s="7"/>
      <c r="G3366" s="8"/>
      <c r="H3366" s="8"/>
      <c r="I3366" s="8"/>
      <c r="S3366" s="4"/>
      <c r="T3366" s="6"/>
      <c r="X3366" s="1"/>
      <c r="Y3366" s="1"/>
    </row>
    <row r="3367" spans="2:25" x14ac:dyDescent="0.25">
      <c r="B3367" s="4"/>
      <c r="C3367" s="7"/>
      <c r="G3367" s="8"/>
      <c r="H3367" s="8"/>
      <c r="I3367" s="8"/>
      <c r="S3367" s="4"/>
      <c r="T3367" s="6"/>
      <c r="X3367" s="1"/>
      <c r="Y3367" s="1"/>
    </row>
    <row r="3368" spans="2:25" x14ac:dyDescent="0.25">
      <c r="B3368" s="4"/>
      <c r="C3368" s="7"/>
      <c r="G3368" s="8"/>
      <c r="H3368" s="8"/>
      <c r="I3368" s="8"/>
      <c r="S3368" s="4"/>
      <c r="T3368" s="6"/>
      <c r="X3368" s="1"/>
      <c r="Y3368" s="1"/>
    </row>
    <row r="3369" spans="2:25" x14ac:dyDescent="0.25">
      <c r="B3369" s="4"/>
      <c r="C3369" s="7"/>
      <c r="G3369" s="8"/>
      <c r="H3369" s="8"/>
      <c r="I3369" s="8"/>
      <c r="S3369" s="4"/>
      <c r="T3369" s="6"/>
      <c r="X3369" s="1"/>
      <c r="Y3369" s="1"/>
    </row>
    <row r="3370" spans="2:25" x14ac:dyDescent="0.25">
      <c r="B3370" s="4"/>
      <c r="C3370" s="7"/>
      <c r="G3370" s="8"/>
      <c r="H3370" s="8"/>
      <c r="I3370" s="8"/>
      <c r="S3370" s="4"/>
      <c r="T3370" s="6"/>
      <c r="X3370" s="1"/>
      <c r="Y3370" s="1"/>
    </row>
    <row r="3371" spans="2:25" x14ac:dyDescent="0.25">
      <c r="B3371" s="4"/>
      <c r="C3371" s="7"/>
      <c r="G3371" s="8"/>
      <c r="H3371" s="8"/>
      <c r="I3371" s="8"/>
      <c r="S3371" s="4"/>
      <c r="T3371" s="6"/>
      <c r="X3371" s="1"/>
      <c r="Y3371" s="1"/>
    </row>
    <row r="3372" spans="2:25" x14ac:dyDescent="0.25">
      <c r="B3372" s="4"/>
      <c r="C3372" s="7"/>
      <c r="G3372" s="8"/>
      <c r="H3372" s="8"/>
      <c r="I3372" s="8"/>
      <c r="S3372" s="4"/>
      <c r="T3372" s="6"/>
      <c r="X3372" s="1"/>
      <c r="Y3372" s="1"/>
    </row>
    <row r="3373" spans="2:25" x14ac:dyDescent="0.25">
      <c r="B3373" s="4"/>
      <c r="C3373" s="7"/>
      <c r="G3373" s="8"/>
      <c r="H3373" s="8"/>
      <c r="I3373" s="8"/>
      <c r="S3373" s="4"/>
      <c r="T3373" s="6"/>
      <c r="X3373" s="1"/>
      <c r="Y3373" s="1"/>
    </row>
    <row r="3374" spans="2:25" x14ac:dyDescent="0.25">
      <c r="B3374" s="4"/>
      <c r="C3374" s="7"/>
      <c r="G3374" s="8"/>
      <c r="H3374" s="8"/>
      <c r="I3374" s="8"/>
      <c r="S3374" s="4"/>
      <c r="T3374" s="6"/>
      <c r="X3374" s="1"/>
      <c r="Y3374" s="1"/>
    </row>
    <row r="3375" spans="2:25" x14ac:dyDescent="0.25">
      <c r="B3375" s="4"/>
      <c r="C3375" s="7"/>
      <c r="G3375" s="8"/>
      <c r="H3375" s="8"/>
      <c r="I3375" s="8"/>
      <c r="S3375" s="4"/>
      <c r="T3375" s="6"/>
      <c r="X3375" s="1"/>
      <c r="Y3375" s="1"/>
    </row>
    <row r="3376" spans="2:25" x14ac:dyDescent="0.25">
      <c r="B3376" s="4"/>
      <c r="C3376" s="7"/>
      <c r="G3376" s="8"/>
      <c r="H3376" s="8"/>
      <c r="I3376" s="8"/>
      <c r="S3376" s="4"/>
      <c r="T3376" s="6"/>
      <c r="X3376" s="1"/>
      <c r="Y3376" s="1"/>
    </row>
    <row r="3377" spans="2:25" x14ac:dyDescent="0.25">
      <c r="B3377" s="4"/>
      <c r="C3377" s="7"/>
      <c r="G3377" s="8"/>
      <c r="H3377" s="8"/>
      <c r="I3377" s="8"/>
      <c r="S3377" s="4"/>
      <c r="T3377" s="6"/>
      <c r="X3377" s="1"/>
      <c r="Y3377" s="1"/>
    </row>
    <row r="3378" spans="2:25" x14ac:dyDescent="0.25">
      <c r="B3378" s="4"/>
      <c r="C3378" s="7"/>
      <c r="G3378" s="8"/>
      <c r="H3378" s="8"/>
      <c r="I3378" s="8"/>
      <c r="S3378" s="4"/>
      <c r="T3378" s="6"/>
      <c r="X3378" s="1"/>
      <c r="Y3378" s="1"/>
    </row>
    <row r="3379" spans="2:25" x14ac:dyDescent="0.25">
      <c r="B3379" s="4"/>
      <c r="C3379" s="7"/>
      <c r="G3379" s="8"/>
      <c r="H3379" s="8"/>
      <c r="I3379" s="8"/>
      <c r="S3379" s="4"/>
      <c r="T3379" s="6"/>
      <c r="X3379" s="1"/>
      <c r="Y3379" s="1"/>
    </row>
    <row r="3380" spans="2:25" x14ac:dyDescent="0.25">
      <c r="B3380" s="4"/>
      <c r="C3380" s="7"/>
      <c r="G3380" s="8"/>
      <c r="H3380" s="8"/>
      <c r="I3380" s="8"/>
      <c r="S3380" s="4"/>
      <c r="T3380" s="6"/>
      <c r="X3380" s="1"/>
      <c r="Y3380" s="1"/>
    </row>
    <row r="3381" spans="2:25" x14ac:dyDescent="0.25">
      <c r="B3381" s="4"/>
      <c r="C3381" s="7"/>
      <c r="G3381" s="8"/>
      <c r="H3381" s="8"/>
      <c r="I3381" s="8"/>
      <c r="S3381" s="4"/>
      <c r="T3381" s="6"/>
      <c r="X3381" s="1"/>
      <c r="Y3381" s="1"/>
    </row>
    <row r="3382" spans="2:25" x14ac:dyDescent="0.25">
      <c r="B3382" s="4"/>
      <c r="C3382" s="7"/>
      <c r="G3382" s="8"/>
      <c r="H3382" s="8"/>
      <c r="I3382" s="8"/>
      <c r="S3382" s="4"/>
      <c r="T3382" s="6"/>
      <c r="X3382" s="1"/>
      <c r="Y3382" s="1"/>
    </row>
    <row r="3383" spans="2:25" x14ac:dyDescent="0.25">
      <c r="B3383" s="4"/>
      <c r="C3383" s="7"/>
      <c r="G3383" s="8"/>
      <c r="H3383" s="8"/>
      <c r="I3383" s="8"/>
      <c r="S3383" s="4"/>
      <c r="T3383" s="6"/>
      <c r="X3383" s="1"/>
      <c r="Y3383" s="1"/>
    </row>
    <row r="3384" spans="2:25" x14ac:dyDescent="0.25">
      <c r="B3384" s="4"/>
      <c r="C3384" s="7"/>
      <c r="G3384" s="8"/>
      <c r="H3384" s="8"/>
      <c r="I3384" s="8"/>
      <c r="S3384" s="4"/>
      <c r="T3384" s="6"/>
      <c r="X3384" s="1"/>
      <c r="Y3384" s="1"/>
    </row>
    <row r="3385" spans="2:25" x14ac:dyDescent="0.25">
      <c r="B3385" s="4"/>
      <c r="C3385" s="7"/>
      <c r="G3385" s="8"/>
      <c r="H3385" s="8"/>
      <c r="I3385" s="8"/>
      <c r="S3385" s="4"/>
      <c r="T3385" s="6"/>
      <c r="X3385" s="1"/>
      <c r="Y3385" s="1"/>
    </row>
    <row r="3386" spans="2:25" x14ac:dyDescent="0.25">
      <c r="B3386" s="4"/>
      <c r="C3386" s="7"/>
      <c r="G3386" s="8"/>
      <c r="H3386" s="8"/>
      <c r="I3386" s="8"/>
      <c r="S3386" s="4"/>
      <c r="T3386" s="6"/>
      <c r="X3386" s="1"/>
      <c r="Y3386" s="1"/>
    </row>
    <row r="3387" spans="2:25" x14ac:dyDescent="0.25">
      <c r="B3387" s="4"/>
      <c r="C3387" s="7"/>
      <c r="G3387" s="8"/>
      <c r="H3387" s="8"/>
      <c r="I3387" s="8"/>
      <c r="S3387" s="4"/>
      <c r="T3387" s="6"/>
      <c r="X3387" s="1"/>
      <c r="Y3387" s="1"/>
    </row>
    <row r="3388" spans="2:25" x14ac:dyDescent="0.25">
      <c r="B3388" s="4"/>
      <c r="C3388" s="7"/>
      <c r="G3388" s="8"/>
      <c r="H3388" s="8"/>
      <c r="I3388" s="8"/>
      <c r="S3388" s="4"/>
      <c r="T3388" s="6"/>
      <c r="X3388" s="1"/>
      <c r="Y3388" s="1"/>
    </row>
    <row r="3389" spans="2:25" x14ac:dyDescent="0.25">
      <c r="B3389" s="4"/>
      <c r="C3389" s="7"/>
      <c r="G3389" s="8"/>
      <c r="H3389" s="8"/>
      <c r="I3389" s="8"/>
      <c r="S3389" s="4"/>
      <c r="T3389" s="6"/>
      <c r="X3389" s="1"/>
      <c r="Y3389" s="1"/>
    </row>
    <row r="3390" spans="2:25" x14ac:dyDescent="0.25">
      <c r="B3390" s="4"/>
      <c r="C3390" s="7"/>
      <c r="G3390" s="8"/>
      <c r="H3390" s="8"/>
      <c r="I3390" s="8"/>
      <c r="S3390" s="4"/>
      <c r="T3390" s="6"/>
      <c r="X3390" s="1"/>
      <c r="Y3390" s="1"/>
    </row>
    <row r="3391" spans="2:25" x14ac:dyDescent="0.25">
      <c r="B3391" s="4"/>
      <c r="C3391" s="7"/>
      <c r="G3391" s="8"/>
      <c r="H3391" s="8"/>
      <c r="I3391" s="8"/>
      <c r="S3391" s="4"/>
      <c r="T3391" s="6"/>
      <c r="X3391" s="1"/>
      <c r="Y3391" s="1"/>
    </row>
    <row r="3392" spans="2:25" x14ac:dyDescent="0.25">
      <c r="B3392" s="4"/>
      <c r="C3392" s="7"/>
      <c r="G3392" s="8"/>
      <c r="H3392" s="8"/>
      <c r="I3392" s="8"/>
      <c r="S3392" s="4"/>
      <c r="T3392" s="6"/>
      <c r="X3392" s="1"/>
      <c r="Y3392" s="1"/>
    </row>
    <row r="3393" spans="2:25" x14ac:dyDescent="0.25">
      <c r="B3393" s="4"/>
      <c r="C3393" s="7"/>
      <c r="G3393" s="8"/>
      <c r="H3393" s="8"/>
      <c r="I3393" s="8"/>
      <c r="S3393" s="4"/>
      <c r="T3393" s="6"/>
      <c r="X3393" s="1"/>
      <c r="Y3393" s="1"/>
    </row>
    <row r="3394" spans="2:25" x14ac:dyDescent="0.25">
      <c r="B3394" s="4"/>
      <c r="C3394" s="7"/>
      <c r="G3394" s="8"/>
      <c r="H3394" s="8"/>
      <c r="I3394" s="8"/>
      <c r="S3394" s="4"/>
      <c r="T3394" s="6"/>
      <c r="X3394" s="1"/>
      <c r="Y3394" s="1"/>
    </row>
    <row r="3395" spans="2:25" x14ac:dyDescent="0.25">
      <c r="B3395" s="4"/>
      <c r="C3395" s="7"/>
      <c r="G3395" s="8"/>
      <c r="H3395" s="8"/>
      <c r="I3395" s="8"/>
      <c r="S3395" s="4"/>
      <c r="T3395" s="6"/>
      <c r="X3395" s="1"/>
      <c r="Y3395" s="1"/>
    </row>
    <row r="3396" spans="2:25" x14ac:dyDescent="0.25">
      <c r="B3396" s="4"/>
      <c r="C3396" s="7"/>
      <c r="G3396" s="8"/>
      <c r="H3396" s="8"/>
      <c r="I3396" s="8"/>
      <c r="S3396" s="4"/>
      <c r="T3396" s="6"/>
      <c r="X3396" s="1"/>
      <c r="Y3396" s="1"/>
    </row>
    <row r="3397" spans="2:25" x14ac:dyDescent="0.25">
      <c r="B3397" s="4"/>
      <c r="C3397" s="7"/>
      <c r="G3397" s="8"/>
      <c r="H3397" s="8"/>
      <c r="I3397" s="8"/>
      <c r="S3397" s="4"/>
      <c r="T3397" s="6"/>
      <c r="X3397" s="1"/>
      <c r="Y3397" s="1"/>
    </row>
    <row r="3398" spans="2:25" x14ac:dyDescent="0.25">
      <c r="B3398" s="4"/>
      <c r="C3398" s="7"/>
      <c r="G3398" s="8"/>
      <c r="H3398" s="8"/>
      <c r="I3398" s="8"/>
      <c r="S3398" s="4"/>
      <c r="T3398" s="6"/>
      <c r="X3398" s="1"/>
      <c r="Y3398" s="1"/>
    </row>
    <row r="3399" spans="2:25" x14ac:dyDescent="0.25">
      <c r="B3399" s="4"/>
      <c r="C3399" s="7"/>
      <c r="G3399" s="8"/>
      <c r="H3399" s="8"/>
      <c r="I3399" s="8"/>
      <c r="S3399" s="4"/>
      <c r="T3399" s="6"/>
      <c r="X3399" s="1"/>
      <c r="Y3399" s="1"/>
    </row>
    <row r="3400" spans="2:25" x14ac:dyDescent="0.25">
      <c r="B3400" s="4"/>
      <c r="C3400" s="7"/>
      <c r="G3400" s="8"/>
      <c r="H3400" s="8"/>
      <c r="I3400" s="8"/>
      <c r="S3400" s="4"/>
      <c r="T3400" s="6"/>
      <c r="X3400" s="1"/>
      <c r="Y3400" s="1"/>
    </row>
    <row r="3401" spans="2:25" x14ac:dyDescent="0.25">
      <c r="B3401" s="4"/>
      <c r="C3401" s="7"/>
      <c r="G3401" s="8"/>
      <c r="H3401" s="8"/>
      <c r="I3401" s="8"/>
      <c r="S3401" s="4"/>
      <c r="T3401" s="6"/>
      <c r="X3401" s="1"/>
      <c r="Y3401" s="1"/>
    </row>
    <row r="3402" spans="2:25" x14ac:dyDescent="0.25">
      <c r="B3402" s="4"/>
      <c r="C3402" s="7"/>
      <c r="G3402" s="8"/>
      <c r="H3402" s="8"/>
      <c r="I3402" s="8"/>
      <c r="S3402" s="4"/>
      <c r="T3402" s="6"/>
      <c r="X3402" s="1"/>
      <c r="Y3402" s="1"/>
    </row>
    <row r="3403" spans="2:25" x14ac:dyDescent="0.25">
      <c r="B3403" s="4"/>
      <c r="C3403" s="7"/>
      <c r="G3403" s="8"/>
      <c r="H3403" s="8"/>
      <c r="I3403" s="8"/>
      <c r="S3403" s="4"/>
      <c r="T3403" s="6"/>
      <c r="X3403" s="1"/>
      <c r="Y3403" s="1"/>
    </row>
    <row r="3404" spans="2:25" x14ac:dyDescent="0.25">
      <c r="B3404" s="4"/>
      <c r="C3404" s="7"/>
      <c r="G3404" s="8"/>
      <c r="H3404" s="8"/>
      <c r="I3404" s="8"/>
      <c r="S3404" s="4"/>
      <c r="T3404" s="6"/>
      <c r="X3404" s="1"/>
      <c r="Y3404" s="1"/>
    </row>
    <row r="3405" spans="2:25" x14ac:dyDescent="0.25">
      <c r="B3405" s="4"/>
      <c r="C3405" s="7"/>
      <c r="G3405" s="8"/>
      <c r="H3405" s="8"/>
      <c r="I3405" s="8"/>
      <c r="S3405" s="4"/>
      <c r="T3405" s="6"/>
      <c r="X3405" s="1"/>
      <c r="Y3405" s="1"/>
    </row>
    <row r="3406" spans="2:25" x14ac:dyDescent="0.25">
      <c r="B3406" s="4"/>
      <c r="C3406" s="7"/>
      <c r="G3406" s="8"/>
      <c r="H3406" s="8"/>
      <c r="I3406" s="8"/>
      <c r="S3406" s="4"/>
      <c r="T3406" s="6"/>
      <c r="X3406" s="1"/>
      <c r="Y3406" s="1"/>
    </row>
    <row r="3407" spans="2:25" x14ac:dyDescent="0.25">
      <c r="B3407" s="4"/>
      <c r="C3407" s="7"/>
      <c r="G3407" s="8"/>
      <c r="H3407" s="8"/>
      <c r="I3407" s="8"/>
      <c r="S3407" s="4"/>
      <c r="T3407" s="6"/>
      <c r="X3407" s="1"/>
      <c r="Y3407" s="1"/>
    </row>
    <row r="3408" spans="2:25" x14ac:dyDescent="0.25">
      <c r="B3408" s="4"/>
      <c r="C3408" s="7"/>
      <c r="G3408" s="8"/>
      <c r="H3408" s="8"/>
      <c r="I3408" s="8"/>
      <c r="S3408" s="4"/>
      <c r="T3408" s="6"/>
      <c r="X3408" s="1"/>
      <c r="Y3408" s="1"/>
    </row>
    <row r="3409" spans="2:25" x14ac:dyDescent="0.25">
      <c r="B3409" s="4"/>
      <c r="C3409" s="7"/>
      <c r="G3409" s="8"/>
      <c r="H3409" s="8"/>
      <c r="I3409" s="8"/>
      <c r="S3409" s="4"/>
      <c r="T3409" s="6"/>
      <c r="X3409" s="1"/>
      <c r="Y3409" s="1"/>
    </row>
    <row r="3410" spans="2:25" x14ac:dyDescent="0.25">
      <c r="B3410" s="4"/>
      <c r="C3410" s="7"/>
      <c r="G3410" s="8"/>
      <c r="H3410" s="8"/>
      <c r="I3410" s="8"/>
      <c r="S3410" s="4"/>
      <c r="T3410" s="6"/>
      <c r="X3410" s="1"/>
      <c r="Y3410" s="1"/>
    </row>
    <row r="3411" spans="2:25" x14ac:dyDescent="0.25">
      <c r="B3411" s="4"/>
      <c r="C3411" s="7"/>
      <c r="G3411" s="8"/>
      <c r="H3411" s="8"/>
      <c r="I3411" s="8"/>
      <c r="S3411" s="4"/>
      <c r="T3411" s="6"/>
      <c r="X3411" s="1"/>
      <c r="Y3411" s="1"/>
    </row>
    <row r="3412" spans="2:25" x14ac:dyDescent="0.25">
      <c r="B3412" s="4"/>
      <c r="C3412" s="7"/>
      <c r="G3412" s="8"/>
      <c r="H3412" s="8"/>
      <c r="I3412" s="8"/>
      <c r="S3412" s="4"/>
      <c r="T3412" s="6"/>
      <c r="X3412" s="1"/>
      <c r="Y3412" s="1"/>
    </row>
    <row r="3413" spans="2:25" x14ac:dyDescent="0.25">
      <c r="B3413" s="4"/>
      <c r="C3413" s="7"/>
      <c r="G3413" s="8"/>
      <c r="H3413" s="8"/>
      <c r="I3413" s="8"/>
      <c r="S3413" s="4"/>
      <c r="T3413" s="6"/>
      <c r="X3413" s="1"/>
      <c r="Y3413" s="1"/>
    </row>
    <row r="3414" spans="2:25" x14ac:dyDescent="0.25">
      <c r="B3414" s="4"/>
      <c r="C3414" s="7"/>
      <c r="G3414" s="8"/>
      <c r="H3414" s="8"/>
      <c r="I3414" s="8"/>
      <c r="S3414" s="4"/>
      <c r="T3414" s="6"/>
      <c r="X3414" s="1"/>
      <c r="Y3414" s="1"/>
    </row>
    <row r="3415" spans="2:25" x14ac:dyDescent="0.25">
      <c r="B3415" s="4"/>
      <c r="C3415" s="7"/>
      <c r="G3415" s="8"/>
      <c r="H3415" s="8"/>
      <c r="I3415" s="8"/>
      <c r="S3415" s="4"/>
      <c r="T3415" s="6"/>
      <c r="X3415" s="1"/>
      <c r="Y3415" s="1"/>
    </row>
    <row r="3416" spans="2:25" x14ac:dyDescent="0.25">
      <c r="B3416" s="4"/>
      <c r="C3416" s="7"/>
      <c r="G3416" s="8"/>
      <c r="H3416" s="8"/>
      <c r="I3416" s="8"/>
      <c r="S3416" s="4"/>
      <c r="T3416" s="6"/>
      <c r="X3416" s="1"/>
      <c r="Y3416" s="1"/>
    </row>
    <row r="3417" spans="2:25" x14ac:dyDescent="0.25">
      <c r="B3417" s="4"/>
      <c r="C3417" s="7"/>
      <c r="G3417" s="8"/>
      <c r="H3417" s="8"/>
      <c r="I3417" s="8"/>
      <c r="S3417" s="4"/>
      <c r="T3417" s="6"/>
      <c r="X3417" s="1"/>
      <c r="Y3417" s="1"/>
    </row>
    <row r="3418" spans="2:25" x14ac:dyDescent="0.25">
      <c r="B3418" s="4"/>
      <c r="C3418" s="7"/>
      <c r="G3418" s="8"/>
      <c r="H3418" s="8"/>
      <c r="I3418" s="8"/>
      <c r="S3418" s="4"/>
      <c r="T3418" s="6"/>
      <c r="X3418" s="1"/>
      <c r="Y3418" s="1"/>
    </row>
    <row r="3419" spans="2:25" x14ac:dyDescent="0.25">
      <c r="B3419" s="4"/>
      <c r="C3419" s="7"/>
      <c r="G3419" s="8"/>
      <c r="H3419" s="8"/>
      <c r="I3419" s="8"/>
      <c r="S3419" s="4"/>
      <c r="T3419" s="6"/>
      <c r="X3419" s="1"/>
      <c r="Y3419" s="1"/>
    </row>
    <row r="3420" spans="2:25" x14ac:dyDescent="0.25">
      <c r="B3420" s="4"/>
      <c r="C3420" s="7"/>
      <c r="G3420" s="8"/>
      <c r="H3420" s="8"/>
      <c r="I3420" s="8"/>
      <c r="S3420" s="4"/>
      <c r="T3420" s="6"/>
      <c r="X3420" s="1"/>
      <c r="Y3420" s="1"/>
    </row>
    <row r="3421" spans="2:25" x14ac:dyDescent="0.25">
      <c r="B3421" s="4"/>
      <c r="C3421" s="7"/>
      <c r="G3421" s="8"/>
      <c r="H3421" s="8"/>
      <c r="I3421" s="8"/>
      <c r="S3421" s="4"/>
      <c r="T3421" s="6"/>
      <c r="X3421" s="1"/>
      <c r="Y3421" s="1"/>
    </row>
    <row r="3422" spans="2:25" x14ac:dyDescent="0.25">
      <c r="B3422" s="4"/>
      <c r="C3422" s="7"/>
      <c r="G3422" s="8"/>
      <c r="H3422" s="8"/>
      <c r="I3422" s="8"/>
      <c r="S3422" s="4"/>
      <c r="T3422" s="6"/>
      <c r="X3422" s="1"/>
      <c r="Y3422" s="1"/>
    </row>
    <row r="3423" spans="2:25" x14ac:dyDescent="0.25">
      <c r="B3423" s="4"/>
      <c r="C3423" s="7"/>
      <c r="G3423" s="8"/>
      <c r="H3423" s="8"/>
      <c r="I3423" s="8"/>
      <c r="S3423" s="4"/>
      <c r="T3423" s="6"/>
      <c r="X3423" s="1"/>
      <c r="Y3423" s="1"/>
    </row>
    <row r="3424" spans="2:25" x14ac:dyDescent="0.25">
      <c r="B3424" s="4"/>
      <c r="C3424" s="7"/>
      <c r="G3424" s="8"/>
      <c r="H3424" s="8"/>
      <c r="I3424" s="8"/>
      <c r="S3424" s="4"/>
      <c r="T3424" s="6"/>
      <c r="X3424" s="1"/>
      <c r="Y3424" s="1"/>
    </row>
    <row r="3425" spans="2:25" x14ac:dyDescent="0.25">
      <c r="B3425" s="4"/>
      <c r="C3425" s="7"/>
      <c r="G3425" s="8"/>
      <c r="H3425" s="8"/>
      <c r="I3425" s="8"/>
      <c r="S3425" s="4"/>
      <c r="T3425" s="6"/>
      <c r="X3425" s="1"/>
      <c r="Y3425" s="1"/>
    </row>
    <row r="3426" spans="2:25" x14ac:dyDescent="0.25">
      <c r="B3426" s="4"/>
      <c r="C3426" s="7"/>
      <c r="G3426" s="8"/>
      <c r="H3426" s="8"/>
      <c r="I3426" s="8"/>
      <c r="S3426" s="4"/>
      <c r="T3426" s="6"/>
      <c r="X3426" s="1"/>
      <c r="Y3426" s="1"/>
    </row>
    <row r="3427" spans="2:25" x14ac:dyDescent="0.25">
      <c r="B3427" s="4"/>
      <c r="C3427" s="7"/>
      <c r="G3427" s="8"/>
      <c r="H3427" s="8"/>
      <c r="I3427" s="8"/>
      <c r="S3427" s="4"/>
      <c r="T3427" s="6"/>
      <c r="X3427" s="1"/>
      <c r="Y3427" s="1"/>
    </row>
    <row r="3428" spans="2:25" x14ac:dyDescent="0.25">
      <c r="B3428" s="4"/>
      <c r="C3428" s="7"/>
      <c r="G3428" s="8"/>
      <c r="H3428" s="8"/>
      <c r="I3428" s="8"/>
      <c r="S3428" s="4"/>
      <c r="T3428" s="6"/>
      <c r="X3428" s="1"/>
      <c r="Y3428" s="1"/>
    </row>
    <row r="3429" spans="2:25" x14ac:dyDescent="0.25">
      <c r="B3429" s="4"/>
      <c r="C3429" s="7"/>
      <c r="G3429" s="8"/>
      <c r="H3429" s="8"/>
      <c r="I3429" s="8"/>
      <c r="S3429" s="4"/>
      <c r="T3429" s="6"/>
      <c r="X3429" s="1"/>
      <c r="Y3429" s="1"/>
    </row>
    <row r="3430" spans="2:25" x14ac:dyDescent="0.25">
      <c r="B3430" s="4"/>
      <c r="C3430" s="7"/>
      <c r="G3430" s="8"/>
      <c r="H3430" s="8"/>
      <c r="I3430" s="8"/>
      <c r="S3430" s="4"/>
      <c r="T3430" s="6"/>
      <c r="X3430" s="1"/>
      <c r="Y3430" s="1"/>
    </row>
    <row r="3431" spans="2:25" x14ac:dyDescent="0.25">
      <c r="B3431" s="4"/>
      <c r="C3431" s="7"/>
      <c r="G3431" s="8"/>
      <c r="H3431" s="8"/>
      <c r="I3431" s="8"/>
      <c r="S3431" s="4"/>
      <c r="T3431" s="6"/>
      <c r="X3431" s="1"/>
      <c r="Y3431" s="1"/>
    </row>
    <row r="3432" spans="2:25" x14ac:dyDescent="0.25">
      <c r="B3432" s="4"/>
      <c r="C3432" s="7"/>
      <c r="G3432" s="8"/>
      <c r="H3432" s="8"/>
      <c r="I3432" s="8"/>
      <c r="S3432" s="4"/>
      <c r="T3432" s="6"/>
      <c r="X3432" s="1"/>
      <c r="Y3432" s="1"/>
    </row>
    <row r="3433" spans="2:25" x14ac:dyDescent="0.25">
      <c r="B3433" s="4"/>
      <c r="C3433" s="7"/>
      <c r="G3433" s="8"/>
      <c r="H3433" s="8"/>
      <c r="I3433" s="8"/>
      <c r="S3433" s="4"/>
      <c r="T3433" s="6"/>
      <c r="X3433" s="1"/>
      <c r="Y3433" s="1"/>
    </row>
    <row r="3434" spans="2:25" x14ac:dyDescent="0.25">
      <c r="B3434" s="4"/>
      <c r="C3434" s="7"/>
      <c r="G3434" s="8"/>
      <c r="H3434" s="8"/>
      <c r="I3434" s="8"/>
      <c r="S3434" s="4"/>
      <c r="T3434" s="6"/>
      <c r="X3434" s="1"/>
      <c r="Y3434" s="1"/>
    </row>
    <row r="3435" spans="2:25" x14ac:dyDescent="0.25">
      <c r="B3435" s="4"/>
      <c r="C3435" s="7"/>
      <c r="G3435" s="8"/>
      <c r="H3435" s="8"/>
      <c r="I3435" s="8"/>
      <c r="S3435" s="4"/>
      <c r="T3435" s="6"/>
      <c r="X3435" s="1"/>
      <c r="Y3435" s="1"/>
    </row>
    <row r="3436" spans="2:25" x14ac:dyDescent="0.25">
      <c r="B3436" s="4"/>
      <c r="C3436" s="7"/>
      <c r="G3436" s="8"/>
      <c r="H3436" s="8"/>
      <c r="I3436" s="8"/>
      <c r="S3436" s="4"/>
      <c r="T3436" s="6"/>
      <c r="X3436" s="1"/>
      <c r="Y3436" s="1"/>
    </row>
    <row r="3437" spans="2:25" x14ac:dyDescent="0.25">
      <c r="B3437" s="4"/>
      <c r="C3437" s="7"/>
      <c r="G3437" s="8"/>
      <c r="H3437" s="8"/>
      <c r="I3437" s="8"/>
      <c r="S3437" s="4"/>
      <c r="T3437" s="6"/>
      <c r="X3437" s="1"/>
      <c r="Y3437" s="1"/>
    </row>
    <row r="3438" spans="2:25" x14ac:dyDescent="0.25">
      <c r="B3438" s="4"/>
      <c r="C3438" s="7"/>
      <c r="G3438" s="8"/>
      <c r="H3438" s="8"/>
      <c r="I3438" s="8"/>
      <c r="S3438" s="4"/>
      <c r="T3438" s="6"/>
      <c r="X3438" s="1"/>
      <c r="Y3438" s="1"/>
    </row>
    <row r="3439" spans="2:25" x14ac:dyDescent="0.25">
      <c r="B3439" s="4"/>
      <c r="C3439" s="7"/>
      <c r="G3439" s="8"/>
      <c r="H3439" s="8"/>
      <c r="I3439" s="8"/>
      <c r="S3439" s="4"/>
      <c r="T3439" s="6"/>
      <c r="X3439" s="1"/>
      <c r="Y3439" s="1"/>
    </row>
    <row r="3440" spans="2:25" x14ac:dyDescent="0.25">
      <c r="B3440" s="4"/>
      <c r="C3440" s="7"/>
      <c r="G3440" s="8"/>
      <c r="H3440" s="8"/>
      <c r="I3440" s="8"/>
      <c r="S3440" s="4"/>
      <c r="T3440" s="6"/>
      <c r="X3440" s="1"/>
      <c r="Y3440" s="1"/>
    </row>
    <row r="3441" spans="2:25" x14ac:dyDescent="0.25">
      <c r="B3441" s="4"/>
      <c r="C3441" s="7"/>
      <c r="G3441" s="8"/>
      <c r="H3441" s="8"/>
      <c r="I3441" s="8"/>
      <c r="S3441" s="4"/>
      <c r="T3441" s="6"/>
      <c r="X3441" s="1"/>
      <c r="Y3441" s="1"/>
    </row>
    <row r="3442" spans="2:25" x14ac:dyDescent="0.25">
      <c r="B3442" s="4"/>
      <c r="C3442" s="7"/>
      <c r="G3442" s="8"/>
      <c r="H3442" s="8"/>
      <c r="I3442" s="8"/>
      <c r="S3442" s="4"/>
      <c r="T3442" s="6"/>
      <c r="X3442" s="1"/>
      <c r="Y3442" s="1"/>
    </row>
    <row r="3443" spans="2:25" x14ac:dyDescent="0.25">
      <c r="B3443" s="4"/>
      <c r="C3443" s="7"/>
      <c r="G3443" s="8"/>
      <c r="H3443" s="8"/>
      <c r="I3443" s="8"/>
      <c r="S3443" s="4"/>
      <c r="T3443" s="6"/>
      <c r="X3443" s="1"/>
      <c r="Y3443" s="1"/>
    </row>
    <row r="3444" spans="2:25" x14ac:dyDescent="0.25">
      <c r="B3444" s="4"/>
      <c r="C3444" s="7"/>
      <c r="G3444" s="8"/>
      <c r="H3444" s="8"/>
      <c r="I3444" s="8"/>
      <c r="S3444" s="4"/>
      <c r="T3444" s="6"/>
      <c r="X3444" s="1"/>
      <c r="Y3444" s="1"/>
    </row>
    <row r="3445" spans="2:25" x14ac:dyDescent="0.25">
      <c r="B3445" s="4"/>
      <c r="C3445" s="7"/>
      <c r="G3445" s="8"/>
      <c r="H3445" s="8"/>
      <c r="I3445" s="8"/>
      <c r="S3445" s="4"/>
      <c r="T3445" s="6"/>
      <c r="X3445" s="1"/>
      <c r="Y3445" s="1"/>
    </row>
    <row r="3446" spans="2:25" x14ac:dyDescent="0.25">
      <c r="B3446" s="4"/>
      <c r="C3446" s="7"/>
      <c r="G3446" s="8"/>
      <c r="H3446" s="8"/>
      <c r="I3446" s="8"/>
      <c r="S3446" s="4"/>
      <c r="T3446" s="6"/>
      <c r="X3446" s="1"/>
      <c r="Y3446" s="1"/>
    </row>
    <row r="3447" spans="2:25" x14ac:dyDescent="0.25">
      <c r="B3447" s="4"/>
      <c r="C3447" s="7"/>
      <c r="G3447" s="8"/>
      <c r="H3447" s="8"/>
      <c r="I3447" s="8"/>
      <c r="S3447" s="4"/>
      <c r="T3447" s="6"/>
      <c r="X3447" s="1"/>
      <c r="Y3447" s="1"/>
    </row>
    <row r="3448" spans="2:25" x14ac:dyDescent="0.25">
      <c r="B3448" s="4"/>
      <c r="C3448" s="7"/>
      <c r="G3448" s="8"/>
      <c r="H3448" s="8"/>
      <c r="I3448" s="8"/>
      <c r="S3448" s="4"/>
      <c r="T3448" s="6"/>
      <c r="X3448" s="1"/>
      <c r="Y3448" s="1"/>
    </row>
    <row r="3449" spans="2:25" x14ac:dyDescent="0.25">
      <c r="B3449" s="4"/>
      <c r="C3449" s="7"/>
      <c r="G3449" s="8"/>
      <c r="H3449" s="8"/>
      <c r="I3449" s="8"/>
      <c r="S3449" s="4"/>
      <c r="T3449" s="6"/>
      <c r="X3449" s="1"/>
      <c r="Y3449" s="1"/>
    </row>
    <row r="3450" spans="2:25" x14ac:dyDescent="0.25">
      <c r="B3450" s="4"/>
      <c r="C3450" s="7"/>
      <c r="G3450" s="8"/>
      <c r="H3450" s="8"/>
      <c r="I3450" s="8"/>
      <c r="S3450" s="4"/>
      <c r="T3450" s="6"/>
      <c r="X3450" s="1"/>
      <c r="Y3450" s="1"/>
    </row>
    <row r="3451" spans="2:25" x14ac:dyDescent="0.25">
      <c r="B3451" s="4"/>
      <c r="C3451" s="7"/>
      <c r="G3451" s="8"/>
      <c r="H3451" s="8"/>
      <c r="I3451" s="8"/>
      <c r="S3451" s="4"/>
      <c r="T3451" s="6"/>
      <c r="X3451" s="1"/>
      <c r="Y3451" s="1"/>
    </row>
    <row r="3452" spans="2:25" x14ac:dyDescent="0.25">
      <c r="B3452" s="4"/>
      <c r="C3452" s="7"/>
      <c r="G3452" s="8"/>
      <c r="H3452" s="8"/>
      <c r="I3452" s="8"/>
      <c r="S3452" s="4"/>
      <c r="T3452" s="6"/>
      <c r="X3452" s="1"/>
      <c r="Y3452" s="1"/>
    </row>
    <row r="3453" spans="2:25" x14ac:dyDescent="0.25">
      <c r="B3453" s="4"/>
      <c r="C3453" s="7"/>
      <c r="G3453" s="8"/>
      <c r="H3453" s="8"/>
      <c r="I3453" s="8"/>
      <c r="S3453" s="4"/>
      <c r="T3453" s="6"/>
      <c r="X3453" s="1"/>
      <c r="Y3453" s="1"/>
    </row>
    <row r="3454" spans="2:25" x14ac:dyDescent="0.25">
      <c r="B3454" s="4"/>
      <c r="C3454" s="7"/>
      <c r="G3454" s="8"/>
      <c r="H3454" s="8"/>
      <c r="I3454" s="8"/>
      <c r="S3454" s="4"/>
      <c r="T3454" s="6"/>
      <c r="X3454" s="1"/>
      <c r="Y3454" s="1"/>
    </row>
    <row r="3455" spans="2:25" x14ac:dyDescent="0.25">
      <c r="B3455" s="4"/>
      <c r="C3455" s="7"/>
      <c r="G3455" s="8"/>
      <c r="H3455" s="8"/>
      <c r="I3455" s="8"/>
      <c r="S3455" s="4"/>
      <c r="T3455" s="6"/>
      <c r="X3455" s="1"/>
      <c r="Y3455" s="1"/>
    </row>
    <row r="3456" spans="2:25" x14ac:dyDescent="0.25">
      <c r="B3456" s="4"/>
      <c r="C3456" s="7"/>
      <c r="G3456" s="8"/>
      <c r="H3456" s="8"/>
      <c r="I3456" s="8"/>
      <c r="S3456" s="4"/>
      <c r="T3456" s="6"/>
      <c r="X3456" s="1"/>
      <c r="Y3456" s="1"/>
    </row>
    <row r="3457" spans="2:25" x14ac:dyDescent="0.25">
      <c r="B3457" s="4"/>
      <c r="C3457" s="7"/>
      <c r="G3457" s="8"/>
      <c r="H3457" s="8"/>
      <c r="I3457" s="8"/>
      <c r="S3457" s="4"/>
      <c r="T3457" s="6"/>
      <c r="X3457" s="1"/>
      <c r="Y3457" s="1"/>
    </row>
    <row r="3458" spans="2:25" x14ac:dyDescent="0.25">
      <c r="B3458" s="4"/>
      <c r="C3458" s="7"/>
      <c r="G3458" s="8"/>
      <c r="H3458" s="8"/>
      <c r="I3458" s="8"/>
      <c r="S3458" s="4"/>
      <c r="T3458" s="6"/>
      <c r="X3458" s="1"/>
      <c r="Y3458" s="1"/>
    </row>
    <row r="3459" spans="2:25" x14ac:dyDescent="0.25">
      <c r="B3459" s="4"/>
      <c r="C3459" s="7"/>
      <c r="G3459" s="8"/>
      <c r="H3459" s="8"/>
      <c r="I3459" s="8"/>
      <c r="S3459" s="4"/>
      <c r="T3459" s="6"/>
      <c r="X3459" s="1"/>
      <c r="Y3459" s="1"/>
    </row>
    <row r="3460" spans="2:25" x14ac:dyDescent="0.25">
      <c r="B3460" s="4"/>
      <c r="C3460" s="7"/>
      <c r="G3460" s="8"/>
      <c r="H3460" s="8"/>
      <c r="I3460" s="8"/>
      <c r="S3460" s="4"/>
      <c r="T3460" s="6"/>
      <c r="X3460" s="1"/>
      <c r="Y3460" s="1"/>
    </row>
    <row r="3461" spans="2:25" x14ac:dyDescent="0.25">
      <c r="B3461" s="4"/>
      <c r="C3461" s="7"/>
      <c r="G3461" s="8"/>
      <c r="H3461" s="8"/>
      <c r="I3461" s="8"/>
      <c r="S3461" s="4"/>
      <c r="T3461" s="6"/>
      <c r="X3461" s="1"/>
      <c r="Y3461" s="1"/>
    </row>
    <row r="3462" spans="2:25" x14ac:dyDescent="0.25">
      <c r="B3462" s="4"/>
      <c r="C3462" s="7"/>
      <c r="G3462" s="8"/>
      <c r="H3462" s="8"/>
      <c r="I3462" s="8"/>
      <c r="S3462" s="4"/>
      <c r="T3462" s="6"/>
      <c r="X3462" s="1"/>
      <c r="Y3462" s="1"/>
    </row>
    <row r="3463" spans="2:25" x14ac:dyDescent="0.25">
      <c r="B3463" s="4"/>
      <c r="C3463" s="7"/>
      <c r="G3463" s="8"/>
      <c r="H3463" s="8"/>
      <c r="I3463" s="8"/>
      <c r="S3463" s="4"/>
      <c r="T3463" s="6"/>
      <c r="X3463" s="1"/>
      <c r="Y3463" s="1"/>
    </row>
    <row r="3464" spans="2:25" x14ac:dyDescent="0.25">
      <c r="B3464" s="4"/>
      <c r="C3464" s="7"/>
      <c r="G3464" s="8"/>
      <c r="H3464" s="8"/>
      <c r="I3464" s="8"/>
      <c r="S3464" s="4"/>
      <c r="T3464" s="6"/>
      <c r="X3464" s="1"/>
      <c r="Y3464" s="1"/>
    </row>
    <row r="3465" spans="2:25" x14ac:dyDescent="0.25">
      <c r="B3465" s="4"/>
      <c r="C3465" s="7"/>
      <c r="G3465" s="8"/>
      <c r="H3465" s="8"/>
      <c r="I3465" s="8"/>
      <c r="S3465" s="4"/>
      <c r="T3465" s="6"/>
      <c r="X3465" s="1"/>
      <c r="Y3465" s="1"/>
    </row>
    <row r="3466" spans="2:25" x14ac:dyDescent="0.25">
      <c r="B3466" s="4"/>
      <c r="C3466" s="7"/>
      <c r="G3466" s="8"/>
      <c r="H3466" s="8"/>
      <c r="I3466" s="8"/>
      <c r="S3466" s="4"/>
      <c r="T3466" s="6"/>
      <c r="X3466" s="1"/>
      <c r="Y3466" s="1"/>
    </row>
    <row r="3467" spans="2:25" x14ac:dyDescent="0.25">
      <c r="B3467" s="4"/>
      <c r="C3467" s="7"/>
      <c r="G3467" s="8"/>
      <c r="H3467" s="8"/>
      <c r="I3467" s="8"/>
      <c r="S3467" s="4"/>
      <c r="T3467" s="6"/>
      <c r="X3467" s="1"/>
      <c r="Y3467" s="1"/>
    </row>
    <row r="3468" spans="2:25" x14ac:dyDescent="0.25">
      <c r="B3468" s="4"/>
      <c r="C3468" s="7"/>
      <c r="G3468" s="8"/>
      <c r="H3468" s="8"/>
      <c r="I3468" s="8"/>
      <c r="S3468" s="4"/>
      <c r="T3468" s="6"/>
      <c r="X3468" s="1"/>
      <c r="Y3468" s="1"/>
    </row>
    <row r="3469" spans="2:25" x14ac:dyDescent="0.25">
      <c r="B3469" s="4"/>
      <c r="C3469" s="7"/>
      <c r="G3469" s="8"/>
      <c r="H3469" s="8"/>
      <c r="I3469" s="8"/>
      <c r="S3469" s="4"/>
      <c r="T3469" s="6"/>
      <c r="X3469" s="1"/>
      <c r="Y3469" s="1"/>
    </row>
    <row r="3470" spans="2:25" x14ac:dyDescent="0.25">
      <c r="B3470" s="4"/>
      <c r="C3470" s="7"/>
      <c r="G3470" s="8"/>
      <c r="H3470" s="8"/>
      <c r="I3470" s="8"/>
      <c r="S3470" s="4"/>
      <c r="T3470" s="6"/>
      <c r="X3470" s="1"/>
      <c r="Y3470" s="1"/>
    </row>
    <row r="3471" spans="2:25" x14ac:dyDescent="0.25">
      <c r="B3471" s="4"/>
      <c r="C3471" s="7"/>
      <c r="G3471" s="8"/>
      <c r="H3471" s="8"/>
      <c r="I3471" s="8"/>
      <c r="S3471" s="4"/>
      <c r="T3471" s="6"/>
      <c r="X3471" s="1"/>
      <c r="Y3471" s="1"/>
    </row>
    <row r="3472" spans="2:25" x14ac:dyDescent="0.25">
      <c r="B3472" s="4"/>
      <c r="C3472" s="7"/>
      <c r="G3472" s="8"/>
      <c r="H3472" s="8"/>
      <c r="I3472" s="8"/>
      <c r="S3472" s="4"/>
      <c r="T3472" s="6"/>
      <c r="X3472" s="1"/>
      <c r="Y3472" s="1"/>
    </row>
    <row r="3473" spans="2:25" x14ac:dyDescent="0.25">
      <c r="B3473" s="4"/>
      <c r="C3473" s="7"/>
      <c r="G3473" s="8"/>
      <c r="H3473" s="8"/>
      <c r="I3473" s="8"/>
      <c r="S3473" s="4"/>
      <c r="T3473" s="6"/>
      <c r="X3473" s="1"/>
      <c r="Y3473" s="1"/>
    </row>
    <row r="3474" spans="2:25" x14ac:dyDescent="0.25">
      <c r="B3474" s="4"/>
      <c r="C3474" s="7"/>
      <c r="G3474" s="8"/>
      <c r="H3474" s="8"/>
      <c r="I3474" s="8"/>
      <c r="S3474" s="4"/>
      <c r="T3474" s="6"/>
      <c r="X3474" s="1"/>
      <c r="Y3474" s="1"/>
    </row>
    <row r="3475" spans="2:25" x14ac:dyDescent="0.25">
      <c r="B3475" s="4"/>
      <c r="C3475" s="7"/>
      <c r="G3475" s="8"/>
      <c r="H3475" s="8"/>
      <c r="I3475" s="8"/>
      <c r="S3475" s="4"/>
      <c r="T3475" s="6"/>
      <c r="X3475" s="1"/>
      <c r="Y3475" s="1"/>
    </row>
    <row r="3476" spans="2:25" x14ac:dyDescent="0.25">
      <c r="B3476" s="4"/>
      <c r="C3476" s="7"/>
      <c r="G3476" s="8"/>
      <c r="H3476" s="8"/>
      <c r="I3476" s="8"/>
      <c r="S3476" s="4"/>
      <c r="T3476" s="6"/>
      <c r="X3476" s="1"/>
      <c r="Y3476" s="1"/>
    </row>
    <row r="3477" spans="2:25" x14ac:dyDescent="0.25">
      <c r="B3477" s="4"/>
      <c r="C3477" s="7"/>
      <c r="G3477" s="8"/>
      <c r="H3477" s="8"/>
      <c r="I3477" s="8"/>
      <c r="S3477" s="4"/>
      <c r="T3477" s="6"/>
      <c r="X3477" s="1"/>
      <c r="Y3477" s="1"/>
    </row>
    <row r="3478" spans="2:25" x14ac:dyDescent="0.25">
      <c r="B3478" s="4"/>
      <c r="C3478" s="7"/>
      <c r="G3478" s="8"/>
      <c r="H3478" s="8"/>
      <c r="I3478" s="8"/>
      <c r="S3478" s="4"/>
      <c r="T3478" s="6"/>
      <c r="X3478" s="1"/>
      <c r="Y3478" s="1"/>
    </row>
    <row r="3479" spans="2:25" x14ac:dyDescent="0.25">
      <c r="B3479" s="4"/>
      <c r="C3479" s="7"/>
      <c r="G3479" s="8"/>
      <c r="H3479" s="8"/>
      <c r="I3479" s="8"/>
      <c r="S3479" s="4"/>
      <c r="T3479" s="6"/>
      <c r="X3479" s="1"/>
      <c r="Y3479" s="1"/>
    </row>
    <row r="3480" spans="2:25" x14ac:dyDescent="0.25">
      <c r="B3480" s="4"/>
      <c r="C3480" s="7"/>
      <c r="G3480" s="8"/>
      <c r="H3480" s="8"/>
      <c r="I3480" s="8"/>
      <c r="S3480" s="4"/>
      <c r="T3480" s="6"/>
      <c r="X3480" s="1"/>
      <c r="Y3480" s="1"/>
    </row>
    <row r="3481" spans="2:25" x14ac:dyDescent="0.25">
      <c r="B3481" s="4"/>
      <c r="C3481" s="7"/>
      <c r="G3481" s="8"/>
      <c r="H3481" s="8"/>
      <c r="I3481" s="8"/>
      <c r="S3481" s="4"/>
      <c r="T3481" s="6"/>
      <c r="X3481" s="1"/>
      <c r="Y3481" s="1"/>
    </row>
    <row r="3482" spans="2:25" x14ac:dyDescent="0.25">
      <c r="B3482" s="4"/>
      <c r="C3482" s="7"/>
      <c r="G3482" s="8"/>
      <c r="H3482" s="8"/>
      <c r="I3482" s="8"/>
      <c r="S3482" s="4"/>
      <c r="T3482" s="6"/>
      <c r="X3482" s="1"/>
      <c r="Y3482" s="1"/>
    </row>
    <row r="3483" spans="2:25" x14ac:dyDescent="0.25">
      <c r="B3483" s="4"/>
      <c r="C3483" s="7"/>
      <c r="G3483" s="8"/>
      <c r="H3483" s="8"/>
      <c r="I3483" s="8"/>
      <c r="S3483" s="4"/>
      <c r="T3483" s="6"/>
      <c r="X3483" s="1"/>
      <c r="Y3483" s="1"/>
    </row>
    <row r="3484" spans="2:25" x14ac:dyDescent="0.25">
      <c r="B3484" s="4"/>
      <c r="C3484" s="7"/>
      <c r="G3484" s="8"/>
      <c r="H3484" s="8"/>
      <c r="I3484" s="8"/>
      <c r="S3484" s="4"/>
      <c r="T3484" s="6"/>
      <c r="X3484" s="1"/>
      <c r="Y3484" s="1"/>
    </row>
    <row r="3485" spans="2:25" x14ac:dyDescent="0.25">
      <c r="B3485" s="4"/>
      <c r="C3485" s="7"/>
      <c r="G3485" s="8"/>
      <c r="H3485" s="8"/>
      <c r="I3485" s="8"/>
      <c r="S3485" s="4"/>
      <c r="T3485" s="6"/>
      <c r="X3485" s="1"/>
      <c r="Y3485" s="1"/>
    </row>
    <row r="3486" spans="2:25" x14ac:dyDescent="0.25">
      <c r="B3486" s="4"/>
      <c r="C3486" s="7"/>
      <c r="G3486" s="8"/>
      <c r="H3486" s="8"/>
      <c r="I3486" s="8"/>
      <c r="S3486" s="4"/>
      <c r="T3486" s="6"/>
      <c r="X3486" s="1"/>
      <c r="Y3486" s="1"/>
    </row>
    <row r="3487" spans="2:25" x14ac:dyDescent="0.25">
      <c r="B3487" s="4"/>
      <c r="C3487" s="7"/>
      <c r="G3487" s="8"/>
      <c r="H3487" s="8"/>
      <c r="I3487" s="8"/>
      <c r="S3487" s="4"/>
      <c r="T3487" s="6"/>
      <c r="X3487" s="1"/>
      <c r="Y3487" s="1"/>
    </row>
    <row r="3488" spans="2:25" x14ac:dyDescent="0.25">
      <c r="B3488" s="4"/>
      <c r="C3488" s="7"/>
      <c r="G3488" s="8"/>
      <c r="H3488" s="8"/>
      <c r="I3488" s="8"/>
      <c r="S3488" s="4"/>
      <c r="T3488" s="6"/>
      <c r="X3488" s="1"/>
      <c r="Y3488" s="1"/>
    </row>
    <row r="3489" spans="2:25" x14ac:dyDescent="0.25">
      <c r="B3489" s="4"/>
      <c r="C3489" s="7"/>
      <c r="G3489" s="8"/>
      <c r="H3489" s="8"/>
      <c r="I3489" s="8"/>
      <c r="S3489" s="4"/>
      <c r="T3489" s="6"/>
      <c r="X3489" s="1"/>
      <c r="Y3489" s="1"/>
    </row>
    <row r="3490" spans="2:25" x14ac:dyDescent="0.25">
      <c r="B3490" s="4"/>
      <c r="C3490" s="7"/>
      <c r="G3490" s="8"/>
      <c r="H3490" s="8"/>
      <c r="I3490" s="8"/>
      <c r="S3490" s="4"/>
      <c r="T3490" s="6"/>
      <c r="X3490" s="1"/>
      <c r="Y3490" s="1"/>
    </row>
    <row r="3491" spans="2:25" x14ac:dyDescent="0.25">
      <c r="B3491" s="4"/>
      <c r="C3491" s="7"/>
      <c r="G3491" s="8"/>
      <c r="H3491" s="8"/>
      <c r="I3491" s="8"/>
      <c r="S3491" s="4"/>
      <c r="T3491" s="6"/>
      <c r="X3491" s="1"/>
      <c r="Y3491" s="1"/>
    </row>
    <row r="3492" spans="2:25" x14ac:dyDescent="0.25">
      <c r="B3492" s="4"/>
      <c r="C3492" s="7"/>
      <c r="G3492" s="8"/>
      <c r="H3492" s="8"/>
      <c r="I3492" s="8"/>
      <c r="S3492" s="4"/>
      <c r="T3492" s="6"/>
      <c r="X3492" s="1"/>
      <c r="Y3492" s="1"/>
    </row>
    <row r="3493" spans="2:25" x14ac:dyDescent="0.25">
      <c r="B3493" s="4"/>
      <c r="C3493" s="7"/>
      <c r="G3493" s="8"/>
      <c r="H3493" s="8"/>
      <c r="I3493" s="8"/>
      <c r="S3493" s="4"/>
      <c r="T3493" s="6"/>
      <c r="X3493" s="1"/>
      <c r="Y3493" s="1"/>
    </row>
    <row r="3494" spans="2:25" x14ac:dyDescent="0.25">
      <c r="B3494" s="4"/>
      <c r="C3494" s="7"/>
      <c r="G3494" s="8"/>
      <c r="H3494" s="8"/>
      <c r="I3494" s="8"/>
      <c r="S3494" s="4"/>
      <c r="T3494" s="6"/>
      <c r="X3494" s="1"/>
      <c r="Y3494" s="1"/>
    </row>
    <row r="3495" spans="2:25" x14ac:dyDescent="0.25">
      <c r="B3495" s="4"/>
      <c r="C3495" s="7"/>
      <c r="G3495" s="8"/>
      <c r="H3495" s="8"/>
      <c r="I3495" s="8"/>
      <c r="S3495" s="4"/>
      <c r="T3495" s="6"/>
      <c r="X3495" s="1"/>
      <c r="Y3495" s="1"/>
    </row>
    <row r="3496" spans="2:25" x14ac:dyDescent="0.25">
      <c r="B3496" s="4"/>
      <c r="C3496" s="7"/>
      <c r="G3496" s="8"/>
      <c r="H3496" s="8"/>
      <c r="I3496" s="8"/>
      <c r="S3496" s="4"/>
      <c r="T3496" s="6"/>
      <c r="X3496" s="1"/>
      <c r="Y3496" s="1"/>
    </row>
    <row r="3497" spans="2:25" x14ac:dyDescent="0.25">
      <c r="B3497" s="4"/>
      <c r="C3497" s="7"/>
      <c r="G3497" s="8"/>
      <c r="H3497" s="8"/>
      <c r="I3497" s="8"/>
      <c r="S3497" s="4"/>
      <c r="T3497" s="6"/>
      <c r="X3497" s="1"/>
      <c r="Y3497" s="1"/>
    </row>
    <row r="3498" spans="2:25" x14ac:dyDescent="0.25">
      <c r="B3498" s="4"/>
      <c r="C3498" s="7"/>
      <c r="G3498" s="8"/>
      <c r="H3498" s="8"/>
      <c r="I3498" s="8"/>
      <c r="S3498" s="4"/>
      <c r="T3498" s="6"/>
      <c r="X3498" s="1"/>
      <c r="Y3498" s="1"/>
    </row>
    <row r="3499" spans="2:25" x14ac:dyDescent="0.25">
      <c r="B3499" s="4"/>
      <c r="C3499" s="7"/>
      <c r="G3499" s="8"/>
      <c r="H3499" s="8"/>
      <c r="I3499" s="8"/>
      <c r="S3499" s="4"/>
      <c r="T3499" s="6"/>
      <c r="X3499" s="1"/>
      <c r="Y3499" s="1"/>
    </row>
    <row r="3500" spans="2:25" x14ac:dyDescent="0.25">
      <c r="B3500" s="4"/>
      <c r="C3500" s="7"/>
      <c r="G3500" s="8"/>
      <c r="H3500" s="8"/>
      <c r="I3500" s="8"/>
      <c r="S3500" s="4"/>
      <c r="T3500" s="6"/>
      <c r="X3500" s="1"/>
      <c r="Y3500" s="1"/>
    </row>
    <row r="3501" spans="2:25" x14ac:dyDescent="0.25">
      <c r="B3501" s="4"/>
      <c r="C3501" s="7"/>
      <c r="G3501" s="8"/>
      <c r="H3501" s="8"/>
      <c r="I3501" s="8"/>
      <c r="S3501" s="4"/>
      <c r="T3501" s="6"/>
      <c r="X3501" s="1"/>
      <c r="Y3501" s="1"/>
    </row>
    <row r="3502" spans="2:25" x14ac:dyDescent="0.25">
      <c r="B3502" s="4"/>
      <c r="C3502" s="7"/>
      <c r="G3502" s="8"/>
      <c r="H3502" s="8"/>
      <c r="I3502" s="8"/>
      <c r="S3502" s="4"/>
      <c r="T3502" s="6"/>
      <c r="X3502" s="1"/>
      <c r="Y3502" s="1"/>
    </row>
    <row r="3503" spans="2:25" x14ac:dyDescent="0.25">
      <c r="B3503" s="4"/>
      <c r="C3503" s="7"/>
      <c r="G3503" s="8"/>
      <c r="H3503" s="8"/>
      <c r="I3503" s="8"/>
      <c r="S3503" s="4"/>
      <c r="T3503" s="6"/>
      <c r="X3503" s="1"/>
      <c r="Y3503" s="1"/>
    </row>
    <row r="3504" spans="2:25" x14ac:dyDescent="0.25">
      <c r="B3504" s="4"/>
      <c r="C3504" s="7"/>
      <c r="G3504" s="8"/>
      <c r="H3504" s="8"/>
      <c r="I3504" s="8"/>
      <c r="S3504" s="4"/>
      <c r="T3504" s="6"/>
      <c r="X3504" s="1"/>
      <c r="Y3504" s="1"/>
    </row>
    <row r="3505" spans="2:25" x14ac:dyDescent="0.25">
      <c r="B3505" s="4"/>
      <c r="C3505" s="7"/>
      <c r="G3505" s="8"/>
      <c r="H3505" s="8"/>
      <c r="I3505" s="8"/>
      <c r="S3505" s="4"/>
      <c r="T3505" s="6"/>
      <c r="X3505" s="1"/>
      <c r="Y3505" s="1"/>
    </row>
    <row r="3506" spans="2:25" x14ac:dyDescent="0.25">
      <c r="B3506" s="4"/>
      <c r="C3506" s="7"/>
      <c r="G3506" s="8"/>
      <c r="H3506" s="8"/>
      <c r="I3506" s="8"/>
      <c r="S3506" s="4"/>
      <c r="T3506" s="6"/>
      <c r="X3506" s="1"/>
      <c r="Y3506" s="1"/>
    </row>
    <row r="3507" spans="2:25" x14ac:dyDescent="0.25">
      <c r="B3507" s="4"/>
      <c r="C3507" s="7"/>
      <c r="G3507" s="8"/>
      <c r="H3507" s="8"/>
      <c r="I3507" s="8"/>
      <c r="S3507" s="4"/>
      <c r="T3507" s="6"/>
      <c r="X3507" s="1"/>
      <c r="Y3507" s="1"/>
    </row>
    <row r="3508" spans="2:25" x14ac:dyDescent="0.25">
      <c r="B3508" s="4"/>
      <c r="C3508" s="7"/>
      <c r="G3508" s="8"/>
      <c r="H3508" s="8"/>
      <c r="I3508" s="8"/>
      <c r="S3508" s="4"/>
      <c r="T3508" s="6"/>
      <c r="X3508" s="1"/>
      <c r="Y3508" s="1"/>
    </row>
    <row r="3509" spans="2:25" x14ac:dyDescent="0.25">
      <c r="B3509" s="4"/>
      <c r="C3509" s="7"/>
      <c r="G3509" s="8"/>
      <c r="H3509" s="8"/>
      <c r="I3509" s="8"/>
      <c r="S3509" s="4"/>
      <c r="T3509" s="6"/>
      <c r="X3509" s="1"/>
      <c r="Y3509" s="1"/>
    </row>
    <row r="3510" spans="2:25" x14ac:dyDescent="0.25">
      <c r="B3510" s="4"/>
      <c r="C3510" s="7"/>
      <c r="G3510" s="8"/>
      <c r="H3510" s="8"/>
      <c r="I3510" s="8"/>
      <c r="S3510" s="4"/>
      <c r="T3510" s="6"/>
      <c r="X3510" s="1"/>
      <c r="Y3510" s="1"/>
    </row>
    <row r="3511" spans="2:25" x14ac:dyDescent="0.25">
      <c r="B3511" s="4"/>
      <c r="C3511" s="7"/>
      <c r="G3511" s="8"/>
      <c r="H3511" s="8"/>
      <c r="I3511" s="8"/>
      <c r="S3511" s="4"/>
      <c r="T3511" s="6"/>
      <c r="X3511" s="1"/>
      <c r="Y3511" s="1"/>
    </row>
    <row r="3512" spans="2:25" x14ac:dyDescent="0.25">
      <c r="B3512" s="4"/>
      <c r="C3512" s="7"/>
      <c r="G3512" s="8"/>
      <c r="H3512" s="8"/>
      <c r="I3512" s="8"/>
      <c r="S3512" s="4"/>
      <c r="T3512" s="6"/>
      <c r="X3512" s="1"/>
      <c r="Y3512" s="1"/>
    </row>
    <row r="3513" spans="2:25" x14ac:dyDescent="0.25">
      <c r="B3513" s="4"/>
      <c r="C3513" s="7"/>
      <c r="G3513" s="8"/>
      <c r="H3513" s="8"/>
      <c r="I3513" s="8"/>
      <c r="S3513" s="4"/>
      <c r="T3513" s="6"/>
      <c r="X3513" s="1"/>
      <c r="Y3513" s="1"/>
    </row>
    <row r="3514" spans="2:25" x14ac:dyDescent="0.25">
      <c r="B3514" s="4"/>
      <c r="C3514" s="7"/>
      <c r="G3514" s="8"/>
      <c r="H3514" s="8"/>
      <c r="I3514" s="8"/>
      <c r="S3514" s="4"/>
      <c r="T3514" s="6"/>
      <c r="X3514" s="1"/>
      <c r="Y3514" s="1"/>
    </row>
    <row r="3515" spans="2:25" x14ac:dyDescent="0.25">
      <c r="B3515" s="4"/>
      <c r="C3515" s="7"/>
      <c r="G3515" s="8"/>
      <c r="H3515" s="8"/>
      <c r="I3515" s="8"/>
      <c r="S3515" s="4"/>
      <c r="T3515" s="6"/>
      <c r="X3515" s="1"/>
      <c r="Y3515" s="1"/>
    </row>
    <row r="3516" spans="2:25" x14ac:dyDescent="0.25">
      <c r="B3516" s="4"/>
      <c r="C3516" s="7"/>
      <c r="G3516" s="8"/>
      <c r="H3516" s="8"/>
      <c r="I3516" s="8"/>
      <c r="S3516" s="4"/>
      <c r="T3516" s="6"/>
      <c r="X3516" s="1"/>
      <c r="Y3516" s="1"/>
    </row>
    <row r="3517" spans="2:25" x14ac:dyDescent="0.25">
      <c r="B3517" s="4"/>
      <c r="C3517" s="7"/>
      <c r="G3517" s="8"/>
      <c r="H3517" s="8"/>
      <c r="I3517" s="8"/>
      <c r="S3517" s="4"/>
      <c r="T3517" s="6"/>
      <c r="X3517" s="1"/>
      <c r="Y3517" s="1"/>
    </row>
    <row r="3518" spans="2:25" x14ac:dyDescent="0.25">
      <c r="B3518" s="4"/>
      <c r="C3518" s="7"/>
      <c r="G3518" s="8"/>
      <c r="H3518" s="8"/>
      <c r="I3518" s="8"/>
      <c r="S3518" s="4"/>
      <c r="T3518" s="6"/>
      <c r="X3518" s="1"/>
      <c r="Y3518" s="1"/>
    </row>
    <row r="3519" spans="2:25" x14ac:dyDescent="0.25">
      <c r="B3519" s="4"/>
      <c r="C3519" s="7"/>
      <c r="G3519" s="8"/>
      <c r="H3519" s="8"/>
      <c r="I3519" s="8"/>
      <c r="S3519" s="4"/>
      <c r="T3519" s="6"/>
      <c r="X3519" s="1"/>
      <c r="Y3519" s="1"/>
    </row>
    <row r="3520" spans="2:25" x14ac:dyDescent="0.25">
      <c r="B3520" s="4"/>
      <c r="C3520" s="7"/>
      <c r="G3520" s="8"/>
      <c r="H3520" s="8"/>
      <c r="I3520" s="8"/>
      <c r="S3520" s="4"/>
      <c r="T3520" s="6"/>
      <c r="X3520" s="1"/>
      <c r="Y3520" s="1"/>
    </row>
    <row r="3521" spans="2:25" x14ac:dyDescent="0.25">
      <c r="B3521" s="4"/>
      <c r="C3521" s="7"/>
      <c r="G3521" s="8"/>
      <c r="H3521" s="8"/>
      <c r="I3521" s="8"/>
      <c r="S3521" s="4"/>
      <c r="T3521" s="6"/>
      <c r="X3521" s="1"/>
      <c r="Y3521" s="1"/>
    </row>
    <row r="3522" spans="2:25" x14ac:dyDescent="0.25">
      <c r="B3522" s="4"/>
      <c r="C3522" s="7"/>
      <c r="G3522" s="8"/>
      <c r="H3522" s="8"/>
      <c r="I3522" s="8"/>
      <c r="S3522" s="4"/>
      <c r="T3522" s="6"/>
      <c r="X3522" s="1"/>
      <c r="Y3522" s="1"/>
    </row>
    <row r="3523" spans="2:25" x14ac:dyDescent="0.25">
      <c r="B3523" s="4"/>
      <c r="C3523" s="7"/>
      <c r="G3523" s="8"/>
      <c r="H3523" s="8"/>
      <c r="I3523" s="8"/>
      <c r="S3523" s="4"/>
      <c r="T3523" s="6"/>
      <c r="X3523" s="1"/>
      <c r="Y3523" s="1"/>
    </row>
    <row r="3524" spans="2:25" x14ac:dyDescent="0.25">
      <c r="B3524" s="4"/>
      <c r="C3524" s="7"/>
      <c r="G3524" s="8"/>
      <c r="H3524" s="8"/>
      <c r="I3524" s="8"/>
      <c r="S3524" s="4"/>
      <c r="T3524" s="6"/>
      <c r="X3524" s="1"/>
      <c r="Y3524" s="1"/>
    </row>
    <row r="3525" spans="2:25" x14ac:dyDescent="0.25">
      <c r="B3525" s="4"/>
      <c r="C3525" s="7"/>
      <c r="G3525" s="8"/>
      <c r="H3525" s="8"/>
      <c r="I3525" s="8"/>
      <c r="S3525" s="4"/>
      <c r="T3525" s="6"/>
      <c r="X3525" s="1"/>
      <c r="Y3525" s="1"/>
    </row>
    <row r="3526" spans="2:25" x14ac:dyDescent="0.25">
      <c r="B3526" s="4"/>
      <c r="C3526" s="7"/>
      <c r="G3526" s="8"/>
      <c r="H3526" s="8"/>
      <c r="I3526" s="8"/>
      <c r="S3526" s="4"/>
      <c r="T3526" s="6"/>
      <c r="X3526" s="1"/>
      <c r="Y3526" s="1"/>
    </row>
    <row r="3527" spans="2:25" x14ac:dyDescent="0.25">
      <c r="B3527" s="4"/>
      <c r="C3527" s="7"/>
      <c r="G3527" s="8"/>
      <c r="H3527" s="8"/>
      <c r="I3527" s="8"/>
      <c r="S3527" s="4"/>
      <c r="T3527" s="6"/>
      <c r="X3527" s="1"/>
      <c r="Y3527" s="1"/>
    </row>
    <row r="3528" spans="2:25" x14ac:dyDescent="0.25">
      <c r="B3528" s="4"/>
      <c r="C3528" s="7"/>
      <c r="G3528" s="8"/>
      <c r="H3528" s="8"/>
      <c r="I3528" s="8"/>
      <c r="S3528" s="4"/>
      <c r="T3528" s="6"/>
      <c r="X3528" s="1"/>
      <c r="Y3528" s="1"/>
    </row>
    <row r="3529" spans="2:25" x14ac:dyDescent="0.25">
      <c r="B3529" s="4"/>
      <c r="C3529" s="7"/>
      <c r="G3529" s="8"/>
      <c r="H3529" s="8"/>
      <c r="I3529" s="8"/>
      <c r="S3529" s="4"/>
      <c r="T3529" s="6"/>
      <c r="X3529" s="1"/>
      <c r="Y3529" s="1"/>
    </row>
    <row r="3530" spans="2:25" x14ac:dyDescent="0.25">
      <c r="B3530" s="4"/>
      <c r="C3530" s="7"/>
      <c r="G3530" s="8"/>
      <c r="H3530" s="8"/>
      <c r="I3530" s="8"/>
      <c r="S3530" s="4"/>
      <c r="T3530" s="6"/>
      <c r="X3530" s="1"/>
      <c r="Y3530" s="1"/>
    </row>
    <row r="3531" spans="2:25" x14ac:dyDescent="0.25">
      <c r="B3531" s="4"/>
      <c r="C3531" s="7"/>
      <c r="G3531" s="8"/>
      <c r="H3531" s="8"/>
      <c r="I3531" s="8"/>
      <c r="S3531" s="4"/>
      <c r="T3531" s="6"/>
      <c r="X3531" s="1"/>
      <c r="Y3531" s="1"/>
    </row>
    <row r="3532" spans="2:25" x14ac:dyDescent="0.25">
      <c r="B3532" s="4"/>
      <c r="C3532" s="7"/>
      <c r="G3532" s="8"/>
      <c r="H3532" s="8"/>
      <c r="I3532" s="8"/>
      <c r="S3532" s="4"/>
      <c r="T3532" s="6"/>
      <c r="X3532" s="1"/>
      <c r="Y3532" s="1"/>
    </row>
    <row r="3533" spans="2:25" x14ac:dyDescent="0.25">
      <c r="B3533" s="4"/>
      <c r="C3533" s="7"/>
      <c r="G3533" s="8"/>
      <c r="H3533" s="8"/>
      <c r="I3533" s="8"/>
      <c r="S3533" s="4"/>
      <c r="T3533" s="6"/>
      <c r="X3533" s="1"/>
      <c r="Y3533" s="1"/>
    </row>
    <row r="3534" spans="2:25" x14ac:dyDescent="0.25">
      <c r="B3534" s="4"/>
      <c r="C3534" s="7"/>
      <c r="G3534" s="8"/>
      <c r="H3534" s="8"/>
      <c r="I3534" s="8"/>
      <c r="S3534" s="4"/>
      <c r="T3534" s="6"/>
      <c r="X3534" s="1"/>
      <c r="Y3534" s="1"/>
    </row>
    <row r="3535" spans="2:25" x14ac:dyDescent="0.25">
      <c r="B3535" s="4"/>
      <c r="C3535" s="7"/>
      <c r="G3535" s="8"/>
      <c r="H3535" s="8"/>
      <c r="I3535" s="8"/>
      <c r="S3535" s="4"/>
      <c r="T3535" s="6"/>
      <c r="X3535" s="1"/>
      <c r="Y3535" s="1"/>
    </row>
    <row r="3536" spans="2:25" x14ac:dyDescent="0.25">
      <c r="B3536" s="4"/>
      <c r="C3536" s="7"/>
      <c r="G3536" s="8"/>
      <c r="H3536" s="8"/>
      <c r="I3536" s="8"/>
      <c r="S3536" s="4"/>
      <c r="T3536" s="6"/>
      <c r="X3536" s="1"/>
      <c r="Y3536" s="1"/>
    </row>
    <row r="3537" spans="2:25" x14ac:dyDescent="0.25">
      <c r="B3537" s="4"/>
      <c r="C3537" s="7"/>
      <c r="G3537" s="8"/>
      <c r="H3537" s="8"/>
      <c r="I3537" s="8"/>
      <c r="S3537" s="4"/>
      <c r="T3537" s="6"/>
      <c r="X3537" s="1"/>
      <c r="Y3537" s="1"/>
    </row>
    <row r="3538" spans="2:25" x14ac:dyDescent="0.25">
      <c r="B3538" s="4"/>
      <c r="C3538" s="7"/>
      <c r="G3538" s="8"/>
      <c r="H3538" s="8"/>
      <c r="I3538" s="8"/>
      <c r="S3538" s="4"/>
      <c r="T3538" s="6"/>
      <c r="X3538" s="1"/>
      <c r="Y3538" s="1"/>
    </row>
    <row r="3539" spans="2:25" x14ac:dyDescent="0.25">
      <c r="B3539" s="4"/>
      <c r="C3539" s="7"/>
      <c r="G3539" s="8"/>
      <c r="H3539" s="8"/>
      <c r="I3539" s="8"/>
      <c r="S3539" s="4"/>
      <c r="T3539" s="6"/>
      <c r="X3539" s="1"/>
      <c r="Y3539" s="1"/>
    </row>
    <row r="3540" spans="2:25" x14ac:dyDescent="0.25">
      <c r="B3540" s="4"/>
      <c r="C3540" s="7"/>
      <c r="G3540" s="8"/>
      <c r="H3540" s="8"/>
      <c r="I3540" s="8"/>
      <c r="S3540" s="4"/>
      <c r="T3540" s="6"/>
      <c r="X3540" s="1"/>
      <c r="Y3540" s="1"/>
    </row>
    <row r="3541" spans="2:25" x14ac:dyDescent="0.25">
      <c r="B3541" s="4"/>
      <c r="C3541" s="7"/>
      <c r="G3541" s="8"/>
      <c r="H3541" s="8"/>
      <c r="I3541" s="8"/>
      <c r="S3541" s="4"/>
      <c r="T3541" s="6"/>
      <c r="X3541" s="1"/>
      <c r="Y3541" s="1"/>
    </row>
    <row r="3542" spans="2:25" x14ac:dyDescent="0.25">
      <c r="B3542" s="4"/>
      <c r="C3542" s="7"/>
      <c r="G3542" s="8"/>
      <c r="H3542" s="8"/>
      <c r="I3542" s="8"/>
      <c r="S3542" s="4"/>
      <c r="T3542" s="6"/>
      <c r="X3542" s="1"/>
      <c r="Y3542" s="1"/>
    </row>
    <row r="3543" spans="2:25" x14ac:dyDescent="0.25">
      <c r="B3543" s="4"/>
      <c r="C3543" s="7"/>
      <c r="G3543" s="8"/>
      <c r="H3543" s="8"/>
      <c r="I3543" s="8"/>
      <c r="S3543" s="4"/>
      <c r="T3543" s="6"/>
      <c r="X3543" s="1"/>
      <c r="Y3543" s="1"/>
    </row>
    <row r="3544" spans="2:25" x14ac:dyDescent="0.25">
      <c r="B3544" s="4"/>
      <c r="C3544" s="7"/>
      <c r="G3544" s="8"/>
      <c r="H3544" s="8"/>
      <c r="I3544" s="8"/>
      <c r="S3544" s="4"/>
      <c r="T3544" s="6"/>
      <c r="X3544" s="1"/>
      <c r="Y3544" s="1"/>
    </row>
    <row r="3545" spans="2:25" x14ac:dyDescent="0.25">
      <c r="B3545" s="4"/>
      <c r="C3545" s="7"/>
      <c r="G3545" s="8"/>
      <c r="H3545" s="8"/>
      <c r="I3545" s="8"/>
      <c r="S3545" s="4"/>
      <c r="T3545" s="6"/>
      <c r="X3545" s="1"/>
      <c r="Y3545" s="1"/>
    </row>
    <row r="3546" spans="2:25" x14ac:dyDescent="0.25">
      <c r="B3546" s="4"/>
      <c r="C3546" s="7"/>
      <c r="G3546" s="8"/>
      <c r="H3546" s="8"/>
      <c r="I3546" s="8"/>
      <c r="S3546" s="4"/>
      <c r="T3546" s="6"/>
      <c r="X3546" s="1"/>
      <c r="Y3546" s="1"/>
    </row>
    <row r="3547" spans="2:25" x14ac:dyDescent="0.25">
      <c r="B3547" s="4"/>
      <c r="C3547" s="7"/>
      <c r="G3547" s="8"/>
      <c r="H3547" s="8"/>
      <c r="I3547" s="8"/>
      <c r="S3547" s="4"/>
      <c r="T3547" s="6"/>
      <c r="X3547" s="1"/>
      <c r="Y3547" s="1"/>
    </row>
    <row r="3548" spans="2:25" x14ac:dyDescent="0.25">
      <c r="B3548" s="4"/>
      <c r="C3548" s="7"/>
      <c r="G3548" s="8"/>
      <c r="H3548" s="8"/>
      <c r="I3548" s="8"/>
      <c r="S3548" s="4"/>
      <c r="T3548" s="6"/>
      <c r="X3548" s="1"/>
      <c r="Y3548" s="1"/>
    </row>
    <row r="3549" spans="2:25" x14ac:dyDescent="0.25">
      <c r="B3549" s="4"/>
      <c r="C3549" s="7"/>
      <c r="G3549" s="8"/>
      <c r="H3549" s="8"/>
      <c r="I3549" s="8"/>
      <c r="S3549" s="4"/>
      <c r="T3549" s="6"/>
      <c r="X3549" s="1"/>
      <c r="Y3549" s="1"/>
    </row>
    <row r="3550" spans="2:25" x14ac:dyDescent="0.25">
      <c r="B3550" s="4"/>
      <c r="C3550" s="7"/>
      <c r="G3550" s="8"/>
      <c r="H3550" s="8"/>
      <c r="I3550" s="8"/>
      <c r="S3550" s="4"/>
      <c r="T3550" s="6"/>
      <c r="X3550" s="1"/>
      <c r="Y3550" s="1"/>
    </row>
    <row r="3551" spans="2:25" x14ac:dyDescent="0.25">
      <c r="B3551" s="4"/>
      <c r="C3551" s="7"/>
      <c r="G3551" s="8"/>
      <c r="H3551" s="8"/>
      <c r="I3551" s="8"/>
      <c r="S3551" s="4"/>
      <c r="T3551" s="6"/>
      <c r="X3551" s="1"/>
      <c r="Y3551" s="1"/>
    </row>
    <row r="3552" spans="2:25" x14ac:dyDescent="0.25">
      <c r="B3552" s="4"/>
      <c r="C3552" s="7"/>
      <c r="G3552" s="8"/>
      <c r="H3552" s="8"/>
      <c r="I3552" s="8"/>
      <c r="S3552" s="4"/>
      <c r="T3552" s="6"/>
      <c r="X3552" s="1"/>
      <c r="Y3552" s="1"/>
    </row>
    <row r="3553" spans="2:25" x14ac:dyDescent="0.25">
      <c r="B3553" s="4"/>
      <c r="C3553" s="7"/>
      <c r="G3553" s="8"/>
      <c r="H3553" s="8"/>
      <c r="I3553" s="8"/>
      <c r="S3553" s="4"/>
      <c r="T3553" s="6"/>
      <c r="X3553" s="1"/>
      <c r="Y3553" s="1"/>
    </row>
    <row r="3554" spans="2:25" x14ac:dyDescent="0.25">
      <c r="B3554" s="4"/>
      <c r="C3554" s="7"/>
      <c r="G3554" s="8"/>
      <c r="H3554" s="8"/>
      <c r="I3554" s="8"/>
      <c r="S3554" s="4"/>
      <c r="T3554" s="6"/>
      <c r="X3554" s="1"/>
      <c r="Y3554" s="1"/>
    </row>
    <row r="3555" spans="2:25" x14ac:dyDescent="0.25">
      <c r="B3555" s="4"/>
      <c r="C3555" s="7"/>
      <c r="G3555" s="8"/>
      <c r="H3555" s="8"/>
      <c r="I3555" s="8"/>
      <c r="S3555" s="4"/>
      <c r="T3555" s="6"/>
      <c r="X3555" s="1"/>
      <c r="Y3555" s="1"/>
    </row>
    <row r="3556" spans="2:25" x14ac:dyDescent="0.25">
      <c r="B3556" s="4"/>
      <c r="C3556" s="7"/>
      <c r="G3556" s="8"/>
      <c r="H3556" s="8"/>
      <c r="I3556" s="8"/>
      <c r="S3556" s="4"/>
      <c r="T3556" s="6"/>
      <c r="X3556" s="1"/>
      <c r="Y3556" s="1"/>
    </row>
    <row r="3557" spans="2:25" x14ac:dyDescent="0.25">
      <c r="B3557" s="4"/>
      <c r="C3557" s="7"/>
      <c r="G3557" s="8"/>
      <c r="H3557" s="8"/>
      <c r="I3557" s="8"/>
      <c r="S3557" s="4"/>
      <c r="T3557" s="6"/>
      <c r="X3557" s="1"/>
      <c r="Y3557" s="1"/>
    </row>
    <row r="3558" spans="2:25" x14ac:dyDescent="0.25">
      <c r="B3558" s="4"/>
      <c r="C3558" s="7"/>
      <c r="G3558" s="8"/>
      <c r="H3558" s="8"/>
      <c r="I3558" s="8"/>
      <c r="S3558" s="4"/>
      <c r="T3558" s="6"/>
      <c r="X3558" s="1"/>
      <c r="Y3558" s="1"/>
    </row>
    <row r="3559" spans="2:25" x14ac:dyDescent="0.25">
      <c r="B3559" s="4"/>
      <c r="C3559" s="7"/>
      <c r="G3559" s="8"/>
      <c r="H3559" s="8"/>
      <c r="I3559" s="8"/>
      <c r="S3559" s="4"/>
      <c r="T3559" s="6"/>
      <c r="X3559" s="1"/>
      <c r="Y3559" s="1"/>
    </row>
    <row r="3560" spans="2:25" x14ac:dyDescent="0.25">
      <c r="B3560" s="4"/>
      <c r="C3560" s="7"/>
      <c r="G3560" s="8"/>
      <c r="H3560" s="8"/>
      <c r="I3560" s="8"/>
      <c r="S3560" s="4"/>
      <c r="T3560" s="6"/>
      <c r="X3560" s="1"/>
      <c r="Y3560" s="1"/>
    </row>
    <row r="3561" spans="2:25" x14ac:dyDescent="0.25">
      <c r="B3561" s="4"/>
      <c r="C3561" s="7"/>
      <c r="G3561" s="8"/>
      <c r="H3561" s="8"/>
      <c r="I3561" s="8"/>
      <c r="S3561" s="4"/>
      <c r="T3561" s="6"/>
      <c r="X3561" s="1"/>
      <c r="Y3561" s="1"/>
    </row>
    <row r="3562" spans="2:25" x14ac:dyDescent="0.25">
      <c r="B3562" s="4"/>
      <c r="C3562" s="7"/>
      <c r="G3562" s="8"/>
      <c r="H3562" s="8"/>
      <c r="I3562" s="8"/>
      <c r="S3562" s="4"/>
      <c r="T3562" s="6"/>
      <c r="X3562" s="1"/>
      <c r="Y3562" s="1"/>
    </row>
    <row r="3563" spans="2:25" x14ac:dyDescent="0.25">
      <c r="B3563" s="4"/>
      <c r="C3563" s="7"/>
      <c r="G3563" s="8"/>
      <c r="H3563" s="8"/>
      <c r="I3563" s="8"/>
      <c r="S3563" s="4"/>
      <c r="T3563" s="6"/>
      <c r="X3563" s="1"/>
      <c r="Y3563" s="1"/>
    </row>
    <row r="3564" spans="2:25" x14ac:dyDescent="0.25">
      <c r="B3564" s="4"/>
      <c r="C3564" s="7"/>
      <c r="G3564" s="8"/>
      <c r="H3564" s="8"/>
      <c r="I3564" s="8"/>
      <c r="S3564" s="4"/>
      <c r="T3564" s="6"/>
      <c r="X3564" s="1"/>
      <c r="Y3564" s="1"/>
    </row>
    <row r="3565" spans="2:25" x14ac:dyDescent="0.25">
      <c r="B3565" s="4"/>
      <c r="C3565" s="7"/>
      <c r="G3565" s="8"/>
      <c r="H3565" s="8"/>
      <c r="I3565" s="8"/>
      <c r="S3565" s="4"/>
      <c r="T3565" s="6"/>
      <c r="X3565" s="1"/>
      <c r="Y3565" s="1"/>
    </row>
    <row r="3566" spans="2:25" x14ac:dyDescent="0.25">
      <c r="B3566" s="4"/>
      <c r="C3566" s="7"/>
      <c r="G3566" s="8"/>
      <c r="H3566" s="8"/>
      <c r="I3566" s="8"/>
      <c r="S3566" s="4"/>
      <c r="T3566" s="6"/>
      <c r="X3566" s="1"/>
      <c r="Y3566" s="1"/>
    </row>
    <row r="3567" spans="2:25" x14ac:dyDescent="0.25">
      <c r="B3567" s="4"/>
      <c r="C3567" s="7"/>
      <c r="G3567" s="8"/>
      <c r="H3567" s="8"/>
      <c r="I3567" s="8"/>
      <c r="S3567" s="4"/>
      <c r="T3567" s="6"/>
      <c r="X3567" s="1"/>
      <c r="Y3567" s="1"/>
    </row>
    <row r="3568" spans="2:25" x14ac:dyDescent="0.25">
      <c r="B3568" s="4"/>
      <c r="C3568" s="7"/>
      <c r="G3568" s="8"/>
      <c r="H3568" s="8"/>
      <c r="I3568" s="8"/>
      <c r="S3568" s="4"/>
      <c r="T3568" s="6"/>
      <c r="X3568" s="1"/>
      <c r="Y3568" s="1"/>
    </row>
    <row r="3569" spans="2:25" x14ac:dyDescent="0.25">
      <c r="B3569" s="4"/>
      <c r="C3569" s="7"/>
      <c r="G3569" s="8"/>
      <c r="H3569" s="8"/>
      <c r="I3569" s="8"/>
      <c r="S3569" s="4"/>
      <c r="T3569" s="6"/>
      <c r="X3569" s="1"/>
      <c r="Y3569" s="1"/>
    </row>
    <row r="3570" spans="2:25" x14ac:dyDescent="0.25">
      <c r="B3570" s="4"/>
      <c r="C3570" s="7"/>
      <c r="G3570" s="8"/>
      <c r="H3570" s="8"/>
      <c r="I3570" s="8"/>
      <c r="S3570" s="4"/>
      <c r="T3570" s="6"/>
      <c r="X3570" s="1"/>
      <c r="Y3570" s="1"/>
    </row>
    <row r="3571" spans="2:25" x14ac:dyDescent="0.25">
      <c r="B3571" s="4"/>
      <c r="C3571" s="7"/>
      <c r="G3571" s="8"/>
      <c r="H3571" s="8"/>
      <c r="I3571" s="8"/>
      <c r="S3571" s="4"/>
      <c r="T3571" s="6"/>
      <c r="X3571" s="1"/>
      <c r="Y3571" s="1"/>
    </row>
    <row r="3572" spans="2:25" x14ac:dyDescent="0.25">
      <c r="B3572" s="4"/>
      <c r="C3572" s="7"/>
      <c r="G3572" s="8"/>
      <c r="H3572" s="8"/>
      <c r="I3572" s="8"/>
      <c r="S3572" s="4"/>
      <c r="T3572" s="6"/>
      <c r="X3572" s="1"/>
      <c r="Y3572" s="1"/>
    </row>
    <row r="3573" spans="2:25" x14ac:dyDescent="0.25">
      <c r="B3573" s="4"/>
      <c r="C3573" s="7"/>
      <c r="G3573" s="8"/>
      <c r="H3573" s="8"/>
      <c r="I3573" s="8"/>
      <c r="S3573" s="4"/>
      <c r="T3573" s="6"/>
      <c r="X3573" s="1"/>
      <c r="Y3573" s="1"/>
    </row>
    <row r="3574" spans="2:25" x14ac:dyDescent="0.25">
      <c r="B3574" s="4"/>
      <c r="C3574" s="7"/>
      <c r="G3574" s="8"/>
      <c r="H3574" s="8"/>
      <c r="I3574" s="8"/>
      <c r="S3574" s="4"/>
      <c r="T3574" s="6"/>
      <c r="X3574" s="1"/>
      <c r="Y3574" s="1"/>
    </row>
    <row r="3575" spans="2:25" x14ac:dyDescent="0.25">
      <c r="B3575" s="4"/>
      <c r="C3575" s="7"/>
      <c r="G3575" s="8"/>
      <c r="H3575" s="8"/>
      <c r="I3575" s="8"/>
      <c r="S3575" s="4"/>
      <c r="T3575" s="6"/>
      <c r="X3575" s="1"/>
      <c r="Y3575" s="1"/>
    </row>
    <row r="3576" spans="2:25" x14ac:dyDescent="0.25">
      <c r="B3576" s="4"/>
      <c r="C3576" s="7"/>
      <c r="G3576" s="8"/>
      <c r="H3576" s="8"/>
      <c r="I3576" s="8"/>
      <c r="S3576" s="4"/>
      <c r="T3576" s="6"/>
      <c r="X3576" s="1"/>
      <c r="Y3576" s="1"/>
    </row>
    <row r="3577" spans="2:25" x14ac:dyDescent="0.25">
      <c r="B3577" s="4"/>
      <c r="C3577" s="7"/>
      <c r="G3577" s="8"/>
      <c r="H3577" s="8"/>
      <c r="I3577" s="8"/>
      <c r="S3577" s="4"/>
      <c r="T3577" s="6"/>
      <c r="X3577" s="1"/>
      <c r="Y3577" s="1"/>
    </row>
    <row r="3578" spans="2:25" x14ac:dyDescent="0.25">
      <c r="B3578" s="4"/>
      <c r="C3578" s="7"/>
      <c r="G3578" s="8"/>
      <c r="H3578" s="8"/>
      <c r="I3578" s="8"/>
      <c r="S3578" s="4"/>
      <c r="T3578" s="6"/>
      <c r="X3578" s="1"/>
      <c r="Y3578" s="1"/>
    </row>
    <row r="3579" spans="2:25" x14ac:dyDescent="0.25">
      <c r="B3579" s="4"/>
      <c r="C3579" s="7"/>
      <c r="G3579" s="8"/>
      <c r="H3579" s="8"/>
      <c r="I3579" s="8"/>
      <c r="S3579" s="4"/>
      <c r="T3579" s="6"/>
      <c r="X3579" s="1"/>
      <c r="Y3579" s="1"/>
    </row>
    <row r="3580" spans="2:25" x14ac:dyDescent="0.25">
      <c r="B3580" s="4"/>
      <c r="C3580" s="7"/>
      <c r="G3580" s="8"/>
      <c r="H3580" s="8"/>
      <c r="I3580" s="8"/>
      <c r="S3580" s="4"/>
      <c r="T3580" s="6"/>
      <c r="X3580" s="1"/>
      <c r="Y3580" s="1"/>
    </row>
    <row r="3581" spans="2:25" x14ac:dyDescent="0.25">
      <c r="B3581" s="4"/>
      <c r="C3581" s="7"/>
      <c r="G3581" s="8"/>
      <c r="H3581" s="8"/>
      <c r="I3581" s="8"/>
      <c r="S3581" s="4"/>
      <c r="T3581" s="6"/>
      <c r="X3581" s="1"/>
      <c r="Y3581" s="1"/>
    </row>
    <row r="3582" spans="2:25" x14ac:dyDescent="0.25">
      <c r="B3582" s="4"/>
      <c r="C3582" s="7"/>
      <c r="G3582" s="8"/>
      <c r="H3582" s="8"/>
      <c r="I3582" s="8"/>
      <c r="S3582" s="4"/>
      <c r="T3582" s="6"/>
      <c r="X3582" s="1"/>
      <c r="Y3582" s="1"/>
    </row>
    <row r="3583" spans="2:25" x14ac:dyDescent="0.25">
      <c r="B3583" s="4"/>
      <c r="C3583" s="7"/>
      <c r="G3583" s="8"/>
      <c r="H3583" s="8"/>
      <c r="I3583" s="8"/>
      <c r="S3583" s="4"/>
      <c r="T3583" s="6"/>
      <c r="X3583" s="1"/>
      <c r="Y3583" s="1"/>
    </row>
    <row r="3584" spans="2:25" x14ac:dyDescent="0.25">
      <c r="B3584" s="4"/>
      <c r="C3584" s="7"/>
      <c r="G3584" s="8"/>
      <c r="H3584" s="8"/>
      <c r="I3584" s="8"/>
      <c r="S3584" s="4"/>
      <c r="T3584" s="6"/>
      <c r="X3584" s="1"/>
      <c r="Y3584" s="1"/>
    </row>
    <row r="3585" spans="2:25" x14ac:dyDescent="0.25">
      <c r="B3585" s="4"/>
      <c r="C3585" s="7"/>
      <c r="G3585" s="8"/>
      <c r="H3585" s="8"/>
      <c r="I3585" s="8"/>
      <c r="S3585" s="4"/>
      <c r="T3585" s="6"/>
      <c r="X3585" s="1"/>
      <c r="Y3585" s="1"/>
    </row>
    <row r="3586" spans="2:25" x14ac:dyDescent="0.25">
      <c r="B3586" s="4"/>
      <c r="C3586" s="7"/>
      <c r="G3586" s="8"/>
      <c r="H3586" s="8"/>
      <c r="I3586" s="8"/>
      <c r="S3586" s="4"/>
      <c r="T3586" s="6"/>
      <c r="X3586" s="1"/>
      <c r="Y3586" s="1"/>
    </row>
    <row r="3587" spans="2:25" x14ac:dyDescent="0.25">
      <c r="B3587" s="4"/>
      <c r="C3587" s="7"/>
      <c r="G3587" s="8"/>
      <c r="H3587" s="8"/>
      <c r="I3587" s="8"/>
      <c r="S3587" s="4"/>
      <c r="T3587" s="6"/>
      <c r="X3587" s="1"/>
      <c r="Y3587" s="1"/>
    </row>
    <row r="3588" spans="2:25" x14ac:dyDescent="0.25">
      <c r="B3588" s="4"/>
      <c r="C3588" s="7"/>
      <c r="G3588" s="8"/>
      <c r="H3588" s="8"/>
      <c r="I3588" s="8"/>
      <c r="S3588" s="4"/>
      <c r="T3588" s="6"/>
      <c r="X3588" s="1"/>
      <c r="Y3588" s="1"/>
    </row>
    <row r="3589" spans="2:25" x14ac:dyDescent="0.25">
      <c r="B3589" s="4"/>
      <c r="C3589" s="7"/>
      <c r="G3589" s="8"/>
      <c r="H3589" s="8"/>
      <c r="I3589" s="8"/>
      <c r="S3589" s="4"/>
      <c r="T3589" s="6"/>
      <c r="X3589" s="1"/>
      <c r="Y3589" s="1"/>
    </row>
    <row r="3590" spans="2:25" x14ac:dyDescent="0.25">
      <c r="B3590" s="4"/>
      <c r="C3590" s="7"/>
      <c r="G3590" s="8"/>
      <c r="H3590" s="8"/>
      <c r="I3590" s="8"/>
      <c r="S3590" s="4"/>
      <c r="T3590" s="6"/>
      <c r="X3590" s="1"/>
      <c r="Y3590" s="1"/>
    </row>
    <row r="3591" spans="2:25" x14ac:dyDescent="0.25">
      <c r="B3591" s="4"/>
      <c r="C3591" s="7"/>
      <c r="G3591" s="8"/>
      <c r="H3591" s="8"/>
      <c r="I3591" s="8"/>
      <c r="S3591" s="4"/>
      <c r="T3591" s="6"/>
      <c r="X3591" s="1"/>
      <c r="Y3591" s="1"/>
    </row>
    <row r="3592" spans="2:25" x14ac:dyDescent="0.25">
      <c r="B3592" s="4"/>
      <c r="C3592" s="7"/>
      <c r="G3592" s="8"/>
      <c r="H3592" s="8"/>
      <c r="I3592" s="8"/>
      <c r="S3592" s="4"/>
      <c r="T3592" s="6"/>
      <c r="X3592" s="1"/>
      <c r="Y3592" s="1"/>
    </row>
    <row r="3593" spans="2:25" x14ac:dyDescent="0.25">
      <c r="B3593" s="4"/>
      <c r="C3593" s="7"/>
      <c r="G3593" s="8"/>
      <c r="H3593" s="8"/>
      <c r="I3593" s="8"/>
      <c r="S3593" s="4"/>
      <c r="T3593" s="6"/>
      <c r="X3593" s="1"/>
      <c r="Y3593" s="1"/>
    </row>
    <row r="3594" spans="2:25" x14ac:dyDescent="0.25">
      <c r="B3594" s="4"/>
      <c r="C3594" s="7"/>
      <c r="G3594" s="8"/>
      <c r="H3594" s="8"/>
      <c r="I3594" s="8"/>
      <c r="S3594" s="4"/>
      <c r="T3594" s="6"/>
      <c r="X3594" s="1"/>
      <c r="Y3594" s="1"/>
    </row>
    <row r="3595" spans="2:25" x14ac:dyDescent="0.25">
      <c r="B3595" s="4"/>
      <c r="C3595" s="7"/>
      <c r="G3595" s="8"/>
      <c r="H3595" s="8"/>
      <c r="I3595" s="8"/>
      <c r="S3595" s="4"/>
      <c r="T3595" s="6"/>
      <c r="X3595" s="1"/>
      <c r="Y3595" s="1"/>
    </row>
    <row r="3596" spans="2:25" x14ac:dyDescent="0.25">
      <c r="B3596" s="4"/>
      <c r="C3596" s="7"/>
      <c r="G3596" s="8"/>
      <c r="H3596" s="8"/>
      <c r="I3596" s="8"/>
      <c r="S3596" s="4"/>
      <c r="T3596" s="6"/>
      <c r="X3596" s="1"/>
      <c r="Y3596" s="1"/>
    </row>
    <row r="3597" spans="2:25" x14ac:dyDescent="0.25">
      <c r="B3597" s="4"/>
      <c r="C3597" s="7"/>
      <c r="G3597" s="8"/>
      <c r="H3597" s="8"/>
      <c r="I3597" s="8"/>
      <c r="S3597" s="4"/>
      <c r="T3597" s="6"/>
      <c r="X3597" s="1"/>
      <c r="Y3597" s="1"/>
    </row>
    <row r="3598" spans="2:25" x14ac:dyDescent="0.25">
      <c r="B3598" s="4"/>
      <c r="C3598" s="7"/>
      <c r="G3598" s="8"/>
      <c r="H3598" s="8"/>
      <c r="I3598" s="8"/>
      <c r="S3598" s="4"/>
      <c r="T3598" s="6"/>
      <c r="X3598" s="1"/>
      <c r="Y3598" s="1"/>
    </row>
    <row r="3599" spans="2:25" x14ac:dyDescent="0.25">
      <c r="B3599" s="4"/>
      <c r="C3599" s="7"/>
      <c r="G3599" s="8"/>
      <c r="H3599" s="8"/>
      <c r="I3599" s="8"/>
      <c r="S3599" s="4"/>
      <c r="T3599" s="6"/>
      <c r="X3599" s="1"/>
      <c r="Y3599" s="1"/>
    </row>
    <row r="3600" spans="2:25" x14ac:dyDescent="0.25">
      <c r="B3600" s="4"/>
      <c r="C3600" s="7"/>
      <c r="G3600" s="8"/>
      <c r="H3600" s="8"/>
      <c r="I3600" s="8"/>
      <c r="S3600" s="4"/>
      <c r="T3600" s="6"/>
      <c r="X3600" s="1"/>
      <c r="Y3600" s="1"/>
    </row>
    <row r="3601" spans="2:25" x14ac:dyDescent="0.25">
      <c r="B3601" s="4"/>
      <c r="C3601" s="7"/>
      <c r="G3601" s="8"/>
      <c r="H3601" s="8"/>
      <c r="I3601" s="8"/>
      <c r="S3601" s="4"/>
      <c r="T3601" s="6"/>
      <c r="X3601" s="1"/>
      <c r="Y3601" s="1"/>
    </row>
    <row r="3602" spans="2:25" x14ac:dyDescent="0.25">
      <c r="B3602" s="4"/>
      <c r="C3602" s="7"/>
      <c r="G3602" s="8"/>
      <c r="H3602" s="8"/>
      <c r="I3602" s="8"/>
      <c r="S3602" s="4"/>
      <c r="T3602" s="6"/>
      <c r="X3602" s="1"/>
      <c r="Y3602" s="1"/>
    </row>
    <row r="3603" spans="2:25" x14ac:dyDescent="0.25">
      <c r="B3603" s="4"/>
      <c r="C3603" s="7"/>
      <c r="G3603" s="8"/>
      <c r="H3603" s="8"/>
      <c r="I3603" s="8"/>
      <c r="S3603" s="4"/>
      <c r="T3603" s="6"/>
      <c r="X3603" s="1"/>
      <c r="Y3603" s="1"/>
    </row>
    <row r="3604" spans="2:25" x14ac:dyDescent="0.25">
      <c r="B3604" s="4"/>
      <c r="C3604" s="7"/>
      <c r="G3604" s="8"/>
      <c r="H3604" s="8"/>
      <c r="I3604" s="8"/>
      <c r="S3604" s="4"/>
      <c r="T3604" s="6"/>
      <c r="X3604" s="1"/>
      <c r="Y3604" s="1"/>
    </row>
    <row r="3605" spans="2:25" x14ac:dyDescent="0.25">
      <c r="B3605" s="4"/>
      <c r="C3605" s="7"/>
      <c r="G3605" s="8"/>
      <c r="H3605" s="8"/>
      <c r="I3605" s="8"/>
      <c r="S3605" s="4"/>
      <c r="T3605" s="6"/>
      <c r="X3605" s="1"/>
      <c r="Y3605" s="1"/>
    </row>
    <row r="3606" spans="2:25" x14ac:dyDescent="0.25">
      <c r="B3606" s="4"/>
      <c r="C3606" s="7"/>
      <c r="G3606" s="8"/>
      <c r="H3606" s="8"/>
      <c r="I3606" s="8"/>
      <c r="S3606" s="4"/>
      <c r="T3606" s="6"/>
      <c r="X3606" s="1"/>
      <c r="Y3606" s="1"/>
    </row>
    <row r="3607" spans="2:25" x14ac:dyDescent="0.25">
      <c r="B3607" s="4"/>
      <c r="C3607" s="7"/>
      <c r="G3607" s="8"/>
      <c r="H3607" s="8"/>
      <c r="I3607" s="8"/>
      <c r="S3607" s="4"/>
      <c r="T3607" s="6"/>
      <c r="X3607" s="1"/>
      <c r="Y3607" s="1"/>
    </row>
    <row r="3608" spans="2:25" x14ac:dyDescent="0.25">
      <c r="B3608" s="4"/>
      <c r="C3608" s="7"/>
      <c r="G3608" s="8"/>
      <c r="H3608" s="8"/>
      <c r="I3608" s="8"/>
      <c r="S3608" s="4"/>
      <c r="T3608" s="6"/>
      <c r="X3608" s="1"/>
      <c r="Y3608" s="1"/>
    </row>
    <row r="3609" spans="2:25" x14ac:dyDescent="0.25">
      <c r="B3609" s="4"/>
      <c r="C3609" s="7"/>
      <c r="G3609" s="8"/>
      <c r="H3609" s="8"/>
      <c r="I3609" s="8"/>
      <c r="S3609" s="4"/>
      <c r="T3609" s="6"/>
      <c r="X3609" s="1"/>
      <c r="Y3609" s="1"/>
    </row>
    <row r="3610" spans="2:25" x14ac:dyDescent="0.25">
      <c r="B3610" s="4"/>
      <c r="C3610" s="7"/>
      <c r="G3610" s="8"/>
      <c r="H3610" s="8"/>
      <c r="I3610" s="8"/>
      <c r="S3610" s="4"/>
      <c r="T3610" s="6"/>
      <c r="X3610" s="1"/>
      <c r="Y3610" s="1"/>
    </row>
    <row r="3611" spans="2:25" x14ac:dyDescent="0.25">
      <c r="B3611" s="4"/>
      <c r="C3611" s="7"/>
      <c r="G3611" s="8"/>
      <c r="H3611" s="8"/>
      <c r="I3611" s="8"/>
      <c r="S3611" s="4"/>
      <c r="T3611" s="6"/>
      <c r="X3611" s="1"/>
      <c r="Y3611" s="1"/>
    </row>
    <row r="3612" spans="2:25" x14ac:dyDescent="0.25">
      <c r="B3612" s="4"/>
      <c r="C3612" s="7"/>
      <c r="G3612" s="8"/>
      <c r="H3612" s="8"/>
      <c r="I3612" s="8"/>
      <c r="S3612" s="4"/>
      <c r="T3612" s="6"/>
      <c r="X3612" s="1"/>
      <c r="Y3612" s="1"/>
    </row>
    <row r="3613" spans="2:25" x14ac:dyDescent="0.25">
      <c r="B3613" s="4"/>
      <c r="C3613" s="7"/>
      <c r="G3613" s="8"/>
      <c r="H3613" s="8"/>
      <c r="I3613" s="8"/>
      <c r="S3613" s="4"/>
      <c r="T3613" s="6"/>
      <c r="X3613" s="1"/>
      <c r="Y3613" s="1"/>
    </row>
    <row r="3614" spans="2:25" x14ac:dyDescent="0.25">
      <c r="B3614" s="4"/>
      <c r="C3614" s="7"/>
      <c r="G3614" s="8"/>
      <c r="H3614" s="8"/>
      <c r="I3614" s="8"/>
      <c r="S3614" s="4"/>
      <c r="T3614" s="6"/>
      <c r="X3614" s="1"/>
      <c r="Y3614" s="1"/>
    </row>
    <row r="3615" spans="2:25" x14ac:dyDescent="0.25">
      <c r="B3615" s="4"/>
      <c r="C3615" s="7"/>
      <c r="G3615" s="8"/>
      <c r="H3615" s="8"/>
      <c r="I3615" s="8"/>
      <c r="S3615" s="4"/>
      <c r="T3615" s="6"/>
      <c r="X3615" s="1"/>
      <c r="Y3615" s="1"/>
    </row>
    <row r="3616" spans="2:25" x14ac:dyDescent="0.25">
      <c r="B3616" s="4"/>
      <c r="C3616" s="7"/>
      <c r="G3616" s="8"/>
      <c r="H3616" s="8"/>
      <c r="I3616" s="8"/>
      <c r="S3616" s="4"/>
      <c r="T3616" s="6"/>
      <c r="X3616" s="1"/>
      <c r="Y3616" s="1"/>
    </row>
    <row r="3617" spans="2:25" x14ac:dyDescent="0.25">
      <c r="B3617" s="4"/>
      <c r="C3617" s="7"/>
      <c r="G3617" s="8"/>
      <c r="H3617" s="8"/>
      <c r="I3617" s="8"/>
      <c r="S3617" s="4"/>
      <c r="T3617" s="6"/>
      <c r="X3617" s="1"/>
      <c r="Y3617" s="1"/>
    </row>
    <row r="3618" spans="2:25" x14ac:dyDescent="0.25">
      <c r="B3618" s="4"/>
      <c r="C3618" s="7"/>
      <c r="G3618" s="8"/>
      <c r="H3618" s="8"/>
      <c r="I3618" s="8"/>
      <c r="S3618" s="4"/>
      <c r="T3618" s="6"/>
      <c r="X3618" s="1"/>
      <c r="Y3618" s="1"/>
    </row>
    <row r="3619" spans="2:25" x14ac:dyDescent="0.25">
      <c r="B3619" s="4"/>
      <c r="C3619" s="7"/>
      <c r="G3619" s="8"/>
      <c r="H3619" s="8"/>
      <c r="I3619" s="8"/>
      <c r="S3619" s="4"/>
      <c r="T3619" s="6"/>
      <c r="X3619" s="1"/>
      <c r="Y3619" s="1"/>
    </row>
    <row r="3620" spans="2:25" x14ac:dyDescent="0.25">
      <c r="B3620" s="4"/>
      <c r="C3620" s="7"/>
      <c r="G3620" s="8"/>
      <c r="H3620" s="8"/>
      <c r="I3620" s="8"/>
      <c r="S3620" s="4"/>
      <c r="T3620" s="6"/>
      <c r="X3620" s="1"/>
      <c r="Y3620" s="1"/>
    </row>
    <row r="3621" spans="2:25" x14ac:dyDescent="0.25">
      <c r="B3621" s="4"/>
      <c r="C3621" s="7"/>
      <c r="G3621" s="8"/>
      <c r="H3621" s="8"/>
      <c r="I3621" s="8"/>
      <c r="S3621" s="4"/>
      <c r="T3621" s="6"/>
      <c r="X3621" s="1"/>
      <c r="Y3621" s="1"/>
    </row>
    <row r="3622" spans="2:25" x14ac:dyDescent="0.25">
      <c r="B3622" s="4"/>
      <c r="C3622" s="7"/>
      <c r="G3622" s="8"/>
      <c r="H3622" s="8"/>
      <c r="I3622" s="8"/>
      <c r="S3622" s="4"/>
      <c r="T3622" s="6"/>
      <c r="X3622" s="1"/>
      <c r="Y3622" s="1"/>
    </row>
    <row r="3623" spans="2:25" x14ac:dyDescent="0.25">
      <c r="B3623" s="4"/>
      <c r="C3623" s="7"/>
      <c r="G3623" s="8"/>
      <c r="H3623" s="8"/>
      <c r="I3623" s="8"/>
      <c r="S3623" s="4"/>
      <c r="T3623" s="6"/>
      <c r="X3623" s="1"/>
      <c r="Y3623" s="1"/>
    </row>
    <row r="3624" spans="2:25" x14ac:dyDescent="0.25">
      <c r="B3624" s="4"/>
      <c r="C3624" s="7"/>
      <c r="G3624" s="8"/>
      <c r="H3624" s="8"/>
      <c r="I3624" s="8"/>
      <c r="S3624" s="4"/>
      <c r="T3624" s="6"/>
      <c r="X3624" s="1"/>
      <c r="Y3624" s="1"/>
    </row>
    <row r="3625" spans="2:25" x14ac:dyDescent="0.25">
      <c r="B3625" s="4"/>
      <c r="C3625" s="7"/>
      <c r="G3625" s="8"/>
      <c r="H3625" s="8"/>
      <c r="I3625" s="8"/>
      <c r="S3625" s="4"/>
      <c r="T3625" s="6"/>
      <c r="X3625" s="1"/>
      <c r="Y3625" s="1"/>
    </row>
    <row r="3626" spans="2:25" x14ac:dyDescent="0.25">
      <c r="B3626" s="4"/>
      <c r="C3626" s="7"/>
      <c r="G3626" s="8"/>
      <c r="H3626" s="8"/>
      <c r="I3626" s="8"/>
      <c r="S3626" s="4"/>
      <c r="T3626" s="6"/>
      <c r="X3626" s="1"/>
      <c r="Y3626" s="1"/>
    </row>
    <row r="3627" spans="2:25" x14ac:dyDescent="0.25">
      <c r="B3627" s="4"/>
      <c r="C3627" s="7"/>
      <c r="G3627" s="8"/>
      <c r="H3627" s="8"/>
      <c r="I3627" s="8"/>
      <c r="S3627" s="4"/>
      <c r="T3627" s="6"/>
      <c r="X3627" s="1"/>
      <c r="Y3627" s="1"/>
    </row>
    <row r="3628" spans="2:25" x14ac:dyDescent="0.25">
      <c r="B3628" s="4"/>
      <c r="C3628" s="7"/>
      <c r="G3628" s="8"/>
      <c r="H3628" s="8"/>
      <c r="I3628" s="8"/>
      <c r="S3628" s="4"/>
      <c r="T3628" s="6"/>
      <c r="X3628" s="1"/>
      <c r="Y3628" s="1"/>
    </row>
    <row r="3629" spans="2:25" x14ac:dyDescent="0.25">
      <c r="B3629" s="4"/>
      <c r="C3629" s="7"/>
      <c r="G3629" s="8"/>
      <c r="H3629" s="8"/>
      <c r="I3629" s="8"/>
      <c r="S3629" s="4"/>
      <c r="T3629" s="6"/>
      <c r="X3629" s="1"/>
      <c r="Y3629" s="1"/>
    </row>
    <row r="3630" spans="2:25" x14ac:dyDescent="0.25">
      <c r="B3630" s="4"/>
      <c r="C3630" s="7"/>
      <c r="G3630" s="8"/>
      <c r="H3630" s="8"/>
      <c r="I3630" s="8"/>
      <c r="S3630" s="4"/>
      <c r="T3630" s="6"/>
      <c r="X3630" s="1"/>
      <c r="Y3630" s="1"/>
    </row>
    <row r="3631" spans="2:25" x14ac:dyDescent="0.25">
      <c r="B3631" s="4"/>
      <c r="C3631" s="7"/>
      <c r="G3631" s="8"/>
      <c r="H3631" s="8"/>
      <c r="I3631" s="8"/>
      <c r="S3631" s="4"/>
      <c r="T3631" s="6"/>
      <c r="X3631" s="1"/>
      <c r="Y3631" s="1"/>
    </row>
    <row r="3632" spans="2:25" x14ac:dyDescent="0.25">
      <c r="B3632" s="4"/>
      <c r="C3632" s="7"/>
      <c r="G3632" s="8"/>
      <c r="H3632" s="8"/>
      <c r="I3632" s="8"/>
      <c r="S3632" s="4"/>
      <c r="T3632" s="6"/>
      <c r="X3632" s="1"/>
      <c r="Y3632" s="1"/>
    </row>
    <row r="3633" spans="2:25" x14ac:dyDescent="0.25">
      <c r="B3633" s="4"/>
      <c r="C3633" s="7"/>
      <c r="G3633" s="8"/>
      <c r="H3633" s="8"/>
      <c r="I3633" s="8"/>
      <c r="S3633" s="4"/>
      <c r="T3633" s="6"/>
      <c r="X3633" s="1"/>
      <c r="Y3633" s="1"/>
    </row>
    <row r="3634" spans="2:25" x14ac:dyDescent="0.25">
      <c r="B3634" s="4"/>
      <c r="C3634" s="7"/>
      <c r="G3634" s="8"/>
      <c r="H3634" s="8"/>
      <c r="I3634" s="8"/>
      <c r="S3634" s="4"/>
      <c r="T3634" s="6"/>
      <c r="X3634" s="1"/>
      <c r="Y3634" s="1"/>
    </row>
    <row r="3635" spans="2:25" x14ac:dyDescent="0.25">
      <c r="B3635" s="4"/>
      <c r="C3635" s="7"/>
      <c r="G3635" s="8"/>
      <c r="H3635" s="8"/>
      <c r="I3635" s="8"/>
      <c r="S3635" s="4"/>
      <c r="T3635" s="6"/>
      <c r="X3635" s="1"/>
      <c r="Y3635" s="1"/>
    </row>
    <row r="3636" spans="2:25" x14ac:dyDescent="0.25">
      <c r="B3636" s="4"/>
      <c r="C3636" s="7"/>
      <c r="G3636" s="8"/>
      <c r="H3636" s="8"/>
      <c r="I3636" s="8"/>
      <c r="S3636" s="4"/>
      <c r="T3636" s="6"/>
      <c r="X3636" s="1"/>
      <c r="Y3636" s="1"/>
    </row>
    <row r="3637" spans="2:25" x14ac:dyDescent="0.25">
      <c r="B3637" s="4"/>
      <c r="C3637" s="7"/>
      <c r="G3637" s="8"/>
      <c r="H3637" s="8"/>
      <c r="I3637" s="8"/>
      <c r="S3637" s="4"/>
      <c r="T3637" s="6"/>
      <c r="X3637" s="1"/>
      <c r="Y3637" s="1"/>
    </row>
    <row r="3638" spans="2:25" x14ac:dyDescent="0.25">
      <c r="B3638" s="4"/>
      <c r="C3638" s="7"/>
      <c r="G3638" s="8"/>
      <c r="H3638" s="8"/>
      <c r="I3638" s="8"/>
      <c r="S3638" s="4"/>
      <c r="T3638" s="6"/>
      <c r="X3638" s="1"/>
      <c r="Y3638" s="1"/>
    </row>
    <row r="3639" spans="2:25" x14ac:dyDescent="0.25">
      <c r="B3639" s="4"/>
      <c r="C3639" s="7"/>
      <c r="G3639" s="8"/>
      <c r="H3639" s="8"/>
      <c r="I3639" s="8"/>
      <c r="S3639" s="4"/>
      <c r="T3639" s="6"/>
      <c r="X3639" s="1"/>
      <c r="Y3639" s="1"/>
    </row>
    <row r="3640" spans="2:25" x14ac:dyDescent="0.25">
      <c r="B3640" s="4"/>
      <c r="C3640" s="7"/>
      <c r="G3640" s="8"/>
      <c r="H3640" s="8"/>
      <c r="I3640" s="8"/>
      <c r="S3640" s="4"/>
      <c r="T3640" s="6"/>
      <c r="X3640" s="1"/>
      <c r="Y3640" s="1"/>
    </row>
    <row r="3641" spans="2:25" x14ac:dyDescent="0.25">
      <c r="B3641" s="4"/>
      <c r="C3641" s="7"/>
      <c r="G3641" s="8"/>
      <c r="H3641" s="8"/>
      <c r="I3641" s="8"/>
      <c r="S3641" s="4"/>
      <c r="T3641" s="6"/>
      <c r="X3641" s="1"/>
      <c r="Y3641" s="1"/>
    </row>
    <row r="3642" spans="2:25" x14ac:dyDescent="0.25">
      <c r="B3642" s="4"/>
      <c r="C3642" s="7"/>
      <c r="G3642" s="8"/>
      <c r="H3642" s="8"/>
      <c r="I3642" s="8"/>
      <c r="S3642" s="4"/>
      <c r="T3642" s="6"/>
      <c r="X3642" s="1"/>
      <c r="Y3642" s="1"/>
    </row>
    <row r="3643" spans="2:25" x14ac:dyDescent="0.25">
      <c r="B3643" s="4"/>
      <c r="C3643" s="7"/>
      <c r="G3643" s="8"/>
      <c r="H3643" s="8"/>
      <c r="I3643" s="8"/>
      <c r="S3643" s="4"/>
      <c r="T3643" s="6"/>
      <c r="X3643" s="1"/>
      <c r="Y3643" s="1"/>
    </row>
    <row r="3644" spans="2:25" x14ac:dyDescent="0.25">
      <c r="B3644" s="4"/>
      <c r="C3644" s="7"/>
      <c r="G3644" s="8"/>
      <c r="H3644" s="8"/>
      <c r="I3644" s="8"/>
      <c r="S3644" s="4"/>
      <c r="T3644" s="6"/>
      <c r="X3644" s="1"/>
      <c r="Y3644" s="1"/>
    </row>
    <row r="3645" spans="2:25" x14ac:dyDescent="0.25">
      <c r="B3645" s="4"/>
      <c r="C3645" s="7"/>
      <c r="G3645" s="8"/>
      <c r="H3645" s="8"/>
      <c r="I3645" s="8"/>
      <c r="S3645" s="4"/>
      <c r="T3645" s="6"/>
      <c r="X3645" s="1"/>
      <c r="Y3645" s="1"/>
    </row>
    <row r="3646" spans="2:25" x14ac:dyDescent="0.25">
      <c r="B3646" s="4"/>
      <c r="C3646" s="7"/>
      <c r="G3646" s="8"/>
      <c r="H3646" s="8"/>
      <c r="I3646" s="8"/>
      <c r="S3646" s="4"/>
      <c r="T3646" s="6"/>
      <c r="X3646" s="1"/>
      <c r="Y3646" s="1"/>
    </row>
    <row r="3647" spans="2:25" x14ac:dyDescent="0.25">
      <c r="B3647" s="4"/>
      <c r="C3647" s="7"/>
      <c r="G3647" s="8"/>
      <c r="H3647" s="8"/>
      <c r="I3647" s="8"/>
      <c r="S3647" s="4"/>
      <c r="T3647" s="6"/>
      <c r="X3647" s="1"/>
      <c r="Y3647" s="1"/>
    </row>
    <row r="3648" spans="2:25" x14ac:dyDescent="0.25">
      <c r="B3648" s="4"/>
      <c r="C3648" s="7"/>
      <c r="G3648" s="8"/>
      <c r="H3648" s="8"/>
      <c r="I3648" s="8"/>
      <c r="S3648" s="4"/>
      <c r="T3648" s="6"/>
      <c r="X3648" s="1"/>
      <c r="Y3648" s="1"/>
    </row>
    <row r="3649" spans="2:25" x14ac:dyDescent="0.25">
      <c r="B3649" s="4"/>
      <c r="C3649" s="7"/>
      <c r="G3649" s="8"/>
      <c r="H3649" s="8"/>
      <c r="I3649" s="8"/>
      <c r="S3649" s="4"/>
      <c r="T3649" s="6"/>
      <c r="X3649" s="1"/>
      <c r="Y3649" s="1"/>
    </row>
    <row r="3650" spans="2:25" x14ac:dyDescent="0.25">
      <c r="B3650" s="4"/>
      <c r="C3650" s="7"/>
      <c r="G3650" s="8"/>
      <c r="H3650" s="8"/>
      <c r="I3650" s="8"/>
      <c r="S3650" s="4"/>
      <c r="T3650" s="6"/>
      <c r="X3650" s="1"/>
      <c r="Y3650" s="1"/>
    </row>
    <row r="3651" spans="2:25" x14ac:dyDescent="0.25">
      <c r="B3651" s="4"/>
      <c r="C3651" s="7"/>
      <c r="G3651" s="8"/>
      <c r="H3651" s="8"/>
      <c r="I3651" s="8"/>
      <c r="S3651" s="4"/>
      <c r="T3651" s="6"/>
      <c r="X3651" s="1"/>
      <c r="Y3651" s="1"/>
    </row>
    <row r="3652" spans="2:25" x14ac:dyDescent="0.25">
      <c r="B3652" s="4"/>
      <c r="C3652" s="7"/>
      <c r="G3652" s="8"/>
      <c r="H3652" s="8"/>
      <c r="I3652" s="8"/>
      <c r="S3652" s="4"/>
      <c r="T3652" s="6"/>
      <c r="X3652" s="1"/>
      <c r="Y3652" s="1"/>
    </row>
    <row r="3653" spans="2:25" x14ac:dyDescent="0.25">
      <c r="B3653" s="4"/>
      <c r="C3653" s="7"/>
      <c r="G3653" s="8"/>
      <c r="H3653" s="8"/>
      <c r="I3653" s="8"/>
      <c r="S3653" s="4"/>
      <c r="T3653" s="6"/>
      <c r="X3653" s="1"/>
      <c r="Y3653" s="1"/>
    </row>
    <row r="3654" spans="2:25" x14ac:dyDescent="0.25">
      <c r="B3654" s="4"/>
      <c r="C3654" s="7"/>
      <c r="G3654" s="8"/>
      <c r="H3654" s="8"/>
      <c r="I3654" s="8"/>
      <c r="S3654" s="4"/>
      <c r="T3654" s="6"/>
      <c r="X3654" s="1"/>
      <c r="Y3654" s="1"/>
    </row>
    <row r="3655" spans="2:25" x14ac:dyDescent="0.25">
      <c r="B3655" s="4"/>
      <c r="C3655" s="7"/>
      <c r="G3655" s="8"/>
      <c r="H3655" s="8"/>
      <c r="I3655" s="8"/>
      <c r="S3655" s="4"/>
      <c r="T3655" s="6"/>
      <c r="X3655" s="1"/>
      <c r="Y3655" s="1"/>
    </row>
    <row r="3656" spans="2:25" x14ac:dyDescent="0.25">
      <c r="B3656" s="4"/>
      <c r="C3656" s="7"/>
      <c r="G3656" s="8"/>
      <c r="H3656" s="8"/>
      <c r="I3656" s="8"/>
      <c r="S3656" s="4"/>
      <c r="T3656" s="6"/>
      <c r="X3656" s="1"/>
      <c r="Y3656" s="1"/>
    </row>
    <row r="3657" spans="2:25" x14ac:dyDescent="0.25">
      <c r="B3657" s="4"/>
      <c r="C3657" s="7"/>
      <c r="G3657" s="8"/>
      <c r="H3657" s="8"/>
      <c r="I3657" s="8"/>
      <c r="S3657" s="4"/>
      <c r="T3657" s="6"/>
      <c r="X3657" s="1"/>
      <c r="Y3657" s="1"/>
    </row>
    <row r="3658" spans="2:25" x14ac:dyDescent="0.25">
      <c r="B3658" s="4"/>
      <c r="C3658" s="7"/>
      <c r="G3658" s="8"/>
      <c r="H3658" s="8"/>
      <c r="I3658" s="8"/>
      <c r="S3658" s="4"/>
      <c r="T3658" s="6"/>
      <c r="X3658" s="1"/>
      <c r="Y3658" s="1"/>
    </row>
    <row r="3659" spans="2:25" x14ac:dyDescent="0.25">
      <c r="B3659" s="4"/>
      <c r="C3659" s="7"/>
      <c r="G3659" s="8"/>
      <c r="H3659" s="8"/>
      <c r="I3659" s="8"/>
      <c r="S3659" s="4"/>
      <c r="T3659" s="6"/>
      <c r="X3659" s="1"/>
      <c r="Y3659" s="1"/>
    </row>
    <row r="3660" spans="2:25" x14ac:dyDescent="0.25">
      <c r="B3660" s="4"/>
      <c r="C3660" s="7"/>
      <c r="G3660" s="8"/>
      <c r="H3660" s="8"/>
      <c r="I3660" s="8"/>
      <c r="S3660" s="4"/>
      <c r="T3660" s="6"/>
      <c r="X3660" s="1"/>
      <c r="Y3660" s="1"/>
    </row>
    <row r="3661" spans="2:25" x14ac:dyDescent="0.25">
      <c r="B3661" s="4"/>
      <c r="C3661" s="7"/>
      <c r="G3661" s="8"/>
      <c r="H3661" s="8"/>
      <c r="I3661" s="8"/>
      <c r="S3661" s="4"/>
      <c r="T3661" s="6"/>
      <c r="X3661" s="1"/>
      <c r="Y3661" s="1"/>
    </row>
    <row r="3662" spans="2:25" x14ac:dyDescent="0.25">
      <c r="B3662" s="4"/>
      <c r="C3662" s="7"/>
      <c r="G3662" s="8"/>
      <c r="H3662" s="8"/>
      <c r="I3662" s="8"/>
      <c r="S3662" s="4"/>
      <c r="T3662" s="6"/>
      <c r="X3662" s="1"/>
      <c r="Y3662" s="1"/>
    </row>
    <row r="3663" spans="2:25" x14ac:dyDescent="0.25">
      <c r="B3663" s="4"/>
      <c r="C3663" s="7"/>
      <c r="G3663" s="8"/>
      <c r="H3663" s="8"/>
      <c r="I3663" s="8"/>
      <c r="S3663" s="4"/>
      <c r="T3663" s="6"/>
      <c r="X3663" s="1"/>
      <c r="Y3663" s="1"/>
    </row>
    <row r="3664" spans="2:25" x14ac:dyDescent="0.25">
      <c r="B3664" s="4"/>
      <c r="C3664" s="7"/>
      <c r="G3664" s="8"/>
      <c r="H3664" s="8"/>
      <c r="I3664" s="8"/>
      <c r="S3664" s="4"/>
      <c r="T3664" s="6"/>
      <c r="X3664" s="1"/>
      <c r="Y3664" s="1"/>
    </row>
    <row r="3665" spans="2:25" x14ac:dyDescent="0.25">
      <c r="B3665" s="4"/>
      <c r="C3665" s="7"/>
      <c r="G3665" s="8"/>
      <c r="H3665" s="8"/>
      <c r="I3665" s="8"/>
      <c r="S3665" s="4"/>
      <c r="T3665" s="6"/>
      <c r="X3665" s="1"/>
      <c r="Y3665" s="1"/>
    </row>
    <row r="3666" spans="2:25" x14ac:dyDescent="0.25">
      <c r="B3666" s="4"/>
      <c r="C3666" s="7"/>
      <c r="G3666" s="8"/>
      <c r="H3666" s="8"/>
      <c r="I3666" s="8"/>
      <c r="S3666" s="4"/>
      <c r="T3666" s="6"/>
      <c r="X3666" s="1"/>
      <c r="Y3666" s="1"/>
    </row>
    <row r="3667" spans="2:25" x14ac:dyDescent="0.25">
      <c r="B3667" s="4"/>
      <c r="C3667" s="7"/>
      <c r="G3667" s="8"/>
      <c r="H3667" s="8"/>
      <c r="I3667" s="8"/>
      <c r="S3667" s="4"/>
      <c r="T3667" s="6"/>
      <c r="X3667" s="1"/>
      <c r="Y3667" s="1"/>
    </row>
    <row r="3668" spans="2:25" x14ac:dyDescent="0.25">
      <c r="B3668" s="4"/>
      <c r="C3668" s="7"/>
      <c r="G3668" s="8"/>
      <c r="H3668" s="8"/>
      <c r="I3668" s="8"/>
      <c r="S3668" s="4"/>
      <c r="T3668" s="6"/>
      <c r="X3668" s="1"/>
      <c r="Y3668" s="1"/>
    </row>
    <row r="3669" spans="2:25" x14ac:dyDescent="0.25">
      <c r="B3669" s="4"/>
      <c r="C3669" s="7"/>
      <c r="G3669" s="8"/>
      <c r="H3669" s="8"/>
      <c r="I3669" s="8"/>
      <c r="S3669" s="4"/>
      <c r="T3669" s="6"/>
      <c r="X3669" s="1"/>
      <c r="Y3669" s="1"/>
    </row>
    <row r="3670" spans="2:25" x14ac:dyDescent="0.25">
      <c r="B3670" s="4"/>
      <c r="C3670" s="7"/>
      <c r="G3670" s="8"/>
      <c r="H3670" s="8"/>
      <c r="I3670" s="8"/>
      <c r="S3670" s="4"/>
      <c r="T3670" s="6"/>
      <c r="X3670" s="1"/>
      <c r="Y3670" s="1"/>
    </row>
    <row r="3671" spans="2:25" x14ac:dyDescent="0.25">
      <c r="B3671" s="4"/>
      <c r="C3671" s="7"/>
      <c r="G3671" s="8"/>
      <c r="H3671" s="8"/>
      <c r="I3671" s="8"/>
      <c r="S3671" s="4"/>
      <c r="T3671" s="6"/>
      <c r="X3671" s="1"/>
      <c r="Y3671" s="1"/>
    </row>
    <row r="3672" spans="2:25" x14ac:dyDescent="0.25">
      <c r="B3672" s="4"/>
      <c r="C3672" s="7"/>
      <c r="G3672" s="8"/>
      <c r="H3672" s="8"/>
      <c r="I3672" s="8"/>
      <c r="S3672" s="4"/>
      <c r="T3672" s="6"/>
      <c r="X3672" s="1"/>
      <c r="Y3672" s="1"/>
    </row>
    <row r="3673" spans="2:25" x14ac:dyDescent="0.25">
      <c r="B3673" s="4"/>
      <c r="C3673" s="7"/>
      <c r="G3673" s="8"/>
      <c r="H3673" s="8"/>
      <c r="I3673" s="8"/>
      <c r="S3673" s="4"/>
      <c r="T3673" s="6"/>
      <c r="X3673" s="1"/>
      <c r="Y3673" s="1"/>
    </row>
    <row r="3674" spans="2:25" x14ac:dyDescent="0.25">
      <c r="B3674" s="4"/>
      <c r="C3674" s="7"/>
      <c r="G3674" s="8"/>
      <c r="H3674" s="8"/>
      <c r="I3674" s="8"/>
      <c r="S3674" s="4"/>
      <c r="T3674" s="6"/>
      <c r="X3674" s="1"/>
      <c r="Y3674" s="1"/>
    </row>
    <row r="3675" spans="2:25" x14ac:dyDescent="0.25">
      <c r="B3675" s="4"/>
      <c r="C3675" s="7"/>
      <c r="G3675" s="8"/>
      <c r="H3675" s="8"/>
      <c r="I3675" s="8"/>
      <c r="S3675" s="4"/>
      <c r="T3675" s="6"/>
      <c r="X3675" s="1"/>
      <c r="Y3675" s="1"/>
    </row>
    <row r="3676" spans="2:25" x14ac:dyDescent="0.25">
      <c r="B3676" s="4"/>
      <c r="C3676" s="7"/>
      <c r="G3676" s="8"/>
      <c r="H3676" s="8"/>
      <c r="I3676" s="8"/>
      <c r="S3676" s="4"/>
      <c r="T3676" s="6"/>
      <c r="X3676" s="1"/>
      <c r="Y3676" s="1"/>
    </row>
    <row r="3677" spans="2:25" x14ac:dyDescent="0.25">
      <c r="B3677" s="4"/>
      <c r="C3677" s="7"/>
      <c r="G3677" s="8"/>
      <c r="H3677" s="8"/>
      <c r="I3677" s="8"/>
      <c r="S3677" s="4"/>
      <c r="T3677" s="6"/>
      <c r="X3677" s="1"/>
      <c r="Y3677" s="1"/>
    </row>
    <row r="3678" spans="2:25" x14ac:dyDescent="0.25">
      <c r="B3678" s="4"/>
      <c r="C3678" s="7"/>
      <c r="G3678" s="8"/>
      <c r="H3678" s="8"/>
      <c r="I3678" s="8"/>
      <c r="S3678" s="4"/>
      <c r="T3678" s="6"/>
      <c r="X3678" s="1"/>
      <c r="Y3678" s="1"/>
    </row>
    <row r="3679" spans="2:25" x14ac:dyDescent="0.25">
      <c r="B3679" s="4"/>
      <c r="C3679" s="7"/>
      <c r="G3679" s="8"/>
      <c r="H3679" s="8"/>
      <c r="I3679" s="8"/>
      <c r="S3679" s="4"/>
      <c r="T3679" s="6"/>
      <c r="X3679" s="1"/>
      <c r="Y3679" s="1"/>
    </row>
    <row r="3680" spans="2:25" x14ac:dyDescent="0.25">
      <c r="B3680" s="4"/>
      <c r="C3680" s="7"/>
      <c r="G3680" s="8"/>
      <c r="H3680" s="8"/>
      <c r="I3680" s="8"/>
      <c r="S3680" s="4"/>
      <c r="T3680" s="6"/>
      <c r="X3680" s="1"/>
      <c r="Y3680" s="1"/>
    </row>
    <row r="3681" spans="2:25" x14ac:dyDescent="0.25">
      <c r="B3681" s="4"/>
      <c r="C3681" s="7"/>
      <c r="G3681" s="8"/>
      <c r="H3681" s="8"/>
      <c r="I3681" s="8"/>
      <c r="S3681" s="4"/>
      <c r="T3681" s="6"/>
      <c r="X3681" s="1"/>
      <c r="Y3681" s="1"/>
    </row>
    <row r="3682" spans="2:25" x14ac:dyDescent="0.25">
      <c r="B3682" s="4"/>
      <c r="C3682" s="7"/>
      <c r="G3682" s="8"/>
      <c r="H3682" s="8"/>
      <c r="I3682" s="8"/>
      <c r="S3682" s="4"/>
      <c r="T3682" s="6"/>
      <c r="X3682" s="1"/>
      <c r="Y3682" s="1"/>
    </row>
    <row r="3683" spans="2:25" x14ac:dyDescent="0.25">
      <c r="B3683" s="4"/>
      <c r="C3683" s="7"/>
      <c r="G3683" s="8"/>
      <c r="H3683" s="8"/>
      <c r="I3683" s="8"/>
      <c r="S3683" s="4"/>
      <c r="T3683" s="6"/>
      <c r="X3683" s="1"/>
      <c r="Y3683" s="1"/>
    </row>
    <row r="3684" spans="2:25" x14ac:dyDescent="0.25">
      <c r="B3684" s="4"/>
      <c r="C3684" s="7"/>
      <c r="G3684" s="8"/>
      <c r="H3684" s="8"/>
      <c r="I3684" s="8"/>
      <c r="S3684" s="4"/>
      <c r="T3684" s="6"/>
      <c r="X3684" s="1"/>
      <c r="Y3684" s="1"/>
    </row>
    <row r="3685" spans="2:25" x14ac:dyDescent="0.25">
      <c r="B3685" s="4"/>
      <c r="C3685" s="7"/>
      <c r="G3685" s="8"/>
      <c r="H3685" s="8"/>
      <c r="I3685" s="8"/>
      <c r="S3685" s="4"/>
      <c r="T3685" s="6"/>
      <c r="X3685" s="1"/>
      <c r="Y3685" s="1"/>
    </row>
    <row r="3686" spans="2:25" x14ac:dyDescent="0.25">
      <c r="B3686" s="4"/>
      <c r="C3686" s="7"/>
      <c r="G3686" s="8"/>
      <c r="H3686" s="8"/>
      <c r="I3686" s="8"/>
      <c r="S3686" s="4"/>
      <c r="T3686" s="6"/>
      <c r="X3686" s="1"/>
      <c r="Y3686" s="1"/>
    </row>
    <row r="3687" spans="2:25" x14ac:dyDescent="0.25">
      <c r="B3687" s="4"/>
      <c r="C3687" s="7"/>
      <c r="G3687" s="8"/>
      <c r="H3687" s="8"/>
      <c r="I3687" s="8"/>
      <c r="S3687" s="4"/>
      <c r="T3687" s="6"/>
      <c r="X3687" s="1"/>
      <c r="Y3687" s="1"/>
    </row>
    <row r="3688" spans="2:25" x14ac:dyDescent="0.25">
      <c r="B3688" s="4"/>
      <c r="C3688" s="7"/>
      <c r="G3688" s="8"/>
      <c r="H3688" s="8"/>
      <c r="I3688" s="8"/>
      <c r="S3688" s="4"/>
      <c r="T3688" s="6"/>
      <c r="X3688" s="1"/>
      <c r="Y3688" s="1"/>
    </row>
    <row r="3689" spans="2:25" x14ac:dyDescent="0.25">
      <c r="B3689" s="4"/>
      <c r="C3689" s="7"/>
      <c r="G3689" s="8"/>
      <c r="H3689" s="8"/>
      <c r="I3689" s="8"/>
      <c r="S3689" s="4"/>
      <c r="T3689" s="6"/>
      <c r="X3689" s="1"/>
      <c r="Y3689" s="1"/>
    </row>
    <row r="3690" spans="2:25" x14ac:dyDescent="0.25">
      <c r="B3690" s="4"/>
      <c r="C3690" s="7"/>
      <c r="G3690" s="8"/>
      <c r="H3690" s="8"/>
      <c r="I3690" s="8"/>
      <c r="S3690" s="4"/>
      <c r="T3690" s="6"/>
      <c r="X3690" s="1"/>
      <c r="Y3690" s="1"/>
    </row>
    <row r="3691" spans="2:25" x14ac:dyDescent="0.25">
      <c r="B3691" s="4"/>
      <c r="C3691" s="7"/>
      <c r="G3691" s="8"/>
      <c r="H3691" s="8"/>
      <c r="I3691" s="8"/>
      <c r="S3691" s="4"/>
      <c r="T3691" s="6"/>
      <c r="X3691" s="1"/>
      <c r="Y3691" s="1"/>
    </row>
    <row r="3692" spans="2:25" x14ac:dyDescent="0.25">
      <c r="B3692" s="4"/>
      <c r="C3692" s="7"/>
      <c r="G3692" s="8"/>
      <c r="H3692" s="8"/>
      <c r="I3692" s="8"/>
      <c r="S3692" s="4"/>
      <c r="T3692" s="6"/>
      <c r="X3692" s="1"/>
      <c r="Y3692" s="1"/>
    </row>
    <row r="3693" spans="2:25" x14ac:dyDescent="0.25">
      <c r="B3693" s="4"/>
      <c r="C3693" s="7"/>
      <c r="G3693" s="8"/>
      <c r="H3693" s="8"/>
      <c r="I3693" s="8"/>
      <c r="S3693" s="4"/>
      <c r="T3693" s="6"/>
      <c r="X3693" s="1"/>
      <c r="Y3693" s="1"/>
    </row>
    <row r="3694" spans="2:25" x14ac:dyDescent="0.25">
      <c r="B3694" s="4"/>
      <c r="C3694" s="7"/>
      <c r="G3694" s="8"/>
      <c r="H3694" s="8"/>
      <c r="I3694" s="8"/>
      <c r="S3694" s="4"/>
      <c r="T3694" s="6"/>
      <c r="X3694" s="1"/>
      <c r="Y3694" s="1"/>
    </row>
    <row r="3695" spans="2:25" x14ac:dyDescent="0.25">
      <c r="B3695" s="4"/>
      <c r="C3695" s="7"/>
      <c r="G3695" s="8"/>
      <c r="H3695" s="8"/>
      <c r="I3695" s="8"/>
      <c r="S3695" s="4"/>
      <c r="T3695" s="6"/>
      <c r="X3695" s="1"/>
      <c r="Y3695" s="1"/>
    </row>
    <row r="3696" spans="2:25" x14ac:dyDescent="0.25">
      <c r="B3696" s="4"/>
      <c r="C3696" s="7"/>
      <c r="G3696" s="8"/>
      <c r="H3696" s="8"/>
      <c r="I3696" s="8"/>
      <c r="S3696" s="4"/>
      <c r="T3696" s="6"/>
      <c r="X3696" s="1"/>
      <c r="Y3696" s="1"/>
    </row>
    <row r="3697" spans="2:25" x14ac:dyDescent="0.25">
      <c r="B3697" s="4"/>
      <c r="C3697" s="7"/>
      <c r="G3697" s="8"/>
      <c r="H3697" s="8"/>
      <c r="I3697" s="8"/>
      <c r="S3697" s="4"/>
      <c r="T3697" s="6"/>
      <c r="X3697" s="1"/>
      <c r="Y3697" s="1"/>
    </row>
    <row r="3698" spans="2:25" x14ac:dyDescent="0.25">
      <c r="B3698" s="4"/>
      <c r="C3698" s="7"/>
      <c r="G3698" s="8"/>
      <c r="H3698" s="8"/>
      <c r="I3698" s="8"/>
      <c r="S3698" s="4"/>
      <c r="T3698" s="6"/>
      <c r="X3698" s="1"/>
      <c r="Y3698" s="1"/>
    </row>
    <row r="3699" spans="2:25" x14ac:dyDescent="0.25">
      <c r="B3699" s="4"/>
      <c r="C3699" s="7"/>
      <c r="G3699" s="8"/>
      <c r="H3699" s="8"/>
      <c r="I3699" s="8"/>
      <c r="S3699" s="4"/>
      <c r="T3699" s="6"/>
      <c r="X3699" s="1"/>
      <c r="Y3699" s="1"/>
    </row>
    <row r="3700" spans="2:25" x14ac:dyDescent="0.25">
      <c r="B3700" s="4"/>
      <c r="C3700" s="7"/>
      <c r="G3700" s="8"/>
      <c r="H3700" s="8"/>
      <c r="I3700" s="8"/>
      <c r="S3700" s="4"/>
      <c r="T3700" s="6"/>
      <c r="X3700" s="1"/>
      <c r="Y3700" s="1"/>
    </row>
    <row r="3701" spans="2:25" x14ac:dyDescent="0.25">
      <c r="B3701" s="4"/>
      <c r="C3701" s="7"/>
      <c r="G3701" s="8"/>
      <c r="H3701" s="8"/>
      <c r="I3701" s="8"/>
      <c r="S3701" s="4"/>
      <c r="T3701" s="6"/>
      <c r="X3701" s="1"/>
      <c r="Y3701" s="1"/>
    </row>
    <row r="3702" spans="2:25" x14ac:dyDescent="0.25">
      <c r="B3702" s="4"/>
      <c r="C3702" s="7"/>
      <c r="G3702" s="8"/>
      <c r="H3702" s="8"/>
      <c r="I3702" s="8"/>
      <c r="S3702" s="4"/>
      <c r="T3702" s="6"/>
      <c r="X3702" s="1"/>
      <c r="Y3702" s="1"/>
    </row>
    <row r="3703" spans="2:25" x14ac:dyDescent="0.25">
      <c r="B3703" s="4"/>
      <c r="C3703" s="7"/>
      <c r="G3703" s="8"/>
      <c r="H3703" s="8"/>
      <c r="I3703" s="8"/>
      <c r="S3703" s="4"/>
      <c r="T3703" s="6"/>
      <c r="X3703" s="1"/>
      <c r="Y3703" s="1"/>
    </row>
    <row r="3704" spans="2:25" x14ac:dyDescent="0.25">
      <c r="B3704" s="4"/>
      <c r="C3704" s="7"/>
      <c r="G3704" s="8"/>
      <c r="H3704" s="8"/>
      <c r="I3704" s="8"/>
      <c r="S3704" s="4"/>
      <c r="T3704" s="6"/>
      <c r="X3704" s="1"/>
      <c r="Y3704" s="1"/>
    </row>
    <row r="3705" spans="2:25" x14ac:dyDescent="0.25">
      <c r="B3705" s="4"/>
      <c r="C3705" s="7"/>
      <c r="G3705" s="8"/>
      <c r="H3705" s="8"/>
      <c r="I3705" s="8"/>
      <c r="S3705" s="4"/>
      <c r="T3705" s="6"/>
      <c r="X3705" s="1"/>
      <c r="Y3705" s="1"/>
    </row>
    <row r="3706" spans="2:25" x14ac:dyDescent="0.25">
      <c r="B3706" s="4"/>
      <c r="C3706" s="7"/>
      <c r="G3706" s="8"/>
      <c r="H3706" s="8"/>
      <c r="I3706" s="8"/>
      <c r="S3706" s="4"/>
      <c r="T3706" s="6"/>
      <c r="X3706" s="1"/>
      <c r="Y3706" s="1"/>
    </row>
    <row r="3707" spans="2:25" x14ac:dyDescent="0.25">
      <c r="B3707" s="4"/>
      <c r="C3707" s="7"/>
      <c r="G3707" s="8"/>
      <c r="H3707" s="8"/>
      <c r="I3707" s="8"/>
      <c r="S3707" s="4"/>
      <c r="T3707" s="6"/>
      <c r="X3707" s="1"/>
      <c r="Y3707" s="1"/>
    </row>
    <row r="3708" spans="2:25" x14ac:dyDescent="0.25">
      <c r="B3708" s="4"/>
      <c r="C3708" s="7"/>
      <c r="G3708" s="8"/>
      <c r="H3708" s="8"/>
      <c r="I3708" s="8"/>
      <c r="S3708" s="4"/>
      <c r="T3708" s="6"/>
      <c r="X3708" s="1"/>
      <c r="Y3708" s="1"/>
    </row>
    <row r="3709" spans="2:25" x14ac:dyDescent="0.25">
      <c r="B3709" s="4"/>
      <c r="C3709" s="7"/>
      <c r="G3709" s="8"/>
      <c r="H3709" s="8"/>
      <c r="I3709" s="8"/>
      <c r="S3709" s="4"/>
      <c r="T3709" s="6"/>
      <c r="X3709" s="1"/>
      <c r="Y3709" s="1"/>
    </row>
    <row r="3710" spans="2:25" x14ac:dyDescent="0.25">
      <c r="B3710" s="4"/>
      <c r="C3710" s="7"/>
      <c r="G3710" s="8"/>
      <c r="H3710" s="8"/>
      <c r="I3710" s="8"/>
      <c r="S3710" s="4"/>
      <c r="T3710" s="6"/>
      <c r="X3710" s="1"/>
      <c r="Y3710" s="1"/>
    </row>
    <row r="3711" spans="2:25" x14ac:dyDescent="0.25">
      <c r="B3711" s="4"/>
      <c r="C3711" s="7"/>
      <c r="G3711" s="8"/>
      <c r="H3711" s="8"/>
      <c r="I3711" s="8"/>
      <c r="S3711" s="4"/>
      <c r="T3711" s="6"/>
      <c r="X3711" s="1"/>
      <c r="Y3711" s="1"/>
    </row>
    <row r="3712" spans="2:25" x14ac:dyDescent="0.25">
      <c r="B3712" s="4"/>
      <c r="C3712" s="7"/>
      <c r="G3712" s="8"/>
      <c r="H3712" s="8"/>
      <c r="I3712" s="8"/>
      <c r="S3712" s="4"/>
      <c r="T3712" s="6"/>
      <c r="X3712" s="1"/>
      <c r="Y3712" s="1"/>
    </row>
    <row r="3713" spans="2:25" x14ac:dyDescent="0.25">
      <c r="B3713" s="4"/>
      <c r="C3713" s="7"/>
      <c r="G3713" s="8"/>
      <c r="H3713" s="8"/>
      <c r="I3713" s="8"/>
      <c r="S3713" s="4"/>
      <c r="T3713" s="6"/>
      <c r="X3713" s="1"/>
      <c r="Y3713" s="1"/>
    </row>
    <row r="3714" spans="2:25" x14ac:dyDescent="0.25">
      <c r="B3714" s="4"/>
      <c r="C3714" s="7"/>
      <c r="G3714" s="8"/>
      <c r="H3714" s="8"/>
      <c r="I3714" s="8"/>
      <c r="S3714" s="4"/>
      <c r="T3714" s="6"/>
      <c r="X3714" s="1"/>
      <c r="Y3714" s="1"/>
    </row>
    <row r="3715" spans="2:25" x14ac:dyDescent="0.25">
      <c r="B3715" s="4"/>
      <c r="C3715" s="7"/>
      <c r="G3715" s="8"/>
      <c r="H3715" s="8"/>
      <c r="I3715" s="8"/>
      <c r="S3715" s="4"/>
      <c r="T3715" s="6"/>
      <c r="X3715" s="1"/>
      <c r="Y3715" s="1"/>
    </row>
    <row r="3716" spans="2:25" x14ac:dyDescent="0.25">
      <c r="B3716" s="4"/>
      <c r="C3716" s="7"/>
      <c r="G3716" s="8"/>
      <c r="H3716" s="8"/>
      <c r="I3716" s="8"/>
      <c r="S3716" s="4"/>
      <c r="T3716" s="6"/>
      <c r="X3716" s="1"/>
      <c r="Y3716" s="1"/>
    </row>
    <row r="3717" spans="2:25" x14ac:dyDescent="0.25">
      <c r="B3717" s="4"/>
      <c r="C3717" s="7"/>
      <c r="G3717" s="8"/>
      <c r="H3717" s="8"/>
      <c r="I3717" s="8"/>
      <c r="S3717" s="4"/>
      <c r="T3717" s="6"/>
      <c r="X3717" s="1"/>
      <c r="Y3717" s="1"/>
    </row>
    <row r="3718" spans="2:25" x14ac:dyDescent="0.25">
      <c r="B3718" s="4"/>
      <c r="C3718" s="7"/>
      <c r="G3718" s="8"/>
      <c r="H3718" s="8"/>
      <c r="I3718" s="8"/>
      <c r="S3718" s="4"/>
      <c r="T3718" s="6"/>
      <c r="X3718" s="1"/>
      <c r="Y3718" s="1"/>
    </row>
    <row r="3719" spans="2:25" x14ac:dyDescent="0.25">
      <c r="B3719" s="4"/>
      <c r="C3719" s="7"/>
      <c r="G3719" s="8"/>
      <c r="H3719" s="8"/>
      <c r="I3719" s="8"/>
      <c r="S3719" s="4"/>
      <c r="T3719" s="6"/>
      <c r="X3719" s="1"/>
      <c r="Y3719" s="1"/>
    </row>
    <row r="3720" spans="2:25" x14ac:dyDescent="0.25">
      <c r="B3720" s="4"/>
      <c r="C3720" s="7"/>
      <c r="G3720" s="8"/>
      <c r="H3720" s="8"/>
      <c r="I3720" s="8"/>
      <c r="S3720" s="4"/>
      <c r="T3720" s="6"/>
      <c r="X3720" s="1"/>
      <c r="Y3720" s="1"/>
    </row>
    <row r="3721" spans="2:25" x14ac:dyDescent="0.25">
      <c r="B3721" s="4"/>
      <c r="C3721" s="7"/>
      <c r="G3721" s="8"/>
      <c r="H3721" s="8"/>
      <c r="I3721" s="8"/>
      <c r="S3721" s="4"/>
      <c r="T3721" s="6"/>
      <c r="X3721" s="1"/>
      <c r="Y3721" s="1"/>
    </row>
    <row r="3722" spans="2:25" x14ac:dyDescent="0.25">
      <c r="B3722" s="4"/>
      <c r="C3722" s="7"/>
      <c r="G3722" s="8"/>
      <c r="H3722" s="8"/>
      <c r="I3722" s="8"/>
      <c r="S3722" s="4"/>
      <c r="T3722" s="6"/>
      <c r="X3722" s="1"/>
      <c r="Y3722" s="1"/>
    </row>
    <row r="3723" spans="2:25" x14ac:dyDescent="0.25">
      <c r="B3723" s="4"/>
      <c r="C3723" s="7"/>
      <c r="G3723" s="8"/>
      <c r="H3723" s="8"/>
      <c r="I3723" s="8"/>
      <c r="S3723" s="4"/>
      <c r="T3723" s="6"/>
      <c r="X3723" s="1"/>
      <c r="Y3723" s="1"/>
    </row>
    <row r="3724" spans="2:25" x14ac:dyDescent="0.25">
      <c r="B3724" s="4"/>
      <c r="C3724" s="7"/>
      <c r="G3724" s="8"/>
      <c r="H3724" s="8"/>
      <c r="I3724" s="8"/>
      <c r="S3724" s="4"/>
      <c r="T3724" s="6"/>
      <c r="X3724" s="1"/>
      <c r="Y3724" s="1"/>
    </row>
    <row r="3725" spans="2:25" x14ac:dyDescent="0.25">
      <c r="B3725" s="4"/>
      <c r="C3725" s="7"/>
      <c r="G3725" s="8"/>
      <c r="H3725" s="8"/>
      <c r="I3725" s="8"/>
      <c r="S3725" s="4"/>
      <c r="T3725" s="6"/>
      <c r="X3725" s="1"/>
      <c r="Y3725" s="1"/>
    </row>
    <row r="3726" spans="2:25" x14ac:dyDescent="0.25">
      <c r="B3726" s="4"/>
      <c r="C3726" s="7"/>
      <c r="G3726" s="8"/>
      <c r="H3726" s="8"/>
      <c r="I3726" s="8"/>
      <c r="S3726" s="4"/>
      <c r="T3726" s="6"/>
      <c r="X3726" s="1"/>
      <c r="Y3726" s="1"/>
    </row>
    <row r="3727" spans="2:25" x14ac:dyDescent="0.25">
      <c r="B3727" s="4"/>
      <c r="C3727" s="7"/>
      <c r="G3727" s="8"/>
      <c r="H3727" s="8"/>
      <c r="I3727" s="8"/>
      <c r="S3727" s="4"/>
      <c r="T3727" s="6"/>
      <c r="X3727" s="1"/>
      <c r="Y3727" s="1"/>
    </row>
    <row r="3728" spans="2:25" x14ac:dyDescent="0.25">
      <c r="B3728" s="4"/>
      <c r="C3728" s="7"/>
      <c r="G3728" s="8"/>
      <c r="H3728" s="8"/>
      <c r="I3728" s="8"/>
      <c r="S3728" s="4"/>
      <c r="T3728" s="6"/>
      <c r="X3728" s="1"/>
      <c r="Y3728" s="1"/>
    </row>
    <row r="3729" spans="2:25" x14ac:dyDescent="0.25">
      <c r="B3729" s="4"/>
      <c r="C3729" s="7"/>
      <c r="G3729" s="8"/>
      <c r="H3729" s="8"/>
      <c r="I3729" s="8"/>
      <c r="S3729" s="4"/>
      <c r="T3729" s="6"/>
      <c r="X3729" s="1"/>
      <c r="Y3729" s="1"/>
    </row>
    <row r="3730" spans="2:25" x14ac:dyDescent="0.25">
      <c r="B3730" s="4"/>
      <c r="C3730" s="7"/>
      <c r="G3730" s="8"/>
      <c r="H3730" s="8"/>
      <c r="I3730" s="8"/>
      <c r="S3730" s="4"/>
      <c r="T3730" s="6"/>
      <c r="X3730" s="1"/>
      <c r="Y3730" s="1"/>
    </row>
    <row r="3731" spans="2:25" x14ac:dyDescent="0.25">
      <c r="B3731" s="4"/>
      <c r="C3731" s="7"/>
      <c r="G3731" s="8"/>
      <c r="H3731" s="8"/>
      <c r="I3731" s="8"/>
      <c r="S3731" s="4"/>
      <c r="T3731" s="6"/>
      <c r="X3731" s="1"/>
      <c r="Y3731" s="1"/>
    </row>
    <row r="3732" spans="2:25" x14ac:dyDescent="0.25">
      <c r="B3732" s="4"/>
      <c r="C3732" s="7"/>
      <c r="G3732" s="8"/>
      <c r="H3732" s="8"/>
      <c r="I3732" s="8"/>
      <c r="S3732" s="4"/>
      <c r="T3732" s="6"/>
      <c r="X3732" s="1"/>
      <c r="Y3732" s="1"/>
    </row>
    <row r="3733" spans="2:25" x14ac:dyDescent="0.25">
      <c r="B3733" s="4"/>
      <c r="C3733" s="7"/>
      <c r="G3733" s="8"/>
      <c r="H3733" s="8"/>
      <c r="I3733" s="8"/>
      <c r="S3733" s="4"/>
      <c r="T3733" s="6"/>
      <c r="X3733" s="1"/>
      <c r="Y3733" s="1"/>
    </row>
    <row r="3734" spans="2:25" x14ac:dyDescent="0.25">
      <c r="B3734" s="4"/>
      <c r="C3734" s="7"/>
      <c r="G3734" s="8"/>
      <c r="H3734" s="8"/>
      <c r="I3734" s="8"/>
      <c r="S3734" s="4"/>
      <c r="T3734" s="6"/>
      <c r="X3734" s="1"/>
      <c r="Y3734" s="1"/>
    </row>
    <row r="3735" spans="2:25" x14ac:dyDescent="0.25">
      <c r="B3735" s="4"/>
      <c r="C3735" s="7"/>
      <c r="G3735" s="8"/>
      <c r="H3735" s="8"/>
      <c r="I3735" s="8"/>
      <c r="S3735" s="4"/>
      <c r="T3735" s="6"/>
      <c r="X3735" s="1"/>
      <c r="Y3735" s="1"/>
    </row>
    <row r="3736" spans="2:25" x14ac:dyDescent="0.25">
      <c r="B3736" s="4"/>
      <c r="C3736" s="7"/>
      <c r="G3736" s="8"/>
      <c r="H3736" s="8"/>
      <c r="I3736" s="8"/>
      <c r="S3736" s="4"/>
      <c r="T3736" s="6"/>
      <c r="X3736" s="1"/>
      <c r="Y3736" s="1"/>
    </row>
    <row r="3737" spans="2:25" x14ac:dyDescent="0.25">
      <c r="B3737" s="4"/>
      <c r="C3737" s="7"/>
      <c r="G3737" s="8"/>
      <c r="H3737" s="8"/>
      <c r="I3737" s="8"/>
      <c r="S3737" s="4"/>
      <c r="T3737" s="6"/>
      <c r="X3737" s="1"/>
      <c r="Y3737" s="1"/>
    </row>
    <row r="3738" spans="2:25" x14ac:dyDescent="0.25">
      <c r="B3738" s="4"/>
      <c r="C3738" s="7"/>
      <c r="G3738" s="8"/>
      <c r="H3738" s="8"/>
      <c r="I3738" s="8"/>
      <c r="S3738" s="4"/>
      <c r="T3738" s="6"/>
      <c r="X3738" s="1"/>
      <c r="Y3738" s="1"/>
    </row>
    <row r="3739" spans="2:25" x14ac:dyDescent="0.25">
      <c r="B3739" s="4"/>
      <c r="C3739" s="7"/>
      <c r="G3739" s="8"/>
      <c r="H3739" s="8"/>
      <c r="I3739" s="8"/>
      <c r="S3739" s="4"/>
      <c r="T3739" s="6"/>
      <c r="X3739" s="1"/>
      <c r="Y3739" s="1"/>
    </row>
    <row r="3740" spans="2:25" x14ac:dyDescent="0.25">
      <c r="B3740" s="4"/>
      <c r="C3740" s="7"/>
      <c r="G3740" s="8"/>
      <c r="H3740" s="8"/>
      <c r="I3740" s="8"/>
      <c r="S3740" s="4"/>
      <c r="T3740" s="6"/>
      <c r="X3740" s="1"/>
      <c r="Y3740" s="1"/>
    </row>
    <row r="3741" spans="2:25" x14ac:dyDescent="0.25">
      <c r="B3741" s="4"/>
      <c r="C3741" s="7"/>
      <c r="G3741" s="8"/>
      <c r="H3741" s="8"/>
      <c r="I3741" s="8"/>
      <c r="S3741" s="4"/>
      <c r="T3741" s="6"/>
      <c r="X3741" s="1"/>
      <c r="Y3741" s="1"/>
    </row>
    <row r="3742" spans="2:25" x14ac:dyDescent="0.25">
      <c r="B3742" s="4"/>
      <c r="C3742" s="7"/>
      <c r="G3742" s="8"/>
      <c r="H3742" s="8"/>
      <c r="I3742" s="8"/>
      <c r="S3742" s="4"/>
      <c r="T3742" s="6"/>
      <c r="X3742" s="1"/>
      <c r="Y3742" s="1"/>
    </row>
    <row r="3743" spans="2:25" x14ac:dyDescent="0.25">
      <c r="B3743" s="4"/>
      <c r="C3743" s="7"/>
      <c r="G3743" s="8"/>
      <c r="H3743" s="8"/>
      <c r="I3743" s="8"/>
      <c r="S3743" s="4"/>
      <c r="T3743" s="6"/>
      <c r="X3743" s="1"/>
      <c r="Y3743" s="1"/>
    </row>
    <row r="3744" spans="2:25" x14ac:dyDescent="0.25">
      <c r="B3744" s="4"/>
      <c r="C3744" s="7"/>
      <c r="G3744" s="8"/>
      <c r="H3744" s="8"/>
      <c r="I3744" s="8"/>
      <c r="S3744" s="4"/>
      <c r="T3744" s="6"/>
      <c r="X3744" s="1"/>
      <c r="Y3744" s="1"/>
    </row>
    <row r="3745" spans="2:25" x14ac:dyDescent="0.25">
      <c r="B3745" s="4"/>
      <c r="C3745" s="7"/>
      <c r="G3745" s="8"/>
      <c r="H3745" s="8"/>
      <c r="I3745" s="8"/>
      <c r="S3745" s="4"/>
      <c r="T3745" s="6"/>
      <c r="X3745" s="1"/>
      <c r="Y3745" s="1"/>
    </row>
    <row r="3746" spans="2:25" x14ac:dyDescent="0.25">
      <c r="B3746" s="4"/>
      <c r="C3746" s="7"/>
      <c r="G3746" s="8"/>
      <c r="H3746" s="8"/>
      <c r="I3746" s="8"/>
      <c r="S3746" s="4"/>
      <c r="T3746" s="6"/>
      <c r="X3746" s="1"/>
      <c r="Y3746" s="1"/>
    </row>
    <row r="3747" spans="2:25" x14ac:dyDescent="0.25">
      <c r="B3747" s="4"/>
      <c r="C3747" s="7"/>
      <c r="G3747" s="8"/>
      <c r="H3747" s="8"/>
      <c r="I3747" s="8"/>
      <c r="S3747" s="4"/>
      <c r="T3747" s="6"/>
      <c r="X3747" s="1"/>
      <c r="Y3747" s="1"/>
    </row>
    <row r="3748" spans="2:25" x14ac:dyDescent="0.25">
      <c r="B3748" s="4"/>
      <c r="C3748" s="7"/>
      <c r="G3748" s="8"/>
      <c r="H3748" s="8"/>
      <c r="I3748" s="8"/>
      <c r="S3748" s="4"/>
      <c r="T3748" s="6"/>
      <c r="X3748" s="1"/>
      <c r="Y3748" s="1"/>
    </row>
    <row r="3749" spans="2:25" x14ac:dyDescent="0.25">
      <c r="B3749" s="4"/>
      <c r="C3749" s="7"/>
      <c r="G3749" s="8"/>
      <c r="H3749" s="8"/>
      <c r="I3749" s="8"/>
      <c r="S3749" s="4"/>
      <c r="T3749" s="6"/>
      <c r="X3749" s="1"/>
      <c r="Y3749" s="1"/>
    </row>
    <row r="3750" spans="2:25" x14ac:dyDescent="0.25">
      <c r="B3750" s="4"/>
      <c r="C3750" s="7"/>
      <c r="G3750" s="8"/>
      <c r="H3750" s="8"/>
      <c r="I3750" s="8"/>
      <c r="S3750" s="4"/>
      <c r="T3750" s="6"/>
      <c r="X3750" s="1"/>
      <c r="Y3750" s="1"/>
    </row>
    <row r="3751" spans="2:25" x14ac:dyDescent="0.25">
      <c r="B3751" s="4"/>
      <c r="C3751" s="7"/>
      <c r="G3751" s="8"/>
      <c r="H3751" s="8"/>
      <c r="I3751" s="8"/>
      <c r="S3751" s="4"/>
      <c r="T3751" s="6"/>
      <c r="X3751" s="1"/>
      <c r="Y3751" s="1"/>
    </row>
    <row r="3752" spans="2:25" x14ac:dyDescent="0.25">
      <c r="B3752" s="4"/>
      <c r="C3752" s="7"/>
      <c r="G3752" s="8"/>
      <c r="H3752" s="8"/>
      <c r="I3752" s="8"/>
      <c r="S3752" s="4"/>
      <c r="T3752" s="6"/>
      <c r="X3752" s="1"/>
      <c r="Y3752" s="1"/>
    </row>
    <row r="3753" spans="2:25" x14ac:dyDescent="0.25">
      <c r="B3753" s="4"/>
      <c r="C3753" s="7"/>
      <c r="G3753" s="8"/>
      <c r="H3753" s="8"/>
      <c r="I3753" s="8"/>
      <c r="S3753" s="4"/>
      <c r="T3753" s="6"/>
      <c r="X3753" s="1"/>
      <c r="Y3753" s="1"/>
    </row>
    <row r="3754" spans="2:25" x14ac:dyDescent="0.25">
      <c r="B3754" s="4"/>
      <c r="C3754" s="7"/>
      <c r="G3754" s="8"/>
      <c r="H3754" s="8"/>
      <c r="I3754" s="8"/>
      <c r="S3754" s="4"/>
      <c r="T3754" s="6"/>
      <c r="X3754" s="1"/>
      <c r="Y3754" s="1"/>
    </row>
    <row r="3755" spans="2:25" x14ac:dyDescent="0.25">
      <c r="B3755" s="4"/>
      <c r="C3755" s="7"/>
      <c r="G3755" s="8"/>
      <c r="H3755" s="8"/>
      <c r="I3755" s="8"/>
      <c r="S3755" s="4"/>
      <c r="T3755" s="6"/>
      <c r="X3755" s="1"/>
      <c r="Y3755" s="1"/>
    </row>
    <row r="3756" spans="2:25" x14ac:dyDescent="0.25">
      <c r="B3756" s="4"/>
      <c r="C3756" s="7"/>
      <c r="G3756" s="8"/>
      <c r="H3756" s="8"/>
      <c r="I3756" s="8"/>
      <c r="S3756" s="4"/>
      <c r="T3756" s="6"/>
      <c r="X3756" s="1"/>
      <c r="Y3756" s="1"/>
    </row>
    <row r="3757" spans="2:25" x14ac:dyDescent="0.25">
      <c r="B3757" s="4"/>
      <c r="C3757" s="7"/>
      <c r="G3757" s="8"/>
      <c r="H3757" s="8"/>
      <c r="I3757" s="8"/>
      <c r="S3757" s="4"/>
      <c r="T3757" s="6"/>
      <c r="X3757" s="1"/>
      <c r="Y3757" s="1"/>
    </row>
    <row r="3758" spans="2:25" x14ac:dyDescent="0.25">
      <c r="B3758" s="4"/>
      <c r="C3758" s="7"/>
      <c r="G3758" s="8"/>
      <c r="H3758" s="8"/>
      <c r="I3758" s="8"/>
      <c r="S3758" s="4"/>
      <c r="T3758" s="6"/>
      <c r="X3758" s="1"/>
      <c r="Y3758" s="1"/>
    </row>
    <row r="3759" spans="2:25" x14ac:dyDescent="0.25">
      <c r="B3759" s="4"/>
      <c r="C3759" s="7"/>
      <c r="G3759" s="8"/>
      <c r="H3759" s="8"/>
      <c r="I3759" s="8"/>
      <c r="S3759" s="4"/>
      <c r="T3759" s="6"/>
      <c r="X3759" s="1"/>
      <c r="Y3759" s="1"/>
    </row>
    <row r="3760" spans="2:25" x14ac:dyDescent="0.25">
      <c r="B3760" s="4"/>
      <c r="C3760" s="7"/>
      <c r="G3760" s="8"/>
      <c r="H3760" s="8"/>
      <c r="I3760" s="8"/>
      <c r="S3760" s="4"/>
      <c r="T3760" s="6"/>
      <c r="X3760" s="1"/>
      <c r="Y3760" s="1"/>
    </row>
    <row r="3761" spans="2:25" x14ac:dyDescent="0.25">
      <c r="B3761" s="4"/>
      <c r="C3761" s="7"/>
      <c r="G3761" s="8"/>
      <c r="H3761" s="8"/>
      <c r="I3761" s="8"/>
      <c r="S3761" s="4"/>
      <c r="T3761" s="6"/>
      <c r="X3761" s="1"/>
      <c r="Y3761" s="1"/>
    </row>
    <row r="3762" spans="2:25" x14ac:dyDescent="0.25">
      <c r="B3762" s="4"/>
      <c r="C3762" s="7"/>
      <c r="G3762" s="8"/>
      <c r="H3762" s="8"/>
      <c r="I3762" s="8"/>
      <c r="S3762" s="4"/>
      <c r="T3762" s="6"/>
      <c r="X3762" s="1"/>
      <c r="Y3762" s="1"/>
    </row>
    <row r="3763" spans="2:25" x14ac:dyDescent="0.25">
      <c r="B3763" s="4"/>
      <c r="C3763" s="7"/>
      <c r="G3763" s="8"/>
      <c r="H3763" s="8"/>
      <c r="I3763" s="8"/>
      <c r="S3763" s="4"/>
      <c r="T3763" s="6"/>
      <c r="X3763" s="1"/>
      <c r="Y3763" s="1"/>
    </row>
    <row r="3764" spans="2:25" x14ac:dyDescent="0.25">
      <c r="B3764" s="4"/>
      <c r="C3764" s="7"/>
      <c r="G3764" s="8"/>
      <c r="H3764" s="8"/>
      <c r="I3764" s="8"/>
      <c r="S3764" s="4"/>
      <c r="T3764" s="6"/>
      <c r="X3764" s="1"/>
      <c r="Y3764" s="1"/>
    </row>
    <row r="3765" spans="2:25" x14ac:dyDescent="0.25">
      <c r="B3765" s="4"/>
      <c r="C3765" s="7"/>
      <c r="G3765" s="8"/>
      <c r="H3765" s="8"/>
      <c r="I3765" s="8"/>
      <c r="S3765" s="4"/>
      <c r="T3765" s="6"/>
      <c r="X3765" s="1"/>
      <c r="Y3765" s="1"/>
    </row>
    <row r="3766" spans="2:25" x14ac:dyDescent="0.25">
      <c r="B3766" s="4"/>
      <c r="C3766" s="7"/>
      <c r="G3766" s="8"/>
      <c r="H3766" s="8"/>
      <c r="I3766" s="8"/>
      <c r="S3766" s="4"/>
      <c r="T3766" s="6"/>
      <c r="X3766" s="1"/>
      <c r="Y3766" s="1"/>
    </row>
    <row r="3767" spans="2:25" x14ac:dyDescent="0.25">
      <c r="B3767" s="4"/>
      <c r="C3767" s="7"/>
      <c r="G3767" s="8"/>
      <c r="H3767" s="8"/>
      <c r="I3767" s="8"/>
      <c r="S3767" s="4"/>
      <c r="T3767" s="6"/>
      <c r="X3767" s="1"/>
      <c r="Y3767" s="1"/>
    </row>
    <row r="3768" spans="2:25" x14ac:dyDescent="0.25">
      <c r="B3768" s="4"/>
      <c r="C3768" s="7"/>
      <c r="G3768" s="8"/>
      <c r="H3768" s="8"/>
      <c r="I3768" s="8"/>
      <c r="S3768" s="4"/>
      <c r="T3768" s="6"/>
      <c r="X3768" s="1"/>
      <c r="Y3768" s="1"/>
    </row>
    <row r="3769" spans="2:25" x14ac:dyDescent="0.25">
      <c r="B3769" s="4"/>
      <c r="C3769" s="7"/>
      <c r="G3769" s="8"/>
      <c r="H3769" s="8"/>
      <c r="I3769" s="8"/>
      <c r="S3769" s="4"/>
      <c r="T3769" s="6"/>
      <c r="X3769" s="1"/>
      <c r="Y3769" s="1"/>
    </row>
    <row r="3770" spans="2:25" x14ac:dyDescent="0.25">
      <c r="B3770" s="4"/>
      <c r="C3770" s="7"/>
      <c r="G3770" s="8"/>
      <c r="H3770" s="8"/>
      <c r="I3770" s="8"/>
      <c r="S3770" s="4"/>
      <c r="T3770" s="6"/>
      <c r="X3770" s="1"/>
      <c r="Y3770" s="1"/>
    </row>
    <row r="3771" spans="2:25" x14ac:dyDescent="0.25">
      <c r="B3771" s="4"/>
      <c r="C3771" s="7"/>
      <c r="G3771" s="8"/>
      <c r="H3771" s="8"/>
      <c r="I3771" s="8"/>
      <c r="S3771" s="4"/>
      <c r="T3771" s="6"/>
      <c r="X3771" s="1"/>
      <c r="Y3771" s="1"/>
    </row>
    <row r="3772" spans="2:25" x14ac:dyDescent="0.25">
      <c r="B3772" s="4"/>
      <c r="C3772" s="7"/>
      <c r="G3772" s="8"/>
      <c r="H3772" s="8"/>
      <c r="I3772" s="8"/>
      <c r="S3772" s="4"/>
      <c r="T3772" s="6"/>
      <c r="X3772" s="1"/>
      <c r="Y3772" s="1"/>
    </row>
    <row r="3773" spans="2:25" x14ac:dyDescent="0.25">
      <c r="B3773" s="4"/>
      <c r="C3773" s="7"/>
      <c r="G3773" s="8"/>
      <c r="H3773" s="8"/>
      <c r="I3773" s="8"/>
      <c r="S3773" s="4"/>
      <c r="T3773" s="6"/>
      <c r="X3773" s="1"/>
      <c r="Y3773" s="1"/>
    </row>
    <row r="3774" spans="2:25" x14ac:dyDescent="0.25">
      <c r="B3774" s="4"/>
      <c r="C3774" s="7"/>
      <c r="G3774" s="8"/>
      <c r="H3774" s="8"/>
      <c r="I3774" s="8"/>
      <c r="S3774" s="4"/>
      <c r="T3774" s="6"/>
      <c r="X3774" s="1"/>
      <c r="Y3774" s="1"/>
    </row>
    <row r="3775" spans="2:25" x14ac:dyDescent="0.25">
      <c r="B3775" s="4"/>
      <c r="C3775" s="7"/>
      <c r="G3775" s="8"/>
      <c r="H3775" s="8"/>
      <c r="I3775" s="8"/>
      <c r="S3775" s="4"/>
      <c r="T3775" s="6"/>
      <c r="X3775" s="1"/>
      <c r="Y3775" s="1"/>
    </row>
    <row r="3776" spans="2:25" x14ac:dyDescent="0.25">
      <c r="B3776" s="4"/>
      <c r="C3776" s="7"/>
      <c r="G3776" s="8"/>
      <c r="H3776" s="8"/>
      <c r="I3776" s="8"/>
      <c r="S3776" s="4"/>
      <c r="T3776" s="6"/>
      <c r="X3776" s="1"/>
      <c r="Y3776" s="1"/>
    </row>
    <row r="3777" spans="2:25" x14ac:dyDescent="0.25">
      <c r="B3777" s="4"/>
      <c r="C3777" s="7"/>
      <c r="G3777" s="8"/>
      <c r="H3777" s="8"/>
      <c r="I3777" s="8"/>
      <c r="S3777" s="4"/>
      <c r="T3777" s="6"/>
      <c r="X3777" s="1"/>
      <c r="Y3777" s="1"/>
    </row>
    <row r="3778" spans="2:25" x14ac:dyDescent="0.25">
      <c r="B3778" s="4"/>
      <c r="C3778" s="7"/>
      <c r="G3778" s="8"/>
      <c r="H3778" s="8"/>
      <c r="I3778" s="8"/>
      <c r="S3778" s="4"/>
      <c r="T3778" s="6"/>
      <c r="X3778" s="1"/>
      <c r="Y3778" s="1"/>
    </row>
    <row r="3779" spans="2:25" x14ac:dyDescent="0.25">
      <c r="B3779" s="4"/>
      <c r="C3779" s="7"/>
      <c r="G3779" s="8"/>
      <c r="H3779" s="8"/>
      <c r="I3779" s="8"/>
      <c r="S3779" s="4"/>
      <c r="T3779" s="6"/>
      <c r="X3779" s="1"/>
      <c r="Y3779" s="1"/>
    </row>
    <row r="3780" spans="2:25" x14ac:dyDescent="0.25">
      <c r="B3780" s="4"/>
      <c r="C3780" s="7"/>
      <c r="G3780" s="8"/>
      <c r="H3780" s="8"/>
      <c r="I3780" s="8"/>
      <c r="S3780" s="4"/>
      <c r="T3780" s="6"/>
      <c r="X3780" s="1"/>
      <c r="Y3780" s="1"/>
    </row>
    <row r="3781" spans="2:25" x14ac:dyDescent="0.25">
      <c r="B3781" s="4"/>
      <c r="C3781" s="7"/>
      <c r="G3781" s="8"/>
      <c r="H3781" s="8"/>
      <c r="I3781" s="8"/>
      <c r="S3781" s="4"/>
      <c r="T3781" s="6"/>
      <c r="X3781" s="1"/>
      <c r="Y3781" s="1"/>
    </row>
    <row r="3782" spans="2:25" x14ac:dyDescent="0.25">
      <c r="B3782" s="4"/>
      <c r="C3782" s="7"/>
      <c r="G3782" s="8"/>
      <c r="H3782" s="8"/>
      <c r="I3782" s="8"/>
      <c r="S3782" s="4"/>
      <c r="T3782" s="6"/>
      <c r="X3782" s="1"/>
      <c r="Y3782" s="1"/>
    </row>
    <row r="3783" spans="2:25" x14ac:dyDescent="0.25">
      <c r="B3783" s="4"/>
      <c r="C3783" s="7"/>
      <c r="G3783" s="8"/>
      <c r="H3783" s="8"/>
      <c r="I3783" s="8"/>
      <c r="S3783" s="4"/>
      <c r="T3783" s="6"/>
      <c r="X3783" s="1"/>
      <c r="Y3783" s="1"/>
    </row>
    <row r="3784" spans="2:25" x14ac:dyDescent="0.25">
      <c r="B3784" s="4"/>
      <c r="C3784" s="7"/>
      <c r="G3784" s="8"/>
      <c r="H3784" s="8"/>
      <c r="I3784" s="8"/>
      <c r="S3784" s="4"/>
      <c r="T3784" s="6"/>
      <c r="X3784" s="1"/>
      <c r="Y3784" s="1"/>
    </row>
    <row r="3785" spans="2:25" x14ac:dyDescent="0.25">
      <c r="B3785" s="4"/>
      <c r="C3785" s="7"/>
      <c r="G3785" s="8"/>
      <c r="H3785" s="8"/>
      <c r="I3785" s="8"/>
      <c r="S3785" s="4"/>
      <c r="T3785" s="6"/>
      <c r="X3785" s="1"/>
      <c r="Y3785" s="1"/>
    </row>
    <row r="3786" spans="2:25" x14ac:dyDescent="0.25">
      <c r="B3786" s="4"/>
      <c r="C3786" s="7"/>
      <c r="G3786" s="8"/>
      <c r="H3786" s="8"/>
      <c r="I3786" s="8"/>
      <c r="S3786" s="4"/>
      <c r="T3786" s="6"/>
      <c r="X3786" s="1"/>
      <c r="Y3786" s="1"/>
    </row>
    <row r="3787" spans="2:25" x14ac:dyDescent="0.25">
      <c r="B3787" s="4"/>
      <c r="C3787" s="7"/>
      <c r="G3787" s="8"/>
      <c r="H3787" s="8"/>
      <c r="I3787" s="8"/>
      <c r="S3787" s="4"/>
      <c r="T3787" s="6"/>
      <c r="X3787" s="1"/>
      <c r="Y3787" s="1"/>
    </row>
    <row r="3788" spans="2:25" x14ac:dyDescent="0.25">
      <c r="B3788" s="4"/>
      <c r="C3788" s="7"/>
      <c r="G3788" s="8"/>
      <c r="H3788" s="8"/>
      <c r="I3788" s="8"/>
      <c r="S3788" s="4"/>
      <c r="T3788" s="6"/>
      <c r="X3788" s="1"/>
      <c r="Y3788" s="1"/>
    </row>
    <row r="3789" spans="2:25" x14ac:dyDescent="0.25">
      <c r="B3789" s="4"/>
      <c r="C3789" s="7"/>
      <c r="G3789" s="8"/>
      <c r="H3789" s="8"/>
      <c r="I3789" s="8"/>
      <c r="S3789" s="4"/>
      <c r="T3789" s="6"/>
      <c r="X3789" s="1"/>
      <c r="Y3789" s="1"/>
    </row>
    <row r="3790" spans="2:25" x14ac:dyDescent="0.25">
      <c r="B3790" s="4"/>
      <c r="C3790" s="7"/>
      <c r="G3790" s="8"/>
      <c r="H3790" s="8"/>
      <c r="I3790" s="8"/>
      <c r="S3790" s="4"/>
      <c r="T3790" s="6"/>
      <c r="X3790" s="1"/>
      <c r="Y3790" s="1"/>
    </row>
    <row r="3791" spans="2:25" x14ac:dyDescent="0.25">
      <c r="B3791" s="4"/>
      <c r="C3791" s="7"/>
      <c r="G3791" s="8"/>
      <c r="H3791" s="8"/>
      <c r="I3791" s="8"/>
      <c r="S3791" s="4"/>
      <c r="T3791" s="6"/>
      <c r="X3791" s="1"/>
      <c r="Y3791" s="1"/>
    </row>
    <row r="3792" spans="2:25" x14ac:dyDescent="0.25">
      <c r="B3792" s="4"/>
      <c r="C3792" s="7"/>
      <c r="G3792" s="8"/>
      <c r="H3792" s="8"/>
      <c r="I3792" s="8"/>
      <c r="S3792" s="4"/>
      <c r="T3792" s="6"/>
      <c r="X3792" s="1"/>
      <c r="Y3792" s="1"/>
    </row>
    <row r="3793" spans="2:25" x14ac:dyDescent="0.25">
      <c r="B3793" s="4"/>
      <c r="C3793" s="7"/>
      <c r="G3793" s="8"/>
      <c r="H3793" s="8"/>
      <c r="I3793" s="8"/>
      <c r="S3793" s="4"/>
      <c r="T3793" s="6"/>
      <c r="X3793" s="1"/>
      <c r="Y3793" s="1"/>
    </row>
    <row r="3794" spans="2:25" x14ac:dyDescent="0.25">
      <c r="B3794" s="4"/>
      <c r="C3794" s="7"/>
      <c r="G3794" s="8"/>
      <c r="H3794" s="8"/>
      <c r="I3794" s="8"/>
      <c r="S3794" s="4"/>
      <c r="T3794" s="6"/>
      <c r="X3794" s="1"/>
      <c r="Y3794" s="1"/>
    </row>
    <row r="3795" spans="2:25" x14ac:dyDescent="0.25">
      <c r="B3795" s="4"/>
      <c r="C3795" s="7"/>
      <c r="G3795" s="8"/>
      <c r="H3795" s="8"/>
      <c r="I3795" s="8"/>
      <c r="S3795" s="4"/>
      <c r="T3795" s="6"/>
      <c r="X3795" s="1"/>
      <c r="Y3795" s="1"/>
    </row>
    <row r="3796" spans="2:25" x14ac:dyDescent="0.25">
      <c r="B3796" s="4"/>
      <c r="C3796" s="7"/>
      <c r="G3796" s="8"/>
      <c r="H3796" s="8"/>
      <c r="I3796" s="8"/>
      <c r="S3796" s="4"/>
      <c r="T3796" s="6"/>
      <c r="X3796" s="1"/>
      <c r="Y3796" s="1"/>
    </row>
    <row r="3797" spans="2:25" x14ac:dyDescent="0.25">
      <c r="B3797" s="4"/>
      <c r="C3797" s="7"/>
      <c r="G3797" s="8"/>
      <c r="H3797" s="8"/>
      <c r="I3797" s="8"/>
      <c r="S3797" s="4"/>
      <c r="T3797" s="6"/>
      <c r="X3797" s="1"/>
      <c r="Y3797" s="1"/>
    </row>
    <row r="3798" spans="2:25" x14ac:dyDescent="0.25">
      <c r="B3798" s="4"/>
      <c r="C3798" s="7"/>
      <c r="G3798" s="8"/>
      <c r="H3798" s="8"/>
      <c r="I3798" s="8"/>
      <c r="S3798" s="4"/>
      <c r="T3798" s="6"/>
      <c r="X3798" s="1"/>
      <c r="Y3798" s="1"/>
    </row>
    <row r="3799" spans="2:25" x14ac:dyDescent="0.25">
      <c r="B3799" s="4"/>
      <c r="C3799" s="7"/>
      <c r="G3799" s="8"/>
      <c r="H3799" s="8"/>
      <c r="I3799" s="8"/>
      <c r="S3799" s="4"/>
      <c r="T3799" s="6"/>
      <c r="X3799" s="1"/>
      <c r="Y3799" s="1"/>
    </row>
    <row r="3800" spans="2:25" x14ac:dyDescent="0.25">
      <c r="B3800" s="4"/>
      <c r="C3800" s="7"/>
      <c r="G3800" s="8"/>
      <c r="H3800" s="8"/>
      <c r="I3800" s="8"/>
      <c r="S3800" s="4"/>
      <c r="T3800" s="6"/>
      <c r="X3800" s="1"/>
      <c r="Y3800" s="1"/>
    </row>
    <row r="3801" spans="2:25" x14ac:dyDescent="0.25">
      <c r="B3801" s="4"/>
      <c r="C3801" s="7"/>
      <c r="G3801" s="8"/>
      <c r="H3801" s="8"/>
      <c r="I3801" s="8"/>
      <c r="S3801" s="4"/>
      <c r="T3801" s="6"/>
      <c r="X3801" s="1"/>
      <c r="Y3801" s="1"/>
    </row>
    <row r="3802" spans="2:25" x14ac:dyDescent="0.25">
      <c r="B3802" s="4"/>
      <c r="C3802" s="7"/>
      <c r="G3802" s="8"/>
      <c r="H3802" s="8"/>
      <c r="I3802" s="8"/>
      <c r="S3802" s="4"/>
      <c r="T3802" s="6"/>
      <c r="X3802" s="1"/>
      <c r="Y3802" s="1"/>
    </row>
    <row r="3803" spans="2:25" x14ac:dyDescent="0.25">
      <c r="B3803" s="4"/>
      <c r="C3803" s="7"/>
      <c r="G3803" s="8"/>
      <c r="H3803" s="8"/>
      <c r="I3803" s="8"/>
      <c r="S3803" s="4"/>
      <c r="T3803" s="6"/>
      <c r="X3803" s="1"/>
      <c r="Y3803" s="1"/>
    </row>
    <row r="3804" spans="2:25" x14ac:dyDescent="0.25">
      <c r="B3804" s="4"/>
      <c r="C3804" s="7"/>
      <c r="G3804" s="8"/>
      <c r="H3804" s="8"/>
      <c r="I3804" s="8"/>
      <c r="S3804" s="4"/>
      <c r="T3804" s="6"/>
      <c r="X3804" s="1"/>
      <c r="Y3804" s="1"/>
    </row>
    <row r="3805" spans="2:25" x14ac:dyDescent="0.25">
      <c r="B3805" s="4"/>
      <c r="C3805" s="7"/>
      <c r="G3805" s="8"/>
      <c r="H3805" s="8"/>
      <c r="I3805" s="8"/>
      <c r="S3805" s="4"/>
      <c r="T3805" s="6"/>
      <c r="X3805" s="1"/>
      <c r="Y3805" s="1"/>
    </row>
    <row r="3806" spans="2:25" x14ac:dyDescent="0.25">
      <c r="B3806" s="4"/>
      <c r="C3806" s="7"/>
      <c r="G3806" s="8"/>
      <c r="H3806" s="8"/>
      <c r="I3806" s="8"/>
      <c r="S3806" s="4"/>
      <c r="T3806" s="6"/>
      <c r="X3806" s="1"/>
      <c r="Y3806" s="1"/>
    </row>
    <row r="3807" spans="2:25" x14ac:dyDescent="0.25">
      <c r="B3807" s="4"/>
      <c r="C3807" s="7"/>
      <c r="G3807" s="8"/>
      <c r="H3807" s="8"/>
      <c r="I3807" s="8"/>
      <c r="S3807" s="4"/>
      <c r="T3807" s="6"/>
      <c r="X3807" s="1"/>
      <c r="Y3807" s="1"/>
    </row>
    <row r="3808" spans="2:25" x14ac:dyDescent="0.25">
      <c r="B3808" s="4"/>
      <c r="C3808" s="7"/>
      <c r="G3808" s="8"/>
      <c r="H3808" s="8"/>
      <c r="I3808" s="8"/>
      <c r="S3808" s="4"/>
      <c r="T3808" s="6"/>
      <c r="X3808" s="1"/>
      <c r="Y3808" s="1"/>
    </row>
    <row r="3809" spans="2:25" x14ac:dyDescent="0.25">
      <c r="B3809" s="4"/>
      <c r="C3809" s="7"/>
      <c r="G3809" s="8"/>
      <c r="H3809" s="8"/>
      <c r="I3809" s="8"/>
      <c r="S3809" s="4"/>
      <c r="T3809" s="6"/>
      <c r="X3809" s="1"/>
      <c r="Y3809" s="1"/>
    </row>
    <row r="3810" spans="2:25" x14ac:dyDescent="0.25">
      <c r="B3810" s="4"/>
      <c r="C3810" s="7"/>
      <c r="G3810" s="8"/>
      <c r="H3810" s="8"/>
      <c r="I3810" s="8"/>
      <c r="S3810" s="4"/>
      <c r="T3810" s="6"/>
      <c r="X3810" s="1"/>
      <c r="Y3810" s="1"/>
    </row>
    <row r="3811" spans="2:25" x14ac:dyDescent="0.25">
      <c r="B3811" s="4"/>
      <c r="C3811" s="7"/>
      <c r="G3811" s="8"/>
      <c r="H3811" s="8"/>
      <c r="I3811" s="8"/>
      <c r="S3811" s="4"/>
      <c r="T3811" s="6"/>
      <c r="X3811" s="1"/>
      <c r="Y3811" s="1"/>
    </row>
    <row r="3812" spans="2:25" x14ac:dyDescent="0.25">
      <c r="B3812" s="4"/>
      <c r="C3812" s="7"/>
      <c r="G3812" s="8"/>
      <c r="H3812" s="8"/>
      <c r="I3812" s="8"/>
      <c r="S3812" s="4"/>
      <c r="T3812" s="6"/>
      <c r="X3812" s="1"/>
      <c r="Y3812" s="1"/>
    </row>
    <row r="3813" spans="2:25" x14ac:dyDescent="0.25">
      <c r="B3813" s="4"/>
      <c r="C3813" s="7"/>
      <c r="G3813" s="8"/>
      <c r="H3813" s="8"/>
      <c r="I3813" s="8"/>
      <c r="S3813" s="4"/>
      <c r="T3813" s="6"/>
      <c r="X3813" s="1"/>
      <c r="Y3813" s="1"/>
    </row>
    <row r="3814" spans="2:25" x14ac:dyDescent="0.25">
      <c r="B3814" s="4"/>
      <c r="C3814" s="7"/>
      <c r="G3814" s="8"/>
      <c r="H3814" s="8"/>
      <c r="I3814" s="8"/>
      <c r="S3814" s="4"/>
      <c r="T3814" s="6"/>
      <c r="X3814" s="1"/>
      <c r="Y3814" s="1"/>
    </row>
    <row r="3815" spans="2:25" x14ac:dyDescent="0.25">
      <c r="B3815" s="4"/>
      <c r="C3815" s="7"/>
      <c r="G3815" s="8"/>
      <c r="H3815" s="8"/>
      <c r="I3815" s="8"/>
      <c r="S3815" s="4"/>
      <c r="T3815" s="6"/>
      <c r="X3815" s="1"/>
      <c r="Y3815" s="1"/>
    </row>
    <row r="3816" spans="2:25" x14ac:dyDescent="0.25">
      <c r="B3816" s="4"/>
      <c r="C3816" s="7"/>
      <c r="G3816" s="8"/>
      <c r="H3816" s="8"/>
      <c r="I3816" s="8"/>
      <c r="S3816" s="4"/>
      <c r="T3816" s="6"/>
      <c r="X3816" s="1"/>
      <c r="Y3816" s="1"/>
    </row>
    <row r="3817" spans="2:25" x14ac:dyDescent="0.25">
      <c r="B3817" s="4"/>
      <c r="C3817" s="7"/>
      <c r="G3817" s="8"/>
      <c r="H3817" s="8"/>
      <c r="I3817" s="8"/>
      <c r="S3817" s="4"/>
      <c r="T3817" s="6"/>
      <c r="X3817" s="1"/>
      <c r="Y3817" s="1"/>
    </row>
    <row r="3818" spans="2:25" x14ac:dyDescent="0.25">
      <c r="B3818" s="4"/>
      <c r="C3818" s="7"/>
      <c r="G3818" s="8"/>
      <c r="H3818" s="8"/>
      <c r="I3818" s="8"/>
      <c r="S3818" s="4"/>
      <c r="T3818" s="6"/>
      <c r="X3818" s="1"/>
      <c r="Y3818" s="1"/>
    </row>
    <row r="3819" spans="2:25" x14ac:dyDescent="0.25">
      <c r="B3819" s="4"/>
      <c r="C3819" s="7"/>
      <c r="G3819" s="8"/>
      <c r="H3819" s="8"/>
      <c r="I3819" s="8"/>
      <c r="S3819" s="4"/>
      <c r="T3819" s="6"/>
      <c r="X3819" s="1"/>
      <c r="Y3819" s="1"/>
    </row>
    <row r="3820" spans="2:25" x14ac:dyDescent="0.25">
      <c r="B3820" s="4"/>
      <c r="C3820" s="7"/>
      <c r="G3820" s="8"/>
      <c r="H3820" s="8"/>
      <c r="I3820" s="8"/>
      <c r="S3820" s="4"/>
      <c r="T3820" s="6"/>
      <c r="X3820" s="1"/>
      <c r="Y3820" s="1"/>
    </row>
    <row r="3821" spans="2:25" x14ac:dyDescent="0.25">
      <c r="B3821" s="4"/>
      <c r="C3821" s="7"/>
      <c r="G3821" s="8"/>
      <c r="H3821" s="8"/>
      <c r="I3821" s="8"/>
      <c r="S3821" s="4"/>
      <c r="T3821" s="6"/>
      <c r="X3821" s="1"/>
      <c r="Y3821" s="1"/>
    </row>
    <row r="3822" spans="2:25" x14ac:dyDescent="0.25">
      <c r="B3822" s="4"/>
      <c r="C3822" s="7"/>
      <c r="G3822" s="8"/>
      <c r="H3822" s="8"/>
      <c r="I3822" s="8"/>
      <c r="S3822" s="4"/>
      <c r="T3822" s="6"/>
      <c r="X3822" s="1"/>
      <c r="Y3822" s="1"/>
    </row>
    <row r="3823" spans="2:25" x14ac:dyDescent="0.25">
      <c r="B3823" s="4"/>
      <c r="C3823" s="7"/>
      <c r="G3823" s="8"/>
      <c r="H3823" s="8"/>
      <c r="I3823" s="8"/>
      <c r="S3823" s="4"/>
      <c r="T3823" s="6"/>
      <c r="X3823" s="1"/>
      <c r="Y3823" s="1"/>
    </row>
    <row r="3824" spans="2:25" x14ac:dyDescent="0.25">
      <c r="B3824" s="4"/>
      <c r="C3824" s="7"/>
      <c r="G3824" s="8"/>
      <c r="H3824" s="8"/>
      <c r="I3824" s="8"/>
      <c r="S3824" s="4"/>
      <c r="T3824" s="6"/>
      <c r="X3824" s="1"/>
      <c r="Y3824" s="1"/>
    </row>
    <row r="3825" spans="2:25" x14ac:dyDescent="0.25">
      <c r="B3825" s="4"/>
      <c r="C3825" s="7"/>
      <c r="G3825" s="8"/>
      <c r="H3825" s="8"/>
      <c r="I3825" s="8"/>
      <c r="S3825" s="4"/>
      <c r="T3825" s="6"/>
      <c r="X3825" s="1"/>
      <c r="Y3825" s="1"/>
    </row>
    <row r="3826" spans="2:25" x14ac:dyDescent="0.25">
      <c r="B3826" s="4"/>
      <c r="C3826" s="7"/>
      <c r="G3826" s="8"/>
      <c r="H3826" s="8"/>
      <c r="I3826" s="8"/>
      <c r="S3826" s="4"/>
      <c r="T3826" s="6"/>
      <c r="X3826" s="1"/>
      <c r="Y3826" s="1"/>
    </row>
    <row r="3827" spans="2:25" x14ac:dyDescent="0.25">
      <c r="B3827" s="4"/>
      <c r="C3827" s="7"/>
      <c r="G3827" s="8"/>
      <c r="H3827" s="8"/>
      <c r="I3827" s="8"/>
      <c r="S3827" s="4"/>
      <c r="T3827" s="6"/>
      <c r="X3827" s="1"/>
      <c r="Y3827" s="1"/>
    </row>
    <row r="3828" spans="2:25" x14ac:dyDescent="0.25">
      <c r="B3828" s="4"/>
      <c r="C3828" s="7"/>
      <c r="G3828" s="8"/>
      <c r="H3828" s="8"/>
      <c r="I3828" s="8"/>
      <c r="S3828" s="4"/>
      <c r="T3828" s="6"/>
      <c r="X3828" s="1"/>
      <c r="Y3828" s="1"/>
    </row>
    <row r="3829" spans="2:25" x14ac:dyDescent="0.25">
      <c r="B3829" s="4"/>
      <c r="C3829" s="7"/>
      <c r="G3829" s="8"/>
      <c r="H3829" s="8"/>
      <c r="I3829" s="8"/>
      <c r="S3829" s="4"/>
      <c r="T3829" s="6"/>
      <c r="X3829" s="1"/>
      <c r="Y3829" s="1"/>
    </row>
    <row r="3830" spans="2:25" x14ac:dyDescent="0.25">
      <c r="B3830" s="4"/>
      <c r="C3830" s="7"/>
      <c r="G3830" s="8"/>
      <c r="H3830" s="8"/>
      <c r="I3830" s="8"/>
      <c r="S3830" s="4"/>
      <c r="T3830" s="6"/>
      <c r="X3830" s="1"/>
      <c r="Y3830" s="1"/>
    </row>
    <row r="3831" spans="2:25" x14ac:dyDescent="0.25">
      <c r="B3831" s="4"/>
      <c r="C3831" s="7"/>
      <c r="G3831" s="8"/>
      <c r="H3831" s="8"/>
      <c r="I3831" s="8"/>
      <c r="S3831" s="4"/>
      <c r="T3831" s="6"/>
      <c r="X3831" s="1"/>
      <c r="Y3831" s="1"/>
    </row>
    <row r="3832" spans="2:25" x14ac:dyDescent="0.25">
      <c r="B3832" s="4"/>
      <c r="C3832" s="7"/>
      <c r="G3832" s="8"/>
      <c r="H3832" s="8"/>
      <c r="I3832" s="8"/>
      <c r="S3832" s="4"/>
      <c r="T3832" s="6"/>
      <c r="X3832" s="1"/>
      <c r="Y3832" s="1"/>
    </row>
    <row r="3833" spans="2:25" x14ac:dyDescent="0.25">
      <c r="B3833" s="4"/>
      <c r="C3833" s="7"/>
      <c r="G3833" s="8"/>
      <c r="H3833" s="8"/>
      <c r="I3833" s="8"/>
      <c r="S3833" s="4"/>
      <c r="T3833" s="6"/>
      <c r="X3833" s="1"/>
      <c r="Y3833" s="1"/>
    </row>
    <row r="3834" spans="2:25" x14ac:dyDescent="0.25">
      <c r="B3834" s="4"/>
      <c r="C3834" s="7"/>
      <c r="G3834" s="8"/>
      <c r="H3834" s="8"/>
      <c r="I3834" s="8"/>
      <c r="S3834" s="4"/>
      <c r="T3834" s="6"/>
      <c r="X3834" s="1"/>
      <c r="Y3834" s="1"/>
    </row>
    <row r="3835" spans="2:25" x14ac:dyDescent="0.25">
      <c r="B3835" s="4"/>
      <c r="C3835" s="7"/>
      <c r="G3835" s="8"/>
      <c r="H3835" s="8"/>
      <c r="I3835" s="8"/>
      <c r="S3835" s="4"/>
      <c r="T3835" s="6"/>
      <c r="X3835" s="1"/>
      <c r="Y3835" s="1"/>
    </row>
    <row r="3836" spans="2:25" x14ac:dyDescent="0.25">
      <c r="B3836" s="4"/>
      <c r="C3836" s="7"/>
      <c r="G3836" s="8"/>
      <c r="H3836" s="8"/>
      <c r="I3836" s="8"/>
      <c r="S3836" s="4"/>
      <c r="T3836" s="6"/>
      <c r="X3836" s="1"/>
      <c r="Y3836" s="1"/>
    </row>
    <row r="3837" spans="2:25" x14ac:dyDescent="0.25">
      <c r="B3837" s="4"/>
      <c r="C3837" s="7"/>
      <c r="G3837" s="8"/>
      <c r="H3837" s="8"/>
      <c r="I3837" s="8"/>
      <c r="S3837" s="4"/>
      <c r="T3837" s="6"/>
      <c r="X3837" s="1"/>
      <c r="Y3837" s="1"/>
    </row>
    <row r="3838" spans="2:25" x14ac:dyDescent="0.25">
      <c r="B3838" s="4"/>
      <c r="C3838" s="7"/>
      <c r="G3838" s="8"/>
      <c r="H3838" s="8"/>
      <c r="I3838" s="8"/>
      <c r="S3838" s="4"/>
      <c r="T3838" s="6"/>
      <c r="X3838" s="1"/>
      <c r="Y3838" s="1"/>
    </row>
    <row r="3839" spans="2:25" x14ac:dyDescent="0.25">
      <c r="B3839" s="4"/>
      <c r="C3839" s="7"/>
      <c r="G3839" s="8"/>
      <c r="H3839" s="8"/>
      <c r="I3839" s="8"/>
      <c r="S3839" s="4"/>
      <c r="T3839" s="6"/>
      <c r="X3839" s="1"/>
      <c r="Y3839" s="1"/>
    </row>
    <row r="3840" spans="2:25" x14ac:dyDescent="0.25">
      <c r="B3840" s="4"/>
      <c r="C3840" s="7"/>
      <c r="G3840" s="8"/>
      <c r="H3840" s="8"/>
      <c r="I3840" s="8"/>
      <c r="S3840" s="4"/>
      <c r="T3840" s="6"/>
      <c r="X3840" s="1"/>
      <c r="Y3840" s="1"/>
    </row>
    <row r="3841" spans="2:25" x14ac:dyDescent="0.25">
      <c r="B3841" s="4"/>
      <c r="C3841" s="7"/>
      <c r="G3841" s="8"/>
      <c r="H3841" s="8"/>
      <c r="I3841" s="8"/>
      <c r="S3841" s="4"/>
      <c r="T3841" s="6"/>
      <c r="X3841" s="1"/>
      <c r="Y3841" s="1"/>
    </row>
    <row r="3842" spans="2:25" x14ac:dyDescent="0.25">
      <c r="B3842" s="4"/>
      <c r="C3842" s="7"/>
      <c r="G3842" s="8"/>
      <c r="H3842" s="8"/>
      <c r="I3842" s="8"/>
      <c r="S3842" s="4"/>
      <c r="T3842" s="6"/>
      <c r="X3842" s="1"/>
      <c r="Y3842" s="1"/>
    </row>
    <row r="3843" spans="2:25" x14ac:dyDescent="0.25">
      <c r="B3843" s="4"/>
      <c r="C3843" s="7"/>
      <c r="G3843" s="8"/>
      <c r="H3843" s="8"/>
      <c r="I3843" s="8"/>
      <c r="S3843" s="4"/>
      <c r="T3843" s="6"/>
      <c r="X3843" s="1"/>
      <c r="Y3843" s="1"/>
    </row>
    <row r="3844" spans="2:25" x14ac:dyDescent="0.25">
      <c r="B3844" s="4"/>
      <c r="C3844" s="7"/>
      <c r="G3844" s="8"/>
      <c r="H3844" s="8"/>
      <c r="I3844" s="8"/>
      <c r="S3844" s="4"/>
      <c r="T3844" s="6"/>
      <c r="X3844" s="1"/>
      <c r="Y3844" s="1"/>
    </row>
    <row r="3845" spans="2:25" x14ac:dyDescent="0.25">
      <c r="B3845" s="4"/>
      <c r="C3845" s="7"/>
      <c r="G3845" s="8"/>
      <c r="H3845" s="8"/>
      <c r="I3845" s="8"/>
      <c r="S3845" s="4"/>
      <c r="T3845" s="6"/>
      <c r="X3845" s="1"/>
      <c r="Y3845" s="1"/>
    </row>
    <row r="3846" spans="2:25" x14ac:dyDescent="0.25">
      <c r="B3846" s="4"/>
      <c r="C3846" s="7"/>
      <c r="G3846" s="8"/>
      <c r="H3846" s="8"/>
      <c r="I3846" s="8"/>
      <c r="S3846" s="4"/>
      <c r="T3846" s="6"/>
      <c r="X3846" s="1"/>
      <c r="Y3846" s="1"/>
    </row>
    <row r="3847" spans="2:25" x14ac:dyDescent="0.25">
      <c r="B3847" s="4"/>
      <c r="C3847" s="7"/>
      <c r="G3847" s="8"/>
      <c r="H3847" s="8"/>
      <c r="I3847" s="8"/>
      <c r="S3847" s="4"/>
      <c r="T3847" s="6"/>
      <c r="X3847" s="1"/>
      <c r="Y3847" s="1"/>
    </row>
    <row r="3848" spans="2:25" x14ac:dyDescent="0.25">
      <c r="B3848" s="4"/>
      <c r="C3848" s="7"/>
      <c r="G3848" s="8"/>
      <c r="H3848" s="8"/>
      <c r="I3848" s="8"/>
      <c r="S3848" s="4"/>
      <c r="T3848" s="6"/>
      <c r="X3848" s="1"/>
      <c r="Y3848" s="1"/>
    </row>
    <row r="3849" spans="2:25" x14ac:dyDescent="0.25">
      <c r="B3849" s="4"/>
      <c r="C3849" s="7"/>
      <c r="G3849" s="8"/>
      <c r="H3849" s="8"/>
      <c r="I3849" s="8"/>
      <c r="S3849" s="4"/>
      <c r="T3849" s="6"/>
      <c r="X3849" s="1"/>
      <c r="Y3849" s="1"/>
    </row>
    <row r="3850" spans="2:25" x14ac:dyDescent="0.25">
      <c r="B3850" s="4"/>
      <c r="C3850" s="7"/>
      <c r="G3850" s="8"/>
      <c r="H3850" s="8"/>
      <c r="I3850" s="8"/>
      <c r="S3850" s="4"/>
      <c r="T3850" s="6"/>
      <c r="X3850" s="1"/>
      <c r="Y3850" s="1"/>
    </row>
    <row r="3851" spans="2:25" x14ac:dyDescent="0.25">
      <c r="B3851" s="4"/>
      <c r="C3851" s="7"/>
      <c r="G3851" s="8"/>
      <c r="H3851" s="8"/>
      <c r="I3851" s="8"/>
      <c r="S3851" s="4"/>
      <c r="T3851" s="6"/>
      <c r="X3851" s="1"/>
      <c r="Y3851" s="1"/>
    </row>
    <row r="3852" spans="2:25" x14ac:dyDescent="0.25">
      <c r="B3852" s="4"/>
      <c r="C3852" s="7"/>
      <c r="G3852" s="8"/>
      <c r="H3852" s="8"/>
      <c r="I3852" s="8"/>
      <c r="S3852" s="4"/>
      <c r="T3852" s="6"/>
      <c r="X3852" s="1"/>
      <c r="Y3852" s="1"/>
    </row>
    <row r="3853" spans="2:25" x14ac:dyDescent="0.25">
      <c r="B3853" s="4"/>
      <c r="C3853" s="7"/>
      <c r="G3853" s="8"/>
      <c r="H3853" s="8"/>
      <c r="I3853" s="8"/>
      <c r="S3853" s="4"/>
      <c r="T3853" s="6"/>
      <c r="X3853" s="1"/>
      <c r="Y3853" s="1"/>
    </row>
    <row r="3854" spans="2:25" x14ac:dyDescent="0.25">
      <c r="B3854" s="4"/>
      <c r="C3854" s="7"/>
      <c r="G3854" s="8"/>
      <c r="H3854" s="8"/>
      <c r="I3854" s="8"/>
      <c r="S3854" s="4"/>
      <c r="T3854" s="6"/>
      <c r="X3854" s="1"/>
      <c r="Y3854" s="1"/>
    </row>
    <row r="3855" spans="2:25" x14ac:dyDescent="0.25">
      <c r="B3855" s="4"/>
      <c r="C3855" s="7"/>
      <c r="G3855" s="8"/>
      <c r="H3855" s="8"/>
      <c r="I3855" s="8"/>
      <c r="S3855" s="4"/>
      <c r="T3855" s="6"/>
      <c r="X3855" s="1"/>
      <c r="Y3855" s="1"/>
    </row>
    <row r="3856" spans="2:25" x14ac:dyDescent="0.25">
      <c r="B3856" s="4"/>
      <c r="C3856" s="7"/>
      <c r="G3856" s="8"/>
      <c r="H3856" s="8"/>
      <c r="I3856" s="8"/>
      <c r="S3856" s="4"/>
      <c r="T3856" s="6"/>
      <c r="X3856" s="1"/>
      <c r="Y3856" s="1"/>
    </row>
    <row r="3857" spans="2:25" x14ac:dyDescent="0.25">
      <c r="B3857" s="4"/>
      <c r="C3857" s="7"/>
      <c r="G3857" s="8"/>
      <c r="H3857" s="8"/>
      <c r="I3857" s="8"/>
      <c r="S3857" s="4"/>
      <c r="T3857" s="6"/>
      <c r="X3857" s="1"/>
      <c r="Y3857" s="1"/>
    </row>
    <row r="3858" spans="2:25" x14ac:dyDescent="0.25">
      <c r="B3858" s="4"/>
      <c r="C3858" s="7"/>
      <c r="G3858" s="8"/>
      <c r="H3858" s="8"/>
      <c r="I3858" s="8"/>
      <c r="S3858" s="4"/>
      <c r="T3858" s="6"/>
      <c r="X3858" s="1"/>
      <c r="Y3858" s="1"/>
    </row>
    <row r="3859" spans="2:25" x14ac:dyDescent="0.25">
      <c r="B3859" s="4"/>
      <c r="C3859" s="7"/>
      <c r="G3859" s="8"/>
      <c r="H3859" s="8"/>
      <c r="I3859" s="8"/>
      <c r="S3859" s="4"/>
      <c r="T3859" s="6"/>
      <c r="X3859" s="1"/>
      <c r="Y3859" s="1"/>
    </row>
    <row r="3860" spans="2:25" x14ac:dyDescent="0.25">
      <c r="B3860" s="4"/>
      <c r="C3860" s="7"/>
      <c r="G3860" s="8"/>
      <c r="H3860" s="8"/>
      <c r="I3860" s="8"/>
      <c r="S3860" s="4"/>
      <c r="T3860" s="6"/>
      <c r="X3860" s="1"/>
      <c r="Y3860" s="1"/>
    </row>
    <row r="3861" spans="2:25" x14ac:dyDescent="0.25">
      <c r="B3861" s="4"/>
      <c r="C3861" s="7"/>
      <c r="G3861" s="8"/>
      <c r="H3861" s="8"/>
      <c r="I3861" s="8"/>
      <c r="S3861" s="4"/>
      <c r="T3861" s="6"/>
      <c r="X3861" s="1"/>
      <c r="Y3861" s="1"/>
    </row>
    <row r="3862" spans="2:25" x14ac:dyDescent="0.25">
      <c r="B3862" s="4"/>
      <c r="C3862" s="7"/>
      <c r="G3862" s="8"/>
      <c r="H3862" s="8"/>
      <c r="I3862" s="8"/>
      <c r="S3862" s="4"/>
      <c r="T3862" s="6"/>
      <c r="X3862" s="1"/>
      <c r="Y3862" s="1"/>
    </row>
    <row r="3863" spans="2:25" x14ac:dyDescent="0.25">
      <c r="B3863" s="4"/>
      <c r="C3863" s="7"/>
      <c r="G3863" s="8"/>
      <c r="H3863" s="8"/>
      <c r="I3863" s="8"/>
      <c r="S3863" s="4"/>
      <c r="T3863" s="6"/>
      <c r="X3863" s="1"/>
      <c r="Y3863" s="1"/>
    </row>
    <row r="3864" spans="2:25" x14ac:dyDescent="0.25">
      <c r="B3864" s="4"/>
      <c r="C3864" s="7"/>
      <c r="G3864" s="8"/>
      <c r="H3864" s="8"/>
      <c r="I3864" s="8"/>
      <c r="S3864" s="4"/>
      <c r="T3864" s="6"/>
      <c r="X3864" s="1"/>
      <c r="Y3864" s="1"/>
    </row>
    <row r="3865" spans="2:25" x14ac:dyDescent="0.25">
      <c r="B3865" s="4"/>
      <c r="C3865" s="7"/>
      <c r="G3865" s="8"/>
      <c r="H3865" s="8"/>
      <c r="I3865" s="8"/>
      <c r="S3865" s="4"/>
      <c r="T3865" s="6"/>
      <c r="X3865" s="1"/>
      <c r="Y3865" s="1"/>
    </row>
    <row r="3866" spans="2:25" x14ac:dyDescent="0.25">
      <c r="B3866" s="4"/>
      <c r="C3866" s="7"/>
      <c r="G3866" s="8"/>
      <c r="H3866" s="8"/>
      <c r="I3866" s="8"/>
      <c r="S3866" s="4"/>
      <c r="T3866" s="6"/>
      <c r="X3866" s="1"/>
      <c r="Y3866" s="1"/>
    </row>
    <row r="3867" spans="2:25" x14ac:dyDescent="0.25">
      <c r="B3867" s="4"/>
      <c r="C3867" s="7"/>
      <c r="G3867" s="8"/>
      <c r="H3867" s="8"/>
      <c r="I3867" s="8"/>
      <c r="S3867" s="4"/>
      <c r="T3867" s="6"/>
      <c r="X3867" s="1"/>
      <c r="Y3867" s="1"/>
    </row>
    <row r="3868" spans="2:25" x14ac:dyDescent="0.25">
      <c r="B3868" s="4"/>
      <c r="C3868" s="7"/>
      <c r="G3868" s="8"/>
      <c r="H3868" s="8"/>
      <c r="I3868" s="8"/>
      <c r="S3868" s="4"/>
      <c r="T3868" s="6"/>
      <c r="X3868" s="1"/>
      <c r="Y3868" s="1"/>
    </row>
    <row r="3869" spans="2:25" x14ac:dyDescent="0.25">
      <c r="B3869" s="4"/>
      <c r="C3869" s="7"/>
      <c r="G3869" s="8"/>
      <c r="H3869" s="8"/>
      <c r="I3869" s="8"/>
      <c r="S3869" s="4"/>
      <c r="T3869" s="6"/>
      <c r="X3869" s="1"/>
      <c r="Y3869" s="1"/>
    </row>
    <row r="3870" spans="2:25" x14ac:dyDescent="0.25">
      <c r="B3870" s="4"/>
      <c r="C3870" s="7"/>
      <c r="G3870" s="8"/>
      <c r="H3870" s="8"/>
      <c r="I3870" s="8"/>
      <c r="S3870" s="4"/>
      <c r="T3870" s="6"/>
      <c r="X3870" s="1"/>
      <c r="Y3870" s="1"/>
    </row>
    <row r="3871" spans="2:25" x14ac:dyDescent="0.25">
      <c r="B3871" s="4"/>
      <c r="C3871" s="7"/>
      <c r="G3871" s="8"/>
      <c r="H3871" s="8"/>
      <c r="I3871" s="8"/>
      <c r="S3871" s="4"/>
      <c r="T3871" s="6"/>
      <c r="X3871" s="1"/>
      <c r="Y3871" s="1"/>
    </row>
    <row r="3872" spans="2:25" x14ac:dyDescent="0.25">
      <c r="B3872" s="4"/>
      <c r="C3872" s="7"/>
      <c r="G3872" s="8"/>
      <c r="H3872" s="8"/>
      <c r="I3872" s="8"/>
      <c r="S3872" s="4"/>
      <c r="T3872" s="6"/>
      <c r="X3872" s="1"/>
      <c r="Y3872" s="1"/>
    </row>
    <row r="3873" spans="2:25" x14ac:dyDescent="0.25">
      <c r="B3873" s="4"/>
      <c r="C3873" s="7"/>
      <c r="G3873" s="8"/>
      <c r="H3873" s="8"/>
      <c r="I3873" s="8"/>
      <c r="S3873" s="4"/>
      <c r="T3873" s="6"/>
      <c r="X3873" s="1"/>
      <c r="Y3873" s="1"/>
    </row>
    <row r="3874" spans="2:25" x14ac:dyDescent="0.25">
      <c r="B3874" s="4"/>
      <c r="C3874" s="7"/>
      <c r="G3874" s="8"/>
      <c r="H3874" s="8"/>
      <c r="I3874" s="8"/>
      <c r="S3874" s="4"/>
      <c r="T3874" s="6"/>
      <c r="X3874" s="1"/>
      <c r="Y3874" s="1"/>
    </row>
    <row r="3875" spans="2:25" x14ac:dyDescent="0.25">
      <c r="B3875" s="4"/>
      <c r="C3875" s="7"/>
      <c r="G3875" s="8"/>
      <c r="H3875" s="8"/>
      <c r="I3875" s="8"/>
      <c r="S3875" s="4"/>
      <c r="T3875" s="6"/>
      <c r="X3875" s="1"/>
      <c r="Y3875" s="1"/>
    </row>
    <row r="3876" spans="2:25" x14ac:dyDescent="0.25">
      <c r="B3876" s="4"/>
      <c r="C3876" s="7"/>
      <c r="G3876" s="8"/>
      <c r="H3876" s="8"/>
      <c r="I3876" s="8"/>
      <c r="S3876" s="4"/>
      <c r="T3876" s="6"/>
      <c r="X3876" s="1"/>
      <c r="Y3876" s="1"/>
    </row>
    <row r="3877" spans="2:25" x14ac:dyDescent="0.25">
      <c r="B3877" s="4"/>
      <c r="C3877" s="7"/>
      <c r="G3877" s="8"/>
      <c r="H3877" s="8"/>
      <c r="I3877" s="8"/>
      <c r="S3877" s="4"/>
      <c r="T3877" s="6"/>
      <c r="X3877" s="1"/>
      <c r="Y3877" s="1"/>
    </row>
    <row r="3878" spans="2:25" x14ac:dyDescent="0.25">
      <c r="B3878" s="4"/>
      <c r="C3878" s="7"/>
      <c r="G3878" s="8"/>
      <c r="H3878" s="8"/>
      <c r="I3878" s="8"/>
      <c r="S3878" s="4"/>
      <c r="T3878" s="6"/>
      <c r="X3878" s="1"/>
      <c r="Y3878" s="1"/>
    </row>
    <row r="3879" spans="2:25" x14ac:dyDescent="0.25">
      <c r="B3879" s="4"/>
      <c r="C3879" s="7"/>
      <c r="G3879" s="8"/>
      <c r="H3879" s="8"/>
      <c r="I3879" s="8"/>
      <c r="S3879" s="4"/>
      <c r="T3879" s="6"/>
      <c r="X3879" s="1"/>
      <c r="Y3879" s="1"/>
    </row>
    <row r="3880" spans="2:25" x14ac:dyDescent="0.25">
      <c r="B3880" s="4"/>
      <c r="C3880" s="7"/>
      <c r="G3880" s="8"/>
      <c r="H3880" s="8"/>
      <c r="I3880" s="8"/>
      <c r="S3880" s="4"/>
      <c r="T3880" s="6"/>
      <c r="X3880" s="1"/>
      <c r="Y3880" s="1"/>
    </row>
    <row r="3881" spans="2:25" x14ac:dyDescent="0.25">
      <c r="B3881" s="4"/>
      <c r="C3881" s="7"/>
      <c r="G3881" s="8"/>
      <c r="H3881" s="8"/>
      <c r="I3881" s="8"/>
      <c r="S3881" s="4"/>
      <c r="T3881" s="6"/>
      <c r="X3881" s="1"/>
      <c r="Y3881" s="1"/>
    </row>
    <row r="3882" spans="2:25" x14ac:dyDescent="0.25">
      <c r="B3882" s="4"/>
      <c r="C3882" s="7"/>
      <c r="G3882" s="8"/>
      <c r="H3882" s="8"/>
      <c r="I3882" s="8"/>
      <c r="S3882" s="4"/>
      <c r="T3882" s="6"/>
      <c r="X3882" s="1"/>
      <c r="Y3882" s="1"/>
    </row>
    <row r="3883" spans="2:25" x14ac:dyDescent="0.25">
      <c r="B3883" s="4"/>
      <c r="C3883" s="7"/>
      <c r="G3883" s="8"/>
      <c r="H3883" s="8"/>
      <c r="I3883" s="8"/>
      <c r="S3883" s="4"/>
      <c r="T3883" s="6"/>
      <c r="X3883" s="1"/>
      <c r="Y3883" s="1"/>
    </row>
    <row r="3884" spans="2:25" x14ac:dyDescent="0.25">
      <c r="B3884" s="4"/>
      <c r="C3884" s="7"/>
      <c r="G3884" s="8"/>
      <c r="H3884" s="8"/>
      <c r="I3884" s="8"/>
      <c r="S3884" s="4"/>
      <c r="T3884" s="6"/>
      <c r="X3884" s="1"/>
      <c r="Y3884" s="1"/>
    </row>
    <row r="3885" spans="2:25" x14ac:dyDescent="0.25">
      <c r="B3885" s="4"/>
      <c r="C3885" s="7"/>
      <c r="G3885" s="8"/>
      <c r="H3885" s="8"/>
      <c r="I3885" s="8"/>
      <c r="S3885" s="4"/>
      <c r="T3885" s="6"/>
      <c r="X3885" s="1"/>
      <c r="Y3885" s="1"/>
    </row>
    <row r="3886" spans="2:25" x14ac:dyDescent="0.25">
      <c r="B3886" s="4"/>
      <c r="C3886" s="7"/>
      <c r="G3886" s="8"/>
      <c r="H3886" s="8"/>
      <c r="I3886" s="8"/>
      <c r="S3886" s="4"/>
      <c r="T3886" s="6"/>
      <c r="X3886" s="1"/>
      <c r="Y3886" s="1"/>
    </row>
    <row r="3887" spans="2:25" x14ac:dyDescent="0.25">
      <c r="B3887" s="4"/>
      <c r="C3887" s="7"/>
      <c r="G3887" s="8"/>
      <c r="H3887" s="8"/>
      <c r="I3887" s="8"/>
      <c r="S3887" s="4"/>
      <c r="T3887" s="6"/>
      <c r="X3887" s="1"/>
      <c r="Y3887" s="1"/>
    </row>
    <row r="3888" spans="2:25" x14ac:dyDescent="0.25">
      <c r="B3888" s="4"/>
      <c r="C3888" s="7"/>
      <c r="G3888" s="8"/>
      <c r="H3888" s="8"/>
      <c r="I3888" s="8"/>
      <c r="S3888" s="4"/>
      <c r="T3888" s="6"/>
      <c r="X3888" s="1"/>
      <c r="Y3888" s="1"/>
    </row>
    <row r="3889" spans="2:25" x14ac:dyDescent="0.25">
      <c r="B3889" s="4"/>
      <c r="C3889" s="7"/>
      <c r="G3889" s="8"/>
      <c r="H3889" s="8"/>
      <c r="I3889" s="8"/>
      <c r="S3889" s="4"/>
      <c r="T3889" s="6"/>
      <c r="X3889" s="1"/>
      <c r="Y3889" s="1"/>
    </row>
    <row r="3890" spans="2:25" x14ac:dyDescent="0.25">
      <c r="B3890" s="4"/>
      <c r="C3890" s="7"/>
      <c r="G3890" s="8"/>
      <c r="H3890" s="8"/>
      <c r="I3890" s="8"/>
      <c r="S3890" s="4"/>
      <c r="T3890" s="6"/>
      <c r="X3890" s="1"/>
      <c r="Y3890" s="1"/>
    </row>
    <row r="3891" spans="2:25" x14ac:dyDescent="0.25">
      <c r="B3891" s="4"/>
      <c r="C3891" s="7"/>
      <c r="G3891" s="8"/>
      <c r="H3891" s="8"/>
      <c r="I3891" s="8"/>
      <c r="S3891" s="4"/>
      <c r="T3891" s="6"/>
      <c r="X3891" s="1"/>
      <c r="Y3891" s="1"/>
    </row>
    <row r="3892" spans="2:25" x14ac:dyDescent="0.25">
      <c r="B3892" s="4"/>
      <c r="C3892" s="7"/>
      <c r="G3892" s="8"/>
      <c r="H3892" s="8"/>
      <c r="I3892" s="8"/>
      <c r="S3892" s="4"/>
      <c r="T3892" s="6"/>
      <c r="X3892" s="1"/>
      <c r="Y3892" s="1"/>
    </row>
    <row r="3893" spans="2:25" x14ac:dyDescent="0.25">
      <c r="B3893" s="4"/>
      <c r="C3893" s="7"/>
      <c r="G3893" s="8"/>
      <c r="H3893" s="8"/>
      <c r="I3893" s="8"/>
      <c r="S3893" s="4"/>
      <c r="T3893" s="6"/>
      <c r="X3893" s="1"/>
      <c r="Y3893" s="1"/>
    </row>
    <row r="3894" spans="2:25" x14ac:dyDescent="0.25">
      <c r="B3894" s="4"/>
      <c r="C3894" s="7"/>
      <c r="G3894" s="8"/>
      <c r="H3894" s="8"/>
      <c r="I3894" s="8"/>
      <c r="S3894" s="4"/>
      <c r="T3894" s="6"/>
      <c r="X3894" s="1"/>
      <c r="Y3894" s="1"/>
    </row>
    <row r="3895" spans="2:25" x14ac:dyDescent="0.25">
      <c r="B3895" s="4"/>
      <c r="C3895" s="7"/>
      <c r="G3895" s="8"/>
      <c r="H3895" s="8"/>
      <c r="I3895" s="8"/>
      <c r="S3895" s="4"/>
      <c r="T3895" s="6"/>
      <c r="X3895" s="1"/>
      <c r="Y3895" s="1"/>
    </row>
    <row r="3896" spans="2:25" x14ac:dyDescent="0.25">
      <c r="B3896" s="4"/>
      <c r="C3896" s="7"/>
      <c r="G3896" s="8"/>
      <c r="H3896" s="8"/>
      <c r="I3896" s="8"/>
      <c r="S3896" s="4"/>
      <c r="T3896" s="6"/>
      <c r="X3896" s="1"/>
      <c r="Y3896" s="1"/>
    </row>
    <row r="3897" spans="2:25" x14ac:dyDescent="0.25">
      <c r="B3897" s="4"/>
      <c r="C3897" s="7"/>
      <c r="G3897" s="8"/>
      <c r="H3897" s="8"/>
      <c r="I3897" s="8"/>
      <c r="S3897" s="4"/>
      <c r="T3897" s="6"/>
      <c r="X3897" s="1"/>
      <c r="Y3897" s="1"/>
    </row>
    <row r="3898" spans="2:25" x14ac:dyDescent="0.25">
      <c r="B3898" s="4"/>
      <c r="C3898" s="7"/>
      <c r="G3898" s="8"/>
      <c r="H3898" s="8"/>
      <c r="I3898" s="8"/>
      <c r="S3898" s="4"/>
      <c r="T3898" s="6"/>
      <c r="X3898" s="1"/>
      <c r="Y3898" s="1"/>
    </row>
    <row r="3899" spans="2:25" x14ac:dyDescent="0.25">
      <c r="B3899" s="4"/>
      <c r="C3899" s="7"/>
      <c r="G3899" s="8"/>
      <c r="H3899" s="8"/>
      <c r="I3899" s="8"/>
      <c r="S3899" s="4"/>
      <c r="T3899" s="6"/>
      <c r="X3899" s="1"/>
      <c r="Y3899" s="1"/>
    </row>
    <row r="3900" spans="2:25" x14ac:dyDescent="0.25">
      <c r="B3900" s="4"/>
      <c r="C3900" s="7"/>
      <c r="G3900" s="8"/>
      <c r="H3900" s="8"/>
      <c r="I3900" s="8"/>
      <c r="S3900" s="4"/>
      <c r="T3900" s="6"/>
      <c r="X3900" s="1"/>
      <c r="Y3900" s="1"/>
    </row>
    <row r="3901" spans="2:25" x14ac:dyDescent="0.25">
      <c r="B3901" s="4"/>
      <c r="C3901" s="7"/>
      <c r="G3901" s="8"/>
      <c r="H3901" s="8"/>
      <c r="I3901" s="8"/>
      <c r="S3901" s="4"/>
      <c r="T3901" s="6"/>
      <c r="X3901" s="1"/>
      <c r="Y3901" s="1"/>
    </row>
    <row r="3902" spans="2:25" x14ac:dyDescent="0.25">
      <c r="B3902" s="4"/>
      <c r="C3902" s="7"/>
      <c r="G3902" s="8"/>
      <c r="H3902" s="8"/>
      <c r="I3902" s="8"/>
      <c r="S3902" s="4"/>
      <c r="T3902" s="6"/>
      <c r="X3902" s="1"/>
      <c r="Y3902" s="1"/>
    </row>
    <row r="3903" spans="2:25" x14ac:dyDescent="0.25">
      <c r="B3903" s="4"/>
      <c r="C3903" s="7"/>
      <c r="G3903" s="8"/>
      <c r="H3903" s="8"/>
      <c r="I3903" s="8"/>
      <c r="S3903" s="4"/>
      <c r="T3903" s="6"/>
      <c r="X3903" s="1"/>
      <c r="Y3903" s="1"/>
    </row>
    <row r="3904" spans="2:25" x14ac:dyDescent="0.25">
      <c r="B3904" s="4"/>
      <c r="C3904" s="7"/>
      <c r="G3904" s="8"/>
      <c r="H3904" s="8"/>
      <c r="I3904" s="8"/>
      <c r="S3904" s="4"/>
      <c r="T3904" s="6"/>
      <c r="X3904" s="1"/>
      <c r="Y3904" s="1"/>
    </row>
    <row r="3905" spans="2:25" x14ac:dyDescent="0.25">
      <c r="B3905" s="4"/>
      <c r="C3905" s="7"/>
      <c r="G3905" s="8"/>
      <c r="H3905" s="8"/>
      <c r="I3905" s="8"/>
      <c r="S3905" s="4"/>
      <c r="T3905" s="6"/>
      <c r="X3905" s="1"/>
      <c r="Y3905" s="1"/>
    </row>
    <row r="3906" spans="2:25" x14ac:dyDescent="0.25">
      <c r="B3906" s="4"/>
      <c r="C3906" s="7"/>
      <c r="G3906" s="8"/>
      <c r="H3906" s="8"/>
      <c r="I3906" s="8"/>
      <c r="S3906" s="4"/>
      <c r="T3906" s="6"/>
      <c r="X3906" s="1"/>
      <c r="Y3906" s="1"/>
    </row>
    <row r="3907" spans="2:25" x14ac:dyDescent="0.25">
      <c r="B3907" s="4"/>
      <c r="C3907" s="7"/>
      <c r="G3907" s="8"/>
      <c r="H3907" s="8"/>
      <c r="I3907" s="8"/>
      <c r="S3907" s="4"/>
      <c r="T3907" s="6"/>
      <c r="X3907" s="1"/>
      <c r="Y3907" s="1"/>
    </row>
    <row r="3908" spans="2:25" x14ac:dyDescent="0.25">
      <c r="B3908" s="4"/>
      <c r="C3908" s="7"/>
      <c r="G3908" s="8"/>
      <c r="H3908" s="8"/>
      <c r="I3908" s="8"/>
      <c r="S3908" s="4"/>
      <c r="T3908" s="6"/>
      <c r="X3908" s="1"/>
      <c r="Y3908" s="1"/>
    </row>
    <row r="3909" spans="2:25" x14ac:dyDescent="0.25">
      <c r="B3909" s="4"/>
      <c r="C3909" s="7"/>
      <c r="G3909" s="8"/>
      <c r="H3909" s="8"/>
      <c r="I3909" s="8"/>
      <c r="S3909" s="4"/>
      <c r="T3909" s="6"/>
      <c r="X3909" s="1"/>
      <c r="Y3909" s="1"/>
    </row>
    <row r="3910" spans="2:25" x14ac:dyDescent="0.25">
      <c r="B3910" s="4"/>
      <c r="C3910" s="7"/>
      <c r="G3910" s="8"/>
      <c r="H3910" s="8"/>
      <c r="I3910" s="8"/>
      <c r="S3910" s="4"/>
      <c r="T3910" s="6"/>
      <c r="X3910" s="1"/>
      <c r="Y3910" s="1"/>
    </row>
    <row r="3911" spans="2:25" x14ac:dyDescent="0.25">
      <c r="B3911" s="4"/>
      <c r="C3911" s="7"/>
      <c r="G3911" s="8"/>
      <c r="H3911" s="8"/>
      <c r="I3911" s="8"/>
      <c r="S3911" s="4"/>
      <c r="T3911" s="6"/>
      <c r="X3911" s="1"/>
      <c r="Y3911" s="1"/>
    </row>
    <row r="3912" spans="2:25" x14ac:dyDescent="0.25">
      <c r="B3912" s="4"/>
      <c r="C3912" s="7"/>
      <c r="G3912" s="8"/>
      <c r="H3912" s="8"/>
      <c r="I3912" s="8"/>
      <c r="S3912" s="4"/>
      <c r="T3912" s="6"/>
      <c r="X3912" s="1"/>
      <c r="Y3912" s="1"/>
    </row>
    <row r="3913" spans="2:25" x14ac:dyDescent="0.25">
      <c r="B3913" s="4"/>
      <c r="C3913" s="7"/>
      <c r="G3913" s="8"/>
      <c r="H3913" s="8"/>
      <c r="I3913" s="8"/>
      <c r="S3913" s="4"/>
      <c r="T3913" s="6"/>
      <c r="X3913" s="1"/>
      <c r="Y3913" s="1"/>
    </row>
    <row r="3914" spans="2:25" x14ac:dyDescent="0.25">
      <c r="B3914" s="4"/>
      <c r="C3914" s="7"/>
      <c r="G3914" s="8"/>
      <c r="H3914" s="8"/>
      <c r="I3914" s="8"/>
      <c r="S3914" s="4"/>
      <c r="T3914" s="6"/>
      <c r="X3914" s="1"/>
      <c r="Y3914" s="1"/>
    </row>
    <row r="3915" spans="2:25" x14ac:dyDescent="0.25">
      <c r="B3915" s="4"/>
      <c r="C3915" s="7"/>
      <c r="G3915" s="8"/>
      <c r="H3915" s="8"/>
      <c r="I3915" s="8"/>
      <c r="S3915" s="4"/>
      <c r="T3915" s="6"/>
      <c r="X3915" s="1"/>
      <c r="Y3915" s="1"/>
    </row>
    <row r="3916" spans="2:25" x14ac:dyDescent="0.25">
      <c r="B3916" s="4"/>
      <c r="C3916" s="7"/>
      <c r="G3916" s="8"/>
      <c r="H3916" s="8"/>
      <c r="I3916" s="8"/>
      <c r="S3916" s="4"/>
      <c r="T3916" s="6"/>
      <c r="X3916" s="1"/>
      <c r="Y3916" s="1"/>
    </row>
    <row r="3917" spans="2:25" x14ac:dyDescent="0.25">
      <c r="B3917" s="4"/>
      <c r="C3917" s="7"/>
      <c r="G3917" s="8"/>
      <c r="H3917" s="8"/>
      <c r="I3917" s="8"/>
      <c r="S3917" s="4"/>
      <c r="T3917" s="6"/>
      <c r="X3917" s="1"/>
      <c r="Y3917" s="1"/>
    </row>
    <row r="3918" spans="2:25" x14ac:dyDescent="0.25">
      <c r="B3918" s="4"/>
      <c r="C3918" s="7"/>
      <c r="G3918" s="8"/>
      <c r="H3918" s="8"/>
      <c r="I3918" s="8"/>
      <c r="S3918" s="4"/>
      <c r="T3918" s="6"/>
      <c r="X3918" s="1"/>
      <c r="Y3918" s="1"/>
    </row>
    <row r="3919" spans="2:25" x14ac:dyDescent="0.25">
      <c r="B3919" s="4"/>
      <c r="C3919" s="7"/>
      <c r="G3919" s="8"/>
      <c r="H3919" s="8"/>
      <c r="I3919" s="8"/>
      <c r="S3919" s="4"/>
      <c r="T3919" s="6"/>
      <c r="X3919" s="1"/>
      <c r="Y3919" s="1"/>
    </row>
    <row r="3920" spans="2:25" x14ac:dyDescent="0.25">
      <c r="B3920" s="4"/>
      <c r="C3920" s="7"/>
      <c r="G3920" s="8"/>
      <c r="H3920" s="8"/>
      <c r="I3920" s="8"/>
      <c r="S3920" s="4"/>
      <c r="T3920" s="6"/>
      <c r="X3920" s="1"/>
      <c r="Y3920" s="1"/>
    </row>
    <row r="3921" spans="2:25" x14ac:dyDescent="0.25">
      <c r="B3921" s="4"/>
      <c r="C3921" s="7"/>
      <c r="G3921" s="8"/>
      <c r="H3921" s="8"/>
      <c r="I3921" s="8"/>
      <c r="S3921" s="4"/>
      <c r="T3921" s="6"/>
      <c r="X3921" s="1"/>
      <c r="Y3921" s="1"/>
    </row>
    <row r="3922" spans="2:25" x14ac:dyDescent="0.25">
      <c r="B3922" s="4"/>
      <c r="C3922" s="7"/>
      <c r="G3922" s="8"/>
      <c r="H3922" s="8"/>
      <c r="I3922" s="8"/>
      <c r="S3922" s="4"/>
      <c r="T3922" s="6"/>
      <c r="X3922" s="1"/>
      <c r="Y3922" s="1"/>
    </row>
    <row r="3923" spans="2:25" x14ac:dyDescent="0.25">
      <c r="B3923" s="4"/>
      <c r="C3923" s="7"/>
      <c r="G3923" s="8"/>
      <c r="H3923" s="8"/>
      <c r="I3923" s="8"/>
      <c r="S3923" s="4"/>
      <c r="T3923" s="6"/>
      <c r="X3923" s="1"/>
      <c r="Y3923" s="1"/>
    </row>
    <row r="3924" spans="2:25" x14ac:dyDescent="0.25">
      <c r="B3924" s="4"/>
      <c r="C3924" s="7"/>
      <c r="G3924" s="8"/>
      <c r="H3924" s="8"/>
      <c r="I3924" s="8"/>
      <c r="S3924" s="4"/>
      <c r="T3924" s="6"/>
      <c r="X3924" s="1"/>
      <c r="Y3924" s="1"/>
    </row>
    <row r="3925" spans="2:25" x14ac:dyDescent="0.25">
      <c r="B3925" s="4"/>
      <c r="C3925" s="7"/>
      <c r="G3925" s="8"/>
      <c r="H3925" s="8"/>
      <c r="I3925" s="8"/>
      <c r="S3925" s="4"/>
      <c r="T3925" s="6"/>
      <c r="X3925" s="1"/>
      <c r="Y3925" s="1"/>
    </row>
    <row r="3926" spans="2:25" x14ac:dyDescent="0.25">
      <c r="B3926" s="4"/>
      <c r="C3926" s="7"/>
      <c r="G3926" s="8"/>
      <c r="H3926" s="8"/>
      <c r="I3926" s="8"/>
      <c r="S3926" s="4"/>
      <c r="T3926" s="6"/>
      <c r="X3926" s="1"/>
      <c r="Y3926" s="1"/>
    </row>
    <row r="3927" spans="2:25" x14ac:dyDescent="0.25">
      <c r="B3927" s="4"/>
      <c r="C3927" s="7"/>
      <c r="G3927" s="8"/>
      <c r="H3927" s="8"/>
      <c r="I3927" s="8"/>
      <c r="S3927" s="4"/>
      <c r="T3927" s="6"/>
      <c r="X3927" s="1"/>
      <c r="Y3927" s="1"/>
    </row>
    <row r="3928" spans="2:25" x14ac:dyDescent="0.25">
      <c r="B3928" s="4"/>
      <c r="C3928" s="7"/>
      <c r="G3928" s="8"/>
      <c r="H3928" s="8"/>
      <c r="I3928" s="8"/>
      <c r="S3928" s="4"/>
      <c r="T3928" s="6"/>
      <c r="X3928" s="1"/>
      <c r="Y3928" s="1"/>
    </row>
    <row r="3929" spans="2:25" x14ac:dyDescent="0.25">
      <c r="B3929" s="4"/>
      <c r="C3929" s="7"/>
      <c r="G3929" s="8"/>
      <c r="H3929" s="8"/>
      <c r="I3929" s="8"/>
      <c r="S3929" s="4"/>
      <c r="T3929" s="6"/>
      <c r="X3929" s="1"/>
      <c r="Y3929" s="1"/>
    </row>
    <row r="3930" spans="2:25" x14ac:dyDescent="0.25">
      <c r="B3930" s="4"/>
      <c r="C3930" s="7"/>
      <c r="G3930" s="8"/>
      <c r="H3930" s="8"/>
      <c r="I3930" s="8"/>
      <c r="S3930" s="4"/>
      <c r="T3930" s="6"/>
      <c r="X3930" s="1"/>
      <c r="Y3930" s="1"/>
    </row>
    <row r="3931" spans="2:25" x14ac:dyDescent="0.25">
      <c r="B3931" s="4"/>
      <c r="C3931" s="7"/>
      <c r="G3931" s="8"/>
      <c r="H3931" s="8"/>
      <c r="I3931" s="8"/>
      <c r="S3931" s="4"/>
      <c r="T3931" s="6"/>
      <c r="X3931" s="1"/>
      <c r="Y3931" s="1"/>
    </row>
    <row r="3932" spans="2:25" x14ac:dyDescent="0.25">
      <c r="B3932" s="4"/>
      <c r="C3932" s="7"/>
      <c r="G3932" s="8"/>
      <c r="H3932" s="8"/>
      <c r="I3932" s="8"/>
      <c r="S3932" s="4"/>
      <c r="T3932" s="6"/>
      <c r="X3932" s="1"/>
      <c r="Y3932" s="1"/>
    </row>
    <row r="3933" spans="2:25" x14ac:dyDescent="0.25">
      <c r="B3933" s="4"/>
      <c r="C3933" s="7"/>
      <c r="G3933" s="8"/>
      <c r="H3933" s="8"/>
      <c r="I3933" s="8"/>
      <c r="S3933" s="4"/>
      <c r="T3933" s="6"/>
      <c r="X3933" s="1"/>
      <c r="Y3933" s="1"/>
    </row>
    <row r="3934" spans="2:25" x14ac:dyDescent="0.25">
      <c r="B3934" s="4"/>
      <c r="C3934" s="7"/>
      <c r="G3934" s="8"/>
      <c r="H3934" s="8"/>
      <c r="I3934" s="8"/>
      <c r="S3934" s="4"/>
      <c r="T3934" s="6"/>
      <c r="X3934" s="1"/>
      <c r="Y3934" s="1"/>
    </row>
    <row r="3935" spans="2:25" x14ac:dyDescent="0.25">
      <c r="B3935" s="4"/>
      <c r="C3935" s="7"/>
      <c r="G3935" s="8"/>
      <c r="H3935" s="8"/>
      <c r="I3935" s="8"/>
      <c r="S3935" s="4"/>
      <c r="T3935" s="6"/>
      <c r="X3935" s="1"/>
      <c r="Y3935" s="1"/>
    </row>
    <row r="3936" spans="2:25" x14ac:dyDescent="0.25">
      <c r="B3936" s="4"/>
      <c r="C3936" s="7"/>
      <c r="G3936" s="8"/>
      <c r="H3936" s="8"/>
      <c r="I3936" s="8"/>
      <c r="S3936" s="4"/>
      <c r="T3936" s="6"/>
      <c r="X3936" s="1"/>
      <c r="Y3936" s="1"/>
    </row>
    <row r="3937" spans="2:25" x14ac:dyDescent="0.25">
      <c r="B3937" s="4"/>
      <c r="C3937" s="7"/>
      <c r="G3937" s="8"/>
      <c r="H3937" s="8"/>
      <c r="I3937" s="8"/>
      <c r="S3937" s="4"/>
      <c r="T3937" s="6"/>
      <c r="X3937" s="1"/>
      <c r="Y3937" s="1"/>
    </row>
    <row r="3938" spans="2:25" x14ac:dyDescent="0.25">
      <c r="B3938" s="4"/>
      <c r="C3938" s="7"/>
      <c r="G3938" s="8"/>
      <c r="H3938" s="8"/>
      <c r="I3938" s="8"/>
      <c r="S3938" s="4"/>
      <c r="T3938" s="6"/>
      <c r="X3938" s="1"/>
      <c r="Y3938" s="1"/>
    </row>
    <row r="3939" spans="2:25" x14ac:dyDescent="0.25">
      <c r="B3939" s="4"/>
      <c r="C3939" s="7"/>
      <c r="G3939" s="8"/>
      <c r="H3939" s="8"/>
      <c r="I3939" s="8"/>
      <c r="S3939" s="4"/>
      <c r="T3939" s="6"/>
      <c r="X3939" s="1"/>
      <c r="Y3939" s="1"/>
    </row>
    <row r="3940" spans="2:25" x14ac:dyDescent="0.25">
      <c r="B3940" s="4"/>
      <c r="C3940" s="7"/>
      <c r="G3940" s="8"/>
      <c r="H3940" s="8"/>
      <c r="I3940" s="8"/>
      <c r="S3940" s="4"/>
      <c r="T3940" s="6"/>
      <c r="X3940" s="1"/>
      <c r="Y3940" s="1"/>
    </row>
    <row r="3941" spans="2:25" x14ac:dyDescent="0.25">
      <c r="B3941" s="4"/>
      <c r="C3941" s="7"/>
      <c r="G3941" s="8"/>
      <c r="H3941" s="8"/>
      <c r="I3941" s="8"/>
      <c r="S3941" s="4"/>
      <c r="T3941" s="6"/>
      <c r="X3941" s="1"/>
      <c r="Y3941" s="1"/>
    </row>
    <row r="3942" spans="2:25" x14ac:dyDescent="0.25">
      <c r="B3942" s="4"/>
      <c r="C3942" s="7"/>
      <c r="G3942" s="8"/>
      <c r="H3942" s="8"/>
      <c r="I3942" s="8"/>
      <c r="S3942" s="4"/>
      <c r="T3942" s="6"/>
      <c r="X3942" s="1"/>
      <c r="Y3942" s="1"/>
    </row>
    <row r="3943" spans="2:25" x14ac:dyDescent="0.25">
      <c r="B3943" s="4"/>
      <c r="C3943" s="7"/>
      <c r="G3943" s="8"/>
      <c r="H3943" s="8"/>
      <c r="I3943" s="8"/>
      <c r="S3943" s="4"/>
      <c r="T3943" s="6"/>
      <c r="X3943" s="1"/>
      <c r="Y3943" s="1"/>
    </row>
    <row r="3944" spans="2:25" x14ac:dyDescent="0.25">
      <c r="B3944" s="4"/>
      <c r="C3944" s="7"/>
      <c r="G3944" s="8"/>
      <c r="H3944" s="8"/>
      <c r="I3944" s="8"/>
      <c r="S3944" s="4"/>
      <c r="T3944" s="6"/>
      <c r="X3944" s="1"/>
      <c r="Y3944" s="1"/>
    </row>
    <row r="3945" spans="2:25" x14ac:dyDescent="0.25">
      <c r="B3945" s="4"/>
      <c r="C3945" s="7"/>
      <c r="G3945" s="8"/>
      <c r="H3945" s="8"/>
      <c r="I3945" s="8"/>
      <c r="S3945" s="4"/>
      <c r="T3945" s="6"/>
      <c r="X3945" s="1"/>
      <c r="Y3945" s="1"/>
    </row>
    <row r="3946" spans="2:25" x14ac:dyDescent="0.25">
      <c r="B3946" s="4"/>
      <c r="C3946" s="7"/>
      <c r="G3946" s="8"/>
      <c r="H3946" s="8"/>
      <c r="I3946" s="8"/>
      <c r="S3946" s="4"/>
      <c r="T3946" s="6"/>
      <c r="X3946" s="1"/>
      <c r="Y3946" s="1"/>
    </row>
    <row r="3947" spans="2:25" x14ac:dyDescent="0.25">
      <c r="B3947" s="4"/>
      <c r="C3947" s="7"/>
      <c r="G3947" s="8"/>
      <c r="H3947" s="8"/>
      <c r="I3947" s="8"/>
      <c r="S3947" s="4"/>
      <c r="T3947" s="6"/>
      <c r="X3947" s="1"/>
      <c r="Y3947" s="1"/>
    </row>
    <row r="3948" spans="2:25" x14ac:dyDescent="0.25">
      <c r="B3948" s="4"/>
      <c r="C3948" s="7"/>
      <c r="G3948" s="8"/>
      <c r="H3948" s="8"/>
      <c r="I3948" s="8"/>
      <c r="S3948" s="4"/>
      <c r="T3948" s="6"/>
      <c r="X3948" s="1"/>
      <c r="Y3948" s="1"/>
    </row>
    <row r="3949" spans="2:25" x14ac:dyDescent="0.25">
      <c r="B3949" s="4"/>
      <c r="C3949" s="7"/>
      <c r="G3949" s="8"/>
      <c r="H3949" s="8"/>
      <c r="I3949" s="8"/>
      <c r="S3949" s="4"/>
      <c r="T3949" s="6"/>
      <c r="X3949" s="1"/>
      <c r="Y3949" s="1"/>
    </row>
    <row r="3950" spans="2:25" x14ac:dyDescent="0.25">
      <c r="B3950" s="4"/>
      <c r="C3950" s="7"/>
      <c r="G3950" s="8"/>
      <c r="H3950" s="8"/>
      <c r="I3950" s="8"/>
      <c r="S3950" s="4"/>
      <c r="T3950" s="6"/>
      <c r="X3950" s="1"/>
      <c r="Y3950" s="1"/>
    </row>
    <row r="3951" spans="2:25" x14ac:dyDescent="0.25">
      <c r="B3951" s="4"/>
      <c r="C3951" s="7"/>
      <c r="G3951" s="8"/>
      <c r="H3951" s="8"/>
      <c r="I3951" s="8"/>
      <c r="S3951" s="4"/>
      <c r="T3951" s="6"/>
      <c r="X3951" s="1"/>
      <c r="Y3951" s="1"/>
    </row>
    <row r="3952" spans="2:25" x14ac:dyDescent="0.25">
      <c r="B3952" s="4"/>
      <c r="C3952" s="7"/>
      <c r="G3952" s="8"/>
      <c r="H3952" s="8"/>
      <c r="I3952" s="8"/>
      <c r="S3952" s="4"/>
      <c r="T3952" s="6"/>
      <c r="X3952" s="1"/>
      <c r="Y3952" s="1"/>
    </row>
    <row r="3953" spans="2:25" x14ac:dyDescent="0.25">
      <c r="B3953" s="4"/>
      <c r="C3953" s="7"/>
      <c r="G3953" s="8"/>
      <c r="H3953" s="8"/>
      <c r="I3953" s="8"/>
      <c r="S3953" s="4"/>
      <c r="T3953" s="6"/>
      <c r="X3953" s="1"/>
      <c r="Y3953" s="1"/>
    </row>
    <row r="3954" spans="2:25" x14ac:dyDescent="0.25">
      <c r="B3954" s="4"/>
      <c r="C3954" s="7"/>
      <c r="G3954" s="8"/>
      <c r="H3954" s="8"/>
      <c r="I3954" s="8"/>
      <c r="S3954" s="4"/>
      <c r="T3954" s="6"/>
      <c r="X3954" s="1"/>
      <c r="Y3954" s="1"/>
    </row>
    <row r="3955" spans="2:25" x14ac:dyDescent="0.25">
      <c r="B3955" s="4"/>
      <c r="C3955" s="7"/>
      <c r="G3955" s="8"/>
      <c r="H3955" s="8"/>
      <c r="I3955" s="8"/>
      <c r="S3955" s="4"/>
      <c r="T3955" s="6"/>
      <c r="X3955" s="1"/>
      <c r="Y3955" s="1"/>
    </row>
    <row r="3956" spans="2:25" x14ac:dyDescent="0.25">
      <c r="B3956" s="4"/>
      <c r="C3956" s="7"/>
      <c r="G3956" s="8"/>
      <c r="H3956" s="8"/>
      <c r="I3956" s="8"/>
      <c r="S3956" s="4"/>
      <c r="T3956" s="6"/>
      <c r="X3956" s="1"/>
      <c r="Y3956" s="1"/>
    </row>
    <row r="3957" spans="2:25" x14ac:dyDescent="0.25">
      <c r="B3957" s="4"/>
      <c r="C3957" s="7"/>
      <c r="G3957" s="8"/>
      <c r="H3957" s="8"/>
      <c r="I3957" s="8"/>
      <c r="S3957" s="4"/>
      <c r="T3957" s="6"/>
      <c r="X3957" s="1"/>
      <c r="Y3957" s="1"/>
    </row>
    <row r="3958" spans="2:25" x14ac:dyDescent="0.25">
      <c r="B3958" s="4"/>
      <c r="C3958" s="7"/>
      <c r="G3958" s="8"/>
      <c r="H3958" s="8"/>
      <c r="I3958" s="8"/>
      <c r="S3958" s="4"/>
      <c r="T3958" s="6"/>
      <c r="X3958" s="1"/>
      <c r="Y3958" s="1"/>
    </row>
    <row r="3959" spans="2:25" x14ac:dyDescent="0.25">
      <c r="B3959" s="4"/>
      <c r="C3959" s="7"/>
      <c r="G3959" s="8"/>
      <c r="H3959" s="8"/>
      <c r="I3959" s="8"/>
      <c r="S3959" s="4"/>
      <c r="T3959" s="6"/>
      <c r="X3959" s="1"/>
      <c r="Y3959" s="1"/>
    </row>
    <row r="3960" spans="2:25" x14ac:dyDescent="0.25">
      <c r="B3960" s="4"/>
      <c r="C3960" s="7"/>
      <c r="G3960" s="8"/>
      <c r="H3960" s="8"/>
      <c r="I3960" s="8"/>
      <c r="S3960" s="4"/>
      <c r="T3960" s="6"/>
      <c r="X3960" s="1"/>
      <c r="Y3960" s="1"/>
    </row>
    <row r="3961" spans="2:25" x14ac:dyDescent="0.25">
      <c r="B3961" s="4"/>
      <c r="C3961" s="7"/>
      <c r="G3961" s="8"/>
      <c r="H3961" s="8"/>
      <c r="I3961" s="8"/>
      <c r="S3961" s="4"/>
      <c r="T3961" s="6"/>
      <c r="X3961" s="1"/>
      <c r="Y3961" s="1"/>
    </row>
    <row r="3962" spans="2:25" x14ac:dyDescent="0.25">
      <c r="B3962" s="4"/>
      <c r="C3962" s="7"/>
      <c r="G3962" s="8"/>
      <c r="H3962" s="8"/>
      <c r="I3962" s="8"/>
      <c r="S3962" s="4"/>
      <c r="T3962" s="6"/>
      <c r="X3962" s="1"/>
      <c r="Y3962" s="1"/>
    </row>
    <row r="3963" spans="2:25" x14ac:dyDescent="0.25">
      <c r="B3963" s="4"/>
      <c r="C3963" s="7"/>
      <c r="G3963" s="8"/>
      <c r="H3963" s="8"/>
      <c r="I3963" s="8"/>
      <c r="S3963" s="4"/>
      <c r="T3963" s="6"/>
      <c r="X3963" s="1"/>
      <c r="Y3963" s="1"/>
    </row>
    <row r="3964" spans="2:25" x14ac:dyDescent="0.25">
      <c r="B3964" s="4"/>
      <c r="C3964" s="7"/>
      <c r="G3964" s="8"/>
      <c r="H3964" s="8"/>
      <c r="I3964" s="8"/>
      <c r="S3964" s="4"/>
      <c r="T3964" s="6"/>
      <c r="X3964" s="1"/>
      <c r="Y3964" s="1"/>
    </row>
    <row r="3965" spans="2:25" x14ac:dyDescent="0.25">
      <c r="B3965" s="4"/>
      <c r="C3965" s="7"/>
      <c r="G3965" s="8"/>
      <c r="H3965" s="8"/>
      <c r="I3965" s="8"/>
      <c r="S3965" s="4"/>
      <c r="T3965" s="6"/>
      <c r="X3965" s="1"/>
      <c r="Y3965" s="1"/>
    </row>
    <row r="3966" spans="2:25" x14ac:dyDescent="0.25">
      <c r="B3966" s="4"/>
      <c r="C3966" s="7"/>
      <c r="G3966" s="8"/>
      <c r="H3966" s="8"/>
      <c r="I3966" s="8"/>
      <c r="S3966" s="4"/>
      <c r="T3966" s="6"/>
      <c r="X3966" s="1"/>
      <c r="Y3966" s="1"/>
    </row>
    <row r="3967" spans="2:25" x14ac:dyDescent="0.25">
      <c r="B3967" s="4"/>
      <c r="C3967" s="7"/>
      <c r="G3967" s="8"/>
      <c r="H3967" s="8"/>
      <c r="I3967" s="8"/>
      <c r="S3967" s="4"/>
      <c r="T3967" s="6"/>
      <c r="X3967" s="1"/>
      <c r="Y3967" s="1"/>
    </row>
    <row r="3968" spans="2:25" x14ac:dyDescent="0.25">
      <c r="B3968" s="4"/>
      <c r="C3968" s="7"/>
      <c r="G3968" s="8"/>
      <c r="H3968" s="8"/>
      <c r="I3968" s="8"/>
      <c r="S3968" s="4"/>
      <c r="T3968" s="6"/>
      <c r="X3968" s="1"/>
      <c r="Y3968" s="1"/>
    </row>
    <row r="3969" spans="2:25" x14ac:dyDescent="0.25">
      <c r="B3969" s="4"/>
      <c r="C3969" s="7"/>
      <c r="G3969" s="8"/>
      <c r="H3969" s="8"/>
      <c r="I3969" s="8"/>
      <c r="S3969" s="4"/>
      <c r="T3969" s="6"/>
      <c r="X3969" s="1"/>
      <c r="Y3969" s="1"/>
    </row>
    <row r="3970" spans="2:25" x14ac:dyDescent="0.25">
      <c r="B3970" s="4"/>
      <c r="C3970" s="7"/>
      <c r="G3970" s="8"/>
      <c r="H3970" s="8"/>
      <c r="I3970" s="8"/>
      <c r="S3970" s="4"/>
      <c r="T3970" s="6"/>
      <c r="X3970" s="1"/>
      <c r="Y3970" s="1"/>
    </row>
    <row r="3971" spans="2:25" x14ac:dyDescent="0.25">
      <c r="B3971" s="4"/>
      <c r="C3971" s="7"/>
      <c r="G3971" s="8"/>
      <c r="H3971" s="8"/>
      <c r="I3971" s="8"/>
      <c r="S3971" s="4"/>
      <c r="T3971" s="6"/>
      <c r="X3971" s="1"/>
      <c r="Y3971" s="1"/>
    </row>
    <row r="3972" spans="2:25" x14ac:dyDescent="0.25">
      <c r="B3972" s="4"/>
      <c r="C3972" s="7"/>
      <c r="G3972" s="8"/>
      <c r="H3972" s="8"/>
      <c r="I3972" s="8"/>
      <c r="S3972" s="4"/>
      <c r="T3972" s="6"/>
      <c r="X3972" s="1"/>
      <c r="Y3972" s="1"/>
    </row>
    <row r="3973" spans="2:25" x14ac:dyDescent="0.25">
      <c r="B3973" s="4"/>
      <c r="C3973" s="7"/>
      <c r="G3973" s="8"/>
      <c r="H3973" s="8"/>
      <c r="I3973" s="8"/>
      <c r="S3973" s="4"/>
      <c r="T3973" s="6"/>
      <c r="X3973" s="1"/>
      <c r="Y3973" s="1"/>
    </row>
    <row r="3974" spans="2:25" x14ac:dyDescent="0.25">
      <c r="B3974" s="4"/>
      <c r="C3974" s="7"/>
      <c r="G3974" s="8"/>
      <c r="H3974" s="8"/>
      <c r="I3974" s="8"/>
      <c r="S3974" s="4"/>
      <c r="T3974" s="6"/>
      <c r="X3974" s="1"/>
      <c r="Y3974" s="1"/>
    </row>
    <row r="3975" spans="2:25" x14ac:dyDescent="0.25">
      <c r="B3975" s="4"/>
      <c r="C3975" s="7"/>
      <c r="G3975" s="8"/>
      <c r="H3975" s="8"/>
      <c r="I3975" s="8"/>
      <c r="S3975" s="4"/>
      <c r="T3975" s="6"/>
      <c r="X3975" s="1"/>
      <c r="Y3975" s="1"/>
    </row>
    <row r="3976" spans="2:25" x14ac:dyDescent="0.25">
      <c r="B3976" s="4"/>
      <c r="C3976" s="7"/>
      <c r="G3976" s="8"/>
      <c r="H3976" s="8"/>
      <c r="I3976" s="8"/>
      <c r="S3976" s="4"/>
      <c r="T3976" s="6"/>
      <c r="X3976" s="1"/>
      <c r="Y3976" s="1"/>
    </row>
    <row r="3977" spans="2:25" x14ac:dyDescent="0.25">
      <c r="B3977" s="4"/>
      <c r="C3977" s="7"/>
      <c r="G3977" s="8"/>
      <c r="H3977" s="8"/>
      <c r="I3977" s="8"/>
      <c r="S3977" s="4"/>
      <c r="T3977" s="6"/>
      <c r="X3977" s="1"/>
      <c r="Y3977" s="1"/>
    </row>
    <row r="3978" spans="2:25" x14ac:dyDescent="0.25">
      <c r="B3978" s="4"/>
      <c r="C3978" s="7"/>
      <c r="G3978" s="8"/>
      <c r="H3978" s="8"/>
      <c r="I3978" s="8"/>
      <c r="S3978" s="4"/>
      <c r="T3978" s="6"/>
      <c r="X3978" s="1"/>
      <c r="Y3978" s="1"/>
    </row>
    <row r="3979" spans="2:25" x14ac:dyDescent="0.25">
      <c r="B3979" s="4"/>
      <c r="C3979" s="7"/>
      <c r="G3979" s="8"/>
      <c r="H3979" s="8"/>
      <c r="I3979" s="8"/>
      <c r="S3979" s="4"/>
      <c r="T3979" s="6"/>
      <c r="X3979" s="1"/>
      <c r="Y3979" s="1"/>
    </row>
    <row r="3980" spans="2:25" x14ac:dyDescent="0.25">
      <c r="B3980" s="4"/>
      <c r="C3980" s="7"/>
      <c r="G3980" s="8"/>
      <c r="H3980" s="8"/>
      <c r="I3980" s="8"/>
      <c r="S3980" s="4"/>
      <c r="T3980" s="6"/>
      <c r="X3980" s="1"/>
      <c r="Y3980" s="1"/>
    </row>
    <row r="3981" spans="2:25" x14ac:dyDescent="0.25">
      <c r="B3981" s="4"/>
      <c r="C3981" s="7"/>
      <c r="G3981" s="8"/>
      <c r="H3981" s="8"/>
      <c r="I3981" s="8"/>
      <c r="S3981" s="4"/>
      <c r="T3981" s="6"/>
      <c r="X3981" s="1"/>
      <c r="Y3981" s="1"/>
    </row>
    <row r="3982" spans="2:25" x14ac:dyDescent="0.25">
      <c r="B3982" s="4"/>
      <c r="C3982" s="7"/>
      <c r="G3982" s="8"/>
      <c r="H3982" s="8"/>
      <c r="I3982" s="8"/>
      <c r="S3982" s="4"/>
      <c r="T3982" s="6"/>
      <c r="X3982" s="1"/>
      <c r="Y3982" s="1"/>
    </row>
    <row r="3983" spans="2:25" x14ac:dyDescent="0.25">
      <c r="B3983" s="4"/>
      <c r="C3983" s="7"/>
      <c r="G3983" s="8"/>
      <c r="H3983" s="8"/>
      <c r="I3983" s="8"/>
      <c r="S3983" s="4"/>
      <c r="T3983" s="6"/>
      <c r="X3983" s="1"/>
      <c r="Y3983" s="1"/>
    </row>
    <row r="3984" spans="2:25" x14ac:dyDescent="0.25">
      <c r="B3984" s="4"/>
      <c r="C3984" s="7"/>
      <c r="G3984" s="8"/>
      <c r="H3984" s="8"/>
      <c r="I3984" s="8"/>
      <c r="S3984" s="4"/>
      <c r="T3984" s="6"/>
      <c r="X3984" s="1"/>
      <c r="Y3984" s="1"/>
    </row>
    <row r="3985" spans="2:25" x14ac:dyDescent="0.25">
      <c r="B3985" s="4"/>
      <c r="C3985" s="7"/>
      <c r="G3985" s="8"/>
      <c r="H3985" s="8"/>
      <c r="I3985" s="8"/>
      <c r="S3985" s="4"/>
      <c r="T3985" s="6"/>
      <c r="X3985" s="1"/>
      <c r="Y3985" s="1"/>
    </row>
    <row r="3986" spans="2:25" x14ac:dyDescent="0.25">
      <c r="B3986" s="4"/>
      <c r="C3986" s="7"/>
      <c r="G3986" s="8"/>
      <c r="H3986" s="8"/>
      <c r="I3986" s="8"/>
      <c r="S3986" s="4"/>
      <c r="T3986" s="6"/>
      <c r="X3986" s="1"/>
      <c r="Y3986" s="1"/>
    </row>
    <row r="3987" spans="2:25" x14ac:dyDescent="0.25">
      <c r="B3987" s="4"/>
      <c r="C3987" s="7"/>
      <c r="G3987" s="8"/>
      <c r="H3987" s="8"/>
      <c r="I3987" s="8"/>
      <c r="S3987" s="4"/>
      <c r="T3987" s="6"/>
      <c r="X3987" s="1"/>
      <c r="Y3987" s="1"/>
    </row>
    <row r="3988" spans="2:25" x14ac:dyDescent="0.25">
      <c r="B3988" s="4"/>
      <c r="C3988" s="7"/>
      <c r="G3988" s="8"/>
      <c r="H3988" s="8"/>
      <c r="I3988" s="8"/>
      <c r="S3988" s="4"/>
      <c r="T3988" s="6"/>
      <c r="X3988" s="1"/>
      <c r="Y3988" s="1"/>
    </row>
    <row r="3989" spans="2:25" x14ac:dyDescent="0.25">
      <c r="B3989" s="4"/>
      <c r="C3989" s="7"/>
      <c r="G3989" s="8"/>
      <c r="H3989" s="8"/>
      <c r="I3989" s="8"/>
      <c r="S3989" s="4"/>
      <c r="T3989" s="6"/>
      <c r="X3989" s="1"/>
      <c r="Y3989" s="1"/>
    </row>
    <row r="3990" spans="2:25" x14ac:dyDescent="0.25">
      <c r="B3990" s="4"/>
      <c r="C3990" s="7"/>
      <c r="G3990" s="8"/>
      <c r="H3990" s="8"/>
      <c r="I3990" s="8"/>
      <c r="S3990" s="4"/>
      <c r="T3990" s="6"/>
      <c r="X3990" s="1"/>
      <c r="Y3990" s="1"/>
    </row>
    <row r="3991" spans="2:25" x14ac:dyDescent="0.25">
      <c r="B3991" s="4"/>
      <c r="C3991" s="7"/>
      <c r="G3991" s="8"/>
      <c r="H3991" s="8"/>
      <c r="I3991" s="8"/>
      <c r="S3991" s="4"/>
      <c r="T3991" s="6"/>
      <c r="X3991" s="1"/>
      <c r="Y3991" s="1"/>
    </row>
    <row r="3992" spans="2:25" x14ac:dyDescent="0.25">
      <c r="B3992" s="4"/>
      <c r="C3992" s="7"/>
      <c r="G3992" s="8"/>
      <c r="H3992" s="8"/>
      <c r="I3992" s="8"/>
      <c r="S3992" s="4"/>
      <c r="T3992" s="6"/>
      <c r="X3992" s="1"/>
      <c r="Y3992" s="1"/>
    </row>
    <row r="3993" spans="2:25" x14ac:dyDescent="0.25">
      <c r="B3993" s="4"/>
      <c r="C3993" s="7"/>
      <c r="G3993" s="8"/>
      <c r="H3993" s="8"/>
      <c r="I3993" s="8"/>
      <c r="S3993" s="4"/>
      <c r="T3993" s="6"/>
      <c r="X3993" s="1"/>
      <c r="Y3993" s="1"/>
    </row>
    <row r="3994" spans="2:25" x14ac:dyDescent="0.25">
      <c r="B3994" s="4"/>
      <c r="C3994" s="7"/>
      <c r="G3994" s="8"/>
      <c r="H3994" s="8"/>
      <c r="I3994" s="8"/>
      <c r="S3994" s="4"/>
      <c r="T3994" s="6"/>
      <c r="X3994" s="1"/>
      <c r="Y3994" s="1"/>
    </row>
    <row r="3995" spans="2:25" x14ac:dyDescent="0.25">
      <c r="B3995" s="4"/>
      <c r="C3995" s="7"/>
      <c r="G3995" s="8"/>
      <c r="H3995" s="8"/>
      <c r="I3995" s="8"/>
      <c r="S3995" s="4"/>
      <c r="T3995" s="6"/>
      <c r="X3995" s="1"/>
      <c r="Y3995" s="1"/>
    </row>
    <row r="3996" spans="2:25" x14ac:dyDescent="0.25">
      <c r="B3996" s="4"/>
      <c r="C3996" s="7"/>
      <c r="G3996" s="8"/>
      <c r="H3996" s="8"/>
      <c r="I3996" s="8"/>
      <c r="S3996" s="4"/>
      <c r="T3996" s="6"/>
      <c r="X3996" s="1"/>
      <c r="Y3996" s="1"/>
    </row>
    <row r="3997" spans="2:25" x14ac:dyDescent="0.25">
      <c r="B3997" s="4"/>
      <c r="C3997" s="7"/>
      <c r="G3997" s="8"/>
      <c r="H3997" s="8"/>
      <c r="I3997" s="8"/>
      <c r="S3997" s="4"/>
      <c r="T3997" s="6"/>
      <c r="X3997" s="1"/>
      <c r="Y3997" s="1"/>
    </row>
    <row r="3998" spans="2:25" x14ac:dyDescent="0.25">
      <c r="B3998" s="4"/>
      <c r="C3998" s="7"/>
      <c r="G3998" s="8"/>
      <c r="H3998" s="8"/>
      <c r="I3998" s="8"/>
      <c r="S3998" s="4"/>
      <c r="T3998" s="6"/>
      <c r="X3998" s="1"/>
      <c r="Y3998" s="1"/>
    </row>
    <row r="3999" spans="2:25" x14ac:dyDescent="0.25">
      <c r="B3999" s="4"/>
      <c r="C3999" s="7"/>
      <c r="G3999" s="8"/>
      <c r="H3999" s="8"/>
      <c r="I3999" s="8"/>
      <c r="S3999" s="4"/>
      <c r="T3999" s="6"/>
      <c r="X3999" s="1"/>
      <c r="Y3999" s="1"/>
    </row>
    <row r="4000" spans="2:25" x14ac:dyDescent="0.25">
      <c r="B4000" s="4"/>
      <c r="C4000" s="7"/>
      <c r="G4000" s="8"/>
      <c r="H4000" s="8"/>
      <c r="I4000" s="8"/>
      <c r="S4000" s="4"/>
      <c r="T4000" s="6"/>
      <c r="X4000" s="1"/>
      <c r="Y4000" s="1"/>
    </row>
    <row r="4001" spans="2:25" x14ac:dyDescent="0.25">
      <c r="B4001" s="4"/>
      <c r="C4001" s="7"/>
      <c r="G4001" s="8"/>
      <c r="H4001" s="8"/>
      <c r="I4001" s="8"/>
      <c r="S4001" s="4"/>
      <c r="T4001" s="6"/>
      <c r="X4001" s="1"/>
      <c r="Y4001" s="1"/>
    </row>
    <row r="4002" spans="2:25" x14ac:dyDescent="0.25">
      <c r="B4002" s="4"/>
      <c r="C4002" s="7"/>
      <c r="G4002" s="8"/>
      <c r="H4002" s="8"/>
      <c r="I4002" s="8"/>
      <c r="S4002" s="4"/>
      <c r="T4002" s="6"/>
      <c r="X4002" s="1"/>
      <c r="Y4002" s="1"/>
    </row>
    <row r="4003" spans="2:25" x14ac:dyDescent="0.25">
      <c r="B4003" s="4"/>
      <c r="C4003" s="7"/>
      <c r="G4003" s="8"/>
      <c r="H4003" s="8"/>
      <c r="I4003" s="8"/>
      <c r="S4003" s="4"/>
      <c r="T4003" s="6"/>
      <c r="X4003" s="1"/>
      <c r="Y4003" s="1"/>
    </row>
    <row r="4004" spans="2:25" x14ac:dyDescent="0.25">
      <c r="B4004" s="4"/>
      <c r="C4004" s="7"/>
      <c r="G4004" s="8"/>
      <c r="H4004" s="8"/>
      <c r="I4004" s="8"/>
      <c r="S4004" s="4"/>
      <c r="T4004" s="6"/>
      <c r="X4004" s="1"/>
      <c r="Y4004" s="1"/>
    </row>
    <row r="4005" spans="2:25" x14ac:dyDescent="0.25">
      <c r="B4005" s="4"/>
      <c r="C4005" s="7"/>
      <c r="G4005" s="8"/>
      <c r="H4005" s="8"/>
      <c r="I4005" s="8"/>
      <c r="S4005" s="4"/>
      <c r="T4005" s="6"/>
      <c r="X4005" s="1"/>
      <c r="Y4005" s="1"/>
    </row>
    <row r="4006" spans="2:25" x14ac:dyDescent="0.25">
      <c r="B4006" s="4"/>
      <c r="C4006" s="7"/>
      <c r="G4006" s="8"/>
      <c r="H4006" s="8"/>
      <c r="I4006" s="8"/>
      <c r="S4006" s="4"/>
      <c r="T4006" s="6"/>
      <c r="X4006" s="1"/>
      <c r="Y4006" s="1"/>
    </row>
    <row r="4007" spans="2:25" x14ac:dyDescent="0.25">
      <c r="B4007" s="4"/>
      <c r="C4007" s="7"/>
      <c r="G4007" s="8"/>
      <c r="H4007" s="8"/>
      <c r="I4007" s="8"/>
      <c r="S4007" s="4"/>
      <c r="T4007" s="6"/>
      <c r="X4007" s="1"/>
      <c r="Y4007" s="1"/>
    </row>
    <row r="4008" spans="2:25" x14ac:dyDescent="0.25">
      <c r="B4008" s="4"/>
      <c r="C4008" s="7"/>
      <c r="G4008" s="8"/>
      <c r="H4008" s="8"/>
      <c r="I4008" s="8"/>
      <c r="S4008" s="4"/>
      <c r="T4008" s="6"/>
      <c r="X4008" s="1"/>
      <c r="Y4008" s="1"/>
    </row>
    <row r="4009" spans="2:25" x14ac:dyDescent="0.25">
      <c r="B4009" s="4"/>
      <c r="C4009" s="7"/>
      <c r="G4009" s="8"/>
      <c r="H4009" s="8"/>
      <c r="I4009" s="8"/>
      <c r="S4009" s="4"/>
      <c r="T4009" s="6"/>
      <c r="X4009" s="1"/>
      <c r="Y4009" s="1"/>
    </row>
    <row r="4010" spans="2:25" x14ac:dyDescent="0.25">
      <c r="B4010" s="4"/>
      <c r="C4010" s="7"/>
      <c r="G4010" s="8"/>
      <c r="H4010" s="8"/>
      <c r="I4010" s="8"/>
      <c r="S4010" s="4"/>
      <c r="T4010" s="6"/>
      <c r="X4010" s="1"/>
      <c r="Y4010" s="1"/>
    </row>
    <row r="4011" spans="2:25" x14ac:dyDescent="0.25">
      <c r="B4011" s="4"/>
      <c r="C4011" s="7"/>
      <c r="G4011" s="8"/>
      <c r="H4011" s="8"/>
      <c r="I4011" s="8"/>
      <c r="S4011" s="4"/>
      <c r="T4011" s="6"/>
      <c r="X4011" s="1"/>
      <c r="Y4011" s="1"/>
    </row>
    <row r="4012" spans="2:25" x14ac:dyDescent="0.25">
      <c r="B4012" s="4"/>
      <c r="C4012" s="7"/>
      <c r="G4012" s="8"/>
      <c r="H4012" s="8"/>
      <c r="I4012" s="8"/>
      <c r="S4012" s="4"/>
      <c r="T4012" s="6"/>
      <c r="X4012" s="1"/>
      <c r="Y4012" s="1"/>
    </row>
    <row r="4013" spans="2:25" x14ac:dyDescent="0.25">
      <c r="B4013" s="4"/>
      <c r="C4013" s="7"/>
      <c r="G4013" s="8"/>
      <c r="H4013" s="8"/>
      <c r="I4013" s="8"/>
      <c r="S4013" s="4"/>
      <c r="T4013" s="6"/>
      <c r="X4013" s="1"/>
      <c r="Y4013" s="1"/>
    </row>
    <row r="4014" spans="2:25" x14ac:dyDescent="0.25">
      <c r="B4014" s="4"/>
      <c r="C4014" s="7"/>
      <c r="G4014" s="8"/>
      <c r="H4014" s="8"/>
      <c r="I4014" s="8"/>
      <c r="S4014" s="4"/>
      <c r="T4014" s="6"/>
      <c r="X4014" s="1"/>
      <c r="Y4014" s="1"/>
    </row>
    <row r="4015" spans="2:25" x14ac:dyDescent="0.25">
      <c r="B4015" s="4"/>
      <c r="C4015" s="7"/>
      <c r="G4015" s="8"/>
      <c r="H4015" s="8"/>
      <c r="I4015" s="8"/>
      <c r="S4015" s="4"/>
      <c r="T4015" s="6"/>
      <c r="X4015" s="1"/>
      <c r="Y4015" s="1"/>
    </row>
    <row r="4016" spans="2:25" x14ac:dyDescent="0.25">
      <c r="B4016" s="4"/>
      <c r="C4016" s="7"/>
      <c r="G4016" s="8"/>
      <c r="H4016" s="8"/>
      <c r="I4016" s="8"/>
      <c r="S4016" s="4"/>
      <c r="T4016" s="6"/>
      <c r="X4016" s="1"/>
      <c r="Y4016" s="1"/>
    </row>
    <row r="4017" spans="2:25" x14ac:dyDescent="0.25">
      <c r="B4017" s="4"/>
      <c r="C4017" s="7"/>
      <c r="G4017" s="8"/>
      <c r="H4017" s="8"/>
      <c r="I4017" s="8"/>
      <c r="S4017" s="4"/>
      <c r="T4017" s="6"/>
      <c r="X4017" s="1"/>
      <c r="Y4017" s="1"/>
    </row>
    <row r="4018" spans="2:25" x14ac:dyDescent="0.25">
      <c r="B4018" s="4"/>
      <c r="C4018" s="7"/>
      <c r="G4018" s="8"/>
      <c r="H4018" s="8"/>
      <c r="I4018" s="8"/>
      <c r="S4018" s="4"/>
      <c r="T4018" s="6"/>
      <c r="X4018" s="1"/>
      <c r="Y4018" s="1"/>
    </row>
    <row r="4019" spans="2:25" x14ac:dyDescent="0.25">
      <c r="B4019" s="4"/>
      <c r="C4019" s="7"/>
      <c r="G4019" s="8"/>
      <c r="H4019" s="8"/>
      <c r="I4019" s="8"/>
      <c r="S4019" s="4"/>
      <c r="T4019" s="6"/>
      <c r="X4019" s="1"/>
      <c r="Y4019" s="1"/>
    </row>
    <row r="4020" spans="2:25" x14ac:dyDescent="0.25">
      <c r="B4020" s="4"/>
      <c r="C4020" s="7"/>
      <c r="G4020" s="8"/>
      <c r="H4020" s="8"/>
      <c r="I4020" s="8"/>
      <c r="S4020" s="4"/>
      <c r="T4020" s="6"/>
      <c r="X4020" s="1"/>
      <c r="Y4020" s="1"/>
    </row>
    <row r="4021" spans="2:25" x14ac:dyDescent="0.25">
      <c r="B4021" s="4"/>
      <c r="C4021" s="7"/>
      <c r="G4021" s="8"/>
      <c r="H4021" s="8"/>
      <c r="I4021" s="8"/>
      <c r="S4021" s="4"/>
      <c r="T4021" s="6"/>
      <c r="X4021" s="1"/>
      <c r="Y4021" s="1"/>
    </row>
    <row r="4022" spans="2:25" x14ac:dyDescent="0.25">
      <c r="B4022" s="4"/>
      <c r="C4022" s="7"/>
      <c r="G4022" s="8"/>
      <c r="H4022" s="8"/>
      <c r="I4022" s="8"/>
      <c r="S4022" s="4"/>
      <c r="T4022" s="6"/>
      <c r="X4022" s="1"/>
      <c r="Y4022" s="1"/>
    </row>
    <row r="4023" spans="2:25" x14ac:dyDescent="0.25">
      <c r="B4023" s="4"/>
      <c r="C4023" s="7"/>
      <c r="G4023" s="8"/>
      <c r="H4023" s="8"/>
      <c r="I4023" s="8"/>
      <c r="S4023" s="4"/>
      <c r="T4023" s="6"/>
      <c r="X4023" s="1"/>
      <c r="Y4023" s="1"/>
    </row>
    <row r="4024" spans="2:25" x14ac:dyDescent="0.25">
      <c r="B4024" s="4"/>
      <c r="C4024" s="7"/>
      <c r="G4024" s="8"/>
      <c r="H4024" s="8"/>
      <c r="I4024" s="8"/>
      <c r="S4024" s="4"/>
      <c r="T4024" s="6"/>
      <c r="X4024" s="1"/>
      <c r="Y4024" s="1"/>
    </row>
    <row r="4025" spans="2:25" x14ac:dyDescent="0.25">
      <c r="B4025" s="4"/>
      <c r="C4025" s="7"/>
      <c r="G4025" s="8"/>
      <c r="H4025" s="8"/>
      <c r="I4025" s="8"/>
      <c r="S4025" s="4"/>
      <c r="T4025" s="6"/>
      <c r="X4025" s="1"/>
      <c r="Y4025" s="1"/>
    </row>
    <row r="4026" spans="2:25" x14ac:dyDescent="0.25">
      <c r="B4026" s="4"/>
      <c r="C4026" s="7"/>
      <c r="G4026" s="8"/>
      <c r="H4026" s="8"/>
      <c r="I4026" s="8"/>
      <c r="S4026" s="4"/>
      <c r="T4026" s="6"/>
      <c r="X4026" s="1"/>
      <c r="Y4026" s="1"/>
    </row>
    <row r="4027" spans="2:25" x14ac:dyDescent="0.25">
      <c r="B4027" s="4"/>
      <c r="C4027" s="7"/>
      <c r="G4027" s="8"/>
      <c r="H4027" s="8"/>
      <c r="I4027" s="8"/>
      <c r="S4027" s="4"/>
      <c r="T4027" s="6"/>
      <c r="X4027" s="1"/>
      <c r="Y4027" s="1"/>
    </row>
    <row r="4028" spans="2:25" x14ac:dyDescent="0.25">
      <c r="B4028" s="4"/>
      <c r="C4028" s="7"/>
      <c r="G4028" s="8"/>
      <c r="H4028" s="8"/>
      <c r="I4028" s="8"/>
      <c r="S4028" s="4"/>
      <c r="T4028" s="6"/>
      <c r="X4028" s="1"/>
      <c r="Y4028" s="1"/>
    </row>
    <row r="4029" spans="2:25" x14ac:dyDescent="0.25">
      <c r="B4029" s="4"/>
      <c r="C4029" s="7"/>
      <c r="G4029" s="8"/>
      <c r="H4029" s="8"/>
      <c r="I4029" s="8"/>
      <c r="S4029" s="4"/>
      <c r="T4029" s="6"/>
      <c r="X4029" s="1"/>
      <c r="Y4029" s="1"/>
    </row>
    <row r="4030" spans="2:25" x14ac:dyDescent="0.25">
      <c r="B4030" s="4"/>
      <c r="C4030" s="7"/>
      <c r="G4030" s="8"/>
      <c r="H4030" s="8"/>
      <c r="I4030" s="8"/>
      <c r="S4030" s="4"/>
      <c r="T4030" s="6"/>
      <c r="X4030" s="1"/>
      <c r="Y4030" s="1"/>
    </row>
    <row r="4031" spans="2:25" x14ac:dyDescent="0.25">
      <c r="B4031" s="4"/>
      <c r="C4031" s="7"/>
      <c r="G4031" s="8"/>
      <c r="H4031" s="8"/>
      <c r="I4031" s="8"/>
      <c r="S4031" s="4"/>
      <c r="T4031" s="6"/>
      <c r="X4031" s="1"/>
      <c r="Y4031" s="1"/>
    </row>
    <row r="4032" spans="2:25" x14ac:dyDescent="0.25">
      <c r="B4032" s="4"/>
      <c r="C4032" s="7"/>
      <c r="G4032" s="8"/>
      <c r="H4032" s="8"/>
      <c r="I4032" s="8"/>
      <c r="S4032" s="4"/>
      <c r="T4032" s="6"/>
      <c r="X4032" s="1"/>
      <c r="Y4032" s="1"/>
    </row>
    <row r="4033" spans="2:25" x14ac:dyDescent="0.25">
      <c r="B4033" s="4"/>
      <c r="C4033" s="7"/>
      <c r="G4033" s="8"/>
      <c r="H4033" s="8"/>
      <c r="I4033" s="8"/>
      <c r="S4033" s="4"/>
      <c r="T4033" s="6"/>
      <c r="X4033" s="1"/>
      <c r="Y4033" s="1"/>
    </row>
    <row r="4034" spans="2:25" x14ac:dyDescent="0.25">
      <c r="B4034" s="4"/>
      <c r="C4034" s="7"/>
      <c r="G4034" s="8"/>
      <c r="H4034" s="8"/>
      <c r="I4034" s="8"/>
      <c r="S4034" s="4"/>
      <c r="T4034" s="6"/>
      <c r="X4034" s="1"/>
      <c r="Y4034" s="1"/>
    </row>
    <row r="4035" spans="2:25" x14ac:dyDescent="0.25">
      <c r="B4035" s="4"/>
      <c r="C4035" s="7"/>
      <c r="G4035" s="8"/>
      <c r="H4035" s="8"/>
      <c r="I4035" s="8"/>
      <c r="S4035" s="4"/>
      <c r="T4035" s="6"/>
      <c r="X4035" s="1"/>
      <c r="Y4035" s="1"/>
    </row>
    <row r="4036" spans="2:25" x14ac:dyDescent="0.25">
      <c r="B4036" s="4"/>
      <c r="C4036" s="7"/>
      <c r="G4036" s="8"/>
      <c r="H4036" s="8"/>
      <c r="I4036" s="8"/>
      <c r="S4036" s="4"/>
      <c r="T4036" s="6"/>
      <c r="X4036" s="1"/>
      <c r="Y4036" s="1"/>
    </row>
    <row r="4037" spans="2:25" x14ac:dyDescent="0.25">
      <c r="B4037" s="4"/>
      <c r="C4037" s="7"/>
      <c r="G4037" s="8"/>
      <c r="H4037" s="8"/>
      <c r="I4037" s="8"/>
      <c r="S4037" s="4"/>
      <c r="T4037" s="6"/>
      <c r="X4037" s="1"/>
      <c r="Y4037" s="1"/>
    </row>
    <row r="4038" spans="2:25" x14ac:dyDescent="0.25">
      <c r="B4038" s="4"/>
      <c r="C4038" s="7"/>
      <c r="G4038" s="8"/>
      <c r="H4038" s="8"/>
      <c r="I4038" s="8"/>
      <c r="S4038" s="4"/>
      <c r="T4038" s="6"/>
      <c r="X4038" s="1"/>
      <c r="Y4038" s="1"/>
    </row>
    <row r="4039" spans="2:25" x14ac:dyDescent="0.25">
      <c r="B4039" s="4"/>
      <c r="C4039" s="7"/>
      <c r="G4039" s="8"/>
      <c r="H4039" s="8"/>
      <c r="I4039" s="8"/>
      <c r="S4039" s="4"/>
      <c r="T4039" s="6"/>
      <c r="X4039" s="1"/>
      <c r="Y4039" s="1"/>
    </row>
    <row r="4040" spans="2:25" x14ac:dyDescent="0.25">
      <c r="B4040" s="4"/>
      <c r="C4040" s="7"/>
      <c r="G4040" s="8"/>
      <c r="H4040" s="8"/>
      <c r="I4040" s="8"/>
      <c r="S4040" s="4"/>
      <c r="T4040" s="6"/>
      <c r="X4040" s="1"/>
      <c r="Y4040" s="1"/>
    </row>
    <row r="4041" spans="2:25" x14ac:dyDescent="0.25">
      <c r="B4041" s="4"/>
      <c r="C4041" s="7"/>
      <c r="G4041" s="8"/>
      <c r="H4041" s="8"/>
      <c r="I4041" s="8"/>
      <c r="S4041" s="4"/>
      <c r="T4041" s="6"/>
      <c r="X4041" s="1"/>
      <c r="Y4041" s="1"/>
    </row>
    <row r="4042" spans="2:25" x14ac:dyDescent="0.25">
      <c r="B4042" s="4"/>
      <c r="C4042" s="7"/>
      <c r="G4042" s="8"/>
      <c r="H4042" s="8"/>
      <c r="I4042" s="8"/>
      <c r="S4042" s="4"/>
      <c r="T4042" s="6"/>
      <c r="X4042" s="1"/>
      <c r="Y4042" s="1"/>
    </row>
    <row r="4043" spans="2:25" x14ac:dyDescent="0.25">
      <c r="B4043" s="4"/>
      <c r="C4043" s="7"/>
      <c r="G4043" s="8"/>
      <c r="H4043" s="8"/>
      <c r="I4043" s="8"/>
      <c r="S4043" s="4"/>
      <c r="T4043" s="6"/>
      <c r="X4043" s="1"/>
      <c r="Y4043" s="1"/>
    </row>
    <row r="4044" spans="2:25" x14ac:dyDescent="0.25">
      <c r="B4044" s="4"/>
      <c r="C4044" s="7"/>
      <c r="G4044" s="8"/>
      <c r="H4044" s="8"/>
      <c r="I4044" s="8"/>
      <c r="S4044" s="4"/>
      <c r="T4044" s="6"/>
      <c r="X4044" s="1"/>
      <c r="Y4044" s="1"/>
    </row>
    <row r="4045" spans="2:25" x14ac:dyDescent="0.25">
      <c r="B4045" s="4"/>
      <c r="C4045" s="7"/>
      <c r="G4045" s="8"/>
      <c r="H4045" s="8"/>
      <c r="I4045" s="8"/>
      <c r="S4045" s="4"/>
      <c r="T4045" s="6"/>
      <c r="X4045" s="1"/>
      <c r="Y4045" s="1"/>
    </row>
    <row r="4046" spans="2:25" x14ac:dyDescent="0.25">
      <c r="B4046" s="4"/>
      <c r="C4046" s="7"/>
      <c r="G4046" s="8"/>
      <c r="H4046" s="8"/>
      <c r="I4046" s="8"/>
      <c r="S4046" s="4"/>
      <c r="T4046" s="6"/>
      <c r="X4046" s="1"/>
      <c r="Y4046" s="1"/>
    </row>
    <row r="4047" spans="2:25" x14ac:dyDescent="0.25">
      <c r="B4047" s="4"/>
      <c r="C4047" s="7"/>
      <c r="G4047" s="8"/>
      <c r="H4047" s="8"/>
      <c r="I4047" s="8"/>
      <c r="S4047" s="4"/>
      <c r="T4047" s="6"/>
      <c r="X4047" s="1"/>
      <c r="Y4047" s="1"/>
    </row>
    <row r="4048" spans="2:25" x14ac:dyDescent="0.25">
      <c r="B4048" s="4"/>
      <c r="C4048" s="7"/>
      <c r="G4048" s="8"/>
      <c r="H4048" s="8"/>
      <c r="I4048" s="8"/>
      <c r="S4048" s="4"/>
      <c r="T4048" s="6"/>
      <c r="X4048" s="1"/>
      <c r="Y4048" s="1"/>
    </row>
    <row r="4049" spans="2:25" x14ac:dyDescent="0.25">
      <c r="B4049" s="4"/>
      <c r="C4049" s="7"/>
      <c r="G4049" s="8"/>
      <c r="H4049" s="8"/>
      <c r="I4049" s="8"/>
      <c r="S4049" s="4"/>
      <c r="T4049" s="6"/>
      <c r="X4049" s="1"/>
      <c r="Y4049" s="1"/>
    </row>
    <row r="4050" spans="2:25" x14ac:dyDescent="0.25">
      <c r="B4050" s="4"/>
      <c r="C4050" s="7"/>
      <c r="G4050" s="8"/>
      <c r="H4050" s="8"/>
      <c r="I4050" s="8"/>
      <c r="S4050" s="4"/>
      <c r="T4050" s="6"/>
      <c r="X4050" s="1"/>
      <c r="Y4050" s="1"/>
    </row>
    <row r="4051" spans="2:25" x14ac:dyDescent="0.25">
      <c r="B4051" s="4"/>
      <c r="C4051" s="7"/>
      <c r="G4051" s="8"/>
      <c r="H4051" s="8"/>
      <c r="I4051" s="8"/>
      <c r="S4051" s="4"/>
      <c r="T4051" s="6"/>
      <c r="X4051" s="1"/>
      <c r="Y4051" s="1"/>
    </row>
    <row r="4052" spans="2:25" x14ac:dyDescent="0.25">
      <c r="B4052" s="4"/>
      <c r="C4052" s="7"/>
      <c r="G4052" s="8"/>
      <c r="H4052" s="8"/>
      <c r="I4052" s="8"/>
      <c r="S4052" s="4"/>
      <c r="T4052" s="6"/>
      <c r="X4052" s="1"/>
      <c r="Y4052" s="1"/>
    </row>
    <row r="4053" spans="2:25" x14ac:dyDescent="0.25">
      <c r="B4053" s="4"/>
      <c r="C4053" s="7"/>
      <c r="G4053" s="8"/>
      <c r="H4053" s="8"/>
      <c r="I4053" s="8"/>
      <c r="S4053" s="4"/>
      <c r="T4053" s="6"/>
      <c r="X4053" s="1"/>
      <c r="Y4053" s="1"/>
    </row>
    <row r="4054" spans="2:25" x14ac:dyDescent="0.25">
      <c r="B4054" s="4"/>
      <c r="C4054" s="7"/>
      <c r="G4054" s="8"/>
      <c r="H4054" s="8"/>
      <c r="I4054" s="8"/>
      <c r="S4054" s="4"/>
      <c r="T4054" s="6"/>
      <c r="X4054" s="1"/>
      <c r="Y4054" s="1"/>
    </row>
    <row r="4055" spans="2:25" x14ac:dyDescent="0.25">
      <c r="B4055" s="4"/>
      <c r="C4055" s="7"/>
      <c r="G4055" s="8"/>
      <c r="H4055" s="8"/>
      <c r="I4055" s="8"/>
      <c r="S4055" s="4"/>
      <c r="T4055" s="6"/>
      <c r="X4055" s="1"/>
      <c r="Y4055" s="1"/>
    </row>
    <row r="4056" spans="2:25" x14ac:dyDescent="0.25">
      <c r="B4056" s="4"/>
      <c r="C4056" s="7"/>
      <c r="G4056" s="8"/>
      <c r="H4056" s="8"/>
      <c r="I4056" s="8"/>
      <c r="S4056" s="4"/>
      <c r="T4056" s="6"/>
      <c r="X4056" s="1"/>
      <c r="Y4056" s="1"/>
    </row>
    <row r="4057" spans="2:25" x14ac:dyDescent="0.25">
      <c r="B4057" s="4"/>
      <c r="C4057" s="7"/>
      <c r="G4057" s="8"/>
      <c r="H4057" s="8"/>
      <c r="I4057" s="8"/>
      <c r="S4057" s="4"/>
      <c r="T4057" s="6"/>
      <c r="X4057" s="1"/>
      <c r="Y4057" s="1"/>
    </row>
    <row r="4058" spans="2:25" x14ac:dyDescent="0.25">
      <c r="B4058" s="4"/>
      <c r="C4058" s="7"/>
      <c r="G4058" s="8"/>
      <c r="H4058" s="8"/>
      <c r="I4058" s="8"/>
      <c r="S4058" s="4"/>
      <c r="T4058" s="6"/>
      <c r="X4058" s="1"/>
      <c r="Y4058" s="1"/>
    </row>
    <row r="4059" spans="2:25" x14ac:dyDescent="0.25">
      <c r="B4059" s="4"/>
      <c r="C4059" s="7"/>
      <c r="G4059" s="8"/>
      <c r="H4059" s="8"/>
      <c r="I4059" s="8"/>
      <c r="S4059" s="4"/>
      <c r="T4059" s="6"/>
      <c r="X4059" s="1"/>
      <c r="Y4059" s="1"/>
    </row>
    <row r="4060" spans="2:25" x14ac:dyDescent="0.25">
      <c r="B4060" s="4"/>
      <c r="C4060" s="7"/>
      <c r="G4060" s="8"/>
      <c r="H4060" s="8"/>
      <c r="I4060" s="8"/>
      <c r="S4060" s="4"/>
      <c r="T4060" s="6"/>
      <c r="X4060" s="1"/>
      <c r="Y4060" s="1"/>
    </row>
    <row r="4061" spans="2:25" x14ac:dyDescent="0.25">
      <c r="B4061" s="4"/>
      <c r="C4061" s="7"/>
      <c r="G4061" s="8"/>
      <c r="H4061" s="8"/>
      <c r="I4061" s="8"/>
      <c r="S4061" s="4"/>
      <c r="T4061" s="6"/>
      <c r="X4061" s="1"/>
      <c r="Y4061" s="1"/>
    </row>
    <row r="4062" spans="2:25" x14ac:dyDescent="0.25">
      <c r="B4062" s="4"/>
      <c r="C4062" s="7"/>
      <c r="G4062" s="8"/>
      <c r="H4062" s="8"/>
      <c r="I4062" s="8"/>
      <c r="S4062" s="4"/>
      <c r="T4062" s="6"/>
      <c r="X4062" s="1"/>
      <c r="Y4062" s="1"/>
    </row>
    <row r="4063" spans="2:25" x14ac:dyDescent="0.25">
      <c r="B4063" s="4"/>
      <c r="C4063" s="7"/>
      <c r="G4063" s="8"/>
      <c r="H4063" s="8"/>
      <c r="I4063" s="8"/>
      <c r="S4063" s="4"/>
      <c r="T4063" s="6"/>
      <c r="X4063" s="1"/>
      <c r="Y4063" s="1"/>
    </row>
    <row r="4064" spans="2:25" x14ac:dyDescent="0.25">
      <c r="B4064" s="4"/>
      <c r="C4064" s="7"/>
      <c r="G4064" s="8"/>
      <c r="H4064" s="8"/>
      <c r="I4064" s="8"/>
      <c r="S4064" s="4"/>
      <c r="T4064" s="6"/>
      <c r="X4064" s="1"/>
      <c r="Y4064" s="1"/>
    </row>
    <row r="4065" spans="2:25" x14ac:dyDescent="0.25">
      <c r="B4065" s="4"/>
      <c r="C4065" s="7"/>
      <c r="G4065" s="8"/>
      <c r="H4065" s="8"/>
      <c r="I4065" s="8"/>
      <c r="S4065" s="4"/>
      <c r="T4065" s="6"/>
      <c r="X4065" s="1"/>
      <c r="Y4065" s="1"/>
    </row>
    <row r="4066" spans="2:25" x14ac:dyDescent="0.25">
      <c r="B4066" s="4"/>
      <c r="C4066" s="7"/>
      <c r="G4066" s="8"/>
      <c r="H4066" s="8"/>
      <c r="I4066" s="8"/>
      <c r="S4066" s="4"/>
      <c r="T4066" s="6"/>
      <c r="X4066" s="1"/>
      <c r="Y4066" s="1"/>
    </row>
    <row r="4067" spans="2:25" x14ac:dyDescent="0.25">
      <c r="B4067" s="4"/>
      <c r="C4067" s="7"/>
      <c r="G4067" s="8"/>
      <c r="H4067" s="8"/>
      <c r="I4067" s="8"/>
      <c r="S4067" s="4"/>
      <c r="T4067" s="6"/>
      <c r="X4067" s="1"/>
      <c r="Y4067" s="1"/>
    </row>
    <row r="4068" spans="2:25" x14ac:dyDescent="0.25">
      <c r="B4068" s="4"/>
      <c r="C4068" s="7"/>
      <c r="G4068" s="8"/>
      <c r="H4068" s="8"/>
      <c r="I4068" s="8"/>
      <c r="S4068" s="4"/>
      <c r="T4068" s="6"/>
      <c r="X4068" s="1"/>
      <c r="Y4068" s="1"/>
    </row>
    <row r="4069" spans="2:25" x14ac:dyDescent="0.25">
      <c r="B4069" s="4"/>
      <c r="C4069" s="7"/>
      <c r="G4069" s="8"/>
      <c r="H4069" s="8"/>
      <c r="I4069" s="8"/>
      <c r="S4069" s="4"/>
      <c r="T4069" s="6"/>
      <c r="X4069" s="1"/>
      <c r="Y4069" s="1"/>
    </row>
    <row r="4070" spans="2:25" x14ac:dyDescent="0.25">
      <c r="B4070" s="4"/>
      <c r="C4070" s="7"/>
      <c r="G4070" s="8"/>
      <c r="H4070" s="8"/>
      <c r="I4070" s="8"/>
      <c r="S4070" s="4"/>
      <c r="T4070" s="6"/>
      <c r="X4070" s="1"/>
      <c r="Y4070" s="1"/>
    </row>
    <row r="4071" spans="2:25" x14ac:dyDescent="0.25">
      <c r="B4071" s="4"/>
      <c r="C4071" s="7"/>
      <c r="G4071" s="8"/>
      <c r="H4071" s="8"/>
      <c r="I4071" s="8"/>
      <c r="S4071" s="4"/>
      <c r="T4071" s="6"/>
      <c r="X4071" s="1"/>
      <c r="Y4071" s="1"/>
    </row>
    <row r="4072" spans="2:25" x14ac:dyDescent="0.25">
      <c r="B4072" s="4"/>
      <c r="C4072" s="7"/>
      <c r="G4072" s="8"/>
      <c r="H4072" s="8"/>
      <c r="I4072" s="8"/>
      <c r="S4072" s="4"/>
      <c r="T4072" s="6"/>
      <c r="X4072" s="1"/>
      <c r="Y4072" s="1"/>
    </row>
    <row r="4073" spans="2:25" x14ac:dyDescent="0.25">
      <c r="B4073" s="4"/>
      <c r="C4073" s="7"/>
      <c r="G4073" s="8"/>
      <c r="H4073" s="8"/>
      <c r="I4073" s="8"/>
      <c r="S4073" s="4"/>
      <c r="T4073" s="6"/>
      <c r="X4073" s="1"/>
      <c r="Y4073" s="1"/>
    </row>
    <row r="4074" spans="2:25" x14ac:dyDescent="0.25">
      <c r="B4074" s="4"/>
      <c r="C4074" s="7"/>
      <c r="G4074" s="8"/>
      <c r="H4074" s="8"/>
      <c r="I4074" s="8"/>
      <c r="S4074" s="4"/>
      <c r="T4074" s="6"/>
      <c r="X4074" s="1"/>
      <c r="Y4074" s="1"/>
    </row>
    <row r="4075" spans="2:25" x14ac:dyDescent="0.25">
      <c r="B4075" s="4"/>
      <c r="C4075" s="7"/>
      <c r="G4075" s="8"/>
      <c r="H4075" s="8"/>
      <c r="I4075" s="8"/>
      <c r="S4075" s="4"/>
      <c r="T4075" s="6"/>
      <c r="X4075" s="1"/>
      <c r="Y4075" s="1"/>
    </row>
    <row r="4076" spans="2:25" x14ac:dyDescent="0.25">
      <c r="B4076" s="4"/>
      <c r="C4076" s="7"/>
      <c r="G4076" s="8"/>
      <c r="H4076" s="8"/>
      <c r="I4076" s="8"/>
      <c r="S4076" s="4"/>
      <c r="T4076" s="6"/>
      <c r="X4076" s="1"/>
      <c r="Y4076" s="1"/>
    </row>
    <row r="4077" spans="2:25" x14ac:dyDescent="0.25">
      <c r="B4077" s="4"/>
      <c r="C4077" s="7"/>
      <c r="G4077" s="8"/>
      <c r="H4077" s="8"/>
      <c r="I4077" s="8"/>
      <c r="S4077" s="4"/>
      <c r="T4077" s="6"/>
      <c r="X4077" s="1"/>
      <c r="Y4077" s="1"/>
    </row>
    <row r="4078" spans="2:25" x14ac:dyDescent="0.25">
      <c r="B4078" s="4"/>
      <c r="C4078" s="7"/>
      <c r="G4078" s="8"/>
      <c r="H4078" s="8"/>
      <c r="I4078" s="8"/>
      <c r="S4078" s="4"/>
      <c r="T4078" s="6"/>
      <c r="X4078" s="1"/>
      <c r="Y4078" s="1"/>
    </row>
    <row r="4079" spans="2:25" x14ac:dyDescent="0.25">
      <c r="B4079" s="4"/>
      <c r="C4079" s="7"/>
      <c r="G4079" s="8"/>
      <c r="H4079" s="8"/>
      <c r="I4079" s="8"/>
      <c r="S4079" s="4"/>
      <c r="T4079" s="6"/>
      <c r="X4079" s="1"/>
      <c r="Y4079" s="1"/>
    </row>
    <row r="4080" spans="2:25" x14ac:dyDescent="0.25">
      <c r="B4080" s="4"/>
      <c r="C4080" s="7"/>
      <c r="G4080" s="8"/>
      <c r="H4080" s="8"/>
      <c r="I4080" s="8"/>
      <c r="S4080" s="4"/>
      <c r="T4080" s="6"/>
      <c r="X4080" s="1"/>
      <c r="Y4080" s="1"/>
    </row>
    <row r="4081" spans="2:25" x14ac:dyDescent="0.25">
      <c r="B4081" s="4"/>
      <c r="C4081" s="7"/>
      <c r="G4081" s="8"/>
      <c r="H4081" s="8"/>
      <c r="I4081" s="8"/>
      <c r="S4081" s="4"/>
      <c r="T4081" s="6"/>
      <c r="X4081" s="1"/>
      <c r="Y4081" s="1"/>
    </row>
    <row r="4082" spans="2:25" x14ac:dyDescent="0.25">
      <c r="B4082" s="4"/>
      <c r="C4082" s="7"/>
      <c r="G4082" s="8"/>
      <c r="H4082" s="8"/>
      <c r="I4082" s="8"/>
      <c r="S4082" s="4"/>
      <c r="T4082" s="6"/>
      <c r="X4082" s="1"/>
      <c r="Y4082" s="1"/>
    </row>
    <row r="4083" spans="2:25" x14ac:dyDescent="0.25">
      <c r="B4083" s="4"/>
      <c r="C4083" s="7"/>
      <c r="G4083" s="8"/>
      <c r="H4083" s="8"/>
      <c r="I4083" s="8"/>
      <c r="S4083" s="4"/>
      <c r="T4083" s="6"/>
      <c r="X4083" s="1"/>
      <c r="Y4083" s="1"/>
    </row>
    <row r="4084" spans="2:25" x14ac:dyDescent="0.25">
      <c r="B4084" s="4"/>
      <c r="C4084" s="7"/>
      <c r="G4084" s="8"/>
      <c r="H4084" s="8"/>
      <c r="I4084" s="8"/>
      <c r="S4084" s="4"/>
      <c r="T4084" s="6"/>
      <c r="X4084" s="1"/>
      <c r="Y4084" s="1"/>
    </row>
    <row r="4085" spans="2:25" x14ac:dyDescent="0.25">
      <c r="B4085" s="4"/>
      <c r="C4085" s="7"/>
      <c r="G4085" s="8"/>
      <c r="H4085" s="8"/>
      <c r="I4085" s="8"/>
      <c r="S4085" s="4"/>
      <c r="T4085" s="6"/>
      <c r="X4085" s="1"/>
      <c r="Y4085" s="1"/>
    </row>
    <row r="4086" spans="2:25" x14ac:dyDescent="0.25">
      <c r="B4086" s="4"/>
      <c r="C4086" s="7"/>
      <c r="G4086" s="8"/>
      <c r="H4086" s="8"/>
      <c r="I4086" s="8"/>
      <c r="S4086" s="4"/>
      <c r="T4086" s="6"/>
      <c r="X4086" s="1"/>
      <c r="Y4086" s="1"/>
    </row>
    <row r="4087" spans="2:25" x14ac:dyDescent="0.25">
      <c r="B4087" s="4"/>
      <c r="C4087" s="7"/>
      <c r="G4087" s="8"/>
      <c r="H4087" s="8"/>
      <c r="I4087" s="8"/>
      <c r="S4087" s="4"/>
      <c r="T4087" s="6"/>
      <c r="X4087" s="1"/>
      <c r="Y4087" s="1"/>
    </row>
    <row r="4088" spans="2:25" x14ac:dyDescent="0.25">
      <c r="B4088" s="4"/>
      <c r="C4088" s="7"/>
      <c r="G4088" s="8"/>
      <c r="H4088" s="8"/>
      <c r="I4088" s="8"/>
      <c r="S4088" s="4"/>
      <c r="T4088" s="6"/>
      <c r="X4088" s="1"/>
      <c r="Y4088" s="1"/>
    </row>
    <row r="4089" spans="2:25" x14ac:dyDescent="0.25">
      <c r="B4089" s="4"/>
      <c r="C4089" s="7"/>
      <c r="G4089" s="8"/>
      <c r="H4089" s="8"/>
      <c r="I4089" s="8"/>
      <c r="S4089" s="4"/>
      <c r="T4089" s="6"/>
      <c r="X4089" s="1"/>
      <c r="Y4089" s="1"/>
    </row>
    <row r="4090" spans="2:25" x14ac:dyDescent="0.25">
      <c r="B4090" s="4"/>
      <c r="C4090" s="7"/>
      <c r="G4090" s="8"/>
      <c r="H4090" s="8"/>
      <c r="I4090" s="8"/>
      <c r="S4090" s="4"/>
      <c r="T4090" s="6"/>
      <c r="X4090" s="1"/>
      <c r="Y4090" s="1"/>
    </row>
    <row r="4091" spans="2:25" x14ac:dyDescent="0.25">
      <c r="B4091" s="4"/>
      <c r="C4091" s="7"/>
      <c r="G4091" s="8"/>
      <c r="H4091" s="8"/>
      <c r="I4091" s="8"/>
      <c r="S4091" s="4"/>
      <c r="T4091" s="6"/>
      <c r="X4091" s="1"/>
      <c r="Y4091" s="1"/>
    </row>
    <row r="4092" spans="2:25" x14ac:dyDescent="0.25">
      <c r="B4092" s="4"/>
      <c r="C4092" s="7"/>
      <c r="G4092" s="8"/>
      <c r="H4092" s="8"/>
      <c r="I4092" s="8"/>
      <c r="S4092" s="4"/>
      <c r="T4092" s="6"/>
      <c r="X4092" s="1"/>
      <c r="Y4092" s="1"/>
    </row>
    <row r="4093" spans="2:25" x14ac:dyDescent="0.25">
      <c r="B4093" s="4"/>
      <c r="C4093" s="7"/>
      <c r="G4093" s="8"/>
      <c r="H4093" s="8"/>
      <c r="I4093" s="8"/>
      <c r="S4093" s="4"/>
      <c r="T4093" s="6"/>
      <c r="X4093" s="1"/>
      <c r="Y4093" s="1"/>
    </row>
    <row r="4094" spans="2:25" x14ac:dyDescent="0.25">
      <c r="B4094" s="4"/>
      <c r="C4094" s="7"/>
      <c r="G4094" s="8"/>
      <c r="H4094" s="8"/>
      <c r="I4094" s="8"/>
      <c r="S4094" s="4"/>
      <c r="T4094" s="6"/>
      <c r="X4094" s="1"/>
      <c r="Y4094" s="1"/>
    </row>
    <row r="4095" spans="2:25" x14ac:dyDescent="0.25">
      <c r="B4095" s="4"/>
      <c r="C4095" s="7"/>
      <c r="G4095" s="8"/>
      <c r="H4095" s="8"/>
      <c r="I4095" s="8"/>
      <c r="S4095" s="4"/>
      <c r="T4095" s="6"/>
      <c r="X4095" s="1"/>
      <c r="Y4095" s="1"/>
    </row>
    <row r="4096" spans="2:25" x14ac:dyDescent="0.25">
      <c r="B4096" s="4"/>
      <c r="C4096" s="7"/>
      <c r="G4096" s="8"/>
      <c r="H4096" s="8"/>
      <c r="I4096" s="8"/>
      <c r="S4096" s="4"/>
      <c r="T4096" s="6"/>
      <c r="X4096" s="1"/>
      <c r="Y4096" s="1"/>
    </row>
    <row r="4097" spans="2:25" x14ac:dyDescent="0.25">
      <c r="B4097" s="4"/>
      <c r="C4097" s="7"/>
      <c r="G4097" s="8"/>
      <c r="H4097" s="8"/>
      <c r="I4097" s="8"/>
      <c r="S4097" s="4"/>
      <c r="T4097" s="6"/>
      <c r="X4097" s="1"/>
      <c r="Y4097" s="1"/>
    </row>
    <row r="4098" spans="2:25" x14ac:dyDescent="0.25">
      <c r="B4098" s="4"/>
      <c r="C4098" s="7"/>
      <c r="G4098" s="8"/>
      <c r="H4098" s="8"/>
      <c r="I4098" s="8"/>
      <c r="S4098" s="4"/>
      <c r="T4098" s="6"/>
      <c r="X4098" s="1"/>
      <c r="Y4098" s="1"/>
    </row>
    <row r="4099" spans="2:25" x14ac:dyDescent="0.25">
      <c r="B4099" s="4"/>
      <c r="C4099" s="7"/>
      <c r="G4099" s="8"/>
      <c r="H4099" s="8"/>
      <c r="I4099" s="8"/>
      <c r="S4099" s="4"/>
      <c r="T4099" s="6"/>
      <c r="X4099" s="1"/>
      <c r="Y4099" s="1"/>
    </row>
    <row r="4100" spans="2:25" x14ac:dyDescent="0.25">
      <c r="B4100" s="4"/>
      <c r="C4100" s="7"/>
      <c r="G4100" s="8"/>
      <c r="H4100" s="8"/>
      <c r="I4100" s="8"/>
      <c r="S4100" s="4"/>
      <c r="T4100" s="6"/>
      <c r="X4100" s="1"/>
      <c r="Y4100" s="1"/>
    </row>
    <row r="4101" spans="2:25" x14ac:dyDescent="0.25">
      <c r="B4101" s="4"/>
      <c r="C4101" s="7"/>
      <c r="G4101" s="8"/>
      <c r="H4101" s="8"/>
      <c r="I4101" s="8"/>
      <c r="S4101" s="4"/>
      <c r="T4101" s="6"/>
      <c r="X4101" s="1"/>
      <c r="Y4101" s="1"/>
    </row>
    <row r="4102" spans="2:25" x14ac:dyDescent="0.25">
      <c r="B4102" s="4"/>
      <c r="C4102" s="7"/>
      <c r="G4102" s="8"/>
      <c r="H4102" s="8"/>
      <c r="I4102" s="8"/>
      <c r="S4102" s="4"/>
      <c r="T4102" s="6"/>
      <c r="X4102" s="1"/>
      <c r="Y4102" s="1"/>
    </row>
    <row r="4103" spans="2:25" x14ac:dyDescent="0.25">
      <c r="B4103" s="4"/>
      <c r="C4103" s="7"/>
      <c r="G4103" s="8"/>
      <c r="H4103" s="8"/>
      <c r="I4103" s="8"/>
      <c r="S4103" s="4"/>
      <c r="T4103" s="6"/>
      <c r="X4103" s="1"/>
      <c r="Y4103" s="1"/>
    </row>
    <row r="4104" spans="2:25" x14ac:dyDescent="0.25">
      <c r="B4104" s="4"/>
      <c r="C4104" s="7"/>
      <c r="G4104" s="8"/>
      <c r="H4104" s="8"/>
      <c r="I4104" s="8"/>
      <c r="S4104" s="4"/>
      <c r="T4104" s="6"/>
      <c r="X4104" s="1"/>
      <c r="Y4104" s="1"/>
    </row>
    <row r="4105" spans="2:25" x14ac:dyDescent="0.25">
      <c r="B4105" s="4"/>
      <c r="C4105" s="7"/>
      <c r="G4105" s="8"/>
      <c r="H4105" s="8"/>
      <c r="I4105" s="8"/>
      <c r="S4105" s="4"/>
      <c r="T4105" s="6"/>
      <c r="X4105" s="1"/>
      <c r="Y4105" s="1"/>
    </row>
    <row r="4106" spans="2:25" x14ac:dyDescent="0.25">
      <c r="B4106" s="4"/>
      <c r="C4106" s="7"/>
      <c r="G4106" s="8"/>
      <c r="H4106" s="8"/>
      <c r="I4106" s="8"/>
      <c r="S4106" s="4"/>
      <c r="T4106" s="6"/>
      <c r="X4106" s="1"/>
      <c r="Y4106" s="1"/>
    </row>
    <row r="4107" spans="2:25" x14ac:dyDescent="0.25">
      <c r="B4107" s="4"/>
      <c r="C4107" s="7"/>
      <c r="G4107" s="8"/>
      <c r="H4107" s="8"/>
      <c r="I4107" s="8"/>
      <c r="S4107" s="4"/>
      <c r="T4107" s="6"/>
      <c r="X4107" s="1"/>
      <c r="Y4107" s="1"/>
    </row>
    <row r="4108" spans="2:25" x14ac:dyDescent="0.25">
      <c r="B4108" s="4"/>
      <c r="C4108" s="7"/>
      <c r="G4108" s="8"/>
      <c r="H4108" s="8"/>
      <c r="I4108" s="8"/>
      <c r="S4108" s="4"/>
      <c r="T4108" s="6"/>
      <c r="X4108" s="1"/>
      <c r="Y4108" s="1"/>
    </row>
    <row r="4109" spans="2:25" x14ac:dyDescent="0.25">
      <c r="B4109" s="4"/>
      <c r="C4109" s="7"/>
      <c r="G4109" s="8"/>
      <c r="H4109" s="8"/>
      <c r="I4109" s="8"/>
      <c r="S4109" s="4"/>
      <c r="T4109" s="6"/>
      <c r="X4109" s="1"/>
      <c r="Y4109" s="1"/>
    </row>
    <row r="4110" spans="2:25" x14ac:dyDescent="0.25">
      <c r="B4110" s="4"/>
      <c r="C4110" s="7"/>
      <c r="G4110" s="8"/>
      <c r="H4110" s="8"/>
      <c r="I4110" s="8"/>
      <c r="S4110" s="4"/>
      <c r="T4110" s="6"/>
      <c r="X4110" s="1"/>
      <c r="Y4110" s="1"/>
    </row>
    <row r="4111" spans="2:25" x14ac:dyDescent="0.25">
      <c r="B4111" s="4"/>
      <c r="C4111" s="7"/>
      <c r="G4111" s="8"/>
      <c r="H4111" s="8"/>
      <c r="I4111" s="8"/>
      <c r="S4111" s="4"/>
      <c r="T4111" s="6"/>
      <c r="X4111" s="1"/>
      <c r="Y4111" s="1"/>
    </row>
    <row r="4112" spans="2:25" x14ac:dyDescent="0.25">
      <c r="B4112" s="4"/>
      <c r="C4112" s="7"/>
      <c r="G4112" s="8"/>
      <c r="H4112" s="8"/>
      <c r="I4112" s="8"/>
      <c r="S4112" s="4"/>
      <c r="T4112" s="6"/>
      <c r="X4112" s="1"/>
      <c r="Y4112" s="1"/>
    </row>
    <row r="4113" spans="2:25" x14ac:dyDescent="0.25">
      <c r="B4113" s="4"/>
      <c r="C4113" s="7"/>
      <c r="G4113" s="8"/>
      <c r="H4113" s="8"/>
      <c r="I4113" s="8"/>
      <c r="S4113" s="4"/>
      <c r="T4113" s="6"/>
      <c r="X4113" s="1"/>
      <c r="Y4113" s="1"/>
    </row>
    <row r="4114" spans="2:25" x14ac:dyDescent="0.25">
      <c r="B4114" s="4"/>
      <c r="C4114" s="7"/>
      <c r="G4114" s="8"/>
      <c r="H4114" s="8"/>
      <c r="I4114" s="8"/>
      <c r="S4114" s="4"/>
      <c r="T4114" s="6"/>
      <c r="X4114" s="1"/>
      <c r="Y4114" s="1"/>
    </row>
    <row r="4115" spans="2:25" x14ac:dyDescent="0.25">
      <c r="B4115" s="4"/>
      <c r="C4115" s="7"/>
      <c r="G4115" s="8"/>
      <c r="H4115" s="8"/>
      <c r="I4115" s="8"/>
      <c r="S4115" s="4"/>
      <c r="T4115" s="6"/>
      <c r="X4115" s="1"/>
      <c r="Y4115" s="1"/>
    </row>
    <row r="4116" spans="2:25" x14ac:dyDescent="0.25">
      <c r="B4116" s="4"/>
      <c r="C4116" s="7"/>
      <c r="G4116" s="8"/>
      <c r="H4116" s="8"/>
      <c r="I4116" s="8"/>
      <c r="S4116" s="4"/>
      <c r="T4116" s="6"/>
      <c r="X4116" s="1"/>
      <c r="Y4116" s="1"/>
    </row>
    <row r="4117" spans="2:25" x14ac:dyDescent="0.25">
      <c r="B4117" s="4"/>
      <c r="C4117" s="7"/>
      <c r="G4117" s="8"/>
      <c r="H4117" s="8"/>
      <c r="I4117" s="8"/>
      <c r="S4117" s="4"/>
      <c r="T4117" s="6"/>
      <c r="X4117" s="1"/>
      <c r="Y4117" s="1"/>
    </row>
    <row r="4118" spans="2:25" x14ac:dyDescent="0.25">
      <c r="B4118" s="4"/>
      <c r="C4118" s="7"/>
      <c r="G4118" s="8"/>
      <c r="H4118" s="8"/>
      <c r="I4118" s="8"/>
      <c r="S4118" s="4"/>
      <c r="T4118" s="6"/>
      <c r="X4118" s="1"/>
      <c r="Y4118" s="1"/>
    </row>
    <row r="4119" spans="2:25" x14ac:dyDescent="0.25">
      <c r="B4119" s="4"/>
      <c r="C4119" s="7"/>
      <c r="G4119" s="8"/>
      <c r="H4119" s="8"/>
      <c r="I4119" s="8"/>
      <c r="S4119" s="4"/>
      <c r="T4119" s="6"/>
      <c r="X4119" s="1"/>
      <c r="Y4119" s="1"/>
    </row>
    <row r="4120" spans="2:25" x14ac:dyDescent="0.25">
      <c r="B4120" s="4"/>
      <c r="C4120" s="7"/>
      <c r="G4120" s="8"/>
      <c r="H4120" s="8"/>
      <c r="I4120" s="8"/>
      <c r="S4120" s="4"/>
      <c r="T4120" s="6"/>
      <c r="X4120" s="1"/>
      <c r="Y4120" s="1"/>
    </row>
    <row r="4121" spans="2:25" x14ac:dyDescent="0.25">
      <c r="B4121" s="4"/>
      <c r="C4121" s="7"/>
      <c r="G4121" s="8"/>
      <c r="H4121" s="8"/>
      <c r="I4121" s="8"/>
      <c r="S4121" s="4"/>
      <c r="T4121" s="6"/>
      <c r="X4121" s="1"/>
      <c r="Y4121" s="1"/>
    </row>
    <row r="4122" spans="2:25" x14ac:dyDescent="0.25">
      <c r="B4122" s="4"/>
      <c r="C4122" s="7"/>
      <c r="G4122" s="8"/>
      <c r="H4122" s="8"/>
      <c r="I4122" s="8"/>
      <c r="S4122" s="4"/>
      <c r="T4122" s="6"/>
      <c r="X4122" s="1"/>
      <c r="Y4122" s="1"/>
    </row>
    <row r="4123" spans="2:25" x14ac:dyDescent="0.25">
      <c r="B4123" s="4"/>
      <c r="C4123" s="7"/>
      <c r="G4123" s="8"/>
      <c r="H4123" s="8"/>
      <c r="I4123" s="8"/>
      <c r="S4123" s="4"/>
      <c r="T4123" s="6"/>
      <c r="X4123" s="1"/>
      <c r="Y4123" s="1"/>
    </row>
    <row r="4124" spans="2:25" x14ac:dyDescent="0.25">
      <c r="B4124" s="4"/>
      <c r="C4124" s="7"/>
      <c r="G4124" s="8"/>
      <c r="H4124" s="8"/>
      <c r="I4124" s="8"/>
      <c r="S4124" s="4"/>
      <c r="T4124" s="6"/>
      <c r="X4124" s="1"/>
      <c r="Y4124" s="1"/>
    </row>
    <row r="4125" spans="2:25" x14ac:dyDescent="0.25">
      <c r="B4125" s="4"/>
      <c r="C4125" s="7"/>
      <c r="G4125" s="8"/>
      <c r="H4125" s="8"/>
      <c r="I4125" s="8"/>
      <c r="S4125" s="4"/>
      <c r="T4125" s="6"/>
      <c r="X4125" s="1"/>
      <c r="Y4125" s="1"/>
    </row>
    <row r="4126" spans="2:25" x14ac:dyDescent="0.25">
      <c r="B4126" s="4"/>
      <c r="C4126" s="7"/>
      <c r="G4126" s="8"/>
      <c r="H4126" s="8"/>
      <c r="I4126" s="8"/>
      <c r="S4126" s="4"/>
      <c r="T4126" s="6"/>
      <c r="X4126" s="1"/>
      <c r="Y4126" s="1"/>
    </row>
    <row r="4127" spans="2:25" x14ac:dyDescent="0.25">
      <c r="B4127" s="4"/>
      <c r="C4127" s="7"/>
      <c r="G4127" s="8"/>
      <c r="H4127" s="8"/>
      <c r="I4127" s="8"/>
      <c r="S4127" s="4"/>
      <c r="T4127" s="6"/>
      <c r="X4127" s="1"/>
      <c r="Y4127" s="1"/>
    </row>
    <row r="4128" spans="2:25" x14ac:dyDescent="0.25">
      <c r="B4128" s="4"/>
      <c r="C4128" s="7"/>
      <c r="G4128" s="8"/>
      <c r="H4128" s="8"/>
      <c r="I4128" s="8"/>
      <c r="S4128" s="4"/>
      <c r="T4128" s="6"/>
      <c r="X4128" s="1"/>
      <c r="Y4128" s="1"/>
    </row>
    <row r="4129" spans="2:25" x14ac:dyDescent="0.25">
      <c r="B4129" s="4"/>
      <c r="C4129" s="7"/>
      <c r="G4129" s="8"/>
      <c r="H4129" s="8"/>
      <c r="I4129" s="8"/>
      <c r="S4129" s="4"/>
      <c r="T4129" s="6"/>
      <c r="X4129" s="1"/>
      <c r="Y4129" s="1"/>
    </row>
    <row r="4130" spans="2:25" x14ac:dyDescent="0.25">
      <c r="B4130" s="4"/>
      <c r="C4130" s="7"/>
      <c r="G4130" s="8"/>
      <c r="H4130" s="8"/>
      <c r="I4130" s="8"/>
      <c r="S4130" s="4"/>
      <c r="T4130" s="6"/>
      <c r="X4130" s="1"/>
      <c r="Y4130" s="1"/>
    </row>
    <row r="4131" spans="2:25" x14ac:dyDescent="0.25">
      <c r="B4131" s="4"/>
      <c r="C4131" s="7"/>
      <c r="G4131" s="8"/>
      <c r="H4131" s="8"/>
      <c r="I4131" s="8"/>
      <c r="S4131" s="4"/>
      <c r="T4131" s="6"/>
      <c r="X4131" s="1"/>
      <c r="Y4131" s="1"/>
    </row>
    <row r="4132" spans="2:25" x14ac:dyDescent="0.25">
      <c r="B4132" s="4"/>
      <c r="C4132" s="7"/>
      <c r="G4132" s="8"/>
      <c r="H4132" s="8"/>
      <c r="I4132" s="8"/>
      <c r="S4132" s="4"/>
      <c r="T4132" s="6"/>
      <c r="X4132" s="1"/>
      <c r="Y4132" s="1"/>
    </row>
    <row r="4133" spans="2:25" x14ac:dyDescent="0.25">
      <c r="B4133" s="4"/>
      <c r="C4133" s="7"/>
      <c r="G4133" s="8"/>
      <c r="H4133" s="8"/>
      <c r="I4133" s="8"/>
      <c r="S4133" s="4"/>
      <c r="T4133" s="6"/>
      <c r="X4133" s="1"/>
      <c r="Y4133" s="1"/>
    </row>
    <row r="4134" spans="2:25" x14ac:dyDescent="0.25">
      <c r="B4134" s="4"/>
      <c r="C4134" s="7"/>
      <c r="G4134" s="8"/>
      <c r="H4134" s="8"/>
      <c r="I4134" s="8"/>
      <c r="S4134" s="4"/>
      <c r="T4134" s="6"/>
      <c r="X4134" s="1"/>
      <c r="Y4134" s="1"/>
    </row>
    <row r="4135" spans="2:25" x14ac:dyDescent="0.25">
      <c r="B4135" s="4"/>
      <c r="C4135" s="7"/>
      <c r="G4135" s="8"/>
      <c r="H4135" s="8"/>
      <c r="I4135" s="8"/>
      <c r="S4135" s="4"/>
      <c r="T4135" s="6"/>
      <c r="X4135" s="1"/>
      <c r="Y4135" s="1"/>
    </row>
    <row r="4136" spans="2:25" x14ac:dyDescent="0.25">
      <c r="B4136" s="4"/>
      <c r="C4136" s="7"/>
      <c r="G4136" s="8"/>
      <c r="H4136" s="8"/>
      <c r="I4136" s="8"/>
      <c r="S4136" s="4"/>
      <c r="T4136" s="6"/>
      <c r="X4136" s="1"/>
      <c r="Y4136" s="1"/>
    </row>
    <row r="4137" spans="2:25" x14ac:dyDescent="0.25">
      <c r="B4137" s="4"/>
      <c r="C4137" s="7"/>
      <c r="G4137" s="8"/>
      <c r="H4137" s="8"/>
      <c r="I4137" s="8"/>
      <c r="S4137" s="4"/>
      <c r="T4137" s="6"/>
      <c r="X4137" s="1"/>
      <c r="Y4137" s="1"/>
    </row>
    <row r="4138" spans="2:25" x14ac:dyDescent="0.25">
      <c r="B4138" s="4"/>
      <c r="C4138" s="7"/>
      <c r="G4138" s="8"/>
      <c r="H4138" s="8"/>
      <c r="I4138" s="8"/>
      <c r="S4138" s="4"/>
      <c r="T4138" s="6"/>
      <c r="X4138" s="1"/>
      <c r="Y4138" s="1"/>
    </row>
    <row r="4139" spans="2:25" x14ac:dyDescent="0.25">
      <c r="B4139" s="4"/>
      <c r="C4139" s="7"/>
      <c r="G4139" s="8"/>
      <c r="H4139" s="8"/>
      <c r="I4139" s="8"/>
      <c r="S4139" s="4"/>
      <c r="T4139" s="6"/>
      <c r="X4139" s="1"/>
      <c r="Y4139" s="1"/>
    </row>
    <row r="4140" spans="2:25" x14ac:dyDescent="0.25">
      <c r="B4140" s="4"/>
      <c r="C4140" s="7"/>
      <c r="G4140" s="8"/>
      <c r="H4140" s="8"/>
      <c r="I4140" s="8"/>
      <c r="S4140" s="4"/>
      <c r="T4140" s="6"/>
      <c r="X4140" s="1"/>
      <c r="Y4140" s="1"/>
    </row>
    <row r="4141" spans="2:25" x14ac:dyDescent="0.25">
      <c r="B4141" s="4"/>
      <c r="C4141" s="7"/>
      <c r="G4141" s="8"/>
      <c r="H4141" s="8"/>
      <c r="I4141" s="8"/>
      <c r="S4141" s="4"/>
      <c r="T4141" s="6"/>
      <c r="X4141" s="1"/>
      <c r="Y4141" s="1"/>
    </row>
    <row r="4142" spans="2:25" x14ac:dyDescent="0.25">
      <c r="B4142" s="4"/>
      <c r="C4142" s="7"/>
      <c r="G4142" s="8"/>
      <c r="H4142" s="8"/>
      <c r="I4142" s="8"/>
      <c r="S4142" s="4"/>
      <c r="T4142" s="6"/>
      <c r="X4142" s="1"/>
      <c r="Y4142" s="1"/>
    </row>
    <row r="4143" spans="2:25" x14ac:dyDescent="0.25">
      <c r="B4143" s="4"/>
      <c r="C4143" s="7"/>
      <c r="G4143" s="8"/>
      <c r="H4143" s="8"/>
      <c r="I4143" s="8"/>
      <c r="S4143" s="4"/>
      <c r="T4143" s="6"/>
      <c r="X4143" s="1"/>
      <c r="Y4143" s="1"/>
    </row>
    <row r="4144" spans="2:25" x14ac:dyDescent="0.25">
      <c r="B4144" s="4"/>
      <c r="C4144" s="7"/>
      <c r="G4144" s="8"/>
      <c r="H4144" s="8"/>
      <c r="I4144" s="8"/>
      <c r="S4144" s="4"/>
      <c r="T4144" s="6"/>
      <c r="X4144" s="1"/>
      <c r="Y4144" s="1"/>
    </row>
    <row r="4145" spans="2:25" x14ac:dyDescent="0.25">
      <c r="B4145" s="4"/>
      <c r="C4145" s="7"/>
      <c r="G4145" s="8"/>
      <c r="H4145" s="8"/>
      <c r="I4145" s="8"/>
      <c r="S4145" s="4"/>
      <c r="T4145" s="6"/>
      <c r="X4145" s="1"/>
      <c r="Y4145" s="1"/>
    </row>
    <row r="4146" spans="2:25" x14ac:dyDescent="0.25">
      <c r="B4146" s="4"/>
      <c r="C4146" s="7"/>
      <c r="G4146" s="8"/>
      <c r="H4146" s="8"/>
      <c r="I4146" s="8"/>
      <c r="S4146" s="4"/>
      <c r="T4146" s="6"/>
      <c r="X4146" s="1"/>
      <c r="Y4146" s="1"/>
    </row>
    <row r="4147" spans="2:25" x14ac:dyDescent="0.25">
      <c r="B4147" s="4"/>
      <c r="C4147" s="7"/>
      <c r="G4147" s="8"/>
      <c r="H4147" s="8"/>
      <c r="I4147" s="8"/>
      <c r="S4147" s="4"/>
      <c r="T4147" s="6"/>
      <c r="X4147" s="1"/>
      <c r="Y4147" s="1"/>
    </row>
    <row r="4148" spans="2:25" x14ac:dyDescent="0.25">
      <c r="B4148" s="4"/>
      <c r="C4148" s="7"/>
      <c r="G4148" s="8"/>
      <c r="H4148" s="8"/>
      <c r="I4148" s="8"/>
      <c r="S4148" s="4"/>
      <c r="T4148" s="6"/>
      <c r="X4148" s="1"/>
      <c r="Y4148" s="1"/>
    </row>
    <row r="4149" spans="2:25" x14ac:dyDescent="0.25">
      <c r="B4149" s="4"/>
      <c r="C4149" s="7"/>
      <c r="G4149" s="8"/>
      <c r="H4149" s="8"/>
      <c r="I4149" s="8"/>
      <c r="S4149" s="4"/>
      <c r="T4149" s="6"/>
      <c r="X4149" s="1"/>
      <c r="Y4149" s="1"/>
    </row>
    <row r="4150" spans="2:25" x14ac:dyDescent="0.25">
      <c r="B4150" s="4"/>
      <c r="C4150" s="7"/>
      <c r="G4150" s="8"/>
      <c r="H4150" s="8"/>
      <c r="I4150" s="8"/>
      <c r="S4150" s="4"/>
      <c r="T4150" s="6"/>
      <c r="X4150" s="1"/>
      <c r="Y4150" s="1"/>
    </row>
    <row r="4151" spans="2:25" x14ac:dyDescent="0.25">
      <c r="B4151" s="4"/>
      <c r="C4151" s="7"/>
      <c r="G4151" s="8"/>
      <c r="H4151" s="8"/>
      <c r="I4151" s="8"/>
      <c r="S4151" s="4"/>
      <c r="T4151" s="6"/>
      <c r="X4151" s="1"/>
      <c r="Y4151" s="1"/>
    </row>
    <row r="4152" spans="2:25" x14ac:dyDescent="0.25">
      <c r="B4152" s="4"/>
      <c r="C4152" s="7"/>
      <c r="G4152" s="8"/>
      <c r="H4152" s="8"/>
      <c r="I4152" s="8"/>
      <c r="S4152" s="4"/>
      <c r="T4152" s="6"/>
      <c r="X4152" s="1"/>
      <c r="Y4152" s="1"/>
    </row>
    <row r="4153" spans="2:25" x14ac:dyDescent="0.25">
      <c r="B4153" s="4"/>
      <c r="C4153" s="7"/>
      <c r="G4153" s="8"/>
      <c r="H4153" s="8"/>
      <c r="I4153" s="8"/>
      <c r="S4153" s="4"/>
      <c r="T4153" s="6"/>
      <c r="X4153" s="1"/>
      <c r="Y4153" s="1"/>
    </row>
    <row r="4154" spans="2:25" x14ac:dyDescent="0.25">
      <c r="B4154" s="4"/>
      <c r="C4154" s="7"/>
      <c r="G4154" s="8"/>
      <c r="H4154" s="8"/>
      <c r="I4154" s="8"/>
      <c r="S4154" s="4"/>
      <c r="T4154" s="6"/>
      <c r="X4154" s="1"/>
      <c r="Y4154" s="1"/>
    </row>
    <row r="4155" spans="2:25" x14ac:dyDescent="0.25">
      <c r="B4155" s="4"/>
      <c r="C4155" s="7"/>
      <c r="G4155" s="8"/>
      <c r="H4155" s="8"/>
      <c r="I4155" s="8"/>
      <c r="S4155" s="4"/>
      <c r="T4155" s="6"/>
      <c r="X4155" s="1"/>
      <c r="Y4155" s="1"/>
    </row>
    <row r="4156" spans="2:25" x14ac:dyDescent="0.25">
      <c r="B4156" s="4"/>
      <c r="C4156" s="7"/>
      <c r="G4156" s="8"/>
      <c r="H4156" s="8"/>
      <c r="I4156" s="8"/>
      <c r="S4156" s="4"/>
      <c r="T4156" s="6"/>
      <c r="X4156" s="1"/>
      <c r="Y4156" s="1"/>
    </row>
    <row r="4157" spans="2:25" x14ac:dyDescent="0.25">
      <c r="B4157" s="4"/>
      <c r="C4157" s="7"/>
      <c r="G4157" s="8"/>
      <c r="H4157" s="8"/>
      <c r="I4157" s="8"/>
      <c r="S4157" s="4"/>
      <c r="T4157" s="6"/>
      <c r="X4157" s="1"/>
      <c r="Y4157" s="1"/>
    </row>
    <row r="4158" spans="2:25" x14ac:dyDescent="0.25">
      <c r="B4158" s="4"/>
      <c r="C4158" s="7"/>
      <c r="G4158" s="8"/>
      <c r="H4158" s="8"/>
      <c r="I4158" s="8"/>
      <c r="S4158" s="4"/>
      <c r="T4158" s="6"/>
      <c r="X4158" s="1"/>
      <c r="Y4158" s="1"/>
    </row>
    <row r="4159" spans="2:25" x14ac:dyDescent="0.25">
      <c r="B4159" s="4"/>
      <c r="C4159" s="7"/>
      <c r="G4159" s="8"/>
      <c r="H4159" s="8"/>
      <c r="I4159" s="8"/>
      <c r="S4159" s="4"/>
      <c r="T4159" s="6"/>
      <c r="X4159" s="1"/>
      <c r="Y4159" s="1"/>
    </row>
    <row r="4160" spans="2:25" x14ac:dyDescent="0.25">
      <c r="B4160" s="4"/>
      <c r="C4160" s="7"/>
      <c r="G4160" s="8"/>
      <c r="H4160" s="8"/>
      <c r="I4160" s="8"/>
      <c r="S4160" s="4"/>
      <c r="T4160" s="6"/>
      <c r="X4160" s="1"/>
      <c r="Y4160" s="1"/>
    </row>
    <row r="4161" spans="2:25" x14ac:dyDescent="0.25">
      <c r="B4161" s="4"/>
      <c r="C4161" s="7"/>
      <c r="G4161" s="8"/>
      <c r="H4161" s="8"/>
      <c r="I4161" s="8"/>
      <c r="S4161" s="4"/>
      <c r="T4161" s="6"/>
      <c r="X4161" s="1"/>
      <c r="Y4161" s="1"/>
    </row>
    <row r="4162" spans="2:25" x14ac:dyDescent="0.25">
      <c r="B4162" s="4"/>
      <c r="C4162" s="7"/>
      <c r="G4162" s="8"/>
      <c r="H4162" s="8"/>
      <c r="I4162" s="8"/>
      <c r="S4162" s="4"/>
      <c r="T4162" s="6"/>
      <c r="X4162" s="1"/>
      <c r="Y4162" s="1"/>
    </row>
    <row r="4163" spans="2:25" x14ac:dyDescent="0.25">
      <c r="B4163" s="4"/>
      <c r="C4163" s="7"/>
      <c r="G4163" s="8"/>
      <c r="H4163" s="8"/>
      <c r="I4163" s="8"/>
      <c r="S4163" s="4"/>
      <c r="T4163" s="6"/>
      <c r="X4163" s="1"/>
      <c r="Y4163" s="1"/>
    </row>
    <row r="4164" spans="2:25" x14ac:dyDescent="0.25">
      <c r="B4164" s="4"/>
      <c r="C4164" s="7"/>
      <c r="G4164" s="8"/>
      <c r="H4164" s="8"/>
      <c r="I4164" s="8"/>
      <c r="S4164" s="4"/>
      <c r="T4164" s="6"/>
      <c r="X4164" s="1"/>
      <c r="Y4164" s="1"/>
    </row>
    <row r="4165" spans="2:25" x14ac:dyDescent="0.25">
      <c r="B4165" s="4"/>
      <c r="C4165" s="7"/>
      <c r="G4165" s="8"/>
      <c r="H4165" s="8"/>
      <c r="I4165" s="8"/>
      <c r="S4165" s="4"/>
      <c r="T4165" s="6"/>
      <c r="X4165" s="1"/>
      <c r="Y4165" s="1"/>
    </row>
    <row r="4166" spans="2:25" x14ac:dyDescent="0.25">
      <c r="B4166" s="4"/>
      <c r="C4166" s="7"/>
      <c r="G4166" s="8"/>
      <c r="H4166" s="8"/>
      <c r="I4166" s="8"/>
      <c r="S4166" s="4"/>
      <c r="T4166" s="6"/>
      <c r="X4166" s="1"/>
      <c r="Y4166" s="1"/>
    </row>
    <row r="4167" spans="2:25" x14ac:dyDescent="0.25">
      <c r="B4167" s="4"/>
      <c r="C4167" s="7"/>
      <c r="G4167" s="8"/>
      <c r="H4167" s="8"/>
      <c r="I4167" s="8"/>
      <c r="S4167" s="4"/>
      <c r="T4167" s="6"/>
      <c r="X4167" s="1"/>
      <c r="Y4167" s="1"/>
    </row>
    <row r="4168" spans="2:25" x14ac:dyDescent="0.25">
      <c r="B4168" s="4"/>
      <c r="C4168" s="7"/>
      <c r="G4168" s="8"/>
      <c r="H4168" s="8"/>
      <c r="I4168" s="8"/>
      <c r="S4168" s="4"/>
      <c r="T4168" s="6"/>
      <c r="X4168" s="1"/>
      <c r="Y4168" s="1"/>
    </row>
    <row r="4169" spans="2:25" x14ac:dyDescent="0.25">
      <c r="B4169" s="4"/>
      <c r="C4169" s="7"/>
      <c r="G4169" s="8"/>
      <c r="H4169" s="8"/>
      <c r="I4169" s="8"/>
      <c r="S4169" s="4"/>
      <c r="T4169" s="6"/>
      <c r="X4169" s="1"/>
      <c r="Y4169" s="1"/>
    </row>
    <row r="4170" spans="2:25" x14ac:dyDescent="0.25">
      <c r="B4170" s="4"/>
      <c r="C4170" s="7"/>
      <c r="G4170" s="8"/>
      <c r="H4170" s="8"/>
      <c r="I4170" s="8"/>
      <c r="S4170" s="4"/>
      <c r="T4170" s="6"/>
      <c r="X4170" s="1"/>
      <c r="Y4170" s="1"/>
    </row>
    <row r="4171" spans="2:25" x14ac:dyDescent="0.25">
      <c r="B4171" s="4"/>
      <c r="C4171" s="7"/>
      <c r="G4171" s="8"/>
      <c r="H4171" s="8"/>
      <c r="I4171" s="8"/>
      <c r="S4171" s="4"/>
      <c r="T4171" s="6"/>
      <c r="X4171" s="1"/>
      <c r="Y4171" s="1"/>
    </row>
    <row r="4172" spans="2:25" x14ac:dyDescent="0.25">
      <c r="B4172" s="4"/>
      <c r="C4172" s="7"/>
      <c r="G4172" s="8"/>
      <c r="H4172" s="8"/>
      <c r="I4172" s="8"/>
      <c r="S4172" s="4"/>
      <c r="T4172" s="6"/>
      <c r="X4172" s="1"/>
      <c r="Y4172" s="1"/>
    </row>
    <row r="4173" spans="2:25" x14ac:dyDescent="0.25">
      <c r="B4173" s="4"/>
      <c r="C4173" s="7"/>
      <c r="G4173" s="8"/>
      <c r="H4173" s="8"/>
      <c r="I4173" s="8"/>
      <c r="S4173" s="4"/>
      <c r="T4173" s="6"/>
      <c r="X4173" s="1"/>
      <c r="Y4173" s="1"/>
    </row>
    <row r="4174" spans="2:25" x14ac:dyDescent="0.25">
      <c r="B4174" s="4"/>
      <c r="C4174" s="7"/>
      <c r="G4174" s="8"/>
      <c r="H4174" s="8"/>
      <c r="I4174" s="8"/>
      <c r="S4174" s="4"/>
      <c r="T4174" s="6"/>
      <c r="X4174" s="1"/>
      <c r="Y4174" s="1"/>
    </row>
    <row r="4175" spans="2:25" x14ac:dyDescent="0.25">
      <c r="B4175" s="4"/>
      <c r="C4175" s="7"/>
      <c r="G4175" s="8"/>
      <c r="H4175" s="8"/>
      <c r="I4175" s="8"/>
      <c r="S4175" s="4"/>
      <c r="T4175" s="6"/>
      <c r="X4175" s="1"/>
      <c r="Y4175" s="1"/>
    </row>
    <row r="4176" spans="2:25" x14ac:dyDescent="0.25">
      <c r="B4176" s="4"/>
      <c r="C4176" s="7"/>
      <c r="G4176" s="8"/>
      <c r="H4176" s="8"/>
      <c r="I4176" s="8"/>
      <c r="S4176" s="4"/>
      <c r="T4176" s="6"/>
      <c r="X4176" s="1"/>
      <c r="Y4176" s="1"/>
    </row>
    <row r="4177" spans="2:25" x14ac:dyDescent="0.25">
      <c r="B4177" s="4"/>
      <c r="C4177" s="7"/>
      <c r="G4177" s="8"/>
      <c r="H4177" s="8"/>
      <c r="I4177" s="8"/>
      <c r="S4177" s="4"/>
      <c r="T4177" s="6"/>
      <c r="X4177" s="1"/>
      <c r="Y4177" s="1"/>
    </row>
    <row r="4178" spans="2:25" x14ac:dyDescent="0.25">
      <c r="B4178" s="4"/>
      <c r="C4178" s="7"/>
      <c r="G4178" s="8"/>
      <c r="H4178" s="8"/>
      <c r="I4178" s="8"/>
      <c r="S4178" s="4"/>
      <c r="T4178" s="6"/>
      <c r="X4178" s="1"/>
      <c r="Y4178" s="1"/>
    </row>
    <row r="4179" spans="2:25" x14ac:dyDescent="0.25">
      <c r="B4179" s="4"/>
      <c r="C4179" s="7"/>
      <c r="G4179" s="8"/>
      <c r="H4179" s="8"/>
      <c r="I4179" s="8"/>
      <c r="S4179" s="4"/>
      <c r="T4179" s="6"/>
      <c r="X4179" s="1"/>
      <c r="Y4179" s="1"/>
    </row>
    <row r="4180" spans="2:25" x14ac:dyDescent="0.25">
      <c r="B4180" s="4"/>
      <c r="C4180" s="7"/>
      <c r="G4180" s="8"/>
      <c r="H4180" s="8"/>
      <c r="I4180" s="8"/>
      <c r="S4180" s="4"/>
      <c r="T4180" s="6"/>
      <c r="X4180" s="1"/>
      <c r="Y4180" s="1"/>
    </row>
    <row r="4181" spans="2:25" x14ac:dyDescent="0.25">
      <c r="B4181" s="4"/>
      <c r="C4181" s="7"/>
      <c r="G4181" s="8"/>
      <c r="H4181" s="8"/>
      <c r="I4181" s="8"/>
      <c r="S4181" s="4"/>
      <c r="T4181" s="6"/>
      <c r="X4181" s="1"/>
      <c r="Y4181" s="1"/>
    </row>
    <row r="4182" spans="2:25" x14ac:dyDescent="0.25">
      <c r="B4182" s="4"/>
      <c r="C4182" s="7"/>
      <c r="G4182" s="8"/>
      <c r="H4182" s="8"/>
      <c r="I4182" s="8"/>
      <c r="S4182" s="4"/>
      <c r="T4182" s="6"/>
      <c r="X4182" s="1"/>
      <c r="Y4182" s="1"/>
    </row>
    <row r="4183" spans="2:25" x14ac:dyDescent="0.25">
      <c r="B4183" s="4"/>
      <c r="C4183" s="7"/>
      <c r="G4183" s="8"/>
      <c r="H4183" s="8"/>
      <c r="I4183" s="8"/>
      <c r="S4183" s="4"/>
      <c r="T4183" s="6"/>
      <c r="X4183" s="1"/>
      <c r="Y4183" s="1"/>
    </row>
    <row r="4184" spans="2:25" x14ac:dyDescent="0.25">
      <c r="B4184" s="4"/>
      <c r="C4184" s="7"/>
      <c r="G4184" s="8"/>
      <c r="H4184" s="8"/>
      <c r="I4184" s="8"/>
      <c r="S4184" s="4"/>
      <c r="T4184" s="6"/>
      <c r="X4184" s="1"/>
      <c r="Y4184" s="1"/>
    </row>
    <row r="4185" spans="2:25" x14ac:dyDescent="0.25">
      <c r="B4185" s="4"/>
      <c r="C4185" s="7"/>
      <c r="G4185" s="8"/>
      <c r="H4185" s="8"/>
      <c r="I4185" s="8"/>
      <c r="S4185" s="4"/>
      <c r="T4185" s="6"/>
      <c r="X4185" s="1"/>
      <c r="Y4185" s="1"/>
    </row>
    <row r="4186" spans="2:25" x14ac:dyDescent="0.25">
      <c r="B4186" s="4"/>
      <c r="C4186" s="7"/>
      <c r="G4186" s="8"/>
      <c r="H4186" s="8"/>
      <c r="I4186" s="8"/>
      <c r="S4186" s="4"/>
      <c r="T4186" s="6"/>
      <c r="X4186" s="1"/>
      <c r="Y4186" s="1"/>
    </row>
    <row r="4187" spans="2:25" x14ac:dyDescent="0.25">
      <c r="B4187" s="4"/>
      <c r="C4187" s="7"/>
      <c r="G4187" s="8"/>
      <c r="H4187" s="8"/>
      <c r="I4187" s="8"/>
      <c r="S4187" s="4"/>
      <c r="T4187" s="6"/>
      <c r="X4187" s="1"/>
      <c r="Y4187" s="1"/>
    </row>
    <row r="4188" spans="2:25" x14ac:dyDescent="0.25">
      <c r="B4188" s="4"/>
      <c r="C4188" s="7"/>
      <c r="G4188" s="8"/>
      <c r="H4188" s="8"/>
      <c r="I4188" s="8"/>
      <c r="S4188" s="4"/>
      <c r="T4188" s="6"/>
      <c r="X4188" s="1"/>
      <c r="Y4188" s="1"/>
    </row>
    <row r="4189" spans="2:25" x14ac:dyDescent="0.25">
      <c r="B4189" s="4"/>
      <c r="C4189" s="7"/>
      <c r="G4189" s="8"/>
      <c r="H4189" s="8"/>
      <c r="I4189" s="8"/>
      <c r="S4189" s="4"/>
      <c r="T4189" s="6"/>
      <c r="X4189" s="1"/>
      <c r="Y4189" s="1"/>
    </row>
    <row r="4190" spans="2:25" x14ac:dyDescent="0.25">
      <c r="B4190" s="4"/>
      <c r="C4190" s="7"/>
      <c r="G4190" s="8"/>
      <c r="H4190" s="8"/>
      <c r="I4190" s="8"/>
      <c r="S4190" s="4"/>
      <c r="T4190" s="6"/>
      <c r="X4190" s="1"/>
      <c r="Y4190" s="1"/>
    </row>
    <row r="4191" spans="2:25" x14ac:dyDescent="0.25">
      <c r="B4191" s="4"/>
      <c r="C4191" s="7"/>
      <c r="G4191" s="8"/>
      <c r="H4191" s="8"/>
      <c r="I4191" s="8"/>
      <c r="S4191" s="4"/>
      <c r="T4191" s="6"/>
      <c r="X4191" s="1"/>
      <c r="Y4191" s="1"/>
    </row>
    <row r="4192" spans="2:25" x14ac:dyDescent="0.25">
      <c r="B4192" s="4"/>
      <c r="C4192" s="7"/>
      <c r="G4192" s="8"/>
      <c r="H4192" s="8"/>
      <c r="I4192" s="8"/>
      <c r="S4192" s="4"/>
      <c r="T4192" s="6"/>
      <c r="X4192" s="1"/>
      <c r="Y4192" s="1"/>
    </row>
    <row r="4193" spans="2:25" x14ac:dyDescent="0.25">
      <c r="B4193" s="4"/>
      <c r="C4193" s="7"/>
      <c r="G4193" s="8"/>
      <c r="H4193" s="8"/>
      <c r="I4193" s="8"/>
      <c r="S4193" s="4"/>
      <c r="T4193" s="6"/>
      <c r="X4193" s="1"/>
      <c r="Y4193" s="1"/>
    </row>
    <row r="4194" spans="2:25" x14ac:dyDescent="0.25">
      <c r="B4194" s="4"/>
      <c r="C4194" s="7"/>
      <c r="G4194" s="8"/>
      <c r="H4194" s="8"/>
      <c r="I4194" s="8"/>
      <c r="S4194" s="4"/>
      <c r="T4194" s="6"/>
      <c r="X4194" s="1"/>
      <c r="Y4194" s="1"/>
    </row>
    <row r="4195" spans="2:25" x14ac:dyDescent="0.25">
      <c r="B4195" s="4"/>
      <c r="C4195" s="7"/>
      <c r="G4195" s="8"/>
      <c r="H4195" s="8"/>
      <c r="I4195" s="8"/>
      <c r="S4195" s="4"/>
      <c r="T4195" s="6"/>
      <c r="X4195" s="1"/>
      <c r="Y4195" s="1"/>
    </row>
    <row r="4196" spans="2:25" x14ac:dyDescent="0.25">
      <c r="B4196" s="4"/>
      <c r="C4196" s="7"/>
      <c r="G4196" s="8"/>
      <c r="H4196" s="8"/>
      <c r="I4196" s="8"/>
      <c r="S4196" s="4"/>
      <c r="T4196" s="6"/>
      <c r="X4196" s="1"/>
      <c r="Y4196" s="1"/>
    </row>
    <row r="4197" spans="2:25" x14ac:dyDescent="0.25">
      <c r="B4197" s="4"/>
      <c r="C4197" s="7"/>
      <c r="G4197" s="8"/>
      <c r="H4197" s="8"/>
      <c r="I4197" s="8"/>
      <c r="S4197" s="4"/>
      <c r="T4197" s="6"/>
      <c r="X4197" s="1"/>
      <c r="Y4197" s="1"/>
    </row>
    <row r="4198" spans="2:25" x14ac:dyDescent="0.25">
      <c r="B4198" s="4"/>
      <c r="C4198" s="7"/>
      <c r="G4198" s="8"/>
      <c r="H4198" s="8"/>
      <c r="I4198" s="8"/>
      <c r="S4198" s="4"/>
      <c r="T4198" s="6"/>
      <c r="X4198" s="1"/>
      <c r="Y4198" s="1"/>
    </row>
    <row r="4199" spans="2:25" x14ac:dyDescent="0.25">
      <c r="B4199" s="4"/>
      <c r="C4199" s="7"/>
      <c r="G4199" s="8"/>
      <c r="H4199" s="8"/>
      <c r="I4199" s="8"/>
      <c r="S4199" s="4"/>
      <c r="T4199" s="6"/>
      <c r="X4199" s="1"/>
      <c r="Y4199" s="1"/>
    </row>
    <row r="4200" spans="2:25" x14ac:dyDescent="0.25">
      <c r="B4200" s="4"/>
      <c r="C4200" s="7"/>
      <c r="G4200" s="8"/>
      <c r="H4200" s="8"/>
      <c r="I4200" s="8"/>
      <c r="S4200" s="4"/>
      <c r="T4200" s="6"/>
      <c r="X4200" s="1"/>
      <c r="Y4200" s="1"/>
    </row>
    <row r="4201" spans="2:25" x14ac:dyDescent="0.25">
      <c r="B4201" s="4"/>
      <c r="C4201" s="7"/>
      <c r="G4201" s="8"/>
      <c r="H4201" s="8"/>
      <c r="I4201" s="8"/>
      <c r="S4201" s="4"/>
      <c r="T4201" s="6"/>
      <c r="X4201" s="1"/>
      <c r="Y4201" s="1"/>
    </row>
    <row r="4202" spans="2:25" x14ac:dyDescent="0.25">
      <c r="B4202" s="4"/>
      <c r="C4202" s="7"/>
      <c r="G4202" s="8"/>
      <c r="H4202" s="8"/>
      <c r="I4202" s="8"/>
      <c r="S4202" s="4"/>
      <c r="T4202" s="6"/>
      <c r="X4202" s="1"/>
      <c r="Y4202" s="1"/>
    </row>
    <row r="4203" spans="2:25" x14ac:dyDescent="0.25">
      <c r="B4203" s="4"/>
      <c r="C4203" s="7"/>
      <c r="G4203" s="8"/>
      <c r="H4203" s="8"/>
      <c r="I4203" s="8"/>
      <c r="S4203" s="4"/>
      <c r="T4203" s="6"/>
      <c r="X4203" s="1"/>
      <c r="Y4203" s="1"/>
    </row>
    <row r="4204" spans="2:25" x14ac:dyDescent="0.25">
      <c r="B4204" s="4"/>
      <c r="C4204" s="7"/>
      <c r="G4204" s="8"/>
      <c r="H4204" s="8"/>
      <c r="I4204" s="8"/>
      <c r="S4204" s="4"/>
      <c r="T4204" s="6"/>
      <c r="X4204" s="1"/>
      <c r="Y4204" s="1"/>
    </row>
    <row r="4205" spans="2:25" x14ac:dyDescent="0.25">
      <c r="B4205" s="4"/>
      <c r="C4205" s="7"/>
      <c r="G4205" s="8"/>
      <c r="H4205" s="8"/>
      <c r="I4205" s="8"/>
      <c r="S4205" s="4"/>
      <c r="T4205" s="6"/>
      <c r="X4205" s="1"/>
      <c r="Y4205" s="1"/>
    </row>
    <row r="4206" spans="2:25" x14ac:dyDescent="0.25">
      <c r="B4206" s="4"/>
      <c r="C4206" s="7"/>
      <c r="G4206" s="8"/>
      <c r="H4206" s="8"/>
      <c r="I4206" s="8"/>
      <c r="S4206" s="4"/>
      <c r="T4206" s="6"/>
      <c r="X4206" s="1"/>
      <c r="Y4206" s="1"/>
    </row>
    <row r="4207" spans="2:25" x14ac:dyDescent="0.25">
      <c r="B4207" s="4"/>
      <c r="C4207" s="7"/>
      <c r="G4207" s="8"/>
      <c r="H4207" s="8"/>
      <c r="I4207" s="8"/>
      <c r="S4207" s="4"/>
      <c r="T4207" s="6"/>
      <c r="X4207" s="1"/>
      <c r="Y4207" s="1"/>
    </row>
    <row r="4208" spans="2:25" x14ac:dyDescent="0.25">
      <c r="B4208" s="4"/>
      <c r="C4208" s="7"/>
      <c r="G4208" s="8"/>
      <c r="H4208" s="8"/>
      <c r="I4208" s="8"/>
      <c r="S4208" s="4"/>
      <c r="T4208" s="6"/>
      <c r="X4208" s="1"/>
      <c r="Y4208" s="1"/>
    </row>
    <row r="4209" spans="2:25" x14ac:dyDescent="0.25">
      <c r="B4209" s="4"/>
      <c r="C4209" s="7"/>
      <c r="G4209" s="8"/>
      <c r="H4209" s="8"/>
      <c r="I4209" s="8"/>
      <c r="S4209" s="4"/>
      <c r="T4209" s="6"/>
      <c r="X4209" s="1"/>
      <c r="Y4209" s="1"/>
    </row>
    <row r="4210" spans="2:25" x14ac:dyDescent="0.25">
      <c r="B4210" s="4"/>
      <c r="C4210" s="7"/>
      <c r="G4210" s="8"/>
      <c r="H4210" s="8"/>
      <c r="I4210" s="8"/>
      <c r="S4210" s="4"/>
      <c r="T4210" s="6"/>
      <c r="X4210" s="1"/>
      <c r="Y4210" s="1"/>
    </row>
    <row r="4211" spans="2:25" x14ac:dyDescent="0.25">
      <c r="B4211" s="4"/>
      <c r="C4211" s="7"/>
      <c r="G4211" s="8"/>
      <c r="H4211" s="8"/>
      <c r="I4211" s="8"/>
      <c r="S4211" s="4"/>
      <c r="T4211" s="6"/>
      <c r="X4211" s="1"/>
      <c r="Y4211" s="1"/>
    </row>
    <row r="4212" spans="2:25" x14ac:dyDescent="0.25">
      <c r="B4212" s="4"/>
      <c r="C4212" s="7"/>
      <c r="G4212" s="8"/>
      <c r="H4212" s="8"/>
      <c r="I4212" s="8"/>
      <c r="S4212" s="4"/>
      <c r="T4212" s="6"/>
      <c r="X4212" s="1"/>
      <c r="Y4212" s="1"/>
    </row>
    <row r="4213" spans="2:25" x14ac:dyDescent="0.25">
      <c r="B4213" s="4"/>
      <c r="C4213" s="7"/>
      <c r="G4213" s="8"/>
      <c r="H4213" s="8"/>
      <c r="I4213" s="8"/>
      <c r="S4213" s="4"/>
      <c r="T4213" s="6"/>
      <c r="X4213" s="1"/>
      <c r="Y4213" s="1"/>
    </row>
    <row r="4214" spans="2:25" x14ac:dyDescent="0.25">
      <c r="B4214" s="4"/>
      <c r="C4214" s="7"/>
      <c r="G4214" s="8"/>
      <c r="H4214" s="8"/>
      <c r="I4214" s="8"/>
      <c r="S4214" s="4"/>
      <c r="T4214" s="6"/>
      <c r="X4214" s="1"/>
      <c r="Y4214" s="1"/>
    </row>
    <row r="4215" spans="2:25" x14ac:dyDescent="0.25">
      <c r="B4215" s="4"/>
      <c r="C4215" s="7"/>
      <c r="G4215" s="8"/>
      <c r="H4215" s="8"/>
      <c r="I4215" s="8"/>
      <c r="S4215" s="4"/>
      <c r="T4215" s="6"/>
      <c r="X4215" s="1"/>
      <c r="Y4215" s="1"/>
    </row>
    <row r="4216" spans="2:25" x14ac:dyDescent="0.25">
      <c r="B4216" s="4"/>
      <c r="C4216" s="7"/>
      <c r="G4216" s="8"/>
      <c r="H4216" s="8"/>
      <c r="I4216" s="8"/>
      <c r="S4216" s="4"/>
      <c r="T4216" s="6"/>
      <c r="X4216" s="1"/>
      <c r="Y4216" s="1"/>
    </row>
    <row r="4217" spans="2:25" x14ac:dyDescent="0.25">
      <c r="B4217" s="4"/>
      <c r="C4217" s="7"/>
      <c r="G4217" s="8"/>
      <c r="H4217" s="8"/>
      <c r="I4217" s="8"/>
      <c r="S4217" s="4"/>
      <c r="T4217" s="6"/>
      <c r="X4217" s="1"/>
      <c r="Y4217" s="1"/>
    </row>
    <row r="4218" spans="2:25" x14ac:dyDescent="0.25">
      <c r="B4218" s="4"/>
      <c r="C4218" s="7"/>
      <c r="G4218" s="8"/>
      <c r="H4218" s="8"/>
      <c r="I4218" s="8"/>
      <c r="S4218" s="4"/>
      <c r="T4218" s="6"/>
      <c r="X4218" s="1"/>
      <c r="Y4218" s="1"/>
    </row>
    <row r="4219" spans="2:25" x14ac:dyDescent="0.25">
      <c r="B4219" s="4"/>
      <c r="C4219" s="7"/>
      <c r="G4219" s="8"/>
      <c r="H4219" s="8"/>
      <c r="I4219" s="8"/>
      <c r="S4219" s="4"/>
      <c r="T4219" s="6"/>
      <c r="X4219" s="1"/>
      <c r="Y4219" s="1"/>
    </row>
    <row r="4220" spans="2:25" x14ac:dyDescent="0.25">
      <c r="B4220" s="4"/>
      <c r="C4220" s="7"/>
      <c r="G4220" s="8"/>
      <c r="H4220" s="8"/>
      <c r="I4220" s="8"/>
      <c r="S4220" s="4"/>
      <c r="T4220" s="6"/>
      <c r="X4220" s="1"/>
      <c r="Y4220" s="1"/>
    </row>
    <row r="4221" spans="2:25" x14ac:dyDescent="0.25">
      <c r="B4221" s="4"/>
      <c r="C4221" s="7"/>
      <c r="G4221" s="8"/>
      <c r="H4221" s="8"/>
      <c r="I4221" s="8"/>
      <c r="S4221" s="4"/>
      <c r="T4221" s="6"/>
      <c r="X4221" s="1"/>
      <c r="Y4221" s="1"/>
    </row>
    <row r="4222" spans="2:25" x14ac:dyDescent="0.25">
      <c r="B4222" s="4"/>
      <c r="C4222" s="7"/>
      <c r="G4222" s="8"/>
      <c r="H4222" s="8"/>
      <c r="I4222" s="8"/>
      <c r="S4222" s="4"/>
      <c r="T4222" s="6"/>
      <c r="X4222" s="1"/>
      <c r="Y4222" s="1"/>
    </row>
    <row r="4223" spans="2:25" x14ac:dyDescent="0.25">
      <c r="B4223" s="4"/>
      <c r="C4223" s="7"/>
      <c r="G4223" s="8"/>
      <c r="H4223" s="8"/>
      <c r="I4223" s="8"/>
      <c r="S4223" s="4"/>
      <c r="T4223" s="6"/>
      <c r="X4223" s="1"/>
      <c r="Y4223" s="1"/>
    </row>
    <row r="4224" spans="2:25" x14ac:dyDescent="0.25">
      <c r="B4224" s="4"/>
      <c r="C4224" s="7"/>
      <c r="G4224" s="8"/>
      <c r="H4224" s="8"/>
      <c r="I4224" s="8"/>
      <c r="S4224" s="4"/>
      <c r="T4224" s="6"/>
      <c r="X4224" s="1"/>
      <c r="Y4224" s="1"/>
    </row>
    <row r="4225" spans="2:25" x14ac:dyDescent="0.25">
      <c r="B4225" s="4"/>
      <c r="C4225" s="7"/>
      <c r="G4225" s="8"/>
      <c r="H4225" s="8"/>
      <c r="I4225" s="8"/>
      <c r="S4225" s="4"/>
      <c r="T4225" s="6"/>
      <c r="X4225" s="1"/>
      <c r="Y4225" s="1"/>
    </row>
    <row r="4226" spans="2:25" x14ac:dyDescent="0.25">
      <c r="B4226" s="4"/>
      <c r="C4226" s="7"/>
      <c r="G4226" s="8"/>
      <c r="H4226" s="8"/>
      <c r="I4226" s="8"/>
      <c r="S4226" s="4"/>
      <c r="T4226" s="6"/>
      <c r="X4226" s="1"/>
      <c r="Y4226" s="1"/>
    </row>
    <row r="4227" spans="2:25" x14ac:dyDescent="0.25">
      <c r="B4227" s="4"/>
      <c r="C4227" s="7"/>
      <c r="G4227" s="8"/>
      <c r="H4227" s="8"/>
      <c r="I4227" s="8"/>
      <c r="S4227" s="4"/>
      <c r="T4227" s="6"/>
      <c r="X4227" s="1"/>
      <c r="Y4227" s="1"/>
    </row>
    <row r="4228" spans="2:25" x14ac:dyDescent="0.25">
      <c r="B4228" s="4"/>
      <c r="C4228" s="7"/>
      <c r="G4228" s="8"/>
      <c r="H4228" s="8"/>
      <c r="I4228" s="8"/>
      <c r="S4228" s="4"/>
      <c r="T4228" s="6"/>
      <c r="X4228" s="1"/>
      <c r="Y4228" s="1"/>
    </row>
    <row r="4229" spans="2:25" x14ac:dyDescent="0.25">
      <c r="B4229" s="4"/>
      <c r="C4229" s="7"/>
      <c r="G4229" s="8"/>
      <c r="H4229" s="8"/>
      <c r="I4229" s="8"/>
      <c r="S4229" s="4"/>
      <c r="T4229" s="6"/>
      <c r="X4229" s="1"/>
      <c r="Y4229" s="1"/>
    </row>
    <row r="4230" spans="2:25" x14ac:dyDescent="0.25">
      <c r="B4230" s="4"/>
      <c r="C4230" s="7"/>
      <c r="G4230" s="8"/>
      <c r="H4230" s="8"/>
      <c r="I4230" s="8"/>
      <c r="S4230" s="4"/>
      <c r="T4230" s="6"/>
      <c r="X4230" s="1"/>
      <c r="Y4230" s="1"/>
    </row>
    <row r="4231" spans="2:25" x14ac:dyDescent="0.25">
      <c r="B4231" s="4"/>
      <c r="C4231" s="7"/>
      <c r="G4231" s="8"/>
      <c r="H4231" s="8"/>
      <c r="I4231" s="8"/>
      <c r="S4231" s="4"/>
      <c r="T4231" s="6"/>
      <c r="X4231" s="1"/>
      <c r="Y4231" s="1"/>
    </row>
    <row r="4232" spans="2:25" x14ac:dyDescent="0.25">
      <c r="B4232" s="4"/>
      <c r="C4232" s="7"/>
      <c r="G4232" s="8"/>
      <c r="H4232" s="8"/>
      <c r="I4232" s="8"/>
      <c r="S4232" s="4"/>
      <c r="T4232" s="6"/>
      <c r="X4232" s="1"/>
      <c r="Y4232" s="1"/>
    </row>
    <row r="4233" spans="2:25" x14ac:dyDescent="0.25">
      <c r="B4233" s="4"/>
      <c r="C4233" s="7"/>
      <c r="G4233" s="8"/>
      <c r="H4233" s="8"/>
      <c r="I4233" s="8"/>
      <c r="S4233" s="4"/>
      <c r="T4233" s="6"/>
      <c r="X4233" s="1"/>
      <c r="Y4233" s="1"/>
    </row>
    <row r="4234" spans="2:25" x14ac:dyDescent="0.25">
      <c r="B4234" s="4"/>
      <c r="C4234" s="7"/>
      <c r="G4234" s="8"/>
      <c r="H4234" s="8"/>
      <c r="I4234" s="8"/>
      <c r="S4234" s="4"/>
      <c r="T4234" s="6"/>
      <c r="X4234" s="1"/>
      <c r="Y4234" s="1"/>
    </row>
    <row r="4235" spans="2:25" x14ac:dyDescent="0.25">
      <c r="B4235" s="4"/>
      <c r="C4235" s="7"/>
      <c r="G4235" s="8"/>
      <c r="H4235" s="8"/>
      <c r="I4235" s="8"/>
      <c r="S4235" s="4"/>
      <c r="T4235" s="6"/>
      <c r="X4235" s="1"/>
      <c r="Y4235" s="1"/>
    </row>
    <row r="4236" spans="2:25" x14ac:dyDescent="0.25">
      <c r="B4236" s="4"/>
      <c r="C4236" s="7"/>
      <c r="G4236" s="8"/>
      <c r="H4236" s="8"/>
      <c r="I4236" s="8"/>
      <c r="S4236" s="4"/>
      <c r="T4236" s="6"/>
      <c r="X4236" s="1"/>
      <c r="Y4236" s="1"/>
    </row>
    <row r="4237" spans="2:25" x14ac:dyDescent="0.25">
      <c r="B4237" s="4"/>
      <c r="C4237" s="7"/>
      <c r="G4237" s="8"/>
      <c r="H4237" s="8"/>
      <c r="I4237" s="8"/>
      <c r="S4237" s="4"/>
      <c r="T4237" s="6"/>
      <c r="X4237" s="1"/>
      <c r="Y4237" s="1"/>
    </row>
    <row r="4238" spans="2:25" x14ac:dyDescent="0.25">
      <c r="B4238" s="4"/>
      <c r="C4238" s="7"/>
      <c r="G4238" s="8"/>
      <c r="H4238" s="8"/>
      <c r="I4238" s="8"/>
      <c r="S4238" s="4"/>
      <c r="T4238" s="6"/>
      <c r="X4238" s="1"/>
      <c r="Y4238" s="1"/>
    </row>
    <row r="4239" spans="2:25" x14ac:dyDescent="0.25">
      <c r="B4239" s="4"/>
      <c r="C4239" s="7"/>
      <c r="G4239" s="8"/>
      <c r="H4239" s="8"/>
      <c r="I4239" s="8"/>
      <c r="S4239" s="4"/>
      <c r="T4239" s="6"/>
      <c r="X4239" s="1"/>
      <c r="Y4239" s="1"/>
    </row>
    <row r="4240" spans="2:25" x14ac:dyDescent="0.25">
      <c r="B4240" s="4"/>
      <c r="C4240" s="7"/>
      <c r="G4240" s="8"/>
      <c r="H4240" s="8"/>
      <c r="I4240" s="8"/>
      <c r="S4240" s="4"/>
      <c r="T4240" s="6"/>
      <c r="X4240" s="1"/>
      <c r="Y4240" s="1"/>
    </row>
    <row r="4241" spans="2:25" x14ac:dyDescent="0.25">
      <c r="B4241" s="4"/>
      <c r="C4241" s="7"/>
      <c r="G4241" s="8"/>
      <c r="H4241" s="8"/>
      <c r="I4241" s="8"/>
      <c r="S4241" s="4"/>
      <c r="T4241" s="6"/>
      <c r="X4241" s="1"/>
      <c r="Y4241" s="1"/>
    </row>
    <row r="4242" spans="2:25" x14ac:dyDescent="0.25">
      <c r="B4242" s="4"/>
      <c r="C4242" s="7"/>
      <c r="G4242" s="8"/>
      <c r="H4242" s="8"/>
      <c r="I4242" s="8"/>
      <c r="S4242" s="4"/>
      <c r="T4242" s="6"/>
      <c r="X4242" s="1"/>
      <c r="Y4242" s="1"/>
    </row>
    <row r="4243" spans="2:25" x14ac:dyDescent="0.25">
      <c r="B4243" s="4"/>
      <c r="C4243" s="7"/>
      <c r="G4243" s="8"/>
      <c r="H4243" s="8"/>
      <c r="I4243" s="8"/>
      <c r="S4243" s="4"/>
      <c r="T4243" s="6"/>
      <c r="X4243" s="1"/>
      <c r="Y4243" s="1"/>
    </row>
    <row r="4244" spans="2:25" x14ac:dyDescent="0.25">
      <c r="B4244" s="4"/>
      <c r="C4244" s="7"/>
      <c r="G4244" s="8"/>
      <c r="H4244" s="8"/>
      <c r="I4244" s="8"/>
      <c r="S4244" s="4"/>
      <c r="T4244" s="6"/>
      <c r="X4244" s="1"/>
      <c r="Y4244" s="1"/>
    </row>
    <row r="4245" spans="2:25" x14ac:dyDescent="0.25">
      <c r="B4245" s="4"/>
      <c r="C4245" s="7"/>
      <c r="G4245" s="8"/>
      <c r="H4245" s="8"/>
      <c r="I4245" s="8"/>
      <c r="S4245" s="4"/>
      <c r="T4245" s="6"/>
      <c r="X4245" s="1"/>
      <c r="Y4245" s="1"/>
    </row>
    <row r="4246" spans="2:25" x14ac:dyDescent="0.25">
      <c r="B4246" s="4"/>
      <c r="C4246" s="7"/>
      <c r="G4246" s="8"/>
      <c r="H4246" s="8"/>
      <c r="I4246" s="8"/>
      <c r="S4246" s="4"/>
      <c r="T4246" s="6"/>
      <c r="X4246" s="1"/>
      <c r="Y4246" s="1"/>
    </row>
    <row r="4247" spans="2:25" x14ac:dyDescent="0.25">
      <c r="B4247" s="4"/>
      <c r="C4247" s="7"/>
      <c r="G4247" s="8"/>
      <c r="H4247" s="8"/>
      <c r="I4247" s="8"/>
      <c r="S4247" s="4"/>
      <c r="T4247" s="6"/>
      <c r="X4247" s="1"/>
      <c r="Y4247" s="1"/>
    </row>
    <row r="4248" spans="2:25" x14ac:dyDescent="0.25">
      <c r="B4248" s="4"/>
      <c r="C4248" s="7"/>
      <c r="G4248" s="8"/>
      <c r="H4248" s="8"/>
      <c r="I4248" s="8"/>
      <c r="S4248" s="4"/>
      <c r="T4248" s="6"/>
      <c r="X4248" s="1"/>
      <c r="Y4248" s="1"/>
    </row>
    <row r="4249" spans="2:25" x14ac:dyDescent="0.25">
      <c r="B4249" s="4"/>
      <c r="C4249" s="7"/>
      <c r="G4249" s="8"/>
      <c r="H4249" s="8"/>
      <c r="I4249" s="8"/>
      <c r="S4249" s="4"/>
      <c r="T4249" s="6"/>
      <c r="X4249" s="1"/>
      <c r="Y4249" s="1"/>
    </row>
    <row r="4250" spans="2:25" x14ac:dyDescent="0.25">
      <c r="B4250" s="4"/>
      <c r="C4250" s="7"/>
      <c r="G4250" s="8"/>
      <c r="H4250" s="8"/>
      <c r="I4250" s="8"/>
      <c r="S4250" s="4"/>
      <c r="T4250" s="6"/>
      <c r="X4250" s="1"/>
      <c r="Y4250" s="1"/>
    </row>
    <row r="4251" spans="2:25" x14ac:dyDescent="0.25">
      <c r="B4251" s="4"/>
      <c r="C4251" s="7"/>
      <c r="G4251" s="8"/>
      <c r="H4251" s="8"/>
      <c r="I4251" s="8"/>
      <c r="S4251" s="4"/>
      <c r="T4251" s="6"/>
      <c r="X4251" s="1"/>
      <c r="Y4251" s="1"/>
    </row>
    <row r="4252" spans="2:25" x14ac:dyDescent="0.25">
      <c r="B4252" s="4"/>
      <c r="C4252" s="7"/>
      <c r="G4252" s="8"/>
      <c r="H4252" s="8"/>
      <c r="I4252" s="8"/>
      <c r="S4252" s="4"/>
      <c r="T4252" s="6"/>
      <c r="X4252" s="1"/>
      <c r="Y4252" s="1"/>
    </row>
    <row r="4253" spans="2:25" x14ac:dyDescent="0.25">
      <c r="B4253" s="4"/>
      <c r="C4253" s="7"/>
      <c r="G4253" s="8"/>
      <c r="H4253" s="8"/>
      <c r="I4253" s="8"/>
      <c r="S4253" s="4"/>
      <c r="T4253" s="6"/>
      <c r="X4253" s="1"/>
      <c r="Y4253" s="1"/>
    </row>
    <row r="4254" spans="2:25" x14ac:dyDescent="0.25">
      <c r="B4254" s="4"/>
      <c r="C4254" s="7"/>
      <c r="G4254" s="8"/>
      <c r="H4254" s="8"/>
      <c r="I4254" s="8"/>
      <c r="S4254" s="4"/>
      <c r="T4254" s="6"/>
      <c r="X4254" s="1"/>
      <c r="Y4254" s="1"/>
    </row>
    <row r="4255" spans="2:25" x14ac:dyDescent="0.25">
      <c r="B4255" s="4"/>
      <c r="C4255" s="7"/>
      <c r="G4255" s="8"/>
      <c r="H4255" s="8"/>
      <c r="I4255" s="8"/>
      <c r="S4255" s="4"/>
      <c r="T4255" s="6"/>
      <c r="X4255" s="1"/>
      <c r="Y4255" s="1"/>
    </row>
    <row r="4256" spans="2:25" x14ac:dyDescent="0.25">
      <c r="B4256" s="4"/>
      <c r="C4256" s="7"/>
      <c r="G4256" s="8"/>
      <c r="H4256" s="8"/>
      <c r="I4256" s="8"/>
      <c r="S4256" s="4"/>
      <c r="T4256" s="6"/>
      <c r="X4256" s="1"/>
      <c r="Y4256" s="1"/>
    </row>
    <row r="4257" spans="2:25" x14ac:dyDescent="0.25">
      <c r="B4257" s="4"/>
      <c r="C4257" s="7"/>
      <c r="G4257" s="8"/>
      <c r="H4257" s="8"/>
      <c r="I4257" s="8"/>
      <c r="S4257" s="4"/>
      <c r="T4257" s="6"/>
      <c r="X4257" s="1"/>
      <c r="Y4257" s="1"/>
    </row>
    <row r="4258" spans="2:25" x14ac:dyDescent="0.25">
      <c r="B4258" s="4"/>
      <c r="C4258" s="7"/>
      <c r="G4258" s="8"/>
      <c r="H4258" s="8"/>
      <c r="I4258" s="8"/>
      <c r="S4258" s="4"/>
      <c r="T4258" s="6"/>
      <c r="X4258" s="1"/>
      <c r="Y4258" s="1"/>
    </row>
    <row r="4259" spans="2:25" x14ac:dyDescent="0.25">
      <c r="B4259" s="4"/>
      <c r="C4259" s="7"/>
      <c r="G4259" s="8"/>
      <c r="H4259" s="8"/>
      <c r="I4259" s="8"/>
      <c r="S4259" s="4"/>
      <c r="T4259" s="6"/>
      <c r="X4259" s="1"/>
      <c r="Y4259" s="1"/>
    </row>
    <row r="4260" spans="2:25" x14ac:dyDescent="0.25">
      <c r="B4260" s="4"/>
      <c r="C4260" s="7"/>
      <c r="G4260" s="8"/>
      <c r="H4260" s="8"/>
      <c r="I4260" s="8"/>
      <c r="S4260" s="4"/>
      <c r="T4260" s="6"/>
      <c r="X4260" s="1"/>
      <c r="Y4260" s="1"/>
    </row>
    <row r="4261" spans="2:25" x14ac:dyDescent="0.25">
      <c r="B4261" s="4"/>
      <c r="C4261" s="7"/>
      <c r="G4261" s="8"/>
      <c r="H4261" s="8"/>
      <c r="I4261" s="8"/>
      <c r="S4261" s="4"/>
      <c r="T4261" s="6"/>
      <c r="X4261" s="1"/>
      <c r="Y4261" s="1"/>
    </row>
    <row r="4262" spans="2:25" x14ac:dyDescent="0.25">
      <c r="B4262" s="4"/>
      <c r="C4262" s="7"/>
      <c r="G4262" s="8"/>
      <c r="H4262" s="8"/>
      <c r="I4262" s="8"/>
      <c r="S4262" s="4"/>
      <c r="T4262" s="6"/>
      <c r="X4262" s="1"/>
      <c r="Y4262" s="1"/>
    </row>
    <row r="4263" spans="2:25" x14ac:dyDescent="0.25">
      <c r="B4263" s="4"/>
      <c r="C4263" s="7"/>
      <c r="G4263" s="8"/>
      <c r="H4263" s="8"/>
      <c r="I4263" s="8"/>
      <c r="S4263" s="4"/>
      <c r="T4263" s="6"/>
      <c r="X4263" s="1"/>
      <c r="Y4263" s="1"/>
    </row>
    <row r="4264" spans="2:25" x14ac:dyDescent="0.25">
      <c r="B4264" s="4"/>
      <c r="C4264" s="7"/>
      <c r="G4264" s="8"/>
      <c r="H4264" s="8"/>
      <c r="I4264" s="8"/>
      <c r="S4264" s="4"/>
      <c r="T4264" s="6"/>
      <c r="X4264" s="1"/>
      <c r="Y4264" s="1"/>
    </row>
    <row r="4265" spans="2:25" x14ac:dyDescent="0.25">
      <c r="B4265" s="4"/>
      <c r="C4265" s="7"/>
      <c r="G4265" s="8"/>
      <c r="H4265" s="8"/>
      <c r="I4265" s="8"/>
      <c r="S4265" s="4"/>
      <c r="T4265" s="6"/>
      <c r="X4265" s="1"/>
      <c r="Y4265" s="1"/>
    </row>
    <row r="4266" spans="2:25" x14ac:dyDescent="0.25">
      <c r="B4266" s="4"/>
      <c r="C4266" s="7"/>
      <c r="G4266" s="8"/>
      <c r="H4266" s="8"/>
      <c r="I4266" s="8"/>
      <c r="S4266" s="4"/>
      <c r="T4266" s="6"/>
      <c r="X4266" s="1"/>
      <c r="Y4266" s="1"/>
    </row>
    <row r="4267" spans="2:25" x14ac:dyDescent="0.25">
      <c r="B4267" s="4"/>
      <c r="C4267" s="7"/>
      <c r="G4267" s="8"/>
      <c r="H4267" s="8"/>
      <c r="I4267" s="8"/>
      <c r="S4267" s="4"/>
      <c r="T4267" s="6"/>
      <c r="X4267" s="1"/>
      <c r="Y4267" s="1"/>
    </row>
    <row r="4268" spans="2:25" x14ac:dyDescent="0.25">
      <c r="B4268" s="4"/>
      <c r="C4268" s="7"/>
      <c r="G4268" s="8"/>
      <c r="H4268" s="8"/>
      <c r="I4268" s="8"/>
      <c r="S4268" s="4"/>
      <c r="T4268" s="6"/>
      <c r="X4268" s="1"/>
      <c r="Y4268" s="1"/>
    </row>
    <row r="4269" spans="2:25" x14ac:dyDescent="0.25">
      <c r="B4269" s="4"/>
      <c r="C4269" s="7"/>
      <c r="G4269" s="8"/>
      <c r="H4269" s="8"/>
      <c r="I4269" s="8"/>
      <c r="S4269" s="4"/>
      <c r="T4269" s="6"/>
      <c r="X4269" s="1"/>
      <c r="Y4269" s="1"/>
    </row>
    <row r="4270" spans="2:25" x14ac:dyDescent="0.25">
      <c r="B4270" s="4"/>
      <c r="C4270" s="7"/>
      <c r="G4270" s="8"/>
      <c r="H4270" s="8"/>
      <c r="I4270" s="8"/>
      <c r="S4270" s="4"/>
      <c r="T4270" s="6"/>
      <c r="X4270" s="1"/>
      <c r="Y4270" s="1"/>
    </row>
    <row r="4271" spans="2:25" x14ac:dyDescent="0.25">
      <c r="B4271" s="4"/>
      <c r="C4271" s="7"/>
      <c r="G4271" s="8"/>
      <c r="H4271" s="8"/>
      <c r="I4271" s="8"/>
      <c r="S4271" s="4"/>
      <c r="T4271" s="6"/>
      <c r="X4271" s="1"/>
      <c r="Y4271" s="1"/>
    </row>
    <row r="4272" spans="2:25" x14ac:dyDescent="0.25">
      <c r="B4272" s="4"/>
      <c r="C4272" s="7"/>
      <c r="G4272" s="8"/>
      <c r="H4272" s="8"/>
      <c r="I4272" s="8"/>
      <c r="S4272" s="4"/>
      <c r="T4272" s="6"/>
      <c r="X4272" s="1"/>
      <c r="Y4272" s="1"/>
    </row>
    <row r="4273" spans="2:25" x14ac:dyDescent="0.25">
      <c r="B4273" s="4"/>
      <c r="C4273" s="7"/>
      <c r="G4273" s="8"/>
      <c r="H4273" s="8"/>
      <c r="I4273" s="8"/>
      <c r="S4273" s="4"/>
      <c r="T4273" s="6"/>
      <c r="X4273" s="1"/>
      <c r="Y4273" s="1"/>
    </row>
    <row r="4274" spans="2:25" x14ac:dyDescent="0.25">
      <c r="B4274" s="4"/>
      <c r="C4274" s="7"/>
      <c r="G4274" s="8"/>
      <c r="H4274" s="8"/>
      <c r="I4274" s="8"/>
      <c r="S4274" s="4"/>
      <c r="T4274" s="6"/>
      <c r="X4274" s="1"/>
      <c r="Y4274" s="1"/>
    </row>
    <row r="4275" spans="2:25" x14ac:dyDescent="0.25">
      <c r="B4275" s="4"/>
      <c r="C4275" s="7"/>
      <c r="G4275" s="8"/>
      <c r="H4275" s="8"/>
      <c r="I4275" s="8"/>
      <c r="S4275" s="4"/>
      <c r="T4275" s="6"/>
      <c r="X4275" s="1"/>
      <c r="Y4275" s="1"/>
    </row>
    <row r="4276" spans="2:25" x14ac:dyDescent="0.25">
      <c r="B4276" s="4"/>
      <c r="C4276" s="7"/>
      <c r="G4276" s="8"/>
      <c r="H4276" s="8"/>
      <c r="I4276" s="8"/>
      <c r="S4276" s="4"/>
      <c r="T4276" s="6"/>
      <c r="X4276" s="1"/>
      <c r="Y4276" s="1"/>
    </row>
    <row r="4277" spans="2:25" x14ac:dyDescent="0.25">
      <c r="B4277" s="4"/>
      <c r="C4277" s="7"/>
      <c r="G4277" s="8"/>
      <c r="H4277" s="8"/>
      <c r="I4277" s="8"/>
      <c r="S4277" s="4"/>
      <c r="T4277" s="6"/>
      <c r="X4277" s="1"/>
      <c r="Y4277" s="1"/>
    </row>
    <row r="4278" spans="2:25" x14ac:dyDescent="0.25">
      <c r="B4278" s="4"/>
      <c r="C4278" s="7"/>
      <c r="G4278" s="8"/>
      <c r="H4278" s="8"/>
      <c r="I4278" s="8"/>
      <c r="S4278" s="4"/>
      <c r="T4278" s="6"/>
      <c r="X4278" s="1"/>
      <c r="Y4278" s="1"/>
    </row>
    <row r="4279" spans="2:25" x14ac:dyDescent="0.25">
      <c r="B4279" s="4"/>
      <c r="C4279" s="7"/>
      <c r="G4279" s="8"/>
      <c r="H4279" s="8"/>
      <c r="I4279" s="8"/>
      <c r="S4279" s="4"/>
      <c r="T4279" s="6"/>
      <c r="X4279" s="1"/>
      <c r="Y4279" s="1"/>
    </row>
    <row r="4280" spans="2:25" x14ac:dyDescent="0.25">
      <c r="B4280" s="4"/>
      <c r="C4280" s="7"/>
      <c r="G4280" s="8"/>
      <c r="H4280" s="8"/>
      <c r="I4280" s="8"/>
      <c r="S4280" s="4"/>
      <c r="T4280" s="6"/>
      <c r="X4280" s="1"/>
      <c r="Y4280" s="1"/>
    </row>
    <row r="4281" spans="2:25" x14ac:dyDescent="0.25">
      <c r="B4281" s="4"/>
      <c r="C4281" s="7"/>
      <c r="G4281" s="8"/>
      <c r="H4281" s="8"/>
      <c r="I4281" s="8"/>
      <c r="S4281" s="4"/>
      <c r="T4281" s="6"/>
      <c r="X4281" s="1"/>
      <c r="Y4281" s="1"/>
    </row>
    <row r="4282" spans="2:25" x14ac:dyDescent="0.25">
      <c r="B4282" s="4"/>
      <c r="C4282" s="7"/>
      <c r="G4282" s="8"/>
      <c r="H4282" s="8"/>
      <c r="I4282" s="8"/>
      <c r="S4282" s="4"/>
      <c r="T4282" s="6"/>
      <c r="X4282" s="1"/>
      <c r="Y4282" s="1"/>
    </row>
    <row r="4283" spans="2:25" x14ac:dyDescent="0.25">
      <c r="B4283" s="4"/>
      <c r="C4283" s="7"/>
      <c r="G4283" s="8"/>
      <c r="H4283" s="8"/>
      <c r="I4283" s="8"/>
      <c r="S4283" s="4"/>
      <c r="T4283" s="6"/>
      <c r="X4283" s="1"/>
      <c r="Y4283" s="1"/>
    </row>
    <row r="4284" spans="2:25" x14ac:dyDescent="0.25">
      <c r="B4284" s="4"/>
      <c r="C4284" s="7"/>
      <c r="G4284" s="8"/>
      <c r="H4284" s="8"/>
      <c r="I4284" s="8"/>
      <c r="S4284" s="4"/>
      <c r="T4284" s="6"/>
      <c r="X4284" s="1"/>
      <c r="Y4284" s="1"/>
    </row>
    <row r="4285" spans="2:25" x14ac:dyDescent="0.25">
      <c r="B4285" s="4"/>
      <c r="C4285" s="7"/>
      <c r="G4285" s="8"/>
      <c r="H4285" s="8"/>
      <c r="I4285" s="8"/>
      <c r="S4285" s="4"/>
      <c r="T4285" s="6"/>
      <c r="X4285" s="1"/>
      <c r="Y4285" s="1"/>
    </row>
    <row r="4286" spans="2:25" x14ac:dyDescent="0.25">
      <c r="B4286" s="4"/>
      <c r="C4286" s="7"/>
      <c r="G4286" s="8"/>
      <c r="H4286" s="8"/>
      <c r="I4286" s="8"/>
      <c r="S4286" s="4"/>
      <c r="T4286" s="6"/>
      <c r="X4286" s="1"/>
      <c r="Y4286" s="1"/>
    </row>
    <row r="4287" spans="2:25" x14ac:dyDescent="0.25">
      <c r="B4287" s="4"/>
      <c r="C4287" s="7"/>
      <c r="G4287" s="8"/>
      <c r="H4287" s="8"/>
      <c r="I4287" s="8"/>
      <c r="S4287" s="4"/>
      <c r="T4287" s="6"/>
      <c r="X4287" s="1"/>
      <c r="Y4287" s="1"/>
    </row>
    <row r="4288" spans="2:25" x14ac:dyDescent="0.25">
      <c r="B4288" s="4"/>
      <c r="C4288" s="7"/>
      <c r="G4288" s="8"/>
      <c r="H4288" s="8"/>
      <c r="I4288" s="8"/>
      <c r="S4288" s="4"/>
      <c r="T4288" s="6"/>
      <c r="X4288" s="1"/>
      <c r="Y4288" s="1"/>
    </row>
    <row r="4289" spans="2:25" x14ac:dyDescent="0.25">
      <c r="B4289" s="4"/>
      <c r="C4289" s="7"/>
      <c r="G4289" s="8"/>
      <c r="H4289" s="8"/>
      <c r="I4289" s="8"/>
      <c r="S4289" s="4"/>
      <c r="T4289" s="6"/>
      <c r="X4289" s="1"/>
      <c r="Y4289" s="1"/>
    </row>
    <row r="4290" spans="2:25" x14ac:dyDescent="0.25">
      <c r="B4290" s="4"/>
      <c r="C4290" s="7"/>
      <c r="G4290" s="8"/>
      <c r="H4290" s="8"/>
      <c r="I4290" s="8"/>
      <c r="S4290" s="4"/>
      <c r="T4290" s="6"/>
      <c r="X4290" s="1"/>
      <c r="Y4290" s="1"/>
    </row>
    <row r="4291" spans="2:25" x14ac:dyDescent="0.25">
      <c r="B4291" s="4"/>
      <c r="C4291" s="7"/>
      <c r="G4291" s="8"/>
      <c r="H4291" s="8"/>
      <c r="I4291" s="8"/>
      <c r="S4291" s="4"/>
      <c r="T4291" s="6"/>
      <c r="X4291" s="1"/>
      <c r="Y4291" s="1"/>
    </row>
    <row r="4292" spans="2:25" x14ac:dyDescent="0.25">
      <c r="B4292" s="4"/>
      <c r="C4292" s="7"/>
      <c r="G4292" s="8"/>
      <c r="H4292" s="8"/>
      <c r="I4292" s="8"/>
      <c r="S4292" s="4"/>
      <c r="T4292" s="6"/>
      <c r="X4292" s="1"/>
      <c r="Y4292" s="1"/>
    </row>
    <row r="4293" spans="2:25" x14ac:dyDescent="0.25">
      <c r="B4293" s="4"/>
      <c r="C4293" s="7"/>
      <c r="G4293" s="8"/>
      <c r="H4293" s="8"/>
      <c r="I4293" s="8"/>
      <c r="S4293" s="4"/>
      <c r="T4293" s="6"/>
      <c r="X4293" s="1"/>
      <c r="Y4293" s="1"/>
    </row>
    <row r="4294" spans="2:25" x14ac:dyDescent="0.25">
      <c r="B4294" s="4"/>
      <c r="C4294" s="7"/>
      <c r="G4294" s="8"/>
      <c r="H4294" s="8"/>
      <c r="I4294" s="8"/>
      <c r="S4294" s="4"/>
      <c r="T4294" s="6"/>
      <c r="X4294" s="1"/>
      <c r="Y4294" s="1"/>
    </row>
    <row r="4295" spans="2:25" x14ac:dyDescent="0.25">
      <c r="B4295" s="4"/>
      <c r="C4295" s="7"/>
      <c r="G4295" s="8"/>
      <c r="H4295" s="8"/>
      <c r="I4295" s="8"/>
      <c r="S4295" s="4"/>
      <c r="T4295" s="6"/>
      <c r="X4295" s="1"/>
      <c r="Y4295" s="1"/>
    </row>
    <row r="4296" spans="2:25" x14ac:dyDescent="0.25">
      <c r="B4296" s="4"/>
      <c r="C4296" s="7"/>
      <c r="G4296" s="8"/>
      <c r="H4296" s="8"/>
      <c r="I4296" s="8"/>
      <c r="S4296" s="4"/>
      <c r="T4296" s="6"/>
      <c r="X4296" s="1"/>
      <c r="Y4296" s="1"/>
    </row>
    <row r="4297" spans="2:25" x14ac:dyDescent="0.25">
      <c r="B4297" s="4"/>
      <c r="C4297" s="7"/>
      <c r="G4297" s="8"/>
      <c r="H4297" s="8"/>
      <c r="I4297" s="8"/>
      <c r="S4297" s="4"/>
      <c r="T4297" s="6"/>
      <c r="X4297" s="1"/>
      <c r="Y4297" s="1"/>
    </row>
    <row r="4298" spans="2:25" x14ac:dyDescent="0.25">
      <c r="B4298" s="4"/>
      <c r="C4298" s="7"/>
      <c r="G4298" s="8"/>
      <c r="H4298" s="8"/>
      <c r="I4298" s="8"/>
      <c r="S4298" s="4"/>
      <c r="T4298" s="6"/>
      <c r="X4298" s="1"/>
      <c r="Y4298" s="1"/>
    </row>
    <row r="4299" spans="2:25" x14ac:dyDescent="0.25">
      <c r="B4299" s="4"/>
      <c r="C4299" s="7"/>
      <c r="G4299" s="8"/>
      <c r="H4299" s="8"/>
      <c r="I4299" s="8"/>
      <c r="S4299" s="4"/>
      <c r="T4299" s="6"/>
      <c r="X4299" s="1"/>
      <c r="Y4299" s="1"/>
    </row>
    <row r="4300" spans="2:25" x14ac:dyDescent="0.25">
      <c r="B4300" s="4"/>
      <c r="C4300" s="7"/>
      <c r="G4300" s="8"/>
      <c r="H4300" s="8"/>
      <c r="I4300" s="8"/>
      <c r="S4300" s="4"/>
      <c r="T4300" s="6"/>
      <c r="X4300" s="1"/>
      <c r="Y4300" s="1"/>
    </row>
    <row r="4301" spans="2:25" x14ac:dyDescent="0.25">
      <c r="B4301" s="4"/>
      <c r="C4301" s="7"/>
      <c r="G4301" s="8"/>
      <c r="H4301" s="8"/>
      <c r="I4301" s="8"/>
      <c r="S4301" s="4"/>
      <c r="T4301" s="6"/>
      <c r="X4301" s="1"/>
      <c r="Y4301" s="1"/>
    </row>
    <row r="4302" spans="2:25" x14ac:dyDescent="0.25">
      <c r="B4302" s="4"/>
      <c r="C4302" s="7"/>
      <c r="G4302" s="8"/>
      <c r="H4302" s="8"/>
      <c r="I4302" s="8"/>
      <c r="S4302" s="4"/>
      <c r="T4302" s="6"/>
      <c r="X4302" s="1"/>
      <c r="Y4302" s="1"/>
    </row>
    <row r="4303" spans="2:25" x14ac:dyDescent="0.25">
      <c r="B4303" s="4"/>
      <c r="C4303" s="7"/>
      <c r="G4303" s="8"/>
      <c r="H4303" s="8"/>
      <c r="I4303" s="8"/>
      <c r="S4303" s="4"/>
      <c r="T4303" s="6"/>
      <c r="X4303" s="1"/>
      <c r="Y4303" s="1"/>
    </row>
    <row r="4304" spans="2:25" x14ac:dyDescent="0.25">
      <c r="B4304" s="4"/>
      <c r="C4304" s="7"/>
      <c r="G4304" s="8"/>
      <c r="H4304" s="8"/>
      <c r="I4304" s="8"/>
      <c r="S4304" s="4"/>
      <c r="T4304" s="6"/>
      <c r="X4304" s="1"/>
      <c r="Y4304" s="1"/>
    </row>
    <row r="4305" spans="2:25" x14ac:dyDescent="0.25">
      <c r="B4305" s="4"/>
      <c r="C4305" s="7"/>
      <c r="G4305" s="8"/>
      <c r="H4305" s="8"/>
      <c r="I4305" s="8"/>
      <c r="S4305" s="4"/>
      <c r="T4305" s="6"/>
      <c r="X4305" s="1"/>
      <c r="Y4305" s="1"/>
    </row>
    <row r="4306" spans="2:25" x14ac:dyDescent="0.25">
      <c r="B4306" s="4"/>
      <c r="C4306" s="7"/>
      <c r="G4306" s="8"/>
      <c r="H4306" s="8"/>
      <c r="I4306" s="8"/>
      <c r="S4306" s="4"/>
      <c r="T4306" s="6"/>
      <c r="X4306" s="1"/>
      <c r="Y4306" s="1"/>
    </row>
    <row r="4307" spans="2:25" x14ac:dyDescent="0.25">
      <c r="B4307" s="4"/>
      <c r="C4307" s="7"/>
      <c r="G4307" s="8"/>
      <c r="H4307" s="8"/>
      <c r="I4307" s="8"/>
      <c r="S4307" s="4"/>
      <c r="T4307" s="6"/>
      <c r="X4307" s="1"/>
      <c r="Y4307" s="1"/>
    </row>
    <row r="4308" spans="2:25" x14ac:dyDescent="0.25">
      <c r="B4308" s="4"/>
      <c r="C4308" s="7"/>
      <c r="G4308" s="8"/>
      <c r="H4308" s="8"/>
      <c r="I4308" s="8"/>
      <c r="S4308" s="4"/>
      <c r="T4308" s="6"/>
      <c r="X4308" s="1"/>
      <c r="Y4308" s="1"/>
    </row>
    <row r="4309" spans="2:25" x14ac:dyDescent="0.25">
      <c r="B4309" s="4"/>
      <c r="C4309" s="7"/>
      <c r="G4309" s="8"/>
      <c r="H4309" s="8"/>
      <c r="I4309" s="8"/>
      <c r="S4309" s="4"/>
      <c r="T4309" s="6"/>
      <c r="X4309" s="1"/>
      <c r="Y4309" s="1"/>
    </row>
    <row r="4310" spans="2:25" x14ac:dyDescent="0.25">
      <c r="B4310" s="4"/>
      <c r="C4310" s="7"/>
      <c r="G4310" s="8"/>
      <c r="H4310" s="8"/>
      <c r="I4310" s="8"/>
      <c r="S4310" s="4"/>
      <c r="T4310" s="6"/>
      <c r="X4310" s="1"/>
      <c r="Y4310" s="1"/>
    </row>
    <row r="4311" spans="2:25" x14ac:dyDescent="0.25">
      <c r="B4311" s="4"/>
      <c r="C4311" s="7"/>
      <c r="G4311" s="8"/>
      <c r="H4311" s="8"/>
      <c r="I4311" s="8"/>
      <c r="S4311" s="4"/>
      <c r="T4311" s="6"/>
      <c r="X4311" s="1"/>
      <c r="Y4311" s="1"/>
    </row>
    <row r="4312" spans="2:25" x14ac:dyDescent="0.25">
      <c r="B4312" s="4"/>
      <c r="C4312" s="7"/>
      <c r="G4312" s="8"/>
      <c r="H4312" s="8"/>
      <c r="I4312" s="8"/>
      <c r="S4312" s="4"/>
      <c r="T4312" s="6"/>
      <c r="X4312" s="1"/>
      <c r="Y4312" s="1"/>
    </row>
    <row r="4313" spans="2:25" x14ac:dyDescent="0.25">
      <c r="B4313" s="4"/>
      <c r="C4313" s="7"/>
      <c r="G4313" s="8"/>
      <c r="H4313" s="8"/>
      <c r="I4313" s="8"/>
      <c r="S4313" s="4"/>
      <c r="T4313" s="6"/>
      <c r="X4313" s="1"/>
      <c r="Y4313" s="1"/>
    </row>
    <row r="4314" spans="2:25" x14ac:dyDescent="0.25">
      <c r="B4314" s="4"/>
      <c r="C4314" s="7"/>
      <c r="G4314" s="8"/>
      <c r="H4314" s="8"/>
      <c r="I4314" s="8"/>
      <c r="S4314" s="4"/>
      <c r="T4314" s="6"/>
      <c r="X4314" s="1"/>
      <c r="Y4314" s="1"/>
    </row>
    <row r="4315" spans="2:25" x14ac:dyDescent="0.25">
      <c r="B4315" s="4"/>
      <c r="C4315" s="7"/>
      <c r="G4315" s="8"/>
      <c r="H4315" s="8"/>
      <c r="I4315" s="8"/>
      <c r="S4315" s="4"/>
      <c r="T4315" s="6"/>
      <c r="X4315" s="1"/>
      <c r="Y4315" s="1"/>
    </row>
    <row r="4316" spans="2:25" x14ac:dyDescent="0.25">
      <c r="B4316" s="4"/>
      <c r="C4316" s="7"/>
      <c r="G4316" s="8"/>
      <c r="H4316" s="8"/>
      <c r="I4316" s="8"/>
      <c r="S4316" s="4"/>
      <c r="T4316" s="6"/>
      <c r="X4316" s="1"/>
      <c r="Y4316" s="1"/>
    </row>
    <row r="4317" spans="2:25" x14ac:dyDescent="0.25">
      <c r="B4317" s="4"/>
      <c r="C4317" s="7"/>
      <c r="G4317" s="8"/>
      <c r="H4317" s="8"/>
      <c r="I4317" s="8"/>
      <c r="S4317" s="4"/>
      <c r="T4317" s="6"/>
      <c r="X4317" s="1"/>
      <c r="Y4317" s="1"/>
    </row>
    <row r="4318" spans="2:25" x14ac:dyDescent="0.25">
      <c r="B4318" s="4"/>
      <c r="C4318" s="7"/>
      <c r="G4318" s="8"/>
      <c r="H4318" s="8"/>
      <c r="I4318" s="8"/>
      <c r="S4318" s="4"/>
      <c r="T4318" s="6"/>
      <c r="X4318" s="1"/>
      <c r="Y4318" s="1"/>
    </row>
    <row r="4319" spans="2:25" x14ac:dyDescent="0.25">
      <c r="B4319" s="4"/>
      <c r="C4319" s="7"/>
      <c r="G4319" s="8"/>
      <c r="H4319" s="8"/>
      <c r="I4319" s="8"/>
      <c r="S4319" s="4"/>
      <c r="T4319" s="6"/>
      <c r="X4319" s="1"/>
      <c r="Y4319" s="1"/>
    </row>
    <row r="4320" spans="2:25" x14ac:dyDescent="0.25">
      <c r="B4320" s="4"/>
      <c r="C4320" s="7"/>
      <c r="G4320" s="8"/>
      <c r="H4320" s="8"/>
      <c r="I4320" s="8"/>
      <c r="S4320" s="4"/>
      <c r="T4320" s="6"/>
      <c r="X4320" s="1"/>
      <c r="Y4320" s="1"/>
    </row>
    <row r="4321" spans="2:25" x14ac:dyDescent="0.25">
      <c r="B4321" s="4"/>
      <c r="C4321" s="7"/>
      <c r="G4321" s="8"/>
      <c r="H4321" s="8"/>
      <c r="I4321" s="8"/>
      <c r="S4321" s="4"/>
      <c r="T4321" s="6"/>
      <c r="X4321" s="1"/>
      <c r="Y4321" s="1"/>
    </row>
    <row r="4322" spans="2:25" x14ac:dyDescent="0.25">
      <c r="B4322" s="4"/>
      <c r="C4322" s="7"/>
      <c r="G4322" s="8"/>
      <c r="H4322" s="8"/>
      <c r="I4322" s="8"/>
      <c r="S4322" s="4"/>
      <c r="T4322" s="6"/>
      <c r="X4322" s="1"/>
      <c r="Y4322" s="1"/>
    </row>
    <row r="4323" spans="2:25" x14ac:dyDescent="0.25">
      <c r="B4323" s="4"/>
      <c r="C4323" s="7"/>
      <c r="G4323" s="8"/>
      <c r="H4323" s="8"/>
      <c r="I4323" s="8"/>
      <c r="S4323" s="4"/>
      <c r="T4323" s="6"/>
      <c r="X4323" s="1"/>
      <c r="Y4323" s="1"/>
    </row>
    <row r="4324" spans="2:25" x14ac:dyDescent="0.25">
      <c r="B4324" s="4"/>
      <c r="C4324" s="7"/>
      <c r="G4324" s="8"/>
      <c r="H4324" s="8"/>
      <c r="I4324" s="8"/>
      <c r="S4324" s="4"/>
      <c r="T4324" s="6"/>
      <c r="X4324" s="1"/>
      <c r="Y4324" s="1"/>
    </row>
    <row r="4325" spans="2:25" x14ac:dyDescent="0.25">
      <c r="B4325" s="4"/>
      <c r="C4325" s="7"/>
      <c r="G4325" s="8"/>
      <c r="H4325" s="8"/>
      <c r="I4325" s="8"/>
      <c r="S4325" s="4"/>
      <c r="T4325" s="6"/>
      <c r="X4325" s="1"/>
      <c r="Y4325" s="1"/>
    </row>
    <row r="4326" spans="2:25" x14ac:dyDescent="0.25">
      <c r="B4326" s="4"/>
      <c r="C4326" s="7"/>
      <c r="G4326" s="8"/>
      <c r="H4326" s="8"/>
      <c r="I4326" s="8"/>
      <c r="S4326" s="4"/>
      <c r="T4326" s="6"/>
      <c r="X4326" s="1"/>
      <c r="Y4326" s="1"/>
    </row>
    <row r="4327" spans="2:25" x14ac:dyDescent="0.25">
      <c r="B4327" s="4"/>
      <c r="C4327" s="7"/>
      <c r="G4327" s="8"/>
      <c r="H4327" s="8"/>
      <c r="I4327" s="8"/>
      <c r="S4327" s="4"/>
      <c r="T4327" s="6"/>
      <c r="X4327" s="1"/>
      <c r="Y4327" s="1"/>
    </row>
    <row r="4328" spans="2:25" x14ac:dyDescent="0.25">
      <c r="B4328" s="4"/>
      <c r="C4328" s="7"/>
      <c r="G4328" s="8"/>
      <c r="H4328" s="8"/>
      <c r="I4328" s="8"/>
      <c r="S4328" s="4"/>
      <c r="T4328" s="6"/>
      <c r="X4328" s="1"/>
      <c r="Y4328" s="1"/>
    </row>
    <row r="4329" spans="2:25" x14ac:dyDescent="0.25">
      <c r="B4329" s="4"/>
      <c r="C4329" s="7"/>
      <c r="G4329" s="8"/>
      <c r="H4329" s="8"/>
      <c r="I4329" s="8"/>
      <c r="S4329" s="4"/>
      <c r="T4329" s="6"/>
      <c r="X4329" s="1"/>
      <c r="Y4329" s="1"/>
    </row>
    <row r="4330" spans="2:25" x14ac:dyDescent="0.25">
      <c r="B4330" s="4"/>
      <c r="C4330" s="7"/>
      <c r="G4330" s="8"/>
      <c r="H4330" s="8"/>
      <c r="I4330" s="8"/>
      <c r="S4330" s="4"/>
      <c r="T4330" s="6"/>
      <c r="X4330" s="1"/>
      <c r="Y4330" s="1"/>
    </row>
    <row r="4331" spans="2:25" x14ac:dyDescent="0.25">
      <c r="B4331" s="4"/>
      <c r="C4331" s="7"/>
      <c r="G4331" s="8"/>
      <c r="H4331" s="8"/>
      <c r="I4331" s="8"/>
      <c r="S4331" s="4"/>
      <c r="T4331" s="6"/>
      <c r="X4331" s="1"/>
      <c r="Y4331" s="1"/>
    </row>
    <row r="4332" spans="2:25" x14ac:dyDescent="0.25">
      <c r="B4332" s="4"/>
      <c r="C4332" s="7"/>
      <c r="G4332" s="8"/>
      <c r="H4332" s="8"/>
      <c r="I4332" s="8"/>
      <c r="S4332" s="4"/>
      <c r="T4332" s="6"/>
      <c r="X4332" s="1"/>
      <c r="Y4332" s="1"/>
    </row>
    <row r="4333" spans="2:25" x14ac:dyDescent="0.25">
      <c r="B4333" s="4"/>
      <c r="C4333" s="7"/>
      <c r="G4333" s="8"/>
      <c r="H4333" s="8"/>
      <c r="I4333" s="8"/>
      <c r="S4333" s="4"/>
      <c r="T4333" s="6"/>
      <c r="X4333" s="1"/>
      <c r="Y4333" s="1"/>
    </row>
    <row r="4334" spans="2:25" x14ac:dyDescent="0.25">
      <c r="B4334" s="4"/>
      <c r="C4334" s="7"/>
      <c r="G4334" s="8"/>
      <c r="H4334" s="8"/>
      <c r="I4334" s="8"/>
      <c r="S4334" s="4"/>
      <c r="T4334" s="6"/>
      <c r="X4334" s="1"/>
      <c r="Y4334" s="1"/>
    </row>
    <row r="4335" spans="2:25" x14ac:dyDescent="0.25">
      <c r="B4335" s="4"/>
      <c r="C4335" s="7"/>
      <c r="G4335" s="8"/>
      <c r="H4335" s="8"/>
      <c r="I4335" s="8"/>
      <c r="S4335" s="4"/>
      <c r="T4335" s="6"/>
      <c r="X4335" s="1"/>
      <c r="Y4335" s="1"/>
    </row>
    <row r="4336" spans="2:25" x14ac:dyDescent="0.25">
      <c r="B4336" s="4"/>
      <c r="C4336" s="7"/>
      <c r="G4336" s="8"/>
      <c r="H4336" s="8"/>
      <c r="I4336" s="8"/>
      <c r="S4336" s="4"/>
      <c r="T4336" s="6"/>
      <c r="X4336" s="1"/>
      <c r="Y4336" s="1"/>
    </row>
    <row r="4337" spans="2:25" x14ac:dyDescent="0.25">
      <c r="B4337" s="4"/>
      <c r="C4337" s="7"/>
      <c r="G4337" s="8"/>
      <c r="H4337" s="8"/>
      <c r="I4337" s="8"/>
      <c r="S4337" s="4"/>
      <c r="T4337" s="6"/>
      <c r="X4337" s="1"/>
      <c r="Y4337" s="1"/>
    </row>
    <row r="4338" spans="2:25" x14ac:dyDescent="0.25">
      <c r="B4338" s="4"/>
      <c r="C4338" s="7"/>
      <c r="G4338" s="8"/>
      <c r="H4338" s="8"/>
      <c r="I4338" s="8"/>
      <c r="S4338" s="4"/>
      <c r="T4338" s="6"/>
      <c r="X4338" s="1"/>
      <c r="Y4338" s="1"/>
    </row>
    <row r="4339" spans="2:25" x14ac:dyDescent="0.25">
      <c r="B4339" s="4"/>
      <c r="C4339" s="7"/>
      <c r="G4339" s="8"/>
      <c r="H4339" s="8"/>
      <c r="I4339" s="8"/>
      <c r="S4339" s="4"/>
      <c r="T4339" s="6"/>
      <c r="X4339" s="1"/>
      <c r="Y4339" s="1"/>
    </row>
    <row r="4340" spans="2:25" x14ac:dyDescent="0.25">
      <c r="B4340" s="4"/>
      <c r="C4340" s="7"/>
      <c r="G4340" s="8"/>
      <c r="H4340" s="8"/>
      <c r="I4340" s="8"/>
      <c r="S4340" s="4"/>
      <c r="T4340" s="6"/>
      <c r="X4340" s="1"/>
      <c r="Y4340" s="1"/>
    </row>
    <row r="4341" spans="2:25" x14ac:dyDescent="0.25">
      <c r="B4341" s="4"/>
      <c r="C4341" s="7"/>
      <c r="G4341" s="8"/>
      <c r="H4341" s="8"/>
      <c r="I4341" s="8"/>
      <c r="S4341" s="4"/>
      <c r="T4341" s="6"/>
      <c r="X4341" s="1"/>
      <c r="Y4341" s="1"/>
    </row>
    <row r="4342" spans="2:25" x14ac:dyDescent="0.25">
      <c r="B4342" s="4"/>
      <c r="C4342" s="7"/>
      <c r="G4342" s="8"/>
      <c r="H4342" s="8"/>
      <c r="I4342" s="8"/>
      <c r="S4342" s="4"/>
      <c r="T4342" s="6"/>
      <c r="X4342" s="1"/>
      <c r="Y4342" s="1"/>
    </row>
    <row r="4343" spans="2:25" x14ac:dyDescent="0.25">
      <c r="B4343" s="4"/>
      <c r="C4343" s="7"/>
      <c r="G4343" s="8"/>
      <c r="H4343" s="8"/>
      <c r="I4343" s="8"/>
      <c r="S4343" s="4"/>
      <c r="T4343" s="6"/>
      <c r="X4343" s="1"/>
      <c r="Y4343" s="1"/>
    </row>
    <row r="4344" spans="2:25" x14ac:dyDescent="0.25">
      <c r="B4344" s="4"/>
      <c r="C4344" s="7"/>
      <c r="G4344" s="8"/>
      <c r="H4344" s="8"/>
      <c r="I4344" s="8"/>
      <c r="S4344" s="4"/>
      <c r="T4344" s="6"/>
      <c r="X4344" s="1"/>
      <c r="Y4344" s="1"/>
    </row>
    <row r="4345" spans="2:25" x14ac:dyDescent="0.25">
      <c r="B4345" s="4"/>
      <c r="C4345" s="7"/>
      <c r="G4345" s="8"/>
      <c r="H4345" s="8"/>
      <c r="I4345" s="8"/>
      <c r="S4345" s="4"/>
      <c r="T4345" s="6"/>
      <c r="X4345" s="1"/>
      <c r="Y4345" s="1"/>
    </row>
    <row r="4346" spans="2:25" x14ac:dyDescent="0.25">
      <c r="B4346" s="4"/>
      <c r="C4346" s="7"/>
      <c r="G4346" s="8"/>
      <c r="H4346" s="8"/>
      <c r="I4346" s="8"/>
      <c r="S4346" s="4"/>
      <c r="T4346" s="6"/>
      <c r="X4346" s="1"/>
      <c r="Y4346" s="1"/>
    </row>
    <row r="4347" spans="2:25" x14ac:dyDescent="0.25">
      <c r="B4347" s="4"/>
      <c r="C4347" s="7"/>
      <c r="G4347" s="8"/>
      <c r="H4347" s="8"/>
      <c r="I4347" s="8"/>
      <c r="S4347" s="4"/>
      <c r="T4347" s="6"/>
      <c r="X4347" s="1"/>
      <c r="Y4347" s="1"/>
    </row>
    <row r="4348" spans="2:25" x14ac:dyDescent="0.25">
      <c r="B4348" s="4"/>
      <c r="C4348" s="7"/>
      <c r="G4348" s="8"/>
      <c r="H4348" s="8"/>
      <c r="I4348" s="8"/>
      <c r="S4348" s="4"/>
      <c r="T4348" s="6"/>
      <c r="X4348" s="1"/>
      <c r="Y4348" s="1"/>
    </row>
    <row r="4349" spans="2:25" x14ac:dyDescent="0.25">
      <c r="B4349" s="4"/>
      <c r="C4349" s="7"/>
      <c r="G4349" s="8"/>
      <c r="H4349" s="8"/>
      <c r="I4349" s="8"/>
      <c r="S4349" s="4"/>
      <c r="T4349" s="6"/>
      <c r="X4349" s="1"/>
      <c r="Y4349" s="1"/>
    </row>
    <row r="4350" spans="2:25" x14ac:dyDescent="0.25">
      <c r="B4350" s="4"/>
      <c r="C4350" s="7"/>
      <c r="G4350" s="8"/>
      <c r="H4350" s="8"/>
      <c r="I4350" s="8"/>
      <c r="S4350" s="4"/>
      <c r="T4350" s="6"/>
      <c r="X4350" s="1"/>
      <c r="Y4350" s="1"/>
    </row>
    <row r="4351" spans="2:25" x14ac:dyDescent="0.25">
      <c r="B4351" s="4"/>
      <c r="C4351" s="7"/>
      <c r="G4351" s="8"/>
      <c r="H4351" s="8"/>
      <c r="I4351" s="8"/>
      <c r="S4351" s="4"/>
      <c r="T4351" s="6"/>
      <c r="X4351" s="1"/>
      <c r="Y4351" s="1"/>
    </row>
    <row r="4352" spans="2:25" x14ac:dyDescent="0.25">
      <c r="B4352" s="4"/>
      <c r="C4352" s="7"/>
      <c r="G4352" s="8"/>
      <c r="H4352" s="8"/>
      <c r="I4352" s="8"/>
      <c r="S4352" s="4"/>
      <c r="T4352" s="6"/>
      <c r="X4352" s="1"/>
      <c r="Y4352" s="1"/>
    </row>
    <row r="4353" spans="2:25" x14ac:dyDescent="0.25">
      <c r="B4353" s="4"/>
      <c r="C4353" s="7"/>
      <c r="G4353" s="8"/>
      <c r="H4353" s="8"/>
      <c r="I4353" s="8"/>
      <c r="S4353" s="4"/>
      <c r="T4353" s="6"/>
      <c r="X4353" s="1"/>
      <c r="Y4353" s="1"/>
    </row>
    <row r="4354" spans="2:25" x14ac:dyDescent="0.25">
      <c r="B4354" s="4"/>
      <c r="C4354" s="7"/>
      <c r="G4354" s="8"/>
      <c r="H4354" s="8"/>
      <c r="I4354" s="8"/>
      <c r="S4354" s="4"/>
      <c r="T4354" s="6"/>
      <c r="X4354" s="1"/>
      <c r="Y4354" s="1"/>
    </row>
    <row r="4355" spans="2:25" x14ac:dyDescent="0.25">
      <c r="B4355" s="4"/>
      <c r="C4355" s="7"/>
      <c r="G4355" s="8"/>
      <c r="H4355" s="8"/>
      <c r="I4355" s="8"/>
      <c r="S4355" s="4"/>
      <c r="T4355" s="6"/>
      <c r="X4355" s="1"/>
      <c r="Y4355" s="1"/>
    </row>
    <row r="4356" spans="2:25" x14ac:dyDescent="0.25">
      <c r="B4356" s="4"/>
      <c r="C4356" s="7"/>
      <c r="G4356" s="8"/>
      <c r="H4356" s="8"/>
      <c r="I4356" s="8"/>
      <c r="S4356" s="4"/>
      <c r="T4356" s="6"/>
      <c r="X4356" s="1"/>
      <c r="Y4356" s="1"/>
    </row>
    <row r="4357" spans="2:25" x14ac:dyDescent="0.25">
      <c r="B4357" s="4"/>
      <c r="C4357" s="7"/>
      <c r="G4357" s="8"/>
      <c r="H4357" s="8"/>
      <c r="I4357" s="8"/>
      <c r="S4357" s="4"/>
      <c r="T4357" s="6"/>
      <c r="X4357" s="1"/>
      <c r="Y4357" s="1"/>
    </row>
    <row r="4358" spans="2:25" x14ac:dyDescent="0.25">
      <c r="B4358" s="4"/>
      <c r="C4358" s="7"/>
      <c r="G4358" s="8"/>
      <c r="H4358" s="8"/>
      <c r="I4358" s="8"/>
      <c r="S4358" s="4"/>
      <c r="T4358" s="6"/>
      <c r="X4358" s="1"/>
      <c r="Y4358" s="1"/>
    </row>
    <row r="4359" spans="2:25" x14ac:dyDescent="0.25">
      <c r="B4359" s="4"/>
      <c r="C4359" s="7"/>
      <c r="G4359" s="8"/>
      <c r="H4359" s="8"/>
      <c r="I4359" s="8"/>
      <c r="S4359" s="4"/>
      <c r="T4359" s="6"/>
      <c r="X4359" s="1"/>
      <c r="Y4359" s="1"/>
    </row>
    <row r="4360" spans="2:25" x14ac:dyDescent="0.25">
      <c r="B4360" s="4"/>
      <c r="C4360" s="7"/>
      <c r="G4360" s="8"/>
      <c r="H4360" s="8"/>
      <c r="I4360" s="8"/>
      <c r="S4360" s="4"/>
      <c r="T4360" s="6"/>
      <c r="X4360" s="1"/>
      <c r="Y4360" s="1"/>
    </row>
    <row r="4361" spans="2:25" x14ac:dyDescent="0.25">
      <c r="B4361" s="4"/>
      <c r="C4361" s="7"/>
      <c r="G4361" s="8"/>
      <c r="H4361" s="8"/>
      <c r="I4361" s="8"/>
      <c r="S4361" s="4"/>
      <c r="T4361" s="6"/>
      <c r="X4361" s="1"/>
      <c r="Y4361" s="1"/>
    </row>
    <row r="4362" spans="2:25" x14ac:dyDescent="0.25">
      <c r="B4362" s="4"/>
      <c r="C4362" s="7"/>
      <c r="G4362" s="8"/>
      <c r="H4362" s="8"/>
      <c r="I4362" s="8"/>
      <c r="S4362" s="4"/>
      <c r="T4362" s="6"/>
      <c r="X4362" s="1"/>
      <c r="Y4362" s="1"/>
    </row>
    <row r="4363" spans="2:25" x14ac:dyDescent="0.25">
      <c r="B4363" s="4"/>
      <c r="C4363" s="7"/>
      <c r="G4363" s="8"/>
      <c r="H4363" s="8"/>
      <c r="I4363" s="8"/>
      <c r="S4363" s="4"/>
      <c r="T4363" s="6"/>
      <c r="X4363" s="1"/>
      <c r="Y4363" s="1"/>
    </row>
    <row r="4364" spans="2:25" x14ac:dyDescent="0.25">
      <c r="B4364" s="4"/>
      <c r="C4364" s="7"/>
      <c r="G4364" s="8"/>
      <c r="H4364" s="8"/>
      <c r="I4364" s="8"/>
      <c r="S4364" s="4"/>
      <c r="T4364" s="6"/>
      <c r="X4364" s="1"/>
      <c r="Y4364" s="1"/>
    </row>
    <row r="4365" spans="2:25" x14ac:dyDescent="0.25">
      <c r="B4365" s="4"/>
      <c r="C4365" s="7"/>
      <c r="G4365" s="8"/>
      <c r="H4365" s="8"/>
      <c r="I4365" s="8"/>
      <c r="S4365" s="4"/>
      <c r="T4365" s="6"/>
      <c r="X4365" s="1"/>
      <c r="Y4365" s="1"/>
    </row>
    <row r="4366" spans="2:25" x14ac:dyDescent="0.25">
      <c r="B4366" s="4"/>
      <c r="C4366" s="7"/>
      <c r="G4366" s="8"/>
      <c r="H4366" s="8"/>
      <c r="I4366" s="8"/>
      <c r="S4366" s="4"/>
      <c r="T4366" s="6"/>
      <c r="X4366" s="1"/>
      <c r="Y4366" s="1"/>
    </row>
    <row r="4367" spans="2:25" x14ac:dyDescent="0.25">
      <c r="B4367" s="4"/>
      <c r="C4367" s="7"/>
      <c r="G4367" s="8"/>
      <c r="H4367" s="8"/>
      <c r="I4367" s="8"/>
      <c r="S4367" s="4"/>
      <c r="T4367" s="6"/>
      <c r="X4367" s="1"/>
      <c r="Y4367" s="1"/>
    </row>
    <row r="4368" spans="2:25" x14ac:dyDescent="0.25">
      <c r="B4368" s="4"/>
      <c r="C4368" s="7"/>
      <c r="G4368" s="8"/>
      <c r="H4368" s="8"/>
      <c r="I4368" s="8"/>
      <c r="S4368" s="4"/>
      <c r="T4368" s="6"/>
      <c r="X4368" s="1"/>
      <c r="Y4368" s="1"/>
    </row>
    <row r="4369" spans="2:25" x14ac:dyDescent="0.25">
      <c r="B4369" s="4"/>
      <c r="C4369" s="7"/>
      <c r="G4369" s="8"/>
      <c r="H4369" s="8"/>
      <c r="I4369" s="8"/>
      <c r="S4369" s="4"/>
      <c r="T4369" s="6"/>
      <c r="X4369" s="1"/>
      <c r="Y4369" s="1"/>
    </row>
    <row r="4370" spans="2:25" x14ac:dyDescent="0.25">
      <c r="B4370" s="4"/>
      <c r="C4370" s="7"/>
      <c r="G4370" s="8"/>
      <c r="H4370" s="8"/>
      <c r="I4370" s="8"/>
      <c r="S4370" s="4"/>
      <c r="T4370" s="6"/>
      <c r="X4370" s="1"/>
      <c r="Y4370" s="1"/>
    </row>
    <row r="4371" spans="2:25" x14ac:dyDescent="0.25">
      <c r="B4371" s="4"/>
      <c r="C4371" s="7"/>
      <c r="G4371" s="8"/>
      <c r="H4371" s="8"/>
      <c r="I4371" s="8"/>
      <c r="S4371" s="4"/>
      <c r="T4371" s="6"/>
      <c r="X4371" s="1"/>
      <c r="Y4371" s="1"/>
    </row>
    <row r="4372" spans="2:25" x14ac:dyDescent="0.25">
      <c r="B4372" s="4"/>
      <c r="C4372" s="7"/>
      <c r="G4372" s="8"/>
      <c r="H4372" s="8"/>
      <c r="I4372" s="8"/>
      <c r="S4372" s="4"/>
      <c r="T4372" s="6"/>
      <c r="X4372" s="1"/>
      <c r="Y4372" s="1"/>
    </row>
    <row r="4373" spans="2:25" x14ac:dyDescent="0.25">
      <c r="B4373" s="4"/>
      <c r="C4373" s="7"/>
      <c r="G4373" s="8"/>
      <c r="H4373" s="8"/>
      <c r="I4373" s="8"/>
      <c r="S4373" s="4"/>
      <c r="T4373" s="6"/>
      <c r="X4373" s="1"/>
      <c r="Y4373" s="1"/>
    </row>
    <row r="4374" spans="2:25" x14ac:dyDescent="0.25">
      <c r="B4374" s="4"/>
      <c r="C4374" s="7"/>
      <c r="G4374" s="8"/>
      <c r="H4374" s="8"/>
      <c r="I4374" s="8"/>
      <c r="S4374" s="4"/>
      <c r="T4374" s="6"/>
      <c r="X4374" s="1"/>
      <c r="Y4374" s="1"/>
    </row>
    <row r="4375" spans="2:25" x14ac:dyDescent="0.25">
      <c r="B4375" s="4"/>
      <c r="C4375" s="7"/>
      <c r="G4375" s="8"/>
      <c r="H4375" s="8"/>
      <c r="I4375" s="8"/>
      <c r="S4375" s="4"/>
      <c r="T4375" s="6"/>
      <c r="X4375" s="1"/>
      <c r="Y4375" s="1"/>
    </row>
    <row r="4376" spans="2:25" x14ac:dyDescent="0.25">
      <c r="B4376" s="4"/>
      <c r="C4376" s="7"/>
      <c r="G4376" s="8"/>
      <c r="H4376" s="8"/>
      <c r="I4376" s="8"/>
      <c r="S4376" s="4"/>
      <c r="T4376" s="6"/>
      <c r="X4376" s="1"/>
      <c r="Y4376" s="1"/>
    </row>
    <row r="4377" spans="2:25" x14ac:dyDescent="0.25">
      <c r="B4377" s="4"/>
      <c r="C4377" s="7"/>
      <c r="G4377" s="8"/>
      <c r="H4377" s="8"/>
      <c r="I4377" s="8"/>
      <c r="S4377" s="4"/>
      <c r="T4377" s="6"/>
      <c r="X4377" s="1"/>
      <c r="Y4377" s="1"/>
    </row>
    <row r="4378" spans="2:25" x14ac:dyDescent="0.25">
      <c r="B4378" s="4"/>
      <c r="C4378" s="7"/>
      <c r="G4378" s="8"/>
      <c r="H4378" s="8"/>
      <c r="I4378" s="8"/>
      <c r="S4378" s="4"/>
      <c r="T4378" s="6"/>
      <c r="X4378" s="1"/>
      <c r="Y4378" s="1"/>
    </row>
    <row r="4379" spans="2:25" x14ac:dyDescent="0.25">
      <c r="B4379" s="4"/>
      <c r="C4379" s="7"/>
      <c r="G4379" s="8"/>
      <c r="H4379" s="8"/>
      <c r="I4379" s="8"/>
      <c r="S4379" s="4"/>
      <c r="T4379" s="6"/>
      <c r="X4379" s="1"/>
      <c r="Y4379" s="1"/>
    </row>
    <row r="4380" spans="2:25" x14ac:dyDescent="0.25">
      <c r="B4380" s="4"/>
      <c r="C4380" s="7"/>
      <c r="G4380" s="8"/>
      <c r="H4380" s="8"/>
      <c r="I4380" s="8"/>
      <c r="S4380" s="4"/>
      <c r="T4380" s="6"/>
      <c r="X4380" s="1"/>
      <c r="Y4380" s="1"/>
    </row>
    <row r="4381" spans="2:25" x14ac:dyDescent="0.25">
      <c r="B4381" s="4"/>
      <c r="C4381" s="7"/>
      <c r="G4381" s="8"/>
      <c r="H4381" s="8"/>
      <c r="I4381" s="8"/>
      <c r="S4381" s="4"/>
      <c r="T4381" s="6"/>
      <c r="X4381" s="1"/>
      <c r="Y4381" s="1"/>
    </row>
    <row r="4382" spans="2:25" x14ac:dyDescent="0.25">
      <c r="B4382" s="4"/>
      <c r="C4382" s="7"/>
      <c r="G4382" s="8"/>
      <c r="H4382" s="8"/>
      <c r="I4382" s="8"/>
      <c r="S4382" s="4"/>
      <c r="T4382" s="6"/>
      <c r="X4382" s="1"/>
      <c r="Y4382" s="1"/>
    </row>
    <row r="4383" spans="2:25" x14ac:dyDescent="0.25">
      <c r="B4383" s="4"/>
      <c r="C4383" s="7"/>
      <c r="G4383" s="8"/>
      <c r="H4383" s="8"/>
      <c r="I4383" s="8"/>
      <c r="S4383" s="4"/>
      <c r="T4383" s="6"/>
      <c r="X4383" s="1"/>
      <c r="Y4383" s="1"/>
    </row>
    <row r="4384" spans="2:25" x14ac:dyDescent="0.25">
      <c r="B4384" s="4"/>
      <c r="C4384" s="7"/>
      <c r="G4384" s="8"/>
      <c r="H4384" s="8"/>
      <c r="I4384" s="8"/>
      <c r="S4384" s="4"/>
      <c r="T4384" s="6"/>
      <c r="X4384" s="1"/>
      <c r="Y4384" s="1"/>
    </row>
    <row r="4385" spans="2:25" x14ac:dyDescent="0.25">
      <c r="B4385" s="4"/>
      <c r="C4385" s="7"/>
      <c r="G4385" s="8"/>
      <c r="H4385" s="8"/>
      <c r="I4385" s="8"/>
      <c r="S4385" s="4"/>
      <c r="T4385" s="6"/>
      <c r="X4385" s="1"/>
      <c r="Y4385" s="1"/>
    </row>
    <row r="4386" spans="2:25" x14ac:dyDescent="0.25">
      <c r="B4386" s="4"/>
      <c r="C4386" s="7"/>
      <c r="G4386" s="8"/>
      <c r="H4386" s="8"/>
      <c r="I4386" s="8"/>
      <c r="S4386" s="4"/>
      <c r="T4386" s="6"/>
      <c r="X4386" s="1"/>
      <c r="Y4386" s="1"/>
    </row>
    <row r="4387" spans="2:25" x14ac:dyDescent="0.25">
      <c r="B4387" s="4"/>
      <c r="C4387" s="7"/>
      <c r="G4387" s="8"/>
      <c r="H4387" s="8"/>
      <c r="I4387" s="8"/>
      <c r="S4387" s="4"/>
      <c r="T4387" s="6"/>
      <c r="X4387" s="1"/>
      <c r="Y4387" s="1"/>
    </row>
    <row r="4388" spans="2:25" x14ac:dyDescent="0.25">
      <c r="B4388" s="4"/>
      <c r="C4388" s="7"/>
      <c r="G4388" s="8"/>
      <c r="H4388" s="8"/>
      <c r="I4388" s="8"/>
      <c r="S4388" s="4"/>
      <c r="T4388" s="6"/>
      <c r="X4388" s="1"/>
      <c r="Y4388" s="1"/>
    </row>
    <row r="4389" spans="2:25" x14ac:dyDescent="0.25">
      <c r="B4389" s="4"/>
      <c r="C4389" s="7"/>
      <c r="G4389" s="8"/>
      <c r="H4389" s="8"/>
      <c r="I4389" s="8"/>
      <c r="S4389" s="4"/>
      <c r="T4389" s="6"/>
      <c r="X4389" s="1"/>
      <c r="Y4389" s="1"/>
    </row>
    <row r="4390" spans="2:25" x14ac:dyDescent="0.25">
      <c r="B4390" s="4"/>
      <c r="C4390" s="7"/>
      <c r="G4390" s="8"/>
      <c r="H4390" s="8"/>
      <c r="I4390" s="8"/>
      <c r="S4390" s="4"/>
      <c r="T4390" s="6"/>
      <c r="X4390" s="1"/>
      <c r="Y4390" s="1"/>
    </row>
    <row r="4391" spans="2:25" x14ac:dyDescent="0.25">
      <c r="B4391" s="4"/>
      <c r="C4391" s="7"/>
      <c r="G4391" s="8"/>
      <c r="H4391" s="8"/>
      <c r="I4391" s="8"/>
      <c r="S4391" s="4"/>
      <c r="T4391" s="6"/>
      <c r="X4391" s="1"/>
      <c r="Y4391" s="1"/>
    </row>
    <row r="4392" spans="2:25" x14ac:dyDescent="0.25">
      <c r="B4392" s="4"/>
      <c r="C4392" s="7"/>
      <c r="G4392" s="8"/>
      <c r="H4392" s="8"/>
      <c r="I4392" s="8"/>
      <c r="S4392" s="4"/>
      <c r="T4392" s="6"/>
      <c r="X4392" s="1"/>
      <c r="Y4392" s="1"/>
    </row>
    <row r="4393" spans="2:25" x14ac:dyDescent="0.25">
      <c r="B4393" s="4"/>
      <c r="C4393" s="7"/>
      <c r="G4393" s="8"/>
      <c r="H4393" s="8"/>
      <c r="I4393" s="8"/>
      <c r="S4393" s="4"/>
      <c r="T4393" s="6"/>
      <c r="X4393" s="1"/>
      <c r="Y4393" s="1"/>
    </row>
    <row r="4394" spans="2:25" x14ac:dyDescent="0.25">
      <c r="B4394" s="4"/>
      <c r="C4394" s="7"/>
      <c r="G4394" s="8"/>
      <c r="H4394" s="8"/>
      <c r="I4394" s="8"/>
      <c r="S4394" s="4"/>
      <c r="T4394" s="6"/>
      <c r="X4394" s="1"/>
      <c r="Y4394" s="1"/>
    </row>
    <row r="4395" spans="2:25" x14ac:dyDescent="0.25">
      <c r="B4395" s="4"/>
      <c r="C4395" s="7"/>
      <c r="G4395" s="8"/>
      <c r="H4395" s="8"/>
      <c r="I4395" s="8"/>
      <c r="S4395" s="4"/>
      <c r="T4395" s="6"/>
      <c r="X4395" s="1"/>
      <c r="Y4395" s="1"/>
    </row>
    <row r="4396" spans="2:25" x14ac:dyDescent="0.25">
      <c r="B4396" s="4"/>
      <c r="C4396" s="7"/>
      <c r="G4396" s="8"/>
      <c r="H4396" s="8"/>
      <c r="I4396" s="8"/>
      <c r="S4396" s="4"/>
      <c r="T4396" s="6"/>
      <c r="X4396" s="1"/>
      <c r="Y4396" s="1"/>
    </row>
    <row r="4397" spans="2:25" x14ac:dyDescent="0.25">
      <c r="B4397" s="4"/>
      <c r="C4397" s="7"/>
      <c r="G4397" s="8"/>
      <c r="H4397" s="8"/>
      <c r="I4397" s="8"/>
      <c r="S4397" s="4"/>
      <c r="T4397" s="6"/>
      <c r="X4397" s="1"/>
      <c r="Y4397" s="1"/>
    </row>
    <row r="4398" spans="2:25" x14ac:dyDescent="0.25">
      <c r="B4398" s="4"/>
      <c r="C4398" s="7"/>
      <c r="G4398" s="8"/>
      <c r="H4398" s="8"/>
      <c r="I4398" s="8"/>
      <c r="S4398" s="4"/>
      <c r="T4398" s="6"/>
      <c r="X4398" s="1"/>
      <c r="Y4398" s="1"/>
    </row>
    <row r="4399" spans="2:25" x14ac:dyDescent="0.25">
      <c r="B4399" s="4"/>
      <c r="C4399" s="7"/>
      <c r="G4399" s="8"/>
      <c r="H4399" s="8"/>
      <c r="I4399" s="8"/>
      <c r="S4399" s="4"/>
      <c r="T4399" s="6"/>
      <c r="X4399" s="1"/>
      <c r="Y4399" s="1"/>
    </row>
    <row r="4400" spans="2:25" x14ac:dyDescent="0.25">
      <c r="B4400" s="4"/>
      <c r="C4400" s="7"/>
      <c r="G4400" s="8"/>
      <c r="H4400" s="8"/>
      <c r="I4400" s="8"/>
      <c r="S4400" s="4"/>
      <c r="T4400" s="6"/>
      <c r="X4400" s="1"/>
      <c r="Y4400" s="1"/>
    </row>
    <row r="4401" spans="2:25" x14ac:dyDescent="0.25">
      <c r="B4401" s="4"/>
      <c r="C4401" s="7"/>
      <c r="G4401" s="8"/>
      <c r="H4401" s="8"/>
      <c r="I4401" s="8"/>
      <c r="S4401" s="4"/>
      <c r="T4401" s="6"/>
      <c r="X4401" s="1"/>
      <c r="Y4401" s="1"/>
    </row>
    <row r="4402" spans="2:25" x14ac:dyDescent="0.25">
      <c r="B4402" s="4"/>
      <c r="C4402" s="7"/>
      <c r="G4402" s="8"/>
      <c r="H4402" s="8"/>
      <c r="I4402" s="8"/>
      <c r="S4402" s="4"/>
      <c r="T4402" s="6"/>
      <c r="X4402" s="1"/>
      <c r="Y4402" s="1"/>
    </row>
    <row r="4403" spans="2:25" x14ac:dyDescent="0.25">
      <c r="B4403" s="4"/>
      <c r="C4403" s="7"/>
      <c r="G4403" s="8"/>
      <c r="H4403" s="8"/>
      <c r="I4403" s="8"/>
      <c r="S4403" s="4"/>
      <c r="T4403" s="6"/>
      <c r="X4403" s="1"/>
      <c r="Y4403" s="1"/>
    </row>
    <row r="4404" spans="2:25" x14ac:dyDescent="0.25">
      <c r="B4404" s="4"/>
      <c r="C4404" s="7"/>
      <c r="G4404" s="8"/>
      <c r="H4404" s="8"/>
      <c r="I4404" s="8"/>
      <c r="S4404" s="4"/>
      <c r="T4404" s="6"/>
      <c r="X4404" s="1"/>
      <c r="Y4404" s="1"/>
    </row>
    <row r="4405" spans="2:25" x14ac:dyDescent="0.25">
      <c r="B4405" s="4"/>
      <c r="C4405" s="7"/>
      <c r="G4405" s="8"/>
      <c r="H4405" s="8"/>
      <c r="I4405" s="8"/>
      <c r="S4405" s="4"/>
      <c r="T4405" s="6"/>
      <c r="X4405" s="1"/>
      <c r="Y4405" s="1"/>
    </row>
    <row r="4406" spans="2:25" x14ac:dyDescent="0.25">
      <c r="B4406" s="4"/>
      <c r="C4406" s="7"/>
      <c r="G4406" s="8"/>
      <c r="H4406" s="8"/>
      <c r="I4406" s="8"/>
      <c r="S4406" s="4"/>
      <c r="T4406" s="6"/>
      <c r="X4406" s="1"/>
      <c r="Y4406" s="1"/>
    </row>
    <row r="4407" spans="2:25" x14ac:dyDescent="0.25">
      <c r="B4407" s="4"/>
      <c r="C4407" s="7"/>
      <c r="G4407" s="8"/>
      <c r="H4407" s="8"/>
      <c r="I4407" s="8"/>
      <c r="S4407" s="4"/>
      <c r="T4407" s="6"/>
      <c r="X4407" s="1"/>
      <c r="Y4407" s="1"/>
    </row>
    <row r="4408" spans="2:25" x14ac:dyDescent="0.25">
      <c r="B4408" s="4"/>
      <c r="C4408" s="7"/>
      <c r="G4408" s="8"/>
      <c r="H4408" s="8"/>
      <c r="I4408" s="8"/>
      <c r="S4408" s="4"/>
      <c r="T4408" s="6"/>
      <c r="X4408" s="1"/>
      <c r="Y4408" s="1"/>
    </row>
    <row r="4409" spans="2:25" x14ac:dyDescent="0.25">
      <c r="B4409" s="4"/>
      <c r="C4409" s="7"/>
      <c r="G4409" s="8"/>
      <c r="H4409" s="8"/>
      <c r="I4409" s="8"/>
      <c r="S4409" s="4"/>
      <c r="T4409" s="6"/>
      <c r="X4409" s="1"/>
      <c r="Y4409" s="1"/>
    </row>
    <row r="4410" spans="2:25" x14ac:dyDescent="0.25">
      <c r="B4410" s="4"/>
      <c r="C4410" s="7"/>
      <c r="G4410" s="8"/>
      <c r="H4410" s="8"/>
      <c r="I4410" s="8"/>
      <c r="S4410" s="4"/>
      <c r="T4410" s="6"/>
      <c r="X4410" s="1"/>
      <c r="Y4410" s="1"/>
    </row>
    <row r="4411" spans="2:25" x14ac:dyDescent="0.25">
      <c r="B4411" s="4"/>
      <c r="C4411" s="7"/>
      <c r="G4411" s="8"/>
      <c r="H4411" s="8"/>
      <c r="I4411" s="8"/>
      <c r="S4411" s="4"/>
      <c r="T4411" s="6"/>
      <c r="X4411" s="1"/>
      <c r="Y4411" s="1"/>
    </row>
    <row r="4412" spans="2:25" x14ac:dyDescent="0.25">
      <c r="B4412" s="4"/>
      <c r="C4412" s="7"/>
      <c r="G4412" s="8"/>
      <c r="H4412" s="8"/>
      <c r="I4412" s="8"/>
      <c r="S4412" s="4"/>
      <c r="T4412" s="6"/>
      <c r="X4412" s="1"/>
      <c r="Y4412" s="1"/>
    </row>
    <row r="4413" spans="2:25" x14ac:dyDescent="0.25">
      <c r="B4413" s="4"/>
      <c r="C4413" s="7"/>
      <c r="G4413" s="8"/>
      <c r="H4413" s="8"/>
      <c r="I4413" s="8"/>
      <c r="S4413" s="4"/>
      <c r="T4413" s="6"/>
      <c r="X4413" s="1"/>
      <c r="Y4413" s="1"/>
    </row>
    <row r="4414" spans="2:25" x14ac:dyDescent="0.25">
      <c r="B4414" s="4"/>
      <c r="C4414" s="7"/>
      <c r="G4414" s="8"/>
      <c r="H4414" s="8"/>
      <c r="I4414" s="8"/>
      <c r="S4414" s="4"/>
      <c r="T4414" s="6"/>
      <c r="X4414" s="1"/>
      <c r="Y4414" s="1"/>
    </row>
    <row r="4415" spans="2:25" x14ac:dyDescent="0.25">
      <c r="B4415" s="4"/>
      <c r="C4415" s="7"/>
      <c r="G4415" s="8"/>
      <c r="H4415" s="8"/>
      <c r="I4415" s="8"/>
      <c r="S4415" s="4"/>
      <c r="T4415" s="6"/>
      <c r="X4415" s="1"/>
      <c r="Y4415" s="1"/>
    </row>
    <row r="4416" spans="2:25" x14ac:dyDescent="0.25">
      <c r="B4416" s="4"/>
      <c r="C4416" s="7"/>
      <c r="G4416" s="8"/>
      <c r="H4416" s="8"/>
      <c r="I4416" s="8"/>
      <c r="S4416" s="4"/>
      <c r="T4416" s="6"/>
      <c r="X4416" s="1"/>
      <c r="Y4416" s="1"/>
    </row>
    <row r="4417" spans="2:25" x14ac:dyDescent="0.25">
      <c r="B4417" s="4"/>
      <c r="C4417" s="7"/>
      <c r="G4417" s="8"/>
      <c r="H4417" s="8"/>
      <c r="I4417" s="8"/>
      <c r="S4417" s="4"/>
      <c r="T4417" s="6"/>
      <c r="X4417" s="1"/>
      <c r="Y4417" s="1"/>
    </row>
    <row r="4418" spans="2:25" x14ac:dyDescent="0.25">
      <c r="B4418" s="4"/>
      <c r="C4418" s="7"/>
      <c r="G4418" s="8"/>
      <c r="H4418" s="8"/>
      <c r="I4418" s="8"/>
      <c r="S4418" s="4"/>
      <c r="T4418" s="6"/>
      <c r="X4418" s="1"/>
      <c r="Y4418" s="1"/>
    </row>
    <row r="4419" spans="2:25" x14ac:dyDescent="0.25">
      <c r="B4419" s="4"/>
      <c r="C4419" s="7"/>
      <c r="G4419" s="8"/>
      <c r="H4419" s="8"/>
      <c r="I4419" s="8"/>
      <c r="S4419" s="4"/>
      <c r="T4419" s="6"/>
      <c r="X4419" s="1"/>
      <c r="Y4419" s="1"/>
    </row>
    <row r="4420" spans="2:25" x14ac:dyDescent="0.25">
      <c r="B4420" s="4"/>
      <c r="C4420" s="7"/>
      <c r="G4420" s="8"/>
      <c r="H4420" s="8"/>
      <c r="I4420" s="8"/>
      <c r="S4420" s="4"/>
      <c r="T4420" s="6"/>
      <c r="X4420" s="1"/>
      <c r="Y4420" s="1"/>
    </row>
    <row r="4421" spans="2:25" x14ac:dyDescent="0.25">
      <c r="B4421" s="4"/>
      <c r="C4421" s="7"/>
      <c r="G4421" s="8"/>
      <c r="H4421" s="8"/>
      <c r="I4421" s="8"/>
      <c r="S4421" s="4"/>
      <c r="T4421" s="6"/>
      <c r="X4421" s="1"/>
      <c r="Y4421" s="1"/>
    </row>
    <row r="4422" spans="2:25" x14ac:dyDescent="0.25">
      <c r="B4422" s="4"/>
      <c r="C4422" s="7"/>
      <c r="G4422" s="8"/>
      <c r="H4422" s="8"/>
      <c r="I4422" s="8"/>
      <c r="S4422" s="4"/>
      <c r="T4422" s="6"/>
      <c r="X4422" s="1"/>
      <c r="Y4422" s="1"/>
    </row>
    <row r="4423" spans="2:25" x14ac:dyDescent="0.25">
      <c r="B4423" s="4"/>
      <c r="C4423" s="7"/>
      <c r="G4423" s="8"/>
      <c r="H4423" s="8"/>
      <c r="I4423" s="8"/>
      <c r="S4423" s="4"/>
      <c r="T4423" s="6"/>
      <c r="X4423" s="1"/>
      <c r="Y4423" s="1"/>
    </row>
    <row r="4424" spans="2:25" x14ac:dyDescent="0.25">
      <c r="B4424" s="4"/>
      <c r="C4424" s="7"/>
      <c r="G4424" s="8"/>
      <c r="H4424" s="8"/>
      <c r="I4424" s="8"/>
      <c r="S4424" s="4"/>
      <c r="T4424" s="6"/>
      <c r="X4424" s="1"/>
      <c r="Y4424" s="1"/>
    </row>
    <row r="4425" spans="2:25" x14ac:dyDescent="0.25">
      <c r="B4425" s="4"/>
      <c r="C4425" s="7"/>
      <c r="G4425" s="8"/>
      <c r="H4425" s="8"/>
      <c r="I4425" s="8"/>
      <c r="S4425" s="4"/>
      <c r="T4425" s="6"/>
      <c r="X4425" s="1"/>
      <c r="Y4425" s="1"/>
    </row>
    <row r="4426" spans="2:25" x14ac:dyDescent="0.25">
      <c r="B4426" s="4"/>
      <c r="C4426" s="7"/>
      <c r="G4426" s="8"/>
      <c r="H4426" s="8"/>
      <c r="I4426" s="8"/>
      <c r="S4426" s="4"/>
      <c r="T4426" s="6"/>
      <c r="X4426" s="1"/>
      <c r="Y4426" s="1"/>
    </row>
    <row r="4427" spans="2:25" x14ac:dyDescent="0.25">
      <c r="B4427" s="4"/>
      <c r="C4427" s="7"/>
      <c r="G4427" s="8"/>
      <c r="H4427" s="8"/>
      <c r="I4427" s="8"/>
      <c r="S4427" s="4"/>
      <c r="T4427" s="6"/>
      <c r="X4427" s="1"/>
      <c r="Y4427" s="1"/>
    </row>
    <row r="4428" spans="2:25" x14ac:dyDescent="0.25">
      <c r="B4428" s="4"/>
      <c r="C4428" s="7"/>
      <c r="G4428" s="8"/>
      <c r="H4428" s="8"/>
      <c r="I4428" s="8"/>
      <c r="S4428" s="4"/>
      <c r="T4428" s="6"/>
      <c r="X4428" s="1"/>
      <c r="Y4428" s="1"/>
    </row>
    <row r="4429" spans="2:25" x14ac:dyDescent="0.25">
      <c r="B4429" s="4"/>
      <c r="C4429" s="7"/>
      <c r="G4429" s="8"/>
      <c r="H4429" s="8"/>
      <c r="I4429" s="8"/>
      <c r="S4429" s="4"/>
      <c r="T4429" s="6"/>
      <c r="X4429" s="1"/>
      <c r="Y4429" s="1"/>
    </row>
    <row r="4430" spans="2:25" x14ac:dyDescent="0.25">
      <c r="B4430" s="4"/>
      <c r="C4430" s="7"/>
      <c r="G4430" s="8"/>
      <c r="H4430" s="8"/>
      <c r="I4430" s="8"/>
      <c r="S4430" s="4"/>
      <c r="T4430" s="6"/>
      <c r="X4430" s="1"/>
      <c r="Y4430" s="1"/>
    </row>
    <row r="4431" spans="2:25" x14ac:dyDescent="0.25">
      <c r="B4431" s="4"/>
      <c r="C4431" s="7"/>
      <c r="G4431" s="8"/>
      <c r="H4431" s="8"/>
      <c r="I4431" s="8"/>
      <c r="S4431" s="4"/>
      <c r="T4431" s="6"/>
      <c r="X4431" s="1"/>
      <c r="Y4431" s="1"/>
    </row>
    <row r="4432" spans="2:25" x14ac:dyDescent="0.25">
      <c r="B4432" s="4"/>
      <c r="C4432" s="7"/>
      <c r="G4432" s="8"/>
      <c r="H4432" s="8"/>
      <c r="I4432" s="8"/>
      <c r="S4432" s="4"/>
      <c r="T4432" s="6"/>
      <c r="X4432" s="1"/>
      <c r="Y4432" s="1"/>
    </row>
    <row r="4433" spans="2:25" x14ac:dyDescent="0.25">
      <c r="B4433" s="4"/>
      <c r="C4433" s="7"/>
      <c r="G4433" s="8"/>
      <c r="H4433" s="8"/>
      <c r="I4433" s="8"/>
      <c r="S4433" s="4"/>
      <c r="T4433" s="6"/>
      <c r="X4433" s="1"/>
      <c r="Y4433" s="1"/>
    </row>
    <row r="4434" spans="2:25" x14ac:dyDescent="0.25">
      <c r="B4434" s="4"/>
      <c r="C4434" s="7"/>
      <c r="G4434" s="8"/>
      <c r="H4434" s="8"/>
      <c r="I4434" s="8"/>
      <c r="S4434" s="4"/>
      <c r="T4434" s="6"/>
      <c r="X4434" s="1"/>
      <c r="Y4434" s="1"/>
    </row>
    <row r="4435" spans="2:25" x14ac:dyDescent="0.25">
      <c r="B4435" s="4"/>
      <c r="C4435" s="7"/>
      <c r="G4435" s="8"/>
      <c r="H4435" s="8"/>
      <c r="I4435" s="8"/>
      <c r="S4435" s="4"/>
      <c r="T4435" s="6"/>
      <c r="X4435" s="1"/>
      <c r="Y4435" s="1"/>
    </row>
    <row r="4436" spans="2:25" x14ac:dyDescent="0.25">
      <c r="B4436" s="4"/>
      <c r="C4436" s="7"/>
      <c r="G4436" s="8"/>
      <c r="H4436" s="8"/>
      <c r="I4436" s="8"/>
      <c r="S4436" s="4"/>
      <c r="T4436" s="6"/>
      <c r="X4436" s="1"/>
      <c r="Y4436" s="1"/>
    </row>
    <row r="4437" spans="2:25" x14ac:dyDescent="0.25">
      <c r="B4437" s="4"/>
      <c r="C4437" s="7"/>
      <c r="G4437" s="8"/>
      <c r="H4437" s="8"/>
      <c r="I4437" s="8"/>
      <c r="S4437" s="4"/>
      <c r="T4437" s="6"/>
      <c r="X4437" s="1"/>
      <c r="Y4437" s="1"/>
    </row>
    <row r="4438" spans="2:25" x14ac:dyDescent="0.25">
      <c r="B4438" s="4"/>
      <c r="C4438" s="7"/>
      <c r="G4438" s="8"/>
      <c r="H4438" s="8"/>
      <c r="I4438" s="8"/>
      <c r="S4438" s="4"/>
      <c r="T4438" s="6"/>
      <c r="X4438" s="1"/>
      <c r="Y4438" s="1"/>
    </row>
    <row r="4439" spans="2:25" x14ac:dyDescent="0.25">
      <c r="B4439" s="4"/>
      <c r="C4439" s="7"/>
      <c r="G4439" s="8"/>
      <c r="H4439" s="8"/>
      <c r="I4439" s="8"/>
      <c r="S4439" s="4"/>
      <c r="T4439" s="6"/>
      <c r="X4439" s="1"/>
      <c r="Y4439" s="1"/>
    </row>
    <row r="4440" spans="2:25" x14ac:dyDescent="0.25">
      <c r="B4440" s="4"/>
      <c r="C4440" s="7"/>
      <c r="G4440" s="8"/>
      <c r="H4440" s="8"/>
      <c r="I4440" s="8"/>
      <c r="S4440" s="4"/>
      <c r="T4440" s="6"/>
      <c r="X4440" s="1"/>
      <c r="Y4440" s="1"/>
    </row>
    <row r="4441" spans="2:25" x14ac:dyDescent="0.25">
      <c r="B4441" s="4"/>
      <c r="C4441" s="7"/>
      <c r="G4441" s="8"/>
      <c r="H4441" s="8"/>
      <c r="I4441" s="8"/>
      <c r="S4441" s="4"/>
      <c r="T4441" s="6"/>
      <c r="X4441" s="1"/>
      <c r="Y4441" s="1"/>
    </row>
    <row r="4442" spans="2:25" x14ac:dyDescent="0.25">
      <c r="B4442" s="4"/>
      <c r="C4442" s="7"/>
      <c r="G4442" s="8"/>
      <c r="H4442" s="8"/>
      <c r="I4442" s="8"/>
      <c r="S4442" s="4"/>
      <c r="T4442" s="6"/>
      <c r="X4442" s="1"/>
      <c r="Y4442" s="1"/>
    </row>
    <row r="4443" spans="2:25" x14ac:dyDescent="0.25">
      <c r="B4443" s="4"/>
      <c r="C4443" s="7"/>
      <c r="G4443" s="8"/>
      <c r="H4443" s="8"/>
      <c r="I4443" s="8"/>
      <c r="S4443" s="4"/>
      <c r="T4443" s="6"/>
      <c r="X4443" s="1"/>
      <c r="Y4443" s="1"/>
    </row>
    <row r="4444" spans="2:25" x14ac:dyDescent="0.25">
      <c r="B4444" s="4"/>
      <c r="C4444" s="7"/>
      <c r="G4444" s="8"/>
      <c r="H4444" s="8"/>
      <c r="I4444" s="8"/>
      <c r="S4444" s="4"/>
      <c r="T4444" s="6"/>
      <c r="X4444" s="1"/>
      <c r="Y4444" s="1"/>
    </row>
    <row r="4445" spans="2:25" x14ac:dyDescent="0.25">
      <c r="B4445" s="4"/>
      <c r="C4445" s="7"/>
      <c r="G4445" s="8"/>
      <c r="H4445" s="8"/>
      <c r="I4445" s="8"/>
      <c r="S4445" s="4"/>
      <c r="T4445" s="6"/>
      <c r="X4445" s="1"/>
      <c r="Y4445" s="1"/>
    </row>
    <row r="4446" spans="2:25" x14ac:dyDescent="0.25">
      <c r="B4446" s="4"/>
      <c r="C4446" s="7"/>
      <c r="G4446" s="8"/>
      <c r="H4446" s="8"/>
      <c r="I4446" s="8"/>
      <c r="S4446" s="4"/>
      <c r="T4446" s="6"/>
      <c r="X4446" s="1"/>
      <c r="Y4446" s="1"/>
    </row>
    <row r="4447" spans="2:25" x14ac:dyDescent="0.25">
      <c r="B4447" s="4"/>
      <c r="C4447" s="7"/>
      <c r="G4447" s="8"/>
      <c r="H4447" s="8"/>
      <c r="I4447" s="8"/>
      <c r="S4447" s="4"/>
      <c r="T4447" s="6"/>
      <c r="X4447" s="1"/>
      <c r="Y4447" s="1"/>
    </row>
    <row r="4448" spans="2:25" x14ac:dyDescent="0.25">
      <c r="B4448" s="4"/>
      <c r="C4448" s="7"/>
      <c r="G4448" s="8"/>
      <c r="H4448" s="8"/>
      <c r="I4448" s="8"/>
      <c r="S4448" s="4"/>
      <c r="T4448" s="6"/>
      <c r="X4448" s="1"/>
      <c r="Y4448" s="1"/>
    </row>
    <row r="4449" spans="2:25" x14ac:dyDescent="0.25">
      <c r="B4449" s="4"/>
      <c r="C4449" s="7"/>
      <c r="G4449" s="8"/>
      <c r="H4449" s="8"/>
      <c r="I4449" s="8"/>
      <c r="S4449" s="4"/>
      <c r="T4449" s="6"/>
      <c r="X4449" s="1"/>
      <c r="Y4449" s="1"/>
    </row>
    <row r="4450" spans="2:25" x14ac:dyDescent="0.25">
      <c r="B4450" s="4"/>
      <c r="C4450" s="7"/>
      <c r="G4450" s="8"/>
      <c r="H4450" s="8"/>
      <c r="I4450" s="8"/>
      <c r="S4450" s="4"/>
      <c r="T4450" s="6"/>
      <c r="X4450" s="1"/>
      <c r="Y4450" s="1"/>
    </row>
    <row r="4451" spans="2:25" x14ac:dyDescent="0.25">
      <c r="B4451" s="4"/>
      <c r="C4451" s="7"/>
      <c r="G4451" s="8"/>
      <c r="H4451" s="8"/>
      <c r="I4451" s="8"/>
      <c r="S4451" s="4"/>
      <c r="T4451" s="6"/>
      <c r="X4451" s="1"/>
      <c r="Y4451" s="1"/>
    </row>
    <row r="4452" spans="2:25" x14ac:dyDescent="0.25">
      <c r="B4452" s="4"/>
      <c r="C4452" s="7"/>
      <c r="G4452" s="8"/>
      <c r="H4452" s="8"/>
      <c r="I4452" s="8"/>
      <c r="S4452" s="4"/>
      <c r="T4452" s="6"/>
      <c r="X4452" s="1"/>
      <c r="Y4452" s="1"/>
    </row>
    <row r="4453" spans="2:25" x14ac:dyDescent="0.25">
      <c r="B4453" s="4"/>
      <c r="C4453" s="7"/>
      <c r="G4453" s="8"/>
      <c r="H4453" s="8"/>
      <c r="I4453" s="8"/>
      <c r="S4453" s="4"/>
      <c r="T4453" s="6"/>
      <c r="X4453" s="1"/>
      <c r="Y4453" s="1"/>
    </row>
    <row r="4454" spans="2:25" x14ac:dyDescent="0.25">
      <c r="B4454" s="4"/>
      <c r="C4454" s="7"/>
      <c r="G4454" s="8"/>
      <c r="H4454" s="8"/>
      <c r="I4454" s="8"/>
      <c r="S4454" s="4"/>
      <c r="T4454" s="6"/>
      <c r="X4454" s="1"/>
      <c r="Y4454" s="1"/>
    </row>
    <row r="4455" spans="2:25" x14ac:dyDescent="0.25">
      <c r="B4455" s="4"/>
      <c r="C4455" s="7"/>
      <c r="G4455" s="8"/>
      <c r="H4455" s="8"/>
      <c r="I4455" s="8"/>
      <c r="S4455" s="4"/>
      <c r="T4455" s="6"/>
      <c r="X4455" s="1"/>
      <c r="Y4455" s="1"/>
    </row>
    <row r="4456" spans="2:25" x14ac:dyDescent="0.25">
      <c r="B4456" s="4"/>
      <c r="C4456" s="7"/>
      <c r="G4456" s="8"/>
      <c r="H4456" s="8"/>
      <c r="I4456" s="8"/>
      <c r="S4456" s="4"/>
      <c r="T4456" s="6"/>
      <c r="X4456" s="1"/>
      <c r="Y4456" s="1"/>
    </row>
    <row r="4457" spans="2:25" x14ac:dyDescent="0.25">
      <c r="B4457" s="4"/>
      <c r="C4457" s="7"/>
      <c r="G4457" s="8"/>
      <c r="H4457" s="8"/>
      <c r="I4457" s="8"/>
      <c r="S4457" s="4"/>
      <c r="T4457" s="6"/>
      <c r="X4457" s="1"/>
      <c r="Y4457" s="1"/>
    </row>
    <row r="4458" spans="2:25" x14ac:dyDescent="0.25">
      <c r="B4458" s="4"/>
      <c r="C4458" s="7"/>
      <c r="G4458" s="8"/>
      <c r="H4458" s="8"/>
      <c r="I4458" s="8"/>
      <c r="S4458" s="4"/>
      <c r="T4458" s="6"/>
      <c r="X4458" s="1"/>
      <c r="Y4458" s="1"/>
    </row>
    <row r="4459" spans="2:25" x14ac:dyDescent="0.25">
      <c r="B4459" s="4"/>
      <c r="C4459" s="7"/>
      <c r="G4459" s="8"/>
      <c r="H4459" s="8"/>
      <c r="I4459" s="8"/>
      <c r="S4459" s="4"/>
      <c r="T4459" s="6"/>
      <c r="X4459" s="1"/>
      <c r="Y4459" s="1"/>
    </row>
    <row r="4460" spans="2:25" x14ac:dyDescent="0.25">
      <c r="B4460" s="4"/>
      <c r="C4460" s="7"/>
      <c r="G4460" s="8"/>
      <c r="H4460" s="8"/>
      <c r="I4460" s="8"/>
      <c r="S4460" s="4"/>
      <c r="T4460" s="6"/>
      <c r="X4460" s="1"/>
      <c r="Y4460" s="1"/>
    </row>
    <row r="4461" spans="2:25" x14ac:dyDescent="0.25">
      <c r="B4461" s="4"/>
      <c r="C4461" s="7"/>
      <c r="G4461" s="8"/>
      <c r="H4461" s="8"/>
      <c r="I4461" s="8"/>
      <c r="S4461" s="4"/>
      <c r="T4461" s="6"/>
      <c r="X4461" s="1"/>
      <c r="Y4461" s="1"/>
    </row>
    <row r="4462" spans="2:25" x14ac:dyDescent="0.25">
      <c r="B4462" s="4"/>
      <c r="C4462" s="7"/>
      <c r="G4462" s="8"/>
      <c r="H4462" s="8"/>
      <c r="I4462" s="8"/>
      <c r="S4462" s="4"/>
      <c r="T4462" s="6"/>
      <c r="X4462" s="1"/>
      <c r="Y4462" s="1"/>
    </row>
    <row r="4463" spans="2:25" x14ac:dyDescent="0.25">
      <c r="B4463" s="4"/>
      <c r="C4463" s="7"/>
      <c r="G4463" s="8"/>
      <c r="H4463" s="8"/>
      <c r="I4463" s="8"/>
      <c r="S4463" s="4"/>
      <c r="T4463" s="6"/>
      <c r="X4463" s="1"/>
      <c r="Y4463" s="1"/>
    </row>
    <row r="4464" spans="2:25" x14ac:dyDescent="0.25">
      <c r="B4464" s="4"/>
      <c r="C4464" s="7"/>
      <c r="G4464" s="8"/>
      <c r="H4464" s="8"/>
      <c r="I4464" s="8"/>
      <c r="S4464" s="4"/>
      <c r="T4464" s="6"/>
      <c r="X4464" s="1"/>
      <c r="Y4464" s="1"/>
    </row>
    <row r="4465" spans="2:25" x14ac:dyDescent="0.25">
      <c r="B4465" s="4"/>
      <c r="C4465" s="7"/>
      <c r="G4465" s="8"/>
      <c r="H4465" s="8"/>
      <c r="I4465" s="8"/>
      <c r="S4465" s="4"/>
      <c r="T4465" s="6"/>
      <c r="X4465" s="1"/>
      <c r="Y4465" s="1"/>
    </row>
    <row r="4466" spans="2:25" x14ac:dyDescent="0.25">
      <c r="B4466" s="4"/>
      <c r="C4466" s="7"/>
      <c r="G4466" s="8"/>
      <c r="H4466" s="8"/>
      <c r="I4466" s="8"/>
      <c r="S4466" s="4"/>
      <c r="T4466" s="6"/>
      <c r="X4466" s="1"/>
      <c r="Y4466" s="1"/>
    </row>
    <row r="4467" spans="2:25" x14ac:dyDescent="0.25">
      <c r="B4467" s="4"/>
      <c r="C4467" s="7"/>
      <c r="G4467" s="8"/>
      <c r="H4467" s="8"/>
      <c r="I4467" s="8"/>
      <c r="S4467" s="4"/>
      <c r="T4467" s="6"/>
      <c r="X4467" s="1"/>
      <c r="Y4467" s="1"/>
    </row>
    <row r="4468" spans="2:25" x14ac:dyDescent="0.25">
      <c r="B4468" s="4"/>
      <c r="C4468" s="7"/>
      <c r="G4468" s="8"/>
      <c r="H4468" s="8"/>
      <c r="I4468" s="8"/>
      <c r="S4468" s="4"/>
      <c r="T4468" s="6"/>
      <c r="X4468" s="1"/>
      <c r="Y4468" s="1"/>
    </row>
    <row r="4469" spans="2:25" x14ac:dyDescent="0.25">
      <c r="B4469" s="4"/>
      <c r="C4469" s="7"/>
      <c r="G4469" s="8"/>
      <c r="H4469" s="8"/>
      <c r="I4469" s="8"/>
      <c r="S4469" s="4"/>
      <c r="T4469" s="6"/>
      <c r="X4469" s="1"/>
      <c r="Y4469" s="1"/>
    </row>
    <row r="4470" spans="2:25" x14ac:dyDescent="0.25">
      <c r="B4470" s="4"/>
      <c r="C4470" s="7"/>
      <c r="G4470" s="8"/>
      <c r="H4470" s="8"/>
      <c r="I4470" s="8"/>
      <c r="S4470" s="4"/>
      <c r="T4470" s="6"/>
      <c r="X4470" s="1"/>
      <c r="Y4470" s="1"/>
    </row>
    <row r="4471" spans="2:25" x14ac:dyDescent="0.25">
      <c r="B4471" s="4"/>
      <c r="C4471" s="7"/>
      <c r="G4471" s="8"/>
      <c r="H4471" s="8"/>
      <c r="I4471" s="8"/>
      <c r="S4471" s="4"/>
      <c r="T4471" s="6"/>
      <c r="X4471" s="1"/>
      <c r="Y4471" s="1"/>
    </row>
    <row r="4472" spans="2:25" x14ac:dyDescent="0.25">
      <c r="B4472" s="4"/>
      <c r="C4472" s="7"/>
      <c r="G4472" s="8"/>
      <c r="H4472" s="8"/>
      <c r="I4472" s="8"/>
      <c r="S4472" s="4"/>
      <c r="T4472" s="6"/>
      <c r="X4472" s="1"/>
      <c r="Y4472" s="1"/>
    </row>
    <row r="4473" spans="2:25" x14ac:dyDescent="0.25">
      <c r="B4473" s="4"/>
      <c r="C4473" s="7"/>
      <c r="G4473" s="8"/>
      <c r="H4473" s="8"/>
      <c r="I4473" s="8"/>
      <c r="S4473" s="4"/>
      <c r="T4473" s="6"/>
      <c r="X4473" s="1"/>
      <c r="Y4473" s="1"/>
    </row>
    <row r="4474" spans="2:25" x14ac:dyDescent="0.25">
      <c r="B4474" s="4"/>
      <c r="C4474" s="7"/>
      <c r="G4474" s="8"/>
      <c r="H4474" s="8"/>
      <c r="I4474" s="8"/>
      <c r="S4474" s="4"/>
      <c r="T4474" s="6"/>
      <c r="X4474" s="1"/>
      <c r="Y4474" s="1"/>
    </row>
    <row r="4475" spans="2:25" x14ac:dyDescent="0.25">
      <c r="B4475" s="4"/>
      <c r="C4475" s="7"/>
      <c r="G4475" s="8"/>
      <c r="H4475" s="8"/>
      <c r="I4475" s="8"/>
      <c r="S4475" s="4"/>
      <c r="T4475" s="6"/>
      <c r="X4475" s="1"/>
      <c r="Y4475" s="1"/>
    </row>
    <row r="4476" spans="2:25" x14ac:dyDescent="0.25">
      <c r="B4476" s="4"/>
      <c r="C4476" s="7"/>
      <c r="G4476" s="8"/>
      <c r="H4476" s="8"/>
      <c r="I4476" s="8"/>
      <c r="S4476" s="4"/>
      <c r="T4476" s="6"/>
      <c r="X4476" s="1"/>
      <c r="Y4476" s="1"/>
    </row>
    <row r="4477" spans="2:25" x14ac:dyDescent="0.25">
      <c r="B4477" s="4"/>
      <c r="C4477" s="7"/>
      <c r="G4477" s="8"/>
      <c r="H4477" s="8"/>
      <c r="I4477" s="8"/>
      <c r="S4477" s="4"/>
      <c r="T4477" s="6"/>
      <c r="X4477" s="1"/>
      <c r="Y4477" s="1"/>
    </row>
    <row r="4478" spans="2:25" x14ac:dyDescent="0.25">
      <c r="B4478" s="4"/>
      <c r="C4478" s="7"/>
      <c r="G4478" s="8"/>
      <c r="H4478" s="8"/>
      <c r="I4478" s="8"/>
      <c r="S4478" s="4"/>
      <c r="T4478" s="6"/>
      <c r="X4478" s="1"/>
      <c r="Y4478" s="1"/>
    </row>
    <row r="4479" spans="2:25" x14ac:dyDescent="0.25">
      <c r="B4479" s="4"/>
      <c r="C4479" s="7"/>
      <c r="G4479" s="8"/>
      <c r="H4479" s="8"/>
      <c r="I4479" s="8"/>
      <c r="S4479" s="4"/>
      <c r="T4479" s="6"/>
      <c r="X4479" s="1"/>
      <c r="Y4479" s="1"/>
    </row>
    <row r="4480" spans="2:25" x14ac:dyDescent="0.25">
      <c r="B4480" s="4"/>
      <c r="C4480" s="7"/>
      <c r="G4480" s="8"/>
      <c r="H4480" s="8"/>
      <c r="I4480" s="8"/>
      <c r="S4480" s="4"/>
      <c r="T4480" s="6"/>
      <c r="X4480" s="1"/>
      <c r="Y4480" s="1"/>
    </row>
    <row r="4481" spans="2:25" x14ac:dyDescent="0.25">
      <c r="B4481" s="4"/>
      <c r="C4481" s="7"/>
      <c r="G4481" s="8"/>
      <c r="H4481" s="8"/>
      <c r="I4481" s="8"/>
      <c r="S4481" s="4"/>
      <c r="T4481" s="6"/>
      <c r="X4481" s="1"/>
      <c r="Y4481" s="1"/>
    </row>
    <row r="4482" spans="2:25" x14ac:dyDescent="0.25">
      <c r="B4482" s="4"/>
      <c r="C4482" s="7"/>
      <c r="G4482" s="8"/>
      <c r="H4482" s="8"/>
      <c r="I4482" s="8"/>
      <c r="S4482" s="4"/>
      <c r="T4482" s="6"/>
      <c r="X4482" s="1"/>
      <c r="Y4482" s="1"/>
    </row>
    <row r="4483" spans="2:25" x14ac:dyDescent="0.25">
      <c r="B4483" s="4"/>
      <c r="C4483" s="7"/>
      <c r="G4483" s="8"/>
      <c r="H4483" s="8"/>
      <c r="I4483" s="8"/>
      <c r="S4483" s="4"/>
      <c r="T4483" s="6"/>
      <c r="X4483" s="1"/>
      <c r="Y4483" s="1"/>
    </row>
    <row r="4484" spans="2:25" x14ac:dyDescent="0.25">
      <c r="B4484" s="4"/>
      <c r="C4484" s="7"/>
      <c r="G4484" s="8"/>
      <c r="H4484" s="8"/>
      <c r="I4484" s="8"/>
      <c r="S4484" s="4"/>
      <c r="T4484" s="6"/>
      <c r="X4484" s="1"/>
      <c r="Y4484" s="1"/>
    </row>
    <row r="4485" spans="2:25" x14ac:dyDescent="0.25">
      <c r="B4485" s="4"/>
      <c r="C4485" s="7"/>
      <c r="G4485" s="8"/>
      <c r="H4485" s="8"/>
      <c r="I4485" s="8"/>
      <c r="S4485" s="4"/>
      <c r="T4485" s="6"/>
      <c r="X4485" s="1"/>
      <c r="Y4485" s="1"/>
    </row>
    <row r="4486" spans="2:25" x14ac:dyDescent="0.25">
      <c r="B4486" s="4"/>
      <c r="C4486" s="7"/>
      <c r="G4486" s="8"/>
      <c r="H4486" s="8"/>
      <c r="I4486" s="8"/>
      <c r="S4486" s="4"/>
      <c r="T4486" s="6"/>
      <c r="X4486" s="1"/>
      <c r="Y4486" s="1"/>
    </row>
    <row r="4487" spans="2:25" x14ac:dyDescent="0.25">
      <c r="B4487" s="4"/>
      <c r="C4487" s="7"/>
      <c r="G4487" s="8"/>
      <c r="H4487" s="8"/>
      <c r="I4487" s="8"/>
      <c r="S4487" s="4"/>
      <c r="T4487" s="6"/>
      <c r="X4487" s="1"/>
      <c r="Y4487" s="1"/>
    </row>
    <row r="4488" spans="2:25" x14ac:dyDescent="0.25">
      <c r="B4488" s="4"/>
      <c r="C4488" s="7"/>
      <c r="G4488" s="8"/>
      <c r="H4488" s="8"/>
      <c r="I4488" s="8"/>
      <c r="S4488" s="4"/>
      <c r="T4488" s="6"/>
      <c r="X4488" s="1"/>
      <c r="Y4488" s="1"/>
    </row>
    <row r="4489" spans="2:25" x14ac:dyDescent="0.25">
      <c r="B4489" s="4"/>
      <c r="C4489" s="7"/>
      <c r="G4489" s="8"/>
      <c r="H4489" s="8"/>
      <c r="I4489" s="8"/>
      <c r="S4489" s="4"/>
      <c r="T4489" s="6"/>
      <c r="X4489" s="1"/>
      <c r="Y4489" s="1"/>
    </row>
    <row r="4490" spans="2:25" x14ac:dyDescent="0.25">
      <c r="B4490" s="4"/>
      <c r="C4490" s="7"/>
      <c r="G4490" s="8"/>
      <c r="H4490" s="8"/>
      <c r="I4490" s="8"/>
      <c r="S4490" s="4"/>
      <c r="T4490" s="6"/>
      <c r="X4490" s="1"/>
      <c r="Y4490" s="1"/>
    </row>
    <row r="4491" spans="2:25" x14ac:dyDescent="0.25">
      <c r="B4491" s="4"/>
      <c r="C4491" s="7"/>
      <c r="G4491" s="8"/>
      <c r="H4491" s="8"/>
      <c r="I4491" s="8"/>
      <c r="S4491" s="4"/>
      <c r="T4491" s="6"/>
      <c r="X4491" s="1"/>
      <c r="Y4491" s="1"/>
    </row>
    <row r="4492" spans="2:25" x14ac:dyDescent="0.25">
      <c r="B4492" s="4"/>
      <c r="C4492" s="7"/>
      <c r="G4492" s="8"/>
      <c r="H4492" s="8"/>
      <c r="I4492" s="8"/>
      <c r="S4492" s="4"/>
      <c r="T4492" s="6"/>
      <c r="X4492" s="1"/>
      <c r="Y4492" s="1"/>
    </row>
    <row r="4493" spans="2:25" x14ac:dyDescent="0.25">
      <c r="B4493" s="4"/>
      <c r="C4493" s="7"/>
      <c r="G4493" s="8"/>
      <c r="H4493" s="8"/>
      <c r="I4493" s="8"/>
      <c r="S4493" s="4"/>
      <c r="T4493" s="6"/>
      <c r="X4493" s="1"/>
      <c r="Y4493" s="1"/>
    </row>
    <row r="4494" spans="2:25" x14ac:dyDescent="0.25">
      <c r="B4494" s="4"/>
      <c r="C4494" s="7"/>
      <c r="G4494" s="8"/>
      <c r="H4494" s="8"/>
      <c r="I4494" s="8"/>
      <c r="S4494" s="4"/>
      <c r="T4494" s="6"/>
      <c r="X4494" s="1"/>
      <c r="Y4494" s="1"/>
    </row>
    <row r="4495" spans="2:25" x14ac:dyDescent="0.25">
      <c r="B4495" s="4"/>
      <c r="C4495" s="7"/>
      <c r="G4495" s="8"/>
      <c r="H4495" s="8"/>
      <c r="I4495" s="8"/>
      <c r="S4495" s="4"/>
      <c r="T4495" s="6"/>
      <c r="X4495" s="1"/>
      <c r="Y4495" s="1"/>
    </row>
    <row r="4496" spans="2:25" x14ac:dyDescent="0.25">
      <c r="B4496" s="4"/>
      <c r="C4496" s="7"/>
      <c r="G4496" s="8"/>
      <c r="H4496" s="8"/>
      <c r="I4496" s="8"/>
      <c r="S4496" s="4"/>
      <c r="T4496" s="6"/>
      <c r="X4496" s="1"/>
      <c r="Y4496" s="1"/>
    </row>
    <row r="4497" spans="2:25" x14ac:dyDescent="0.25">
      <c r="B4497" s="4"/>
      <c r="C4497" s="7"/>
      <c r="G4497" s="8"/>
      <c r="H4497" s="8"/>
      <c r="I4497" s="8"/>
      <c r="S4497" s="4"/>
      <c r="T4497" s="6"/>
      <c r="X4497" s="1"/>
      <c r="Y4497" s="1"/>
    </row>
    <row r="4498" spans="2:25" x14ac:dyDescent="0.25">
      <c r="B4498" s="4"/>
      <c r="C4498" s="7"/>
      <c r="G4498" s="8"/>
      <c r="H4498" s="8"/>
      <c r="I4498" s="8"/>
      <c r="S4498" s="4"/>
      <c r="T4498" s="6"/>
      <c r="X4498" s="1"/>
      <c r="Y4498" s="1"/>
    </row>
    <row r="4499" spans="2:25" x14ac:dyDescent="0.25">
      <c r="B4499" s="4"/>
      <c r="C4499" s="7"/>
      <c r="G4499" s="8"/>
      <c r="H4499" s="8"/>
      <c r="I4499" s="8"/>
      <c r="S4499" s="4"/>
      <c r="T4499" s="6"/>
      <c r="X4499" s="1"/>
      <c r="Y4499" s="1"/>
    </row>
    <row r="4500" spans="2:25" x14ac:dyDescent="0.25">
      <c r="B4500" s="4"/>
      <c r="C4500" s="7"/>
      <c r="G4500" s="8"/>
      <c r="H4500" s="8"/>
      <c r="I4500" s="8"/>
      <c r="S4500" s="4"/>
      <c r="T4500" s="6"/>
      <c r="X4500" s="1"/>
      <c r="Y4500" s="1"/>
    </row>
    <row r="4501" spans="2:25" x14ac:dyDescent="0.25">
      <c r="B4501" s="4"/>
      <c r="C4501" s="7"/>
      <c r="G4501" s="8"/>
      <c r="H4501" s="8"/>
      <c r="I4501" s="8"/>
      <c r="S4501" s="4"/>
      <c r="T4501" s="6"/>
      <c r="X4501" s="1"/>
      <c r="Y4501" s="1"/>
    </row>
    <row r="4502" spans="2:25" x14ac:dyDescent="0.25">
      <c r="B4502" s="4"/>
      <c r="C4502" s="7"/>
      <c r="G4502" s="8"/>
      <c r="H4502" s="8"/>
      <c r="I4502" s="8"/>
      <c r="S4502" s="4"/>
      <c r="T4502" s="6"/>
      <c r="X4502" s="1"/>
      <c r="Y4502" s="1"/>
    </row>
    <row r="4503" spans="2:25" x14ac:dyDescent="0.25">
      <c r="B4503" s="4"/>
      <c r="C4503" s="7"/>
      <c r="G4503" s="8"/>
      <c r="H4503" s="8"/>
      <c r="I4503" s="8"/>
      <c r="S4503" s="4"/>
      <c r="T4503" s="6"/>
      <c r="X4503" s="1"/>
      <c r="Y4503" s="1"/>
    </row>
    <row r="4504" spans="2:25" x14ac:dyDescent="0.25">
      <c r="B4504" s="4"/>
      <c r="C4504" s="7"/>
      <c r="G4504" s="8"/>
      <c r="H4504" s="8"/>
      <c r="I4504" s="8"/>
      <c r="S4504" s="4"/>
      <c r="T4504" s="6"/>
      <c r="X4504" s="1"/>
      <c r="Y4504" s="1"/>
    </row>
    <row r="4505" spans="2:25" x14ac:dyDescent="0.25">
      <c r="B4505" s="4"/>
      <c r="C4505" s="7"/>
      <c r="G4505" s="8"/>
      <c r="H4505" s="8"/>
      <c r="I4505" s="8"/>
      <c r="S4505" s="4"/>
      <c r="T4505" s="6"/>
      <c r="X4505" s="1"/>
      <c r="Y4505" s="1"/>
    </row>
    <row r="4506" spans="2:25" x14ac:dyDescent="0.25">
      <c r="B4506" s="4"/>
      <c r="C4506" s="7"/>
      <c r="G4506" s="8"/>
      <c r="H4506" s="8"/>
      <c r="I4506" s="8"/>
      <c r="S4506" s="4"/>
      <c r="T4506" s="6"/>
      <c r="X4506" s="1"/>
      <c r="Y4506" s="1"/>
    </row>
    <row r="4507" spans="2:25" x14ac:dyDescent="0.25">
      <c r="B4507" s="4"/>
      <c r="C4507" s="7"/>
      <c r="G4507" s="8"/>
      <c r="H4507" s="8"/>
      <c r="I4507" s="8"/>
      <c r="S4507" s="4"/>
      <c r="T4507" s="6"/>
      <c r="X4507" s="1"/>
      <c r="Y4507" s="1"/>
    </row>
    <row r="4508" spans="2:25" x14ac:dyDescent="0.25">
      <c r="B4508" s="4"/>
      <c r="C4508" s="7"/>
      <c r="G4508" s="8"/>
      <c r="H4508" s="8"/>
      <c r="I4508" s="8"/>
      <c r="S4508" s="4"/>
      <c r="T4508" s="6"/>
      <c r="X4508" s="1"/>
      <c r="Y4508" s="1"/>
    </row>
    <row r="4509" spans="2:25" x14ac:dyDescent="0.25">
      <c r="B4509" s="4"/>
      <c r="C4509" s="7"/>
      <c r="G4509" s="8"/>
      <c r="H4509" s="8"/>
      <c r="I4509" s="8"/>
      <c r="S4509" s="4"/>
      <c r="T4509" s="6"/>
      <c r="X4509" s="1"/>
      <c r="Y4509" s="1"/>
    </row>
    <row r="4510" spans="2:25" x14ac:dyDescent="0.25">
      <c r="B4510" s="4"/>
      <c r="C4510" s="7"/>
      <c r="G4510" s="8"/>
      <c r="H4510" s="8"/>
      <c r="I4510" s="8"/>
      <c r="S4510" s="4"/>
      <c r="T4510" s="6"/>
      <c r="X4510" s="1"/>
      <c r="Y4510" s="1"/>
    </row>
    <row r="4511" spans="2:25" x14ac:dyDescent="0.25">
      <c r="B4511" s="4"/>
      <c r="C4511" s="7"/>
      <c r="G4511" s="8"/>
      <c r="H4511" s="8"/>
      <c r="I4511" s="8"/>
      <c r="S4511" s="4"/>
      <c r="T4511" s="6"/>
      <c r="X4511" s="1"/>
      <c r="Y4511" s="1"/>
    </row>
    <row r="4512" spans="2:25" x14ac:dyDescent="0.25">
      <c r="B4512" s="4"/>
      <c r="C4512" s="7"/>
      <c r="G4512" s="8"/>
      <c r="H4512" s="8"/>
      <c r="I4512" s="8"/>
      <c r="S4512" s="4"/>
      <c r="T4512" s="6"/>
      <c r="X4512" s="1"/>
      <c r="Y4512" s="1"/>
    </row>
    <row r="4513" spans="2:25" x14ac:dyDescent="0.25">
      <c r="B4513" s="4"/>
      <c r="C4513" s="7"/>
      <c r="G4513" s="8"/>
      <c r="H4513" s="8"/>
      <c r="I4513" s="8"/>
      <c r="S4513" s="4"/>
      <c r="T4513" s="6"/>
      <c r="X4513" s="1"/>
      <c r="Y4513" s="1"/>
    </row>
    <row r="4514" spans="2:25" x14ac:dyDescent="0.25">
      <c r="B4514" s="4"/>
      <c r="C4514" s="7"/>
      <c r="G4514" s="8"/>
      <c r="H4514" s="8"/>
      <c r="I4514" s="8"/>
      <c r="S4514" s="4"/>
      <c r="T4514" s="6"/>
      <c r="X4514" s="1"/>
      <c r="Y4514" s="1"/>
    </row>
    <row r="4515" spans="2:25" x14ac:dyDescent="0.25">
      <c r="B4515" s="4"/>
      <c r="C4515" s="7"/>
      <c r="G4515" s="8"/>
      <c r="H4515" s="8"/>
      <c r="I4515" s="8"/>
      <c r="S4515" s="4"/>
      <c r="T4515" s="6"/>
      <c r="X4515" s="1"/>
      <c r="Y4515" s="1"/>
    </row>
    <row r="4516" spans="2:25" x14ac:dyDescent="0.25">
      <c r="B4516" s="4"/>
      <c r="C4516" s="7"/>
      <c r="G4516" s="8"/>
      <c r="H4516" s="8"/>
      <c r="I4516" s="8"/>
      <c r="S4516" s="4"/>
      <c r="T4516" s="6"/>
      <c r="X4516" s="1"/>
      <c r="Y4516" s="1"/>
    </row>
    <row r="4517" spans="2:25" x14ac:dyDescent="0.25">
      <c r="B4517" s="4"/>
      <c r="C4517" s="7"/>
      <c r="G4517" s="8"/>
      <c r="H4517" s="8"/>
      <c r="I4517" s="8"/>
      <c r="S4517" s="4"/>
      <c r="T4517" s="6"/>
      <c r="X4517" s="1"/>
      <c r="Y4517" s="1"/>
    </row>
    <row r="4518" spans="2:25" x14ac:dyDescent="0.25">
      <c r="B4518" s="4"/>
      <c r="C4518" s="7"/>
      <c r="G4518" s="8"/>
      <c r="H4518" s="8"/>
      <c r="I4518" s="8"/>
      <c r="S4518" s="4"/>
      <c r="T4518" s="6"/>
      <c r="X4518" s="1"/>
      <c r="Y4518" s="1"/>
    </row>
    <row r="4519" spans="2:25" x14ac:dyDescent="0.25">
      <c r="B4519" s="4"/>
      <c r="C4519" s="7"/>
      <c r="G4519" s="8"/>
      <c r="H4519" s="8"/>
      <c r="I4519" s="8"/>
      <c r="S4519" s="4"/>
      <c r="T4519" s="6"/>
      <c r="X4519" s="1"/>
      <c r="Y4519" s="1"/>
    </row>
    <row r="4520" spans="2:25" x14ac:dyDescent="0.25">
      <c r="B4520" s="4"/>
      <c r="C4520" s="7"/>
      <c r="G4520" s="8"/>
      <c r="H4520" s="8"/>
      <c r="I4520" s="8"/>
      <c r="S4520" s="4"/>
      <c r="T4520" s="6"/>
      <c r="X4520" s="1"/>
      <c r="Y4520" s="1"/>
    </row>
    <row r="4521" spans="2:25" x14ac:dyDescent="0.25">
      <c r="B4521" s="4"/>
      <c r="C4521" s="7"/>
      <c r="G4521" s="8"/>
      <c r="H4521" s="8"/>
      <c r="I4521" s="8"/>
      <c r="S4521" s="4"/>
      <c r="T4521" s="6"/>
      <c r="X4521" s="1"/>
      <c r="Y4521" s="1"/>
    </row>
    <row r="4522" spans="2:25" x14ac:dyDescent="0.25">
      <c r="B4522" s="4"/>
      <c r="C4522" s="7"/>
      <c r="G4522" s="8"/>
      <c r="H4522" s="8"/>
      <c r="I4522" s="8"/>
      <c r="S4522" s="4"/>
      <c r="T4522" s="6"/>
      <c r="X4522" s="1"/>
      <c r="Y4522" s="1"/>
    </row>
    <row r="4523" spans="2:25" x14ac:dyDescent="0.25">
      <c r="B4523" s="4"/>
      <c r="C4523" s="7"/>
      <c r="G4523" s="8"/>
      <c r="H4523" s="8"/>
      <c r="I4523" s="8"/>
      <c r="S4523" s="4"/>
      <c r="T4523" s="6"/>
      <c r="X4523" s="1"/>
      <c r="Y4523" s="1"/>
    </row>
    <row r="4524" spans="2:25" x14ac:dyDescent="0.25">
      <c r="B4524" s="4"/>
      <c r="C4524" s="7"/>
      <c r="G4524" s="8"/>
      <c r="H4524" s="8"/>
      <c r="I4524" s="8"/>
      <c r="S4524" s="4"/>
      <c r="T4524" s="6"/>
      <c r="X4524" s="1"/>
      <c r="Y4524" s="1"/>
    </row>
    <row r="4525" spans="2:25" x14ac:dyDescent="0.25">
      <c r="B4525" s="4"/>
      <c r="C4525" s="7"/>
      <c r="G4525" s="8"/>
      <c r="H4525" s="8"/>
      <c r="I4525" s="8"/>
      <c r="S4525" s="4"/>
      <c r="T4525" s="6"/>
      <c r="X4525" s="1"/>
      <c r="Y4525" s="1"/>
    </row>
    <row r="4526" spans="2:25" x14ac:dyDescent="0.25">
      <c r="B4526" s="4"/>
      <c r="C4526" s="7"/>
      <c r="G4526" s="8"/>
      <c r="H4526" s="8"/>
      <c r="I4526" s="8"/>
      <c r="S4526" s="4"/>
      <c r="T4526" s="6"/>
      <c r="X4526" s="1"/>
      <c r="Y4526" s="1"/>
    </row>
    <row r="4527" spans="2:25" x14ac:dyDescent="0.25">
      <c r="B4527" s="4"/>
      <c r="C4527" s="7"/>
      <c r="G4527" s="8"/>
      <c r="H4527" s="8"/>
      <c r="I4527" s="8"/>
      <c r="S4527" s="4"/>
      <c r="T4527" s="6"/>
      <c r="X4527" s="1"/>
      <c r="Y4527" s="1"/>
    </row>
    <row r="4528" spans="2:25" x14ac:dyDescent="0.25">
      <c r="B4528" s="4"/>
      <c r="C4528" s="7"/>
      <c r="G4528" s="8"/>
      <c r="H4528" s="8"/>
      <c r="I4528" s="8"/>
      <c r="S4528" s="4"/>
      <c r="T4528" s="6"/>
      <c r="X4528" s="1"/>
      <c r="Y4528" s="1"/>
    </row>
    <row r="4529" spans="2:25" x14ac:dyDescent="0.25">
      <c r="B4529" s="4"/>
      <c r="C4529" s="7"/>
      <c r="G4529" s="8"/>
      <c r="H4529" s="8"/>
      <c r="I4529" s="8"/>
      <c r="S4529" s="4"/>
      <c r="T4529" s="6"/>
      <c r="X4529" s="1"/>
      <c r="Y4529" s="1"/>
    </row>
    <row r="4530" spans="2:25" x14ac:dyDescent="0.25">
      <c r="B4530" s="4"/>
      <c r="C4530" s="7"/>
      <c r="G4530" s="8"/>
      <c r="H4530" s="8"/>
      <c r="I4530" s="8"/>
      <c r="S4530" s="4"/>
      <c r="T4530" s="6"/>
      <c r="X4530" s="1"/>
      <c r="Y4530" s="1"/>
    </row>
    <row r="4531" spans="2:25" x14ac:dyDescent="0.25">
      <c r="B4531" s="4"/>
      <c r="C4531" s="7"/>
      <c r="G4531" s="8"/>
      <c r="H4531" s="8"/>
      <c r="I4531" s="8"/>
      <c r="S4531" s="4"/>
      <c r="T4531" s="6"/>
      <c r="X4531" s="1"/>
      <c r="Y4531" s="1"/>
    </row>
    <row r="4532" spans="2:25" x14ac:dyDescent="0.25">
      <c r="B4532" s="4"/>
      <c r="C4532" s="7"/>
      <c r="G4532" s="8"/>
      <c r="H4532" s="8"/>
      <c r="I4532" s="8"/>
      <c r="S4532" s="4"/>
      <c r="T4532" s="6"/>
      <c r="X4532" s="1"/>
      <c r="Y4532" s="1"/>
    </row>
    <row r="4533" spans="2:25" x14ac:dyDescent="0.25">
      <c r="B4533" s="4"/>
      <c r="C4533" s="7"/>
      <c r="G4533" s="8"/>
      <c r="H4533" s="8"/>
      <c r="I4533" s="8"/>
      <c r="S4533" s="4"/>
      <c r="T4533" s="6"/>
      <c r="X4533" s="1"/>
      <c r="Y4533" s="1"/>
    </row>
    <row r="4534" spans="2:25" x14ac:dyDescent="0.25">
      <c r="B4534" s="4"/>
      <c r="C4534" s="7"/>
      <c r="G4534" s="8"/>
      <c r="H4534" s="8"/>
      <c r="I4534" s="8"/>
      <c r="S4534" s="4"/>
      <c r="T4534" s="6"/>
      <c r="X4534" s="1"/>
      <c r="Y4534" s="1"/>
    </row>
    <row r="4535" spans="2:25" x14ac:dyDescent="0.25">
      <c r="B4535" s="4"/>
      <c r="C4535" s="7"/>
      <c r="G4535" s="8"/>
      <c r="H4535" s="8"/>
      <c r="I4535" s="8"/>
      <c r="S4535" s="4"/>
      <c r="T4535" s="6"/>
      <c r="X4535" s="1"/>
      <c r="Y4535" s="1"/>
    </row>
    <row r="4536" spans="2:25" x14ac:dyDescent="0.25">
      <c r="B4536" s="4"/>
      <c r="C4536" s="7"/>
      <c r="G4536" s="8"/>
      <c r="H4536" s="8"/>
      <c r="I4536" s="8"/>
      <c r="S4536" s="4"/>
      <c r="T4536" s="6"/>
      <c r="X4536" s="1"/>
      <c r="Y4536" s="1"/>
    </row>
    <row r="4537" spans="2:25" x14ac:dyDescent="0.25">
      <c r="B4537" s="4"/>
      <c r="C4537" s="7"/>
      <c r="G4537" s="8"/>
      <c r="H4537" s="8"/>
      <c r="I4537" s="8"/>
      <c r="S4537" s="4"/>
      <c r="T4537" s="6"/>
      <c r="X4537" s="1"/>
      <c r="Y4537" s="1"/>
    </row>
    <row r="4538" spans="2:25" x14ac:dyDescent="0.25">
      <c r="B4538" s="4"/>
      <c r="C4538" s="7"/>
      <c r="G4538" s="8"/>
      <c r="H4538" s="8"/>
      <c r="I4538" s="8"/>
      <c r="S4538" s="4"/>
      <c r="T4538" s="6"/>
      <c r="X4538" s="1"/>
      <c r="Y4538" s="1"/>
    </row>
    <row r="4539" spans="2:25" x14ac:dyDescent="0.25">
      <c r="B4539" s="4"/>
      <c r="C4539" s="7"/>
      <c r="G4539" s="8"/>
      <c r="H4539" s="8"/>
      <c r="I4539" s="8"/>
      <c r="S4539" s="4"/>
      <c r="T4539" s="6"/>
      <c r="X4539" s="1"/>
      <c r="Y4539" s="1"/>
    </row>
    <row r="4540" spans="2:25" x14ac:dyDescent="0.25">
      <c r="B4540" s="4"/>
      <c r="C4540" s="7"/>
      <c r="G4540" s="8"/>
      <c r="H4540" s="8"/>
      <c r="I4540" s="8"/>
      <c r="S4540" s="4"/>
      <c r="T4540" s="6"/>
      <c r="X4540" s="1"/>
      <c r="Y4540" s="1"/>
    </row>
    <row r="4541" spans="2:25" x14ac:dyDescent="0.25">
      <c r="B4541" s="4"/>
      <c r="C4541" s="7"/>
      <c r="G4541" s="8"/>
      <c r="H4541" s="8"/>
      <c r="I4541" s="8"/>
      <c r="S4541" s="4"/>
      <c r="T4541" s="6"/>
      <c r="X4541" s="1"/>
      <c r="Y4541" s="1"/>
    </row>
    <row r="4542" spans="2:25" x14ac:dyDescent="0.25">
      <c r="B4542" s="4"/>
      <c r="C4542" s="7"/>
      <c r="G4542" s="8"/>
      <c r="H4542" s="8"/>
      <c r="I4542" s="8"/>
      <c r="S4542" s="4"/>
      <c r="T4542" s="6"/>
      <c r="X4542" s="1"/>
      <c r="Y4542" s="1"/>
    </row>
    <row r="4543" spans="2:25" x14ac:dyDescent="0.25">
      <c r="B4543" s="4"/>
      <c r="C4543" s="7"/>
      <c r="G4543" s="8"/>
      <c r="H4543" s="8"/>
      <c r="I4543" s="8"/>
      <c r="S4543" s="4"/>
      <c r="T4543" s="6"/>
      <c r="X4543" s="1"/>
      <c r="Y4543" s="1"/>
    </row>
    <row r="4544" spans="2:25" x14ac:dyDescent="0.25">
      <c r="B4544" s="4"/>
      <c r="C4544" s="7"/>
      <c r="G4544" s="8"/>
      <c r="H4544" s="8"/>
      <c r="I4544" s="8"/>
      <c r="S4544" s="4"/>
      <c r="T4544" s="6"/>
      <c r="X4544" s="1"/>
      <c r="Y4544" s="1"/>
    </row>
    <row r="4545" spans="2:25" x14ac:dyDescent="0.25">
      <c r="B4545" s="4"/>
      <c r="C4545" s="7"/>
      <c r="G4545" s="8"/>
      <c r="H4545" s="8"/>
      <c r="I4545" s="8"/>
      <c r="S4545" s="4"/>
      <c r="T4545" s="6"/>
      <c r="X4545" s="1"/>
      <c r="Y4545" s="1"/>
    </row>
    <row r="4546" spans="2:25" x14ac:dyDescent="0.25">
      <c r="B4546" s="4"/>
      <c r="C4546" s="7"/>
      <c r="G4546" s="8"/>
      <c r="H4546" s="8"/>
      <c r="I4546" s="8"/>
      <c r="S4546" s="4"/>
      <c r="T4546" s="6"/>
      <c r="X4546" s="1"/>
      <c r="Y4546" s="1"/>
    </row>
    <row r="4547" spans="2:25" x14ac:dyDescent="0.25">
      <c r="B4547" s="4"/>
      <c r="C4547" s="7"/>
      <c r="G4547" s="8"/>
      <c r="H4547" s="8"/>
      <c r="I4547" s="8"/>
      <c r="S4547" s="4"/>
      <c r="T4547" s="6"/>
      <c r="X4547" s="1"/>
      <c r="Y4547" s="1"/>
    </row>
    <row r="4548" spans="2:25" x14ac:dyDescent="0.25">
      <c r="B4548" s="4"/>
      <c r="C4548" s="7"/>
      <c r="G4548" s="8"/>
      <c r="H4548" s="8"/>
      <c r="I4548" s="8"/>
      <c r="S4548" s="4"/>
      <c r="T4548" s="6"/>
      <c r="X4548" s="1"/>
      <c r="Y4548" s="1"/>
    </row>
    <row r="4549" spans="2:25" x14ac:dyDescent="0.25">
      <c r="B4549" s="4"/>
      <c r="C4549" s="7"/>
      <c r="G4549" s="8"/>
      <c r="H4549" s="8"/>
      <c r="I4549" s="8"/>
      <c r="S4549" s="4"/>
      <c r="T4549" s="6"/>
      <c r="X4549" s="1"/>
      <c r="Y4549" s="1"/>
    </row>
    <row r="4550" spans="2:25" x14ac:dyDescent="0.25">
      <c r="B4550" s="4"/>
      <c r="C4550" s="7"/>
      <c r="G4550" s="8"/>
      <c r="H4550" s="8"/>
      <c r="I4550" s="8"/>
      <c r="S4550" s="4"/>
      <c r="T4550" s="6"/>
      <c r="X4550" s="1"/>
      <c r="Y4550" s="1"/>
    </row>
    <row r="4551" spans="2:25" x14ac:dyDescent="0.25">
      <c r="B4551" s="4"/>
      <c r="C4551" s="7"/>
      <c r="G4551" s="8"/>
      <c r="H4551" s="8"/>
      <c r="I4551" s="8"/>
      <c r="S4551" s="4"/>
      <c r="T4551" s="6"/>
      <c r="X4551" s="1"/>
      <c r="Y4551" s="1"/>
    </row>
    <row r="4552" spans="2:25" x14ac:dyDescent="0.25">
      <c r="B4552" s="4"/>
      <c r="C4552" s="7"/>
      <c r="G4552" s="8"/>
      <c r="H4552" s="8"/>
      <c r="I4552" s="8"/>
      <c r="S4552" s="4"/>
      <c r="T4552" s="6"/>
      <c r="X4552" s="1"/>
      <c r="Y4552" s="1"/>
    </row>
    <row r="4553" spans="2:25" x14ac:dyDescent="0.25">
      <c r="B4553" s="4"/>
      <c r="C4553" s="7"/>
      <c r="G4553" s="8"/>
      <c r="H4553" s="8"/>
      <c r="I4553" s="8"/>
      <c r="S4553" s="4"/>
      <c r="T4553" s="6"/>
      <c r="X4553" s="1"/>
      <c r="Y4553" s="1"/>
    </row>
    <row r="4554" spans="2:25" x14ac:dyDescent="0.25">
      <c r="B4554" s="4"/>
      <c r="C4554" s="7"/>
      <c r="G4554" s="8"/>
      <c r="H4554" s="8"/>
      <c r="I4554" s="8"/>
      <c r="S4554" s="4"/>
      <c r="T4554" s="6"/>
      <c r="X4554" s="1"/>
      <c r="Y4554" s="1"/>
    </row>
    <row r="4555" spans="2:25" x14ac:dyDescent="0.25">
      <c r="B4555" s="4"/>
      <c r="C4555" s="7"/>
      <c r="G4555" s="8"/>
      <c r="H4555" s="8"/>
      <c r="I4555" s="8"/>
      <c r="S4555" s="4"/>
      <c r="T4555" s="6"/>
      <c r="X4555" s="1"/>
      <c r="Y4555" s="1"/>
    </row>
    <row r="4556" spans="2:25" x14ac:dyDescent="0.25">
      <c r="B4556" s="4"/>
      <c r="C4556" s="7"/>
      <c r="G4556" s="8"/>
      <c r="H4556" s="8"/>
      <c r="I4556" s="8"/>
      <c r="S4556" s="4"/>
      <c r="T4556" s="6"/>
      <c r="X4556" s="1"/>
      <c r="Y4556" s="1"/>
    </row>
    <row r="4557" spans="2:25" x14ac:dyDescent="0.25">
      <c r="B4557" s="4"/>
      <c r="C4557" s="7"/>
      <c r="G4557" s="8"/>
      <c r="H4557" s="8"/>
      <c r="I4557" s="8"/>
      <c r="S4557" s="4"/>
      <c r="T4557" s="6"/>
      <c r="X4557" s="1"/>
      <c r="Y4557" s="1"/>
    </row>
    <row r="4558" spans="2:25" x14ac:dyDescent="0.25">
      <c r="B4558" s="4"/>
      <c r="C4558" s="7"/>
      <c r="G4558" s="8"/>
      <c r="H4558" s="8"/>
      <c r="I4558" s="8"/>
      <c r="S4558" s="4"/>
      <c r="T4558" s="6"/>
      <c r="X4558" s="1"/>
      <c r="Y4558" s="1"/>
    </row>
    <row r="4559" spans="2:25" x14ac:dyDescent="0.25">
      <c r="B4559" s="4"/>
      <c r="C4559" s="7"/>
      <c r="G4559" s="8"/>
      <c r="H4559" s="8"/>
      <c r="I4559" s="8"/>
      <c r="S4559" s="4"/>
      <c r="T4559" s="6"/>
      <c r="X4559" s="1"/>
      <c r="Y4559" s="1"/>
    </row>
    <row r="4560" spans="2:25" x14ac:dyDescent="0.25">
      <c r="B4560" s="4"/>
      <c r="C4560" s="7"/>
      <c r="G4560" s="8"/>
      <c r="H4560" s="8"/>
      <c r="I4560" s="8"/>
      <c r="S4560" s="4"/>
      <c r="T4560" s="6"/>
      <c r="X4560" s="1"/>
      <c r="Y4560" s="1"/>
    </row>
    <row r="4561" spans="2:25" x14ac:dyDescent="0.25">
      <c r="B4561" s="4"/>
      <c r="C4561" s="7"/>
      <c r="G4561" s="8"/>
      <c r="H4561" s="8"/>
      <c r="I4561" s="8"/>
      <c r="S4561" s="4"/>
      <c r="T4561" s="6"/>
      <c r="X4561" s="1"/>
      <c r="Y4561" s="1"/>
    </row>
    <row r="4562" spans="2:25" x14ac:dyDescent="0.25">
      <c r="B4562" s="4"/>
      <c r="C4562" s="7"/>
      <c r="G4562" s="8"/>
      <c r="H4562" s="8"/>
      <c r="I4562" s="8"/>
      <c r="S4562" s="4"/>
      <c r="T4562" s="6"/>
      <c r="X4562" s="1"/>
      <c r="Y4562" s="1"/>
    </row>
    <row r="4563" spans="2:25" x14ac:dyDescent="0.25">
      <c r="B4563" s="4"/>
      <c r="C4563" s="7"/>
      <c r="G4563" s="8"/>
      <c r="H4563" s="8"/>
      <c r="I4563" s="8"/>
      <c r="S4563" s="4"/>
      <c r="T4563" s="6"/>
      <c r="X4563" s="1"/>
      <c r="Y4563" s="1"/>
    </row>
    <row r="4564" spans="2:25" x14ac:dyDescent="0.25">
      <c r="B4564" s="4"/>
      <c r="C4564" s="7"/>
      <c r="G4564" s="8"/>
      <c r="H4564" s="8"/>
      <c r="I4564" s="8"/>
      <c r="S4564" s="4"/>
      <c r="T4564" s="6"/>
      <c r="X4564" s="1"/>
      <c r="Y4564" s="1"/>
    </row>
    <row r="4565" spans="2:25" x14ac:dyDescent="0.25">
      <c r="B4565" s="4"/>
      <c r="C4565" s="7"/>
      <c r="G4565" s="8"/>
      <c r="H4565" s="8"/>
      <c r="I4565" s="8"/>
      <c r="S4565" s="4"/>
      <c r="T4565" s="6"/>
      <c r="X4565" s="1"/>
      <c r="Y4565" s="1"/>
    </row>
    <row r="4566" spans="2:25" x14ac:dyDescent="0.25">
      <c r="B4566" s="4"/>
      <c r="C4566" s="7"/>
      <c r="G4566" s="8"/>
      <c r="H4566" s="8"/>
      <c r="I4566" s="8"/>
      <c r="S4566" s="4"/>
      <c r="T4566" s="6"/>
      <c r="X4566" s="1"/>
      <c r="Y4566" s="1"/>
    </row>
    <row r="4567" spans="2:25" x14ac:dyDescent="0.25">
      <c r="B4567" s="4"/>
      <c r="C4567" s="7"/>
      <c r="G4567" s="8"/>
      <c r="H4567" s="8"/>
      <c r="I4567" s="8"/>
      <c r="S4567" s="4"/>
      <c r="T4567" s="6"/>
      <c r="X4567" s="1"/>
      <c r="Y4567" s="1"/>
    </row>
    <row r="4568" spans="2:25" x14ac:dyDescent="0.25">
      <c r="B4568" s="4"/>
      <c r="C4568" s="7"/>
      <c r="G4568" s="8"/>
      <c r="H4568" s="8"/>
      <c r="I4568" s="8"/>
      <c r="S4568" s="4"/>
      <c r="T4568" s="6"/>
      <c r="X4568" s="1"/>
      <c r="Y4568" s="1"/>
    </row>
    <row r="4569" spans="2:25" x14ac:dyDescent="0.25">
      <c r="B4569" s="4"/>
      <c r="C4569" s="7"/>
      <c r="G4569" s="8"/>
      <c r="H4569" s="8"/>
      <c r="I4569" s="8"/>
      <c r="S4569" s="4"/>
      <c r="T4569" s="6"/>
      <c r="X4569" s="1"/>
      <c r="Y4569" s="1"/>
    </row>
    <row r="4570" spans="2:25" x14ac:dyDescent="0.25">
      <c r="B4570" s="4"/>
      <c r="C4570" s="7"/>
      <c r="G4570" s="8"/>
      <c r="H4570" s="8"/>
      <c r="I4570" s="8"/>
      <c r="S4570" s="4"/>
      <c r="T4570" s="6"/>
      <c r="X4570" s="1"/>
      <c r="Y4570" s="1"/>
    </row>
    <row r="4571" spans="2:25" x14ac:dyDescent="0.25">
      <c r="B4571" s="4"/>
      <c r="C4571" s="7"/>
      <c r="G4571" s="8"/>
      <c r="H4571" s="8"/>
      <c r="I4571" s="8"/>
      <c r="S4571" s="4"/>
      <c r="T4571" s="6"/>
      <c r="X4571" s="1"/>
      <c r="Y4571" s="1"/>
    </row>
    <row r="4572" spans="2:25" x14ac:dyDescent="0.25">
      <c r="B4572" s="4"/>
      <c r="C4572" s="7"/>
      <c r="G4572" s="8"/>
      <c r="H4572" s="8"/>
      <c r="I4572" s="8"/>
      <c r="S4572" s="4"/>
      <c r="T4572" s="6"/>
      <c r="X4572" s="1"/>
      <c r="Y4572" s="1"/>
    </row>
    <row r="4573" spans="2:25" x14ac:dyDescent="0.25">
      <c r="B4573" s="4"/>
      <c r="C4573" s="7"/>
      <c r="G4573" s="8"/>
      <c r="H4573" s="8"/>
      <c r="I4573" s="8"/>
      <c r="S4573" s="4"/>
      <c r="T4573" s="6"/>
      <c r="X4573" s="1"/>
      <c r="Y4573" s="1"/>
    </row>
    <row r="4574" spans="2:25" x14ac:dyDescent="0.25">
      <c r="B4574" s="4"/>
      <c r="C4574" s="7"/>
      <c r="G4574" s="8"/>
      <c r="H4574" s="8"/>
      <c r="I4574" s="8"/>
      <c r="S4574" s="4"/>
      <c r="T4574" s="6"/>
      <c r="X4574" s="1"/>
      <c r="Y4574" s="1"/>
    </row>
    <row r="4575" spans="2:25" x14ac:dyDescent="0.25">
      <c r="B4575" s="4"/>
      <c r="C4575" s="7"/>
      <c r="G4575" s="8"/>
      <c r="H4575" s="8"/>
      <c r="I4575" s="8"/>
      <c r="S4575" s="4"/>
      <c r="T4575" s="6"/>
      <c r="X4575" s="1"/>
      <c r="Y4575" s="1"/>
    </row>
    <row r="4576" spans="2:25" x14ac:dyDescent="0.25">
      <c r="B4576" s="4"/>
      <c r="C4576" s="7"/>
      <c r="G4576" s="8"/>
      <c r="H4576" s="8"/>
      <c r="I4576" s="8"/>
      <c r="S4576" s="4"/>
      <c r="T4576" s="6"/>
      <c r="X4576" s="1"/>
      <c r="Y4576" s="1"/>
    </row>
    <row r="4577" spans="2:25" x14ac:dyDescent="0.25">
      <c r="B4577" s="4"/>
      <c r="C4577" s="7"/>
      <c r="G4577" s="8"/>
      <c r="H4577" s="8"/>
      <c r="I4577" s="8"/>
      <c r="S4577" s="4"/>
      <c r="T4577" s="6"/>
      <c r="X4577" s="1"/>
      <c r="Y4577" s="1"/>
    </row>
    <row r="4578" spans="2:25" x14ac:dyDescent="0.25">
      <c r="B4578" s="4"/>
      <c r="C4578" s="7"/>
      <c r="G4578" s="8"/>
      <c r="H4578" s="8"/>
      <c r="I4578" s="8"/>
      <c r="S4578" s="4"/>
      <c r="T4578" s="6"/>
      <c r="X4578" s="1"/>
      <c r="Y4578" s="1"/>
    </row>
    <row r="4579" spans="2:25" x14ac:dyDescent="0.25">
      <c r="B4579" s="4"/>
      <c r="C4579" s="7"/>
      <c r="G4579" s="8"/>
      <c r="H4579" s="8"/>
      <c r="I4579" s="8"/>
      <c r="S4579" s="4"/>
      <c r="T4579" s="6"/>
      <c r="X4579" s="1"/>
      <c r="Y4579" s="1"/>
    </row>
    <row r="4580" spans="2:25" x14ac:dyDescent="0.25">
      <c r="B4580" s="4"/>
      <c r="C4580" s="7"/>
      <c r="G4580" s="8"/>
      <c r="H4580" s="8"/>
      <c r="I4580" s="8"/>
      <c r="S4580" s="4"/>
      <c r="T4580" s="6"/>
      <c r="X4580" s="1"/>
      <c r="Y4580" s="1"/>
    </row>
    <row r="4581" spans="2:25" x14ac:dyDescent="0.25">
      <c r="B4581" s="4"/>
      <c r="C4581" s="7"/>
      <c r="G4581" s="8"/>
      <c r="H4581" s="8"/>
      <c r="I4581" s="8"/>
      <c r="S4581" s="4"/>
      <c r="T4581" s="6"/>
      <c r="X4581" s="1"/>
      <c r="Y4581" s="1"/>
    </row>
    <row r="4582" spans="2:25" x14ac:dyDescent="0.25">
      <c r="B4582" s="4"/>
      <c r="C4582" s="7"/>
      <c r="G4582" s="8"/>
      <c r="H4582" s="8"/>
      <c r="I4582" s="8"/>
      <c r="S4582" s="4"/>
      <c r="T4582" s="6"/>
      <c r="X4582" s="1"/>
      <c r="Y4582" s="1"/>
    </row>
    <row r="4583" spans="2:25" x14ac:dyDescent="0.25">
      <c r="B4583" s="4"/>
      <c r="C4583" s="7"/>
      <c r="G4583" s="8"/>
      <c r="H4583" s="8"/>
      <c r="I4583" s="8"/>
      <c r="S4583" s="4"/>
      <c r="T4583" s="6"/>
      <c r="X4583" s="1"/>
      <c r="Y4583" s="1"/>
    </row>
    <row r="4584" spans="2:25" x14ac:dyDescent="0.25">
      <c r="B4584" s="4"/>
      <c r="C4584" s="7"/>
      <c r="G4584" s="8"/>
      <c r="H4584" s="8"/>
      <c r="I4584" s="8"/>
      <c r="S4584" s="4"/>
      <c r="T4584" s="6"/>
      <c r="X4584" s="1"/>
      <c r="Y4584" s="1"/>
    </row>
    <row r="4585" spans="2:25" x14ac:dyDescent="0.25">
      <c r="B4585" s="4"/>
      <c r="C4585" s="7"/>
      <c r="G4585" s="8"/>
      <c r="H4585" s="8"/>
      <c r="I4585" s="8"/>
      <c r="S4585" s="4"/>
      <c r="T4585" s="6"/>
      <c r="X4585" s="1"/>
      <c r="Y4585" s="1"/>
    </row>
    <row r="4586" spans="2:25" x14ac:dyDescent="0.25">
      <c r="B4586" s="4"/>
      <c r="C4586" s="7"/>
      <c r="G4586" s="8"/>
      <c r="H4586" s="8"/>
      <c r="I4586" s="8"/>
      <c r="S4586" s="4"/>
      <c r="T4586" s="6"/>
      <c r="X4586" s="1"/>
      <c r="Y4586" s="1"/>
    </row>
    <row r="4587" spans="2:25" x14ac:dyDescent="0.25">
      <c r="B4587" s="4"/>
      <c r="C4587" s="7"/>
      <c r="G4587" s="8"/>
      <c r="H4587" s="8"/>
      <c r="I4587" s="8"/>
      <c r="S4587" s="4"/>
      <c r="T4587" s="6"/>
      <c r="X4587" s="1"/>
      <c r="Y4587" s="1"/>
    </row>
    <row r="4588" spans="2:25" x14ac:dyDescent="0.25">
      <c r="B4588" s="4"/>
      <c r="C4588" s="7"/>
      <c r="G4588" s="8"/>
      <c r="H4588" s="8"/>
      <c r="I4588" s="8"/>
      <c r="S4588" s="4"/>
      <c r="T4588" s="6"/>
      <c r="X4588" s="1"/>
      <c r="Y4588" s="1"/>
    </row>
    <row r="4589" spans="2:25" x14ac:dyDescent="0.25">
      <c r="B4589" s="4"/>
      <c r="C4589" s="7"/>
      <c r="G4589" s="8"/>
      <c r="H4589" s="8"/>
      <c r="I4589" s="8"/>
      <c r="S4589" s="4"/>
      <c r="T4589" s="6"/>
      <c r="X4589" s="1"/>
      <c r="Y4589" s="1"/>
    </row>
    <row r="4590" spans="2:25" x14ac:dyDescent="0.25">
      <c r="B4590" s="4"/>
      <c r="C4590" s="7"/>
      <c r="G4590" s="8"/>
      <c r="H4590" s="8"/>
      <c r="I4590" s="8"/>
      <c r="S4590" s="4"/>
      <c r="T4590" s="6"/>
      <c r="X4590" s="1"/>
      <c r="Y4590" s="1"/>
    </row>
    <row r="4591" spans="2:25" x14ac:dyDescent="0.25">
      <c r="B4591" s="4"/>
      <c r="C4591" s="7"/>
      <c r="G4591" s="8"/>
      <c r="H4591" s="8"/>
      <c r="I4591" s="8"/>
      <c r="S4591" s="4"/>
      <c r="T4591" s="6"/>
      <c r="X4591" s="1"/>
      <c r="Y4591" s="1"/>
    </row>
    <row r="4592" spans="2:25" x14ac:dyDescent="0.25">
      <c r="B4592" s="4"/>
      <c r="C4592" s="7"/>
      <c r="G4592" s="8"/>
      <c r="H4592" s="8"/>
      <c r="I4592" s="8"/>
      <c r="S4592" s="4"/>
      <c r="T4592" s="6"/>
      <c r="X4592" s="1"/>
      <c r="Y4592" s="1"/>
    </row>
    <row r="4593" spans="2:25" x14ac:dyDescent="0.25">
      <c r="B4593" s="4"/>
      <c r="C4593" s="7"/>
      <c r="G4593" s="8"/>
      <c r="H4593" s="8"/>
      <c r="I4593" s="8"/>
      <c r="S4593" s="4"/>
      <c r="T4593" s="6"/>
      <c r="X4593" s="1"/>
      <c r="Y4593" s="1"/>
    </row>
    <row r="4594" spans="2:25" x14ac:dyDescent="0.25">
      <c r="B4594" s="4"/>
      <c r="C4594" s="7"/>
      <c r="G4594" s="8"/>
      <c r="H4594" s="8"/>
      <c r="I4594" s="8"/>
      <c r="S4594" s="4"/>
      <c r="T4594" s="6"/>
      <c r="X4594" s="1"/>
      <c r="Y4594" s="1"/>
    </row>
    <row r="4595" spans="2:25" x14ac:dyDescent="0.25">
      <c r="B4595" s="4"/>
      <c r="C4595" s="7"/>
      <c r="G4595" s="8"/>
      <c r="H4595" s="8"/>
      <c r="I4595" s="8"/>
      <c r="S4595" s="4"/>
      <c r="T4595" s="6"/>
      <c r="X4595" s="1"/>
      <c r="Y4595" s="1"/>
    </row>
    <row r="4596" spans="2:25" x14ac:dyDescent="0.25">
      <c r="B4596" s="4"/>
      <c r="C4596" s="7"/>
      <c r="G4596" s="8"/>
      <c r="H4596" s="8"/>
      <c r="I4596" s="8"/>
      <c r="S4596" s="4"/>
      <c r="T4596" s="6"/>
      <c r="X4596" s="1"/>
      <c r="Y4596" s="1"/>
    </row>
    <row r="4597" spans="2:25" x14ac:dyDescent="0.25">
      <c r="B4597" s="4"/>
      <c r="C4597" s="7"/>
      <c r="G4597" s="8"/>
      <c r="H4597" s="8"/>
      <c r="I4597" s="8"/>
      <c r="S4597" s="4"/>
      <c r="T4597" s="6"/>
      <c r="X4597" s="1"/>
      <c r="Y4597" s="1"/>
    </row>
    <row r="4598" spans="2:25" x14ac:dyDescent="0.25">
      <c r="B4598" s="4"/>
      <c r="C4598" s="7"/>
      <c r="G4598" s="8"/>
      <c r="H4598" s="8"/>
      <c r="I4598" s="8"/>
      <c r="S4598" s="4"/>
      <c r="T4598" s="6"/>
      <c r="X4598" s="1"/>
      <c r="Y4598" s="1"/>
    </row>
    <row r="4599" spans="2:25" x14ac:dyDescent="0.25">
      <c r="B4599" s="4"/>
      <c r="C4599" s="7"/>
      <c r="G4599" s="8"/>
      <c r="H4599" s="8"/>
      <c r="I4599" s="8"/>
      <c r="S4599" s="4"/>
      <c r="T4599" s="6"/>
      <c r="X4599" s="1"/>
      <c r="Y4599" s="1"/>
    </row>
    <row r="4600" spans="2:25" x14ac:dyDescent="0.25">
      <c r="B4600" s="4"/>
      <c r="C4600" s="7"/>
      <c r="G4600" s="8"/>
      <c r="H4600" s="8"/>
      <c r="I4600" s="8"/>
      <c r="S4600" s="4"/>
      <c r="T4600" s="6"/>
      <c r="X4600" s="1"/>
      <c r="Y4600" s="1"/>
    </row>
    <row r="4601" spans="2:25" x14ac:dyDescent="0.25">
      <c r="B4601" s="4"/>
      <c r="C4601" s="7"/>
      <c r="G4601" s="8"/>
      <c r="H4601" s="8"/>
      <c r="I4601" s="8"/>
      <c r="S4601" s="4"/>
      <c r="T4601" s="6"/>
      <c r="X4601" s="1"/>
      <c r="Y4601" s="1"/>
    </row>
    <row r="4602" spans="2:25" x14ac:dyDescent="0.25">
      <c r="B4602" s="4"/>
      <c r="C4602" s="7"/>
      <c r="G4602" s="8"/>
      <c r="H4602" s="8"/>
      <c r="I4602" s="8"/>
      <c r="S4602" s="4"/>
      <c r="T4602" s="6"/>
      <c r="X4602" s="1"/>
      <c r="Y4602" s="1"/>
    </row>
    <row r="4603" spans="2:25" x14ac:dyDescent="0.25">
      <c r="B4603" s="4"/>
      <c r="C4603" s="7"/>
      <c r="G4603" s="8"/>
      <c r="H4603" s="8"/>
      <c r="I4603" s="8"/>
      <c r="S4603" s="4"/>
      <c r="T4603" s="6"/>
      <c r="X4603" s="1"/>
      <c r="Y4603" s="1"/>
    </row>
    <row r="4604" spans="2:25" x14ac:dyDescent="0.25">
      <c r="B4604" s="4"/>
      <c r="C4604" s="7"/>
      <c r="G4604" s="8"/>
      <c r="H4604" s="8"/>
      <c r="I4604" s="8"/>
      <c r="S4604" s="4"/>
      <c r="T4604" s="6"/>
      <c r="X4604" s="1"/>
      <c r="Y4604" s="1"/>
    </row>
    <row r="4605" spans="2:25" x14ac:dyDescent="0.25">
      <c r="B4605" s="4"/>
      <c r="C4605" s="7"/>
      <c r="G4605" s="8"/>
      <c r="H4605" s="8"/>
      <c r="I4605" s="8"/>
      <c r="S4605" s="4"/>
      <c r="T4605" s="6"/>
      <c r="X4605" s="1"/>
      <c r="Y4605" s="1"/>
    </row>
    <row r="4606" spans="2:25" x14ac:dyDescent="0.25">
      <c r="B4606" s="4"/>
      <c r="C4606" s="7"/>
      <c r="G4606" s="8"/>
      <c r="H4606" s="8"/>
      <c r="I4606" s="8"/>
      <c r="S4606" s="4"/>
      <c r="T4606" s="6"/>
      <c r="X4606" s="1"/>
      <c r="Y4606" s="1"/>
    </row>
    <row r="4607" spans="2:25" x14ac:dyDescent="0.25">
      <c r="B4607" s="4"/>
      <c r="C4607" s="7"/>
      <c r="G4607" s="8"/>
      <c r="H4607" s="8"/>
      <c r="I4607" s="8"/>
      <c r="S4607" s="4"/>
      <c r="T4607" s="6"/>
      <c r="X4607" s="1"/>
      <c r="Y4607" s="1"/>
    </row>
    <row r="4608" spans="2:25" x14ac:dyDescent="0.25">
      <c r="B4608" s="4"/>
      <c r="C4608" s="7"/>
      <c r="G4608" s="8"/>
      <c r="H4608" s="8"/>
      <c r="I4608" s="8"/>
      <c r="S4608" s="4"/>
      <c r="T4608" s="6"/>
      <c r="X4608" s="1"/>
      <c r="Y4608" s="1"/>
    </row>
    <row r="4609" spans="2:25" x14ac:dyDescent="0.25">
      <c r="B4609" s="4"/>
      <c r="C4609" s="7"/>
      <c r="G4609" s="8"/>
      <c r="H4609" s="8"/>
      <c r="I4609" s="8"/>
      <c r="S4609" s="4"/>
      <c r="T4609" s="6"/>
      <c r="X4609" s="1"/>
      <c r="Y4609" s="1"/>
    </row>
    <row r="4610" spans="2:25" x14ac:dyDescent="0.25">
      <c r="B4610" s="4"/>
      <c r="C4610" s="7"/>
      <c r="G4610" s="8"/>
      <c r="H4610" s="8"/>
      <c r="I4610" s="8"/>
      <c r="S4610" s="4"/>
      <c r="T4610" s="6"/>
      <c r="X4610" s="1"/>
      <c r="Y4610" s="1"/>
    </row>
    <row r="4611" spans="2:25" x14ac:dyDescent="0.25">
      <c r="B4611" s="4"/>
      <c r="C4611" s="7"/>
      <c r="G4611" s="8"/>
      <c r="H4611" s="8"/>
      <c r="I4611" s="8"/>
      <c r="S4611" s="4"/>
      <c r="T4611" s="6"/>
      <c r="X4611" s="1"/>
      <c r="Y4611" s="1"/>
    </row>
    <row r="4612" spans="2:25" x14ac:dyDescent="0.25">
      <c r="B4612" s="4"/>
      <c r="C4612" s="7"/>
      <c r="G4612" s="8"/>
      <c r="H4612" s="8"/>
      <c r="I4612" s="8"/>
      <c r="S4612" s="4"/>
      <c r="T4612" s="6"/>
      <c r="X4612" s="1"/>
      <c r="Y4612" s="1"/>
    </row>
    <row r="4613" spans="2:25" x14ac:dyDescent="0.25">
      <c r="B4613" s="4"/>
      <c r="C4613" s="7"/>
      <c r="G4613" s="8"/>
      <c r="H4613" s="8"/>
      <c r="I4613" s="8"/>
      <c r="S4613" s="4"/>
      <c r="T4613" s="6"/>
      <c r="X4613" s="1"/>
      <c r="Y4613" s="1"/>
    </row>
    <row r="4614" spans="2:25" x14ac:dyDescent="0.25">
      <c r="B4614" s="4"/>
      <c r="C4614" s="7"/>
      <c r="G4614" s="8"/>
      <c r="H4614" s="8"/>
      <c r="I4614" s="8"/>
      <c r="S4614" s="4"/>
      <c r="T4614" s="6"/>
      <c r="X4614" s="1"/>
      <c r="Y4614" s="1"/>
    </row>
    <row r="4615" spans="2:25" x14ac:dyDescent="0.25">
      <c r="B4615" s="4"/>
      <c r="C4615" s="7"/>
      <c r="G4615" s="8"/>
      <c r="H4615" s="8"/>
      <c r="I4615" s="8"/>
      <c r="S4615" s="4"/>
      <c r="T4615" s="6"/>
      <c r="X4615" s="1"/>
      <c r="Y4615" s="1"/>
    </row>
    <row r="4616" spans="2:25" x14ac:dyDescent="0.25">
      <c r="B4616" s="4"/>
      <c r="C4616" s="7"/>
      <c r="G4616" s="8"/>
      <c r="H4616" s="8"/>
      <c r="I4616" s="8"/>
      <c r="S4616" s="4"/>
      <c r="T4616" s="6"/>
      <c r="X4616" s="1"/>
      <c r="Y4616" s="1"/>
    </row>
    <row r="4617" spans="2:25" x14ac:dyDescent="0.25">
      <c r="B4617" s="4"/>
      <c r="C4617" s="7"/>
      <c r="G4617" s="8"/>
      <c r="H4617" s="8"/>
      <c r="I4617" s="8"/>
      <c r="S4617" s="4"/>
      <c r="T4617" s="6"/>
      <c r="X4617" s="1"/>
      <c r="Y4617" s="1"/>
    </row>
    <row r="4618" spans="2:25" x14ac:dyDescent="0.25">
      <c r="B4618" s="4"/>
      <c r="C4618" s="7"/>
      <c r="G4618" s="8"/>
      <c r="H4618" s="8"/>
      <c r="I4618" s="8"/>
      <c r="S4618" s="4"/>
      <c r="T4618" s="6"/>
      <c r="X4618" s="1"/>
      <c r="Y4618" s="1"/>
    </row>
    <row r="4619" spans="2:25" x14ac:dyDescent="0.25">
      <c r="B4619" s="4"/>
      <c r="C4619" s="7"/>
      <c r="G4619" s="8"/>
      <c r="H4619" s="8"/>
      <c r="I4619" s="8"/>
      <c r="S4619" s="4"/>
      <c r="T4619" s="6"/>
      <c r="X4619" s="1"/>
      <c r="Y4619" s="1"/>
    </row>
    <row r="4620" spans="2:25" x14ac:dyDescent="0.25">
      <c r="B4620" s="4"/>
      <c r="C4620" s="7"/>
      <c r="G4620" s="8"/>
      <c r="H4620" s="8"/>
      <c r="I4620" s="8"/>
      <c r="S4620" s="4"/>
      <c r="T4620" s="6"/>
      <c r="X4620" s="1"/>
      <c r="Y4620" s="1"/>
    </row>
    <row r="4621" spans="2:25" x14ac:dyDescent="0.25">
      <c r="B4621" s="4"/>
      <c r="C4621" s="7"/>
      <c r="G4621" s="8"/>
      <c r="H4621" s="8"/>
      <c r="I4621" s="8"/>
      <c r="S4621" s="4"/>
      <c r="T4621" s="6"/>
      <c r="X4621" s="1"/>
      <c r="Y4621" s="1"/>
    </row>
    <row r="4622" spans="2:25" x14ac:dyDescent="0.25">
      <c r="B4622" s="4"/>
      <c r="C4622" s="7"/>
      <c r="G4622" s="8"/>
      <c r="H4622" s="8"/>
      <c r="I4622" s="8"/>
      <c r="S4622" s="4"/>
      <c r="T4622" s="6"/>
      <c r="X4622" s="1"/>
      <c r="Y4622" s="1"/>
    </row>
    <row r="4623" spans="2:25" x14ac:dyDescent="0.25">
      <c r="B4623" s="4"/>
      <c r="C4623" s="7"/>
      <c r="G4623" s="8"/>
      <c r="H4623" s="8"/>
      <c r="I4623" s="8"/>
      <c r="S4623" s="4"/>
      <c r="T4623" s="6"/>
      <c r="X4623" s="1"/>
      <c r="Y4623" s="1"/>
    </row>
    <row r="4624" spans="2:25" x14ac:dyDescent="0.25">
      <c r="B4624" s="4"/>
      <c r="C4624" s="7"/>
      <c r="G4624" s="8"/>
      <c r="H4624" s="8"/>
      <c r="I4624" s="8"/>
      <c r="S4624" s="4"/>
      <c r="T4624" s="6"/>
      <c r="X4624" s="1"/>
      <c r="Y4624" s="1"/>
    </row>
    <row r="4625" spans="2:25" x14ac:dyDescent="0.25">
      <c r="B4625" s="4"/>
      <c r="C4625" s="7"/>
      <c r="G4625" s="8"/>
      <c r="H4625" s="8"/>
      <c r="I4625" s="8"/>
      <c r="S4625" s="4"/>
      <c r="T4625" s="6"/>
      <c r="X4625" s="1"/>
      <c r="Y4625" s="1"/>
    </row>
    <row r="4626" spans="2:25" x14ac:dyDescent="0.25">
      <c r="B4626" s="4"/>
      <c r="C4626" s="7"/>
      <c r="G4626" s="8"/>
      <c r="H4626" s="8"/>
      <c r="I4626" s="8"/>
      <c r="S4626" s="4"/>
      <c r="T4626" s="6"/>
      <c r="X4626" s="1"/>
      <c r="Y4626" s="1"/>
    </row>
    <row r="4627" spans="2:25" x14ac:dyDescent="0.25">
      <c r="B4627" s="4"/>
      <c r="C4627" s="7"/>
      <c r="G4627" s="8"/>
      <c r="H4627" s="8"/>
      <c r="I4627" s="8"/>
      <c r="S4627" s="4"/>
      <c r="T4627" s="6"/>
      <c r="X4627" s="1"/>
      <c r="Y4627" s="1"/>
    </row>
    <row r="4628" spans="2:25" x14ac:dyDescent="0.25">
      <c r="B4628" s="4"/>
      <c r="C4628" s="7"/>
      <c r="G4628" s="8"/>
      <c r="H4628" s="8"/>
      <c r="I4628" s="8"/>
      <c r="S4628" s="4"/>
      <c r="T4628" s="6"/>
      <c r="X4628" s="1"/>
      <c r="Y4628" s="1"/>
    </row>
    <row r="4629" spans="2:25" x14ac:dyDescent="0.25">
      <c r="B4629" s="4"/>
      <c r="C4629" s="7"/>
      <c r="G4629" s="8"/>
      <c r="H4629" s="8"/>
      <c r="I4629" s="8"/>
      <c r="S4629" s="4"/>
      <c r="T4629" s="6"/>
      <c r="X4629" s="1"/>
      <c r="Y4629" s="1"/>
    </row>
    <row r="4630" spans="2:25" x14ac:dyDescent="0.25">
      <c r="B4630" s="4"/>
      <c r="C4630" s="7"/>
      <c r="G4630" s="8"/>
      <c r="H4630" s="8"/>
      <c r="I4630" s="8"/>
      <c r="S4630" s="4"/>
      <c r="T4630" s="6"/>
      <c r="X4630" s="1"/>
      <c r="Y4630" s="1"/>
    </row>
    <row r="4631" spans="2:25" x14ac:dyDescent="0.25">
      <c r="B4631" s="4"/>
      <c r="C4631" s="7"/>
      <c r="G4631" s="8"/>
      <c r="H4631" s="8"/>
      <c r="I4631" s="8"/>
      <c r="S4631" s="4"/>
      <c r="T4631" s="6"/>
      <c r="X4631" s="1"/>
      <c r="Y4631" s="1"/>
    </row>
    <row r="4632" spans="2:25" x14ac:dyDescent="0.25">
      <c r="B4632" s="4"/>
      <c r="C4632" s="7"/>
      <c r="G4632" s="8"/>
      <c r="H4632" s="8"/>
      <c r="I4632" s="8"/>
      <c r="S4632" s="4"/>
      <c r="T4632" s="6"/>
      <c r="X4632" s="1"/>
      <c r="Y4632" s="1"/>
    </row>
    <row r="4633" spans="2:25" x14ac:dyDescent="0.25">
      <c r="B4633" s="4"/>
      <c r="C4633" s="7"/>
      <c r="G4633" s="8"/>
      <c r="H4633" s="8"/>
      <c r="I4633" s="8"/>
      <c r="S4633" s="4"/>
      <c r="T4633" s="6"/>
      <c r="X4633" s="1"/>
      <c r="Y4633" s="1"/>
    </row>
    <row r="4634" spans="2:25" x14ac:dyDescent="0.25">
      <c r="B4634" s="4"/>
      <c r="C4634" s="7"/>
      <c r="G4634" s="8"/>
      <c r="H4634" s="8"/>
      <c r="I4634" s="8"/>
      <c r="S4634" s="4"/>
      <c r="T4634" s="6"/>
      <c r="X4634" s="1"/>
      <c r="Y4634" s="1"/>
    </row>
    <row r="4635" spans="2:25" x14ac:dyDescent="0.25">
      <c r="B4635" s="4"/>
      <c r="C4635" s="7"/>
      <c r="G4635" s="8"/>
      <c r="H4635" s="8"/>
      <c r="I4635" s="8"/>
      <c r="S4635" s="4"/>
      <c r="T4635" s="6"/>
      <c r="X4635" s="1"/>
      <c r="Y4635" s="1"/>
    </row>
    <row r="4636" spans="2:25" x14ac:dyDescent="0.25">
      <c r="B4636" s="4"/>
      <c r="C4636" s="7"/>
      <c r="G4636" s="8"/>
      <c r="H4636" s="8"/>
      <c r="I4636" s="8"/>
      <c r="S4636" s="4"/>
      <c r="T4636" s="6"/>
      <c r="X4636" s="1"/>
      <c r="Y4636" s="1"/>
    </row>
    <row r="4637" spans="2:25" x14ac:dyDescent="0.25">
      <c r="B4637" s="4"/>
      <c r="C4637" s="7"/>
      <c r="G4637" s="8"/>
      <c r="H4637" s="8"/>
      <c r="I4637" s="8"/>
      <c r="S4637" s="4"/>
      <c r="T4637" s="6"/>
      <c r="X4637" s="1"/>
      <c r="Y4637" s="1"/>
    </row>
    <row r="4638" spans="2:25" x14ac:dyDescent="0.25">
      <c r="B4638" s="4"/>
      <c r="C4638" s="7"/>
      <c r="G4638" s="8"/>
      <c r="H4638" s="8"/>
      <c r="I4638" s="8"/>
      <c r="S4638" s="4"/>
      <c r="T4638" s="6"/>
      <c r="X4638" s="1"/>
      <c r="Y4638" s="1"/>
    </row>
    <row r="4639" spans="2:25" x14ac:dyDescent="0.25">
      <c r="B4639" s="4"/>
      <c r="C4639" s="7"/>
      <c r="G4639" s="8"/>
      <c r="H4639" s="8"/>
      <c r="I4639" s="8"/>
      <c r="S4639" s="4"/>
      <c r="T4639" s="6"/>
      <c r="X4639" s="1"/>
      <c r="Y4639" s="1"/>
    </row>
    <row r="4640" spans="2:25" x14ac:dyDescent="0.25">
      <c r="B4640" s="4"/>
      <c r="C4640" s="7"/>
      <c r="G4640" s="8"/>
      <c r="H4640" s="8"/>
      <c r="I4640" s="8"/>
      <c r="S4640" s="4"/>
      <c r="T4640" s="6"/>
      <c r="X4640" s="1"/>
      <c r="Y4640" s="1"/>
    </row>
    <row r="4641" spans="2:25" x14ac:dyDescent="0.25">
      <c r="B4641" s="4"/>
      <c r="C4641" s="7"/>
      <c r="G4641" s="8"/>
      <c r="H4641" s="8"/>
      <c r="I4641" s="8"/>
      <c r="S4641" s="4"/>
      <c r="T4641" s="6"/>
      <c r="X4641" s="1"/>
      <c r="Y4641" s="1"/>
    </row>
    <row r="4642" spans="2:25" x14ac:dyDescent="0.25">
      <c r="B4642" s="4"/>
      <c r="C4642" s="7"/>
      <c r="G4642" s="8"/>
      <c r="H4642" s="8"/>
      <c r="I4642" s="8"/>
      <c r="S4642" s="4"/>
      <c r="T4642" s="6"/>
      <c r="X4642" s="1"/>
      <c r="Y4642" s="1"/>
    </row>
    <row r="4643" spans="2:25" x14ac:dyDescent="0.25">
      <c r="B4643" s="4"/>
      <c r="C4643" s="7"/>
      <c r="G4643" s="8"/>
      <c r="H4643" s="8"/>
      <c r="I4643" s="8"/>
      <c r="S4643" s="4"/>
      <c r="T4643" s="6"/>
      <c r="X4643" s="1"/>
      <c r="Y4643" s="1"/>
    </row>
    <row r="4644" spans="2:25" x14ac:dyDescent="0.25">
      <c r="B4644" s="4"/>
      <c r="C4644" s="7"/>
      <c r="G4644" s="8"/>
      <c r="H4644" s="8"/>
      <c r="I4644" s="8"/>
      <c r="S4644" s="4"/>
      <c r="T4644" s="6"/>
      <c r="X4644" s="1"/>
      <c r="Y4644" s="1"/>
    </row>
    <row r="4645" spans="2:25" x14ac:dyDescent="0.25">
      <c r="B4645" s="4"/>
      <c r="C4645" s="7"/>
      <c r="G4645" s="8"/>
      <c r="H4645" s="8"/>
      <c r="I4645" s="8"/>
      <c r="S4645" s="4"/>
      <c r="T4645" s="6"/>
      <c r="X4645" s="1"/>
      <c r="Y4645" s="1"/>
    </row>
    <row r="4646" spans="2:25" x14ac:dyDescent="0.25">
      <c r="B4646" s="4"/>
      <c r="C4646" s="7"/>
      <c r="G4646" s="8"/>
      <c r="H4646" s="8"/>
      <c r="I4646" s="8"/>
      <c r="S4646" s="4"/>
      <c r="T4646" s="6"/>
      <c r="X4646" s="1"/>
      <c r="Y4646" s="1"/>
    </row>
    <row r="4647" spans="2:25" x14ac:dyDescent="0.25">
      <c r="B4647" s="4"/>
      <c r="C4647" s="7"/>
      <c r="G4647" s="8"/>
      <c r="H4647" s="8"/>
      <c r="I4647" s="8"/>
      <c r="S4647" s="4"/>
      <c r="T4647" s="6"/>
      <c r="X4647" s="1"/>
      <c r="Y4647" s="1"/>
    </row>
    <row r="4648" spans="2:25" x14ac:dyDescent="0.25">
      <c r="B4648" s="4"/>
      <c r="C4648" s="7"/>
      <c r="G4648" s="8"/>
      <c r="H4648" s="8"/>
      <c r="I4648" s="8"/>
      <c r="S4648" s="4"/>
      <c r="T4648" s="6"/>
      <c r="X4648" s="1"/>
      <c r="Y4648" s="1"/>
    </row>
    <row r="4649" spans="2:25" x14ac:dyDescent="0.25">
      <c r="B4649" s="4"/>
      <c r="C4649" s="7"/>
      <c r="G4649" s="8"/>
      <c r="H4649" s="8"/>
      <c r="I4649" s="8"/>
      <c r="S4649" s="4"/>
      <c r="T4649" s="6"/>
      <c r="X4649" s="1"/>
      <c r="Y4649" s="1"/>
    </row>
    <row r="4650" spans="2:25" x14ac:dyDescent="0.25">
      <c r="B4650" s="4"/>
      <c r="C4650" s="7"/>
      <c r="G4650" s="8"/>
      <c r="H4650" s="8"/>
      <c r="I4650" s="8"/>
      <c r="S4650" s="4"/>
      <c r="T4650" s="6"/>
      <c r="X4650" s="1"/>
      <c r="Y4650" s="1"/>
    </row>
    <row r="4651" spans="2:25" x14ac:dyDescent="0.25">
      <c r="B4651" s="4"/>
      <c r="C4651" s="7"/>
      <c r="G4651" s="8"/>
      <c r="H4651" s="8"/>
      <c r="I4651" s="8"/>
      <c r="S4651" s="4"/>
      <c r="T4651" s="6"/>
      <c r="X4651" s="1"/>
      <c r="Y4651" s="1"/>
    </row>
    <row r="4652" spans="2:25" x14ac:dyDescent="0.25">
      <c r="B4652" s="4"/>
      <c r="C4652" s="7"/>
      <c r="G4652" s="8"/>
      <c r="H4652" s="8"/>
      <c r="I4652" s="8"/>
      <c r="S4652" s="4"/>
      <c r="T4652" s="6"/>
      <c r="X4652" s="1"/>
      <c r="Y4652" s="1"/>
    </row>
    <row r="4653" spans="2:25" x14ac:dyDescent="0.25">
      <c r="B4653" s="4"/>
      <c r="C4653" s="7"/>
      <c r="G4653" s="8"/>
      <c r="H4653" s="8"/>
      <c r="I4653" s="8"/>
      <c r="S4653" s="4"/>
      <c r="T4653" s="6"/>
      <c r="X4653" s="1"/>
      <c r="Y4653" s="1"/>
    </row>
    <row r="4654" spans="2:25" x14ac:dyDescent="0.25">
      <c r="B4654" s="4"/>
      <c r="C4654" s="7"/>
      <c r="G4654" s="8"/>
      <c r="H4654" s="8"/>
      <c r="I4654" s="8"/>
      <c r="S4654" s="4"/>
      <c r="T4654" s="6"/>
      <c r="X4654" s="1"/>
      <c r="Y4654" s="1"/>
    </row>
    <row r="4655" spans="2:25" x14ac:dyDescent="0.25">
      <c r="B4655" s="4"/>
      <c r="C4655" s="7"/>
      <c r="G4655" s="8"/>
      <c r="H4655" s="8"/>
      <c r="I4655" s="8"/>
      <c r="S4655" s="4"/>
      <c r="T4655" s="6"/>
      <c r="X4655" s="1"/>
      <c r="Y4655" s="1"/>
    </row>
    <row r="4656" spans="2:25" x14ac:dyDescent="0.25">
      <c r="B4656" s="4"/>
      <c r="C4656" s="7"/>
      <c r="G4656" s="8"/>
      <c r="H4656" s="8"/>
      <c r="I4656" s="8"/>
      <c r="S4656" s="4"/>
      <c r="T4656" s="6"/>
      <c r="X4656" s="1"/>
      <c r="Y4656" s="1"/>
    </row>
    <row r="4657" spans="2:25" x14ac:dyDescent="0.25">
      <c r="B4657" s="4"/>
      <c r="C4657" s="7"/>
      <c r="G4657" s="8"/>
      <c r="H4657" s="8"/>
      <c r="I4657" s="8"/>
      <c r="S4657" s="4"/>
      <c r="T4657" s="6"/>
      <c r="X4657" s="1"/>
      <c r="Y4657" s="1"/>
    </row>
    <row r="4658" spans="2:25" x14ac:dyDescent="0.25">
      <c r="B4658" s="4"/>
      <c r="C4658" s="7"/>
      <c r="G4658" s="8"/>
      <c r="H4658" s="8"/>
      <c r="I4658" s="8"/>
      <c r="S4658" s="4"/>
      <c r="T4658" s="6"/>
      <c r="X4658" s="1"/>
      <c r="Y4658" s="1"/>
    </row>
    <row r="4659" spans="2:25" x14ac:dyDescent="0.25">
      <c r="B4659" s="4"/>
      <c r="C4659" s="7"/>
      <c r="G4659" s="8"/>
      <c r="H4659" s="8"/>
      <c r="I4659" s="8"/>
      <c r="S4659" s="4"/>
      <c r="T4659" s="6"/>
      <c r="X4659" s="1"/>
      <c r="Y4659" s="1"/>
    </row>
    <row r="4660" spans="2:25" x14ac:dyDescent="0.25">
      <c r="B4660" s="4"/>
      <c r="C4660" s="7"/>
      <c r="G4660" s="8"/>
      <c r="H4660" s="8"/>
      <c r="I4660" s="8"/>
      <c r="S4660" s="4"/>
      <c r="T4660" s="6"/>
      <c r="X4660" s="1"/>
      <c r="Y4660" s="1"/>
    </row>
    <row r="4661" spans="2:25" x14ac:dyDescent="0.25">
      <c r="B4661" s="4"/>
      <c r="C4661" s="7"/>
      <c r="G4661" s="8"/>
      <c r="H4661" s="8"/>
      <c r="I4661" s="8"/>
      <c r="S4661" s="4"/>
      <c r="T4661" s="6"/>
      <c r="X4661" s="1"/>
      <c r="Y4661" s="1"/>
    </row>
    <row r="4662" spans="2:25" x14ac:dyDescent="0.25">
      <c r="B4662" s="4"/>
      <c r="C4662" s="7"/>
      <c r="G4662" s="8"/>
      <c r="H4662" s="8"/>
      <c r="I4662" s="8"/>
      <c r="S4662" s="4"/>
      <c r="T4662" s="6"/>
      <c r="X4662" s="1"/>
      <c r="Y4662" s="1"/>
    </row>
    <row r="4663" spans="2:25" x14ac:dyDescent="0.25">
      <c r="B4663" s="4"/>
      <c r="C4663" s="7"/>
      <c r="G4663" s="8"/>
      <c r="H4663" s="8"/>
      <c r="I4663" s="8"/>
      <c r="S4663" s="4"/>
      <c r="T4663" s="6"/>
      <c r="X4663" s="1"/>
      <c r="Y4663" s="1"/>
    </row>
    <row r="4664" spans="2:25" x14ac:dyDescent="0.25">
      <c r="B4664" s="4"/>
      <c r="C4664" s="7"/>
      <c r="G4664" s="8"/>
      <c r="H4664" s="8"/>
      <c r="I4664" s="8"/>
      <c r="S4664" s="4"/>
      <c r="T4664" s="6"/>
      <c r="X4664" s="1"/>
      <c r="Y4664" s="1"/>
    </row>
    <row r="4665" spans="2:25" x14ac:dyDescent="0.25">
      <c r="B4665" s="4"/>
      <c r="C4665" s="7"/>
      <c r="G4665" s="8"/>
      <c r="H4665" s="8"/>
      <c r="I4665" s="8"/>
      <c r="S4665" s="4"/>
      <c r="T4665" s="6"/>
      <c r="X4665" s="1"/>
      <c r="Y4665" s="1"/>
    </row>
    <row r="4666" spans="2:25" x14ac:dyDescent="0.25">
      <c r="B4666" s="4"/>
      <c r="C4666" s="7"/>
      <c r="G4666" s="8"/>
      <c r="H4666" s="8"/>
      <c r="I4666" s="8"/>
      <c r="S4666" s="4"/>
      <c r="T4666" s="6"/>
      <c r="X4666" s="1"/>
      <c r="Y4666" s="1"/>
    </row>
    <row r="4667" spans="2:25" x14ac:dyDescent="0.25">
      <c r="B4667" s="4"/>
      <c r="C4667" s="7"/>
      <c r="G4667" s="8"/>
      <c r="H4667" s="8"/>
      <c r="I4667" s="8"/>
      <c r="S4667" s="4"/>
      <c r="T4667" s="6"/>
      <c r="X4667" s="1"/>
      <c r="Y4667" s="1"/>
    </row>
    <row r="4668" spans="2:25" x14ac:dyDescent="0.25">
      <c r="B4668" s="4"/>
      <c r="C4668" s="7"/>
      <c r="G4668" s="8"/>
      <c r="H4668" s="8"/>
      <c r="I4668" s="8"/>
      <c r="S4668" s="4"/>
      <c r="T4668" s="6"/>
      <c r="X4668" s="1"/>
      <c r="Y4668" s="1"/>
    </row>
    <row r="4669" spans="2:25" x14ac:dyDescent="0.25">
      <c r="B4669" s="4"/>
      <c r="C4669" s="7"/>
      <c r="G4669" s="8"/>
      <c r="H4669" s="8"/>
      <c r="I4669" s="8"/>
      <c r="S4669" s="4"/>
      <c r="T4669" s="6"/>
      <c r="X4669" s="1"/>
      <c r="Y4669" s="1"/>
    </row>
    <row r="4670" spans="2:25" x14ac:dyDescent="0.25">
      <c r="B4670" s="4"/>
      <c r="C4670" s="7"/>
      <c r="G4670" s="8"/>
      <c r="H4670" s="8"/>
      <c r="I4670" s="8"/>
      <c r="S4670" s="4"/>
      <c r="T4670" s="6"/>
      <c r="X4670" s="1"/>
      <c r="Y4670" s="1"/>
    </row>
    <row r="4671" spans="2:25" x14ac:dyDescent="0.25">
      <c r="B4671" s="4"/>
      <c r="C4671" s="7"/>
      <c r="G4671" s="8"/>
      <c r="H4671" s="8"/>
      <c r="I4671" s="8"/>
      <c r="S4671" s="4"/>
      <c r="T4671" s="6"/>
      <c r="X4671" s="1"/>
      <c r="Y4671" s="1"/>
    </row>
    <row r="4672" spans="2:25" x14ac:dyDescent="0.25">
      <c r="B4672" s="4"/>
      <c r="C4672" s="7"/>
      <c r="G4672" s="8"/>
      <c r="H4672" s="8"/>
      <c r="I4672" s="8"/>
      <c r="S4672" s="4"/>
      <c r="T4672" s="6"/>
      <c r="X4672" s="1"/>
      <c r="Y4672" s="1"/>
    </row>
    <row r="4673" spans="2:25" x14ac:dyDescent="0.25">
      <c r="B4673" s="4"/>
      <c r="C4673" s="7"/>
      <c r="G4673" s="8"/>
      <c r="H4673" s="8"/>
      <c r="I4673" s="8"/>
      <c r="S4673" s="4"/>
      <c r="T4673" s="6"/>
      <c r="X4673" s="1"/>
      <c r="Y4673" s="1"/>
    </row>
    <row r="4674" spans="2:25" x14ac:dyDescent="0.25">
      <c r="B4674" s="4"/>
      <c r="C4674" s="7"/>
      <c r="G4674" s="8"/>
      <c r="H4674" s="8"/>
      <c r="I4674" s="8"/>
      <c r="S4674" s="4"/>
      <c r="T4674" s="6"/>
      <c r="X4674" s="1"/>
      <c r="Y4674" s="1"/>
    </row>
    <row r="4675" spans="2:25" x14ac:dyDescent="0.25">
      <c r="B4675" s="4"/>
      <c r="C4675" s="7"/>
      <c r="G4675" s="8"/>
      <c r="H4675" s="8"/>
      <c r="I4675" s="8"/>
      <c r="S4675" s="4"/>
      <c r="T4675" s="6"/>
      <c r="X4675" s="1"/>
      <c r="Y4675" s="1"/>
    </row>
    <row r="4676" spans="2:25" x14ac:dyDescent="0.25">
      <c r="B4676" s="4"/>
      <c r="C4676" s="7"/>
      <c r="G4676" s="8"/>
      <c r="H4676" s="8"/>
      <c r="I4676" s="8"/>
      <c r="S4676" s="4"/>
      <c r="T4676" s="6"/>
      <c r="X4676" s="1"/>
      <c r="Y4676" s="1"/>
    </row>
    <row r="4677" spans="2:25" x14ac:dyDescent="0.25">
      <c r="B4677" s="4"/>
      <c r="C4677" s="7"/>
      <c r="G4677" s="8"/>
      <c r="H4677" s="8"/>
      <c r="I4677" s="8"/>
      <c r="S4677" s="4"/>
      <c r="T4677" s="6"/>
      <c r="X4677" s="1"/>
      <c r="Y4677" s="1"/>
    </row>
    <row r="4678" spans="2:25" x14ac:dyDescent="0.25">
      <c r="B4678" s="4"/>
      <c r="C4678" s="7"/>
      <c r="G4678" s="8"/>
      <c r="H4678" s="8"/>
      <c r="I4678" s="8"/>
      <c r="S4678" s="4"/>
      <c r="T4678" s="6"/>
      <c r="X4678" s="1"/>
      <c r="Y4678" s="1"/>
    </row>
    <row r="4679" spans="2:25" x14ac:dyDescent="0.25">
      <c r="B4679" s="4"/>
      <c r="C4679" s="7"/>
      <c r="G4679" s="8"/>
      <c r="H4679" s="8"/>
      <c r="I4679" s="8"/>
      <c r="S4679" s="4"/>
      <c r="T4679" s="6"/>
      <c r="X4679" s="1"/>
      <c r="Y4679" s="1"/>
    </row>
    <row r="4680" spans="2:25" x14ac:dyDescent="0.25">
      <c r="B4680" s="4"/>
      <c r="C4680" s="7"/>
      <c r="G4680" s="8"/>
      <c r="H4680" s="8"/>
      <c r="I4680" s="8"/>
      <c r="S4680" s="4"/>
      <c r="T4680" s="6"/>
      <c r="X4680" s="1"/>
      <c r="Y4680" s="1"/>
    </row>
    <row r="4681" spans="2:25" x14ac:dyDescent="0.25">
      <c r="B4681" s="4"/>
      <c r="C4681" s="7"/>
      <c r="G4681" s="8"/>
      <c r="H4681" s="8"/>
      <c r="I4681" s="8"/>
      <c r="S4681" s="4"/>
      <c r="T4681" s="6"/>
      <c r="X4681" s="1"/>
      <c r="Y4681" s="1"/>
    </row>
    <row r="4682" spans="2:25" x14ac:dyDescent="0.25">
      <c r="B4682" s="4"/>
      <c r="C4682" s="7"/>
      <c r="G4682" s="8"/>
      <c r="H4682" s="8"/>
      <c r="I4682" s="8"/>
      <c r="S4682" s="4"/>
      <c r="T4682" s="6"/>
      <c r="X4682" s="1"/>
      <c r="Y4682" s="1"/>
    </row>
    <row r="4683" spans="2:25" x14ac:dyDescent="0.25">
      <c r="B4683" s="4"/>
      <c r="C4683" s="7"/>
      <c r="G4683" s="8"/>
      <c r="H4683" s="8"/>
      <c r="I4683" s="8"/>
      <c r="S4683" s="4"/>
      <c r="T4683" s="6"/>
      <c r="X4683" s="1"/>
      <c r="Y4683" s="1"/>
    </row>
    <row r="4684" spans="2:25" x14ac:dyDescent="0.25">
      <c r="B4684" s="4"/>
      <c r="C4684" s="7"/>
      <c r="G4684" s="8"/>
      <c r="H4684" s="8"/>
      <c r="I4684" s="8"/>
      <c r="S4684" s="4"/>
      <c r="T4684" s="6"/>
      <c r="X4684" s="1"/>
      <c r="Y4684" s="1"/>
    </row>
    <row r="4685" spans="2:25" x14ac:dyDescent="0.25">
      <c r="B4685" s="4"/>
      <c r="C4685" s="7"/>
      <c r="G4685" s="8"/>
      <c r="H4685" s="8"/>
      <c r="I4685" s="8"/>
      <c r="S4685" s="4"/>
      <c r="T4685" s="6"/>
      <c r="X4685" s="1"/>
      <c r="Y4685" s="1"/>
    </row>
    <row r="4686" spans="2:25" x14ac:dyDescent="0.25">
      <c r="B4686" s="4"/>
      <c r="C4686" s="7"/>
      <c r="G4686" s="8"/>
      <c r="H4686" s="8"/>
      <c r="I4686" s="8"/>
      <c r="S4686" s="4"/>
      <c r="T4686" s="6"/>
      <c r="X4686" s="1"/>
      <c r="Y4686" s="1"/>
    </row>
    <row r="4687" spans="2:25" x14ac:dyDescent="0.25">
      <c r="B4687" s="4"/>
      <c r="C4687" s="7"/>
      <c r="G4687" s="8"/>
      <c r="H4687" s="8"/>
      <c r="I4687" s="8"/>
      <c r="S4687" s="4"/>
      <c r="T4687" s="6"/>
      <c r="X4687" s="1"/>
      <c r="Y4687" s="1"/>
    </row>
    <row r="4688" spans="2:25" x14ac:dyDescent="0.25">
      <c r="B4688" s="4"/>
      <c r="C4688" s="7"/>
      <c r="G4688" s="8"/>
      <c r="H4688" s="8"/>
      <c r="I4688" s="8"/>
      <c r="S4688" s="4"/>
      <c r="T4688" s="6"/>
      <c r="X4688" s="1"/>
      <c r="Y4688" s="1"/>
    </row>
    <row r="4689" spans="2:25" x14ac:dyDescent="0.25">
      <c r="B4689" s="4"/>
      <c r="C4689" s="7"/>
      <c r="G4689" s="8"/>
      <c r="H4689" s="8"/>
      <c r="I4689" s="8"/>
      <c r="S4689" s="4"/>
      <c r="T4689" s="6"/>
      <c r="X4689" s="1"/>
      <c r="Y4689" s="1"/>
    </row>
    <row r="4690" spans="2:25" x14ac:dyDescent="0.25">
      <c r="B4690" s="4"/>
      <c r="C4690" s="7"/>
      <c r="G4690" s="8"/>
      <c r="H4690" s="8"/>
      <c r="I4690" s="8"/>
      <c r="S4690" s="4"/>
      <c r="T4690" s="6"/>
      <c r="X4690" s="1"/>
      <c r="Y4690" s="1"/>
    </row>
    <row r="4691" spans="2:25" x14ac:dyDescent="0.25">
      <c r="B4691" s="4"/>
      <c r="C4691" s="7"/>
      <c r="G4691" s="8"/>
      <c r="H4691" s="8"/>
      <c r="I4691" s="8"/>
      <c r="S4691" s="4"/>
      <c r="T4691" s="6"/>
      <c r="X4691" s="1"/>
      <c r="Y4691" s="1"/>
    </row>
    <row r="4692" spans="2:25" x14ac:dyDescent="0.25">
      <c r="B4692" s="4"/>
      <c r="C4692" s="7"/>
      <c r="G4692" s="8"/>
      <c r="H4692" s="8"/>
      <c r="I4692" s="8"/>
      <c r="S4692" s="4"/>
      <c r="T4692" s="6"/>
      <c r="X4692" s="1"/>
      <c r="Y4692" s="1"/>
    </row>
    <row r="4693" spans="2:25" x14ac:dyDescent="0.25">
      <c r="B4693" s="4"/>
      <c r="C4693" s="7"/>
      <c r="G4693" s="8"/>
      <c r="H4693" s="8"/>
      <c r="I4693" s="8"/>
      <c r="S4693" s="4"/>
      <c r="T4693" s="6"/>
      <c r="X4693" s="1"/>
      <c r="Y4693" s="1"/>
    </row>
    <row r="4694" spans="2:25" x14ac:dyDescent="0.25">
      <c r="B4694" s="4"/>
      <c r="C4694" s="7"/>
      <c r="G4694" s="8"/>
      <c r="H4694" s="8"/>
      <c r="I4694" s="8"/>
      <c r="S4694" s="4"/>
      <c r="T4694" s="6"/>
      <c r="X4694" s="1"/>
      <c r="Y4694" s="1"/>
    </row>
    <row r="4695" spans="2:25" x14ac:dyDescent="0.25">
      <c r="B4695" s="4"/>
      <c r="C4695" s="7"/>
      <c r="G4695" s="8"/>
      <c r="H4695" s="8"/>
      <c r="I4695" s="8"/>
      <c r="S4695" s="4"/>
      <c r="T4695" s="6"/>
      <c r="X4695" s="1"/>
      <c r="Y4695" s="1"/>
    </row>
    <row r="4696" spans="2:25" x14ac:dyDescent="0.25">
      <c r="B4696" s="4"/>
      <c r="C4696" s="7"/>
      <c r="G4696" s="8"/>
      <c r="H4696" s="8"/>
      <c r="I4696" s="8"/>
      <c r="S4696" s="4"/>
      <c r="T4696" s="6"/>
      <c r="X4696" s="1"/>
      <c r="Y4696" s="1"/>
    </row>
    <row r="4697" spans="2:25" x14ac:dyDescent="0.25">
      <c r="B4697" s="4"/>
      <c r="C4697" s="7"/>
      <c r="G4697" s="8"/>
      <c r="H4697" s="8"/>
      <c r="I4697" s="8"/>
      <c r="S4697" s="4"/>
      <c r="T4697" s="6"/>
      <c r="X4697" s="1"/>
      <c r="Y4697" s="1"/>
    </row>
    <row r="4698" spans="2:25" x14ac:dyDescent="0.25">
      <c r="B4698" s="4"/>
      <c r="C4698" s="7"/>
      <c r="G4698" s="8"/>
      <c r="H4698" s="8"/>
      <c r="I4698" s="8"/>
      <c r="S4698" s="4"/>
      <c r="T4698" s="6"/>
      <c r="X4698" s="1"/>
      <c r="Y4698" s="1"/>
    </row>
    <row r="4699" spans="2:25" x14ac:dyDescent="0.25">
      <c r="B4699" s="4"/>
      <c r="C4699" s="7"/>
      <c r="G4699" s="8"/>
      <c r="H4699" s="8"/>
      <c r="I4699" s="8"/>
      <c r="S4699" s="4"/>
      <c r="T4699" s="6"/>
      <c r="X4699" s="1"/>
      <c r="Y4699" s="1"/>
    </row>
    <row r="4700" spans="2:25" x14ac:dyDescent="0.25">
      <c r="B4700" s="4"/>
      <c r="C4700" s="7"/>
      <c r="G4700" s="8"/>
      <c r="H4700" s="8"/>
      <c r="I4700" s="8"/>
      <c r="S4700" s="4"/>
      <c r="T4700" s="6"/>
      <c r="X4700" s="1"/>
      <c r="Y4700" s="1"/>
    </row>
    <row r="4701" spans="2:25" x14ac:dyDescent="0.25">
      <c r="B4701" s="4"/>
      <c r="C4701" s="7"/>
      <c r="G4701" s="8"/>
      <c r="H4701" s="8"/>
      <c r="I4701" s="8"/>
      <c r="S4701" s="4"/>
      <c r="T4701" s="6"/>
      <c r="X4701" s="1"/>
      <c r="Y4701" s="1"/>
    </row>
    <row r="4702" spans="2:25" x14ac:dyDescent="0.25">
      <c r="B4702" s="4"/>
      <c r="C4702" s="7"/>
      <c r="G4702" s="8"/>
      <c r="H4702" s="8"/>
      <c r="I4702" s="8"/>
      <c r="S4702" s="4"/>
      <c r="T4702" s="6"/>
      <c r="X4702" s="1"/>
      <c r="Y4702" s="1"/>
    </row>
    <row r="4703" spans="2:25" x14ac:dyDescent="0.25">
      <c r="B4703" s="4"/>
      <c r="C4703" s="7"/>
      <c r="G4703" s="8"/>
      <c r="H4703" s="8"/>
      <c r="I4703" s="8"/>
      <c r="S4703" s="4"/>
      <c r="T4703" s="6"/>
      <c r="X4703" s="1"/>
      <c r="Y4703" s="1"/>
    </row>
    <row r="4704" spans="2:25" x14ac:dyDescent="0.25">
      <c r="B4704" s="4"/>
      <c r="C4704" s="7"/>
      <c r="G4704" s="8"/>
      <c r="H4704" s="8"/>
      <c r="I4704" s="8"/>
      <c r="S4704" s="4"/>
      <c r="T4704" s="6"/>
      <c r="X4704" s="1"/>
      <c r="Y4704" s="1"/>
    </row>
    <row r="4705" spans="2:25" x14ac:dyDescent="0.25">
      <c r="B4705" s="4"/>
      <c r="C4705" s="7"/>
      <c r="G4705" s="8"/>
      <c r="H4705" s="8"/>
      <c r="I4705" s="8"/>
      <c r="S4705" s="4"/>
      <c r="T4705" s="6"/>
      <c r="X4705" s="1"/>
      <c r="Y4705" s="1"/>
    </row>
    <row r="4706" spans="2:25" x14ac:dyDescent="0.25">
      <c r="B4706" s="4"/>
      <c r="C4706" s="7"/>
      <c r="G4706" s="8"/>
      <c r="H4706" s="8"/>
      <c r="I4706" s="8"/>
      <c r="S4706" s="4"/>
      <c r="T4706" s="6"/>
      <c r="X4706" s="1"/>
      <c r="Y4706" s="1"/>
    </row>
    <row r="4707" spans="2:25" x14ac:dyDescent="0.25">
      <c r="B4707" s="4"/>
      <c r="C4707" s="7"/>
      <c r="G4707" s="8"/>
      <c r="H4707" s="8"/>
      <c r="I4707" s="8"/>
      <c r="S4707" s="4"/>
      <c r="T4707" s="6"/>
      <c r="X4707" s="1"/>
      <c r="Y4707" s="1"/>
    </row>
    <row r="4708" spans="2:25" x14ac:dyDescent="0.25">
      <c r="B4708" s="4"/>
      <c r="C4708" s="7"/>
      <c r="G4708" s="8"/>
      <c r="H4708" s="8"/>
      <c r="I4708" s="8"/>
      <c r="S4708" s="4"/>
      <c r="T4708" s="6"/>
      <c r="X4708" s="1"/>
      <c r="Y4708" s="1"/>
    </row>
    <row r="4709" spans="2:25" x14ac:dyDescent="0.25">
      <c r="B4709" s="4"/>
      <c r="C4709" s="7"/>
      <c r="G4709" s="8"/>
      <c r="H4709" s="8"/>
      <c r="I4709" s="8"/>
      <c r="S4709" s="4"/>
      <c r="T4709" s="6"/>
      <c r="X4709" s="1"/>
      <c r="Y4709" s="1"/>
    </row>
    <row r="4710" spans="2:25" x14ac:dyDescent="0.25">
      <c r="B4710" s="4"/>
      <c r="C4710" s="7"/>
      <c r="G4710" s="8"/>
      <c r="H4710" s="8"/>
      <c r="I4710" s="8"/>
      <c r="S4710" s="4"/>
      <c r="T4710" s="6"/>
      <c r="X4710" s="1"/>
      <c r="Y4710" s="1"/>
    </row>
    <row r="4711" spans="2:25" x14ac:dyDescent="0.25">
      <c r="B4711" s="4"/>
      <c r="C4711" s="7"/>
      <c r="G4711" s="8"/>
      <c r="H4711" s="8"/>
      <c r="I4711" s="8"/>
      <c r="S4711" s="4"/>
      <c r="T4711" s="6"/>
      <c r="X4711" s="1"/>
      <c r="Y4711" s="1"/>
    </row>
    <row r="4712" spans="2:25" x14ac:dyDescent="0.25">
      <c r="B4712" s="4"/>
      <c r="C4712" s="7"/>
      <c r="G4712" s="8"/>
      <c r="H4712" s="8"/>
      <c r="I4712" s="8"/>
      <c r="S4712" s="4"/>
      <c r="T4712" s="6"/>
      <c r="X4712" s="1"/>
      <c r="Y4712" s="1"/>
    </row>
    <row r="4713" spans="2:25" x14ac:dyDescent="0.25">
      <c r="B4713" s="4"/>
      <c r="C4713" s="7"/>
      <c r="G4713" s="8"/>
      <c r="H4713" s="8"/>
      <c r="I4713" s="8"/>
      <c r="S4713" s="4"/>
      <c r="T4713" s="6"/>
      <c r="X4713" s="1"/>
      <c r="Y4713" s="1"/>
    </row>
    <row r="4714" spans="2:25" x14ac:dyDescent="0.25">
      <c r="B4714" s="4"/>
      <c r="C4714" s="7"/>
      <c r="G4714" s="8"/>
      <c r="H4714" s="8"/>
      <c r="I4714" s="8"/>
      <c r="S4714" s="4"/>
      <c r="T4714" s="6"/>
      <c r="X4714" s="1"/>
      <c r="Y4714" s="1"/>
    </row>
    <row r="4715" spans="2:25" x14ac:dyDescent="0.25">
      <c r="B4715" s="4"/>
      <c r="C4715" s="7"/>
      <c r="G4715" s="8"/>
      <c r="H4715" s="8"/>
      <c r="I4715" s="8"/>
      <c r="S4715" s="4"/>
      <c r="T4715" s="6"/>
      <c r="X4715" s="1"/>
      <c r="Y4715" s="1"/>
    </row>
    <row r="4716" spans="2:25" x14ac:dyDescent="0.25">
      <c r="B4716" s="4"/>
      <c r="C4716" s="7"/>
      <c r="G4716" s="8"/>
      <c r="H4716" s="8"/>
      <c r="I4716" s="8"/>
      <c r="S4716" s="4"/>
      <c r="T4716" s="6"/>
      <c r="X4716" s="1"/>
      <c r="Y4716" s="1"/>
    </row>
    <row r="4717" spans="2:25" x14ac:dyDescent="0.25">
      <c r="B4717" s="4"/>
      <c r="C4717" s="7"/>
      <c r="G4717" s="8"/>
      <c r="H4717" s="8"/>
      <c r="I4717" s="8"/>
      <c r="S4717" s="4"/>
      <c r="T4717" s="6"/>
      <c r="X4717" s="1"/>
      <c r="Y4717" s="1"/>
    </row>
    <row r="4718" spans="2:25" x14ac:dyDescent="0.25">
      <c r="B4718" s="4"/>
      <c r="C4718" s="7"/>
      <c r="G4718" s="8"/>
      <c r="H4718" s="8"/>
      <c r="I4718" s="8"/>
      <c r="S4718" s="4"/>
      <c r="T4718" s="6"/>
      <c r="X4718" s="1"/>
      <c r="Y4718" s="1"/>
    </row>
    <row r="4719" spans="2:25" x14ac:dyDescent="0.25">
      <c r="B4719" s="4"/>
      <c r="C4719" s="7"/>
      <c r="G4719" s="8"/>
      <c r="H4719" s="8"/>
      <c r="I4719" s="8"/>
      <c r="S4719" s="4"/>
      <c r="T4719" s="6"/>
      <c r="X4719" s="1"/>
      <c r="Y4719" s="1"/>
    </row>
    <row r="4720" spans="2:25" x14ac:dyDescent="0.25">
      <c r="B4720" s="4"/>
      <c r="C4720" s="7"/>
      <c r="G4720" s="8"/>
      <c r="H4720" s="8"/>
      <c r="I4720" s="8"/>
      <c r="S4720" s="4"/>
      <c r="T4720" s="6"/>
      <c r="X4720" s="1"/>
      <c r="Y4720" s="1"/>
    </row>
    <row r="4721" spans="2:25" x14ac:dyDescent="0.25">
      <c r="B4721" s="4"/>
      <c r="C4721" s="7"/>
      <c r="G4721" s="8"/>
      <c r="H4721" s="8"/>
      <c r="I4721" s="8"/>
      <c r="S4721" s="4"/>
      <c r="T4721" s="6"/>
      <c r="X4721" s="1"/>
      <c r="Y4721" s="1"/>
    </row>
    <row r="4722" spans="2:25" x14ac:dyDescent="0.25">
      <c r="B4722" s="4"/>
      <c r="C4722" s="7"/>
      <c r="G4722" s="8"/>
      <c r="H4722" s="8"/>
      <c r="I4722" s="8"/>
      <c r="S4722" s="4"/>
      <c r="T4722" s="6"/>
      <c r="X4722" s="1"/>
      <c r="Y4722" s="1"/>
    </row>
    <row r="4723" spans="2:25" x14ac:dyDescent="0.25">
      <c r="B4723" s="4"/>
      <c r="C4723" s="7"/>
      <c r="G4723" s="8"/>
      <c r="H4723" s="8"/>
      <c r="I4723" s="8"/>
      <c r="S4723" s="4"/>
      <c r="T4723" s="6"/>
      <c r="X4723" s="1"/>
      <c r="Y4723" s="1"/>
    </row>
    <row r="4724" spans="2:25" x14ac:dyDescent="0.25">
      <c r="B4724" s="4"/>
      <c r="C4724" s="7"/>
      <c r="G4724" s="8"/>
      <c r="H4724" s="8"/>
      <c r="I4724" s="8"/>
      <c r="S4724" s="4"/>
      <c r="T4724" s="6"/>
      <c r="X4724" s="1"/>
      <c r="Y4724" s="1"/>
    </row>
    <row r="4725" spans="2:25" x14ac:dyDescent="0.25">
      <c r="B4725" s="4"/>
      <c r="C4725" s="7"/>
      <c r="G4725" s="8"/>
      <c r="H4725" s="8"/>
      <c r="I4725" s="8"/>
      <c r="S4725" s="4"/>
      <c r="T4725" s="6"/>
      <c r="X4725" s="1"/>
      <c r="Y4725" s="1"/>
    </row>
    <row r="4726" spans="2:25" x14ac:dyDescent="0.25">
      <c r="B4726" s="4"/>
      <c r="C4726" s="7"/>
      <c r="G4726" s="8"/>
      <c r="H4726" s="8"/>
      <c r="I4726" s="8"/>
      <c r="S4726" s="4"/>
      <c r="T4726" s="6"/>
      <c r="X4726" s="1"/>
      <c r="Y4726" s="1"/>
    </row>
    <row r="4727" spans="2:25" x14ac:dyDescent="0.25">
      <c r="B4727" s="4"/>
      <c r="C4727" s="7"/>
      <c r="G4727" s="8"/>
      <c r="H4727" s="8"/>
      <c r="I4727" s="8"/>
      <c r="S4727" s="4"/>
      <c r="T4727" s="6"/>
      <c r="X4727" s="1"/>
      <c r="Y4727" s="1"/>
    </row>
    <row r="4728" spans="2:25" x14ac:dyDescent="0.25">
      <c r="B4728" s="4"/>
      <c r="C4728" s="7"/>
      <c r="G4728" s="8"/>
      <c r="H4728" s="8"/>
      <c r="I4728" s="8"/>
      <c r="S4728" s="4"/>
      <c r="T4728" s="6"/>
      <c r="X4728" s="1"/>
      <c r="Y4728" s="1"/>
    </row>
    <row r="4729" spans="2:25" x14ac:dyDescent="0.25">
      <c r="B4729" s="4"/>
      <c r="C4729" s="7"/>
      <c r="G4729" s="8"/>
      <c r="H4729" s="8"/>
      <c r="I4729" s="8"/>
      <c r="S4729" s="4"/>
      <c r="T4729" s="6"/>
      <c r="X4729" s="1"/>
      <c r="Y4729" s="1"/>
    </row>
    <row r="4730" spans="2:25" x14ac:dyDescent="0.25">
      <c r="B4730" s="4"/>
      <c r="C4730" s="7"/>
      <c r="G4730" s="8"/>
      <c r="H4730" s="8"/>
      <c r="I4730" s="8"/>
      <c r="S4730" s="4"/>
      <c r="T4730" s="6"/>
      <c r="X4730" s="1"/>
      <c r="Y4730" s="1"/>
    </row>
    <row r="4731" spans="2:25" x14ac:dyDescent="0.25">
      <c r="B4731" s="4"/>
      <c r="C4731" s="7"/>
      <c r="G4731" s="8"/>
      <c r="H4731" s="8"/>
      <c r="I4731" s="8"/>
      <c r="S4731" s="4"/>
      <c r="T4731" s="6"/>
      <c r="X4731" s="1"/>
      <c r="Y4731" s="1"/>
    </row>
    <row r="4732" spans="2:25" x14ac:dyDescent="0.25">
      <c r="B4732" s="4"/>
      <c r="C4732" s="7"/>
      <c r="G4732" s="8"/>
      <c r="H4732" s="8"/>
      <c r="I4732" s="8"/>
      <c r="S4732" s="4"/>
      <c r="T4732" s="6"/>
      <c r="X4732" s="1"/>
      <c r="Y4732" s="1"/>
    </row>
    <row r="4733" spans="2:25" x14ac:dyDescent="0.25">
      <c r="B4733" s="4"/>
      <c r="C4733" s="7"/>
      <c r="G4733" s="8"/>
      <c r="H4733" s="8"/>
      <c r="I4733" s="8"/>
      <c r="S4733" s="4"/>
      <c r="T4733" s="6"/>
      <c r="X4733" s="1"/>
      <c r="Y4733" s="1"/>
    </row>
    <row r="4734" spans="2:25" x14ac:dyDescent="0.25">
      <c r="B4734" s="4"/>
      <c r="C4734" s="7"/>
      <c r="G4734" s="8"/>
      <c r="H4734" s="8"/>
      <c r="I4734" s="8"/>
      <c r="S4734" s="4"/>
      <c r="T4734" s="6"/>
      <c r="X4734" s="1"/>
      <c r="Y4734" s="1"/>
    </row>
    <row r="4735" spans="2:25" x14ac:dyDescent="0.25">
      <c r="B4735" s="4"/>
      <c r="C4735" s="7"/>
      <c r="G4735" s="8"/>
      <c r="H4735" s="8"/>
      <c r="I4735" s="8"/>
      <c r="S4735" s="4"/>
      <c r="T4735" s="6"/>
      <c r="X4735" s="1"/>
      <c r="Y4735" s="1"/>
    </row>
    <row r="4736" spans="2:25" x14ac:dyDescent="0.25">
      <c r="B4736" s="4"/>
      <c r="C4736" s="7"/>
      <c r="G4736" s="8"/>
      <c r="H4736" s="8"/>
      <c r="I4736" s="8"/>
      <c r="S4736" s="4"/>
      <c r="T4736" s="6"/>
      <c r="X4736" s="1"/>
      <c r="Y4736" s="1"/>
    </row>
    <row r="4737" spans="2:25" x14ac:dyDescent="0.25">
      <c r="B4737" s="4"/>
      <c r="C4737" s="7"/>
      <c r="G4737" s="8"/>
      <c r="H4737" s="8"/>
      <c r="I4737" s="8"/>
      <c r="S4737" s="4"/>
      <c r="T4737" s="6"/>
      <c r="X4737" s="1"/>
      <c r="Y4737" s="1"/>
    </row>
    <row r="4738" spans="2:25" x14ac:dyDescent="0.25">
      <c r="B4738" s="4"/>
      <c r="C4738" s="7"/>
      <c r="G4738" s="8"/>
      <c r="H4738" s="8"/>
      <c r="I4738" s="8"/>
      <c r="S4738" s="4"/>
      <c r="T4738" s="6"/>
      <c r="X4738" s="1"/>
      <c r="Y4738" s="1"/>
    </row>
    <row r="4739" spans="2:25" x14ac:dyDescent="0.25">
      <c r="B4739" s="4"/>
      <c r="C4739" s="7"/>
      <c r="G4739" s="8"/>
      <c r="H4739" s="8"/>
      <c r="I4739" s="8"/>
      <c r="S4739" s="4"/>
      <c r="T4739" s="6"/>
      <c r="X4739" s="1"/>
      <c r="Y4739" s="1"/>
    </row>
    <row r="4740" spans="2:25" x14ac:dyDescent="0.25">
      <c r="B4740" s="4"/>
      <c r="C4740" s="7"/>
      <c r="G4740" s="8"/>
      <c r="H4740" s="8"/>
      <c r="I4740" s="8"/>
      <c r="S4740" s="4"/>
      <c r="T4740" s="6"/>
      <c r="X4740" s="1"/>
      <c r="Y4740" s="1"/>
    </row>
    <row r="4741" spans="2:25" x14ac:dyDescent="0.25">
      <c r="B4741" s="4"/>
      <c r="C4741" s="7"/>
      <c r="G4741" s="8"/>
      <c r="H4741" s="8"/>
      <c r="I4741" s="8"/>
      <c r="S4741" s="4"/>
      <c r="T4741" s="6"/>
      <c r="X4741" s="1"/>
      <c r="Y4741" s="1"/>
    </row>
    <row r="4742" spans="2:25" x14ac:dyDescent="0.25">
      <c r="B4742" s="4"/>
      <c r="C4742" s="7"/>
      <c r="G4742" s="8"/>
      <c r="H4742" s="8"/>
      <c r="I4742" s="8"/>
      <c r="S4742" s="4"/>
      <c r="T4742" s="6"/>
      <c r="X4742" s="1"/>
      <c r="Y4742" s="1"/>
    </row>
    <row r="4743" spans="2:25" x14ac:dyDescent="0.25">
      <c r="B4743" s="4"/>
      <c r="C4743" s="7"/>
      <c r="G4743" s="8"/>
      <c r="H4743" s="8"/>
      <c r="I4743" s="8"/>
      <c r="S4743" s="4"/>
      <c r="T4743" s="6"/>
      <c r="X4743" s="1"/>
      <c r="Y4743" s="1"/>
    </row>
    <row r="4744" spans="2:25" x14ac:dyDescent="0.25">
      <c r="B4744" s="4"/>
      <c r="C4744" s="7"/>
      <c r="G4744" s="8"/>
      <c r="H4744" s="8"/>
      <c r="I4744" s="8"/>
      <c r="S4744" s="4"/>
      <c r="T4744" s="6"/>
      <c r="X4744" s="1"/>
      <c r="Y4744" s="1"/>
    </row>
    <row r="4745" spans="2:25" x14ac:dyDescent="0.25">
      <c r="B4745" s="4"/>
      <c r="C4745" s="7"/>
      <c r="G4745" s="8"/>
      <c r="H4745" s="8"/>
      <c r="I4745" s="8"/>
      <c r="S4745" s="4"/>
      <c r="T4745" s="6"/>
      <c r="X4745" s="1"/>
      <c r="Y4745" s="1"/>
    </row>
    <row r="4746" spans="2:25" x14ac:dyDescent="0.25">
      <c r="B4746" s="4"/>
      <c r="C4746" s="7"/>
      <c r="G4746" s="8"/>
      <c r="H4746" s="8"/>
      <c r="I4746" s="8"/>
      <c r="S4746" s="4"/>
      <c r="T4746" s="6"/>
      <c r="X4746" s="1"/>
      <c r="Y4746" s="1"/>
    </row>
    <row r="4747" spans="2:25" x14ac:dyDescent="0.25">
      <c r="B4747" s="4"/>
      <c r="C4747" s="7"/>
      <c r="G4747" s="8"/>
      <c r="H4747" s="8"/>
      <c r="I4747" s="8"/>
      <c r="S4747" s="4"/>
      <c r="T4747" s="6"/>
      <c r="X4747" s="1"/>
      <c r="Y4747" s="1"/>
    </row>
    <row r="4748" spans="2:25" x14ac:dyDescent="0.25">
      <c r="B4748" s="4"/>
      <c r="C4748" s="7"/>
      <c r="G4748" s="8"/>
      <c r="H4748" s="8"/>
      <c r="I4748" s="8"/>
      <c r="S4748" s="4"/>
      <c r="T4748" s="6"/>
      <c r="X4748" s="1"/>
      <c r="Y4748" s="1"/>
    </row>
    <row r="4749" spans="2:25" x14ac:dyDescent="0.25">
      <c r="B4749" s="4"/>
      <c r="C4749" s="7"/>
      <c r="G4749" s="8"/>
      <c r="H4749" s="8"/>
      <c r="I4749" s="8"/>
      <c r="S4749" s="4"/>
      <c r="T4749" s="6"/>
      <c r="X4749" s="1"/>
      <c r="Y4749" s="1"/>
    </row>
    <row r="4750" spans="2:25" x14ac:dyDescent="0.25">
      <c r="B4750" s="4"/>
      <c r="C4750" s="7"/>
      <c r="G4750" s="8"/>
      <c r="H4750" s="8"/>
      <c r="I4750" s="8"/>
      <c r="S4750" s="4"/>
      <c r="T4750" s="6"/>
      <c r="X4750" s="1"/>
      <c r="Y4750" s="1"/>
    </row>
    <row r="4751" spans="2:25" x14ac:dyDescent="0.25">
      <c r="B4751" s="4"/>
      <c r="C4751" s="7"/>
      <c r="G4751" s="8"/>
      <c r="H4751" s="8"/>
      <c r="I4751" s="8"/>
      <c r="S4751" s="4"/>
      <c r="T4751" s="6"/>
      <c r="X4751" s="1"/>
      <c r="Y4751" s="1"/>
    </row>
    <row r="4752" spans="2:25" x14ac:dyDescent="0.25">
      <c r="B4752" s="4"/>
      <c r="C4752" s="7"/>
      <c r="G4752" s="8"/>
      <c r="H4752" s="8"/>
      <c r="I4752" s="8"/>
      <c r="S4752" s="4"/>
      <c r="T4752" s="6"/>
      <c r="X4752" s="1"/>
      <c r="Y4752" s="1"/>
    </row>
    <row r="4753" spans="2:25" x14ac:dyDescent="0.25">
      <c r="B4753" s="4"/>
      <c r="C4753" s="7"/>
      <c r="G4753" s="8"/>
      <c r="H4753" s="8"/>
      <c r="I4753" s="8"/>
      <c r="S4753" s="4"/>
      <c r="T4753" s="6"/>
      <c r="X4753" s="1"/>
      <c r="Y4753" s="1"/>
    </row>
    <row r="4754" spans="2:25" x14ac:dyDescent="0.25">
      <c r="B4754" s="4"/>
      <c r="C4754" s="7"/>
      <c r="G4754" s="8"/>
      <c r="H4754" s="8"/>
      <c r="I4754" s="8"/>
      <c r="S4754" s="4"/>
      <c r="T4754" s="6"/>
      <c r="X4754" s="1"/>
      <c r="Y4754" s="1"/>
    </row>
    <row r="4755" spans="2:25" x14ac:dyDescent="0.25">
      <c r="B4755" s="4"/>
      <c r="C4755" s="7"/>
      <c r="G4755" s="8"/>
      <c r="H4755" s="8"/>
      <c r="I4755" s="8"/>
      <c r="S4755" s="4"/>
      <c r="T4755" s="6"/>
      <c r="X4755" s="1"/>
      <c r="Y4755" s="1"/>
    </row>
    <row r="4756" spans="2:25" x14ac:dyDescent="0.25">
      <c r="B4756" s="4"/>
      <c r="C4756" s="7"/>
      <c r="G4756" s="8"/>
      <c r="H4756" s="8"/>
      <c r="I4756" s="8"/>
      <c r="S4756" s="4"/>
      <c r="T4756" s="6"/>
      <c r="X4756" s="1"/>
      <c r="Y4756" s="1"/>
    </row>
    <row r="4757" spans="2:25" x14ac:dyDescent="0.25">
      <c r="B4757" s="4"/>
      <c r="C4757" s="7"/>
      <c r="G4757" s="8"/>
      <c r="H4757" s="8"/>
      <c r="I4757" s="8"/>
      <c r="S4757" s="4"/>
      <c r="T4757" s="6"/>
      <c r="X4757" s="1"/>
      <c r="Y4757" s="1"/>
    </row>
    <row r="4758" spans="2:25" x14ac:dyDescent="0.25">
      <c r="B4758" s="4"/>
      <c r="C4758" s="7"/>
      <c r="G4758" s="8"/>
      <c r="H4758" s="8"/>
      <c r="I4758" s="8"/>
      <c r="S4758" s="4"/>
      <c r="T4758" s="6"/>
      <c r="X4758" s="1"/>
      <c r="Y4758" s="1"/>
    </row>
    <row r="4759" spans="2:25" x14ac:dyDescent="0.25">
      <c r="B4759" s="4"/>
      <c r="C4759" s="7"/>
      <c r="G4759" s="8"/>
      <c r="H4759" s="8"/>
      <c r="I4759" s="8"/>
      <c r="S4759" s="4"/>
      <c r="T4759" s="6"/>
      <c r="X4759" s="1"/>
      <c r="Y4759" s="1"/>
    </row>
    <row r="4760" spans="2:25" x14ac:dyDescent="0.25">
      <c r="B4760" s="4"/>
      <c r="C4760" s="7"/>
      <c r="G4760" s="8"/>
      <c r="H4760" s="8"/>
      <c r="I4760" s="8"/>
      <c r="S4760" s="4"/>
      <c r="T4760" s="6"/>
      <c r="X4760" s="1"/>
      <c r="Y4760" s="1"/>
    </row>
    <row r="4761" spans="2:25" x14ac:dyDescent="0.25">
      <c r="B4761" s="4"/>
      <c r="C4761" s="7"/>
      <c r="G4761" s="8"/>
      <c r="H4761" s="8"/>
      <c r="I4761" s="8"/>
      <c r="S4761" s="4"/>
      <c r="T4761" s="6"/>
      <c r="X4761" s="1"/>
      <c r="Y4761" s="1"/>
    </row>
    <row r="4762" spans="2:25" x14ac:dyDescent="0.25">
      <c r="B4762" s="4"/>
      <c r="C4762" s="7"/>
      <c r="G4762" s="8"/>
      <c r="H4762" s="8"/>
      <c r="I4762" s="8"/>
      <c r="S4762" s="4"/>
      <c r="T4762" s="6"/>
      <c r="X4762" s="1"/>
      <c r="Y4762" s="1"/>
    </row>
    <row r="4763" spans="2:25" x14ac:dyDescent="0.25">
      <c r="B4763" s="4"/>
      <c r="C4763" s="7"/>
      <c r="G4763" s="8"/>
      <c r="H4763" s="8"/>
      <c r="I4763" s="8"/>
      <c r="S4763" s="4"/>
      <c r="T4763" s="6"/>
      <c r="X4763" s="1"/>
      <c r="Y4763" s="1"/>
    </row>
    <row r="4764" spans="2:25" x14ac:dyDescent="0.25">
      <c r="B4764" s="4"/>
      <c r="C4764" s="7"/>
      <c r="G4764" s="8"/>
      <c r="H4764" s="8"/>
      <c r="I4764" s="8"/>
      <c r="S4764" s="4"/>
      <c r="T4764" s="6"/>
      <c r="X4764" s="1"/>
      <c r="Y4764" s="1"/>
    </row>
    <row r="4765" spans="2:25" x14ac:dyDescent="0.25">
      <c r="B4765" s="4"/>
      <c r="C4765" s="7"/>
      <c r="G4765" s="8"/>
      <c r="H4765" s="8"/>
      <c r="I4765" s="8"/>
      <c r="S4765" s="4"/>
      <c r="T4765" s="6"/>
      <c r="X4765" s="1"/>
      <c r="Y4765" s="1"/>
    </row>
    <row r="4766" spans="2:25" x14ac:dyDescent="0.25">
      <c r="B4766" s="4"/>
      <c r="C4766" s="7"/>
      <c r="G4766" s="8"/>
      <c r="H4766" s="8"/>
      <c r="I4766" s="8"/>
      <c r="S4766" s="4"/>
      <c r="T4766" s="6"/>
      <c r="X4766" s="1"/>
      <c r="Y4766" s="1"/>
    </row>
    <row r="4767" spans="2:25" x14ac:dyDescent="0.25">
      <c r="B4767" s="4"/>
      <c r="C4767" s="7"/>
      <c r="G4767" s="8"/>
      <c r="H4767" s="8"/>
      <c r="I4767" s="8"/>
      <c r="S4767" s="4"/>
      <c r="T4767" s="6"/>
      <c r="X4767" s="1"/>
      <c r="Y4767" s="1"/>
    </row>
    <row r="4768" spans="2:25" x14ac:dyDescent="0.25">
      <c r="B4768" s="4"/>
      <c r="C4768" s="7"/>
      <c r="G4768" s="8"/>
      <c r="H4768" s="8"/>
      <c r="I4768" s="8"/>
      <c r="S4768" s="4"/>
      <c r="T4768" s="6"/>
      <c r="X4768" s="1"/>
      <c r="Y4768" s="1"/>
    </row>
    <row r="4769" spans="2:25" x14ac:dyDescent="0.25">
      <c r="B4769" s="4"/>
      <c r="C4769" s="7"/>
      <c r="G4769" s="8"/>
      <c r="H4769" s="8"/>
      <c r="I4769" s="8"/>
      <c r="S4769" s="4"/>
      <c r="T4769" s="6"/>
      <c r="X4769" s="1"/>
      <c r="Y4769" s="1"/>
    </row>
    <row r="4770" spans="2:25" x14ac:dyDescent="0.25">
      <c r="B4770" s="4"/>
      <c r="C4770" s="7"/>
      <c r="G4770" s="8"/>
      <c r="H4770" s="8"/>
      <c r="I4770" s="8"/>
      <c r="S4770" s="4"/>
      <c r="T4770" s="6"/>
      <c r="X4770" s="1"/>
      <c r="Y4770" s="1"/>
    </row>
    <row r="4771" spans="2:25" x14ac:dyDescent="0.25">
      <c r="B4771" s="4"/>
      <c r="C4771" s="7"/>
      <c r="G4771" s="8"/>
      <c r="H4771" s="8"/>
      <c r="I4771" s="8"/>
      <c r="S4771" s="4"/>
      <c r="T4771" s="6"/>
      <c r="X4771" s="1"/>
      <c r="Y4771" s="1"/>
    </row>
    <row r="4772" spans="2:25" x14ac:dyDescent="0.25">
      <c r="B4772" s="4"/>
      <c r="C4772" s="7"/>
      <c r="G4772" s="8"/>
      <c r="H4772" s="8"/>
      <c r="I4772" s="8"/>
      <c r="S4772" s="4"/>
      <c r="T4772" s="6"/>
      <c r="X4772" s="1"/>
      <c r="Y4772" s="1"/>
    </row>
    <row r="4773" spans="2:25" x14ac:dyDescent="0.25">
      <c r="B4773" s="4"/>
      <c r="C4773" s="7"/>
      <c r="G4773" s="8"/>
      <c r="H4773" s="8"/>
      <c r="I4773" s="8"/>
      <c r="S4773" s="4"/>
      <c r="T4773" s="6"/>
      <c r="X4773" s="1"/>
      <c r="Y4773" s="1"/>
    </row>
    <row r="4774" spans="2:25" x14ac:dyDescent="0.25">
      <c r="B4774" s="4"/>
      <c r="C4774" s="7"/>
      <c r="G4774" s="8"/>
      <c r="H4774" s="8"/>
      <c r="I4774" s="8"/>
      <c r="S4774" s="4"/>
      <c r="T4774" s="6"/>
      <c r="X4774" s="1"/>
      <c r="Y4774" s="1"/>
    </row>
    <row r="4775" spans="2:25" x14ac:dyDescent="0.25">
      <c r="B4775" s="4"/>
      <c r="C4775" s="7"/>
      <c r="G4775" s="8"/>
      <c r="H4775" s="8"/>
      <c r="I4775" s="8"/>
      <c r="S4775" s="4"/>
      <c r="T4775" s="6"/>
      <c r="X4775" s="1"/>
      <c r="Y4775" s="1"/>
    </row>
    <row r="4776" spans="2:25" x14ac:dyDescent="0.25">
      <c r="B4776" s="4"/>
      <c r="C4776" s="7"/>
      <c r="G4776" s="8"/>
      <c r="H4776" s="8"/>
      <c r="I4776" s="8"/>
      <c r="S4776" s="4"/>
      <c r="T4776" s="6"/>
      <c r="X4776" s="1"/>
      <c r="Y4776" s="1"/>
    </row>
    <row r="4777" spans="2:25" x14ac:dyDescent="0.25">
      <c r="B4777" s="4"/>
      <c r="C4777" s="7"/>
      <c r="G4777" s="8"/>
      <c r="H4777" s="8"/>
      <c r="I4777" s="8"/>
      <c r="S4777" s="4"/>
      <c r="T4777" s="6"/>
      <c r="X4777" s="1"/>
      <c r="Y4777" s="1"/>
    </row>
    <row r="4778" spans="2:25" x14ac:dyDescent="0.25">
      <c r="B4778" s="4"/>
      <c r="C4778" s="7"/>
      <c r="G4778" s="8"/>
      <c r="H4778" s="8"/>
      <c r="I4778" s="8"/>
      <c r="S4778" s="4"/>
      <c r="T4778" s="6"/>
      <c r="X4778" s="1"/>
      <c r="Y4778" s="1"/>
    </row>
    <row r="4779" spans="2:25" x14ac:dyDescent="0.25">
      <c r="B4779" s="4"/>
      <c r="C4779" s="7"/>
      <c r="G4779" s="8"/>
      <c r="H4779" s="8"/>
      <c r="I4779" s="8"/>
      <c r="S4779" s="4"/>
      <c r="T4779" s="6"/>
      <c r="X4779" s="1"/>
      <c r="Y4779" s="1"/>
    </row>
    <row r="4780" spans="2:25" x14ac:dyDescent="0.25">
      <c r="B4780" s="4"/>
      <c r="C4780" s="7"/>
      <c r="G4780" s="8"/>
      <c r="H4780" s="8"/>
      <c r="I4780" s="8"/>
      <c r="S4780" s="4"/>
      <c r="T4780" s="6"/>
      <c r="X4780" s="1"/>
      <c r="Y4780" s="1"/>
    </row>
    <row r="4781" spans="2:25" x14ac:dyDescent="0.25">
      <c r="B4781" s="4"/>
      <c r="C4781" s="7"/>
      <c r="G4781" s="8"/>
      <c r="H4781" s="8"/>
      <c r="I4781" s="8"/>
      <c r="S4781" s="4"/>
      <c r="T4781" s="6"/>
      <c r="X4781" s="1"/>
      <c r="Y4781" s="1"/>
    </row>
    <row r="4782" spans="2:25" x14ac:dyDescent="0.25">
      <c r="B4782" s="4"/>
      <c r="C4782" s="7"/>
      <c r="G4782" s="8"/>
      <c r="H4782" s="8"/>
      <c r="I4782" s="8"/>
      <c r="S4782" s="4"/>
      <c r="T4782" s="6"/>
      <c r="X4782" s="1"/>
      <c r="Y4782" s="1"/>
    </row>
    <row r="4783" spans="2:25" x14ac:dyDescent="0.25">
      <c r="B4783" s="4"/>
      <c r="C4783" s="7"/>
      <c r="G4783" s="8"/>
      <c r="H4783" s="8"/>
      <c r="I4783" s="8"/>
      <c r="S4783" s="4"/>
      <c r="T4783" s="6"/>
      <c r="X4783" s="1"/>
      <c r="Y4783" s="1"/>
    </row>
    <row r="4784" spans="2:25" x14ac:dyDescent="0.25">
      <c r="B4784" s="4"/>
      <c r="C4784" s="7"/>
      <c r="G4784" s="8"/>
      <c r="H4784" s="8"/>
      <c r="I4784" s="8"/>
      <c r="S4784" s="4"/>
      <c r="T4784" s="6"/>
      <c r="X4784" s="1"/>
      <c r="Y4784" s="1"/>
    </row>
    <row r="4785" spans="2:25" x14ac:dyDescent="0.25">
      <c r="B4785" s="4"/>
      <c r="C4785" s="7"/>
      <c r="G4785" s="8"/>
      <c r="H4785" s="8"/>
      <c r="I4785" s="8"/>
      <c r="S4785" s="4"/>
      <c r="T4785" s="6"/>
      <c r="X4785" s="1"/>
      <c r="Y4785" s="1"/>
    </row>
    <row r="4786" spans="2:25" x14ac:dyDescent="0.25">
      <c r="B4786" s="4"/>
      <c r="C4786" s="7"/>
      <c r="G4786" s="8"/>
      <c r="H4786" s="8"/>
      <c r="I4786" s="8"/>
      <c r="S4786" s="4"/>
      <c r="T4786" s="6"/>
      <c r="X4786" s="1"/>
      <c r="Y4786" s="1"/>
    </row>
    <row r="4787" spans="2:25" x14ac:dyDescent="0.25">
      <c r="B4787" s="4"/>
      <c r="C4787" s="7"/>
      <c r="G4787" s="8"/>
      <c r="H4787" s="8"/>
      <c r="I4787" s="8"/>
      <c r="S4787" s="4"/>
      <c r="T4787" s="6"/>
      <c r="X4787" s="1"/>
      <c r="Y4787" s="1"/>
    </row>
    <row r="4788" spans="2:25" x14ac:dyDescent="0.25">
      <c r="B4788" s="4"/>
      <c r="C4788" s="7"/>
      <c r="G4788" s="8"/>
      <c r="H4788" s="8"/>
      <c r="I4788" s="8"/>
      <c r="S4788" s="4"/>
      <c r="T4788" s="6"/>
      <c r="X4788" s="1"/>
      <c r="Y4788" s="1"/>
    </row>
    <row r="4789" spans="2:25" x14ac:dyDescent="0.25">
      <c r="B4789" s="4"/>
      <c r="C4789" s="7"/>
      <c r="G4789" s="8"/>
      <c r="H4789" s="8"/>
      <c r="I4789" s="8"/>
      <c r="S4789" s="4"/>
      <c r="T4789" s="6"/>
      <c r="X4789" s="1"/>
      <c r="Y4789" s="1"/>
    </row>
    <row r="4790" spans="2:25" x14ac:dyDescent="0.25">
      <c r="B4790" s="4"/>
      <c r="C4790" s="7"/>
      <c r="G4790" s="8"/>
      <c r="H4790" s="8"/>
      <c r="I4790" s="8"/>
      <c r="S4790" s="4"/>
      <c r="T4790" s="6"/>
      <c r="X4790" s="1"/>
      <c r="Y4790" s="1"/>
    </row>
    <row r="4791" spans="2:25" x14ac:dyDescent="0.25">
      <c r="B4791" s="4"/>
      <c r="C4791" s="7"/>
      <c r="G4791" s="8"/>
      <c r="H4791" s="8"/>
      <c r="I4791" s="8"/>
      <c r="S4791" s="4"/>
      <c r="T4791" s="6"/>
      <c r="X4791" s="1"/>
      <c r="Y4791" s="1"/>
    </row>
    <row r="4792" spans="2:25" x14ac:dyDescent="0.25">
      <c r="B4792" s="4"/>
      <c r="C4792" s="7"/>
      <c r="G4792" s="8"/>
      <c r="H4792" s="8"/>
      <c r="I4792" s="8"/>
      <c r="S4792" s="4"/>
      <c r="T4792" s="6"/>
      <c r="X4792" s="1"/>
      <c r="Y4792" s="1"/>
    </row>
    <row r="4793" spans="2:25" x14ac:dyDescent="0.25">
      <c r="B4793" s="4"/>
      <c r="C4793" s="7"/>
      <c r="G4793" s="8"/>
      <c r="H4793" s="8"/>
      <c r="I4793" s="8"/>
      <c r="S4793" s="4"/>
      <c r="T4793" s="6"/>
      <c r="X4793" s="1"/>
      <c r="Y4793" s="1"/>
    </row>
    <row r="4794" spans="2:25" x14ac:dyDescent="0.25">
      <c r="B4794" s="4"/>
      <c r="C4794" s="7"/>
      <c r="G4794" s="8"/>
      <c r="H4794" s="8"/>
      <c r="I4794" s="8"/>
      <c r="S4794" s="4"/>
      <c r="T4794" s="6"/>
      <c r="X4794" s="1"/>
      <c r="Y4794" s="1"/>
    </row>
    <row r="4795" spans="2:25" x14ac:dyDescent="0.25">
      <c r="B4795" s="4"/>
      <c r="C4795" s="7"/>
      <c r="G4795" s="8"/>
      <c r="H4795" s="8"/>
      <c r="I4795" s="8"/>
      <c r="S4795" s="4"/>
      <c r="T4795" s="6"/>
      <c r="X4795" s="1"/>
      <c r="Y4795" s="1"/>
    </row>
    <row r="4796" spans="2:25" x14ac:dyDescent="0.25">
      <c r="B4796" s="4"/>
      <c r="C4796" s="7"/>
      <c r="G4796" s="8"/>
      <c r="H4796" s="8"/>
      <c r="I4796" s="8"/>
      <c r="S4796" s="4"/>
      <c r="T4796" s="6"/>
      <c r="X4796" s="1"/>
      <c r="Y4796" s="1"/>
    </row>
    <row r="4797" spans="2:25" x14ac:dyDescent="0.25">
      <c r="B4797" s="4"/>
      <c r="C4797" s="7"/>
      <c r="G4797" s="8"/>
      <c r="H4797" s="8"/>
      <c r="I4797" s="8"/>
      <c r="S4797" s="4"/>
      <c r="T4797" s="6"/>
      <c r="X4797" s="1"/>
      <c r="Y4797" s="1"/>
    </row>
    <row r="4798" spans="2:25" x14ac:dyDescent="0.25">
      <c r="B4798" s="4"/>
      <c r="C4798" s="7"/>
      <c r="G4798" s="8"/>
      <c r="H4798" s="8"/>
      <c r="I4798" s="8"/>
      <c r="S4798" s="4"/>
      <c r="T4798" s="6"/>
      <c r="X4798" s="1"/>
      <c r="Y4798" s="1"/>
    </row>
    <row r="4799" spans="2:25" x14ac:dyDescent="0.25">
      <c r="B4799" s="4"/>
      <c r="C4799" s="7"/>
      <c r="G4799" s="8"/>
      <c r="H4799" s="8"/>
      <c r="I4799" s="8"/>
      <c r="S4799" s="4"/>
      <c r="T4799" s="6"/>
      <c r="X4799" s="1"/>
      <c r="Y4799" s="1"/>
    </row>
    <row r="4800" spans="2:25" x14ac:dyDescent="0.25">
      <c r="B4800" s="4"/>
      <c r="C4800" s="7"/>
      <c r="G4800" s="8"/>
      <c r="H4800" s="8"/>
      <c r="I4800" s="8"/>
      <c r="S4800" s="4"/>
      <c r="T4800" s="6"/>
      <c r="X4800" s="1"/>
      <c r="Y4800" s="1"/>
    </row>
    <row r="4801" spans="2:25" x14ac:dyDescent="0.25">
      <c r="B4801" s="4"/>
      <c r="C4801" s="7"/>
      <c r="G4801" s="8"/>
      <c r="H4801" s="8"/>
      <c r="I4801" s="8"/>
      <c r="S4801" s="4"/>
      <c r="T4801" s="6"/>
      <c r="X4801" s="1"/>
      <c r="Y4801" s="1"/>
    </row>
    <row r="4802" spans="2:25" x14ac:dyDescent="0.25">
      <c r="B4802" s="4"/>
      <c r="C4802" s="7"/>
      <c r="G4802" s="8"/>
      <c r="H4802" s="8"/>
      <c r="I4802" s="8"/>
      <c r="S4802" s="4"/>
      <c r="T4802" s="6"/>
      <c r="X4802" s="1"/>
      <c r="Y4802" s="1"/>
    </row>
    <row r="4803" spans="2:25" x14ac:dyDescent="0.25">
      <c r="B4803" s="4"/>
      <c r="C4803" s="7"/>
      <c r="G4803" s="8"/>
      <c r="H4803" s="8"/>
      <c r="I4803" s="8"/>
      <c r="S4803" s="4"/>
      <c r="T4803" s="6"/>
      <c r="X4803" s="1"/>
      <c r="Y4803" s="1"/>
    </row>
    <row r="4804" spans="2:25" x14ac:dyDescent="0.25">
      <c r="B4804" s="4"/>
      <c r="C4804" s="7"/>
      <c r="G4804" s="8"/>
      <c r="H4804" s="8"/>
      <c r="I4804" s="8"/>
      <c r="S4804" s="4"/>
      <c r="T4804" s="6"/>
      <c r="X4804" s="1"/>
      <c r="Y4804" s="1"/>
    </row>
    <row r="4805" spans="2:25" x14ac:dyDescent="0.25">
      <c r="B4805" s="4"/>
      <c r="C4805" s="7"/>
      <c r="G4805" s="8"/>
      <c r="H4805" s="8"/>
      <c r="I4805" s="8"/>
      <c r="S4805" s="4"/>
      <c r="T4805" s="6"/>
      <c r="X4805" s="1"/>
      <c r="Y4805" s="1"/>
    </row>
    <row r="4806" spans="2:25" x14ac:dyDescent="0.25">
      <c r="B4806" s="4"/>
      <c r="C4806" s="7"/>
      <c r="G4806" s="8"/>
      <c r="H4806" s="8"/>
      <c r="I4806" s="8"/>
      <c r="S4806" s="4"/>
      <c r="T4806" s="6"/>
      <c r="X4806" s="1"/>
      <c r="Y4806" s="1"/>
    </row>
    <row r="4807" spans="2:25" x14ac:dyDescent="0.25">
      <c r="B4807" s="4"/>
      <c r="C4807" s="7"/>
      <c r="G4807" s="8"/>
      <c r="H4807" s="8"/>
      <c r="I4807" s="8"/>
      <c r="S4807" s="4"/>
      <c r="T4807" s="6"/>
      <c r="X4807" s="1"/>
      <c r="Y4807" s="1"/>
    </row>
    <row r="4808" spans="2:25" x14ac:dyDescent="0.25">
      <c r="B4808" s="4"/>
      <c r="C4808" s="7"/>
      <c r="G4808" s="8"/>
      <c r="H4808" s="8"/>
      <c r="I4808" s="8"/>
      <c r="S4808" s="4"/>
      <c r="T4808" s="6"/>
      <c r="X4808" s="1"/>
      <c r="Y4808" s="1"/>
    </row>
    <row r="4809" spans="2:25" x14ac:dyDescent="0.25">
      <c r="B4809" s="4"/>
      <c r="C4809" s="7"/>
      <c r="G4809" s="8"/>
      <c r="H4809" s="8"/>
      <c r="I4809" s="8"/>
      <c r="S4809" s="4"/>
      <c r="T4809" s="6"/>
      <c r="X4809" s="1"/>
      <c r="Y4809" s="1"/>
    </row>
    <row r="4810" spans="2:25" x14ac:dyDescent="0.25">
      <c r="B4810" s="4"/>
      <c r="C4810" s="7"/>
      <c r="G4810" s="8"/>
      <c r="H4810" s="8"/>
      <c r="I4810" s="8"/>
      <c r="S4810" s="4"/>
      <c r="T4810" s="6"/>
      <c r="X4810" s="1"/>
      <c r="Y4810" s="1"/>
    </row>
    <row r="4811" spans="2:25" x14ac:dyDescent="0.25">
      <c r="B4811" s="4"/>
      <c r="C4811" s="7"/>
      <c r="G4811" s="8"/>
      <c r="H4811" s="8"/>
      <c r="I4811" s="8"/>
      <c r="S4811" s="4"/>
      <c r="T4811" s="6"/>
      <c r="X4811" s="1"/>
      <c r="Y4811" s="1"/>
    </row>
    <row r="4812" spans="2:25" x14ac:dyDescent="0.25">
      <c r="B4812" s="4"/>
      <c r="C4812" s="7"/>
      <c r="G4812" s="8"/>
      <c r="H4812" s="8"/>
      <c r="I4812" s="8"/>
      <c r="S4812" s="4"/>
      <c r="T4812" s="6"/>
      <c r="X4812" s="1"/>
      <c r="Y4812" s="1"/>
    </row>
    <row r="4813" spans="2:25" x14ac:dyDescent="0.25">
      <c r="B4813" s="4"/>
      <c r="C4813" s="7"/>
      <c r="G4813" s="8"/>
      <c r="H4813" s="8"/>
      <c r="I4813" s="8"/>
      <c r="S4813" s="4"/>
      <c r="T4813" s="6"/>
      <c r="X4813" s="1"/>
      <c r="Y4813" s="1"/>
    </row>
    <row r="4814" spans="2:25" x14ac:dyDescent="0.25">
      <c r="B4814" s="4"/>
      <c r="C4814" s="7"/>
      <c r="G4814" s="8"/>
      <c r="H4814" s="8"/>
      <c r="I4814" s="8"/>
      <c r="S4814" s="4"/>
      <c r="T4814" s="6"/>
      <c r="X4814" s="1"/>
      <c r="Y4814" s="1"/>
    </row>
    <row r="4815" spans="2:25" x14ac:dyDescent="0.25">
      <c r="B4815" s="4"/>
      <c r="C4815" s="7"/>
      <c r="G4815" s="8"/>
      <c r="H4815" s="8"/>
      <c r="I4815" s="8"/>
      <c r="S4815" s="4"/>
      <c r="T4815" s="6"/>
      <c r="X4815" s="1"/>
      <c r="Y4815" s="1"/>
    </row>
    <row r="4816" spans="2:25" x14ac:dyDescent="0.25">
      <c r="B4816" s="4"/>
      <c r="C4816" s="7"/>
      <c r="G4816" s="8"/>
      <c r="H4816" s="8"/>
      <c r="I4816" s="8"/>
      <c r="S4816" s="4"/>
      <c r="T4816" s="6"/>
      <c r="X4816" s="1"/>
      <c r="Y4816" s="1"/>
    </row>
    <row r="4817" spans="2:25" x14ac:dyDescent="0.25">
      <c r="B4817" s="4"/>
      <c r="C4817" s="7"/>
      <c r="G4817" s="8"/>
      <c r="H4817" s="8"/>
      <c r="I4817" s="8"/>
      <c r="S4817" s="4"/>
      <c r="T4817" s="6"/>
      <c r="X4817" s="1"/>
      <c r="Y4817" s="1"/>
    </row>
    <row r="4818" spans="2:25" x14ac:dyDescent="0.25">
      <c r="B4818" s="4"/>
      <c r="C4818" s="7"/>
      <c r="G4818" s="8"/>
      <c r="H4818" s="8"/>
      <c r="I4818" s="8"/>
      <c r="S4818" s="4"/>
      <c r="T4818" s="6"/>
      <c r="X4818" s="1"/>
      <c r="Y4818" s="1"/>
    </row>
    <row r="4819" spans="2:25" x14ac:dyDescent="0.25">
      <c r="B4819" s="4"/>
      <c r="C4819" s="7"/>
      <c r="G4819" s="8"/>
      <c r="H4819" s="8"/>
      <c r="I4819" s="8"/>
      <c r="S4819" s="4"/>
      <c r="T4819" s="6"/>
      <c r="X4819" s="1"/>
      <c r="Y4819" s="1"/>
    </row>
    <row r="4820" spans="2:25" x14ac:dyDescent="0.25">
      <c r="B4820" s="4"/>
      <c r="C4820" s="7"/>
      <c r="G4820" s="8"/>
      <c r="H4820" s="8"/>
      <c r="I4820" s="8"/>
      <c r="S4820" s="4"/>
      <c r="T4820" s="6"/>
      <c r="X4820" s="1"/>
      <c r="Y4820" s="1"/>
    </row>
    <row r="4821" spans="2:25" x14ac:dyDescent="0.25">
      <c r="B4821" s="4"/>
      <c r="C4821" s="7"/>
      <c r="G4821" s="8"/>
      <c r="H4821" s="8"/>
      <c r="I4821" s="8"/>
      <c r="S4821" s="4"/>
      <c r="T4821" s="6"/>
      <c r="X4821" s="1"/>
      <c r="Y4821" s="1"/>
    </row>
    <row r="4822" spans="2:25" x14ac:dyDescent="0.25">
      <c r="B4822" s="4"/>
      <c r="C4822" s="7"/>
      <c r="G4822" s="8"/>
      <c r="H4822" s="8"/>
      <c r="I4822" s="8"/>
      <c r="S4822" s="4"/>
      <c r="T4822" s="6"/>
      <c r="X4822" s="1"/>
      <c r="Y4822" s="1"/>
    </row>
    <row r="4823" spans="2:25" x14ac:dyDescent="0.25">
      <c r="B4823" s="4"/>
      <c r="C4823" s="7"/>
      <c r="G4823" s="8"/>
      <c r="H4823" s="8"/>
      <c r="I4823" s="8"/>
      <c r="S4823" s="4"/>
      <c r="T4823" s="6"/>
      <c r="X4823" s="1"/>
      <c r="Y4823" s="1"/>
    </row>
    <row r="4824" spans="2:25" x14ac:dyDescent="0.25">
      <c r="B4824" s="4"/>
      <c r="C4824" s="7"/>
      <c r="G4824" s="8"/>
      <c r="H4824" s="8"/>
      <c r="I4824" s="8"/>
      <c r="S4824" s="4"/>
      <c r="T4824" s="6"/>
      <c r="X4824" s="1"/>
      <c r="Y4824" s="1"/>
    </row>
    <row r="4825" spans="2:25" x14ac:dyDescent="0.25">
      <c r="B4825" s="4"/>
      <c r="C4825" s="7"/>
      <c r="G4825" s="8"/>
      <c r="H4825" s="8"/>
      <c r="I4825" s="8"/>
      <c r="S4825" s="4"/>
      <c r="T4825" s="6"/>
      <c r="X4825" s="1"/>
      <c r="Y4825" s="1"/>
    </row>
    <row r="4826" spans="2:25" x14ac:dyDescent="0.25">
      <c r="B4826" s="4"/>
      <c r="C4826" s="7"/>
      <c r="G4826" s="8"/>
      <c r="H4826" s="8"/>
      <c r="I4826" s="8"/>
      <c r="S4826" s="4"/>
      <c r="T4826" s="6"/>
      <c r="X4826" s="1"/>
      <c r="Y4826" s="1"/>
    </row>
    <row r="4827" spans="2:25" x14ac:dyDescent="0.25">
      <c r="B4827" s="4"/>
      <c r="C4827" s="7"/>
      <c r="G4827" s="8"/>
      <c r="H4827" s="8"/>
      <c r="I4827" s="8"/>
      <c r="S4827" s="4"/>
      <c r="T4827" s="6"/>
      <c r="X4827" s="1"/>
      <c r="Y4827" s="1"/>
    </row>
    <row r="4828" spans="2:25" x14ac:dyDescent="0.25">
      <c r="B4828" s="4"/>
      <c r="C4828" s="7"/>
      <c r="G4828" s="8"/>
      <c r="H4828" s="8"/>
      <c r="I4828" s="8"/>
      <c r="S4828" s="4"/>
      <c r="T4828" s="6"/>
      <c r="X4828" s="1"/>
      <c r="Y4828" s="1"/>
    </row>
    <row r="4829" spans="2:25" x14ac:dyDescent="0.25">
      <c r="B4829" s="4"/>
      <c r="C4829" s="7"/>
      <c r="G4829" s="8"/>
      <c r="H4829" s="8"/>
      <c r="I4829" s="8"/>
      <c r="S4829" s="4"/>
      <c r="T4829" s="6"/>
      <c r="X4829" s="1"/>
      <c r="Y4829" s="1"/>
    </row>
    <row r="4830" spans="2:25" x14ac:dyDescent="0.25">
      <c r="B4830" s="4"/>
      <c r="C4830" s="7"/>
      <c r="G4830" s="8"/>
      <c r="H4830" s="8"/>
      <c r="I4830" s="8"/>
      <c r="S4830" s="4"/>
      <c r="T4830" s="6"/>
      <c r="X4830" s="1"/>
      <c r="Y4830" s="1"/>
    </row>
    <row r="4831" spans="2:25" x14ac:dyDescent="0.25">
      <c r="B4831" s="4"/>
      <c r="C4831" s="7"/>
      <c r="G4831" s="8"/>
      <c r="H4831" s="8"/>
      <c r="I4831" s="8"/>
      <c r="S4831" s="4"/>
      <c r="T4831" s="6"/>
      <c r="X4831" s="1"/>
      <c r="Y4831" s="1"/>
    </row>
    <row r="4832" spans="2:25" x14ac:dyDescent="0.25">
      <c r="B4832" s="4"/>
      <c r="C4832" s="7"/>
      <c r="G4832" s="8"/>
      <c r="H4832" s="8"/>
      <c r="I4832" s="8"/>
      <c r="S4832" s="4"/>
      <c r="T4832" s="6"/>
      <c r="X4832" s="1"/>
      <c r="Y4832" s="1"/>
    </row>
    <row r="4833" spans="2:25" x14ac:dyDescent="0.25">
      <c r="B4833" s="4"/>
      <c r="C4833" s="7"/>
      <c r="G4833" s="8"/>
      <c r="H4833" s="8"/>
      <c r="I4833" s="8"/>
      <c r="S4833" s="4"/>
      <c r="T4833" s="6"/>
      <c r="X4833" s="1"/>
      <c r="Y4833" s="1"/>
    </row>
    <row r="4834" spans="2:25" x14ac:dyDescent="0.25">
      <c r="B4834" s="4"/>
      <c r="C4834" s="7"/>
      <c r="G4834" s="8"/>
      <c r="H4834" s="8"/>
      <c r="I4834" s="8"/>
      <c r="S4834" s="4"/>
      <c r="T4834" s="6"/>
      <c r="X4834" s="1"/>
      <c r="Y4834" s="1"/>
    </row>
    <row r="4835" spans="2:25" x14ac:dyDescent="0.25">
      <c r="B4835" s="4"/>
      <c r="C4835" s="7"/>
      <c r="G4835" s="8"/>
      <c r="H4835" s="8"/>
      <c r="I4835" s="8"/>
      <c r="S4835" s="4"/>
      <c r="T4835" s="6"/>
      <c r="X4835" s="1"/>
      <c r="Y4835" s="1"/>
    </row>
    <row r="4836" spans="2:25" x14ac:dyDescent="0.25">
      <c r="B4836" s="4"/>
      <c r="C4836" s="7"/>
      <c r="G4836" s="8"/>
      <c r="H4836" s="8"/>
      <c r="I4836" s="8"/>
      <c r="S4836" s="4"/>
      <c r="T4836" s="6"/>
      <c r="X4836" s="1"/>
      <c r="Y4836" s="1"/>
    </row>
    <row r="4837" spans="2:25" x14ac:dyDescent="0.25">
      <c r="B4837" s="4"/>
      <c r="C4837" s="7"/>
      <c r="G4837" s="8"/>
      <c r="H4837" s="8"/>
      <c r="I4837" s="8"/>
      <c r="S4837" s="4"/>
      <c r="T4837" s="6"/>
      <c r="X4837" s="1"/>
      <c r="Y4837" s="1"/>
    </row>
    <row r="4838" spans="2:25" x14ac:dyDescent="0.25">
      <c r="B4838" s="4"/>
      <c r="C4838" s="7"/>
      <c r="G4838" s="8"/>
      <c r="H4838" s="8"/>
      <c r="I4838" s="8"/>
      <c r="S4838" s="4"/>
      <c r="T4838" s="6"/>
      <c r="X4838" s="1"/>
      <c r="Y4838" s="1"/>
    </row>
    <row r="4839" spans="2:25" x14ac:dyDescent="0.25">
      <c r="B4839" s="4"/>
      <c r="C4839" s="7"/>
      <c r="G4839" s="8"/>
      <c r="H4839" s="8"/>
      <c r="I4839" s="8"/>
      <c r="S4839" s="4"/>
      <c r="T4839" s="6"/>
      <c r="X4839" s="1"/>
      <c r="Y4839" s="1"/>
    </row>
    <row r="4840" spans="2:25" x14ac:dyDescent="0.25">
      <c r="B4840" s="4"/>
      <c r="C4840" s="7"/>
      <c r="G4840" s="8"/>
      <c r="H4840" s="8"/>
      <c r="I4840" s="8"/>
      <c r="S4840" s="4"/>
      <c r="T4840" s="6"/>
      <c r="X4840" s="1"/>
      <c r="Y4840" s="1"/>
    </row>
    <row r="4841" spans="2:25" x14ac:dyDescent="0.25">
      <c r="B4841" s="4"/>
      <c r="C4841" s="7"/>
      <c r="G4841" s="8"/>
      <c r="H4841" s="8"/>
      <c r="I4841" s="8"/>
      <c r="S4841" s="4"/>
      <c r="T4841" s="6"/>
      <c r="X4841" s="1"/>
      <c r="Y4841" s="1"/>
    </row>
    <row r="4842" spans="2:25" x14ac:dyDescent="0.25">
      <c r="B4842" s="4"/>
      <c r="C4842" s="7"/>
      <c r="G4842" s="8"/>
      <c r="H4842" s="8"/>
      <c r="I4842" s="8"/>
      <c r="S4842" s="4"/>
      <c r="T4842" s="6"/>
      <c r="X4842" s="1"/>
      <c r="Y4842" s="1"/>
    </row>
    <row r="4843" spans="2:25" x14ac:dyDescent="0.25">
      <c r="B4843" s="4"/>
      <c r="C4843" s="7"/>
      <c r="G4843" s="8"/>
      <c r="H4843" s="8"/>
      <c r="I4843" s="8"/>
      <c r="S4843" s="4"/>
      <c r="T4843" s="6"/>
      <c r="X4843" s="1"/>
      <c r="Y4843" s="1"/>
    </row>
    <row r="4844" spans="2:25" x14ac:dyDescent="0.25">
      <c r="B4844" s="4"/>
      <c r="C4844" s="7"/>
      <c r="G4844" s="8"/>
      <c r="H4844" s="8"/>
      <c r="I4844" s="8"/>
      <c r="S4844" s="4"/>
      <c r="T4844" s="6"/>
      <c r="X4844" s="1"/>
      <c r="Y4844" s="1"/>
    </row>
    <row r="4845" spans="2:25" x14ac:dyDescent="0.25">
      <c r="B4845" s="4"/>
      <c r="C4845" s="7"/>
      <c r="G4845" s="8"/>
      <c r="H4845" s="8"/>
      <c r="I4845" s="8"/>
      <c r="S4845" s="4"/>
      <c r="T4845" s="6"/>
      <c r="X4845" s="1"/>
      <c r="Y4845" s="1"/>
    </row>
    <row r="4846" spans="2:25" x14ac:dyDescent="0.25">
      <c r="B4846" s="4"/>
      <c r="C4846" s="7"/>
      <c r="G4846" s="8"/>
      <c r="H4846" s="8"/>
      <c r="I4846" s="8"/>
      <c r="S4846" s="4"/>
      <c r="T4846" s="6"/>
      <c r="X4846" s="1"/>
      <c r="Y4846" s="1"/>
    </row>
    <row r="4847" spans="2:25" x14ac:dyDescent="0.25">
      <c r="B4847" s="4"/>
      <c r="C4847" s="7"/>
      <c r="G4847" s="8"/>
      <c r="H4847" s="8"/>
      <c r="I4847" s="8"/>
      <c r="S4847" s="4"/>
      <c r="T4847" s="6"/>
      <c r="X4847" s="1"/>
      <c r="Y4847" s="1"/>
    </row>
    <row r="4848" spans="2:25" x14ac:dyDescent="0.25">
      <c r="B4848" s="4"/>
      <c r="C4848" s="7"/>
      <c r="G4848" s="8"/>
      <c r="H4848" s="8"/>
      <c r="I4848" s="8"/>
      <c r="S4848" s="4"/>
      <c r="T4848" s="6"/>
      <c r="X4848" s="1"/>
      <c r="Y4848" s="1"/>
    </row>
    <row r="4849" spans="2:25" x14ac:dyDescent="0.25">
      <c r="B4849" s="4"/>
      <c r="C4849" s="7"/>
      <c r="G4849" s="8"/>
      <c r="H4849" s="8"/>
      <c r="I4849" s="8"/>
      <c r="S4849" s="4"/>
      <c r="T4849" s="6"/>
      <c r="X4849" s="1"/>
      <c r="Y4849" s="1"/>
    </row>
    <row r="4850" spans="2:25" x14ac:dyDescent="0.25">
      <c r="B4850" s="4"/>
      <c r="C4850" s="7"/>
      <c r="G4850" s="8"/>
      <c r="H4850" s="8"/>
      <c r="I4850" s="8"/>
      <c r="S4850" s="4"/>
      <c r="T4850" s="6"/>
      <c r="X4850" s="1"/>
      <c r="Y4850" s="1"/>
    </row>
    <row r="4851" spans="2:25" x14ac:dyDescent="0.25">
      <c r="B4851" s="4"/>
      <c r="C4851" s="7"/>
      <c r="G4851" s="8"/>
      <c r="H4851" s="8"/>
      <c r="I4851" s="8"/>
      <c r="S4851" s="4"/>
      <c r="T4851" s="6"/>
      <c r="X4851" s="1"/>
      <c r="Y4851" s="1"/>
    </row>
    <row r="4852" spans="2:25" x14ac:dyDescent="0.25">
      <c r="B4852" s="4"/>
      <c r="C4852" s="7"/>
      <c r="G4852" s="8"/>
      <c r="H4852" s="8"/>
      <c r="I4852" s="8"/>
      <c r="S4852" s="4"/>
      <c r="T4852" s="6"/>
      <c r="X4852" s="1"/>
      <c r="Y4852" s="1"/>
    </row>
    <row r="4853" spans="2:25" x14ac:dyDescent="0.25">
      <c r="B4853" s="4"/>
      <c r="C4853" s="7"/>
      <c r="G4853" s="8"/>
      <c r="H4853" s="8"/>
      <c r="I4853" s="8"/>
      <c r="S4853" s="4"/>
      <c r="T4853" s="6"/>
      <c r="X4853" s="1"/>
      <c r="Y4853" s="1"/>
    </row>
    <row r="4854" spans="2:25" x14ac:dyDescent="0.25">
      <c r="B4854" s="4"/>
      <c r="C4854" s="7"/>
      <c r="G4854" s="8"/>
      <c r="H4854" s="8"/>
      <c r="I4854" s="8"/>
      <c r="S4854" s="4"/>
      <c r="T4854" s="6"/>
      <c r="X4854" s="1"/>
      <c r="Y4854" s="1"/>
    </row>
    <row r="4855" spans="2:25" x14ac:dyDescent="0.25">
      <c r="B4855" s="4"/>
      <c r="C4855" s="7"/>
      <c r="G4855" s="8"/>
      <c r="H4855" s="8"/>
      <c r="I4855" s="8"/>
      <c r="S4855" s="4"/>
      <c r="T4855" s="6"/>
      <c r="X4855" s="1"/>
      <c r="Y4855" s="1"/>
    </row>
    <row r="4856" spans="2:25" x14ac:dyDescent="0.25">
      <c r="B4856" s="4"/>
      <c r="C4856" s="7"/>
      <c r="G4856" s="8"/>
      <c r="H4856" s="8"/>
      <c r="I4856" s="8"/>
      <c r="S4856" s="4"/>
      <c r="T4856" s="6"/>
      <c r="X4856" s="1"/>
      <c r="Y4856" s="1"/>
    </row>
    <row r="4857" spans="2:25" x14ac:dyDescent="0.25">
      <c r="B4857" s="4"/>
      <c r="C4857" s="7"/>
      <c r="G4857" s="8"/>
      <c r="H4857" s="8"/>
      <c r="I4857" s="8"/>
      <c r="S4857" s="4"/>
      <c r="T4857" s="6"/>
      <c r="X4857" s="1"/>
      <c r="Y4857" s="1"/>
    </row>
    <row r="4858" spans="2:25" x14ac:dyDescent="0.25">
      <c r="B4858" s="4"/>
      <c r="C4858" s="7"/>
      <c r="G4858" s="8"/>
      <c r="H4858" s="8"/>
      <c r="I4858" s="8"/>
      <c r="S4858" s="4"/>
      <c r="T4858" s="6"/>
      <c r="X4858" s="1"/>
      <c r="Y4858" s="1"/>
    </row>
    <row r="4859" spans="2:25" x14ac:dyDescent="0.25">
      <c r="B4859" s="4"/>
      <c r="C4859" s="7"/>
      <c r="G4859" s="8"/>
      <c r="H4859" s="8"/>
      <c r="I4859" s="8"/>
      <c r="S4859" s="4"/>
      <c r="T4859" s="6"/>
      <c r="X4859" s="1"/>
      <c r="Y4859" s="1"/>
    </row>
    <row r="4860" spans="2:25" x14ac:dyDescent="0.25">
      <c r="B4860" s="4"/>
      <c r="C4860" s="7"/>
      <c r="G4860" s="8"/>
      <c r="H4860" s="8"/>
      <c r="I4860" s="8"/>
      <c r="S4860" s="4"/>
      <c r="T4860" s="6"/>
      <c r="X4860" s="1"/>
      <c r="Y4860" s="1"/>
    </row>
    <row r="4861" spans="2:25" x14ac:dyDescent="0.25">
      <c r="B4861" s="4"/>
      <c r="C4861" s="7"/>
      <c r="G4861" s="8"/>
      <c r="H4861" s="8"/>
      <c r="I4861" s="8"/>
      <c r="S4861" s="4"/>
      <c r="T4861" s="6"/>
      <c r="X4861" s="1"/>
      <c r="Y4861" s="1"/>
    </row>
    <row r="4862" spans="2:25" x14ac:dyDescent="0.25">
      <c r="B4862" s="4"/>
      <c r="C4862" s="7"/>
      <c r="G4862" s="8"/>
      <c r="H4862" s="8"/>
      <c r="I4862" s="8"/>
      <c r="S4862" s="4"/>
      <c r="T4862" s="6"/>
      <c r="X4862" s="1"/>
      <c r="Y4862" s="1"/>
    </row>
    <row r="4863" spans="2:25" x14ac:dyDescent="0.25">
      <c r="B4863" s="4"/>
      <c r="C4863" s="7"/>
      <c r="G4863" s="8"/>
      <c r="H4863" s="8"/>
      <c r="I4863" s="8"/>
      <c r="S4863" s="4"/>
      <c r="T4863" s="6"/>
      <c r="X4863" s="1"/>
      <c r="Y4863" s="1"/>
    </row>
    <row r="4864" spans="2:25" x14ac:dyDescent="0.25">
      <c r="B4864" s="4"/>
      <c r="C4864" s="7"/>
      <c r="G4864" s="8"/>
      <c r="H4864" s="8"/>
      <c r="I4864" s="8"/>
      <c r="S4864" s="4"/>
      <c r="T4864" s="6"/>
      <c r="X4864" s="1"/>
      <c r="Y4864" s="1"/>
    </row>
    <row r="4865" spans="2:25" x14ac:dyDescent="0.25">
      <c r="B4865" s="4"/>
      <c r="C4865" s="7"/>
      <c r="G4865" s="8"/>
      <c r="H4865" s="8"/>
      <c r="I4865" s="8"/>
      <c r="S4865" s="4"/>
      <c r="T4865" s="6"/>
      <c r="X4865" s="1"/>
      <c r="Y4865" s="1"/>
    </row>
    <row r="4866" spans="2:25" x14ac:dyDescent="0.25">
      <c r="B4866" s="4"/>
      <c r="C4866" s="7"/>
      <c r="G4866" s="8"/>
      <c r="H4866" s="8"/>
      <c r="I4866" s="8"/>
      <c r="S4866" s="4"/>
      <c r="T4866" s="6"/>
      <c r="X4866" s="1"/>
      <c r="Y4866" s="1"/>
    </row>
    <row r="4867" spans="2:25" x14ac:dyDescent="0.25">
      <c r="B4867" s="4"/>
      <c r="C4867" s="7"/>
      <c r="G4867" s="8"/>
      <c r="H4867" s="8"/>
      <c r="I4867" s="8"/>
      <c r="S4867" s="4"/>
      <c r="T4867" s="6"/>
      <c r="X4867" s="1"/>
      <c r="Y4867" s="1"/>
    </row>
    <row r="4868" spans="2:25" x14ac:dyDescent="0.25">
      <c r="B4868" s="4"/>
      <c r="C4868" s="7"/>
      <c r="G4868" s="8"/>
      <c r="H4868" s="8"/>
      <c r="I4868" s="8"/>
      <c r="S4868" s="4"/>
      <c r="T4868" s="6"/>
      <c r="X4868" s="1"/>
      <c r="Y4868" s="1"/>
    </row>
    <row r="4869" spans="2:25" x14ac:dyDescent="0.25">
      <c r="B4869" s="4"/>
      <c r="C4869" s="7"/>
      <c r="G4869" s="8"/>
      <c r="H4869" s="8"/>
      <c r="I4869" s="8"/>
      <c r="S4869" s="4"/>
      <c r="T4869" s="6"/>
      <c r="X4869" s="1"/>
      <c r="Y4869" s="1"/>
    </row>
    <row r="4870" spans="2:25" x14ac:dyDescent="0.25">
      <c r="B4870" s="4"/>
      <c r="C4870" s="7"/>
      <c r="G4870" s="8"/>
      <c r="H4870" s="8"/>
      <c r="I4870" s="8"/>
      <c r="S4870" s="4"/>
      <c r="T4870" s="6"/>
      <c r="X4870" s="1"/>
      <c r="Y4870" s="1"/>
    </row>
    <row r="4871" spans="2:25" x14ac:dyDescent="0.25">
      <c r="B4871" s="4"/>
      <c r="C4871" s="7"/>
      <c r="G4871" s="8"/>
      <c r="H4871" s="8"/>
      <c r="I4871" s="8"/>
      <c r="S4871" s="4"/>
      <c r="T4871" s="6"/>
      <c r="X4871" s="1"/>
      <c r="Y4871" s="1"/>
    </row>
    <row r="4872" spans="2:25" x14ac:dyDescent="0.25">
      <c r="B4872" s="4"/>
      <c r="C4872" s="7"/>
      <c r="G4872" s="8"/>
      <c r="H4872" s="8"/>
      <c r="I4872" s="8"/>
      <c r="S4872" s="4"/>
      <c r="T4872" s="6"/>
      <c r="X4872" s="1"/>
      <c r="Y4872" s="1"/>
    </row>
    <row r="4873" spans="2:25" x14ac:dyDescent="0.25">
      <c r="B4873" s="4"/>
      <c r="C4873" s="7"/>
      <c r="G4873" s="8"/>
      <c r="H4873" s="8"/>
      <c r="I4873" s="8"/>
      <c r="S4873" s="4"/>
      <c r="T4873" s="6"/>
      <c r="X4873" s="1"/>
      <c r="Y4873" s="1"/>
    </row>
    <row r="4874" spans="2:25" x14ac:dyDescent="0.25">
      <c r="B4874" s="4"/>
      <c r="C4874" s="7"/>
      <c r="G4874" s="8"/>
      <c r="H4874" s="8"/>
      <c r="I4874" s="8"/>
      <c r="S4874" s="4"/>
      <c r="T4874" s="6"/>
      <c r="X4874" s="1"/>
      <c r="Y4874" s="1"/>
    </row>
    <row r="4875" spans="2:25" x14ac:dyDescent="0.25">
      <c r="B4875" s="4"/>
      <c r="C4875" s="7"/>
      <c r="G4875" s="8"/>
      <c r="H4875" s="8"/>
      <c r="I4875" s="8"/>
      <c r="S4875" s="4"/>
      <c r="T4875" s="6"/>
      <c r="X4875" s="1"/>
      <c r="Y4875" s="1"/>
    </row>
    <row r="4876" spans="2:25" x14ac:dyDescent="0.25">
      <c r="B4876" s="4"/>
      <c r="C4876" s="7"/>
      <c r="G4876" s="8"/>
      <c r="H4876" s="8"/>
      <c r="I4876" s="8"/>
      <c r="S4876" s="4"/>
      <c r="T4876" s="6"/>
      <c r="X4876" s="1"/>
      <c r="Y4876" s="1"/>
    </row>
    <row r="4877" spans="2:25" x14ac:dyDescent="0.25">
      <c r="B4877" s="4"/>
      <c r="C4877" s="7"/>
      <c r="G4877" s="8"/>
      <c r="H4877" s="8"/>
      <c r="I4877" s="8"/>
      <c r="S4877" s="4"/>
      <c r="T4877" s="6"/>
      <c r="X4877" s="1"/>
      <c r="Y4877" s="1"/>
    </row>
    <row r="4878" spans="2:25" x14ac:dyDescent="0.25">
      <c r="B4878" s="4"/>
      <c r="C4878" s="7"/>
      <c r="G4878" s="8"/>
      <c r="H4878" s="8"/>
      <c r="I4878" s="8"/>
      <c r="S4878" s="4"/>
      <c r="T4878" s="6"/>
      <c r="X4878" s="1"/>
      <c r="Y4878" s="1"/>
    </row>
    <row r="4879" spans="2:25" x14ac:dyDescent="0.25">
      <c r="B4879" s="4"/>
      <c r="C4879" s="7"/>
      <c r="G4879" s="8"/>
      <c r="H4879" s="8"/>
      <c r="I4879" s="8"/>
      <c r="S4879" s="4"/>
      <c r="T4879" s="6"/>
      <c r="X4879" s="1"/>
      <c r="Y4879" s="1"/>
    </row>
    <row r="4880" spans="2:25" x14ac:dyDescent="0.25">
      <c r="B4880" s="4"/>
      <c r="C4880" s="7"/>
      <c r="G4880" s="8"/>
      <c r="H4880" s="8"/>
      <c r="I4880" s="8"/>
      <c r="S4880" s="4"/>
      <c r="T4880" s="6"/>
      <c r="X4880" s="1"/>
      <c r="Y4880" s="1"/>
    </row>
    <row r="4881" spans="2:25" x14ac:dyDescent="0.25">
      <c r="B4881" s="4"/>
      <c r="C4881" s="7"/>
      <c r="G4881" s="8"/>
      <c r="H4881" s="8"/>
      <c r="I4881" s="8"/>
      <c r="S4881" s="4"/>
      <c r="T4881" s="6"/>
      <c r="X4881" s="1"/>
      <c r="Y4881" s="1"/>
    </row>
    <row r="4882" spans="2:25" x14ac:dyDescent="0.25">
      <c r="B4882" s="4"/>
      <c r="C4882" s="7"/>
      <c r="G4882" s="8"/>
      <c r="H4882" s="8"/>
      <c r="I4882" s="8"/>
      <c r="S4882" s="4"/>
      <c r="T4882" s="6"/>
      <c r="X4882" s="1"/>
      <c r="Y4882" s="1"/>
    </row>
    <row r="4883" spans="2:25" x14ac:dyDescent="0.25">
      <c r="B4883" s="4"/>
      <c r="C4883" s="7"/>
      <c r="G4883" s="8"/>
      <c r="H4883" s="8"/>
      <c r="I4883" s="8"/>
      <c r="S4883" s="4"/>
      <c r="T4883" s="6"/>
      <c r="X4883" s="1"/>
      <c r="Y4883" s="1"/>
    </row>
    <row r="4884" spans="2:25" x14ac:dyDescent="0.25">
      <c r="B4884" s="4"/>
      <c r="C4884" s="7"/>
      <c r="G4884" s="8"/>
      <c r="H4884" s="8"/>
      <c r="I4884" s="8"/>
      <c r="S4884" s="4"/>
      <c r="T4884" s="6"/>
      <c r="X4884" s="1"/>
      <c r="Y4884" s="1"/>
    </row>
    <row r="4885" spans="2:25" x14ac:dyDescent="0.25">
      <c r="B4885" s="4"/>
      <c r="C4885" s="7"/>
      <c r="G4885" s="8"/>
      <c r="H4885" s="8"/>
      <c r="I4885" s="8"/>
      <c r="S4885" s="4"/>
      <c r="T4885" s="6"/>
      <c r="X4885" s="1"/>
      <c r="Y4885" s="1"/>
    </row>
    <row r="4886" spans="2:25" x14ac:dyDescent="0.25">
      <c r="B4886" s="4"/>
      <c r="C4886" s="7"/>
      <c r="G4886" s="8"/>
      <c r="H4886" s="8"/>
      <c r="I4886" s="8"/>
      <c r="S4886" s="4"/>
      <c r="T4886" s="6"/>
      <c r="X4886" s="1"/>
      <c r="Y4886" s="1"/>
    </row>
    <row r="4887" spans="2:25" x14ac:dyDescent="0.25">
      <c r="B4887" s="4"/>
      <c r="C4887" s="7"/>
      <c r="G4887" s="8"/>
      <c r="H4887" s="8"/>
      <c r="I4887" s="8"/>
      <c r="S4887" s="4"/>
      <c r="T4887" s="6"/>
      <c r="X4887" s="1"/>
      <c r="Y4887" s="1"/>
    </row>
    <row r="4888" spans="2:25" x14ac:dyDescent="0.25">
      <c r="B4888" s="4"/>
      <c r="C4888" s="7"/>
      <c r="G4888" s="8"/>
      <c r="H4888" s="8"/>
      <c r="I4888" s="8"/>
      <c r="S4888" s="4"/>
      <c r="T4888" s="6"/>
      <c r="X4888" s="1"/>
      <c r="Y4888" s="1"/>
    </row>
    <row r="4889" spans="2:25" x14ac:dyDescent="0.25">
      <c r="B4889" s="4"/>
      <c r="C4889" s="7"/>
      <c r="G4889" s="8"/>
      <c r="H4889" s="8"/>
      <c r="I4889" s="8"/>
      <c r="S4889" s="4"/>
      <c r="T4889" s="6"/>
      <c r="X4889" s="1"/>
      <c r="Y4889" s="1"/>
    </row>
    <row r="4890" spans="2:25" x14ac:dyDescent="0.25">
      <c r="B4890" s="4"/>
      <c r="C4890" s="7"/>
      <c r="G4890" s="8"/>
      <c r="H4890" s="8"/>
      <c r="I4890" s="8"/>
      <c r="S4890" s="4"/>
      <c r="T4890" s="6"/>
      <c r="X4890" s="1"/>
      <c r="Y4890" s="1"/>
    </row>
    <row r="4891" spans="2:25" x14ac:dyDescent="0.25">
      <c r="B4891" s="4"/>
      <c r="C4891" s="7"/>
      <c r="G4891" s="8"/>
      <c r="H4891" s="8"/>
      <c r="I4891" s="8"/>
      <c r="S4891" s="4"/>
      <c r="T4891" s="6"/>
      <c r="X4891" s="1"/>
      <c r="Y4891" s="1"/>
    </row>
    <row r="4892" spans="2:25" x14ac:dyDescent="0.25">
      <c r="B4892" s="4"/>
      <c r="C4892" s="7"/>
      <c r="G4892" s="8"/>
      <c r="H4892" s="8"/>
      <c r="I4892" s="8"/>
      <c r="S4892" s="4"/>
      <c r="T4892" s="6"/>
      <c r="X4892" s="1"/>
      <c r="Y4892" s="1"/>
    </row>
    <row r="4893" spans="2:25" x14ac:dyDescent="0.25">
      <c r="B4893" s="4"/>
      <c r="C4893" s="7"/>
      <c r="G4893" s="8"/>
      <c r="H4893" s="8"/>
      <c r="I4893" s="8"/>
      <c r="S4893" s="4"/>
      <c r="T4893" s="6"/>
      <c r="X4893" s="1"/>
      <c r="Y4893" s="1"/>
    </row>
    <row r="4894" spans="2:25" x14ac:dyDescent="0.25">
      <c r="B4894" s="4"/>
      <c r="C4894" s="7"/>
      <c r="G4894" s="8"/>
      <c r="H4894" s="8"/>
      <c r="I4894" s="8"/>
      <c r="S4894" s="4"/>
      <c r="T4894" s="6"/>
      <c r="X4894" s="1"/>
      <c r="Y4894" s="1"/>
    </row>
    <row r="4895" spans="2:25" x14ac:dyDescent="0.25">
      <c r="B4895" s="4"/>
      <c r="C4895" s="7"/>
      <c r="G4895" s="8"/>
      <c r="H4895" s="8"/>
      <c r="I4895" s="8"/>
      <c r="S4895" s="4"/>
      <c r="T4895" s="6"/>
      <c r="X4895" s="1"/>
      <c r="Y4895" s="1"/>
    </row>
    <row r="4896" spans="2:25" x14ac:dyDescent="0.25">
      <c r="B4896" s="4"/>
      <c r="C4896" s="7"/>
      <c r="G4896" s="8"/>
      <c r="H4896" s="8"/>
      <c r="I4896" s="8"/>
      <c r="S4896" s="4"/>
      <c r="T4896" s="6"/>
      <c r="X4896" s="1"/>
      <c r="Y4896" s="1"/>
    </row>
    <row r="4897" spans="2:25" x14ac:dyDescent="0.25">
      <c r="B4897" s="4"/>
      <c r="C4897" s="7"/>
      <c r="G4897" s="8"/>
      <c r="H4897" s="8"/>
      <c r="I4897" s="8"/>
      <c r="S4897" s="4"/>
      <c r="T4897" s="6"/>
      <c r="X4897" s="1"/>
      <c r="Y4897" s="1"/>
    </row>
    <row r="4898" spans="2:25" x14ac:dyDescent="0.25">
      <c r="B4898" s="4"/>
      <c r="C4898" s="7"/>
      <c r="G4898" s="8"/>
      <c r="H4898" s="8"/>
      <c r="I4898" s="8"/>
      <c r="S4898" s="4"/>
      <c r="T4898" s="6"/>
      <c r="X4898" s="1"/>
      <c r="Y4898" s="1"/>
    </row>
    <row r="4899" spans="2:25" x14ac:dyDescent="0.25">
      <c r="B4899" s="4"/>
      <c r="C4899" s="7"/>
      <c r="G4899" s="8"/>
      <c r="H4899" s="8"/>
      <c r="I4899" s="8"/>
      <c r="S4899" s="4"/>
      <c r="T4899" s="6"/>
      <c r="X4899" s="1"/>
      <c r="Y4899" s="1"/>
    </row>
    <row r="4900" spans="2:25" x14ac:dyDescent="0.25">
      <c r="B4900" s="4"/>
      <c r="C4900" s="7"/>
      <c r="G4900" s="8"/>
      <c r="H4900" s="8"/>
      <c r="I4900" s="8"/>
      <c r="S4900" s="4"/>
      <c r="T4900" s="6"/>
      <c r="X4900" s="1"/>
      <c r="Y4900" s="1"/>
    </row>
    <row r="4901" spans="2:25" x14ac:dyDescent="0.25">
      <c r="B4901" s="4"/>
      <c r="C4901" s="7"/>
      <c r="G4901" s="8"/>
      <c r="H4901" s="8"/>
      <c r="I4901" s="8"/>
      <c r="S4901" s="4"/>
      <c r="T4901" s="6"/>
      <c r="X4901" s="1"/>
      <c r="Y4901" s="1"/>
    </row>
    <row r="4902" spans="2:25" x14ac:dyDescent="0.25">
      <c r="B4902" s="4"/>
      <c r="C4902" s="7"/>
      <c r="G4902" s="8"/>
      <c r="H4902" s="8"/>
      <c r="I4902" s="8"/>
      <c r="S4902" s="4"/>
      <c r="T4902" s="6"/>
      <c r="X4902" s="1"/>
      <c r="Y4902" s="1"/>
    </row>
    <row r="4903" spans="2:25" x14ac:dyDescent="0.25">
      <c r="B4903" s="4"/>
      <c r="C4903" s="7"/>
      <c r="G4903" s="8"/>
      <c r="H4903" s="8"/>
      <c r="I4903" s="8"/>
      <c r="S4903" s="4"/>
      <c r="T4903" s="6"/>
      <c r="X4903" s="1"/>
      <c r="Y4903" s="1"/>
    </row>
    <row r="4904" spans="2:25" x14ac:dyDescent="0.25">
      <c r="B4904" s="4"/>
      <c r="C4904" s="7"/>
      <c r="G4904" s="8"/>
      <c r="H4904" s="8"/>
      <c r="I4904" s="8"/>
      <c r="S4904" s="4"/>
      <c r="T4904" s="6"/>
      <c r="X4904" s="1"/>
      <c r="Y4904" s="1"/>
    </row>
    <row r="4905" spans="2:25" x14ac:dyDescent="0.25">
      <c r="B4905" s="4"/>
      <c r="C4905" s="7"/>
      <c r="G4905" s="8"/>
      <c r="H4905" s="8"/>
      <c r="I4905" s="8"/>
      <c r="S4905" s="4"/>
      <c r="T4905" s="6"/>
      <c r="X4905" s="1"/>
      <c r="Y4905" s="1"/>
    </row>
    <row r="4906" spans="2:25" x14ac:dyDescent="0.25">
      <c r="B4906" s="4"/>
      <c r="C4906" s="7"/>
      <c r="G4906" s="8"/>
      <c r="H4906" s="8"/>
      <c r="I4906" s="8"/>
      <c r="S4906" s="4"/>
      <c r="T4906" s="6"/>
      <c r="X4906" s="1"/>
      <c r="Y4906" s="1"/>
    </row>
    <row r="4907" spans="2:25" x14ac:dyDescent="0.25">
      <c r="B4907" s="4"/>
      <c r="C4907" s="7"/>
      <c r="G4907" s="8"/>
      <c r="H4907" s="8"/>
      <c r="I4907" s="8"/>
      <c r="S4907" s="4"/>
      <c r="T4907" s="6"/>
      <c r="X4907" s="1"/>
      <c r="Y4907" s="1"/>
    </row>
    <row r="4908" spans="2:25" x14ac:dyDescent="0.25">
      <c r="B4908" s="4"/>
      <c r="C4908" s="7"/>
      <c r="G4908" s="8"/>
      <c r="H4908" s="8"/>
      <c r="I4908" s="8"/>
      <c r="S4908" s="4"/>
      <c r="T4908" s="6"/>
      <c r="X4908" s="1"/>
      <c r="Y4908" s="1"/>
    </row>
    <row r="4909" spans="2:25" x14ac:dyDescent="0.25">
      <c r="B4909" s="4"/>
      <c r="C4909" s="7"/>
      <c r="G4909" s="8"/>
      <c r="H4909" s="8"/>
      <c r="I4909" s="8"/>
      <c r="S4909" s="4"/>
      <c r="T4909" s="6"/>
      <c r="X4909" s="1"/>
      <c r="Y4909" s="1"/>
    </row>
    <row r="4910" spans="2:25" x14ac:dyDescent="0.25">
      <c r="B4910" s="4"/>
      <c r="C4910" s="7"/>
      <c r="G4910" s="8"/>
      <c r="H4910" s="8"/>
      <c r="I4910" s="8"/>
      <c r="S4910" s="4"/>
      <c r="T4910" s="6"/>
      <c r="X4910" s="1"/>
      <c r="Y4910" s="1"/>
    </row>
    <row r="4911" spans="2:25" x14ac:dyDescent="0.25">
      <c r="B4911" s="4"/>
      <c r="C4911" s="7"/>
      <c r="G4911" s="8"/>
      <c r="H4911" s="8"/>
      <c r="I4911" s="8"/>
      <c r="S4911" s="4"/>
      <c r="T4911" s="6"/>
      <c r="X4911" s="1"/>
      <c r="Y4911" s="1"/>
    </row>
    <row r="4912" spans="2:25" x14ac:dyDescent="0.25">
      <c r="B4912" s="4"/>
      <c r="C4912" s="7"/>
      <c r="G4912" s="8"/>
      <c r="H4912" s="8"/>
      <c r="I4912" s="8"/>
      <c r="S4912" s="4"/>
      <c r="T4912" s="6"/>
      <c r="X4912" s="1"/>
      <c r="Y4912" s="1"/>
    </row>
    <row r="4913" spans="2:25" x14ac:dyDescent="0.25">
      <c r="B4913" s="4"/>
      <c r="C4913" s="7"/>
      <c r="G4913" s="8"/>
      <c r="H4913" s="8"/>
      <c r="I4913" s="8"/>
      <c r="S4913" s="4"/>
      <c r="T4913" s="6"/>
      <c r="X4913" s="1"/>
      <c r="Y4913" s="1"/>
    </row>
    <row r="4914" spans="2:25" x14ac:dyDescent="0.25">
      <c r="B4914" s="4"/>
      <c r="C4914" s="7"/>
      <c r="G4914" s="8"/>
      <c r="H4914" s="8"/>
      <c r="I4914" s="8"/>
      <c r="S4914" s="4"/>
      <c r="T4914" s="6"/>
      <c r="X4914" s="1"/>
      <c r="Y4914" s="1"/>
    </row>
    <row r="4915" spans="2:25" x14ac:dyDescent="0.25">
      <c r="B4915" s="4"/>
      <c r="C4915" s="7"/>
      <c r="G4915" s="8"/>
      <c r="H4915" s="8"/>
      <c r="I4915" s="8"/>
      <c r="S4915" s="4"/>
      <c r="T4915" s="6"/>
      <c r="X4915" s="1"/>
      <c r="Y4915" s="1"/>
    </row>
    <row r="4916" spans="2:25" x14ac:dyDescent="0.25">
      <c r="B4916" s="4"/>
      <c r="C4916" s="7"/>
      <c r="G4916" s="8"/>
      <c r="H4916" s="8"/>
      <c r="I4916" s="8"/>
      <c r="S4916" s="4"/>
      <c r="T4916" s="6"/>
      <c r="X4916" s="1"/>
      <c r="Y4916" s="1"/>
    </row>
    <row r="4917" spans="2:25" x14ac:dyDescent="0.25">
      <c r="B4917" s="4"/>
      <c r="C4917" s="7"/>
      <c r="G4917" s="8"/>
      <c r="H4917" s="8"/>
      <c r="I4917" s="8"/>
      <c r="S4917" s="4"/>
      <c r="T4917" s="6"/>
      <c r="X4917" s="1"/>
      <c r="Y4917" s="1"/>
    </row>
    <row r="4918" spans="2:25" x14ac:dyDescent="0.25">
      <c r="B4918" s="4"/>
      <c r="C4918" s="7"/>
      <c r="G4918" s="8"/>
      <c r="H4918" s="8"/>
      <c r="I4918" s="8"/>
      <c r="S4918" s="4"/>
      <c r="T4918" s="6"/>
      <c r="X4918" s="1"/>
      <c r="Y4918" s="1"/>
    </row>
    <row r="4919" spans="2:25" x14ac:dyDescent="0.25">
      <c r="B4919" s="4"/>
      <c r="C4919" s="7"/>
      <c r="G4919" s="8"/>
      <c r="H4919" s="8"/>
      <c r="I4919" s="8"/>
      <c r="S4919" s="4"/>
      <c r="T4919" s="6"/>
      <c r="X4919" s="1"/>
      <c r="Y4919" s="1"/>
    </row>
    <row r="4920" spans="2:25" x14ac:dyDescent="0.25">
      <c r="B4920" s="4"/>
      <c r="C4920" s="7"/>
      <c r="G4920" s="8"/>
      <c r="H4920" s="8"/>
      <c r="I4920" s="8"/>
      <c r="S4920" s="4"/>
      <c r="T4920" s="6"/>
      <c r="X4920" s="1"/>
      <c r="Y4920" s="1"/>
    </row>
    <row r="4921" spans="2:25" x14ac:dyDescent="0.25">
      <c r="B4921" s="4"/>
      <c r="C4921" s="7"/>
      <c r="G4921" s="8"/>
      <c r="H4921" s="8"/>
      <c r="I4921" s="8"/>
      <c r="S4921" s="4"/>
      <c r="T4921" s="6"/>
      <c r="X4921" s="1"/>
      <c r="Y4921" s="1"/>
    </row>
    <row r="4922" spans="2:25" x14ac:dyDescent="0.25">
      <c r="B4922" s="4"/>
      <c r="C4922" s="7"/>
      <c r="G4922" s="8"/>
      <c r="H4922" s="8"/>
      <c r="I4922" s="8"/>
      <c r="S4922" s="4"/>
      <c r="T4922" s="6"/>
      <c r="X4922" s="1"/>
      <c r="Y4922" s="1"/>
    </row>
    <row r="4923" spans="2:25" x14ac:dyDescent="0.25">
      <c r="B4923" s="4"/>
      <c r="C4923" s="7"/>
      <c r="G4923" s="8"/>
      <c r="H4923" s="8"/>
      <c r="I4923" s="8"/>
      <c r="S4923" s="4"/>
      <c r="T4923" s="6"/>
      <c r="X4923" s="1"/>
      <c r="Y4923" s="1"/>
    </row>
    <row r="4924" spans="2:25" x14ac:dyDescent="0.25">
      <c r="B4924" s="4"/>
      <c r="C4924" s="7"/>
      <c r="G4924" s="8"/>
      <c r="H4924" s="8"/>
      <c r="I4924" s="8"/>
      <c r="S4924" s="4"/>
      <c r="T4924" s="6"/>
      <c r="X4924" s="1"/>
      <c r="Y4924" s="1"/>
    </row>
    <row r="4925" spans="2:25" x14ac:dyDescent="0.25">
      <c r="B4925" s="4"/>
      <c r="C4925" s="7"/>
      <c r="G4925" s="8"/>
      <c r="H4925" s="8"/>
      <c r="I4925" s="8"/>
      <c r="S4925" s="4"/>
      <c r="T4925" s="6"/>
      <c r="X4925" s="1"/>
      <c r="Y4925" s="1"/>
    </row>
    <row r="4926" spans="2:25" x14ac:dyDescent="0.25">
      <c r="B4926" s="4"/>
      <c r="C4926" s="7"/>
      <c r="G4926" s="8"/>
      <c r="H4926" s="8"/>
      <c r="I4926" s="8"/>
      <c r="S4926" s="4"/>
      <c r="T4926" s="6"/>
      <c r="X4926" s="1"/>
      <c r="Y4926" s="1"/>
    </row>
    <row r="4927" spans="2:25" x14ac:dyDescent="0.25">
      <c r="B4927" s="4"/>
      <c r="C4927" s="7"/>
      <c r="G4927" s="8"/>
      <c r="H4927" s="8"/>
      <c r="I4927" s="8"/>
      <c r="S4927" s="4"/>
      <c r="T4927" s="6"/>
      <c r="X4927" s="1"/>
      <c r="Y4927" s="1"/>
    </row>
    <row r="4928" spans="2:25" x14ac:dyDescent="0.25">
      <c r="B4928" s="4"/>
      <c r="C4928" s="7"/>
      <c r="G4928" s="8"/>
      <c r="H4928" s="8"/>
      <c r="I4928" s="8"/>
      <c r="S4928" s="4"/>
      <c r="T4928" s="6"/>
      <c r="X4928" s="1"/>
      <c r="Y4928" s="1"/>
    </row>
    <row r="4929" spans="2:25" x14ac:dyDescent="0.25">
      <c r="B4929" s="4"/>
      <c r="C4929" s="7"/>
      <c r="G4929" s="8"/>
      <c r="H4929" s="8"/>
      <c r="I4929" s="8"/>
      <c r="S4929" s="4"/>
      <c r="T4929" s="6"/>
      <c r="X4929" s="1"/>
      <c r="Y4929" s="1"/>
    </row>
    <row r="4930" spans="2:25" x14ac:dyDescent="0.25">
      <c r="B4930" s="4"/>
      <c r="C4930" s="7"/>
      <c r="G4930" s="8"/>
      <c r="H4930" s="8"/>
      <c r="I4930" s="8"/>
      <c r="S4930" s="4"/>
      <c r="T4930" s="6"/>
      <c r="X4930" s="1"/>
      <c r="Y4930" s="1"/>
    </row>
    <row r="4931" spans="2:25" x14ac:dyDescent="0.25">
      <c r="B4931" s="4"/>
      <c r="C4931" s="7"/>
      <c r="G4931" s="8"/>
      <c r="H4931" s="8"/>
      <c r="I4931" s="8"/>
      <c r="S4931" s="4"/>
      <c r="T4931" s="6"/>
      <c r="X4931" s="1"/>
      <c r="Y4931" s="1"/>
    </row>
    <row r="4932" spans="2:25" x14ac:dyDescent="0.25">
      <c r="B4932" s="4"/>
      <c r="C4932" s="7"/>
      <c r="G4932" s="8"/>
      <c r="H4932" s="8"/>
      <c r="I4932" s="8"/>
      <c r="S4932" s="4"/>
      <c r="T4932" s="6"/>
      <c r="X4932" s="1"/>
      <c r="Y4932" s="1"/>
    </row>
    <row r="4933" spans="2:25" x14ac:dyDescent="0.25">
      <c r="B4933" s="4"/>
      <c r="C4933" s="7"/>
      <c r="G4933" s="8"/>
      <c r="H4933" s="8"/>
      <c r="I4933" s="8"/>
      <c r="S4933" s="4"/>
      <c r="T4933" s="6"/>
      <c r="X4933" s="1"/>
      <c r="Y4933" s="1"/>
    </row>
    <row r="4934" spans="2:25" x14ac:dyDescent="0.25">
      <c r="B4934" s="4"/>
      <c r="C4934" s="7"/>
      <c r="G4934" s="8"/>
      <c r="H4934" s="8"/>
      <c r="I4934" s="8"/>
      <c r="S4934" s="4"/>
      <c r="T4934" s="6"/>
      <c r="X4934" s="1"/>
      <c r="Y4934" s="1"/>
    </row>
    <row r="4935" spans="2:25" x14ac:dyDescent="0.25">
      <c r="B4935" s="4"/>
      <c r="C4935" s="7"/>
      <c r="G4935" s="8"/>
      <c r="H4935" s="8"/>
      <c r="I4935" s="8"/>
      <c r="S4935" s="4"/>
      <c r="T4935" s="6"/>
      <c r="X4935" s="1"/>
      <c r="Y4935" s="1"/>
    </row>
    <row r="4936" spans="2:25" x14ac:dyDescent="0.25">
      <c r="B4936" s="4"/>
      <c r="C4936" s="7"/>
      <c r="G4936" s="8"/>
      <c r="H4936" s="8"/>
      <c r="I4936" s="8"/>
      <c r="S4936" s="4"/>
      <c r="T4936" s="6"/>
      <c r="X4936" s="1"/>
      <c r="Y4936" s="1"/>
    </row>
    <row r="4937" spans="2:25" x14ac:dyDescent="0.25">
      <c r="B4937" s="4"/>
      <c r="C4937" s="7"/>
      <c r="G4937" s="8"/>
      <c r="H4937" s="8"/>
      <c r="I4937" s="8"/>
      <c r="S4937" s="4"/>
      <c r="T4937" s="6"/>
      <c r="X4937" s="1"/>
      <c r="Y4937" s="1"/>
    </row>
    <row r="4938" spans="2:25" x14ac:dyDescent="0.25">
      <c r="B4938" s="4"/>
      <c r="C4938" s="7"/>
      <c r="G4938" s="8"/>
      <c r="H4938" s="8"/>
      <c r="I4938" s="8"/>
      <c r="S4938" s="4"/>
      <c r="T4938" s="6"/>
      <c r="X4938" s="1"/>
      <c r="Y4938" s="1"/>
    </row>
    <row r="4939" spans="2:25" x14ac:dyDescent="0.25">
      <c r="B4939" s="4"/>
      <c r="C4939" s="7"/>
      <c r="G4939" s="8"/>
      <c r="H4939" s="8"/>
      <c r="I4939" s="8"/>
      <c r="S4939" s="4"/>
      <c r="T4939" s="6"/>
      <c r="X4939" s="1"/>
      <c r="Y4939" s="1"/>
    </row>
    <row r="4940" spans="2:25" x14ac:dyDescent="0.25">
      <c r="B4940" s="4"/>
      <c r="C4940" s="7"/>
      <c r="G4940" s="8"/>
      <c r="H4940" s="8"/>
      <c r="I4940" s="8"/>
      <c r="S4940" s="4"/>
      <c r="T4940" s="6"/>
      <c r="X4940" s="1"/>
      <c r="Y4940" s="1"/>
    </row>
    <row r="4941" spans="2:25" x14ac:dyDescent="0.25">
      <c r="B4941" s="4"/>
      <c r="C4941" s="7"/>
      <c r="G4941" s="8"/>
      <c r="H4941" s="8"/>
      <c r="I4941" s="8"/>
      <c r="S4941" s="4"/>
      <c r="T4941" s="6"/>
      <c r="X4941" s="1"/>
      <c r="Y4941" s="1"/>
    </row>
    <row r="4942" spans="2:25" x14ac:dyDescent="0.25">
      <c r="B4942" s="4"/>
      <c r="C4942" s="7"/>
      <c r="G4942" s="8"/>
      <c r="H4942" s="8"/>
      <c r="I4942" s="8"/>
      <c r="S4942" s="4"/>
      <c r="T4942" s="6"/>
      <c r="X4942" s="1"/>
      <c r="Y4942" s="1"/>
    </row>
    <row r="4943" spans="2:25" x14ac:dyDescent="0.25">
      <c r="B4943" s="4"/>
      <c r="C4943" s="7"/>
      <c r="G4943" s="8"/>
      <c r="H4943" s="8"/>
      <c r="I4943" s="8"/>
      <c r="S4943" s="4"/>
      <c r="T4943" s="6"/>
      <c r="X4943" s="1"/>
      <c r="Y4943" s="1"/>
    </row>
    <row r="4944" spans="2:25" x14ac:dyDescent="0.25">
      <c r="B4944" s="4"/>
      <c r="C4944" s="7"/>
      <c r="G4944" s="8"/>
      <c r="H4944" s="8"/>
      <c r="I4944" s="8"/>
      <c r="S4944" s="4"/>
      <c r="T4944" s="6"/>
      <c r="X4944" s="1"/>
      <c r="Y4944" s="1"/>
    </row>
    <row r="4945" spans="2:25" x14ac:dyDescent="0.25">
      <c r="B4945" s="4"/>
      <c r="C4945" s="7"/>
      <c r="G4945" s="8"/>
      <c r="H4945" s="8"/>
      <c r="I4945" s="8"/>
      <c r="S4945" s="4"/>
      <c r="T4945" s="6"/>
      <c r="X4945" s="1"/>
      <c r="Y4945" s="1"/>
    </row>
    <row r="4946" spans="2:25" x14ac:dyDescent="0.25">
      <c r="B4946" s="4"/>
      <c r="C4946" s="7"/>
      <c r="G4946" s="8"/>
      <c r="H4946" s="8"/>
      <c r="I4946" s="8"/>
      <c r="S4946" s="4"/>
      <c r="T4946" s="6"/>
      <c r="X4946" s="1"/>
      <c r="Y4946" s="1"/>
    </row>
    <row r="4947" spans="2:25" x14ac:dyDescent="0.25">
      <c r="B4947" s="4"/>
      <c r="C4947" s="7"/>
      <c r="G4947" s="8"/>
      <c r="H4947" s="8"/>
      <c r="I4947" s="8"/>
      <c r="S4947" s="4"/>
      <c r="T4947" s="6"/>
      <c r="X4947" s="1"/>
      <c r="Y4947" s="1"/>
    </row>
    <row r="4948" spans="2:25" x14ac:dyDescent="0.25">
      <c r="B4948" s="4"/>
      <c r="C4948" s="7"/>
      <c r="G4948" s="8"/>
      <c r="H4948" s="8"/>
      <c r="I4948" s="8"/>
      <c r="S4948" s="4"/>
      <c r="T4948" s="6"/>
      <c r="X4948" s="1"/>
      <c r="Y4948" s="1"/>
    </row>
    <row r="4949" spans="2:25" x14ac:dyDescent="0.25">
      <c r="B4949" s="4"/>
      <c r="C4949" s="7"/>
      <c r="G4949" s="8"/>
      <c r="H4949" s="8"/>
      <c r="I4949" s="8"/>
      <c r="S4949" s="4"/>
      <c r="T4949" s="6"/>
      <c r="X4949" s="1"/>
      <c r="Y4949" s="1"/>
    </row>
    <row r="4950" spans="2:25" x14ac:dyDescent="0.25">
      <c r="B4950" s="4"/>
      <c r="C4950" s="7"/>
      <c r="G4950" s="8"/>
      <c r="H4950" s="8"/>
      <c r="I4950" s="8"/>
      <c r="S4950" s="4"/>
      <c r="T4950" s="6"/>
      <c r="X4950" s="1"/>
      <c r="Y4950" s="1"/>
    </row>
    <row r="4951" spans="2:25" x14ac:dyDescent="0.25">
      <c r="B4951" s="4"/>
      <c r="C4951" s="7"/>
      <c r="G4951" s="8"/>
      <c r="H4951" s="8"/>
      <c r="I4951" s="8"/>
      <c r="S4951" s="4"/>
      <c r="T4951" s="6"/>
      <c r="X4951" s="1"/>
      <c r="Y4951" s="1"/>
    </row>
    <row r="4952" spans="2:25" x14ac:dyDescent="0.25">
      <c r="B4952" s="4"/>
      <c r="C4952" s="7"/>
      <c r="G4952" s="8"/>
      <c r="H4952" s="8"/>
      <c r="I4952" s="8"/>
      <c r="S4952" s="4"/>
      <c r="T4952" s="6"/>
      <c r="X4952" s="1"/>
      <c r="Y4952" s="1"/>
    </row>
    <row r="4953" spans="2:25" x14ac:dyDescent="0.25">
      <c r="B4953" s="4"/>
      <c r="C4953" s="7"/>
      <c r="G4953" s="8"/>
      <c r="H4953" s="8"/>
      <c r="I4953" s="8"/>
      <c r="S4953" s="4"/>
      <c r="T4953" s="6"/>
      <c r="X4953" s="1"/>
      <c r="Y4953" s="1"/>
    </row>
    <row r="4954" spans="2:25" x14ac:dyDescent="0.25">
      <c r="B4954" s="4"/>
      <c r="C4954" s="7"/>
      <c r="G4954" s="8"/>
      <c r="H4954" s="8"/>
      <c r="I4954" s="8"/>
      <c r="S4954" s="4"/>
      <c r="T4954" s="6"/>
      <c r="X4954" s="1"/>
      <c r="Y4954" s="1"/>
    </row>
    <row r="4955" spans="2:25" x14ac:dyDescent="0.25">
      <c r="B4955" s="4"/>
      <c r="C4955" s="7"/>
      <c r="G4955" s="8"/>
      <c r="H4955" s="8"/>
      <c r="I4955" s="8"/>
      <c r="S4955" s="4"/>
      <c r="T4955" s="6"/>
      <c r="X4955" s="1"/>
      <c r="Y4955" s="1"/>
    </row>
    <row r="4956" spans="2:25" x14ac:dyDescent="0.25">
      <c r="B4956" s="4"/>
      <c r="C4956" s="7"/>
      <c r="G4956" s="8"/>
      <c r="H4956" s="8"/>
      <c r="I4956" s="8"/>
      <c r="S4956" s="4"/>
      <c r="T4956" s="6"/>
      <c r="X4956" s="1"/>
      <c r="Y4956" s="1"/>
    </row>
    <row r="4957" spans="2:25" x14ac:dyDescent="0.25">
      <c r="B4957" s="4"/>
      <c r="C4957" s="7"/>
      <c r="G4957" s="8"/>
      <c r="H4957" s="8"/>
      <c r="I4957" s="8"/>
      <c r="S4957" s="4"/>
      <c r="T4957" s="6"/>
      <c r="X4957" s="1"/>
      <c r="Y4957" s="1"/>
    </row>
    <row r="4958" spans="2:25" x14ac:dyDescent="0.25">
      <c r="B4958" s="4"/>
      <c r="C4958" s="7"/>
      <c r="G4958" s="8"/>
      <c r="H4958" s="8"/>
      <c r="I4958" s="8"/>
      <c r="S4958" s="4"/>
      <c r="T4958" s="6"/>
      <c r="X4958" s="1"/>
      <c r="Y4958" s="1"/>
    </row>
    <row r="4959" spans="2:25" x14ac:dyDescent="0.25">
      <c r="B4959" s="4"/>
      <c r="C4959" s="7"/>
      <c r="G4959" s="8"/>
      <c r="H4959" s="8"/>
      <c r="I4959" s="8"/>
      <c r="S4959" s="4"/>
      <c r="T4959" s="6"/>
      <c r="X4959" s="1"/>
      <c r="Y4959" s="1"/>
    </row>
    <row r="4960" spans="2:25" x14ac:dyDescent="0.25">
      <c r="B4960" s="4"/>
      <c r="C4960" s="7"/>
      <c r="G4960" s="8"/>
      <c r="H4960" s="8"/>
      <c r="I4960" s="8"/>
      <c r="S4960" s="4"/>
      <c r="T4960" s="6"/>
      <c r="X4960" s="1"/>
      <c r="Y4960" s="1"/>
    </row>
    <row r="4961" spans="2:25" x14ac:dyDescent="0.25">
      <c r="B4961" s="4"/>
      <c r="C4961" s="7"/>
      <c r="G4961" s="8"/>
      <c r="H4961" s="8"/>
      <c r="I4961" s="8"/>
      <c r="S4961" s="4"/>
      <c r="T4961" s="6"/>
      <c r="X4961" s="1"/>
      <c r="Y4961" s="1"/>
    </row>
    <row r="4962" spans="2:25" x14ac:dyDescent="0.25">
      <c r="B4962" s="4"/>
      <c r="C4962" s="7"/>
      <c r="G4962" s="8"/>
      <c r="H4962" s="8"/>
      <c r="I4962" s="8"/>
      <c r="S4962" s="4"/>
      <c r="T4962" s="6"/>
      <c r="X4962" s="1"/>
      <c r="Y4962" s="1"/>
    </row>
    <row r="4963" spans="2:25" x14ac:dyDescent="0.25">
      <c r="B4963" s="4"/>
      <c r="C4963" s="7"/>
      <c r="G4963" s="8"/>
      <c r="H4963" s="8"/>
      <c r="I4963" s="8"/>
      <c r="S4963" s="4"/>
      <c r="T4963" s="6"/>
      <c r="X4963" s="1"/>
      <c r="Y4963" s="1"/>
    </row>
    <row r="4964" spans="2:25" x14ac:dyDescent="0.25">
      <c r="B4964" s="4"/>
      <c r="C4964" s="7"/>
      <c r="G4964" s="8"/>
      <c r="H4964" s="8"/>
      <c r="I4964" s="8"/>
      <c r="S4964" s="4"/>
      <c r="T4964" s="6"/>
      <c r="X4964" s="1"/>
      <c r="Y4964" s="1"/>
    </row>
    <row r="4965" spans="2:25" x14ac:dyDescent="0.25">
      <c r="B4965" s="4"/>
      <c r="C4965" s="7"/>
      <c r="G4965" s="8"/>
      <c r="H4965" s="8"/>
      <c r="I4965" s="8"/>
      <c r="S4965" s="4"/>
      <c r="T4965" s="6"/>
      <c r="X4965" s="1"/>
      <c r="Y4965" s="1"/>
    </row>
    <row r="4966" spans="2:25" x14ac:dyDescent="0.25">
      <c r="B4966" s="4"/>
      <c r="C4966" s="7"/>
      <c r="G4966" s="8"/>
      <c r="H4966" s="8"/>
      <c r="I4966" s="8"/>
      <c r="S4966" s="4"/>
      <c r="T4966" s="6"/>
      <c r="X4966" s="1"/>
      <c r="Y4966" s="1"/>
    </row>
    <row r="4967" spans="2:25" x14ac:dyDescent="0.25">
      <c r="B4967" s="4"/>
      <c r="C4967" s="7"/>
      <c r="G4967" s="8"/>
      <c r="H4967" s="8"/>
      <c r="I4967" s="8"/>
      <c r="S4967" s="4"/>
      <c r="T4967" s="6"/>
      <c r="X4967" s="1"/>
      <c r="Y4967" s="1"/>
    </row>
    <row r="4968" spans="2:25" x14ac:dyDescent="0.25">
      <c r="B4968" s="4"/>
      <c r="C4968" s="7"/>
      <c r="G4968" s="8"/>
      <c r="H4968" s="8"/>
      <c r="I4968" s="8"/>
      <c r="S4968" s="4"/>
      <c r="T4968" s="6"/>
      <c r="X4968" s="1"/>
      <c r="Y4968" s="1"/>
    </row>
    <row r="4969" spans="2:25" x14ac:dyDescent="0.25">
      <c r="B4969" s="4"/>
      <c r="C4969" s="7"/>
      <c r="G4969" s="8"/>
      <c r="H4969" s="8"/>
      <c r="I4969" s="8"/>
      <c r="S4969" s="4"/>
      <c r="T4969" s="6"/>
      <c r="X4969" s="1"/>
      <c r="Y4969" s="1"/>
    </row>
    <row r="4970" spans="2:25" x14ac:dyDescent="0.25">
      <c r="B4970" s="4"/>
      <c r="C4970" s="7"/>
      <c r="G4970" s="8"/>
      <c r="H4970" s="8"/>
      <c r="I4970" s="8"/>
      <c r="S4970" s="4"/>
      <c r="T4970" s="6"/>
      <c r="X4970" s="1"/>
      <c r="Y4970" s="1"/>
    </row>
    <row r="4971" spans="2:25" x14ac:dyDescent="0.25">
      <c r="B4971" s="4"/>
      <c r="C4971" s="7"/>
      <c r="G4971" s="8"/>
      <c r="H4971" s="8"/>
      <c r="I4971" s="8"/>
      <c r="S4971" s="4"/>
      <c r="T4971" s="6"/>
      <c r="X4971" s="1"/>
      <c r="Y4971" s="1"/>
    </row>
    <row r="4972" spans="2:25" x14ac:dyDescent="0.25">
      <c r="B4972" s="4"/>
      <c r="C4972" s="7"/>
      <c r="G4972" s="8"/>
      <c r="H4972" s="8"/>
      <c r="I4972" s="8"/>
      <c r="S4972" s="4"/>
      <c r="T4972" s="6"/>
      <c r="X4972" s="1"/>
      <c r="Y4972" s="1"/>
    </row>
    <row r="4973" spans="2:25" x14ac:dyDescent="0.25">
      <c r="B4973" s="4"/>
      <c r="C4973" s="7"/>
      <c r="G4973" s="8"/>
      <c r="H4973" s="8"/>
      <c r="I4973" s="8"/>
      <c r="S4973" s="4"/>
      <c r="T4973" s="6"/>
      <c r="X4973" s="1"/>
      <c r="Y4973" s="1"/>
    </row>
    <row r="4974" spans="2:25" x14ac:dyDescent="0.25">
      <c r="B4974" s="4"/>
      <c r="C4974" s="7"/>
      <c r="G4974" s="8"/>
      <c r="H4974" s="8"/>
      <c r="I4974" s="8"/>
      <c r="S4974" s="4"/>
      <c r="T4974" s="6"/>
      <c r="X4974" s="1"/>
      <c r="Y4974" s="1"/>
    </row>
    <row r="4975" spans="2:25" x14ac:dyDescent="0.25">
      <c r="B4975" s="4"/>
      <c r="C4975" s="7"/>
      <c r="G4975" s="8"/>
      <c r="H4975" s="8"/>
      <c r="I4975" s="8"/>
      <c r="S4975" s="4"/>
      <c r="T4975" s="6"/>
      <c r="X4975" s="1"/>
      <c r="Y4975" s="1"/>
    </row>
    <row r="4976" spans="2:25" x14ac:dyDescent="0.25">
      <c r="B4976" s="4"/>
      <c r="C4976" s="7"/>
      <c r="G4976" s="8"/>
      <c r="H4976" s="8"/>
      <c r="I4976" s="8"/>
      <c r="S4976" s="4"/>
      <c r="T4976" s="6"/>
      <c r="X4976" s="1"/>
      <c r="Y4976" s="1"/>
    </row>
    <row r="4977" spans="2:25" x14ac:dyDescent="0.25">
      <c r="B4977" s="4"/>
      <c r="C4977" s="7"/>
      <c r="G4977" s="8"/>
      <c r="H4977" s="8"/>
      <c r="I4977" s="8"/>
      <c r="S4977" s="4"/>
      <c r="T4977" s="6"/>
      <c r="X4977" s="1"/>
      <c r="Y4977" s="1"/>
    </row>
    <row r="4978" spans="2:25" x14ac:dyDescent="0.25">
      <c r="B4978" s="4"/>
      <c r="C4978" s="7"/>
      <c r="G4978" s="8"/>
      <c r="H4978" s="8"/>
      <c r="I4978" s="8"/>
      <c r="S4978" s="4"/>
      <c r="T4978" s="6"/>
      <c r="X4978" s="1"/>
      <c r="Y4978" s="1"/>
    </row>
    <row r="4979" spans="2:25" x14ac:dyDescent="0.25">
      <c r="B4979" s="4"/>
      <c r="C4979" s="7"/>
      <c r="G4979" s="8"/>
      <c r="H4979" s="8"/>
      <c r="I4979" s="8"/>
      <c r="S4979" s="4"/>
      <c r="T4979" s="6"/>
      <c r="X4979" s="1"/>
      <c r="Y4979" s="1"/>
    </row>
    <row r="4980" spans="2:25" x14ac:dyDescent="0.25">
      <c r="B4980" s="4"/>
      <c r="C4980" s="7"/>
      <c r="G4980" s="8"/>
      <c r="H4980" s="8"/>
      <c r="I4980" s="8"/>
      <c r="S4980" s="4"/>
      <c r="T4980" s="6"/>
      <c r="X4980" s="1"/>
      <c r="Y4980" s="1"/>
    </row>
    <row r="4981" spans="2:25" x14ac:dyDescent="0.25">
      <c r="B4981" s="4"/>
      <c r="C4981" s="7"/>
      <c r="G4981" s="8"/>
      <c r="H4981" s="8"/>
      <c r="I4981" s="8"/>
      <c r="S4981" s="4"/>
      <c r="T4981" s="6"/>
      <c r="X4981" s="1"/>
      <c r="Y4981" s="1"/>
    </row>
    <row r="4982" spans="2:25" x14ac:dyDescent="0.25">
      <c r="B4982" s="4"/>
      <c r="C4982" s="7"/>
      <c r="G4982" s="8"/>
      <c r="H4982" s="8"/>
      <c r="I4982" s="8"/>
      <c r="S4982" s="4"/>
      <c r="T4982" s="6"/>
      <c r="X4982" s="1"/>
      <c r="Y4982" s="1"/>
    </row>
    <row r="4983" spans="2:25" x14ac:dyDescent="0.25">
      <c r="B4983" s="4"/>
      <c r="C4983" s="7"/>
      <c r="G4983" s="8"/>
      <c r="H4983" s="8"/>
      <c r="I4983" s="8"/>
      <c r="S4983" s="4"/>
      <c r="T4983" s="6"/>
      <c r="X4983" s="1"/>
      <c r="Y4983" s="1"/>
    </row>
    <row r="4984" spans="2:25" x14ac:dyDescent="0.25">
      <c r="B4984" s="4"/>
      <c r="C4984" s="7"/>
      <c r="G4984" s="8"/>
      <c r="H4984" s="8"/>
      <c r="I4984" s="8"/>
      <c r="S4984" s="4"/>
      <c r="T4984" s="6"/>
      <c r="X4984" s="1"/>
      <c r="Y4984" s="1"/>
    </row>
    <row r="4985" spans="2:25" x14ac:dyDescent="0.25">
      <c r="B4985" s="4"/>
      <c r="C4985" s="7"/>
      <c r="G4985" s="8"/>
      <c r="H4985" s="8"/>
      <c r="I4985" s="8"/>
      <c r="S4985" s="4"/>
      <c r="T4985" s="6"/>
      <c r="X4985" s="1"/>
      <c r="Y4985" s="1"/>
    </row>
    <row r="4986" spans="2:25" x14ac:dyDescent="0.25">
      <c r="B4986" s="4"/>
      <c r="C4986" s="7"/>
      <c r="G4986" s="8"/>
      <c r="H4986" s="8"/>
      <c r="I4986" s="8"/>
      <c r="S4986" s="4"/>
      <c r="T4986" s="6"/>
      <c r="X4986" s="1"/>
      <c r="Y4986" s="1"/>
    </row>
    <row r="4987" spans="2:25" x14ac:dyDescent="0.25">
      <c r="B4987" s="4"/>
      <c r="C4987" s="7"/>
      <c r="G4987" s="8"/>
      <c r="H4987" s="8"/>
      <c r="I4987" s="8"/>
      <c r="S4987" s="4"/>
      <c r="T4987" s="6"/>
      <c r="X4987" s="1"/>
      <c r="Y4987" s="1"/>
    </row>
    <row r="4988" spans="2:25" x14ac:dyDescent="0.25">
      <c r="B4988" s="4"/>
      <c r="C4988" s="7"/>
      <c r="G4988" s="8"/>
      <c r="H4988" s="8"/>
      <c r="I4988" s="8"/>
      <c r="S4988" s="4"/>
      <c r="T4988" s="6"/>
      <c r="X4988" s="1"/>
      <c r="Y4988" s="1"/>
    </row>
    <row r="4989" spans="2:25" x14ac:dyDescent="0.25">
      <c r="B4989" s="4"/>
      <c r="C4989" s="7"/>
      <c r="G4989" s="8"/>
      <c r="H4989" s="8"/>
      <c r="I4989" s="8"/>
      <c r="S4989" s="4"/>
      <c r="T4989" s="6"/>
      <c r="X4989" s="1"/>
      <c r="Y4989" s="1"/>
    </row>
    <row r="4990" spans="2:25" x14ac:dyDescent="0.25">
      <c r="B4990" s="4"/>
      <c r="C4990" s="7"/>
      <c r="G4990" s="8"/>
      <c r="H4990" s="8"/>
      <c r="I4990" s="8"/>
      <c r="S4990" s="4"/>
      <c r="T4990" s="6"/>
      <c r="X4990" s="1"/>
      <c r="Y4990" s="1"/>
    </row>
    <row r="4991" spans="2:25" x14ac:dyDescent="0.25">
      <c r="B4991" s="4"/>
      <c r="C4991" s="7"/>
      <c r="G4991" s="8"/>
      <c r="H4991" s="8"/>
      <c r="I4991" s="8"/>
      <c r="S4991" s="4"/>
      <c r="T4991" s="6"/>
      <c r="X4991" s="1"/>
      <c r="Y4991" s="1"/>
    </row>
    <row r="4992" spans="2:25" x14ac:dyDescent="0.25">
      <c r="B4992" s="4"/>
      <c r="C4992" s="7"/>
      <c r="G4992" s="8"/>
      <c r="H4992" s="8"/>
      <c r="I4992" s="8"/>
      <c r="S4992" s="4"/>
      <c r="T4992" s="6"/>
      <c r="X4992" s="1"/>
      <c r="Y4992" s="1"/>
    </row>
    <row r="4993" spans="2:25" x14ac:dyDescent="0.25">
      <c r="B4993" s="4"/>
      <c r="C4993" s="7"/>
      <c r="G4993" s="8"/>
      <c r="H4993" s="8"/>
      <c r="I4993" s="8"/>
      <c r="S4993" s="4"/>
      <c r="T4993" s="6"/>
      <c r="X4993" s="1"/>
      <c r="Y4993" s="1"/>
    </row>
    <row r="4994" spans="2:25" x14ac:dyDescent="0.25">
      <c r="B4994" s="4"/>
      <c r="C4994" s="7"/>
      <c r="G4994" s="8"/>
      <c r="H4994" s="8"/>
      <c r="I4994" s="8"/>
      <c r="S4994" s="4"/>
      <c r="T4994" s="6"/>
      <c r="X4994" s="1"/>
      <c r="Y4994" s="1"/>
    </row>
    <row r="4995" spans="2:25" x14ac:dyDescent="0.25">
      <c r="B4995" s="4"/>
      <c r="C4995" s="7"/>
      <c r="G4995" s="8"/>
      <c r="H4995" s="8"/>
      <c r="I4995" s="8"/>
      <c r="S4995" s="4"/>
      <c r="T4995" s="6"/>
      <c r="X4995" s="1"/>
      <c r="Y4995" s="1"/>
    </row>
    <row r="4996" spans="2:25" x14ac:dyDescent="0.25">
      <c r="B4996" s="4"/>
      <c r="C4996" s="7"/>
      <c r="G4996" s="8"/>
      <c r="H4996" s="8"/>
      <c r="I4996" s="8"/>
      <c r="S4996" s="4"/>
      <c r="T4996" s="6"/>
      <c r="X4996" s="1"/>
      <c r="Y4996" s="1"/>
    </row>
    <row r="4997" spans="2:25" x14ac:dyDescent="0.25">
      <c r="B4997" s="4"/>
      <c r="C4997" s="7"/>
      <c r="G4997" s="8"/>
      <c r="H4997" s="8"/>
      <c r="I4997" s="8"/>
      <c r="S4997" s="4"/>
      <c r="T4997" s="6"/>
      <c r="X4997" s="1"/>
      <c r="Y4997" s="1"/>
    </row>
    <row r="4998" spans="2:25" x14ac:dyDescent="0.25">
      <c r="B4998" s="4"/>
      <c r="C4998" s="7"/>
      <c r="G4998" s="8"/>
      <c r="H4998" s="8"/>
      <c r="I4998" s="8"/>
      <c r="S4998" s="4"/>
      <c r="T4998" s="6"/>
      <c r="X4998" s="1"/>
      <c r="Y4998" s="1"/>
    </row>
    <row r="4999" spans="2:25" x14ac:dyDescent="0.25">
      <c r="B4999" s="4"/>
      <c r="C4999" s="7"/>
      <c r="G4999" s="8"/>
      <c r="H4999" s="8"/>
      <c r="I4999" s="8"/>
      <c r="S4999" s="4"/>
      <c r="T4999" s="6"/>
      <c r="X4999" s="1"/>
      <c r="Y4999" s="1"/>
    </row>
    <row r="5000" spans="2:25" x14ac:dyDescent="0.25">
      <c r="B5000" s="4"/>
      <c r="C5000" s="7"/>
      <c r="G5000" s="8"/>
      <c r="H5000" s="8"/>
      <c r="I5000" s="8"/>
      <c r="S5000" s="4"/>
      <c r="T5000" s="6"/>
      <c r="X5000" s="1"/>
      <c r="Y5000" s="1"/>
    </row>
    <row r="5001" spans="2:25" x14ac:dyDescent="0.25">
      <c r="B5001" s="4"/>
      <c r="C5001" s="7"/>
      <c r="G5001" s="8"/>
      <c r="H5001" s="8"/>
      <c r="I5001" s="8"/>
      <c r="S5001" s="4"/>
      <c r="T5001" s="6"/>
      <c r="X5001" s="1"/>
      <c r="Y5001" s="1"/>
    </row>
    <row r="5002" spans="2:25" x14ac:dyDescent="0.25">
      <c r="B5002" s="4"/>
      <c r="C5002" s="7"/>
      <c r="G5002" s="8"/>
      <c r="H5002" s="8"/>
      <c r="I5002" s="8"/>
      <c r="S5002" s="4"/>
      <c r="T5002" s="6"/>
      <c r="X5002" s="1"/>
      <c r="Y5002" s="1"/>
    </row>
    <row r="5003" spans="2:25" x14ac:dyDescent="0.25">
      <c r="B5003" s="4"/>
      <c r="C5003" s="7"/>
      <c r="G5003" s="8"/>
      <c r="H5003" s="8"/>
      <c r="I5003" s="8"/>
      <c r="S5003" s="4"/>
      <c r="T5003" s="6"/>
      <c r="X5003" s="1"/>
      <c r="Y5003" s="1"/>
    </row>
    <row r="5004" spans="2:25" x14ac:dyDescent="0.25">
      <c r="B5004" s="4"/>
      <c r="C5004" s="7"/>
      <c r="G5004" s="8"/>
      <c r="H5004" s="8"/>
      <c r="I5004" s="8"/>
      <c r="S5004" s="4"/>
      <c r="T5004" s="6"/>
      <c r="X5004" s="1"/>
      <c r="Y5004" s="1"/>
    </row>
    <row r="5005" spans="2:25" x14ac:dyDescent="0.25">
      <c r="B5005" s="4"/>
      <c r="C5005" s="7"/>
      <c r="G5005" s="8"/>
      <c r="H5005" s="8"/>
      <c r="I5005" s="8"/>
      <c r="S5005" s="4"/>
      <c r="T5005" s="6"/>
      <c r="X5005" s="1"/>
      <c r="Y5005" s="1"/>
    </row>
    <row r="5006" spans="2:25" x14ac:dyDescent="0.25">
      <c r="B5006" s="4"/>
      <c r="C5006" s="7"/>
      <c r="G5006" s="8"/>
      <c r="H5006" s="8"/>
      <c r="I5006" s="8"/>
      <c r="S5006" s="4"/>
      <c r="T5006" s="6"/>
      <c r="X5006" s="1"/>
      <c r="Y5006" s="1"/>
    </row>
    <row r="5007" spans="2:25" x14ac:dyDescent="0.25">
      <c r="B5007" s="4"/>
      <c r="C5007" s="7"/>
      <c r="G5007" s="8"/>
      <c r="H5007" s="8"/>
      <c r="I5007" s="8"/>
      <c r="S5007" s="4"/>
      <c r="T5007" s="6"/>
      <c r="X5007" s="1"/>
      <c r="Y5007" s="1"/>
    </row>
    <row r="5008" spans="2:25" x14ac:dyDescent="0.25">
      <c r="B5008" s="4"/>
      <c r="C5008" s="7"/>
      <c r="G5008" s="8"/>
      <c r="H5008" s="8"/>
      <c r="I5008" s="8"/>
      <c r="S5008" s="4"/>
      <c r="T5008" s="6"/>
      <c r="X5008" s="1"/>
      <c r="Y5008" s="1"/>
    </row>
    <row r="5009" spans="2:25" x14ac:dyDescent="0.25">
      <c r="B5009" s="4"/>
      <c r="C5009" s="7"/>
      <c r="G5009" s="8"/>
      <c r="H5009" s="8"/>
      <c r="I5009" s="8"/>
      <c r="S5009" s="4"/>
      <c r="T5009" s="6"/>
      <c r="X5009" s="1"/>
      <c r="Y5009" s="1"/>
    </row>
    <row r="5010" spans="2:25" x14ac:dyDescent="0.25">
      <c r="B5010" s="4"/>
      <c r="C5010" s="7"/>
      <c r="G5010" s="8"/>
      <c r="H5010" s="8"/>
      <c r="I5010" s="8"/>
      <c r="S5010" s="4"/>
      <c r="T5010" s="6"/>
      <c r="X5010" s="1"/>
      <c r="Y5010" s="1"/>
    </row>
    <row r="5011" spans="2:25" x14ac:dyDescent="0.25">
      <c r="B5011" s="4"/>
      <c r="C5011" s="7"/>
      <c r="G5011" s="8"/>
      <c r="H5011" s="8"/>
      <c r="I5011" s="8"/>
      <c r="S5011" s="4"/>
      <c r="T5011" s="6"/>
      <c r="X5011" s="1"/>
      <c r="Y5011" s="1"/>
    </row>
    <row r="5012" spans="2:25" x14ac:dyDescent="0.25">
      <c r="B5012" s="4"/>
      <c r="C5012" s="7"/>
      <c r="G5012" s="8"/>
      <c r="H5012" s="8"/>
      <c r="I5012" s="8"/>
      <c r="S5012" s="4"/>
      <c r="T5012" s="6"/>
      <c r="X5012" s="1"/>
      <c r="Y5012" s="1"/>
    </row>
    <row r="5013" spans="2:25" x14ac:dyDescent="0.25">
      <c r="B5013" s="4"/>
      <c r="C5013" s="7"/>
      <c r="G5013" s="8"/>
      <c r="H5013" s="8"/>
      <c r="I5013" s="8"/>
      <c r="S5013" s="4"/>
      <c r="T5013" s="6"/>
      <c r="X5013" s="1"/>
      <c r="Y5013" s="1"/>
    </row>
    <row r="5014" spans="2:25" x14ac:dyDescent="0.25">
      <c r="B5014" s="4"/>
      <c r="C5014" s="7"/>
      <c r="G5014" s="8"/>
      <c r="H5014" s="8"/>
      <c r="I5014" s="8"/>
      <c r="S5014" s="4"/>
      <c r="T5014" s="6"/>
      <c r="X5014" s="1"/>
      <c r="Y5014" s="1"/>
    </row>
    <row r="5015" spans="2:25" x14ac:dyDescent="0.25">
      <c r="B5015" s="4"/>
      <c r="C5015" s="7"/>
      <c r="G5015" s="8"/>
      <c r="H5015" s="8"/>
      <c r="I5015" s="8"/>
      <c r="S5015" s="4"/>
      <c r="T5015" s="6"/>
      <c r="X5015" s="1"/>
      <c r="Y5015" s="1"/>
    </row>
    <row r="5016" spans="2:25" x14ac:dyDescent="0.25">
      <c r="B5016" s="4"/>
      <c r="C5016" s="7"/>
      <c r="G5016" s="8"/>
      <c r="H5016" s="8"/>
      <c r="I5016" s="8"/>
      <c r="S5016" s="4"/>
      <c r="T5016" s="6"/>
      <c r="X5016" s="1"/>
      <c r="Y5016" s="1"/>
    </row>
    <row r="5017" spans="2:25" x14ac:dyDescent="0.25">
      <c r="B5017" s="4"/>
      <c r="C5017" s="7"/>
      <c r="G5017" s="8"/>
      <c r="H5017" s="8"/>
      <c r="I5017" s="8"/>
      <c r="S5017" s="4"/>
      <c r="T5017" s="6"/>
      <c r="X5017" s="1"/>
      <c r="Y5017" s="1"/>
    </row>
    <row r="5018" spans="2:25" x14ac:dyDescent="0.25">
      <c r="B5018" s="4"/>
      <c r="C5018" s="7"/>
      <c r="G5018" s="8"/>
      <c r="H5018" s="8"/>
      <c r="I5018" s="8"/>
      <c r="S5018" s="4"/>
      <c r="T5018" s="6"/>
      <c r="X5018" s="1"/>
      <c r="Y5018" s="1"/>
    </row>
    <row r="5019" spans="2:25" x14ac:dyDescent="0.25">
      <c r="B5019" s="4"/>
      <c r="C5019" s="7"/>
      <c r="G5019" s="8"/>
      <c r="H5019" s="8"/>
      <c r="I5019" s="8"/>
      <c r="S5019" s="4"/>
      <c r="T5019" s="6"/>
      <c r="X5019" s="1"/>
      <c r="Y5019" s="1"/>
    </row>
    <row r="5020" spans="2:25" x14ac:dyDescent="0.25">
      <c r="B5020" s="4"/>
      <c r="C5020" s="7"/>
      <c r="G5020" s="8"/>
      <c r="H5020" s="8"/>
      <c r="I5020" s="8"/>
      <c r="S5020" s="4"/>
      <c r="T5020" s="6"/>
      <c r="X5020" s="1"/>
      <c r="Y5020" s="1"/>
    </row>
    <row r="5021" spans="2:25" x14ac:dyDescent="0.25">
      <c r="B5021" s="4"/>
      <c r="C5021" s="7"/>
      <c r="G5021" s="8"/>
      <c r="H5021" s="8"/>
      <c r="I5021" s="8"/>
      <c r="S5021" s="4"/>
      <c r="T5021" s="6"/>
      <c r="X5021" s="1"/>
      <c r="Y5021" s="1"/>
    </row>
    <row r="5022" spans="2:25" x14ac:dyDescent="0.25">
      <c r="B5022" s="4"/>
      <c r="C5022" s="7"/>
      <c r="G5022" s="8"/>
      <c r="H5022" s="8"/>
      <c r="I5022" s="8"/>
      <c r="S5022" s="4"/>
      <c r="T5022" s="6"/>
      <c r="X5022" s="1"/>
      <c r="Y5022" s="1"/>
    </row>
    <row r="5023" spans="2:25" x14ac:dyDescent="0.25">
      <c r="B5023" s="4"/>
      <c r="C5023" s="7"/>
      <c r="G5023" s="8"/>
      <c r="H5023" s="8"/>
      <c r="I5023" s="8"/>
      <c r="S5023" s="4"/>
      <c r="T5023" s="6"/>
      <c r="X5023" s="1"/>
      <c r="Y5023" s="1"/>
    </row>
    <row r="5024" spans="2:25" x14ac:dyDescent="0.25">
      <c r="B5024" s="4"/>
      <c r="C5024" s="7"/>
      <c r="G5024" s="8"/>
      <c r="H5024" s="8"/>
      <c r="I5024" s="8"/>
      <c r="S5024" s="4"/>
      <c r="T5024" s="6"/>
      <c r="X5024" s="1"/>
      <c r="Y5024" s="1"/>
    </row>
    <row r="5025" spans="2:25" x14ac:dyDescent="0.25">
      <c r="B5025" s="4"/>
      <c r="C5025" s="7"/>
      <c r="G5025" s="8"/>
      <c r="H5025" s="8"/>
      <c r="I5025" s="8"/>
      <c r="S5025" s="4"/>
      <c r="T5025" s="6"/>
      <c r="X5025" s="1"/>
      <c r="Y5025" s="1"/>
    </row>
    <row r="5026" spans="2:25" x14ac:dyDescent="0.25">
      <c r="B5026" s="4"/>
      <c r="C5026" s="7"/>
      <c r="G5026" s="8"/>
      <c r="H5026" s="8"/>
      <c r="I5026" s="8"/>
      <c r="S5026" s="4"/>
      <c r="T5026" s="6"/>
      <c r="X5026" s="1"/>
      <c r="Y5026" s="1"/>
    </row>
    <row r="5027" spans="2:25" x14ac:dyDescent="0.25">
      <c r="B5027" s="4"/>
      <c r="C5027" s="7"/>
      <c r="G5027" s="8"/>
      <c r="H5027" s="8"/>
      <c r="I5027" s="8"/>
      <c r="S5027" s="4"/>
      <c r="T5027" s="6"/>
      <c r="X5027" s="1"/>
      <c r="Y5027" s="1"/>
    </row>
    <row r="5028" spans="2:25" x14ac:dyDescent="0.25">
      <c r="B5028" s="4"/>
      <c r="C5028" s="7"/>
      <c r="G5028" s="8"/>
      <c r="H5028" s="8"/>
      <c r="I5028" s="8"/>
      <c r="S5028" s="4"/>
      <c r="T5028" s="6"/>
      <c r="X5028" s="1"/>
      <c r="Y5028" s="1"/>
    </row>
    <row r="5029" spans="2:25" x14ac:dyDescent="0.25">
      <c r="B5029" s="4"/>
      <c r="C5029" s="7"/>
      <c r="G5029" s="8"/>
      <c r="H5029" s="8"/>
      <c r="I5029" s="8"/>
      <c r="S5029" s="4"/>
      <c r="T5029" s="6"/>
      <c r="X5029" s="1"/>
      <c r="Y5029" s="1"/>
    </row>
    <row r="5030" spans="2:25" x14ac:dyDescent="0.25">
      <c r="B5030" s="4"/>
      <c r="C5030" s="7"/>
      <c r="G5030" s="8"/>
      <c r="H5030" s="8"/>
      <c r="I5030" s="8"/>
      <c r="S5030" s="4"/>
      <c r="T5030" s="6"/>
      <c r="X5030" s="1"/>
      <c r="Y5030" s="1"/>
    </row>
    <row r="5031" spans="2:25" x14ac:dyDescent="0.25">
      <c r="B5031" s="4"/>
      <c r="C5031" s="7"/>
      <c r="G5031" s="8"/>
      <c r="H5031" s="8"/>
      <c r="I5031" s="8"/>
      <c r="S5031" s="4"/>
      <c r="T5031" s="6"/>
      <c r="X5031" s="1"/>
      <c r="Y5031" s="1"/>
    </row>
    <row r="5032" spans="2:25" x14ac:dyDescent="0.25">
      <c r="B5032" s="4"/>
      <c r="C5032" s="7"/>
      <c r="G5032" s="8"/>
      <c r="H5032" s="8"/>
      <c r="I5032" s="8"/>
      <c r="S5032" s="4"/>
      <c r="T5032" s="6"/>
      <c r="X5032" s="1"/>
      <c r="Y5032" s="1"/>
    </row>
    <row r="5033" spans="2:25" x14ac:dyDescent="0.25">
      <c r="B5033" s="4"/>
      <c r="C5033" s="7"/>
      <c r="G5033" s="8"/>
      <c r="H5033" s="8"/>
      <c r="I5033" s="8"/>
      <c r="S5033" s="4"/>
      <c r="T5033" s="6"/>
      <c r="X5033" s="1"/>
      <c r="Y5033" s="1"/>
    </row>
    <row r="5034" spans="2:25" x14ac:dyDescent="0.25">
      <c r="B5034" s="4"/>
      <c r="C5034" s="7"/>
      <c r="G5034" s="8"/>
      <c r="H5034" s="8"/>
      <c r="I5034" s="8"/>
      <c r="S5034" s="4"/>
      <c r="T5034" s="6"/>
      <c r="X5034" s="1"/>
      <c r="Y5034" s="1"/>
    </row>
    <row r="5035" spans="2:25" x14ac:dyDescent="0.25">
      <c r="B5035" s="4"/>
      <c r="C5035" s="7"/>
      <c r="G5035" s="8"/>
      <c r="H5035" s="8"/>
      <c r="I5035" s="8"/>
      <c r="S5035" s="4"/>
      <c r="T5035" s="6"/>
      <c r="X5035" s="1"/>
      <c r="Y5035" s="1"/>
    </row>
    <row r="5036" spans="2:25" x14ac:dyDescent="0.25">
      <c r="B5036" s="4"/>
      <c r="C5036" s="7"/>
      <c r="G5036" s="8"/>
      <c r="H5036" s="8"/>
      <c r="I5036" s="8"/>
      <c r="S5036" s="4"/>
      <c r="T5036" s="6"/>
      <c r="X5036" s="1"/>
      <c r="Y5036" s="1"/>
    </row>
    <row r="5037" spans="2:25" x14ac:dyDescent="0.25">
      <c r="B5037" s="4"/>
      <c r="C5037" s="7"/>
      <c r="G5037" s="8"/>
      <c r="H5037" s="8"/>
      <c r="I5037" s="8"/>
      <c r="S5037" s="4"/>
      <c r="T5037" s="6"/>
      <c r="X5037" s="1"/>
      <c r="Y5037" s="1"/>
    </row>
    <row r="5038" spans="2:25" x14ac:dyDescent="0.25">
      <c r="B5038" s="4"/>
      <c r="C5038" s="7"/>
      <c r="G5038" s="8"/>
      <c r="H5038" s="8"/>
      <c r="I5038" s="8"/>
      <c r="S5038" s="4"/>
      <c r="T5038" s="6"/>
      <c r="X5038" s="1"/>
      <c r="Y5038" s="1"/>
    </row>
    <row r="5039" spans="2:25" x14ac:dyDescent="0.25">
      <c r="B5039" s="4"/>
      <c r="C5039" s="7"/>
      <c r="G5039" s="8"/>
      <c r="H5039" s="8"/>
      <c r="I5039" s="8"/>
      <c r="S5039" s="4"/>
      <c r="T5039" s="6"/>
      <c r="X5039" s="1"/>
      <c r="Y5039" s="1"/>
    </row>
    <row r="5040" spans="2:25" x14ac:dyDescent="0.25">
      <c r="B5040" s="4"/>
      <c r="C5040" s="7"/>
      <c r="G5040" s="8"/>
      <c r="H5040" s="8"/>
      <c r="I5040" s="8"/>
      <c r="S5040" s="4"/>
      <c r="T5040" s="6"/>
      <c r="X5040" s="1"/>
      <c r="Y5040" s="1"/>
    </row>
    <row r="5041" spans="2:25" x14ac:dyDescent="0.25">
      <c r="B5041" s="4"/>
      <c r="C5041" s="7"/>
      <c r="G5041" s="8"/>
      <c r="H5041" s="8"/>
      <c r="I5041" s="8"/>
      <c r="S5041" s="4"/>
      <c r="T5041" s="6"/>
      <c r="X5041" s="1"/>
      <c r="Y5041" s="1"/>
    </row>
    <row r="5042" spans="2:25" x14ac:dyDescent="0.25">
      <c r="B5042" s="4"/>
      <c r="C5042" s="7"/>
      <c r="G5042" s="8"/>
      <c r="H5042" s="8"/>
      <c r="I5042" s="8"/>
      <c r="S5042" s="4"/>
      <c r="T5042" s="6"/>
      <c r="X5042" s="1"/>
      <c r="Y5042" s="1"/>
    </row>
    <row r="5043" spans="2:25" x14ac:dyDescent="0.25">
      <c r="B5043" s="4"/>
      <c r="C5043" s="7"/>
      <c r="G5043" s="8"/>
      <c r="H5043" s="8"/>
      <c r="I5043" s="8"/>
      <c r="S5043" s="4"/>
      <c r="T5043" s="6"/>
      <c r="X5043" s="1"/>
      <c r="Y5043" s="1"/>
    </row>
    <row r="5044" spans="2:25" x14ac:dyDescent="0.25">
      <c r="B5044" s="4"/>
      <c r="C5044" s="7"/>
      <c r="G5044" s="8"/>
      <c r="H5044" s="8"/>
      <c r="I5044" s="8"/>
      <c r="S5044" s="4"/>
      <c r="T5044" s="6"/>
      <c r="X5044" s="1"/>
      <c r="Y5044" s="1"/>
    </row>
    <row r="5045" spans="2:25" x14ac:dyDescent="0.25">
      <c r="B5045" s="4"/>
      <c r="C5045" s="7"/>
      <c r="G5045" s="8"/>
      <c r="H5045" s="8"/>
      <c r="I5045" s="8"/>
      <c r="S5045" s="4"/>
      <c r="T5045" s="6"/>
      <c r="X5045" s="1"/>
      <c r="Y5045" s="1"/>
    </row>
    <row r="5046" spans="2:25" x14ac:dyDescent="0.25">
      <c r="B5046" s="4"/>
      <c r="C5046" s="7"/>
      <c r="G5046" s="8"/>
      <c r="H5046" s="8"/>
      <c r="I5046" s="8"/>
      <c r="S5046" s="4"/>
      <c r="T5046" s="6"/>
      <c r="X5046" s="1"/>
      <c r="Y5046" s="1"/>
    </row>
    <row r="5047" spans="2:25" x14ac:dyDescent="0.25">
      <c r="B5047" s="4"/>
      <c r="C5047" s="7"/>
      <c r="G5047" s="8"/>
      <c r="H5047" s="8"/>
      <c r="I5047" s="8"/>
      <c r="S5047" s="4"/>
      <c r="T5047" s="6"/>
      <c r="X5047" s="1"/>
      <c r="Y5047" s="1"/>
    </row>
    <row r="5048" spans="2:25" x14ac:dyDescent="0.25">
      <c r="B5048" s="4"/>
      <c r="C5048" s="7"/>
      <c r="G5048" s="8"/>
      <c r="H5048" s="8"/>
      <c r="I5048" s="8"/>
      <c r="S5048" s="4"/>
      <c r="T5048" s="6"/>
      <c r="X5048" s="1"/>
      <c r="Y5048" s="1"/>
    </row>
    <row r="5049" spans="2:25" x14ac:dyDescent="0.25">
      <c r="B5049" s="4"/>
      <c r="C5049" s="7"/>
      <c r="G5049" s="8"/>
      <c r="H5049" s="8"/>
      <c r="I5049" s="8"/>
      <c r="S5049" s="4"/>
      <c r="T5049" s="6"/>
      <c r="X5049" s="1"/>
      <c r="Y5049" s="1"/>
    </row>
    <row r="5050" spans="2:25" x14ac:dyDescent="0.25">
      <c r="B5050" s="4"/>
      <c r="C5050" s="7"/>
      <c r="G5050" s="8"/>
      <c r="H5050" s="8"/>
      <c r="I5050" s="8"/>
      <c r="S5050" s="4"/>
      <c r="T5050" s="6"/>
      <c r="X5050" s="1"/>
      <c r="Y5050" s="1"/>
    </row>
    <row r="5051" spans="2:25" x14ac:dyDescent="0.25">
      <c r="B5051" s="4"/>
      <c r="C5051" s="7"/>
      <c r="G5051" s="8"/>
      <c r="H5051" s="8"/>
      <c r="I5051" s="8"/>
      <c r="S5051" s="4"/>
      <c r="T5051" s="6"/>
      <c r="X5051" s="1"/>
      <c r="Y5051" s="1"/>
    </row>
    <row r="5052" spans="2:25" x14ac:dyDescent="0.25">
      <c r="B5052" s="4"/>
      <c r="C5052" s="7"/>
      <c r="G5052" s="8"/>
      <c r="H5052" s="8"/>
      <c r="I5052" s="8"/>
      <c r="S5052" s="4"/>
      <c r="T5052" s="6"/>
      <c r="X5052" s="1"/>
      <c r="Y5052" s="1"/>
    </row>
    <row r="5053" spans="2:25" x14ac:dyDescent="0.25">
      <c r="B5053" s="4"/>
      <c r="C5053" s="7"/>
      <c r="G5053" s="8"/>
      <c r="H5053" s="8"/>
      <c r="I5053" s="8"/>
      <c r="S5053" s="4"/>
      <c r="T5053" s="6"/>
      <c r="X5053" s="1"/>
      <c r="Y5053" s="1"/>
    </row>
    <row r="5054" spans="2:25" x14ac:dyDescent="0.25">
      <c r="B5054" s="4"/>
      <c r="C5054" s="7"/>
      <c r="G5054" s="8"/>
      <c r="H5054" s="8"/>
      <c r="I5054" s="8"/>
      <c r="S5054" s="4"/>
      <c r="T5054" s="6"/>
      <c r="X5054" s="1"/>
      <c r="Y5054" s="1"/>
    </row>
    <row r="5055" spans="2:25" x14ac:dyDescent="0.25">
      <c r="B5055" s="4"/>
      <c r="C5055" s="7"/>
      <c r="G5055" s="8"/>
      <c r="H5055" s="8"/>
      <c r="I5055" s="8"/>
      <c r="S5055" s="4"/>
      <c r="T5055" s="6"/>
      <c r="X5055" s="1"/>
      <c r="Y5055" s="1"/>
    </row>
    <row r="5056" spans="2:25" x14ac:dyDescent="0.25">
      <c r="B5056" s="4"/>
      <c r="C5056" s="7"/>
      <c r="G5056" s="8"/>
      <c r="H5056" s="8"/>
      <c r="I5056" s="8"/>
      <c r="S5056" s="4"/>
      <c r="T5056" s="6"/>
      <c r="X5056" s="1"/>
      <c r="Y5056" s="1"/>
    </row>
    <row r="5057" spans="2:25" x14ac:dyDescent="0.25">
      <c r="B5057" s="4"/>
      <c r="C5057" s="7"/>
      <c r="G5057" s="8"/>
      <c r="H5057" s="8"/>
      <c r="I5057" s="8"/>
      <c r="S5057" s="4"/>
      <c r="T5057" s="6"/>
      <c r="X5057" s="1"/>
      <c r="Y5057" s="1"/>
    </row>
    <row r="5058" spans="2:25" x14ac:dyDescent="0.25">
      <c r="B5058" s="4"/>
      <c r="C5058" s="7"/>
      <c r="G5058" s="8"/>
      <c r="H5058" s="8"/>
      <c r="I5058" s="8"/>
      <c r="S5058" s="4"/>
      <c r="T5058" s="6"/>
      <c r="X5058" s="1"/>
      <c r="Y5058" s="1"/>
    </row>
    <row r="5059" spans="2:25" x14ac:dyDescent="0.25">
      <c r="B5059" s="4"/>
      <c r="C5059" s="7"/>
      <c r="G5059" s="8"/>
      <c r="H5059" s="8"/>
      <c r="I5059" s="8"/>
      <c r="S5059" s="4"/>
      <c r="T5059" s="6"/>
      <c r="X5059" s="1"/>
      <c r="Y5059" s="1"/>
    </row>
    <row r="5060" spans="2:25" x14ac:dyDescent="0.25">
      <c r="B5060" s="4"/>
      <c r="C5060" s="7"/>
      <c r="G5060" s="8"/>
      <c r="H5060" s="8"/>
      <c r="I5060" s="8"/>
      <c r="S5060" s="4"/>
      <c r="T5060" s="6"/>
      <c r="X5060" s="1"/>
      <c r="Y5060" s="1"/>
    </row>
    <row r="5061" spans="2:25" x14ac:dyDescent="0.25">
      <c r="B5061" s="4"/>
      <c r="C5061" s="7"/>
      <c r="G5061" s="8"/>
      <c r="H5061" s="8"/>
      <c r="I5061" s="8"/>
      <c r="S5061" s="4"/>
      <c r="T5061" s="6"/>
      <c r="X5061" s="1"/>
      <c r="Y5061" s="1"/>
    </row>
    <row r="5062" spans="2:25" x14ac:dyDescent="0.25">
      <c r="B5062" s="4"/>
      <c r="C5062" s="7"/>
      <c r="G5062" s="8"/>
      <c r="H5062" s="8"/>
      <c r="I5062" s="8"/>
      <c r="S5062" s="4"/>
      <c r="T5062" s="6"/>
      <c r="X5062" s="1"/>
      <c r="Y5062" s="1"/>
    </row>
    <row r="5063" spans="2:25" x14ac:dyDescent="0.25">
      <c r="B5063" s="4"/>
      <c r="C5063" s="7"/>
      <c r="G5063" s="8"/>
      <c r="H5063" s="8"/>
      <c r="I5063" s="8"/>
      <c r="S5063" s="4"/>
      <c r="T5063" s="6"/>
      <c r="X5063" s="1"/>
      <c r="Y5063" s="1"/>
    </row>
    <row r="5064" spans="2:25" x14ac:dyDescent="0.25">
      <c r="B5064" s="4"/>
      <c r="C5064" s="7"/>
      <c r="G5064" s="8"/>
      <c r="H5064" s="8"/>
      <c r="I5064" s="8"/>
      <c r="S5064" s="4"/>
      <c r="T5064" s="6"/>
      <c r="X5064" s="1"/>
      <c r="Y5064" s="1"/>
    </row>
    <row r="5065" spans="2:25" x14ac:dyDescent="0.25">
      <c r="B5065" s="4"/>
      <c r="C5065" s="7"/>
      <c r="G5065" s="8"/>
      <c r="H5065" s="8"/>
      <c r="I5065" s="8"/>
      <c r="S5065" s="4"/>
      <c r="T5065" s="6"/>
      <c r="X5065" s="1"/>
      <c r="Y5065" s="1"/>
    </row>
    <row r="5066" spans="2:25" x14ac:dyDescent="0.25">
      <c r="B5066" s="4"/>
      <c r="C5066" s="7"/>
      <c r="G5066" s="8"/>
      <c r="H5066" s="8"/>
      <c r="I5066" s="8"/>
      <c r="S5066" s="4"/>
      <c r="T5066" s="6"/>
      <c r="X5066" s="1"/>
      <c r="Y5066" s="1"/>
    </row>
    <row r="5067" spans="2:25" x14ac:dyDescent="0.25">
      <c r="B5067" s="4"/>
      <c r="C5067" s="7"/>
      <c r="G5067" s="8"/>
      <c r="H5067" s="8"/>
      <c r="I5067" s="8"/>
      <c r="S5067" s="4"/>
      <c r="T5067" s="6"/>
      <c r="X5067" s="1"/>
      <c r="Y5067" s="1"/>
    </row>
    <row r="5068" spans="2:25" x14ac:dyDescent="0.25">
      <c r="B5068" s="4"/>
      <c r="C5068" s="7"/>
      <c r="G5068" s="8"/>
      <c r="H5068" s="8"/>
      <c r="I5068" s="8"/>
      <c r="S5068" s="4"/>
      <c r="T5068" s="6"/>
      <c r="X5068" s="1"/>
      <c r="Y5068" s="1"/>
    </row>
    <row r="5069" spans="2:25" x14ac:dyDescent="0.25">
      <c r="B5069" s="4"/>
      <c r="C5069" s="7"/>
      <c r="G5069" s="8"/>
      <c r="H5069" s="8"/>
      <c r="I5069" s="8"/>
      <c r="S5069" s="4"/>
      <c r="T5069" s="6"/>
      <c r="X5069" s="1"/>
      <c r="Y5069" s="1"/>
    </row>
    <row r="5070" spans="2:25" x14ac:dyDescent="0.25">
      <c r="B5070" s="4"/>
      <c r="C5070" s="7"/>
      <c r="G5070" s="8"/>
      <c r="H5070" s="8"/>
      <c r="I5070" s="8"/>
      <c r="S5070" s="4"/>
      <c r="T5070" s="6"/>
      <c r="X5070" s="1"/>
      <c r="Y5070" s="1"/>
    </row>
    <row r="5071" spans="2:25" x14ac:dyDescent="0.25">
      <c r="B5071" s="4"/>
      <c r="C5071" s="7"/>
      <c r="G5071" s="8"/>
      <c r="H5071" s="8"/>
      <c r="I5071" s="8"/>
      <c r="S5071" s="4"/>
      <c r="T5071" s="6"/>
      <c r="X5071" s="1"/>
      <c r="Y5071" s="1"/>
    </row>
    <row r="5072" spans="2:25" x14ac:dyDescent="0.25">
      <c r="B5072" s="4"/>
      <c r="C5072" s="7"/>
      <c r="G5072" s="8"/>
      <c r="H5072" s="8"/>
      <c r="I5072" s="8"/>
      <c r="S5072" s="4"/>
      <c r="T5072" s="6"/>
      <c r="X5072" s="1"/>
      <c r="Y5072" s="1"/>
    </row>
    <row r="5073" spans="2:25" x14ac:dyDescent="0.25">
      <c r="B5073" s="4"/>
      <c r="C5073" s="7"/>
      <c r="G5073" s="8"/>
      <c r="H5073" s="8"/>
      <c r="I5073" s="8"/>
      <c r="S5073" s="4"/>
      <c r="T5073" s="6"/>
      <c r="X5073" s="1"/>
      <c r="Y5073" s="1"/>
    </row>
    <row r="5074" spans="2:25" x14ac:dyDescent="0.25">
      <c r="B5074" s="4"/>
      <c r="C5074" s="7"/>
      <c r="G5074" s="8"/>
      <c r="H5074" s="8"/>
      <c r="I5074" s="8"/>
      <c r="S5074" s="4"/>
      <c r="T5074" s="6"/>
      <c r="X5074" s="1"/>
      <c r="Y5074" s="1"/>
    </row>
    <row r="5075" spans="2:25" x14ac:dyDescent="0.25">
      <c r="B5075" s="4"/>
      <c r="C5075" s="7"/>
      <c r="G5075" s="8"/>
      <c r="H5075" s="8"/>
      <c r="I5075" s="8"/>
      <c r="S5075" s="4"/>
      <c r="T5075" s="6"/>
      <c r="X5075" s="1"/>
      <c r="Y5075" s="1"/>
    </row>
    <row r="5076" spans="2:25" x14ac:dyDescent="0.25">
      <c r="B5076" s="4"/>
      <c r="C5076" s="7"/>
      <c r="G5076" s="8"/>
      <c r="H5076" s="8"/>
      <c r="I5076" s="8"/>
      <c r="S5076" s="4"/>
      <c r="T5076" s="6"/>
      <c r="X5076" s="1"/>
      <c r="Y5076" s="1"/>
    </row>
    <row r="5077" spans="2:25" x14ac:dyDescent="0.25">
      <c r="B5077" s="4"/>
      <c r="C5077" s="7"/>
      <c r="G5077" s="8"/>
      <c r="H5077" s="8"/>
      <c r="I5077" s="8"/>
      <c r="S5077" s="4"/>
      <c r="T5077" s="6"/>
      <c r="X5077" s="1"/>
      <c r="Y5077" s="1"/>
    </row>
    <row r="5078" spans="2:25" x14ac:dyDescent="0.25">
      <c r="B5078" s="4"/>
      <c r="C5078" s="7"/>
      <c r="G5078" s="8"/>
      <c r="H5078" s="8"/>
      <c r="I5078" s="8"/>
      <c r="S5078" s="4"/>
      <c r="T5078" s="6"/>
      <c r="X5078" s="1"/>
      <c r="Y5078" s="1"/>
    </row>
    <row r="5079" spans="2:25" x14ac:dyDescent="0.25">
      <c r="B5079" s="4"/>
      <c r="C5079" s="7"/>
      <c r="G5079" s="8"/>
      <c r="H5079" s="8"/>
      <c r="I5079" s="8"/>
      <c r="S5079" s="4"/>
      <c r="T5079" s="6"/>
      <c r="X5079" s="1"/>
      <c r="Y5079" s="1"/>
    </row>
    <row r="5080" spans="2:25" x14ac:dyDescent="0.25">
      <c r="B5080" s="4"/>
      <c r="C5080" s="7"/>
      <c r="G5080" s="8"/>
      <c r="H5080" s="8"/>
      <c r="I5080" s="8"/>
      <c r="S5080" s="4"/>
      <c r="T5080" s="6"/>
      <c r="X5080" s="1"/>
      <c r="Y5080" s="1"/>
    </row>
    <row r="5081" spans="2:25" x14ac:dyDescent="0.25">
      <c r="B5081" s="4"/>
      <c r="C5081" s="7"/>
      <c r="G5081" s="8"/>
      <c r="H5081" s="8"/>
      <c r="I5081" s="8"/>
      <c r="S5081" s="4"/>
      <c r="T5081" s="6"/>
      <c r="X5081" s="1"/>
      <c r="Y5081" s="1"/>
    </row>
    <row r="5082" spans="2:25" x14ac:dyDescent="0.25">
      <c r="B5082" s="4"/>
      <c r="C5082" s="7"/>
      <c r="G5082" s="8"/>
      <c r="H5082" s="8"/>
      <c r="I5082" s="8"/>
      <c r="S5082" s="4"/>
      <c r="T5082" s="6"/>
      <c r="X5082" s="1"/>
      <c r="Y5082" s="1"/>
    </row>
    <row r="5083" spans="2:25" x14ac:dyDescent="0.25">
      <c r="B5083" s="4"/>
      <c r="C5083" s="7"/>
      <c r="G5083" s="8"/>
      <c r="H5083" s="8"/>
      <c r="I5083" s="8"/>
      <c r="S5083" s="4"/>
      <c r="T5083" s="6"/>
      <c r="X5083" s="1"/>
      <c r="Y5083" s="1"/>
    </row>
    <row r="5084" spans="2:25" x14ac:dyDescent="0.25">
      <c r="B5084" s="4"/>
      <c r="C5084" s="7"/>
      <c r="G5084" s="8"/>
      <c r="H5084" s="8"/>
      <c r="I5084" s="8"/>
      <c r="S5084" s="4"/>
      <c r="T5084" s="6"/>
      <c r="X5084" s="1"/>
      <c r="Y5084" s="1"/>
    </row>
    <row r="5085" spans="2:25" x14ac:dyDescent="0.25">
      <c r="B5085" s="4"/>
      <c r="C5085" s="7"/>
      <c r="G5085" s="8"/>
      <c r="H5085" s="8"/>
      <c r="I5085" s="8"/>
      <c r="S5085" s="4"/>
      <c r="T5085" s="6"/>
      <c r="X5085" s="1"/>
      <c r="Y5085" s="1"/>
    </row>
    <row r="5086" spans="2:25" x14ac:dyDescent="0.25">
      <c r="B5086" s="4"/>
      <c r="C5086" s="7"/>
      <c r="G5086" s="8"/>
      <c r="H5086" s="8"/>
      <c r="I5086" s="8"/>
      <c r="S5086" s="4"/>
      <c r="T5086" s="6"/>
      <c r="X5086" s="1"/>
      <c r="Y5086" s="1"/>
    </row>
    <row r="5087" spans="2:25" x14ac:dyDescent="0.25">
      <c r="B5087" s="4"/>
      <c r="C5087" s="7"/>
      <c r="G5087" s="8"/>
      <c r="H5087" s="8"/>
      <c r="I5087" s="8"/>
      <c r="S5087" s="4"/>
      <c r="T5087" s="6"/>
      <c r="X5087" s="1"/>
      <c r="Y5087" s="1"/>
    </row>
    <row r="5088" spans="2:25" x14ac:dyDescent="0.25">
      <c r="B5088" s="4"/>
      <c r="C5088" s="7"/>
      <c r="G5088" s="8"/>
      <c r="H5088" s="8"/>
      <c r="I5088" s="8"/>
      <c r="S5088" s="4"/>
      <c r="T5088" s="6"/>
      <c r="X5088" s="1"/>
      <c r="Y5088" s="1"/>
    </row>
    <row r="5089" spans="2:25" x14ac:dyDescent="0.25">
      <c r="B5089" s="4"/>
      <c r="C5089" s="7"/>
      <c r="G5089" s="8"/>
      <c r="H5089" s="8"/>
      <c r="I5089" s="8"/>
      <c r="S5089" s="4"/>
      <c r="T5089" s="6"/>
      <c r="X5089" s="1"/>
      <c r="Y5089" s="1"/>
    </row>
    <row r="5090" spans="2:25" x14ac:dyDescent="0.25">
      <c r="B5090" s="4"/>
      <c r="C5090" s="7"/>
      <c r="G5090" s="8"/>
      <c r="H5090" s="8"/>
      <c r="I5090" s="8"/>
      <c r="S5090" s="4"/>
      <c r="T5090" s="6"/>
      <c r="X5090" s="1"/>
      <c r="Y5090" s="1"/>
    </row>
    <row r="5091" spans="2:25" x14ac:dyDescent="0.25">
      <c r="B5091" s="4"/>
      <c r="C5091" s="7"/>
      <c r="G5091" s="8"/>
      <c r="H5091" s="8"/>
      <c r="I5091" s="8"/>
      <c r="S5091" s="4"/>
      <c r="T5091" s="6"/>
      <c r="X5091" s="1"/>
      <c r="Y5091" s="1"/>
    </row>
    <row r="5092" spans="2:25" x14ac:dyDescent="0.25">
      <c r="B5092" s="4"/>
      <c r="C5092" s="7"/>
      <c r="G5092" s="8"/>
      <c r="H5092" s="8"/>
      <c r="I5092" s="8"/>
      <c r="S5092" s="4"/>
      <c r="T5092" s="6"/>
      <c r="X5092" s="1"/>
      <c r="Y5092" s="1"/>
    </row>
    <row r="5093" spans="2:25" x14ac:dyDescent="0.25">
      <c r="B5093" s="4"/>
      <c r="C5093" s="7"/>
      <c r="G5093" s="8"/>
      <c r="H5093" s="8"/>
      <c r="I5093" s="8"/>
      <c r="S5093" s="4"/>
      <c r="T5093" s="6"/>
      <c r="X5093" s="1"/>
      <c r="Y5093" s="1"/>
    </row>
    <row r="5094" spans="2:25" x14ac:dyDescent="0.25">
      <c r="B5094" s="4"/>
      <c r="C5094" s="7"/>
      <c r="G5094" s="8"/>
      <c r="H5094" s="8"/>
      <c r="I5094" s="8"/>
      <c r="S5094" s="4"/>
      <c r="T5094" s="6"/>
      <c r="X5094" s="1"/>
      <c r="Y5094" s="1"/>
    </row>
    <row r="5095" spans="2:25" x14ac:dyDescent="0.25">
      <c r="B5095" s="4"/>
      <c r="C5095" s="7"/>
      <c r="G5095" s="8"/>
      <c r="H5095" s="8"/>
      <c r="I5095" s="8"/>
      <c r="S5095" s="4"/>
      <c r="T5095" s="6"/>
      <c r="X5095" s="1"/>
      <c r="Y5095" s="1"/>
    </row>
    <row r="5096" spans="2:25" x14ac:dyDescent="0.25">
      <c r="B5096" s="4"/>
      <c r="C5096" s="7"/>
      <c r="G5096" s="8"/>
      <c r="H5096" s="8"/>
      <c r="I5096" s="8"/>
      <c r="S5096" s="4"/>
      <c r="T5096" s="6"/>
      <c r="X5096" s="1"/>
      <c r="Y5096" s="1"/>
    </row>
    <row r="5097" spans="2:25" x14ac:dyDescent="0.25">
      <c r="B5097" s="4"/>
      <c r="C5097" s="7"/>
      <c r="G5097" s="8"/>
      <c r="H5097" s="8"/>
      <c r="I5097" s="8"/>
      <c r="S5097" s="4"/>
      <c r="T5097" s="6"/>
      <c r="X5097" s="1"/>
      <c r="Y5097" s="1"/>
    </row>
    <row r="5098" spans="2:25" x14ac:dyDescent="0.25">
      <c r="B5098" s="4"/>
      <c r="C5098" s="7"/>
      <c r="G5098" s="8"/>
      <c r="H5098" s="8"/>
      <c r="I5098" s="8"/>
      <c r="S5098" s="4"/>
      <c r="T5098" s="6"/>
      <c r="X5098" s="1"/>
      <c r="Y5098" s="1"/>
    </row>
    <row r="5099" spans="2:25" x14ac:dyDescent="0.25">
      <c r="B5099" s="4"/>
      <c r="C5099" s="7"/>
      <c r="G5099" s="8"/>
      <c r="H5099" s="8"/>
      <c r="I5099" s="8"/>
      <c r="S5099" s="4"/>
      <c r="T5099" s="6"/>
      <c r="X5099" s="1"/>
      <c r="Y5099" s="1"/>
    </row>
    <row r="5100" spans="2:25" x14ac:dyDescent="0.25">
      <c r="B5100" s="4"/>
      <c r="C5100" s="7"/>
      <c r="G5100" s="8"/>
      <c r="H5100" s="8"/>
      <c r="I5100" s="8"/>
      <c r="S5100" s="4"/>
      <c r="T5100" s="6"/>
      <c r="X5100" s="1"/>
      <c r="Y5100" s="1"/>
    </row>
    <row r="5101" spans="2:25" x14ac:dyDescent="0.25">
      <c r="B5101" s="4"/>
      <c r="C5101" s="7"/>
      <c r="G5101" s="8"/>
      <c r="H5101" s="8"/>
      <c r="I5101" s="8"/>
      <c r="S5101" s="4"/>
      <c r="T5101" s="6"/>
      <c r="X5101" s="1"/>
      <c r="Y5101" s="1"/>
    </row>
    <row r="5102" spans="2:25" x14ac:dyDescent="0.25">
      <c r="B5102" s="4"/>
      <c r="C5102" s="7"/>
      <c r="G5102" s="8"/>
      <c r="H5102" s="8"/>
      <c r="I5102" s="8"/>
      <c r="S5102" s="4"/>
      <c r="T5102" s="6"/>
      <c r="X5102" s="1"/>
      <c r="Y5102" s="1"/>
    </row>
    <row r="5103" spans="2:25" x14ac:dyDescent="0.25">
      <c r="B5103" s="4"/>
      <c r="C5103" s="7"/>
      <c r="G5103" s="8"/>
      <c r="H5103" s="8"/>
      <c r="I5103" s="8"/>
      <c r="S5103" s="4"/>
      <c r="T5103" s="6"/>
      <c r="X5103" s="1"/>
      <c r="Y5103" s="1"/>
    </row>
    <row r="5104" spans="2:25" x14ac:dyDescent="0.25">
      <c r="B5104" s="4"/>
      <c r="C5104" s="7"/>
      <c r="G5104" s="8"/>
      <c r="H5104" s="8"/>
      <c r="I5104" s="8"/>
      <c r="S5104" s="4"/>
      <c r="T5104" s="6"/>
      <c r="X5104" s="1"/>
      <c r="Y5104" s="1"/>
    </row>
    <row r="5105" spans="2:25" x14ac:dyDescent="0.25">
      <c r="B5105" s="4"/>
      <c r="C5105" s="7"/>
      <c r="G5105" s="8"/>
      <c r="H5105" s="8"/>
      <c r="I5105" s="8"/>
      <c r="S5105" s="4"/>
      <c r="T5105" s="6"/>
      <c r="X5105" s="1"/>
      <c r="Y5105" s="1"/>
    </row>
    <row r="5106" spans="2:25" x14ac:dyDescent="0.25">
      <c r="B5106" s="4"/>
      <c r="C5106" s="7"/>
      <c r="G5106" s="8"/>
      <c r="H5106" s="8"/>
      <c r="I5106" s="8"/>
      <c r="S5106" s="4"/>
      <c r="T5106" s="6"/>
      <c r="X5106" s="1"/>
      <c r="Y5106" s="1"/>
    </row>
    <row r="5107" spans="2:25" x14ac:dyDescent="0.25">
      <c r="B5107" s="4"/>
      <c r="C5107" s="7"/>
      <c r="G5107" s="8"/>
      <c r="H5107" s="8"/>
      <c r="I5107" s="8"/>
      <c r="S5107" s="4"/>
      <c r="T5107" s="6"/>
      <c r="X5107" s="1"/>
      <c r="Y5107" s="1"/>
    </row>
    <row r="5108" spans="2:25" x14ac:dyDescent="0.25">
      <c r="B5108" s="4"/>
      <c r="C5108" s="7"/>
      <c r="G5108" s="8"/>
      <c r="H5108" s="8"/>
      <c r="I5108" s="8"/>
      <c r="S5108" s="4"/>
      <c r="T5108" s="6"/>
      <c r="X5108" s="1"/>
      <c r="Y5108" s="1"/>
    </row>
    <row r="5109" spans="2:25" x14ac:dyDescent="0.25">
      <c r="B5109" s="4"/>
      <c r="C5109" s="7"/>
      <c r="G5109" s="8"/>
      <c r="H5109" s="8"/>
      <c r="I5109" s="8"/>
      <c r="S5109" s="4"/>
      <c r="T5109" s="6"/>
      <c r="X5109" s="1"/>
      <c r="Y5109" s="1"/>
    </row>
    <row r="5110" spans="2:25" x14ac:dyDescent="0.25">
      <c r="B5110" s="4"/>
      <c r="C5110" s="7"/>
      <c r="G5110" s="8"/>
      <c r="H5110" s="8"/>
      <c r="I5110" s="8"/>
      <c r="S5110" s="4"/>
      <c r="T5110" s="6"/>
      <c r="X5110" s="1"/>
      <c r="Y5110" s="1"/>
    </row>
    <row r="5111" spans="2:25" x14ac:dyDescent="0.25">
      <c r="B5111" s="4"/>
      <c r="C5111" s="7"/>
      <c r="G5111" s="8"/>
      <c r="H5111" s="8"/>
      <c r="I5111" s="8"/>
      <c r="S5111" s="4"/>
      <c r="T5111" s="6"/>
      <c r="X5111" s="1"/>
      <c r="Y5111" s="1"/>
    </row>
    <row r="5112" spans="2:25" x14ac:dyDescent="0.25">
      <c r="B5112" s="4"/>
      <c r="C5112" s="7"/>
      <c r="G5112" s="8"/>
      <c r="H5112" s="8"/>
      <c r="I5112" s="8"/>
      <c r="S5112" s="4"/>
      <c r="T5112" s="6"/>
      <c r="X5112" s="1"/>
      <c r="Y5112" s="1"/>
    </row>
    <row r="5113" spans="2:25" x14ac:dyDescent="0.25">
      <c r="B5113" s="4"/>
      <c r="C5113" s="7"/>
      <c r="G5113" s="8"/>
      <c r="H5113" s="8"/>
      <c r="I5113" s="8"/>
      <c r="S5113" s="4"/>
      <c r="T5113" s="6"/>
      <c r="X5113" s="1"/>
      <c r="Y5113" s="1"/>
    </row>
    <row r="5114" spans="2:25" x14ac:dyDescent="0.25">
      <c r="B5114" s="4"/>
      <c r="C5114" s="7"/>
      <c r="G5114" s="8"/>
      <c r="H5114" s="8"/>
      <c r="I5114" s="8"/>
      <c r="S5114" s="4"/>
      <c r="T5114" s="6"/>
      <c r="X5114" s="1"/>
      <c r="Y5114" s="1"/>
    </row>
    <row r="5115" spans="2:25" x14ac:dyDescent="0.25">
      <c r="B5115" s="4"/>
      <c r="C5115" s="7"/>
      <c r="G5115" s="8"/>
      <c r="H5115" s="8"/>
      <c r="I5115" s="8"/>
      <c r="S5115" s="4"/>
      <c r="T5115" s="6"/>
      <c r="X5115" s="1"/>
      <c r="Y5115" s="1"/>
    </row>
    <row r="5116" spans="2:25" x14ac:dyDescent="0.25">
      <c r="B5116" s="4"/>
      <c r="C5116" s="7"/>
      <c r="G5116" s="8"/>
      <c r="H5116" s="8"/>
      <c r="I5116" s="8"/>
      <c r="S5116" s="4"/>
      <c r="T5116" s="6"/>
      <c r="X5116" s="1"/>
      <c r="Y5116" s="1"/>
    </row>
    <row r="5117" spans="2:25" x14ac:dyDescent="0.25">
      <c r="B5117" s="4"/>
      <c r="C5117" s="7"/>
      <c r="G5117" s="8"/>
      <c r="H5117" s="8"/>
      <c r="I5117" s="8"/>
      <c r="S5117" s="4"/>
      <c r="T5117" s="6"/>
      <c r="X5117" s="1"/>
      <c r="Y5117" s="1"/>
    </row>
    <row r="5118" spans="2:25" x14ac:dyDescent="0.25">
      <c r="B5118" s="4"/>
      <c r="C5118" s="7"/>
      <c r="G5118" s="8"/>
      <c r="H5118" s="8"/>
      <c r="I5118" s="8"/>
      <c r="S5118" s="4"/>
      <c r="T5118" s="6"/>
      <c r="X5118" s="1"/>
      <c r="Y5118" s="1"/>
    </row>
    <row r="5119" spans="2:25" x14ac:dyDescent="0.25">
      <c r="B5119" s="4"/>
      <c r="C5119" s="7"/>
      <c r="G5119" s="8"/>
      <c r="H5119" s="8"/>
      <c r="I5119" s="8"/>
      <c r="S5119" s="4"/>
      <c r="T5119" s="6"/>
      <c r="X5119" s="1"/>
      <c r="Y5119" s="1"/>
    </row>
    <row r="5120" spans="2:25" x14ac:dyDescent="0.25">
      <c r="B5120" s="4"/>
      <c r="C5120" s="7"/>
      <c r="G5120" s="8"/>
      <c r="H5120" s="8"/>
      <c r="I5120" s="8"/>
      <c r="S5120" s="4"/>
      <c r="T5120" s="6"/>
      <c r="X5120" s="1"/>
      <c r="Y5120" s="1"/>
    </row>
    <row r="5121" spans="2:25" x14ac:dyDescent="0.25">
      <c r="B5121" s="4"/>
      <c r="C5121" s="7"/>
      <c r="G5121" s="8"/>
      <c r="H5121" s="8"/>
      <c r="I5121" s="8"/>
      <c r="S5121" s="4"/>
      <c r="T5121" s="6"/>
      <c r="X5121" s="1"/>
      <c r="Y5121" s="1"/>
    </row>
    <row r="5122" spans="2:25" x14ac:dyDescent="0.25">
      <c r="B5122" s="4"/>
      <c r="C5122" s="7"/>
      <c r="G5122" s="8"/>
      <c r="H5122" s="8"/>
      <c r="I5122" s="8"/>
      <c r="S5122" s="4"/>
      <c r="T5122" s="6"/>
      <c r="X5122" s="1"/>
      <c r="Y5122" s="1"/>
    </row>
    <row r="5123" spans="2:25" x14ac:dyDescent="0.25">
      <c r="B5123" s="4"/>
      <c r="C5123" s="7"/>
      <c r="G5123" s="8"/>
      <c r="H5123" s="8"/>
      <c r="I5123" s="8"/>
      <c r="S5123" s="4"/>
      <c r="T5123" s="6"/>
      <c r="X5123" s="1"/>
      <c r="Y5123" s="1"/>
    </row>
    <row r="5124" spans="2:25" x14ac:dyDescent="0.25">
      <c r="B5124" s="4"/>
      <c r="C5124" s="7"/>
      <c r="G5124" s="8"/>
      <c r="H5124" s="8"/>
      <c r="I5124" s="8"/>
      <c r="S5124" s="4"/>
      <c r="T5124" s="6"/>
      <c r="X5124" s="1"/>
      <c r="Y5124" s="1"/>
    </row>
    <row r="5125" spans="2:25" x14ac:dyDescent="0.25">
      <c r="B5125" s="4"/>
      <c r="C5125" s="7"/>
      <c r="G5125" s="8"/>
      <c r="H5125" s="8"/>
      <c r="I5125" s="8"/>
      <c r="S5125" s="4"/>
      <c r="T5125" s="6"/>
      <c r="X5125" s="1"/>
      <c r="Y5125" s="1"/>
    </row>
    <row r="5126" spans="2:25" x14ac:dyDescent="0.25">
      <c r="B5126" s="4"/>
      <c r="C5126" s="7"/>
      <c r="G5126" s="8"/>
      <c r="H5126" s="8"/>
      <c r="I5126" s="8"/>
      <c r="S5126" s="4"/>
      <c r="T5126" s="6"/>
      <c r="X5126" s="1"/>
      <c r="Y5126" s="1"/>
    </row>
    <row r="5127" spans="2:25" x14ac:dyDescent="0.25">
      <c r="B5127" s="4"/>
      <c r="C5127" s="7"/>
      <c r="G5127" s="8"/>
      <c r="H5127" s="8"/>
      <c r="I5127" s="8"/>
      <c r="S5127" s="4"/>
      <c r="T5127" s="6"/>
      <c r="X5127" s="1"/>
      <c r="Y5127" s="1"/>
    </row>
    <row r="5128" spans="2:25" x14ac:dyDescent="0.25">
      <c r="B5128" s="4"/>
      <c r="C5128" s="7"/>
      <c r="G5128" s="8"/>
      <c r="H5128" s="8"/>
      <c r="I5128" s="8"/>
      <c r="S5128" s="4"/>
      <c r="T5128" s="6"/>
      <c r="X5128" s="1"/>
      <c r="Y5128" s="1"/>
    </row>
    <row r="5129" spans="2:25" x14ac:dyDescent="0.25">
      <c r="B5129" s="4"/>
      <c r="C5129" s="7"/>
      <c r="G5129" s="8"/>
      <c r="H5129" s="8"/>
      <c r="I5129" s="8"/>
      <c r="S5129" s="4"/>
      <c r="T5129" s="6"/>
      <c r="X5129" s="1"/>
      <c r="Y5129" s="1"/>
    </row>
    <row r="5130" spans="2:25" x14ac:dyDescent="0.25">
      <c r="B5130" s="4"/>
      <c r="C5130" s="7"/>
      <c r="G5130" s="8"/>
      <c r="H5130" s="8"/>
      <c r="I5130" s="8"/>
      <c r="S5130" s="4"/>
      <c r="T5130" s="6"/>
      <c r="X5130" s="1"/>
      <c r="Y5130" s="1"/>
    </row>
    <row r="5131" spans="2:25" x14ac:dyDescent="0.25">
      <c r="B5131" s="4"/>
      <c r="C5131" s="7"/>
      <c r="G5131" s="8"/>
      <c r="H5131" s="8"/>
      <c r="I5131" s="8"/>
      <c r="S5131" s="4"/>
      <c r="T5131" s="6"/>
      <c r="X5131" s="1"/>
      <c r="Y5131" s="1"/>
    </row>
    <row r="5132" spans="2:25" x14ac:dyDescent="0.25">
      <c r="B5132" s="4"/>
      <c r="C5132" s="7"/>
      <c r="G5132" s="8"/>
      <c r="H5132" s="8"/>
      <c r="I5132" s="8"/>
      <c r="S5132" s="4"/>
      <c r="T5132" s="6"/>
      <c r="X5132" s="1"/>
      <c r="Y5132" s="1"/>
    </row>
    <row r="5133" spans="2:25" x14ac:dyDescent="0.25">
      <c r="B5133" s="4"/>
      <c r="C5133" s="7"/>
      <c r="G5133" s="8"/>
      <c r="H5133" s="8"/>
      <c r="I5133" s="8"/>
      <c r="S5133" s="4"/>
      <c r="T5133" s="6"/>
      <c r="X5133" s="1"/>
      <c r="Y5133" s="1"/>
    </row>
    <row r="5134" spans="2:25" x14ac:dyDescent="0.25">
      <c r="B5134" s="4"/>
      <c r="C5134" s="7"/>
      <c r="G5134" s="8"/>
      <c r="H5134" s="8"/>
      <c r="I5134" s="8"/>
      <c r="S5134" s="4"/>
      <c r="T5134" s="6"/>
      <c r="X5134" s="1"/>
      <c r="Y5134" s="1"/>
    </row>
    <row r="5135" spans="2:25" x14ac:dyDescent="0.25">
      <c r="B5135" s="4"/>
      <c r="C5135" s="7"/>
      <c r="G5135" s="8"/>
      <c r="H5135" s="8"/>
      <c r="I5135" s="8"/>
      <c r="S5135" s="4"/>
      <c r="T5135" s="6"/>
      <c r="X5135" s="1"/>
      <c r="Y5135" s="1"/>
    </row>
    <row r="5136" spans="2:25" x14ac:dyDescent="0.25">
      <c r="B5136" s="4"/>
      <c r="C5136" s="7"/>
      <c r="G5136" s="8"/>
      <c r="H5136" s="8"/>
      <c r="I5136" s="8"/>
      <c r="S5136" s="4"/>
      <c r="T5136" s="6"/>
      <c r="X5136" s="1"/>
      <c r="Y5136" s="1"/>
    </row>
    <row r="5137" spans="2:25" x14ac:dyDescent="0.25">
      <c r="B5137" s="4"/>
      <c r="C5137" s="7"/>
      <c r="G5137" s="8"/>
      <c r="H5137" s="8"/>
      <c r="I5137" s="8"/>
      <c r="S5137" s="4"/>
      <c r="T5137" s="6"/>
      <c r="X5137" s="1"/>
      <c r="Y5137" s="1"/>
    </row>
    <row r="5138" spans="2:25" x14ac:dyDescent="0.25">
      <c r="B5138" s="4"/>
      <c r="C5138" s="7"/>
      <c r="G5138" s="8"/>
      <c r="H5138" s="8"/>
      <c r="I5138" s="8"/>
      <c r="S5138" s="4"/>
      <c r="T5138" s="6"/>
      <c r="X5138" s="1"/>
      <c r="Y5138" s="1"/>
    </row>
    <row r="5139" spans="2:25" x14ac:dyDescent="0.25">
      <c r="B5139" s="4"/>
      <c r="C5139" s="7"/>
      <c r="G5139" s="8"/>
      <c r="H5139" s="8"/>
      <c r="I5139" s="8"/>
      <c r="S5139" s="4"/>
      <c r="T5139" s="6"/>
      <c r="X5139" s="1"/>
      <c r="Y5139" s="1"/>
    </row>
    <row r="5140" spans="2:25" x14ac:dyDescent="0.25">
      <c r="B5140" s="4"/>
      <c r="C5140" s="7"/>
      <c r="G5140" s="8"/>
      <c r="H5140" s="8"/>
      <c r="I5140" s="8"/>
      <c r="S5140" s="4"/>
      <c r="T5140" s="6"/>
      <c r="X5140" s="1"/>
      <c r="Y5140" s="1"/>
    </row>
    <row r="5141" spans="2:25" x14ac:dyDescent="0.25">
      <c r="B5141" s="4"/>
      <c r="C5141" s="7"/>
      <c r="G5141" s="8"/>
      <c r="H5141" s="8"/>
      <c r="I5141" s="8"/>
      <c r="S5141" s="4"/>
      <c r="T5141" s="6"/>
      <c r="X5141" s="1"/>
      <c r="Y5141" s="1"/>
    </row>
    <row r="5142" spans="2:25" x14ac:dyDescent="0.25">
      <c r="B5142" s="4"/>
      <c r="C5142" s="7"/>
      <c r="G5142" s="8"/>
      <c r="H5142" s="8"/>
      <c r="I5142" s="8"/>
      <c r="S5142" s="4"/>
      <c r="T5142" s="6"/>
      <c r="X5142" s="1"/>
      <c r="Y5142" s="1"/>
    </row>
    <row r="5143" spans="2:25" x14ac:dyDescent="0.25">
      <c r="B5143" s="4"/>
      <c r="C5143" s="7"/>
      <c r="G5143" s="8"/>
      <c r="H5143" s="8"/>
      <c r="I5143" s="8"/>
      <c r="S5143" s="4"/>
      <c r="T5143" s="6"/>
      <c r="X5143" s="1"/>
      <c r="Y5143" s="1"/>
    </row>
    <row r="5144" spans="2:25" x14ac:dyDescent="0.25">
      <c r="B5144" s="4"/>
      <c r="C5144" s="7"/>
      <c r="G5144" s="8"/>
      <c r="H5144" s="8"/>
      <c r="I5144" s="8"/>
      <c r="S5144" s="4"/>
      <c r="T5144" s="6"/>
      <c r="X5144" s="1"/>
      <c r="Y5144" s="1"/>
    </row>
    <row r="5145" spans="2:25" x14ac:dyDescent="0.25">
      <c r="B5145" s="4"/>
      <c r="C5145" s="7"/>
      <c r="G5145" s="8"/>
      <c r="H5145" s="8"/>
      <c r="I5145" s="8"/>
      <c r="S5145" s="4"/>
      <c r="T5145" s="6"/>
      <c r="X5145" s="1"/>
      <c r="Y5145" s="1"/>
    </row>
    <row r="5146" spans="2:25" x14ac:dyDescent="0.25">
      <c r="B5146" s="4"/>
      <c r="C5146" s="7"/>
      <c r="G5146" s="8"/>
      <c r="H5146" s="8"/>
      <c r="I5146" s="8"/>
      <c r="S5146" s="4"/>
      <c r="T5146" s="6"/>
      <c r="X5146" s="1"/>
      <c r="Y5146" s="1"/>
    </row>
    <row r="5147" spans="2:25" x14ac:dyDescent="0.25">
      <c r="B5147" s="4"/>
      <c r="C5147" s="7"/>
      <c r="G5147" s="8"/>
      <c r="H5147" s="8"/>
      <c r="I5147" s="8"/>
      <c r="S5147" s="4"/>
      <c r="T5147" s="6"/>
      <c r="X5147" s="1"/>
      <c r="Y5147" s="1"/>
    </row>
    <row r="5148" spans="2:25" x14ac:dyDescent="0.25">
      <c r="B5148" s="4"/>
      <c r="C5148" s="7"/>
      <c r="G5148" s="8"/>
      <c r="H5148" s="8"/>
      <c r="I5148" s="8"/>
      <c r="S5148" s="4"/>
      <c r="T5148" s="6"/>
      <c r="X5148" s="1"/>
      <c r="Y5148" s="1"/>
    </row>
    <row r="5149" spans="2:25" x14ac:dyDescent="0.25">
      <c r="B5149" s="4"/>
      <c r="C5149" s="7"/>
      <c r="G5149" s="8"/>
      <c r="H5149" s="8"/>
      <c r="I5149" s="8"/>
      <c r="S5149" s="4"/>
      <c r="T5149" s="6"/>
      <c r="X5149" s="1"/>
      <c r="Y5149" s="1"/>
    </row>
    <row r="5150" spans="2:25" x14ac:dyDescent="0.25">
      <c r="B5150" s="4"/>
      <c r="C5150" s="7"/>
      <c r="G5150" s="8"/>
      <c r="H5150" s="8"/>
      <c r="I5150" s="8"/>
      <c r="S5150" s="4"/>
      <c r="T5150" s="6"/>
      <c r="X5150" s="1"/>
      <c r="Y5150" s="1"/>
    </row>
    <row r="5151" spans="2:25" x14ac:dyDescent="0.25">
      <c r="B5151" s="4"/>
      <c r="C5151" s="7"/>
      <c r="G5151" s="8"/>
      <c r="H5151" s="8"/>
      <c r="I5151" s="8"/>
      <c r="S5151" s="4"/>
      <c r="T5151" s="6"/>
      <c r="X5151" s="1"/>
      <c r="Y5151" s="1"/>
    </row>
    <row r="5152" spans="2:25" x14ac:dyDescent="0.25">
      <c r="B5152" s="4"/>
      <c r="C5152" s="7"/>
      <c r="G5152" s="8"/>
      <c r="H5152" s="8"/>
      <c r="I5152" s="8"/>
      <c r="S5152" s="4"/>
      <c r="T5152" s="6"/>
      <c r="X5152" s="1"/>
      <c r="Y5152" s="1"/>
    </row>
    <row r="5153" spans="2:25" x14ac:dyDescent="0.25">
      <c r="B5153" s="4"/>
      <c r="C5153" s="7"/>
      <c r="G5153" s="8"/>
      <c r="H5153" s="8"/>
      <c r="I5153" s="8"/>
      <c r="S5153" s="4"/>
      <c r="T5153" s="6"/>
      <c r="X5153" s="1"/>
      <c r="Y5153" s="1"/>
    </row>
    <row r="5154" spans="2:25" x14ac:dyDescent="0.25">
      <c r="B5154" s="4"/>
      <c r="C5154" s="7"/>
      <c r="G5154" s="8"/>
      <c r="H5154" s="8"/>
      <c r="I5154" s="8"/>
      <c r="S5154" s="4"/>
      <c r="T5154" s="6"/>
      <c r="X5154" s="1"/>
      <c r="Y5154" s="1"/>
    </row>
    <row r="5155" spans="2:25" x14ac:dyDescent="0.25">
      <c r="B5155" s="4"/>
      <c r="C5155" s="7"/>
      <c r="G5155" s="8"/>
      <c r="H5155" s="8"/>
      <c r="I5155" s="8"/>
      <c r="S5155" s="4"/>
      <c r="T5155" s="6"/>
      <c r="X5155" s="1"/>
      <c r="Y5155" s="1"/>
    </row>
    <row r="5156" spans="2:25" x14ac:dyDescent="0.25">
      <c r="B5156" s="4"/>
      <c r="C5156" s="7"/>
      <c r="G5156" s="8"/>
      <c r="H5156" s="8"/>
      <c r="I5156" s="8"/>
      <c r="S5156" s="4"/>
      <c r="T5156" s="6"/>
      <c r="X5156" s="1"/>
      <c r="Y5156" s="1"/>
    </row>
    <row r="5157" spans="2:25" x14ac:dyDescent="0.25">
      <c r="B5157" s="4"/>
      <c r="C5157" s="7"/>
      <c r="G5157" s="8"/>
      <c r="H5157" s="8"/>
      <c r="I5157" s="8"/>
      <c r="S5157" s="4"/>
      <c r="T5157" s="6"/>
      <c r="X5157" s="1"/>
      <c r="Y5157" s="1"/>
    </row>
    <row r="5158" spans="2:25" x14ac:dyDescent="0.25">
      <c r="B5158" s="4"/>
      <c r="C5158" s="7"/>
      <c r="G5158" s="8"/>
      <c r="H5158" s="8"/>
      <c r="I5158" s="8"/>
      <c r="S5158" s="4"/>
      <c r="T5158" s="6"/>
      <c r="X5158" s="1"/>
      <c r="Y5158" s="1"/>
    </row>
    <row r="5159" spans="2:25" x14ac:dyDescent="0.25">
      <c r="B5159" s="4"/>
      <c r="C5159" s="7"/>
      <c r="G5159" s="8"/>
      <c r="H5159" s="8"/>
      <c r="I5159" s="8"/>
      <c r="S5159" s="4"/>
      <c r="T5159" s="6"/>
      <c r="X5159" s="1"/>
      <c r="Y5159" s="1"/>
    </row>
    <row r="5160" spans="2:25" x14ac:dyDescent="0.25">
      <c r="B5160" s="4"/>
      <c r="C5160" s="7"/>
      <c r="G5160" s="8"/>
      <c r="H5160" s="8"/>
      <c r="I5160" s="8"/>
      <c r="S5160" s="4"/>
      <c r="T5160" s="6"/>
      <c r="X5160" s="1"/>
      <c r="Y5160" s="1"/>
    </row>
    <row r="5161" spans="2:25" x14ac:dyDescent="0.25">
      <c r="B5161" s="4"/>
      <c r="C5161" s="7"/>
      <c r="G5161" s="8"/>
      <c r="H5161" s="8"/>
      <c r="I5161" s="8"/>
      <c r="S5161" s="4"/>
      <c r="T5161" s="6"/>
      <c r="X5161" s="1"/>
      <c r="Y5161" s="1"/>
    </row>
    <row r="5162" spans="2:25" x14ac:dyDescent="0.25">
      <c r="B5162" s="4"/>
      <c r="C5162" s="7"/>
      <c r="G5162" s="8"/>
      <c r="H5162" s="8"/>
      <c r="I5162" s="8"/>
      <c r="S5162" s="4"/>
      <c r="T5162" s="6"/>
      <c r="X5162" s="1"/>
      <c r="Y5162" s="1"/>
    </row>
    <row r="5163" spans="2:25" x14ac:dyDescent="0.25">
      <c r="B5163" s="4"/>
      <c r="C5163" s="7"/>
      <c r="G5163" s="8"/>
      <c r="H5163" s="8"/>
      <c r="I5163" s="8"/>
      <c r="S5163" s="4"/>
      <c r="T5163" s="6"/>
      <c r="X5163" s="1"/>
      <c r="Y5163" s="1"/>
    </row>
    <row r="5164" spans="2:25" x14ac:dyDescent="0.25">
      <c r="B5164" s="4"/>
      <c r="C5164" s="7"/>
      <c r="G5164" s="8"/>
      <c r="H5164" s="8"/>
      <c r="I5164" s="8"/>
      <c r="S5164" s="4"/>
      <c r="T5164" s="6"/>
      <c r="X5164" s="1"/>
      <c r="Y5164" s="1"/>
    </row>
    <row r="5165" spans="2:25" x14ac:dyDescent="0.25">
      <c r="B5165" s="4"/>
      <c r="C5165" s="7"/>
      <c r="G5165" s="8"/>
      <c r="H5165" s="8"/>
      <c r="I5165" s="8"/>
      <c r="S5165" s="4"/>
      <c r="T5165" s="6"/>
      <c r="X5165" s="1"/>
      <c r="Y5165" s="1"/>
    </row>
    <row r="5166" spans="2:25" x14ac:dyDescent="0.25">
      <c r="B5166" s="4"/>
      <c r="C5166" s="7"/>
      <c r="G5166" s="8"/>
      <c r="H5166" s="8"/>
      <c r="I5166" s="8"/>
      <c r="S5166" s="4"/>
      <c r="T5166" s="6"/>
      <c r="X5166" s="1"/>
      <c r="Y5166" s="1"/>
    </row>
    <row r="5167" spans="2:25" x14ac:dyDescent="0.25">
      <c r="B5167" s="4"/>
      <c r="C5167" s="7"/>
      <c r="G5167" s="8"/>
      <c r="H5167" s="8"/>
      <c r="I5167" s="8"/>
      <c r="S5167" s="4"/>
      <c r="T5167" s="6"/>
      <c r="X5167" s="1"/>
      <c r="Y5167" s="1"/>
    </row>
    <row r="5168" spans="2:25" x14ac:dyDescent="0.25">
      <c r="B5168" s="4"/>
      <c r="C5168" s="7"/>
      <c r="G5168" s="8"/>
      <c r="H5168" s="8"/>
      <c r="I5168" s="8"/>
      <c r="S5168" s="4"/>
      <c r="T5168" s="6"/>
      <c r="X5168" s="1"/>
      <c r="Y5168" s="1"/>
    </row>
    <row r="5169" spans="2:25" x14ac:dyDescent="0.25">
      <c r="B5169" s="4"/>
      <c r="C5169" s="7"/>
      <c r="G5169" s="8"/>
      <c r="H5169" s="8"/>
      <c r="I5169" s="8"/>
      <c r="S5169" s="4"/>
      <c r="T5169" s="6"/>
      <c r="X5169" s="1"/>
      <c r="Y5169" s="1"/>
    </row>
    <row r="5170" spans="2:25" x14ac:dyDescent="0.25">
      <c r="B5170" s="4"/>
      <c r="C5170" s="7"/>
      <c r="G5170" s="8"/>
      <c r="H5170" s="8"/>
      <c r="I5170" s="8"/>
      <c r="S5170" s="4"/>
      <c r="T5170" s="6"/>
      <c r="X5170" s="1"/>
      <c r="Y5170" s="1"/>
    </row>
    <row r="5171" spans="2:25" x14ac:dyDescent="0.25">
      <c r="B5171" s="4"/>
      <c r="C5171" s="7"/>
      <c r="G5171" s="8"/>
      <c r="H5171" s="8"/>
      <c r="I5171" s="8"/>
      <c r="S5171" s="4"/>
      <c r="T5171" s="6"/>
      <c r="X5171" s="1"/>
      <c r="Y5171" s="1"/>
    </row>
    <row r="5172" spans="2:25" x14ac:dyDescent="0.25">
      <c r="B5172" s="4"/>
      <c r="C5172" s="7"/>
      <c r="G5172" s="8"/>
      <c r="H5172" s="8"/>
      <c r="I5172" s="8"/>
      <c r="S5172" s="4"/>
      <c r="T5172" s="6"/>
      <c r="X5172" s="1"/>
      <c r="Y5172" s="1"/>
    </row>
    <row r="5173" spans="2:25" x14ac:dyDescent="0.25">
      <c r="B5173" s="4"/>
      <c r="C5173" s="7"/>
      <c r="G5173" s="8"/>
      <c r="H5173" s="8"/>
      <c r="I5173" s="8"/>
      <c r="S5173" s="4"/>
      <c r="T5173" s="6"/>
      <c r="X5173" s="1"/>
      <c r="Y5173" s="1"/>
    </row>
    <row r="5174" spans="2:25" x14ac:dyDescent="0.25">
      <c r="B5174" s="4"/>
      <c r="C5174" s="7"/>
      <c r="G5174" s="8"/>
      <c r="H5174" s="8"/>
      <c r="I5174" s="8"/>
      <c r="S5174" s="4"/>
      <c r="T5174" s="6"/>
      <c r="X5174" s="1"/>
      <c r="Y5174" s="1"/>
    </row>
    <row r="5175" spans="2:25" x14ac:dyDescent="0.25">
      <c r="B5175" s="4"/>
      <c r="C5175" s="7"/>
      <c r="G5175" s="8"/>
      <c r="H5175" s="8"/>
      <c r="I5175" s="8"/>
      <c r="S5175" s="4"/>
      <c r="T5175" s="6"/>
      <c r="X5175" s="1"/>
      <c r="Y5175" s="1"/>
    </row>
    <row r="5176" spans="2:25" x14ac:dyDescent="0.25">
      <c r="B5176" s="4"/>
      <c r="C5176" s="7"/>
      <c r="G5176" s="8"/>
      <c r="H5176" s="8"/>
      <c r="I5176" s="8"/>
      <c r="S5176" s="4"/>
      <c r="T5176" s="6"/>
      <c r="X5176" s="1"/>
      <c r="Y5176" s="1"/>
    </row>
    <row r="5177" spans="2:25" x14ac:dyDescent="0.25">
      <c r="B5177" s="4"/>
      <c r="C5177" s="7"/>
      <c r="G5177" s="8"/>
      <c r="H5177" s="8"/>
      <c r="I5177" s="8"/>
      <c r="S5177" s="4"/>
      <c r="T5177" s="6"/>
      <c r="X5177" s="1"/>
      <c r="Y5177" s="1"/>
    </row>
    <row r="5178" spans="2:25" x14ac:dyDescent="0.25">
      <c r="B5178" s="4"/>
      <c r="C5178" s="7"/>
      <c r="G5178" s="8"/>
      <c r="H5178" s="8"/>
      <c r="I5178" s="8"/>
      <c r="S5178" s="4"/>
      <c r="T5178" s="6"/>
      <c r="X5178" s="1"/>
      <c r="Y5178" s="1"/>
    </row>
    <row r="5179" spans="2:25" x14ac:dyDescent="0.25">
      <c r="B5179" s="4"/>
      <c r="C5179" s="7"/>
      <c r="G5179" s="8"/>
      <c r="H5179" s="8"/>
      <c r="I5179" s="8"/>
      <c r="S5179" s="4"/>
      <c r="T5179" s="6"/>
      <c r="X5179" s="1"/>
      <c r="Y5179" s="1"/>
    </row>
    <row r="5180" spans="2:25" x14ac:dyDescent="0.25">
      <c r="B5180" s="4"/>
      <c r="C5180" s="7"/>
      <c r="G5180" s="8"/>
      <c r="H5180" s="8"/>
      <c r="I5180" s="8"/>
      <c r="S5180" s="4"/>
      <c r="T5180" s="6"/>
      <c r="X5180" s="1"/>
      <c r="Y5180" s="1"/>
    </row>
    <row r="5181" spans="2:25" x14ac:dyDescent="0.25">
      <c r="B5181" s="4"/>
      <c r="C5181" s="7"/>
      <c r="G5181" s="8"/>
      <c r="H5181" s="8"/>
      <c r="I5181" s="8"/>
      <c r="S5181" s="4"/>
      <c r="T5181" s="6"/>
      <c r="X5181" s="1"/>
      <c r="Y5181" s="1"/>
    </row>
    <row r="5182" spans="2:25" x14ac:dyDescent="0.25">
      <c r="B5182" s="4"/>
      <c r="C5182" s="7"/>
      <c r="G5182" s="8"/>
      <c r="H5182" s="8"/>
      <c r="I5182" s="8"/>
      <c r="S5182" s="4"/>
      <c r="T5182" s="6"/>
      <c r="X5182" s="1"/>
      <c r="Y5182" s="1"/>
    </row>
    <row r="5183" spans="2:25" x14ac:dyDescent="0.25">
      <c r="B5183" s="4"/>
      <c r="C5183" s="7"/>
      <c r="G5183" s="8"/>
      <c r="H5183" s="8"/>
      <c r="I5183" s="8"/>
      <c r="S5183" s="4"/>
      <c r="T5183" s="6"/>
      <c r="X5183" s="1"/>
      <c r="Y5183" s="1"/>
    </row>
    <row r="5184" spans="2:25" x14ac:dyDescent="0.25">
      <c r="B5184" s="4"/>
      <c r="C5184" s="7"/>
      <c r="G5184" s="8"/>
      <c r="H5184" s="8"/>
      <c r="I5184" s="8"/>
      <c r="S5184" s="4"/>
      <c r="T5184" s="6"/>
      <c r="X5184" s="1"/>
      <c r="Y5184" s="1"/>
    </row>
    <row r="5185" spans="2:25" x14ac:dyDescent="0.25">
      <c r="B5185" s="4"/>
      <c r="C5185" s="7"/>
      <c r="G5185" s="8"/>
      <c r="H5185" s="8"/>
      <c r="I5185" s="8"/>
      <c r="S5185" s="4"/>
      <c r="T5185" s="6"/>
      <c r="X5185" s="1"/>
      <c r="Y5185" s="1"/>
    </row>
    <row r="5186" spans="2:25" x14ac:dyDescent="0.25">
      <c r="B5186" s="4"/>
      <c r="C5186" s="7"/>
      <c r="G5186" s="8"/>
      <c r="H5186" s="8"/>
      <c r="I5186" s="8"/>
      <c r="S5186" s="4"/>
      <c r="T5186" s="6"/>
      <c r="X5186" s="1"/>
      <c r="Y5186" s="1"/>
    </row>
    <row r="5187" spans="2:25" x14ac:dyDescent="0.25">
      <c r="B5187" s="4"/>
      <c r="C5187" s="7"/>
      <c r="G5187" s="8"/>
      <c r="H5187" s="8"/>
      <c r="I5187" s="8"/>
      <c r="S5187" s="4"/>
      <c r="T5187" s="6"/>
      <c r="X5187" s="1"/>
      <c r="Y5187" s="1"/>
    </row>
    <row r="5188" spans="2:25" x14ac:dyDescent="0.25">
      <c r="B5188" s="4"/>
      <c r="C5188" s="7"/>
      <c r="G5188" s="8"/>
      <c r="H5188" s="8"/>
      <c r="I5188" s="8"/>
      <c r="S5188" s="4"/>
      <c r="T5188" s="6"/>
      <c r="X5188" s="1"/>
      <c r="Y5188" s="1"/>
    </row>
    <row r="5189" spans="2:25" x14ac:dyDescent="0.25">
      <c r="B5189" s="4"/>
      <c r="C5189" s="7"/>
      <c r="G5189" s="8"/>
      <c r="H5189" s="8"/>
      <c r="I5189" s="8"/>
      <c r="S5189" s="4"/>
      <c r="T5189" s="6"/>
      <c r="X5189" s="1"/>
      <c r="Y5189" s="1"/>
    </row>
    <row r="5190" spans="2:25" x14ac:dyDescent="0.25">
      <c r="B5190" s="4"/>
      <c r="C5190" s="7"/>
      <c r="G5190" s="8"/>
      <c r="H5190" s="8"/>
      <c r="I5190" s="8"/>
      <c r="S5190" s="4"/>
      <c r="T5190" s="6"/>
      <c r="X5190" s="1"/>
      <c r="Y5190" s="1"/>
    </row>
    <row r="5191" spans="2:25" x14ac:dyDescent="0.25">
      <c r="B5191" s="4"/>
      <c r="C5191" s="7"/>
      <c r="G5191" s="8"/>
      <c r="H5191" s="8"/>
      <c r="I5191" s="8"/>
      <c r="S5191" s="4"/>
      <c r="T5191" s="6"/>
      <c r="X5191" s="1"/>
      <c r="Y5191" s="1"/>
    </row>
    <row r="5192" spans="2:25" x14ac:dyDescent="0.25">
      <c r="B5192" s="4"/>
      <c r="C5192" s="7"/>
      <c r="G5192" s="8"/>
      <c r="H5192" s="8"/>
      <c r="I5192" s="8"/>
      <c r="S5192" s="4"/>
      <c r="T5192" s="6"/>
      <c r="X5192" s="1"/>
      <c r="Y5192" s="1"/>
    </row>
    <row r="5193" spans="2:25" x14ac:dyDescent="0.25">
      <c r="B5193" s="4"/>
      <c r="C5193" s="7"/>
      <c r="G5193" s="8"/>
      <c r="H5193" s="8"/>
      <c r="I5193" s="8"/>
      <c r="S5193" s="4"/>
      <c r="T5193" s="6"/>
      <c r="X5193" s="1"/>
      <c r="Y5193" s="1"/>
    </row>
    <row r="5194" spans="2:25" x14ac:dyDescent="0.25">
      <c r="B5194" s="4"/>
      <c r="C5194" s="7"/>
      <c r="G5194" s="8"/>
      <c r="H5194" s="8"/>
      <c r="I5194" s="8"/>
      <c r="S5194" s="4"/>
      <c r="T5194" s="6"/>
      <c r="X5194" s="1"/>
      <c r="Y5194" s="1"/>
    </row>
    <row r="5195" spans="2:25" x14ac:dyDescent="0.25">
      <c r="B5195" s="4"/>
      <c r="C5195" s="7"/>
      <c r="G5195" s="8"/>
      <c r="H5195" s="8"/>
      <c r="I5195" s="8"/>
      <c r="S5195" s="4"/>
      <c r="T5195" s="6"/>
      <c r="X5195" s="1"/>
      <c r="Y5195" s="1"/>
    </row>
    <row r="5196" spans="2:25" x14ac:dyDescent="0.25">
      <c r="B5196" s="4"/>
      <c r="C5196" s="7"/>
      <c r="G5196" s="8"/>
      <c r="H5196" s="8"/>
      <c r="I5196" s="8"/>
      <c r="S5196" s="4"/>
      <c r="T5196" s="6"/>
      <c r="X5196" s="1"/>
      <c r="Y5196" s="1"/>
    </row>
    <row r="5197" spans="2:25" x14ac:dyDescent="0.25">
      <c r="B5197" s="4"/>
      <c r="C5197" s="7"/>
      <c r="G5197" s="8"/>
      <c r="H5197" s="8"/>
      <c r="I5197" s="8"/>
      <c r="S5197" s="4"/>
      <c r="T5197" s="6"/>
      <c r="X5197" s="1"/>
      <c r="Y5197" s="1"/>
    </row>
    <row r="5198" spans="2:25" x14ac:dyDescent="0.25">
      <c r="B5198" s="4"/>
      <c r="C5198" s="7"/>
      <c r="G5198" s="8"/>
      <c r="H5198" s="8"/>
      <c r="I5198" s="8"/>
      <c r="S5198" s="4"/>
      <c r="T5198" s="6"/>
      <c r="X5198" s="1"/>
      <c r="Y5198" s="1"/>
    </row>
    <row r="5199" spans="2:25" x14ac:dyDescent="0.25">
      <c r="B5199" s="4"/>
      <c r="C5199" s="7"/>
      <c r="G5199" s="8"/>
      <c r="H5199" s="8"/>
      <c r="I5199" s="8"/>
      <c r="S5199" s="4"/>
      <c r="T5199" s="6"/>
      <c r="X5199" s="1"/>
      <c r="Y5199" s="1"/>
    </row>
    <row r="5200" spans="2:25" x14ac:dyDescent="0.25">
      <c r="B5200" s="4"/>
      <c r="C5200" s="7"/>
      <c r="G5200" s="8"/>
      <c r="H5200" s="8"/>
      <c r="I5200" s="8"/>
      <c r="S5200" s="4"/>
      <c r="T5200" s="6"/>
      <c r="X5200" s="1"/>
      <c r="Y5200" s="1"/>
    </row>
    <row r="5201" spans="2:25" x14ac:dyDescent="0.25">
      <c r="B5201" s="4"/>
      <c r="C5201" s="7"/>
      <c r="G5201" s="8"/>
      <c r="H5201" s="8"/>
      <c r="I5201" s="8"/>
      <c r="S5201" s="4"/>
      <c r="T5201" s="6"/>
      <c r="X5201" s="1"/>
      <c r="Y5201" s="1"/>
    </row>
    <row r="5202" spans="2:25" x14ac:dyDescent="0.25">
      <c r="B5202" s="4"/>
      <c r="C5202" s="7"/>
      <c r="G5202" s="8"/>
      <c r="H5202" s="8"/>
      <c r="I5202" s="8"/>
      <c r="S5202" s="4"/>
      <c r="T5202" s="6"/>
      <c r="X5202" s="1"/>
      <c r="Y5202" s="1"/>
    </row>
    <row r="5203" spans="2:25" x14ac:dyDescent="0.25">
      <c r="B5203" s="4"/>
      <c r="C5203" s="7"/>
      <c r="G5203" s="8"/>
      <c r="H5203" s="8"/>
      <c r="I5203" s="8"/>
      <c r="S5203" s="4"/>
      <c r="T5203" s="6"/>
      <c r="X5203" s="1"/>
      <c r="Y5203" s="1"/>
    </row>
    <row r="5204" spans="2:25" x14ac:dyDescent="0.25">
      <c r="B5204" s="4"/>
      <c r="C5204" s="7"/>
      <c r="G5204" s="8"/>
      <c r="H5204" s="8"/>
      <c r="I5204" s="8"/>
      <c r="S5204" s="4"/>
      <c r="T5204" s="6"/>
      <c r="X5204" s="1"/>
      <c r="Y5204" s="1"/>
    </row>
    <row r="5205" spans="2:25" x14ac:dyDescent="0.25">
      <c r="B5205" s="4"/>
      <c r="C5205" s="7"/>
      <c r="G5205" s="8"/>
      <c r="H5205" s="8"/>
      <c r="I5205" s="8"/>
      <c r="S5205" s="4"/>
      <c r="T5205" s="6"/>
      <c r="X5205" s="1"/>
      <c r="Y5205" s="1"/>
    </row>
    <row r="5206" spans="2:25" x14ac:dyDescent="0.25">
      <c r="B5206" s="4"/>
      <c r="C5206" s="7"/>
      <c r="G5206" s="8"/>
      <c r="H5206" s="8"/>
      <c r="I5206" s="8"/>
      <c r="S5206" s="4"/>
      <c r="T5206" s="6"/>
      <c r="X5206" s="1"/>
      <c r="Y5206" s="1"/>
    </row>
    <row r="5207" spans="2:25" x14ac:dyDescent="0.25">
      <c r="B5207" s="4"/>
      <c r="C5207" s="7"/>
      <c r="G5207" s="8"/>
      <c r="H5207" s="8"/>
      <c r="I5207" s="8"/>
      <c r="S5207" s="4"/>
      <c r="T5207" s="6"/>
      <c r="X5207" s="1"/>
      <c r="Y5207" s="1"/>
    </row>
    <row r="5208" spans="2:25" x14ac:dyDescent="0.25">
      <c r="B5208" s="4"/>
      <c r="C5208" s="7"/>
      <c r="G5208" s="8"/>
      <c r="H5208" s="8"/>
      <c r="I5208" s="8"/>
      <c r="S5208" s="4"/>
      <c r="T5208" s="6"/>
      <c r="X5208" s="1"/>
      <c r="Y5208" s="1"/>
    </row>
    <row r="5209" spans="2:25" x14ac:dyDescent="0.25">
      <c r="B5209" s="4"/>
      <c r="C5209" s="7"/>
      <c r="G5209" s="8"/>
      <c r="H5209" s="8"/>
      <c r="I5209" s="8"/>
      <c r="S5209" s="4"/>
      <c r="T5209" s="6"/>
      <c r="X5209" s="1"/>
      <c r="Y5209" s="1"/>
    </row>
    <row r="5210" spans="2:25" x14ac:dyDescent="0.25">
      <c r="B5210" s="4"/>
      <c r="C5210" s="7"/>
      <c r="G5210" s="8"/>
      <c r="H5210" s="8"/>
      <c r="I5210" s="8"/>
      <c r="S5210" s="4"/>
      <c r="T5210" s="6"/>
      <c r="X5210" s="1"/>
      <c r="Y5210" s="1"/>
    </row>
    <row r="5211" spans="2:25" x14ac:dyDescent="0.25">
      <c r="B5211" s="4"/>
      <c r="C5211" s="7"/>
      <c r="G5211" s="8"/>
      <c r="H5211" s="8"/>
      <c r="I5211" s="8"/>
      <c r="S5211" s="4"/>
      <c r="T5211" s="6"/>
      <c r="X5211" s="1"/>
      <c r="Y5211" s="1"/>
    </row>
    <row r="5212" spans="2:25" x14ac:dyDescent="0.25">
      <c r="B5212" s="4"/>
      <c r="C5212" s="7"/>
      <c r="G5212" s="8"/>
      <c r="H5212" s="8"/>
      <c r="I5212" s="8"/>
      <c r="S5212" s="4"/>
      <c r="T5212" s="6"/>
      <c r="X5212" s="1"/>
      <c r="Y5212" s="1"/>
    </row>
    <row r="5213" spans="2:25" x14ac:dyDescent="0.25">
      <c r="B5213" s="4"/>
      <c r="C5213" s="7"/>
      <c r="G5213" s="8"/>
      <c r="H5213" s="8"/>
      <c r="I5213" s="8"/>
      <c r="S5213" s="4"/>
      <c r="T5213" s="6"/>
      <c r="X5213" s="1"/>
      <c r="Y5213" s="1"/>
    </row>
    <row r="5214" spans="2:25" x14ac:dyDescent="0.25">
      <c r="B5214" s="4"/>
      <c r="C5214" s="7"/>
      <c r="G5214" s="8"/>
      <c r="H5214" s="8"/>
      <c r="I5214" s="8"/>
      <c r="S5214" s="4"/>
      <c r="T5214" s="6"/>
      <c r="X5214" s="1"/>
      <c r="Y5214" s="1"/>
    </row>
    <row r="5215" spans="2:25" x14ac:dyDescent="0.25">
      <c r="B5215" s="4"/>
      <c r="C5215" s="7"/>
      <c r="G5215" s="8"/>
      <c r="H5215" s="8"/>
      <c r="I5215" s="8"/>
      <c r="S5215" s="4"/>
      <c r="T5215" s="6"/>
      <c r="X5215" s="1"/>
      <c r="Y5215" s="1"/>
    </row>
    <row r="5216" spans="2:25" x14ac:dyDescent="0.25">
      <c r="B5216" s="4"/>
      <c r="C5216" s="7"/>
      <c r="G5216" s="8"/>
      <c r="H5216" s="8"/>
      <c r="I5216" s="8"/>
      <c r="S5216" s="4"/>
      <c r="T5216" s="6"/>
      <c r="X5216" s="1"/>
      <c r="Y5216" s="1"/>
    </row>
    <row r="5217" spans="2:25" x14ac:dyDescent="0.25">
      <c r="B5217" s="4"/>
      <c r="C5217" s="7"/>
      <c r="G5217" s="8"/>
      <c r="H5217" s="8"/>
      <c r="I5217" s="8"/>
      <c r="S5217" s="4"/>
      <c r="T5217" s="6"/>
      <c r="X5217" s="1"/>
      <c r="Y5217" s="1"/>
    </row>
    <row r="5218" spans="2:25" x14ac:dyDescent="0.25">
      <c r="B5218" s="4"/>
      <c r="C5218" s="7"/>
      <c r="G5218" s="8"/>
      <c r="H5218" s="8"/>
      <c r="I5218" s="8"/>
      <c r="S5218" s="4"/>
      <c r="T5218" s="6"/>
      <c r="X5218" s="1"/>
      <c r="Y5218" s="1"/>
    </row>
    <row r="5219" spans="2:25" x14ac:dyDescent="0.25">
      <c r="B5219" s="4"/>
      <c r="C5219" s="7"/>
      <c r="G5219" s="8"/>
      <c r="H5219" s="8"/>
      <c r="I5219" s="8"/>
      <c r="S5219" s="4"/>
      <c r="T5219" s="6"/>
      <c r="X5219" s="1"/>
      <c r="Y5219" s="1"/>
    </row>
    <row r="5220" spans="2:25" x14ac:dyDescent="0.25">
      <c r="B5220" s="4"/>
      <c r="C5220" s="7"/>
      <c r="G5220" s="8"/>
      <c r="H5220" s="8"/>
      <c r="I5220" s="8"/>
      <c r="S5220" s="4"/>
      <c r="T5220" s="6"/>
      <c r="X5220" s="1"/>
      <c r="Y5220" s="1"/>
    </row>
    <row r="5221" spans="2:25" x14ac:dyDescent="0.25">
      <c r="B5221" s="4"/>
      <c r="C5221" s="7"/>
      <c r="G5221" s="8"/>
      <c r="H5221" s="8"/>
      <c r="I5221" s="8"/>
      <c r="S5221" s="4"/>
      <c r="T5221" s="6"/>
      <c r="X5221" s="1"/>
      <c r="Y5221" s="1"/>
    </row>
    <row r="5222" spans="2:25" x14ac:dyDescent="0.25">
      <c r="B5222" s="4"/>
      <c r="C5222" s="7"/>
      <c r="G5222" s="8"/>
      <c r="H5222" s="8"/>
      <c r="I5222" s="8"/>
      <c r="S5222" s="4"/>
      <c r="T5222" s="6"/>
      <c r="X5222" s="1"/>
      <c r="Y5222" s="1"/>
    </row>
    <row r="5223" spans="2:25" x14ac:dyDescent="0.25">
      <c r="B5223" s="4"/>
      <c r="C5223" s="7"/>
      <c r="G5223" s="8"/>
      <c r="H5223" s="8"/>
      <c r="I5223" s="8"/>
      <c r="S5223" s="4"/>
      <c r="T5223" s="6"/>
      <c r="X5223" s="1"/>
      <c r="Y5223" s="1"/>
    </row>
    <row r="5224" spans="2:25" x14ac:dyDescent="0.25">
      <c r="B5224" s="4"/>
      <c r="C5224" s="7"/>
      <c r="G5224" s="8"/>
      <c r="H5224" s="8"/>
      <c r="I5224" s="8"/>
      <c r="S5224" s="4"/>
      <c r="T5224" s="6"/>
      <c r="X5224" s="1"/>
      <c r="Y5224" s="1"/>
    </row>
    <row r="5225" spans="2:25" x14ac:dyDescent="0.25">
      <c r="B5225" s="4"/>
      <c r="C5225" s="7"/>
      <c r="G5225" s="8"/>
      <c r="H5225" s="8"/>
      <c r="I5225" s="8"/>
      <c r="S5225" s="4"/>
      <c r="T5225" s="6"/>
      <c r="X5225" s="1"/>
      <c r="Y5225" s="1"/>
    </row>
    <row r="5226" spans="2:25" x14ac:dyDescent="0.25">
      <c r="B5226" s="4"/>
      <c r="C5226" s="7"/>
      <c r="G5226" s="8"/>
      <c r="H5226" s="8"/>
      <c r="I5226" s="8"/>
      <c r="S5226" s="4"/>
      <c r="T5226" s="6"/>
      <c r="X5226" s="1"/>
      <c r="Y5226" s="1"/>
    </row>
    <row r="5227" spans="2:25" x14ac:dyDescent="0.25">
      <c r="B5227" s="4"/>
      <c r="C5227" s="7"/>
      <c r="G5227" s="8"/>
      <c r="H5227" s="8"/>
      <c r="I5227" s="8"/>
      <c r="S5227" s="4"/>
      <c r="T5227" s="6"/>
      <c r="X5227" s="1"/>
      <c r="Y5227" s="1"/>
    </row>
    <row r="5228" spans="2:25" x14ac:dyDescent="0.25">
      <c r="B5228" s="4"/>
      <c r="C5228" s="7"/>
      <c r="G5228" s="8"/>
      <c r="H5228" s="8"/>
      <c r="I5228" s="8"/>
      <c r="S5228" s="4"/>
      <c r="T5228" s="6"/>
      <c r="X5228" s="1"/>
      <c r="Y5228" s="1"/>
    </row>
    <row r="5229" spans="2:25" x14ac:dyDescent="0.25">
      <c r="B5229" s="4"/>
      <c r="C5229" s="7"/>
      <c r="G5229" s="8"/>
      <c r="H5229" s="8"/>
      <c r="I5229" s="8"/>
      <c r="S5229" s="4"/>
      <c r="T5229" s="6"/>
      <c r="X5229" s="1"/>
      <c r="Y5229" s="1"/>
    </row>
    <row r="5230" spans="2:25" x14ac:dyDescent="0.25">
      <c r="B5230" s="4"/>
      <c r="C5230" s="7"/>
      <c r="G5230" s="8"/>
      <c r="H5230" s="8"/>
      <c r="I5230" s="8"/>
      <c r="S5230" s="4"/>
      <c r="T5230" s="6"/>
      <c r="X5230" s="1"/>
      <c r="Y5230" s="1"/>
    </row>
    <row r="5231" spans="2:25" x14ac:dyDescent="0.25">
      <c r="B5231" s="4"/>
      <c r="C5231" s="7"/>
      <c r="G5231" s="8"/>
      <c r="H5231" s="8"/>
      <c r="I5231" s="8"/>
      <c r="S5231" s="4"/>
      <c r="T5231" s="6"/>
      <c r="X5231" s="1"/>
      <c r="Y5231" s="1"/>
    </row>
    <row r="5232" spans="2:25" x14ac:dyDescent="0.25">
      <c r="B5232" s="4"/>
      <c r="C5232" s="7"/>
      <c r="G5232" s="8"/>
      <c r="H5232" s="8"/>
      <c r="I5232" s="8"/>
      <c r="S5232" s="4"/>
      <c r="T5232" s="6"/>
      <c r="X5232" s="1"/>
      <c r="Y5232" s="1"/>
    </row>
    <row r="5233" spans="2:25" x14ac:dyDescent="0.25">
      <c r="B5233" s="4"/>
      <c r="C5233" s="7"/>
      <c r="G5233" s="8"/>
      <c r="H5233" s="8"/>
      <c r="I5233" s="8"/>
      <c r="S5233" s="4"/>
      <c r="T5233" s="6"/>
      <c r="X5233" s="1"/>
      <c r="Y5233" s="1"/>
    </row>
    <row r="5234" spans="2:25" x14ac:dyDescent="0.25">
      <c r="B5234" s="4"/>
      <c r="C5234" s="7"/>
      <c r="G5234" s="8"/>
      <c r="H5234" s="8"/>
      <c r="I5234" s="8"/>
      <c r="S5234" s="4"/>
      <c r="T5234" s="6"/>
      <c r="X5234" s="1"/>
      <c r="Y5234" s="1"/>
    </row>
    <row r="5235" spans="2:25" x14ac:dyDescent="0.25">
      <c r="B5235" s="4"/>
      <c r="C5235" s="7"/>
      <c r="G5235" s="8"/>
      <c r="H5235" s="8"/>
      <c r="I5235" s="8"/>
      <c r="S5235" s="4"/>
      <c r="T5235" s="6"/>
      <c r="X5235" s="1"/>
      <c r="Y5235" s="1"/>
    </row>
    <row r="5236" spans="2:25" x14ac:dyDescent="0.25">
      <c r="B5236" s="4"/>
      <c r="C5236" s="7"/>
      <c r="G5236" s="8"/>
      <c r="H5236" s="8"/>
      <c r="I5236" s="8"/>
      <c r="S5236" s="4"/>
      <c r="T5236" s="6"/>
      <c r="X5236" s="1"/>
      <c r="Y5236" s="1"/>
    </row>
    <row r="5237" spans="2:25" x14ac:dyDescent="0.25">
      <c r="B5237" s="4"/>
      <c r="C5237" s="7"/>
      <c r="G5237" s="8"/>
      <c r="H5237" s="8"/>
      <c r="I5237" s="8"/>
      <c r="S5237" s="4"/>
      <c r="T5237" s="6"/>
      <c r="X5237" s="1"/>
      <c r="Y5237" s="1"/>
    </row>
    <row r="5238" spans="2:25" x14ac:dyDescent="0.25">
      <c r="B5238" s="4"/>
      <c r="C5238" s="7"/>
      <c r="G5238" s="8"/>
      <c r="H5238" s="8"/>
      <c r="I5238" s="8"/>
      <c r="S5238" s="4"/>
      <c r="T5238" s="6"/>
      <c r="X5238" s="1"/>
      <c r="Y5238" s="1"/>
    </row>
    <row r="5239" spans="2:25" x14ac:dyDescent="0.25">
      <c r="B5239" s="4"/>
      <c r="C5239" s="7"/>
      <c r="G5239" s="8"/>
      <c r="H5239" s="8"/>
      <c r="I5239" s="8"/>
      <c r="S5239" s="4"/>
      <c r="T5239" s="6"/>
      <c r="X5239" s="1"/>
      <c r="Y5239" s="1"/>
    </row>
    <row r="5240" spans="2:25" x14ac:dyDescent="0.25">
      <c r="B5240" s="4"/>
      <c r="C5240" s="7"/>
      <c r="G5240" s="8"/>
      <c r="H5240" s="8"/>
      <c r="I5240" s="8"/>
      <c r="S5240" s="4"/>
      <c r="T5240" s="6"/>
      <c r="X5240" s="1"/>
      <c r="Y5240" s="1"/>
    </row>
    <row r="5241" spans="2:25" x14ac:dyDescent="0.25">
      <c r="B5241" s="4"/>
      <c r="C5241" s="7"/>
      <c r="G5241" s="8"/>
      <c r="H5241" s="8"/>
      <c r="I5241" s="8"/>
      <c r="S5241" s="4"/>
      <c r="T5241" s="6"/>
      <c r="X5241" s="1"/>
      <c r="Y5241" s="1"/>
    </row>
    <row r="5242" spans="2:25" x14ac:dyDescent="0.25">
      <c r="B5242" s="4"/>
      <c r="C5242" s="7"/>
      <c r="G5242" s="8"/>
      <c r="H5242" s="8"/>
      <c r="I5242" s="8"/>
      <c r="S5242" s="4"/>
      <c r="T5242" s="6"/>
      <c r="X5242" s="1"/>
      <c r="Y5242" s="1"/>
    </row>
    <row r="5243" spans="2:25" x14ac:dyDescent="0.25">
      <c r="B5243" s="4"/>
      <c r="C5243" s="7"/>
      <c r="G5243" s="8"/>
      <c r="H5243" s="8"/>
      <c r="I5243" s="8"/>
      <c r="S5243" s="4"/>
      <c r="T5243" s="6"/>
      <c r="X5243" s="1"/>
      <c r="Y5243" s="1"/>
    </row>
    <row r="5244" spans="2:25" x14ac:dyDescent="0.25">
      <c r="B5244" s="4"/>
      <c r="C5244" s="7"/>
      <c r="G5244" s="8"/>
      <c r="H5244" s="8"/>
      <c r="I5244" s="8"/>
      <c r="S5244" s="4"/>
      <c r="T5244" s="6"/>
      <c r="X5244" s="1"/>
      <c r="Y5244" s="1"/>
    </row>
    <row r="5245" spans="2:25" x14ac:dyDescent="0.25">
      <c r="B5245" s="4"/>
      <c r="C5245" s="7"/>
      <c r="G5245" s="8"/>
      <c r="H5245" s="8"/>
      <c r="I5245" s="8"/>
      <c r="S5245" s="4"/>
      <c r="T5245" s="6"/>
      <c r="X5245" s="1"/>
      <c r="Y5245" s="1"/>
    </row>
    <row r="5246" spans="2:25" x14ac:dyDescent="0.25">
      <c r="B5246" s="4"/>
      <c r="C5246" s="7"/>
      <c r="G5246" s="8"/>
      <c r="H5246" s="8"/>
      <c r="I5246" s="8"/>
      <c r="S5246" s="4"/>
      <c r="T5246" s="6"/>
      <c r="X5246" s="1"/>
      <c r="Y5246" s="1"/>
    </row>
    <row r="5247" spans="2:25" x14ac:dyDescent="0.25">
      <c r="B5247" s="4"/>
      <c r="C5247" s="7"/>
      <c r="G5247" s="8"/>
      <c r="H5247" s="8"/>
      <c r="I5247" s="8"/>
      <c r="S5247" s="4"/>
      <c r="T5247" s="6"/>
      <c r="X5247" s="1"/>
      <c r="Y5247" s="1"/>
    </row>
    <row r="5248" spans="2:25" x14ac:dyDescent="0.25">
      <c r="B5248" s="4"/>
      <c r="C5248" s="7"/>
      <c r="G5248" s="8"/>
      <c r="H5248" s="8"/>
      <c r="I5248" s="8"/>
      <c r="S5248" s="4"/>
      <c r="T5248" s="6"/>
      <c r="X5248" s="1"/>
      <c r="Y5248" s="1"/>
    </row>
    <row r="5249" spans="2:25" x14ac:dyDescent="0.25">
      <c r="B5249" s="4"/>
      <c r="C5249" s="7"/>
      <c r="G5249" s="8"/>
      <c r="H5249" s="8"/>
      <c r="I5249" s="8"/>
      <c r="S5249" s="4"/>
      <c r="T5249" s="6"/>
      <c r="X5249" s="1"/>
      <c r="Y5249" s="1"/>
    </row>
    <row r="5250" spans="2:25" x14ac:dyDescent="0.25">
      <c r="B5250" s="4"/>
      <c r="C5250" s="7"/>
      <c r="G5250" s="8"/>
      <c r="H5250" s="8"/>
      <c r="I5250" s="8"/>
      <c r="S5250" s="4"/>
      <c r="T5250" s="6"/>
      <c r="X5250" s="1"/>
      <c r="Y5250" s="1"/>
    </row>
    <row r="5251" spans="2:25" x14ac:dyDescent="0.25">
      <c r="B5251" s="4"/>
      <c r="C5251" s="7"/>
      <c r="G5251" s="8"/>
      <c r="H5251" s="8"/>
      <c r="I5251" s="8"/>
      <c r="S5251" s="4"/>
      <c r="T5251" s="6"/>
      <c r="X5251" s="1"/>
      <c r="Y5251" s="1"/>
    </row>
    <row r="5252" spans="2:25" x14ac:dyDescent="0.25">
      <c r="B5252" s="4"/>
      <c r="C5252" s="7"/>
      <c r="G5252" s="8"/>
      <c r="H5252" s="8"/>
      <c r="I5252" s="8"/>
      <c r="S5252" s="4"/>
      <c r="T5252" s="6"/>
      <c r="X5252" s="1"/>
      <c r="Y5252" s="1"/>
    </row>
    <row r="5253" spans="2:25" x14ac:dyDescent="0.25">
      <c r="B5253" s="4"/>
      <c r="C5253" s="7"/>
      <c r="G5253" s="8"/>
      <c r="H5253" s="8"/>
      <c r="I5253" s="8"/>
      <c r="S5253" s="4"/>
      <c r="T5253" s="6"/>
      <c r="X5253" s="1"/>
      <c r="Y5253" s="1"/>
    </row>
    <row r="5254" spans="2:25" x14ac:dyDescent="0.25">
      <c r="B5254" s="4"/>
      <c r="C5254" s="7"/>
      <c r="G5254" s="8"/>
      <c r="H5254" s="8"/>
      <c r="I5254" s="8"/>
      <c r="S5254" s="4"/>
      <c r="T5254" s="6"/>
      <c r="X5254" s="1"/>
      <c r="Y5254" s="1"/>
    </row>
    <row r="5255" spans="2:25" x14ac:dyDescent="0.25">
      <c r="B5255" s="4"/>
      <c r="C5255" s="7"/>
      <c r="G5255" s="8"/>
      <c r="H5255" s="8"/>
      <c r="I5255" s="8"/>
      <c r="S5255" s="4"/>
      <c r="T5255" s="6"/>
      <c r="X5255" s="1"/>
      <c r="Y5255" s="1"/>
    </row>
    <row r="5256" spans="2:25" x14ac:dyDescent="0.25">
      <c r="B5256" s="4"/>
      <c r="C5256" s="7"/>
      <c r="G5256" s="8"/>
      <c r="H5256" s="8"/>
      <c r="I5256" s="8"/>
      <c r="S5256" s="4"/>
      <c r="T5256" s="6"/>
      <c r="X5256" s="1"/>
      <c r="Y5256" s="1"/>
    </row>
    <row r="5257" spans="2:25" x14ac:dyDescent="0.25">
      <c r="B5257" s="4"/>
      <c r="C5257" s="7"/>
      <c r="G5257" s="8"/>
      <c r="H5257" s="8"/>
      <c r="I5257" s="8"/>
      <c r="S5257" s="4"/>
      <c r="T5257" s="6"/>
      <c r="X5257" s="1"/>
      <c r="Y5257" s="1"/>
    </row>
    <row r="5258" spans="2:25" x14ac:dyDescent="0.25">
      <c r="B5258" s="4"/>
      <c r="C5258" s="7"/>
      <c r="G5258" s="8"/>
      <c r="H5258" s="8"/>
      <c r="I5258" s="8"/>
      <c r="S5258" s="4"/>
      <c r="T5258" s="6"/>
      <c r="X5258" s="1"/>
      <c r="Y5258" s="1"/>
    </row>
    <row r="5259" spans="2:25" x14ac:dyDescent="0.25">
      <c r="B5259" s="4"/>
      <c r="C5259" s="7"/>
      <c r="G5259" s="8"/>
      <c r="H5259" s="8"/>
      <c r="I5259" s="8"/>
      <c r="S5259" s="4"/>
      <c r="T5259" s="6"/>
      <c r="X5259" s="1"/>
      <c r="Y5259" s="1"/>
    </row>
    <row r="5260" spans="2:25" x14ac:dyDescent="0.25">
      <c r="B5260" s="4"/>
      <c r="C5260" s="7"/>
      <c r="G5260" s="8"/>
      <c r="H5260" s="8"/>
      <c r="I5260" s="8"/>
      <c r="S5260" s="4"/>
      <c r="T5260" s="6"/>
      <c r="X5260" s="1"/>
      <c r="Y5260" s="1"/>
    </row>
    <row r="5261" spans="2:25" x14ac:dyDescent="0.25">
      <c r="B5261" s="4"/>
      <c r="C5261" s="7"/>
      <c r="G5261" s="8"/>
      <c r="H5261" s="8"/>
      <c r="I5261" s="8"/>
      <c r="S5261" s="4"/>
      <c r="T5261" s="6"/>
      <c r="X5261" s="1"/>
      <c r="Y5261" s="1"/>
    </row>
    <row r="5262" spans="2:25" x14ac:dyDescent="0.25">
      <c r="B5262" s="4"/>
      <c r="C5262" s="7"/>
      <c r="G5262" s="8"/>
      <c r="H5262" s="8"/>
      <c r="I5262" s="8"/>
      <c r="S5262" s="4"/>
      <c r="T5262" s="6"/>
      <c r="X5262" s="1"/>
      <c r="Y5262" s="1"/>
    </row>
    <row r="5263" spans="2:25" x14ac:dyDescent="0.25">
      <c r="B5263" s="4"/>
      <c r="C5263" s="7"/>
      <c r="G5263" s="8"/>
      <c r="H5263" s="8"/>
      <c r="I5263" s="8"/>
      <c r="S5263" s="4"/>
      <c r="T5263" s="6"/>
      <c r="X5263" s="1"/>
      <c r="Y5263" s="1"/>
    </row>
    <row r="5264" spans="2:25" x14ac:dyDescent="0.25">
      <c r="B5264" s="4"/>
      <c r="C5264" s="7"/>
      <c r="G5264" s="8"/>
      <c r="H5264" s="8"/>
      <c r="I5264" s="8"/>
      <c r="S5264" s="4"/>
      <c r="T5264" s="6"/>
      <c r="X5264" s="1"/>
      <c r="Y5264" s="1"/>
    </row>
    <row r="5265" spans="2:25" x14ac:dyDescent="0.25">
      <c r="B5265" s="4"/>
      <c r="C5265" s="7"/>
      <c r="G5265" s="8"/>
      <c r="H5265" s="8"/>
      <c r="I5265" s="8"/>
      <c r="S5265" s="4"/>
      <c r="T5265" s="6"/>
      <c r="X5265" s="1"/>
      <c r="Y5265" s="1"/>
    </row>
    <row r="5266" spans="2:25" x14ac:dyDescent="0.25">
      <c r="B5266" s="4"/>
      <c r="C5266" s="7"/>
      <c r="G5266" s="8"/>
      <c r="H5266" s="8"/>
      <c r="I5266" s="8"/>
      <c r="S5266" s="4"/>
      <c r="T5266" s="6"/>
      <c r="X5266" s="1"/>
      <c r="Y5266" s="1"/>
    </row>
    <row r="5267" spans="2:25" x14ac:dyDescent="0.25">
      <c r="B5267" s="4"/>
      <c r="C5267" s="7"/>
      <c r="G5267" s="8"/>
      <c r="H5267" s="8"/>
      <c r="I5267" s="8"/>
      <c r="S5267" s="4"/>
      <c r="T5267" s="6"/>
      <c r="X5267" s="1"/>
      <c r="Y5267" s="1"/>
    </row>
    <row r="5268" spans="2:25" x14ac:dyDescent="0.25">
      <c r="B5268" s="4"/>
      <c r="C5268" s="7"/>
      <c r="G5268" s="8"/>
      <c r="H5268" s="8"/>
      <c r="I5268" s="8"/>
      <c r="S5268" s="4"/>
      <c r="T5268" s="6"/>
      <c r="X5268" s="1"/>
      <c r="Y5268" s="1"/>
    </row>
    <row r="5269" spans="2:25" x14ac:dyDescent="0.25">
      <c r="B5269" s="4"/>
      <c r="C5269" s="7"/>
      <c r="G5269" s="8"/>
      <c r="H5269" s="8"/>
      <c r="I5269" s="8"/>
      <c r="S5269" s="4"/>
      <c r="T5269" s="6"/>
      <c r="X5269" s="1"/>
      <c r="Y5269" s="1"/>
    </row>
    <row r="5270" spans="2:25" x14ac:dyDescent="0.25">
      <c r="B5270" s="4"/>
      <c r="C5270" s="7"/>
      <c r="G5270" s="8"/>
      <c r="H5270" s="8"/>
      <c r="I5270" s="8"/>
      <c r="S5270" s="4"/>
      <c r="T5270" s="6"/>
      <c r="X5270" s="1"/>
      <c r="Y5270" s="1"/>
    </row>
    <row r="5271" spans="2:25" x14ac:dyDescent="0.25">
      <c r="B5271" s="4"/>
      <c r="C5271" s="7"/>
      <c r="G5271" s="8"/>
      <c r="H5271" s="8"/>
      <c r="I5271" s="8"/>
      <c r="S5271" s="4"/>
      <c r="T5271" s="6"/>
      <c r="X5271" s="1"/>
      <c r="Y5271" s="1"/>
    </row>
    <row r="5272" spans="2:25" x14ac:dyDescent="0.25">
      <c r="B5272" s="4"/>
      <c r="C5272" s="7"/>
      <c r="G5272" s="8"/>
      <c r="H5272" s="8"/>
      <c r="I5272" s="8"/>
      <c r="S5272" s="4"/>
      <c r="T5272" s="6"/>
      <c r="X5272" s="1"/>
      <c r="Y5272" s="1"/>
    </row>
    <row r="5273" spans="2:25" x14ac:dyDescent="0.25">
      <c r="B5273" s="4"/>
      <c r="C5273" s="7"/>
      <c r="G5273" s="8"/>
      <c r="H5273" s="8"/>
      <c r="I5273" s="8"/>
      <c r="S5273" s="4"/>
      <c r="T5273" s="6"/>
      <c r="X5273" s="1"/>
      <c r="Y5273" s="1"/>
    </row>
    <row r="5274" spans="2:25" x14ac:dyDescent="0.25">
      <c r="B5274" s="4"/>
      <c r="C5274" s="7"/>
      <c r="G5274" s="8"/>
      <c r="H5274" s="8"/>
      <c r="I5274" s="8"/>
      <c r="S5274" s="4"/>
      <c r="T5274" s="6"/>
      <c r="X5274" s="1"/>
      <c r="Y5274" s="1"/>
    </row>
    <row r="5275" spans="2:25" x14ac:dyDescent="0.25">
      <c r="B5275" s="4"/>
      <c r="C5275" s="7"/>
      <c r="G5275" s="8"/>
      <c r="H5275" s="8"/>
      <c r="I5275" s="8"/>
      <c r="S5275" s="4"/>
      <c r="T5275" s="6"/>
      <c r="X5275" s="1"/>
      <c r="Y5275" s="1"/>
    </row>
    <row r="5276" spans="2:25" x14ac:dyDescent="0.25">
      <c r="B5276" s="4"/>
      <c r="C5276" s="7"/>
      <c r="G5276" s="8"/>
      <c r="H5276" s="8"/>
      <c r="I5276" s="8"/>
      <c r="S5276" s="4"/>
      <c r="T5276" s="6"/>
      <c r="X5276" s="1"/>
      <c r="Y5276" s="1"/>
    </row>
    <row r="5277" spans="2:25" x14ac:dyDescent="0.25">
      <c r="B5277" s="4"/>
      <c r="C5277" s="7"/>
      <c r="G5277" s="8"/>
      <c r="H5277" s="8"/>
      <c r="I5277" s="8"/>
      <c r="S5277" s="4"/>
      <c r="T5277" s="6"/>
      <c r="X5277" s="1"/>
      <c r="Y5277" s="1"/>
    </row>
    <row r="5278" spans="2:25" x14ac:dyDescent="0.25">
      <c r="B5278" s="4"/>
      <c r="C5278" s="7"/>
      <c r="G5278" s="8"/>
      <c r="H5278" s="8"/>
      <c r="I5278" s="8"/>
      <c r="S5278" s="4"/>
      <c r="T5278" s="6"/>
      <c r="X5278" s="1"/>
      <c r="Y5278" s="1"/>
    </row>
    <row r="5279" spans="2:25" x14ac:dyDescent="0.25">
      <c r="B5279" s="4"/>
      <c r="C5279" s="7"/>
      <c r="G5279" s="8"/>
      <c r="H5279" s="8"/>
      <c r="I5279" s="8"/>
      <c r="S5279" s="4"/>
      <c r="T5279" s="6"/>
      <c r="X5279" s="1"/>
      <c r="Y5279" s="1"/>
    </row>
    <row r="5280" spans="2:25" x14ac:dyDescent="0.25">
      <c r="B5280" s="4"/>
      <c r="C5280" s="7"/>
      <c r="G5280" s="8"/>
      <c r="H5280" s="8"/>
      <c r="I5280" s="8"/>
      <c r="S5280" s="4"/>
      <c r="T5280" s="6"/>
      <c r="X5280" s="1"/>
      <c r="Y5280" s="1"/>
    </row>
    <row r="5281" spans="2:25" x14ac:dyDescent="0.25">
      <c r="B5281" s="4"/>
      <c r="C5281" s="7"/>
      <c r="G5281" s="8"/>
      <c r="H5281" s="8"/>
      <c r="I5281" s="8"/>
      <c r="S5281" s="4"/>
      <c r="T5281" s="6"/>
      <c r="X5281" s="1"/>
      <c r="Y5281" s="1"/>
    </row>
    <row r="5282" spans="2:25" x14ac:dyDescent="0.25">
      <c r="B5282" s="4"/>
      <c r="C5282" s="7"/>
      <c r="G5282" s="8"/>
      <c r="H5282" s="8"/>
      <c r="I5282" s="8"/>
      <c r="S5282" s="4"/>
      <c r="T5282" s="6"/>
      <c r="X5282" s="1"/>
      <c r="Y5282" s="1"/>
    </row>
    <row r="5283" spans="2:25" x14ac:dyDescent="0.25">
      <c r="B5283" s="4"/>
      <c r="C5283" s="7"/>
      <c r="G5283" s="8"/>
      <c r="H5283" s="8"/>
      <c r="I5283" s="8"/>
      <c r="S5283" s="4"/>
      <c r="T5283" s="6"/>
      <c r="X5283" s="1"/>
      <c r="Y5283" s="1"/>
    </row>
    <row r="5284" spans="2:25" x14ac:dyDescent="0.25">
      <c r="B5284" s="4"/>
      <c r="C5284" s="7"/>
      <c r="G5284" s="8"/>
      <c r="H5284" s="8"/>
      <c r="I5284" s="8"/>
      <c r="S5284" s="4"/>
      <c r="T5284" s="6"/>
      <c r="X5284" s="1"/>
      <c r="Y5284" s="1"/>
    </row>
    <row r="5285" spans="2:25" x14ac:dyDescent="0.25">
      <c r="B5285" s="4"/>
      <c r="C5285" s="7"/>
      <c r="G5285" s="8"/>
      <c r="H5285" s="8"/>
      <c r="I5285" s="8"/>
      <c r="S5285" s="4"/>
      <c r="T5285" s="6"/>
      <c r="X5285" s="1"/>
      <c r="Y5285" s="1"/>
    </row>
    <row r="5286" spans="2:25" x14ac:dyDescent="0.25">
      <c r="B5286" s="4"/>
      <c r="C5286" s="7"/>
      <c r="G5286" s="8"/>
      <c r="H5286" s="8"/>
      <c r="I5286" s="8"/>
      <c r="S5286" s="4"/>
      <c r="T5286" s="6"/>
      <c r="X5286" s="1"/>
      <c r="Y5286" s="1"/>
    </row>
    <row r="5287" spans="2:25" x14ac:dyDescent="0.25">
      <c r="B5287" s="4"/>
      <c r="C5287" s="7"/>
      <c r="G5287" s="8"/>
      <c r="H5287" s="8"/>
      <c r="I5287" s="8"/>
      <c r="S5287" s="4"/>
      <c r="T5287" s="6"/>
      <c r="X5287" s="1"/>
      <c r="Y5287" s="1"/>
    </row>
    <row r="5288" spans="2:25" x14ac:dyDescent="0.25">
      <c r="B5288" s="4"/>
      <c r="C5288" s="7"/>
      <c r="G5288" s="8"/>
      <c r="H5288" s="8"/>
      <c r="I5288" s="8"/>
      <c r="S5288" s="4"/>
      <c r="T5288" s="6"/>
      <c r="X5288" s="1"/>
      <c r="Y5288" s="1"/>
    </row>
    <row r="5289" spans="2:25" x14ac:dyDescent="0.25">
      <c r="B5289" s="4"/>
      <c r="C5289" s="7"/>
      <c r="G5289" s="8"/>
      <c r="H5289" s="8"/>
      <c r="I5289" s="8"/>
      <c r="S5289" s="4"/>
      <c r="T5289" s="6"/>
      <c r="X5289" s="1"/>
      <c r="Y5289" s="1"/>
    </row>
    <row r="5290" spans="2:25" x14ac:dyDescent="0.25">
      <c r="B5290" s="4"/>
      <c r="C5290" s="7"/>
      <c r="G5290" s="8"/>
      <c r="H5290" s="8"/>
      <c r="I5290" s="8"/>
      <c r="S5290" s="4"/>
      <c r="T5290" s="6"/>
      <c r="X5290" s="1"/>
      <c r="Y5290" s="1"/>
    </row>
    <row r="5291" spans="2:25" x14ac:dyDescent="0.25">
      <c r="B5291" s="4"/>
      <c r="C5291" s="7"/>
      <c r="G5291" s="8"/>
      <c r="H5291" s="8"/>
      <c r="I5291" s="8"/>
      <c r="S5291" s="4"/>
      <c r="T5291" s="6"/>
      <c r="X5291" s="1"/>
      <c r="Y5291" s="1"/>
    </row>
    <row r="5292" spans="2:25" x14ac:dyDescent="0.25">
      <c r="B5292" s="4"/>
      <c r="C5292" s="7"/>
      <c r="G5292" s="8"/>
      <c r="H5292" s="8"/>
      <c r="I5292" s="8"/>
      <c r="S5292" s="4"/>
      <c r="T5292" s="6"/>
      <c r="X5292" s="1"/>
      <c r="Y5292" s="1"/>
    </row>
    <row r="5293" spans="2:25" x14ac:dyDescent="0.25">
      <c r="B5293" s="4"/>
      <c r="C5293" s="7"/>
      <c r="G5293" s="8"/>
      <c r="H5293" s="8"/>
      <c r="I5293" s="8"/>
      <c r="S5293" s="4"/>
      <c r="T5293" s="6"/>
      <c r="X5293" s="1"/>
      <c r="Y5293" s="1"/>
    </row>
    <row r="5294" spans="2:25" x14ac:dyDescent="0.25">
      <c r="B5294" s="4"/>
      <c r="C5294" s="7"/>
      <c r="G5294" s="8"/>
      <c r="H5294" s="8"/>
      <c r="I5294" s="8"/>
      <c r="S5294" s="4"/>
      <c r="T5294" s="6"/>
      <c r="X5294" s="1"/>
      <c r="Y5294" s="1"/>
    </row>
    <row r="5295" spans="2:25" x14ac:dyDescent="0.25">
      <c r="B5295" s="4"/>
      <c r="C5295" s="7"/>
      <c r="G5295" s="8"/>
      <c r="H5295" s="8"/>
      <c r="I5295" s="8"/>
      <c r="S5295" s="4"/>
      <c r="T5295" s="6"/>
      <c r="X5295" s="1"/>
      <c r="Y5295" s="1"/>
    </row>
    <row r="5296" spans="2:25" x14ac:dyDescent="0.25">
      <c r="B5296" s="4"/>
      <c r="C5296" s="7"/>
      <c r="G5296" s="8"/>
      <c r="H5296" s="8"/>
      <c r="I5296" s="8"/>
      <c r="S5296" s="4"/>
      <c r="T5296" s="6"/>
      <c r="X5296" s="1"/>
      <c r="Y5296" s="1"/>
    </row>
    <row r="5297" spans="2:25" x14ac:dyDescent="0.25">
      <c r="B5297" s="4"/>
      <c r="C5297" s="7"/>
      <c r="G5297" s="8"/>
      <c r="H5297" s="8"/>
      <c r="I5297" s="8"/>
      <c r="S5297" s="4"/>
      <c r="T5297" s="6"/>
      <c r="X5297" s="1"/>
      <c r="Y5297" s="1"/>
    </row>
    <row r="5298" spans="2:25" x14ac:dyDescent="0.25">
      <c r="B5298" s="4"/>
      <c r="C5298" s="7"/>
      <c r="G5298" s="8"/>
      <c r="H5298" s="8"/>
      <c r="I5298" s="8"/>
      <c r="S5298" s="4"/>
      <c r="T5298" s="6"/>
      <c r="X5298" s="1"/>
      <c r="Y5298" s="1"/>
    </row>
    <row r="5299" spans="2:25" x14ac:dyDescent="0.25">
      <c r="B5299" s="4"/>
      <c r="C5299" s="7"/>
      <c r="G5299" s="8"/>
      <c r="H5299" s="8"/>
      <c r="I5299" s="8"/>
      <c r="S5299" s="4"/>
      <c r="T5299" s="6"/>
      <c r="X5299" s="1"/>
      <c r="Y5299" s="1"/>
    </row>
    <row r="5300" spans="2:25" x14ac:dyDescent="0.25">
      <c r="B5300" s="4"/>
      <c r="C5300" s="7"/>
      <c r="G5300" s="8"/>
      <c r="H5300" s="8"/>
      <c r="I5300" s="8"/>
      <c r="S5300" s="4"/>
      <c r="T5300" s="6"/>
      <c r="X5300" s="1"/>
      <c r="Y5300" s="1"/>
    </row>
    <row r="5301" spans="2:25" x14ac:dyDescent="0.25">
      <c r="B5301" s="4"/>
      <c r="C5301" s="7"/>
      <c r="G5301" s="8"/>
      <c r="H5301" s="8"/>
      <c r="I5301" s="8"/>
      <c r="S5301" s="4"/>
      <c r="T5301" s="6"/>
      <c r="X5301" s="1"/>
      <c r="Y5301" s="1"/>
    </row>
    <row r="5302" spans="2:25" x14ac:dyDescent="0.25">
      <c r="B5302" s="4"/>
      <c r="C5302" s="7"/>
      <c r="G5302" s="8"/>
      <c r="H5302" s="8"/>
      <c r="I5302" s="8"/>
      <c r="S5302" s="4"/>
      <c r="T5302" s="6"/>
      <c r="X5302" s="1"/>
      <c r="Y5302" s="1"/>
    </row>
    <row r="5303" spans="2:25" x14ac:dyDescent="0.25">
      <c r="B5303" s="4"/>
      <c r="C5303" s="7"/>
      <c r="G5303" s="8"/>
      <c r="H5303" s="8"/>
      <c r="I5303" s="8"/>
      <c r="S5303" s="4"/>
      <c r="T5303" s="6"/>
      <c r="X5303" s="1"/>
      <c r="Y5303" s="1"/>
    </row>
    <row r="5304" spans="2:25" x14ac:dyDescent="0.25">
      <c r="B5304" s="4"/>
      <c r="C5304" s="7"/>
      <c r="G5304" s="8"/>
      <c r="H5304" s="8"/>
      <c r="I5304" s="8"/>
      <c r="S5304" s="4"/>
      <c r="T5304" s="6"/>
      <c r="X5304" s="1"/>
      <c r="Y5304" s="1"/>
    </row>
    <row r="5305" spans="2:25" x14ac:dyDescent="0.25">
      <c r="B5305" s="4"/>
      <c r="C5305" s="7"/>
      <c r="G5305" s="8"/>
      <c r="H5305" s="8"/>
      <c r="I5305" s="8"/>
      <c r="S5305" s="4"/>
      <c r="T5305" s="6"/>
      <c r="X5305" s="1"/>
      <c r="Y5305" s="1"/>
    </row>
    <row r="5306" spans="2:25" x14ac:dyDescent="0.25">
      <c r="B5306" s="4"/>
      <c r="C5306" s="7"/>
      <c r="G5306" s="8"/>
      <c r="H5306" s="8"/>
      <c r="I5306" s="8"/>
      <c r="S5306" s="4"/>
      <c r="T5306" s="6"/>
      <c r="X5306" s="1"/>
      <c r="Y5306" s="1"/>
    </row>
    <row r="5307" spans="2:25" x14ac:dyDescent="0.25">
      <c r="B5307" s="4"/>
      <c r="C5307" s="7"/>
      <c r="G5307" s="8"/>
      <c r="H5307" s="8"/>
      <c r="I5307" s="8"/>
      <c r="S5307" s="4"/>
      <c r="T5307" s="6"/>
      <c r="X5307" s="1"/>
      <c r="Y5307" s="1"/>
    </row>
    <row r="5308" spans="2:25" x14ac:dyDescent="0.25">
      <c r="B5308" s="4"/>
      <c r="C5308" s="7"/>
      <c r="G5308" s="8"/>
      <c r="H5308" s="8"/>
      <c r="I5308" s="8"/>
      <c r="S5308" s="4"/>
      <c r="T5308" s="6"/>
      <c r="X5308" s="1"/>
      <c r="Y5308" s="1"/>
    </row>
    <row r="5309" spans="2:25" x14ac:dyDescent="0.25">
      <c r="B5309" s="4"/>
      <c r="C5309" s="7"/>
      <c r="G5309" s="8"/>
      <c r="H5309" s="8"/>
      <c r="I5309" s="8"/>
      <c r="S5309" s="4"/>
      <c r="T5309" s="6"/>
      <c r="X5309" s="1"/>
      <c r="Y5309" s="1"/>
    </row>
    <row r="5310" spans="2:25" x14ac:dyDescent="0.25">
      <c r="B5310" s="4"/>
      <c r="C5310" s="7"/>
      <c r="G5310" s="8"/>
      <c r="H5310" s="8"/>
      <c r="I5310" s="8"/>
      <c r="S5310" s="4"/>
      <c r="T5310" s="6"/>
      <c r="X5310" s="1"/>
      <c r="Y5310" s="1"/>
    </row>
    <row r="5311" spans="2:25" x14ac:dyDescent="0.25">
      <c r="B5311" s="4"/>
      <c r="C5311" s="7"/>
      <c r="G5311" s="8"/>
      <c r="H5311" s="8"/>
      <c r="I5311" s="8"/>
      <c r="S5311" s="4"/>
      <c r="T5311" s="6"/>
      <c r="X5311" s="1"/>
      <c r="Y5311" s="1"/>
    </row>
    <row r="5312" spans="2:25" x14ac:dyDescent="0.25">
      <c r="B5312" s="4"/>
      <c r="C5312" s="7"/>
      <c r="G5312" s="8"/>
      <c r="H5312" s="8"/>
      <c r="I5312" s="8"/>
      <c r="S5312" s="4"/>
      <c r="T5312" s="6"/>
      <c r="X5312" s="1"/>
      <c r="Y5312" s="1"/>
    </row>
    <row r="5313" spans="2:25" x14ac:dyDescent="0.25">
      <c r="B5313" s="4"/>
      <c r="C5313" s="7"/>
      <c r="G5313" s="8"/>
      <c r="H5313" s="8"/>
      <c r="I5313" s="8"/>
      <c r="S5313" s="4"/>
      <c r="T5313" s="6"/>
      <c r="X5313" s="1"/>
      <c r="Y5313" s="1"/>
    </row>
    <row r="5314" spans="2:25" x14ac:dyDescent="0.25">
      <c r="B5314" s="4"/>
      <c r="C5314" s="7"/>
      <c r="G5314" s="8"/>
      <c r="H5314" s="8"/>
      <c r="I5314" s="8"/>
      <c r="S5314" s="4"/>
      <c r="T5314" s="6"/>
      <c r="X5314" s="1"/>
      <c r="Y5314" s="1"/>
    </row>
    <row r="5315" spans="2:25" x14ac:dyDescent="0.25">
      <c r="B5315" s="4"/>
      <c r="C5315" s="7"/>
      <c r="G5315" s="8"/>
      <c r="H5315" s="8"/>
      <c r="I5315" s="8"/>
      <c r="S5315" s="4"/>
      <c r="T5315" s="6"/>
      <c r="X5315" s="1"/>
      <c r="Y5315" s="1"/>
    </row>
    <row r="5316" spans="2:25" x14ac:dyDescent="0.25">
      <c r="B5316" s="4"/>
      <c r="C5316" s="7"/>
      <c r="G5316" s="8"/>
      <c r="H5316" s="8"/>
      <c r="I5316" s="8"/>
      <c r="S5316" s="4"/>
      <c r="T5316" s="6"/>
      <c r="X5316" s="1"/>
      <c r="Y5316" s="1"/>
    </row>
    <row r="5317" spans="2:25" x14ac:dyDescent="0.25">
      <c r="B5317" s="4"/>
      <c r="C5317" s="7"/>
      <c r="G5317" s="8"/>
      <c r="H5317" s="8"/>
      <c r="I5317" s="8"/>
      <c r="S5317" s="4"/>
      <c r="T5317" s="6"/>
      <c r="X5317" s="1"/>
      <c r="Y5317" s="1"/>
    </row>
    <row r="5318" spans="2:25" x14ac:dyDescent="0.25">
      <c r="B5318" s="4"/>
      <c r="C5318" s="7"/>
      <c r="G5318" s="8"/>
      <c r="H5318" s="8"/>
      <c r="I5318" s="8"/>
      <c r="S5318" s="4"/>
      <c r="T5318" s="6"/>
      <c r="X5318" s="1"/>
      <c r="Y5318" s="1"/>
    </row>
    <row r="5319" spans="2:25" x14ac:dyDescent="0.25">
      <c r="B5319" s="4"/>
      <c r="C5319" s="7"/>
      <c r="G5319" s="8"/>
      <c r="H5319" s="8"/>
      <c r="I5319" s="8"/>
      <c r="S5319" s="4"/>
      <c r="T5319" s="6"/>
      <c r="X5319" s="1"/>
      <c r="Y5319" s="1"/>
    </row>
    <row r="5320" spans="2:25" x14ac:dyDescent="0.25">
      <c r="B5320" s="4"/>
      <c r="C5320" s="7"/>
      <c r="G5320" s="8"/>
      <c r="H5320" s="8"/>
      <c r="I5320" s="8"/>
      <c r="S5320" s="4"/>
      <c r="T5320" s="6"/>
      <c r="X5320" s="1"/>
      <c r="Y5320" s="1"/>
    </row>
    <row r="5321" spans="2:25" x14ac:dyDescent="0.25">
      <c r="B5321" s="4"/>
      <c r="C5321" s="7"/>
      <c r="G5321" s="8"/>
      <c r="H5321" s="8"/>
      <c r="I5321" s="8"/>
      <c r="S5321" s="4"/>
      <c r="T5321" s="6"/>
      <c r="X5321" s="1"/>
      <c r="Y5321" s="1"/>
    </row>
    <row r="5322" spans="2:25" x14ac:dyDescent="0.25">
      <c r="B5322" s="4"/>
      <c r="C5322" s="7"/>
      <c r="G5322" s="8"/>
      <c r="H5322" s="8"/>
      <c r="I5322" s="8"/>
      <c r="S5322" s="4"/>
      <c r="T5322" s="6"/>
      <c r="X5322" s="1"/>
      <c r="Y5322" s="1"/>
    </row>
    <row r="5323" spans="2:25" x14ac:dyDescent="0.25">
      <c r="B5323" s="4"/>
      <c r="C5323" s="7"/>
      <c r="G5323" s="8"/>
      <c r="H5323" s="8"/>
      <c r="I5323" s="8"/>
      <c r="S5323" s="4"/>
      <c r="T5323" s="6"/>
      <c r="X5323" s="1"/>
      <c r="Y5323" s="1"/>
    </row>
    <row r="5324" spans="2:25" x14ac:dyDescent="0.25">
      <c r="B5324" s="4"/>
      <c r="C5324" s="7"/>
      <c r="G5324" s="8"/>
      <c r="H5324" s="8"/>
      <c r="I5324" s="8"/>
      <c r="S5324" s="4"/>
      <c r="T5324" s="6"/>
      <c r="X5324" s="1"/>
      <c r="Y5324" s="1"/>
    </row>
    <row r="5325" spans="2:25" x14ac:dyDescent="0.25">
      <c r="B5325" s="4"/>
      <c r="C5325" s="7"/>
      <c r="G5325" s="8"/>
      <c r="H5325" s="8"/>
      <c r="I5325" s="8"/>
      <c r="S5325" s="4"/>
      <c r="T5325" s="6"/>
      <c r="X5325" s="1"/>
      <c r="Y5325" s="1"/>
    </row>
    <row r="5326" spans="2:25" x14ac:dyDescent="0.25">
      <c r="B5326" s="4"/>
      <c r="C5326" s="7"/>
      <c r="G5326" s="8"/>
      <c r="H5326" s="8"/>
      <c r="I5326" s="8"/>
      <c r="S5326" s="4"/>
      <c r="T5326" s="6"/>
      <c r="X5326" s="1"/>
      <c r="Y5326" s="1"/>
    </row>
    <row r="5327" spans="2:25" x14ac:dyDescent="0.25">
      <c r="B5327" s="4"/>
      <c r="C5327" s="7"/>
      <c r="G5327" s="8"/>
      <c r="H5327" s="8"/>
      <c r="I5327" s="8"/>
      <c r="S5327" s="4"/>
      <c r="T5327" s="6"/>
      <c r="X5327" s="1"/>
      <c r="Y5327" s="1"/>
    </row>
    <row r="5328" spans="2:25" x14ac:dyDescent="0.25">
      <c r="B5328" s="4"/>
      <c r="C5328" s="7"/>
      <c r="G5328" s="8"/>
      <c r="H5328" s="8"/>
      <c r="I5328" s="8"/>
      <c r="S5328" s="4"/>
      <c r="T5328" s="6"/>
      <c r="X5328" s="1"/>
      <c r="Y5328" s="1"/>
    </row>
    <row r="5329" spans="2:25" x14ac:dyDescent="0.25">
      <c r="B5329" s="4"/>
      <c r="C5329" s="7"/>
      <c r="G5329" s="8"/>
      <c r="H5329" s="8"/>
      <c r="I5329" s="8"/>
      <c r="S5329" s="4"/>
      <c r="T5329" s="6"/>
      <c r="X5329" s="1"/>
      <c r="Y5329" s="1"/>
    </row>
    <row r="5330" spans="2:25" x14ac:dyDescent="0.25">
      <c r="B5330" s="4"/>
      <c r="C5330" s="7"/>
      <c r="G5330" s="8"/>
      <c r="H5330" s="8"/>
      <c r="I5330" s="8"/>
      <c r="S5330" s="4"/>
      <c r="T5330" s="6"/>
      <c r="X5330" s="1"/>
      <c r="Y5330" s="1"/>
    </row>
    <row r="5331" spans="2:25" x14ac:dyDescent="0.25">
      <c r="B5331" s="4"/>
      <c r="C5331" s="7"/>
      <c r="G5331" s="8"/>
      <c r="H5331" s="8"/>
      <c r="I5331" s="8"/>
      <c r="S5331" s="4"/>
      <c r="T5331" s="6"/>
      <c r="X5331" s="1"/>
      <c r="Y5331" s="1"/>
    </row>
    <row r="5332" spans="2:25" x14ac:dyDescent="0.25">
      <c r="B5332" s="4"/>
      <c r="C5332" s="7"/>
      <c r="G5332" s="8"/>
      <c r="H5332" s="8"/>
      <c r="I5332" s="8"/>
      <c r="S5332" s="4"/>
      <c r="T5332" s="6"/>
      <c r="X5332" s="1"/>
      <c r="Y5332" s="1"/>
    </row>
    <row r="5333" spans="2:25" x14ac:dyDescent="0.25">
      <c r="B5333" s="4"/>
      <c r="C5333" s="7"/>
      <c r="G5333" s="8"/>
      <c r="H5333" s="8"/>
      <c r="I5333" s="8"/>
      <c r="S5333" s="4"/>
      <c r="T5333" s="6"/>
      <c r="X5333" s="1"/>
      <c r="Y5333" s="1"/>
    </row>
    <row r="5334" spans="2:25" x14ac:dyDescent="0.25">
      <c r="B5334" s="4"/>
      <c r="C5334" s="7"/>
      <c r="G5334" s="8"/>
      <c r="H5334" s="8"/>
      <c r="I5334" s="8"/>
      <c r="S5334" s="4"/>
      <c r="T5334" s="6"/>
      <c r="X5334" s="1"/>
      <c r="Y5334" s="1"/>
    </row>
    <row r="5335" spans="2:25" x14ac:dyDescent="0.25">
      <c r="B5335" s="4"/>
      <c r="C5335" s="7"/>
      <c r="G5335" s="8"/>
      <c r="H5335" s="8"/>
      <c r="I5335" s="8"/>
      <c r="S5335" s="4"/>
      <c r="T5335" s="6"/>
      <c r="X5335" s="1"/>
      <c r="Y5335" s="1"/>
    </row>
    <row r="5336" spans="2:25" x14ac:dyDescent="0.25">
      <c r="B5336" s="4"/>
      <c r="C5336" s="7"/>
      <c r="G5336" s="8"/>
      <c r="H5336" s="8"/>
      <c r="I5336" s="8"/>
      <c r="S5336" s="4"/>
      <c r="T5336" s="6"/>
      <c r="X5336" s="1"/>
      <c r="Y5336" s="1"/>
    </row>
    <row r="5337" spans="2:25" x14ac:dyDescent="0.25">
      <c r="B5337" s="4"/>
      <c r="C5337" s="7"/>
      <c r="G5337" s="8"/>
      <c r="H5337" s="8"/>
      <c r="I5337" s="8"/>
      <c r="S5337" s="4"/>
      <c r="T5337" s="6"/>
      <c r="X5337" s="1"/>
      <c r="Y5337" s="1"/>
    </row>
    <row r="5338" spans="2:25" x14ac:dyDescent="0.25">
      <c r="B5338" s="4"/>
      <c r="C5338" s="7"/>
      <c r="G5338" s="8"/>
      <c r="H5338" s="8"/>
      <c r="I5338" s="8"/>
      <c r="S5338" s="4"/>
      <c r="T5338" s="6"/>
      <c r="X5338" s="1"/>
      <c r="Y5338" s="1"/>
    </row>
    <row r="5339" spans="2:25" x14ac:dyDescent="0.25">
      <c r="B5339" s="4"/>
      <c r="C5339" s="7"/>
      <c r="G5339" s="8"/>
      <c r="H5339" s="8"/>
      <c r="I5339" s="8"/>
      <c r="S5339" s="4"/>
      <c r="T5339" s="6"/>
      <c r="X5339" s="1"/>
      <c r="Y5339" s="1"/>
    </row>
    <row r="5340" spans="2:25" x14ac:dyDescent="0.25">
      <c r="B5340" s="4"/>
      <c r="C5340" s="7"/>
      <c r="G5340" s="8"/>
      <c r="H5340" s="8"/>
      <c r="I5340" s="8"/>
      <c r="S5340" s="4"/>
      <c r="T5340" s="6"/>
      <c r="X5340" s="1"/>
      <c r="Y5340" s="1"/>
    </row>
    <row r="5341" spans="2:25" x14ac:dyDescent="0.25">
      <c r="B5341" s="4"/>
      <c r="C5341" s="7"/>
      <c r="G5341" s="8"/>
      <c r="H5341" s="8"/>
      <c r="I5341" s="8"/>
      <c r="S5341" s="4"/>
      <c r="T5341" s="6"/>
      <c r="X5341" s="1"/>
      <c r="Y5341" s="1"/>
    </row>
    <row r="5342" spans="2:25" x14ac:dyDescent="0.25">
      <c r="B5342" s="4"/>
      <c r="C5342" s="7"/>
      <c r="G5342" s="8"/>
      <c r="H5342" s="8"/>
      <c r="I5342" s="8"/>
      <c r="S5342" s="4"/>
      <c r="T5342" s="6"/>
      <c r="X5342" s="1"/>
      <c r="Y5342" s="1"/>
    </row>
    <row r="5343" spans="2:25" x14ac:dyDescent="0.25">
      <c r="B5343" s="4"/>
      <c r="C5343" s="7"/>
      <c r="G5343" s="8"/>
      <c r="H5343" s="8"/>
      <c r="I5343" s="8"/>
      <c r="S5343" s="4"/>
      <c r="T5343" s="6"/>
      <c r="X5343" s="1"/>
      <c r="Y5343" s="1"/>
    </row>
    <row r="5344" spans="2:25" x14ac:dyDescent="0.25">
      <c r="B5344" s="4"/>
      <c r="C5344" s="7"/>
      <c r="G5344" s="8"/>
      <c r="H5344" s="8"/>
      <c r="I5344" s="8"/>
      <c r="S5344" s="4"/>
      <c r="T5344" s="6"/>
      <c r="X5344" s="1"/>
      <c r="Y5344" s="1"/>
    </row>
    <row r="5345" spans="2:25" x14ac:dyDescent="0.25">
      <c r="B5345" s="4"/>
      <c r="C5345" s="7"/>
      <c r="G5345" s="8"/>
      <c r="H5345" s="8"/>
      <c r="I5345" s="8"/>
      <c r="S5345" s="4"/>
      <c r="T5345" s="6"/>
      <c r="X5345" s="1"/>
      <c r="Y5345" s="1"/>
    </row>
    <row r="5346" spans="2:25" x14ac:dyDescent="0.25">
      <c r="B5346" s="4"/>
      <c r="C5346" s="7"/>
      <c r="G5346" s="8"/>
      <c r="H5346" s="8"/>
      <c r="I5346" s="8"/>
      <c r="S5346" s="4"/>
      <c r="T5346" s="6"/>
      <c r="X5346" s="1"/>
      <c r="Y5346" s="1"/>
    </row>
    <row r="5347" spans="2:25" x14ac:dyDescent="0.25">
      <c r="B5347" s="4"/>
      <c r="C5347" s="7"/>
      <c r="G5347" s="8"/>
      <c r="H5347" s="8"/>
      <c r="I5347" s="8"/>
      <c r="S5347" s="4"/>
      <c r="T5347" s="6"/>
      <c r="X5347" s="1"/>
      <c r="Y5347" s="1"/>
    </row>
    <row r="5348" spans="2:25" x14ac:dyDescent="0.25">
      <c r="B5348" s="4"/>
      <c r="C5348" s="7"/>
      <c r="G5348" s="8"/>
      <c r="H5348" s="8"/>
      <c r="I5348" s="8"/>
      <c r="S5348" s="4"/>
      <c r="T5348" s="6"/>
      <c r="X5348" s="1"/>
      <c r="Y5348" s="1"/>
    </row>
    <row r="5349" spans="2:25" x14ac:dyDescent="0.25">
      <c r="B5349" s="4"/>
      <c r="C5349" s="7"/>
      <c r="G5349" s="8"/>
      <c r="H5349" s="8"/>
      <c r="I5349" s="8"/>
      <c r="S5349" s="4"/>
      <c r="T5349" s="6"/>
      <c r="X5349" s="1"/>
      <c r="Y5349" s="1"/>
    </row>
    <row r="5350" spans="2:25" x14ac:dyDescent="0.25">
      <c r="B5350" s="4"/>
      <c r="C5350" s="7"/>
      <c r="G5350" s="8"/>
      <c r="H5350" s="8"/>
      <c r="I5350" s="8"/>
      <c r="S5350" s="4"/>
      <c r="T5350" s="6"/>
      <c r="X5350" s="1"/>
      <c r="Y5350" s="1"/>
    </row>
    <row r="5351" spans="2:25" x14ac:dyDescent="0.25">
      <c r="B5351" s="4"/>
      <c r="C5351" s="7"/>
      <c r="G5351" s="8"/>
      <c r="H5351" s="8"/>
      <c r="I5351" s="8"/>
      <c r="S5351" s="4"/>
      <c r="T5351" s="6"/>
      <c r="X5351" s="1"/>
      <c r="Y5351" s="1"/>
    </row>
    <row r="5352" spans="2:25" x14ac:dyDescent="0.25">
      <c r="B5352" s="4"/>
      <c r="C5352" s="7"/>
      <c r="G5352" s="8"/>
      <c r="H5352" s="8"/>
      <c r="I5352" s="8"/>
      <c r="S5352" s="4"/>
      <c r="T5352" s="6"/>
      <c r="X5352" s="1"/>
      <c r="Y5352" s="1"/>
    </row>
    <row r="5353" spans="2:25" x14ac:dyDescent="0.25">
      <c r="B5353" s="4"/>
      <c r="C5353" s="7"/>
      <c r="G5353" s="8"/>
      <c r="H5353" s="8"/>
      <c r="I5353" s="8"/>
      <c r="S5353" s="4"/>
      <c r="T5353" s="6"/>
      <c r="X5353" s="1"/>
      <c r="Y5353" s="1"/>
    </row>
    <row r="5354" spans="2:25" x14ac:dyDescent="0.25">
      <c r="B5354" s="4"/>
      <c r="C5354" s="7"/>
      <c r="G5354" s="8"/>
      <c r="H5354" s="8"/>
      <c r="I5354" s="8"/>
      <c r="S5354" s="4"/>
      <c r="T5354" s="6"/>
      <c r="X5354" s="1"/>
      <c r="Y5354" s="1"/>
    </row>
    <row r="5355" spans="2:25" x14ac:dyDescent="0.25">
      <c r="B5355" s="4"/>
      <c r="C5355" s="7"/>
      <c r="G5355" s="8"/>
      <c r="H5355" s="8"/>
      <c r="I5355" s="8"/>
      <c r="S5355" s="4"/>
      <c r="T5355" s="6"/>
      <c r="X5355" s="1"/>
      <c r="Y5355" s="1"/>
    </row>
    <row r="5356" spans="2:25" x14ac:dyDescent="0.25">
      <c r="B5356" s="4"/>
      <c r="C5356" s="7"/>
      <c r="G5356" s="8"/>
      <c r="H5356" s="8"/>
      <c r="I5356" s="8"/>
      <c r="S5356" s="4"/>
      <c r="T5356" s="6"/>
      <c r="X5356" s="1"/>
      <c r="Y5356" s="1"/>
    </row>
    <row r="5357" spans="2:25" x14ac:dyDescent="0.25">
      <c r="B5357" s="4"/>
      <c r="C5357" s="7"/>
      <c r="G5357" s="8"/>
      <c r="H5357" s="8"/>
      <c r="I5357" s="8"/>
      <c r="S5357" s="4"/>
      <c r="T5357" s="6"/>
      <c r="X5357" s="1"/>
      <c r="Y5357" s="1"/>
    </row>
    <row r="5358" spans="2:25" x14ac:dyDescent="0.25">
      <c r="B5358" s="4"/>
      <c r="C5358" s="7"/>
      <c r="G5358" s="8"/>
      <c r="H5358" s="8"/>
      <c r="I5358" s="8"/>
      <c r="S5358" s="4"/>
      <c r="T5358" s="6"/>
      <c r="X5358" s="1"/>
      <c r="Y5358" s="1"/>
    </row>
    <row r="5359" spans="2:25" x14ac:dyDescent="0.25">
      <c r="B5359" s="4"/>
      <c r="C5359" s="7"/>
      <c r="G5359" s="8"/>
      <c r="H5359" s="8"/>
      <c r="I5359" s="8"/>
      <c r="S5359" s="4"/>
      <c r="T5359" s="6"/>
      <c r="X5359" s="1"/>
      <c r="Y5359" s="1"/>
    </row>
    <row r="5360" spans="2:25" x14ac:dyDescent="0.25">
      <c r="B5360" s="4"/>
      <c r="C5360" s="7"/>
      <c r="G5360" s="8"/>
      <c r="H5360" s="8"/>
      <c r="I5360" s="8"/>
      <c r="S5360" s="4"/>
      <c r="T5360" s="6"/>
      <c r="X5360" s="1"/>
      <c r="Y5360" s="1"/>
    </row>
    <row r="5361" spans="2:25" x14ac:dyDescent="0.25">
      <c r="B5361" s="4"/>
      <c r="C5361" s="7"/>
      <c r="G5361" s="8"/>
      <c r="H5361" s="8"/>
      <c r="I5361" s="8"/>
      <c r="S5361" s="4"/>
      <c r="T5361" s="6"/>
      <c r="X5361" s="1"/>
      <c r="Y5361" s="1"/>
    </row>
    <row r="5362" spans="2:25" x14ac:dyDescent="0.25">
      <c r="B5362" s="4"/>
      <c r="C5362" s="7"/>
      <c r="G5362" s="8"/>
      <c r="H5362" s="8"/>
      <c r="I5362" s="8"/>
      <c r="S5362" s="4"/>
      <c r="T5362" s="6"/>
      <c r="X5362" s="1"/>
      <c r="Y5362" s="1"/>
    </row>
    <row r="5363" spans="2:25" x14ac:dyDescent="0.25">
      <c r="B5363" s="4"/>
      <c r="C5363" s="7"/>
      <c r="G5363" s="8"/>
      <c r="H5363" s="8"/>
      <c r="I5363" s="8"/>
      <c r="S5363" s="4"/>
      <c r="T5363" s="6"/>
      <c r="X5363" s="1"/>
      <c r="Y5363" s="1"/>
    </row>
    <row r="5364" spans="2:25" x14ac:dyDescent="0.25">
      <c r="B5364" s="4"/>
      <c r="C5364" s="7"/>
      <c r="G5364" s="8"/>
      <c r="H5364" s="8"/>
      <c r="I5364" s="8"/>
      <c r="S5364" s="4"/>
      <c r="T5364" s="6"/>
      <c r="X5364" s="1"/>
      <c r="Y5364" s="1"/>
    </row>
    <row r="5365" spans="2:25" x14ac:dyDescent="0.25">
      <c r="B5365" s="4"/>
      <c r="C5365" s="7"/>
      <c r="G5365" s="8"/>
      <c r="H5365" s="8"/>
      <c r="I5365" s="8"/>
      <c r="S5365" s="4"/>
      <c r="T5365" s="6"/>
      <c r="X5365" s="1"/>
      <c r="Y5365" s="1"/>
    </row>
    <row r="5366" spans="2:25" x14ac:dyDescent="0.25">
      <c r="B5366" s="4"/>
      <c r="C5366" s="7"/>
      <c r="G5366" s="8"/>
      <c r="H5366" s="8"/>
      <c r="I5366" s="8"/>
      <c r="S5366" s="4"/>
      <c r="T5366" s="6"/>
      <c r="X5366" s="1"/>
      <c r="Y5366" s="1"/>
    </row>
    <row r="5367" spans="2:25" x14ac:dyDescent="0.25">
      <c r="B5367" s="4"/>
      <c r="C5367" s="7"/>
      <c r="G5367" s="8"/>
      <c r="H5367" s="8"/>
      <c r="I5367" s="8"/>
      <c r="S5367" s="4"/>
      <c r="T5367" s="6"/>
      <c r="X5367" s="1"/>
      <c r="Y5367" s="1"/>
    </row>
    <row r="5368" spans="2:25" x14ac:dyDescent="0.25">
      <c r="B5368" s="4"/>
      <c r="C5368" s="7"/>
      <c r="G5368" s="8"/>
      <c r="H5368" s="8"/>
      <c r="I5368" s="8"/>
      <c r="S5368" s="4"/>
      <c r="T5368" s="6"/>
      <c r="X5368" s="1"/>
      <c r="Y5368" s="1"/>
    </row>
    <row r="5369" spans="2:25" x14ac:dyDescent="0.25">
      <c r="B5369" s="4"/>
      <c r="C5369" s="7"/>
      <c r="G5369" s="8"/>
      <c r="H5369" s="8"/>
      <c r="I5369" s="8"/>
      <c r="S5369" s="4"/>
      <c r="T5369" s="6"/>
      <c r="X5369" s="1"/>
      <c r="Y5369" s="1"/>
    </row>
    <row r="5370" spans="2:25" x14ac:dyDescent="0.25">
      <c r="B5370" s="4"/>
      <c r="C5370" s="7"/>
      <c r="G5370" s="8"/>
      <c r="H5370" s="8"/>
      <c r="I5370" s="8"/>
      <c r="S5370" s="4"/>
      <c r="T5370" s="6"/>
      <c r="X5370" s="1"/>
      <c r="Y5370" s="1"/>
    </row>
    <row r="5371" spans="2:25" x14ac:dyDescent="0.25">
      <c r="B5371" s="4"/>
      <c r="C5371" s="7"/>
      <c r="G5371" s="8"/>
      <c r="H5371" s="8"/>
      <c r="I5371" s="8"/>
      <c r="S5371" s="4"/>
      <c r="T5371" s="6"/>
      <c r="X5371" s="1"/>
      <c r="Y5371" s="1"/>
    </row>
    <row r="5372" spans="2:25" x14ac:dyDescent="0.25">
      <c r="B5372" s="4"/>
      <c r="C5372" s="7"/>
      <c r="G5372" s="8"/>
      <c r="H5372" s="8"/>
      <c r="I5372" s="8"/>
      <c r="S5372" s="4"/>
      <c r="T5372" s="6"/>
      <c r="X5372" s="1"/>
      <c r="Y5372" s="1"/>
    </row>
    <row r="5373" spans="2:25" x14ac:dyDescent="0.25">
      <c r="B5373" s="4"/>
      <c r="C5373" s="7"/>
      <c r="G5373" s="8"/>
      <c r="H5373" s="8"/>
      <c r="I5373" s="8"/>
      <c r="S5373" s="4"/>
      <c r="T5373" s="6"/>
      <c r="X5373" s="1"/>
      <c r="Y5373" s="1"/>
    </row>
    <row r="5374" spans="2:25" x14ac:dyDescent="0.25">
      <c r="B5374" s="4"/>
      <c r="C5374" s="7"/>
      <c r="G5374" s="8"/>
      <c r="H5374" s="8"/>
      <c r="I5374" s="8"/>
      <c r="S5374" s="4"/>
      <c r="T5374" s="6"/>
      <c r="X5374" s="1"/>
      <c r="Y5374" s="1"/>
    </row>
    <row r="5375" spans="2:25" x14ac:dyDescent="0.25">
      <c r="B5375" s="4"/>
      <c r="C5375" s="7"/>
      <c r="G5375" s="8"/>
      <c r="H5375" s="8"/>
      <c r="I5375" s="8"/>
      <c r="S5375" s="4"/>
      <c r="T5375" s="6"/>
      <c r="X5375" s="1"/>
      <c r="Y5375" s="1"/>
    </row>
    <row r="5376" spans="2:25" x14ac:dyDescent="0.25">
      <c r="B5376" s="4"/>
      <c r="C5376" s="7"/>
      <c r="G5376" s="8"/>
      <c r="H5376" s="8"/>
      <c r="I5376" s="8"/>
      <c r="S5376" s="4"/>
      <c r="T5376" s="6"/>
      <c r="X5376" s="1"/>
      <c r="Y5376" s="1"/>
    </row>
    <row r="5377" spans="2:25" x14ac:dyDescent="0.25">
      <c r="B5377" s="4"/>
      <c r="C5377" s="7"/>
      <c r="G5377" s="8"/>
      <c r="H5377" s="8"/>
      <c r="I5377" s="8"/>
      <c r="S5377" s="4"/>
      <c r="T5377" s="6"/>
      <c r="X5377" s="1"/>
      <c r="Y5377" s="1"/>
    </row>
    <row r="5378" spans="2:25" x14ac:dyDescent="0.25">
      <c r="B5378" s="4"/>
      <c r="C5378" s="7"/>
      <c r="G5378" s="8"/>
      <c r="H5378" s="8"/>
      <c r="I5378" s="8"/>
      <c r="S5378" s="4"/>
      <c r="T5378" s="6"/>
      <c r="X5378" s="1"/>
      <c r="Y5378" s="1"/>
    </row>
    <row r="5379" spans="2:25" x14ac:dyDescent="0.25">
      <c r="B5379" s="4"/>
      <c r="C5379" s="7"/>
      <c r="G5379" s="8"/>
      <c r="H5379" s="8"/>
      <c r="I5379" s="8"/>
      <c r="S5379" s="4"/>
      <c r="T5379" s="6"/>
      <c r="X5379" s="1"/>
      <c r="Y5379" s="1"/>
    </row>
    <row r="5380" spans="2:25" x14ac:dyDescent="0.25">
      <c r="B5380" s="4"/>
      <c r="C5380" s="7"/>
      <c r="G5380" s="8"/>
      <c r="H5380" s="8"/>
      <c r="I5380" s="8"/>
      <c r="S5380" s="4"/>
      <c r="T5380" s="6"/>
      <c r="X5380" s="1"/>
      <c r="Y5380" s="1"/>
    </row>
    <row r="5381" spans="2:25" x14ac:dyDescent="0.25">
      <c r="B5381" s="4"/>
      <c r="C5381" s="7"/>
      <c r="G5381" s="8"/>
      <c r="H5381" s="8"/>
      <c r="I5381" s="8"/>
      <c r="S5381" s="4"/>
      <c r="T5381" s="6"/>
      <c r="X5381" s="1"/>
      <c r="Y5381" s="1"/>
    </row>
    <row r="5382" spans="2:25" x14ac:dyDescent="0.25">
      <c r="B5382" s="4"/>
      <c r="C5382" s="7"/>
      <c r="G5382" s="8"/>
      <c r="H5382" s="8"/>
      <c r="I5382" s="8"/>
      <c r="S5382" s="4"/>
      <c r="T5382" s="6"/>
      <c r="X5382" s="1"/>
      <c r="Y5382" s="1"/>
    </row>
    <row r="5383" spans="2:25" x14ac:dyDescent="0.25">
      <c r="B5383" s="4"/>
      <c r="C5383" s="7"/>
      <c r="G5383" s="8"/>
      <c r="H5383" s="8"/>
      <c r="I5383" s="8"/>
      <c r="S5383" s="4"/>
      <c r="T5383" s="6"/>
      <c r="X5383" s="1"/>
      <c r="Y5383" s="1"/>
    </row>
    <row r="5384" spans="2:25" x14ac:dyDescent="0.25">
      <c r="B5384" s="4"/>
      <c r="C5384" s="7"/>
      <c r="G5384" s="8"/>
      <c r="H5384" s="8"/>
      <c r="I5384" s="8"/>
      <c r="S5384" s="4"/>
      <c r="T5384" s="6"/>
      <c r="X5384" s="1"/>
      <c r="Y5384" s="1"/>
    </row>
    <row r="5385" spans="2:25" x14ac:dyDescent="0.25">
      <c r="B5385" s="4"/>
      <c r="C5385" s="7"/>
      <c r="G5385" s="8"/>
      <c r="H5385" s="8"/>
      <c r="I5385" s="8"/>
      <c r="S5385" s="4"/>
      <c r="T5385" s="6"/>
      <c r="X5385" s="1"/>
      <c r="Y5385" s="1"/>
    </row>
    <row r="5386" spans="2:25" x14ac:dyDescent="0.25">
      <c r="B5386" s="4"/>
      <c r="C5386" s="7"/>
      <c r="G5386" s="8"/>
      <c r="H5386" s="8"/>
      <c r="I5386" s="8"/>
      <c r="S5386" s="4"/>
      <c r="T5386" s="6"/>
      <c r="X5386" s="1"/>
      <c r="Y5386" s="1"/>
    </row>
    <row r="5387" spans="2:25" x14ac:dyDescent="0.25">
      <c r="B5387" s="4"/>
      <c r="C5387" s="7"/>
      <c r="G5387" s="8"/>
      <c r="H5387" s="8"/>
      <c r="I5387" s="8"/>
      <c r="S5387" s="4"/>
      <c r="T5387" s="6"/>
      <c r="X5387" s="1"/>
      <c r="Y5387" s="1"/>
    </row>
    <row r="5388" spans="2:25" x14ac:dyDescent="0.25">
      <c r="B5388" s="4"/>
      <c r="C5388" s="7"/>
      <c r="G5388" s="8"/>
      <c r="H5388" s="8"/>
      <c r="I5388" s="8"/>
      <c r="S5388" s="4"/>
      <c r="T5388" s="6"/>
      <c r="X5388" s="1"/>
      <c r="Y5388" s="1"/>
    </row>
    <row r="5389" spans="2:25" x14ac:dyDescent="0.25">
      <c r="B5389" s="4"/>
      <c r="C5389" s="7"/>
      <c r="G5389" s="8"/>
      <c r="H5389" s="8"/>
      <c r="I5389" s="8"/>
      <c r="S5389" s="4"/>
      <c r="T5389" s="6"/>
      <c r="X5389" s="1"/>
      <c r="Y5389" s="1"/>
    </row>
    <row r="5390" spans="2:25" x14ac:dyDescent="0.25">
      <c r="B5390" s="4"/>
      <c r="C5390" s="7"/>
      <c r="G5390" s="8"/>
      <c r="H5390" s="8"/>
      <c r="I5390" s="8"/>
      <c r="S5390" s="4"/>
      <c r="T5390" s="6"/>
      <c r="X5390" s="1"/>
      <c r="Y5390" s="1"/>
    </row>
    <row r="5391" spans="2:25" x14ac:dyDescent="0.25">
      <c r="B5391" s="4"/>
      <c r="C5391" s="7"/>
      <c r="G5391" s="8"/>
      <c r="H5391" s="8"/>
      <c r="I5391" s="8"/>
      <c r="S5391" s="4"/>
      <c r="T5391" s="6"/>
      <c r="X5391" s="1"/>
      <c r="Y5391" s="1"/>
    </row>
    <row r="5392" spans="2:25" x14ac:dyDescent="0.25">
      <c r="B5392" s="4"/>
      <c r="C5392" s="7"/>
      <c r="G5392" s="8"/>
      <c r="H5392" s="8"/>
      <c r="I5392" s="8"/>
      <c r="S5392" s="4"/>
      <c r="T5392" s="6"/>
      <c r="X5392" s="1"/>
      <c r="Y5392" s="1"/>
    </row>
    <row r="5393" spans="2:25" x14ac:dyDescent="0.25">
      <c r="B5393" s="4"/>
      <c r="C5393" s="7"/>
      <c r="G5393" s="8"/>
      <c r="H5393" s="8"/>
      <c r="I5393" s="8"/>
      <c r="S5393" s="4"/>
      <c r="T5393" s="6"/>
      <c r="X5393" s="1"/>
      <c r="Y5393" s="1"/>
    </row>
    <row r="5394" spans="2:25" x14ac:dyDescent="0.25">
      <c r="B5394" s="4"/>
      <c r="C5394" s="7"/>
      <c r="G5394" s="8"/>
      <c r="H5394" s="8"/>
      <c r="I5394" s="8"/>
      <c r="S5394" s="4"/>
      <c r="T5394" s="6"/>
      <c r="X5394" s="1"/>
      <c r="Y5394" s="1"/>
    </row>
    <row r="5395" spans="2:25" x14ac:dyDescent="0.25">
      <c r="B5395" s="4"/>
      <c r="C5395" s="7"/>
      <c r="G5395" s="8"/>
      <c r="H5395" s="8"/>
      <c r="I5395" s="8"/>
      <c r="S5395" s="4"/>
      <c r="T5395" s="6"/>
      <c r="X5395" s="1"/>
      <c r="Y5395" s="1"/>
    </row>
    <row r="5396" spans="2:25" x14ac:dyDescent="0.25">
      <c r="B5396" s="4"/>
      <c r="C5396" s="7"/>
      <c r="G5396" s="8"/>
      <c r="H5396" s="8"/>
      <c r="I5396" s="8"/>
      <c r="S5396" s="4"/>
      <c r="T5396" s="6"/>
      <c r="X5396" s="1"/>
      <c r="Y5396" s="1"/>
    </row>
    <row r="5397" spans="2:25" x14ac:dyDescent="0.25">
      <c r="B5397" s="4"/>
      <c r="C5397" s="7"/>
      <c r="G5397" s="8"/>
      <c r="H5397" s="8"/>
      <c r="I5397" s="8"/>
      <c r="S5397" s="4"/>
      <c r="T5397" s="6"/>
      <c r="X5397" s="1"/>
      <c r="Y5397" s="1"/>
    </row>
    <row r="5398" spans="2:25" x14ac:dyDescent="0.25">
      <c r="B5398" s="4"/>
      <c r="C5398" s="7"/>
      <c r="G5398" s="8"/>
      <c r="H5398" s="8"/>
      <c r="I5398" s="8"/>
      <c r="S5398" s="4"/>
      <c r="T5398" s="6"/>
      <c r="X5398" s="1"/>
      <c r="Y5398" s="1"/>
    </row>
    <row r="5399" spans="2:25" x14ac:dyDescent="0.25">
      <c r="B5399" s="4"/>
      <c r="C5399" s="7"/>
      <c r="G5399" s="8"/>
      <c r="H5399" s="8"/>
      <c r="I5399" s="8"/>
      <c r="S5399" s="4"/>
      <c r="T5399" s="6"/>
      <c r="X5399" s="1"/>
      <c r="Y5399" s="1"/>
    </row>
    <row r="5400" spans="2:25" x14ac:dyDescent="0.25">
      <c r="B5400" s="4"/>
      <c r="C5400" s="7"/>
      <c r="G5400" s="8"/>
      <c r="H5400" s="8"/>
      <c r="I5400" s="8"/>
      <c r="S5400" s="4"/>
      <c r="T5400" s="6"/>
      <c r="X5400" s="1"/>
      <c r="Y5400" s="1"/>
    </row>
    <row r="5401" spans="2:25" x14ac:dyDescent="0.25">
      <c r="B5401" s="4"/>
      <c r="C5401" s="7"/>
      <c r="G5401" s="8"/>
      <c r="H5401" s="8"/>
      <c r="I5401" s="8"/>
      <c r="S5401" s="4"/>
      <c r="T5401" s="6"/>
      <c r="X5401" s="1"/>
      <c r="Y5401" s="1"/>
    </row>
    <row r="5402" spans="2:25" x14ac:dyDescent="0.25">
      <c r="B5402" s="4"/>
      <c r="C5402" s="7"/>
      <c r="G5402" s="8"/>
      <c r="H5402" s="8"/>
      <c r="I5402" s="8"/>
      <c r="S5402" s="4"/>
      <c r="T5402" s="6"/>
      <c r="X5402" s="1"/>
      <c r="Y5402" s="1"/>
    </row>
    <row r="5403" spans="2:25" x14ac:dyDescent="0.25">
      <c r="B5403" s="4"/>
      <c r="C5403" s="7"/>
      <c r="G5403" s="8"/>
      <c r="H5403" s="8"/>
      <c r="I5403" s="8"/>
      <c r="S5403" s="4"/>
      <c r="T5403" s="6"/>
      <c r="X5403" s="1"/>
      <c r="Y5403" s="1"/>
    </row>
    <row r="5404" spans="2:25" x14ac:dyDescent="0.25">
      <c r="B5404" s="4"/>
      <c r="C5404" s="7"/>
      <c r="G5404" s="8"/>
      <c r="H5404" s="8"/>
      <c r="I5404" s="8"/>
      <c r="S5404" s="4"/>
      <c r="T5404" s="6"/>
      <c r="X5404" s="1"/>
      <c r="Y5404" s="1"/>
    </row>
    <row r="5405" spans="2:25" x14ac:dyDescent="0.25">
      <c r="B5405" s="4"/>
      <c r="C5405" s="7"/>
      <c r="G5405" s="8"/>
      <c r="H5405" s="8"/>
      <c r="I5405" s="8"/>
      <c r="S5405" s="4"/>
      <c r="T5405" s="6"/>
      <c r="X5405" s="1"/>
      <c r="Y5405" s="1"/>
    </row>
    <row r="5406" spans="2:25" x14ac:dyDescent="0.25">
      <c r="B5406" s="4"/>
      <c r="C5406" s="7"/>
      <c r="G5406" s="8"/>
      <c r="H5406" s="8"/>
      <c r="I5406" s="8"/>
      <c r="S5406" s="4"/>
      <c r="T5406" s="6"/>
      <c r="X5406" s="1"/>
      <c r="Y5406" s="1"/>
    </row>
    <row r="5407" spans="2:25" x14ac:dyDescent="0.25">
      <c r="B5407" s="4"/>
      <c r="C5407" s="7"/>
      <c r="G5407" s="8"/>
      <c r="H5407" s="8"/>
      <c r="I5407" s="8"/>
      <c r="S5407" s="4"/>
      <c r="T5407" s="6"/>
      <c r="X5407" s="1"/>
      <c r="Y5407" s="1"/>
    </row>
    <row r="5408" spans="2:25" x14ac:dyDescent="0.25">
      <c r="B5408" s="4"/>
      <c r="C5408" s="7"/>
      <c r="G5408" s="8"/>
      <c r="H5408" s="8"/>
      <c r="I5408" s="8"/>
      <c r="S5408" s="4"/>
      <c r="T5408" s="6"/>
      <c r="X5408" s="1"/>
      <c r="Y5408" s="1"/>
    </row>
    <row r="5409" spans="2:25" x14ac:dyDescent="0.25">
      <c r="B5409" s="4"/>
      <c r="C5409" s="7"/>
      <c r="G5409" s="8"/>
      <c r="H5409" s="8"/>
      <c r="I5409" s="8"/>
      <c r="S5409" s="4"/>
      <c r="T5409" s="6"/>
      <c r="X5409" s="1"/>
      <c r="Y5409" s="1"/>
    </row>
    <row r="5410" spans="2:25" x14ac:dyDescent="0.25">
      <c r="B5410" s="4"/>
      <c r="C5410" s="7"/>
      <c r="G5410" s="8"/>
      <c r="H5410" s="8"/>
      <c r="I5410" s="8"/>
      <c r="S5410" s="4"/>
      <c r="T5410" s="6"/>
      <c r="X5410" s="1"/>
      <c r="Y5410" s="1"/>
    </row>
    <row r="5411" spans="2:25" x14ac:dyDescent="0.25">
      <c r="B5411" s="4"/>
      <c r="C5411" s="7"/>
      <c r="G5411" s="8"/>
      <c r="H5411" s="8"/>
      <c r="I5411" s="8"/>
      <c r="S5411" s="4"/>
      <c r="T5411" s="6"/>
      <c r="X5411" s="1"/>
      <c r="Y5411" s="1"/>
    </row>
    <row r="5412" spans="2:25" x14ac:dyDescent="0.25">
      <c r="B5412" s="4"/>
      <c r="C5412" s="7"/>
      <c r="G5412" s="8"/>
      <c r="H5412" s="8"/>
      <c r="I5412" s="8"/>
      <c r="S5412" s="4"/>
      <c r="T5412" s="6"/>
      <c r="X5412" s="1"/>
      <c r="Y5412" s="1"/>
    </row>
    <row r="5413" spans="2:25" x14ac:dyDescent="0.25">
      <c r="B5413" s="4"/>
      <c r="C5413" s="7"/>
      <c r="G5413" s="8"/>
      <c r="H5413" s="8"/>
      <c r="I5413" s="8"/>
      <c r="S5413" s="4"/>
      <c r="T5413" s="6"/>
      <c r="X5413" s="1"/>
      <c r="Y5413" s="1"/>
    </row>
    <row r="5414" spans="2:25" x14ac:dyDescent="0.25">
      <c r="B5414" s="4"/>
      <c r="C5414" s="7"/>
      <c r="G5414" s="8"/>
      <c r="H5414" s="8"/>
      <c r="I5414" s="8"/>
      <c r="S5414" s="4"/>
      <c r="T5414" s="6"/>
      <c r="X5414" s="1"/>
      <c r="Y5414" s="1"/>
    </row>
    <row r="5415" spans="2:25" x14ac:dyDescent="0.25">
      <c r="B5415" s="4"/>
      <c r="C5415" s="7"/>
      <c r="G5415" s="8"/>
      <c r="H5415" s="8"/>
      <c r="I5415" s="8"/>
      <c r="S5415" s="4"/>
      <c r="T5415" s="6"/>
      <c r="X5415" s="1"/>
      <c r="Y5415" s="1"/>
    </row>
    <row r="5416" spans="2:25" x14ac:dyDescent="0.25">
      <c r="B5416" s="4"/>
      <c r="C5416" s="7"/>
      <c r="G5416" s="8"/>
      <c r="H5416" s="8"/>
      <c r="I5416" s="8"/>
      <c r="S5416" s="4"/>
      <c r="T5416" s="6"/>
      <c r="X5416" s="1"/>
      <c r="Y5416" s="1"/>
    </row>
    <row r="5417" spans="2:25" x14ac:dyDescent="0.25">
      <c r="B5417" s="4"/>
      <c r="C5417" s="7"/>
      <c r="G5417" s="8"/>
      <c r="H5417" s="8"/>
      <c r="I5417" s="8"/>
      <c r="S5417" s="4"/>
      <c r="T5417" s="6"/>
      <c r="X5417" s="1"/>
      <c r="Y5417" s="1"/>
    </row>
    <row r="5418" spans="2:25" x14ac:dyDescent="0.25">
      <c r="B5418" s="4"/>
      <c r="C5418" s="7"/>
      <c r="G5418" s="8"/>
      <c r="H5418" s="8"/>
      <c r="I5418" s="8"/>
      <c r="S5418" s="4"/>
      <c r="T5418" s="6"/>
      <c r="X5418" s="1"/>
      <c r="Y5418" s="1"/>
    </row>
    <row r="5419" spans="2:25" x14ac:dyDescent="0.25">
      <c r="B5419" s="4"/>
      <c r="C5419" s="7"/>
      <c r="G5419" s="8"/>
      <c r="H5419" s="8"/>
      <c r="I5419" s="8"/>
      <c r="S5419" s="4"/>
      <c r="T5419" s="6"/>
      <c r="X5419" s="1"/>
      <c r="Y5419" s="1"/>
    </row>
    <row r="5420" spans="2:25" x14ac:dyDescent="0.25">
      <c r="B5420" s="4"/>
      <c r="C5420" s="7"/>
      <c r="G5420" s="8"/>
      <c r="H5420" s="8"/>
      <c r="I5420" s="8"/>
      <c r="S5420" s="4"/>
      <c r="T5420" s="6"/>
      <c r="X5420" s="1"/>
      <c r="Y5420" s="1"/>
    </row>
    <row r="5421" spans="2:25" x14ac:dyDescent="0.25">
      <c r="B5421" s="4"/>
      <c r="C5421" s="7"/>
      <c r="G5421" s="8"/>
      <c r="H5421" s="8"/>
      <c r="I5421" s="8"/>
      <c r="S5421" s="4"/>
      <c r="T5421" s="6"/>
      <c r="X5421" s="1"/>
      <c r="Y5421" s="1"/>
    </row>
    <row r="5422" spans="2:25" x14ac:dyDescent="0.25">
      <c r="B5422" s="4"/>
      <c r="C5422" s="7"/>
      <c r="G5422" s="8"/>
      <c r="H5422" s="8"/>
      <c r="I5422" s="8"/>
      <c r="S5422" s="4"/>
      <c r="T5422" s="6"/>
      <c r="X5422" s="1"/>
      <c r="Y5422" s="1"/>
    </row>
    <row r="5423" spans="2:25" x14ac:dyDescent="0.25">
      <c r="B5423" s="4"/>
      <c r="C5423" s="7"/>
      <c r="G5423" s="8"/>
      <c r="H5423" s="8"/>
      <c r="I5423" s="8"/>
      <c r="S5423" s="4"/>
      <c r="T5423" s="6"/>
      <c r="X5423" s="1"/>
      <c r="Y5423" s="1"/>
    </row>
    <row r="5424" spans="2:25" x14ac:dyDescent="0.25">
      <c r="B5424" s="4"/>
      <c r="C5424" s="7"/>
      <c r="G5424" s="8"/>
      <c r="H5424" s="8"/>
      <c r="I5424" s="8"/>
      <c r="S5424" s="4"/>
      <c r="T5424" s="6"/>
      <c r="X5424" s="1"/>
      <c r="Y5424" s="1"/>
    </row>
    <row r="5425" spans="2:25" x14ac:dyDescent="0.25">
      <c r="B5425" s="4"/>
      <c r="C5425" s="7"/>
      <c r="G5425" s="8"/>
      <c r="H5425" s="8"/>
      <c r="I5425" s="8"/>
      <c r="S5425" s="4"/>
      <c r="T5425" s="6"/>
      <c r="X5425" s="1"/>
      <c r="Y5425" s="1"/>
    </row>
    <row r="5426" spans="2:25" x14ac:dyDescent="0.25">
      <c r="B5426" s="4"/>
      <c r="C5426" s="7"/>
      <c r="G5426" s="8"/>
      <c r="H5426" s="8"/>
      <c r="I5426" s="8"/>
      <c r="S5426" s="4"/>
      <c r="T5426" s="6"/>
      <c r="X5426" s="1"/>
      <c r="Y5426" s="1"/>
    </row>
    <row r="5427" spans="2:25" x14ac:dyDescent="0.25">
      <c r="B5427" s="4"/>
      <c r="C5427" s="7"/>
      <c r="G5427" s="8"/>
      <c r="H5427" s="8"/>
      <c r="I5427" s="8"/>
      <c r="S5427" s="4"/>
      <c r="T5427" s="6"/>
      <c r="X5427" s="1"/>
      <c r="Y5427" s="1"/>
    </row>
    <row r="5428" spans="2:25" x14ac:dyDescent="0.25">
      <c r="B5428" s="4"/>
      <c r="C5428" s="7"/>
      <c r="G5428" s="8"/>
      <c r="H5428" s="8"/>
      <c r="I5428" s="8"/>
      <c r="S5428" s="4"/>
      <c r="T5428" s="6"/>
      <c r="X5428" s="1"/>
      <c r="Y5428" s="1"/>
    </row>
    <row r="5429" spans="2:25" x14ac:dyDescent="0.25">
      <c r="B5429" s="4"/>
      <c r="C5429" s="7"/>
      <c r="G5429" s="8"/>
      <c r="H5429" s="8"/>
      <c r="I5429" s="8"/>
      <c r="S5429" s="4"/>
      <c r="T5429" s="6"/>
      <c r="X5429" s="1"/>
      <c r="Y5429" s="1"/>
    </row>
    <row r="5430" spans="2:25" x14ac:dyDescent="0.25">
      <c r="B5430" s="4"/>
      <c r="C5430" s="7"/>
      <c r="G5430" s="8"/>
      <c r="H5430" s="8"/>
      <c r="I5430" s="8"/>
      <c r="S5430" s="4"/>
      <c r="T5430" s="6"/>
      <c r="X5430" s="1"/>
      <c r="Y5430" s="1"/>
    </row>
    <row r="5431" spans="2:25" x14ac:dyDescent="0.25">
      <c r="B5431" s="4"/>
      <c r="C5431" s="7"/>
      <c r="G5431" s="8"/>
      <c r="H5431" s="8"/>
      <c r="I5431" s="8"/>
      <c r="S5431" s="4"/>
      <c r="T5431" s="6"/>
      <c r="X5431" s="1"/>
      <c r="Y5431" s="1"/>
    </row>
    <row r="5432" spans="2:25" x14ac:dyDescent="0.25">
      <c r="B5432" s="4"/>
      <c r="C5432" s="7"/>
      <c r="G5432" s="8"/>
      <c r="H5432" s="8"/>
      <c r="I5432" s="8"/>
      <c r="S5432" s="4"/>
      <c r="T5432" s="6"/>
      <c r="X5432" s="1"/>
      <c r="Y5432" s="1"/>
    </row>
    <row r="5433" spans="2:25" x14ac:dyDescent="0.25">
      <c r="B5433" s="4"/>
      <c r="C5433" s="7"/>
      <c r="G5433" s="8"/>
      <c r="H5433" s="8"/>
      <c r="I5433" s="8"/>
      <c r="S5433" s="4"/>
      <c r="T5433" s="6"/>
      <c r="X5433" s="1"/>
      <c r="Y5433" s="1"/>
    </row>
    <row r="5434" spans="2:25" x14ac:dyDescent="0.25">
      <c r="B5434" s="4"/>
      <c r="C5434" s="7"/>
      <c r="G5434" s="8"/>
      <c r="H5434" s="8"/>
      <c r="I5434" s="8"/>
      <c r="S5434" s="4"/>
      <c r="T5434" s="6"/>
      <c r="X5434" s="1"/>
      <c r="Y5434" s="1"/>
    </row>
    <row r="5435" spans="2:25" x14ac:dyDescent="0.25">
      <c r="B5435" s="4"/>
      <c r="C5435" s="7"/>
      <c r="G5435" s="8"/>
      <c r="H5435" s="8"/>
      <c r="I5435" s="8"/>
      <c r="S5435" s="4"/>
      <c r="T5435" s="6"/>
      <c r="X5435" s="1"/>
      <c r="Y5435" s="1"/>
    </row>
    <row r="5436" spans="2:25" x14ac:dyDescent="0.25">
      <c r="B5436" s="4"/>
      <c r="C5436" s="7"/>
      <c r="G5436" s="8"/>
      <c r="H5436" s="8"/>
      <c r="I5436" s="8"/>
      <c r="S5436" s="4"/>
      <c r="T5436" s="6"/>
      <c r="X5436" s="1"/>
      <c r="Y5436" s="1"/>
    </row>
    <row r="5437" spans="2:25" x14ac:dyDescent="0.25">
      <c r="B5437" s="4"/>
      <c r="C5437" s="7"/>
      <c r="G5437" s="8"/>
      <c r="H5437" s="8"/>
      <c r="I5437" s="8"/>
      <c r="S5437" s="4"/>
      <c r="T5437" s="6"/>
      <c r="X5437" s="1"/>
      <c r="Y5437" s="1"/>
    </row>
    <row r="5438" spans="2:25" x14ac:dyDescent="0.25">
      <c r="B5438" s="4"/>
      <c r="C5438" s="7"/>
      <c r="G5438" s="8"/>
      <c r="H5438" s="8"/>
      <c r="I5438" s="8"/>
      <c r="S5438" s="4"/>
      <c r="T5438" s="6"/>
      <c r="X5438" s="1"/>
      <c r="Y5438" s="1"/>
    </row>
    <row r="5439" spans="2:25" x14ac:dyDescent="0.25">
      <c r="B5439" s="4"/>
      <c r="C5439" s="7"/>
      <c r="G5439" s="8"/>
      <c r="H5439" s="8"/>
      <c r="I5439" s="8"/>
      <c r="S5439" s="4"/>
      <c r="T5439" s="6"/>
      <c r="X5439" s="1"/>
      <c r="Y5439" s="1"/>
    </row>
    <row r="5440" spans="2:25" x14ac:dyDescent="0.25">
      <c r="B5440" s="4"/>
      <c r="C5440" s="7"/>
      <c r="G5440" s="8"/>
      <c r="H5440" s="8"/>
      <c r="I5440" s="8"/>
      <c r="S5440" s="4"/>
      <c r="T5440" s="6"/>
      <c r="X5440" s="1"/>
      <c r="Y5440" s="1"/>
    </row>
    <row r="5441" spans="2:25" x14ac:dyDescent="0.25">
      <c r="B5441" s="4"/>
      <c r="C5441" s="7"/>
      <c r="G5441" s="8"/>
      <c r="H5441" s="8"/>
      <c r="I5441" s="8"/>
      <c r="S5441" s="4"/>
      <c r="T5441" s="6"/>
      <c r="X5441" s="1"/>
      <c r="Y5441" s="1"/>
    </row>
    <row r="5442" spans="2:25" x14ac:dyDescent="0.25">
      <c r="B5442" s="4"/>
      <c r="C5442" s="7"/>
      <c r="G5442" s="8"/>
      <c r="H5442" s="8"/>
      <c r="I5442" s="8"/>
      <c r="S5442" s="4"/>
      <c r="T5442" s="6"/>
      <c r="X5442" s="1"/>
      <c r="Y5442" s="1"/>
    </row>
    <row r="5443" spans="2:25" x14ac:dyDescent="0.25">
      <c r="B5443" s="4"/>
      <c r="C5443" s="7"/>
      <c r="G5443" s="8"/>
      <c r="H5443" s="8"/>
      <c r="I5443" s="8"/>
      <c r="S5443" s="4"/>
      <c r="T5443" s="6"/>
      <c r="X5443" s="1"/>
      <c r="Y5443" s="1"/>
    </row>
    <row r="5444" spans="2:25" x14ac:dyDescent="0.25">
      <c r="B5444" s="4"/>
      <c r="C5444" s="7"/>
      <c r="G5444" s="8"/>
      <c r="H5444" s="8"/>
      <c r="I5444" s="8"/>
      <c r="S5444" s="4"/>
      <c r="T5444" s="6"/>
      <c r="X5444" s="1"/>
      <c r="Y5444" s="1"/>
    </row>
    <row r="5445" spans="2:25" x14ac:dyDescent="0.25">
      <c r="B5445" s="4"/>
      <c r="C5445" s="7"/>
      <c r="G5445" s="8"/>
      <c r="H5445" s="8"/>
      <c r="I5445" s="8"/>
      <c r="S5445" s="4"/>
      <c r="T5445" s="6"/>
      <c r="X5445" s="1"/>
      <c r="Y5445" s="1"/>
    </row>
    <row r="5446" spans="2:25" x14ac:dyDescent="0.25">
      <c r="B5446" s="4"/>
      <c r="C5446" s="7"/>
      <c r="G5446" s="8"/>
      <c r="H5446" s="8"/>
      <c r="I5446" s="8"/>
      <c r="S5446" s="4"/>
      <c r="T5446" s="6"/>
      <c r="X5446" s="1"/>
      <c r="Y5446" s="1"/>
    </row>
    <row r="5447" spans="2:25" x14ac:dyDescent="0.25">
      <c r="B5447" s="4"/>
      <c r="C5447" s="7"/>
      <c r="G5447" s="8"/>
      <c r="H5447" s="8"/>
      <c r="I5447" s="8"/>
      <c r="S5447" s="4"/>
      <c r="T5447" s="6"/>
      <c r="X5447" s="1"/>
      <c r="Y5447" s="1"/>
    </row>
    <row r="5448" spans="2:25" x14ac:dyDescent="0.25">
      <c r="B5448" s="4"/>
      <c r="C5448" s="7"/>
      <c r="G5448" s="8"/>
      <c r="H5448" s="8"/>
      <c r="I5448" s="8"/>
      <c r="S5448" s="4"/>
      <c r="T5448" s="6"/>
      <c r="X5448" s="1"/>
      <c r="Y5448" s="1"/>
    </row>
    <row r="5449" spans="2:25" x14ac:dyDescent="0.25">
      <c r="B5449" s="4"/>
      <c r="C5449" s="7"/>
      <c r="G5449" s="8"/>
      <c r="H5449" s="8"/>
      <c r="I5449" s="8"/>
      <c r="S5449" s="4"/>
      <c r="T5449" s="6"/>
      <c r="X5449" s="1"/>
      <c r="Y5449" s="1"/>
    </row>
    <row r="5450" spans="2:25" x14ac:dyDescent="0.25">
      <c r="B5450" s="4"/>
      <c r="C5450" s="7"/>
      <c r="G5450" s="8"/>
      <c r="H5450" s="8"/>
      <c r="I5450" s="8"/>
      <c r="S5450" s="4"/>
      <c r="T5450" s="6"/>
      <c r="X5450" s="1"/>
      <c r="Y5450" s="1"/>
    </row>
    <row r="5451" spans="2:25" x14ac:dyDescent="0.25">
      <c r="B5451" s="4"/>
      <c r="C5451" s="7"/>
      <c r="G5451" s="8"/>
      <c r="H5451" s="8"/>
      <c r="I5451" s="8"/>
      <c r="S5451" s="4"/>
      <c r="T5451" s="6"/>
      <c r="X5451" s="1"/>
      <c r="Y5451" s="1"/>
    </row>
    <row r="5452" spans="2:25" x14ac:dyDescent="0.25">
      <c r="B5452" s="4"/>
      <c r="C5452" s="7"/>
      <c r="G5452" s="8"/>
      <c r="H5452" s="8"/>
      <c r="I5452" s="8"/>
      <c r="S5452" s="4"/>
      <c r="T5452" s="6"/>
      <c r="X5452" s="1"/>
      <c r="Y5452" s="1"/>
    </row>
    <row r="5453" spans="2:25" x14ac:dyDescent="0.25">
      <c r="B5453" s="4"/>
      <c r="C5453" s="7"/>
      <c r="G5453" s="8"/>
      <c r="H5453" s="8"/>
      <c r="I5453" s="8"/>
      <c r="S5453" s="4"/>
      <c r="T5453" s="6"/>
      <c r="X5453" s="1"/>
      <c r="Y5453" s="1"/>
    </row>
    <row r="5454" spans="2:25" x14ac:dyDescent="0.25">
      <c r="B5454" s="4"/>
      <c r="C5454" s="7"/>
      <c r="G5454" s="8"/>
      <c r="H5454" s="8"/>
      <c r="I5454" s="8"/>
      <c r="S5454" s="4"/>
      <c r="T5454" s="6"/>
      <c r="X5454" s="1"/>
      <c r="Y5454" s="1"/>
    </row>
    <row r="5455" spans="2:25" x14ac:dyDescent="0.25">
      <c r="B5455" s="4"/>
      <c r="C5455" s="7"/>
      <c r="G5455" s="8"/>
      <c r="H5455" s="8"/>
      <c r="I5455" s="8"/>
      <c r="S5455" s="4"/>
      <c r="T5455" s="6"/>
      <c r="X5455" s="1"/>
      <c r="Y5455" s="1"/>
    </row>
    <row r="5456" spans="2:25" x14ac:dyDescent="0.25">
      <c r="B5456" s="4"/>
      <c r="C5456" s="7"/>
      <c r="G5456" s="8"/>
      <c r="H5456" s="8"/>
      <c r="I5456" s="8"/>
      <c r="S5456" s="4"/>
      <c r="T5456" s="6"/>
      <c r="X5456" s="1"/>
      <c r="Y5456" s="1"/>
    </row>
    <row r="5457" spans="2:25" x14ac:dyDescent="0.25">
      <c r="B5457" s="4"/>
      <c r="C5457" s="7"/>
      <c r="G5457" s="8"/>
      <c r="H5457" s="8"/>
      <c r="I5457" s="8"/>
      <c r="S5457" s="4"/>
      <c r="T5457" s="6"/>
      <c r="X5457" s="1"/>
      <c r="Y5457" s="1"/>
    </row>
    <row r="5458" spans="2:25" x14ac:dyDescent="0.25">
      <c r="B5458" s="4"/>
      <c r="C5458" s="7"/>
      <c r="G5458" s="8"/>
      <c r="H5458" s="8"/>
      <c r="I5458" s="8"/>
      <c r="S5458" s="4"/>
      <c r="T5458" s="6"/>
      <c r="X5458" s="1"/>
      <c r="Y5458" s="1"/>
    </row>
    <row r="5459" spans="2:25" x14ac:dyDescent="0.25">
      <c r="B5459" s="4"/>
      <c r="C5459" s="7"/>
      <c r="G5459" s="8"/>
      <c r="H5459" s="8"/>
      <c r="I5459" s="8"/>
      <c r="S5459" s="4"/>
      <c r="T5459" s="6"/>
      <c r="X5459" s="1"/>
      <c r="Y5459" s="1"/>
    </row>
    <row r="5460" spans="2:25" x14ac:dyDescent="0.25">
      <c r="B5460" s="4"/>
      <c r="C5460" s="7"/>
      <c r="G5460" s="8"/>
      <c r="H5460" s="8"/>
      <c r="I5460" s="8"/>
      <c r="S5460" s="4"/>
      <c r="T5460" s="6"/>
      <c r="X5460" s="1"/>
      <c r="Y5460" s="1"/>
    </row>
    <row r="5461" spans="2:25" x14ac:dyDescent="0.25">
      <c r="B5461" s="4"/>
      <c r="C5461" s="7"/>
      <c r="G5461" s="8"/>
      <c r="H5461" s="8"/>
      <c r="I5461" s="8"/>
      <c r="S5461" s="4"/>
      <c r="T5461" s="6"/>
      <c r="X5461" s="1"/>
      <c r="Y5461" s="1"/>
    </row>
    <row r="5462" spans="2:25" x14ac:dyDescent="0.25">
      <c r="B5462" s="4"/>
      <c r="C5462" s="7"/>
      <c r="G5462" s="8"/>
      <c r="H5462" s="8"/>
      <c r="I5462" s="8"/>
      <c r="S5462" s="4"/>
      <c r="T5462" s="6"/>
      <c r="X5462" s="1"/>
      <c r="Y5462" s="1"/>
    </row>
    <row r="5463" spans="2:25" x14ac:dyDescent="0.25">
      <c r="B5463" s="4"/>
      <c r="C5463" s="7"/>
      <c r="G5463" s="8"/>
      <c r="H5463" s="8"/>
      <c r="I5463" s="8"/>
      <c r="S5463" s="4"/>
      <c r="T5463" s="6"/>
      <c r="X5463" s="1"/>
      <c r="Y5463" s="1"/>
    </row>
    <row r="5464" spans="2:25" x14ac:dyDescent="0.25">
      <c r="B5464" s="4"/>
      <c r="C5464" s="7"/>
      <c r="G5464" s="8"/>
      <c r="H5464" s="8"/>
      <c r="I5464" s="8"/>
      <c r="S5464" s="4"/>
      <c r="T5464" s="6"/>
      <c r="X5464" s="1"/>
      <c r="Y5464" s="1"/>
    </row>
    <row r="5465" spans="2:25" x14ac:dyDescent="0.25">
      <c r="B5465" s="4"/>
      <c r="C5465" s="7"/>
      <c r="G5465" s="8"/>
      <c r="H5465" s="8"/>
      <c r="I5465" s="8"/>
      <c r="S5465" s="4"/>
      <c r="T5465" s="6"/>
      <c r="X5465" s="1"/>
      <c r="Y5465" s="1"/>
    </row>
    <row r="5466" spans="2:25" x14ac:dyDescent="0.25">
      <c r="B5466" s="4"/>
      <c r="C5466" s="7"/>
      <c r="G5466" s="8"/>
      <c r="H5466" s="8"/>
      <c r="I5466" s="8"/>
      <c r="S5466" s="4"/>
      <c r="T5466" s="6"/>
      <c r="X5466" s="1"/>
      <c r="Y5466" s="1"/>
    </row>
    <row r="5467" spans="2:25" x14ac:dyDescent="0.25">
      <c r="B5467" s="4"/>
      <c r="C5467" s="7"/>
      <c r="G5467" s="8"/>
      <c r="H5467" s="8"/>
      <c r="I5467" s="8"/>
      <c r="S5467" s="4"/>
      <c r="T5467" s="6"/>
      <c r="X5467" s="1"/>
      <c r="Y5467" s="1"/>
    </row>
    <row r="5468" spans="2:25" x14ac:dyDescent="0.25">
      <c r="B5468" s="4"/>
      <c r="C5468" s="7"/>
      <c r="G5468" s="8"/>
      <c r="H5468" s="8"/>
      <c r="I5468" s="8"/>
      <c r="S5468" s="4"/>
      <c r="T5468" s="6"/>
      <c r="X5468" s="1"/>
      <c r="Y5468" s="1"/>
    </row>
    <row r="5469" spans="2:25" x14ac:dyDescent="0.25">
      <c r="B5469" s="4"/>
      <c r="C5469" s="7"/>
      <c r="G5469" s="8"/>
      <c r="H5469" s="8"/>
      <c r="I5469" s="8"/>
      <c r="S5469" s="4"/>
      <c r="T5469" s="6"/>
      <c r="X5469" s="1"/>
      <c r="Y5469" s="1"/>
    </row>
    <row r="5470" spans="2:25" x14ac:dyDescent="0.25">
      <c r="B5470" s="4"/>
      <c r="C5470" s="7"/>
      <c r="G5470" s="8"/>
      <c r="H5470" s="8"/>
      <c r="I5470" s="8"/>
      <c r="S5470" s="4"/>
      <c r="T5470" s="6"/>
      <c r="X5470" s="1"/>
      <c r="Y5470" s="1"/>
    </row>
    <row r="5471" spans="2:25" x14ac:dyDescent="0.25">
      <c r="B5471" s="4"/>
      <c r="C5471" s="7"/>
      <c r="G5471" s="8"/>
      <c r="H5471" s="8"/>
      <c r="I5471" s="8"/>
      <c r="S5471" s="4"/>
      <c r="T5471" s="6"/>
      <c r="X5471" s="1"/>
      <c r="Y5471" s="1"/>
    </row>
    <row r="5472" spans="2:25" x14ac:dyDescent="0.25">
      <c r="B5472" s="4"/>
      <c r="C5472" s="7"/>
      <c r="G5472" s="8"/>
      <c r="H5472" s="8"/>
      <c r="I5472" s="8"/>
      <c r="S5472" s="4"/>
      <c r="T5472" s="6"/>
      <c r="X5472" s="1"/>
      <c r="Y5472" s="1"/>
    </row>
    <row r="5473" spans="2:25" x14ac:dyDescent="0.25">
      <c r="B5473" s="4"/>
      <c r="C5473" s="7"/>
      <c r="G5473" s="8"/>
      <c r="H5473" s="8"/>
      <c r="I5473" s="8"/>
      <c r="S5473" s="4"/>
      <c r="T5473" s="6"/>
      <c r="X5473" s="1"/>
      <c r="Y5473" s="1"/>
    </row>
    <row r="5474" spans="2:25" x14ac:dyDescent="0.25">
      <c r="B5474" s="4"/>
      <c r="C5474" s="7"/>
      <c r="G5474" s="8"/>
      <c r="H5474" s="8"/>
      <c r="I5474" s="8"/>
      <c r="S5474" s="4"/>
      <c r="T5474" s="6"/>
      <c r="X5474" s="1"/>
      <c r="Y5474" s="1"/>
    </row>
    <row r="5475" spans="2:25" x14ac:dyDescent="0.25">
      <c r="B5475" s="4"/>
      <c r="C5475" s="7"/>
      <c r="G5475" s="8"/>
      <c r="H5475" s="8"/>
      <c r="I5475" s="8"/>
      <c r="S5475" s="4"/>
      <c r="T5475" s="6"/>
      <c r="X5475" s="1"/>
      <c r="Y5475" s="1"/>
    </row>
    <row r="5476" spans="2:25" x14ac:dyDescent="0.25">
      <c r="B5476" s="4"/>
      <c r="C5476" s="7"/>
      <c r="G5476" s="8"/>
      <c r="H5476" s="8"/>
      <c r="I5476" s="8"/>
      <c r="S5476" s="4"/>
      <c r="T5476" s="6"/>
      <c r="X5476" s="1"/>
      <c r="Y5476" s="1"/>
    </row>
    <row r="5477" spans="2:25" x14ac:dyDescent="0.25">
      <c r="B5477" s="4"/>
      <c r="C5477" s="7"/>
      <c r="G5477" s="8"/>
      <c r="H5477" s="8"/>
      <c r="I5477" s="8"/>
      <c r="S5477" s="4"/>
      <c r="T5477" s="6"/>
      <c r="X5477" s="1"/>
      <c r="Y5477" s="1"/>
    </row>
    <row r="5478" spans="2:25" x14ac:dyDescent="0.25">
      <c r="B5478" s="4"/>
      <c r="C5478" s="7"/>
      <c r="G5478" s="8"/>
      <c r="H5478" s="8"/>
      <c r="I5478" s="8"/>
      <c r="S5478" s="4"/>
      <c r="T5478" s="6"/>
      <c r="X5478" s="1"/>
      <c r="Y5478" s="1"/>
    </row>
    <row r="5479" spans="2:25" x14ac:dyDescent="0.25">
      <c r="B5479" s="4"/>
      <c r="C5479" s="7"/>
      <c r="G5479" s="8"/>
      <c r="H5479" s="8"/>
      <c r="I5479" s="8"/>
      <c r="S5479" s="4"/>
      <c r="T5479" s="6"/>
      <c r="X5479" s="1"/>
      <c r="Y5479" s="1"/>
    </row>
    <row r="5480" spans="2:25" x14ac:dyDescent="0.25">
      <c r="B5480" s="4"/>
      <c r="C5480" s="7"/>
      <c r="G5480" s="8"/>
      <c r="H5480" s="8"/>
      <c r="I5480" s="8"/>
      <c r="S5480" s="4"/>
      <c r="T5480" s="6"/>
      <c r="X5480" s="1"/>
      <c r="Y5480" s="1"/>
    </row>
    <row r="5481" spans="2:25" x14ac:dyDescent="0.25">
      <c r="B5481" s="4"/>
      <c r="C5481" s="7"/>
      <c r="G5481" s="8"/>
      <c r="H5481" s="8"/>
      <c r="I5481" s="8"/>
      <c r="S5481" s="4"/>
      <c r="T5481" s="6"/>
      <c r="X5481" s="1"/>
      <c r="Y5481" s="1"/>
    </row>
    <row r="5482" spans="2:25" x14ac:dyDescent="0.25">
      <c r="B5482" s="4"/>
      <c r="C5482" s="7"/>
      <c r="G5482" s="8"/>
      <c r="H5482" s="8"/>
      <c r="I5482" s="8"/>
      <c r="S5482" s="4"/>
      <c r="T5482" s="6"/>
      <c r="X5482" s="1"/>
      <c r="Y5482" s="1"/>
    </row>
    <row r="5483" spans="2:25" x14ac:dyDescent="0.25">
      <c r="B5483" s="4"/>
      <c r="C5483" s="7"/>
      <c r="G5483" s="8"/>
      <c r="H5483" s="8"/>
      <c r="I5483" s="8"/>
      <c r="S5483" s="4"/>
      <c r="T5483" s="6"/>
      <c r="X5483" s="1"/>
      <c r="Y5483" s="1"/>
    </row>
    <row r="5484" spans="2:25" x14ac:dyDescent="0.25">
      <c r="B5484" s="4"/>
      <c r="C5484" s="7"/>
      <c r="G5484" s="8"/>
      <c r="H5484" s="8"/>
      <c r="I5484" s="8"/>
      <c r="S5484" s="4"/>
      <c r="T5484" s="6"/>
      <c r="X5484" s="1"/>
      <c r="Y5484" s="1"/>
    </row>
    <row r="5485" spans="2:25" x14ac:dyDescent="0.25">
      <c r="B5485" s="4"/>
      <c r="C5485" s="7"/>
      <c r="G5485" s="8"/>
      <c r="H5485" s="8"/>
      <c r="I5485" s="8"/>
      <c r="S5485" s="4"/>
      <c r="T5485" s="6"/>
      <c r="X5485" s="1"/>
      <c r="Y5485" s="1"/>
    </row>
    <row r="5486" spans="2:25" x14ac:dyDescent="0.25">
      <c r="B5486" s="4"/>
      <c r="C5486" s="7"/>
      <c r="G5486" s="8"/>
      <c r="H5486" s="8"/>
      <c r="I5486" s="8"/>
      <c r="S5486" s="4"/>
      <c r="T5486" s="6"/>
      <c r="X5486" s="1"/>
      <c r="Y5486" s="1"/>
    </row>
    <row r="5487" spans="2:25" x14ac:dyDescent="0.25">
      <c r="B5487" s="4"/>
      <c r="C5487" s="7"/>
      <c r="G5487" s="8"/>
      <c r="H5487" s="8"/>
      <c r="I5487" s="8"/>
      <c r="S5487" s="4"/>
      <c r="T5487" s="6"/>
      <c r="X5487" s="1"/>
      <c r="Y5487" s="1"/>
    </row>
    <row r="5488" spans="2:25" x14ac:dyDescent="0.25">
      <c r="B5488" s="4"/>
      <c r="C5488" s="7"/>
      <c r="G5488" s="8"/>
      <c r="H5488" s="8"/>
      <c r="I5488" s="8"/>
      <c r="S5488" s="4"/>
      <c r="T5488" s="6"/>
      <c r="X5488" s="1"/>
      <c r="Y5488" s="1"/>
    </row>
    <row r="5489" spans="2:25" x14ac:dyDescent="0.25">
      <c r="B5489" s="4"/>
      <c r="C5489" s="7"/>
      <c r="G5489" s="8"/>
      <c r="H5489" s="8"/>
      <c r="I5489" s="8"/>
      <c r="S5489" s="4"/>
      <c r="T5489" s="6"/>
      <c r="X5489" s="1"/>
      <c r="Y5489" s="1"/>
    </row>
    <row r="5490" spans="2:25" x14ac:dyDescent="0.25">
      <c r="B5490" s="4"/>
      <c r="C5490" s="7"/>
      <c r="G5490" s="8"/>
      <c r="H5490" s="8"/>
      <c r="I5490" s="8"/>
      <c r="S5490" s="4"/>
      <c r="T5490" s="6"/>
      <c r="X5490" s="1"/>
      <c r="Y5490" s="1"/>
    </row>
    <row r="5491" spans="2:25" x14ac:dyDescent="0.25">
      <c r="B5491" s="4"/>
      <c r="C5491" s="7"/>
      <c r="G5491" s="8"/>
      <c r="H5491" s="8"/>
      <c r="I5491" s="8"/>
      <c r="S5491" s="4"/>
      <c r="T5491" s="6"/>
      <c r="X5491" s="1"/>
      <c r="Y5491" s="1"/>
    </row>
    <row r="5492" spans="2:25" x14ac:dyDescent="0.25">
      <c r="B5492" s="4"/>
      <c r="C5492" s="7"/>
      <c r="G5492" s="8"/>
      <c r="H5492" s="8"/>
      <c r="I5492" s="8"/>
      <c r="S5492" s="4"/>
      <c r="T5492" s="6"/>
      <c r="X5492" s="1"/>
      <c r="Y5492" s="1"/>
    </row>
    <row r="5493" spans="2:25" x14ac:dyDescent="0.25">
      <c r="B5493" s="4"/>
      <c r="C5493" s="7"/>
      <c r="G5493" s="8"/>
      <c r="H5493" s="8"/>
      <c r="I5493" s="8"/>
      <c r="S5493" s="4"/>
      <c r="T5493" s="6"/>
      <c r="X5493" s="1"/>
      <c r="Y5493" s="1"/>
    </row>
    <row r="5494" spans="2:25" x14ac:dyDescent="0.25">
      <c r="B5494" s="4"/>
      <c r="C5494" s="7"/>
      <c r="G5494" s="8"/>
      <c r="H5494" s="8"/>
      <c r="I5494" s="8"/>
      <c r="S5494" s="4"/>
      <c r="T5494" s="6"/>
      <c r="X5494" s="1"/>
      <c r="Y5494" s="1"/>
    </row>
    <row r="5495" spans="2:25" x14ac:dyDescent="0.25">
      <c r="B5495" s="4"/>
      <c r="C5495" s="7"/>
      <c r="G5495" s="8"/>
      <c r="H5495" s="8"/>
      <c r="I5495" s="8"/>
      <c r="S5495" s="4"/>
      <c r="T5495" s="6"/>
      <c r="X5495" s="1"/>
      <c r="Y5495" s="1"/>
    </row>
    <row r="5496" spans="2:25" x14ac:dyDescent="0.25">
      <c r="B5496" s="4"/>
      <c r="C5496" s="7"/>
      <c r="G5496" s="8"/>
      <c r="H5496" s="8"/>
      <c r="I5496" s="8"/>
      <c r="S5496" s="4"/>
      <c r="T5496" s="6"/>
      <c r="X5496" s="1"/>
      <c r="Y5496" s="1"/>
    </row>
    <row r="5497" spans="2:25" x14ac:dyDescent="0.25">
      <c r="B5497" s="4"/>
      <c r="C5497" s="7"/>
      <c r="G5497" s="8"/>
      <c r="H5497" s="8"/>
      <c r="I5497" s="8"/>
      <c r="S5497" s="4"/>
      <c r="T5497" s="6"/>
      <c r="X5497" s="1"/>
      <c r="Y5497" s="1"/>
    </row>
    <row r="5498" spans="2:25" x14ac:dyDescent="0.25">
      <c r="B5498" s="4"/>
      <c r="C5498" s="7"/>
      <c r="G5498" s="8"/>
      <c r="H5498" s="8"/>
      <c r="I5498" s="8"/>
      <c r="S5498" s="4"/>
      <c r="T5498" s="6"/>
      <c r="X5498" s="1"/>
      <c r="Y5498" s="1"/>
    </row>
    <row r="5499" spans="2:25" x14ac:dyDescent="0.25">
      <c r="B5499" s="4"/>
      <c r="C5499" s="7"/>
      <c r="G5499" s="8"/>
      <c r="H5499" s="8"/>
      <c r="I5499" s="8"/>
      <c r="S5499" s="4"/>
      <c r="T5499" s="6"/>
      <c r="X5499" s="1"/>
      <c r="Y5499" s="1"/>
    </row>
    <row r="5500" spans="2:25" x14ac:dyDescent="0.25">
      <c r="B5500" s="4"/>
      <c r="C5500" s="7"/>
      <c r="G5500" s="8"/>
      <c r="H5500" s="8"/>
      <c r="I5500" s="8"/>
      <c r="S5500" s="4"/>
      <c r="T5500" s="6"/>
      <c r="X5500" s="1"/>
      <c r="Y5500" s="1"/>
    </row>
    <row r="5501" spans="2:25" x14ac:dyDescent="0.25">
      <c r="B5501" s="4"/>
      <c r="C5501" s="7"/>
      <c r="G5501" s="8"/>
      <c r="H5501" s="8"/>
      <c r="I5501" s="8"/>
      <c r="S5501" s="4"/>
      <c r="T5501" s="6"/>
      <c r="X5501" s="1"/>
      <c r="Y5501" s="1"/>
    </row>
    <row r="5502" spans="2:25" x14ac:dyDescent="0.25">
      <c r="B5502" s="4"/>
      <c r="C5502" s="7"/>
      <c r="G5502" s="8"/>
      <c r="H5502" s="8"/>
      <c r="I5502" s="8"/>
      <c r="S5502" s="4"/>
      <c r="T5502" s="6"/>
      <c r="X5502" s="1"/>
      <c r="Y5502" s="1"/>
    </row>
    <row r="5503" spans="2:25" x14ac:dyDescent="0.25">
      <c r="B5503" s="4"/>
      <c r="C5503" s="7"/>
      <c r="G5503" s="8"/>
      <c r="H5503" s="8"/>
      <c r="I5503" s="8"/>
      <c r="S5503" s="4"/>
      <c r="T5503" s="6"/>
      <c r="X5503" s="1"/>
      <c r="Y5503" s="1"/>
    </row>
    <row r="5504" spans="2:25" x14ac:dyDescent="0.25">
      <c r="B5504" s="4"/>
      <c r="C5504" s="7"/>
      <c r="G5504" s="8"/>
      <c r="H5504" s="8"/>
      <c r="I5504" s="8"/>
      <c r="S5504" s="4"/>
      <c r="T5504" s="6"/>
      <c r="X5504" s="1"/>
      <c r="Y5504" s="1"/>
    </row>
    <row r="5505" spans="2:25" x14ac:dyDescent="0.25">
      <c r="B5505" s="4"/>
      <c r="C5505" s="7"/>
      <c r="G5505" s="8"/>
      <c r="H5505" s="8"/>
      <c r="I5505" s="8"/>
      <c r="S5505" s="4"/>
      <c r="T5505" s="6"/>
      <c r="X5505" s="1"/>
      <c r="Y5505" s="1"/>
    </row>
    <row r="5506" spans="2:25" x14ac:dyDescent="0.25">
      <c r="B5506" s="4"/>
      <c r="C5506" s="7"/>
      <c r="G5506" s="8"/>
      <c r="H5506" s="8"/>
      <c r="I5506" s="8"/>
      <c r="S5506" s="4"/>
      <c r="T5506" s="6"/>
      <c r="X5506" s="1"/>
      <c r="Y5506" s="1"/>
    </row>
    <row r="5507" spans="2:25" x14ac:dyDescent="0.25">
      <c r="B5507" s="4"/>
      <c r="C5507" s="7"/>
      <c r="G5507" s="8"/>
      <c r="H5507" s="8"/>
      <c r="I5507" s="8"/>
      <c r="S5507" s="4"/>
      <c r="T5507" s="6"/>
      <c r="X5507" s="1"/>
      <c r="Y5507" s="1"/>
    </row>
    <row r="5508" spans="2:25" x14ac:dyDescent="0.25">
      <c r="B5508" s="4"/>
      <c r="C5508" s="7"/>
      <c r="G5508" s="8"/>
      <c r="H5508" s="8"/>
      <c r="I5508" s="8"/>
      <c r="S5508" s="4"/>
      <c r="T5508" s="6"/>
      <c r="X5508" s="1"/>
      <c r="Y5508" s="1"/>
    </row>
    <row r="5509" spans="2:25" x14ac:dyDescent="0.25">
      <c r="B5509" s="4"/>
      <c r="C5509" s="7"/>
      <c r="G5509" s="8"/>
      <c r="H5509" s="8"/>
      <c r="I5509" s="8"/>
      <c r="S5509" s="4"/>
      <c r="T5509" s="6"/>
      <c r="X5509" s="1"/>
      <c r="Y5509" s="1"/>
    </row>
    <row r="5510" spans="2:25" x14ac:dyDescent="0.25">
      <c r="B5510" s="4"/>
      <c r="C5510" s="7"/>
      <c r="G5510" s="8"/>
      <c r="H5510" s="8"/>
      <c r="I5510" s="8"/>
      <c r="S5510" s="4"/>
      <c r="T5510" s="6"/>
      <c r="X5510" s="1"/>
      <c r="Y5510" s="1"/>
    </row>
    <row r="5511" spans="2:25" x14ac:dyDescent="0.25">
      <c r="B5511" s="4"/>
      <c r="C5511" s="7"/>
      <c r="G5511" s="8"/>
      <c r="H5511" s="8"/>
      <c r="I5511" s="8"/>
      <c r="S5511" s="4"/>
      <c r="T5511" s="6"/>
      <c r="X5511" s="1"/>
      <c r="Y5511" s="1"/>
    </row>
    <row r="5512" spans="2:25" x14ac:dyDescent="0.25">
      <c r="B5512" s="4"/>
      <c r="C5512" s="7"/>
      <c r="G5512" s="8"/>
      <c r="H5512" s="8"/>
      <c r="I5512" s="8"/>
      <c r="S5512" s="4"/>
      <c r="T5512" s="6"/>
      <c r="X5512" s="1"/>
      <c r="Y5512" s="1"/>
    </row>
    <row r="5513" spans="2:25" x14ac:dyDescent="0.25">
      <c r="B5513" s="4"/>
      <c r="C5513" s="7"/>
      <c r="G5513" s="8"/>
      <c r="H5513" s="8"/>
      <c r="I5513" s="8"/>
      <c r="S5513" s="4"/>
      <c r="T5513" s="6"/>
      <c r="X5513" s="1"/>
      <c r="Y5513" s="1"/>
    </row>
    <row r="5514" spans="2:25" x14ac:dyDescent="0.25">
      <c r="B5514" s="4"/>
      <c r="C5514" s="7"/>
      <c r="G5514" s="8"/>
      <c r="H5514" s="8"/>
      <c r="I5514" s="8"/>
      <c r="S5514" s="4"/>
      <c r="T5514" s="6"/>
      <c r="X5514" s="1"/>
      <c r="Y5514" s="1"/>
    </row>
    <row r="5515" spans="2:25" x14ac:dyDescent="0.25">
      <c r="B5515" s="4"/>
      <c r="C5515" s="7"/>
      <c r="G5515" s="8"/>
      <c r="H5515" s="8"/>
      <c r="I5515" s="8"/>
      <c r="S5515" s="4"/>
      <c r="T5515" s="6"/>
      <c r="X5515" s="1"/>
      <c r="Y5515" s="1"/>
    </row>
    <row r="5516" spans="2:25" x14ac:dyDescent="0.25">
      <c r="B5516" s="4"/>
      <c r="C5516" s="7"/>
      <c r="G5516" s="8"/>
      <c r="H5516" s="8"/>
      <c r="I5516" s="8"/>
      <c r="S5516" s="4"/>
      <c r="T5516" s="6"/>
      <c r="X5516" s="1"/>
      <c r="Y5516" s="1"/>
    </row>
    <row r="5517" spans="2:25" x14ac:dyDescent="0.25">
      <c r="B5517" s="4"/>
      <c r="C5517" s="7"/>
      <c r="G5517" s="8"/>
      <c r="H5517" s="8"/>
      <c r="I5517" s="8"/>
      <c r="S5517" s="4"/>
      <c r="T5517" s="6"/>
      <c r="X5517" s="1"/>
      <c r="Y5517" s="1"/>
    </row>
    <row r="5518" spans="2:25" x14ac:dyDescent="0.25">
      <c r="B5518" s="4"/>
      <c r="C5518" s="7"/>
      <c r="G5518" s="8"/>
      <c r="H5518" s="8"/>
      <c r="I5518" s="8"/>
      <c r="S5518" s="4"/>
      <c r="T5518" s="6"/>
      <c r="X5518" s="1"/>
      <c r="Y5518" s="1"/>
    </row>
    <row r="5519" spans="2:25" x14ac:dyDescent="0.25">
      <c r="B5519" s="4"/>
      <c r="C5519" s="7"/>
      <c r="G5519" s="8"/>
      <c r="H5519" s="8"/>
      <c r="I5519" s="8"/>
      <c r="S5519" s="4"/>
      <c r="T5519" s="6"/>
      <c r="X5519" s="1"/>
      <c r="Y5519" s="1"/>
    </row>
    <row r="5520" spans="2:25" x14ac:dyDescent="0.25">
      <c r="B5520" s="4"/>
      <c r="C5520" s="7"/>
      <c r="G5520" s="8"/>
      <c r="H5520" s="8"/>
      <c r="I5520" s="8"/>
      <c r="S5520" s="4"/>
      <c r="T5520" s="6"/>
      <c r="X5520" s="1"/>
      <c r="Y5520" s="1"/>
    </row>
    <row r="5521" spans="2:25" x14ac:dyDescent="0.25">
      <c r="B5521" s="4"/>
      <c r="C5521" s="7"/>
      <c r="G5521" s="8"/>
      <c r="H5521" s="8"/>
      <c r="I5521" s="8"/>
      <c r="S5521" s="4"/>
      <c r="T5521" s="6"/>
      <c r="X5521" s="1"/>
      <c r="Y5521" s="1"/>
    </row>
    <row r="5522" spans="2:25" x14ac:dyDescent="0.25">
      <c r="B5522" s="4"/>
      <c r="C5522" s="7"/>
      <c r="G5522" s="8"/>
      <c r="H5522" s="8"/>
      <c r="I5522" s="8"/>
      <c r="S5522" s="4"/>
      <c r="T5522" s="6"/>
      <c r="X5522" s="1"/>
      <c r="Y5522" s="1"/>
    </row>
    <row r="5523" spans="2:25" x14ac:dyDescent="0.25">
      <c r="B5523" s="4"/>
      <c r="C5523" s="7"/>
      <c r="G5523" s="8"/>
      <c r="H5523" s="8"/>
      <c r="I5523" s="8"/>
      <c r="S5523" s="4"/>
      <c r="T5523" s="6"/>
      <c r="X5523" s="1"/>
      <c r="Y5523" s="1"/>
    </row>
    <row r="5524" spans="2:25" x14ac:dyDescent="0.25">
      <c r="B5524" s="4"/>
      <c r="C5524" s="7"/>
      <c r="G5524" s="8"/>
      <c r="H5524" s="8"/>
      <c r="I5524" s="8"/>
      <c r="S5524" s="4"/>
      <c r="T5524" s="6"/>
      <c r="X5524" s="1"/>
      <c r="Y5524" s="1"/>
    </row>
    <row r="5525" spans="2:25" x14ac:dyDescent="0.25">
      <c r="B5525" s="4"/>
      <c r="C5525" s="7"/>
      <c r="G5525" s="8"/>
      <c r="H5525" s="8"/>
      <c r="I5525" s="8"/>
      <c r="S5525" s="4"/>
      <c r="T5525" s="6"/>
      <c r="X5525" s="1"/>
      <c r="Y5525" s="1"/>
    </row>
    <row r="5526" spans="2:25" x14ac:dyDescent="0.25">
      <c r="B5526" s="4"/>
      <c r="C5526" s="7"/>
      <c r="G5526" s="8"/>
      <c r="H5526" s="8"/>
      <c r="I5526" s="8"/>
      <c r="S5526" s="4"/>
      <c r="T5526" s="6"/>
      <c r="X5526" s="1"/>
      <c r="Y5526" s="1"/>
    </row>
    <row r="5527" spans="2:25" x14ac:dyDescent="0.25">
      <c r="B5527" s="4"/>
      <c r="C5527" s="7"/>
      <c r="G5527" s="8"/>
      <c r="H5527" s="8"/>
      <c r="I5527" s="8"/>
      <c r="S5527" s="4"/>
      <c r="T5527" s="6"/>
      <c r="X5527" s="1"/>
      <c r="Y5527" s="1"/>
    </row>
    <row r="5528" spans="2:25" x14ac:dyDescent="0.25">
      <c r="B5528" s="4"/>
      <c r="C5528" s="7"/>
      <c r="G5528" s="8"/>
      <c r="H5528" s="8"/>
      <c r="I5528" s="8"/>
      <c r="S5528" s="4"/>
      <c r="T5528" s="6"/>
      <c r="X5528" s="1"/>
      <c r="Y5528" s="1"/>
    </row>
    <row r="5529" spans="2:25" x14ac:dyDescent="0.25">
      <c r="B5529" s="4"/>
      <c r="C5529" s="7"/>
      <c r="G5529" s="8"/>
      <c r="H5529" s="8"/>
      <c r="I5529" s="8"/>
      <c r="S5529" s="4"/>
      <c r="T5529" s="6"/>
      <c r="X5529" s="1"/>
      <c r="Y5529" s="1"/>
    </row>
    <row r="5530" spans="2:25" x14ac:dyDescent="0.25">
      <c r="B5530" s="4"/>
      <c r="C5530" s="7"/>
      <c r="G5530" s="8"/>
      <c r="H5530" s="8"/>
      <c r="I5530" s="8"/>
      <c r="S5530" s="4"/>
      <c r="T5530" s="6"/>
      <c r="X5530" s="1"/>
      <c r="Y5530" s="1"/>
    </row>
    <row r="5531" spans="2:25" x14ac:dyDescent="0.25">
      <c r="B5531" s="4"/>
      <c r="C5531" s="7"/>
      <c r="G5531" s="8"/>
      <c r="H5531" s="8"/>
      <c r="I5531" s="8"/>
      <c r="S5531" s="4"/>
      <c r="T5531" s="6"/>
      <c r="X5531" s="1"/>
      <c r="Y5531" s="1"/>
    </row>
    <row r="5532" spans="2:25" x14ac:dyDescent="0.25">
      <c r="B5532" s="4"/>
      <c r="C5532" s="7"/>
      <c r="G5532" s="8"/>
      <c r="H5532" s="8"/>
      <c r="I5532" s="8"/>
      <c r="S5532" s="4"/>
      <c r="T5532" s="6"/>
      <c r="X5532" s="1"/>
      <c r="Y5532" s="1"/>
    </row>
    <row r="5533" spans="2:25" x14ac:dyDescent="0.25">
      <c r="B5533" s="4"/>
      <c r="C5533" s="7"/>
      <c r="G5533" s="8"/>
      <c r="H5533" s="8"/>
      <c r="I5533" s="8"/>
      <c r="S5533" s="4"/>
      <c r="T5533" s="6"/>
      <c r="X5533" s="1"/>
      <c r="Y5533" s="1"/>
    </row>
    <row r="5534" spans="2:25" x14ac:dyDescent="0.25">
      <c r="B5534" s="4"/>
      <c r="C5534" s="7"/>
      <c r="G5534" s="8"/>
      <c r="H5534" s="8"/>
      <c r="I5534" s="8"/>
      <c r="S5534" s="4"/>
      <c r="T5534" s="6"/>
      <c r="X5534" s="1"/>
      <c r="Y5534" s="1"/>
    </row>
    <row r="5535" spans="2:25" x14ac:dyDescent="0.25">
      <c r="B5535" s="4"/>
      <c r="C5535" s="7"/>
      <c r="G5535" s="8"/>
      <c r="H5535" s="8"/>
      <c r="I5535" s="8"/>
      <c r="S5535" s="4"/>
      <c r="T5535" s="6"/>
      <c r="X5535" s="1"/>
      <c r="Y5535" s="1"/>
    </row>
    <row r="5536" spans="2:25" x14ac:dyDescent="0.25">
      <c r="B5536" s="4"/>
      <c r="C5536" s="7"/>
      <c r="G5536" s="8"/>
      <c r="H5536" s="8"/>
      <c r="I5536" s="8"/>
      <c r="S5536" s="4"/>
      <c r="T5536" s="6"/>
      <c r="X5536" s="1"/>
      <c r="Y5536" s="1"/>
    </row>
    <row r="5537" spans="2:25" x14ac:dyDescent="0.25">
      <c r="B5537" s="4"/>
      <c r="C5537" s="7"/>
      <c r="G5537" s="8"/>
      <c r="H5537" s="8"/>
      <c r="I5537" s="8"/>
      <c r="S5537" s="4"/>
      <c r="T5537" s="6"/>
      <c r="X5537" s="1"/>
      <c r="Y5537" s="1"/>
    </row>
    <row r="5538" spans="2:25" x14ac:dyDescent="0.25">
      <c r="B5538" s="4"/>
      <c r="C5538" s="7"/>
      <c r="G5538" s="8"/>
      <c r="H5538" s="8"/>
      <c r="I5538" s="8"/>
      <c r="S5538" s="4"/>
      <c r="T5538" s="6"/>
      <c r="X5538" s="1"/>
      <c r="Y5538" s="1"/>
    </row>
    <row r="5539" spans="2:25" x14ac:dyDescent="0.25">
      <c r="B5539" s="4"/>
      <c r="C5539" s="7"/>
      <c r="G5539" s="8"/>
      <c r="H5539" s="8"/>
      <c r="I5539" s="8"/>
      <c r="S5539" s="4"/>
      <c r="T5539" s="6"/>
      <c r="X5539" s="1"/>
      <c r="Y5539" s="1"/>
    </row>
    <row r="5540" spans="2:25" x14ac:dyDescent="0.25">
      <c r="B5540" s="4"/>
      <c r="C5540" s="7"/>
      <c r="G5540" s="8"/>
      <c r="H5540" s="8"/>
      <c r="I5540" s="8"/>
      <c r="S5540" s="4"/>
      <c r="T5540" s="6"/>
      <c r="X5540" s="1"/>
      <c r="Y5540" s="1"/>
    </row>
    <row r="5541" spans="2:25" x14ac:dyDescent="0.25">
      <c r="B5541" s="4"/>
      <c r="C5541" s="7"/>
      <c r="G5541" s="8"/>
      <c r="H5541" s="8"/>
      <c r="I5541" s="8"/>
      <c r="S5541" s="4"/>
      <c r="T5541" s="6"/>
      <c r="X5541" s="1"/>
      <c r="Y5541" s="1"/>
    </row>
    <row r="5542" spans="2:25" x14ac:dyDescent="0.25">
      <c r="B5542" s="4"/>
      <c r="C5542" s="7"/>
      <c r="G5542" s="8"/>
      <c r="H5542" s="8"/>
      <c r="I5542" s="8"/>
      <c r="S5542" s="4"/>
      <c r="T5542" s="6"/>
      <c r="X5542" s="1"/>
      <c r="Y5542" s="1"/>
    </row>
    <row r="5543" spans="2:25" x14ac:dyDescent="0.25">
      <c r="B5543" s="4"/>
      <c r="C5543" s="7"/>
      <c r="G5543" s="8"/>
      <c r="H5543" s="8"/>
      <c r="I5543" s="8"/>
      <c r="S5543" s="4"/>
      <c r="T5543" s="6"/>
      <c r="X5543" s="1"/>
      <c r="Y5543" s="1"/>
    </row>
    <row r="5544" spans="2:25" x14ac:dyDescent="0.25">
      <c r="B5544" s="4"/>
      <c r="C5544" s="7"/>
      <c r="G5544" s="8"/>
      <c r="H5544" s="8"/>
      <c r="I5544" s="8"/>
      <c r="S5544" s="4"/>
      <c r="T5544" s="6"/>
      <c r="X5544" s="1"/>
      <c r="Y5544" s="1"/>
    </row>
    <row r="5545" spans="2:25" x14ac:dyDescent="0.25">
      <c r="B5545" s="4"/>
      <c r="C5545" s="7"/>
      <c r="G5545" s="8"/>
      <c r="H5545" s="8"/>
      <c r="I5545" s="8"/>
      <c r="S5545" s="4"/>
      <c r="T5545" s="6"/>
      <c r="X5545" s="1"/>
      <c r="Y5545" s="1"/>
    </row>
    <row r="5546" spans="2:25" x14ac:dyDescent="0.25">
      <c r="B5546" s="4"/>
      <c r="C5546" s="7"/>
      <c r="G5546" s="8"/>
      <c r="H5546" s="8"/>
      <c r="I5546" s="8"/>
      <c r="S5546" s="4"/>
      <c r="T5546" s="6"/>
      <c r="X5546" s="1"/>
      <c r="Y5546" s="1"/>
    </row>
    <row r="5547" spans="2:25" x14ac:dyDescent="0.25">
      <c r="B5547" s="4"/>
      <c r="C5547" s="7"/>
      <c r="G5547" s="8"/>
      <c r="H5547" s="8"/>
      <c r="I5547" s="8"/>
      <c r="S5547" s="4"/>
      <c r="T5547" s="6"/>
      <c r="X5547" s="1"/>
      <c r="Y5547" s="1"/>
    </row>
    <row r="5548" spans="2:25" x14ac:dyDescent="0.25">
      <c r="B5548" s="4"/>
      <c r="C5548" s="7"/>
      <c r="G5548" s="8"/>
      <c r="H5548" s="8"/>
      <c r="I5548" s="8"/>
      <c r="S5548" s="4"/>
      <c r="T5548" s="6"/>
      <c r="X5548" s="1"/>
      <c r="Y5548" s="1"/>
    </row>
    <row r="5549" spans="2:25" x14ac:dyDescent="0.25">
      <c r="B5549" s="4"/>
      <c r="C5549" s="7"/>
      <c r="G5549" s="8"/>
      <c r="H5549" s="8"/>
      <c r="I5549" s="8"/>
      <c r="S5549" s="4"/>
      <c r="T5549" s="6"/>
      <c r="X5549" s="1"/>
      <c r="Y5549" s="1"/>
    </row>
    <row r="5550" spans="2:25" x14ac:dyDescent="0.25">
      <c r="B5550" s="4"/>
      <c r="C5550" s="7"/>
      <c r="G5550" s="8"/>
      <c r="H5550" s="8"/>
      <c r="I5550" s="8"/>
      <c r="S5550" s="4"/>
      <c r="T5550" s="6"/>
      <c r="X5550" s="1"/>
      <c r="Y5550" s="1"/>
    </row>
    <row r="5551" spans="2:25" x14ac:dyDescent="0.25">
      <c r="B5551" s="4"/>
      <c r="C5551" s="7"/>
      <c r="G5551" s="8"/>
      <c r="H5551" s="8"/>
      <c r="I5551" s="8"/>
      <c r="S5551" s="4"/>
      <c r="T5551" s="6"/>
      <c r="X5551" s="1"/>
      <c r="Y5551" s="1"/>
    </row>
    <row r="5552" spans="2:25" x14ac:dyDescent="0.25">
      <c r="B5552" s="4"/>
      <c r="C5552" s="7"/>
      <c r="G5552" s="8"/>
      <c r="H5552" s="8"/>
      <c r="I5552" s="8"/>
      <c r="S5552" s="4"/>
      <c r="T5552" s="6"/>
      <c r="X5552" s="1"/>
      <c r="Y5552" s="1"/>
    </row>
    <row r="5553" spans="2:25" x14ac:dyDescent="0.25">
      <c r="B5553" s="4"/>
      <c r="C5553" s="7"/>
      <c r="G5553" s="8"/>
      <c r="H5553" s="8"/>
      <c r="I5553" s="8"/>
      <c r="S5553" s="4"/>
      <c r="T5553" s="6"/>
      <c r="X5553" s="1"/>
      <c r="Y5553" s="1"/>
    </row>
    <row r="5554" spans="2:25" x14ac:dyDescent="0.25">
      <c r="B5554" s="4"/>
      <c r="C5554" s="7"/>
      <c r="G5554" s="8"/>
      <c r="H5554" s="8"/>
      <c r="I5554" s="8"/>
      <c r="S5554" s="4"/>
      <c r="T5554" s="6"/>
      <c r="X5554" s="1"/>
      <c r="Y5554" s="1"/>
    </row>
    <row r="5555" spans="2:25" x14ac:dyDescent="0.25">
      <c r="B5555" s="4"/>
      <c r="C5555" s="7"/>
      <c r="G5555" s="8"/>
      <c r="H5555" s="8"/>
      <c r="I5555" s="8"/>
      <c r="S5555" s="4"/>
      <c r="T5555" s="6"/>
      <c r="X5555" s="1"/>
      <c r="Y5555" s="1"/>
    </row>
    <row r="5556" spans="2:25" x14ac:dyDescent="0.25">
      <c r="B5556" s="4"/>
      <c r="C5556" s="7"/>
      <c r="G5556" s="8"/>
      <c r="H5556" s="8"/>
      <c r="I5556" s="8"/>
      <c r="S5556" s="4"/>
      <c r="T5556" s="6"/>
      <c r="X5556" s="1"/>
      <c r="Y5556" s="1"/>
    </row>
    <row r="5557" spans="2:25" x14ac:dyDescent="0.25">
      <c r="B5557" s="4"/>
      <c r="C5557" s="7"/>
      <c r="G5557" s="8"/>
      <c r="H5557" s="8"/>
      <c r="I5557" s="8"/>
      <c r="S5557" s="4"/>
      <c r="T5557" s="6"/>
      <c r="X5557" s="1"/>
      <c r="Y5557" s="1"/>
    </row>
    <row r="5558" spans="2:25" x14ac:dyDescent="0.25">
      <c r="B5558" s="4"/>
      <c r="C5558" s="7"/>
      <c r="G5558" s="8"/>
      <c r="H5558" s="8"/>
      <c r="I5558" s="8"/>
      <c r="S5558" s="4"/>
      <c r="T5558" s="6"/>
      <c r="X5558" s="1"/>
      <c r="Y5558" s="1"/>
    </row>
    <row r="5559" spans="2:25" x14ac:dyDescent="0.25">
      <c r="B5559" s="4"/>
      <c r="C5559" s="7"/>
      <c r="G5559" s="8"/>
      <c r="H5559" s="8"/>
      <c r="I5559" s="8"/>
      <c r="S5559" s="4"/>
      <c r="T5559" s="6"/>
      <c r="X5559" s="1"/>
      <c r="Y5559" s="1"/>
    </row>
    <row r="5560" spans="2:25" x14ac:dyDescent="0.25">
      <c r="B5560" s="4"/>
      <c r="C5560" s="7"/>
      <c r="G5560" s="8"/>
      <c r="H5560" s="8"/>
      <c r="I5560" s="8"/>
      <c r="S5560" s="4"/>
      <c r="T5560" s="6"/>
      <c r="X5560" s="1"/>
      <c r="Y5560" s="1"/>
    </row>
    <row r="5561" spans="2:25" x14ac:dyDescent="0.25">
      <c r="B5561" s="4"/>
      <c r="C5561" s="7"/>
      <c r="G5561" s="8"/>
      <c r="H5561" s="8"/>
      <c r="I5561" s="8"/>
      <c r="S5561" s="4"/>
      <c r="T5561" s="6"/>
      <c r="X5561" s="1"/>
      <c r="Y5561" s="1"/>
    </row>
    <row r="5562" spans="2:25" x14ac:dyDescent="0.25">
      <c r="B5562" s="4"/>
      <c r="C5562" s="7"/>
      <c r="G5562" s="8"/>
      <c r="H5562" s="8"/>
      <c r="I5562" s="8"/>
      <c r="S5562" s="4"/>
      <c r="T5562" s="6"/>
      <c r="X5562" s="1"/>
      <c r="Y5562" s="1"/>
    </row>
    <row r="5563" spans="2:25" x14ac:dyDescent="0.25">
      <c r="B5563" s="4"/>
      <c r="C5563" s="7"/>
      <c r="G5563" s="8"/>
      <c r="H5563" s="8"/>
      <c r="I5563" s="8"/>
      <c r="S5563" s="4"/>
      <c r="T5563" s="6"/>
      <c r="X5563" s="1"/>
      <c r="Y5563" s="1"/>
    </row>
    <row r="5564" spans="2:25" x14ac:dyDescent="0.25">
      <c r="B5564" s="4"/>
      <c r="C5564" s="7"/>
      <c r="G5564" s="8"/>
      <c r="H5564" s="8"/>
      <c r="I5564" s="8"/>
      <c r="S5564" s="4"/>
      <c r="T5564" s="6"/>
      <c r="X5564" s="1"/>
      <c r="Y5564" s="1"/>
    </row>
    <row r="5565" spans="2:25" x14ac:dyDescent="0.25">
      <c r="B5565" s="4"/>
      <c r="C5565" s="7"/>
      <c r="G5565" s="8"/>
      <c r="H5565" s="8"/>
      <c r="I5565" s="8"/>
      <c r="S5565" s="4"/>
      <c r="T5565" s="6"/>
      <c r="X5565" s="1"/>
      <c r="Y5565" s="1"/>
    </row>
    <row r="5566" spans="2:25" x14ac:dyDescent="0.25">
      <c r="B5566" s="4"/>
      <c r="C5566" s="7"/>
      <c r="G5566" s="8"/>
      <c r="H5566" s="8"/>
      <c r="I5566" s="8"/>
      <c r="S5566" s="4"/>
      <c r="T5566" s="6"/>
      <c r="X5566" s="1"/>
      <c r="Y5566" s="1"/>
    </row>
    <row r="5567" spans="2:25" x14ac:dyDescent="0.25">
      <c r="B5567" s="4"/>
      <c r="C5567" s="7"/>
      <c r="G5567" s="8"/>
      <c r="H5567" s="8"/>
      <c r="I5567" s="8"/>
      <c r="S5567" s="4"/>
      <c r="T5567" s="6"/>
      <c r="X5567" s="1"/>
      <c r="Y5567" s="1"/>
    </row>
    <row r="5568" spans="2:25" x14ac:dyDescent="0.25">
      <c r="B5568" s="4"/>
      <c r="C5568" s="7"/>
      <c r="G5568" s="8"/>
      <c r="H5568" s="8"/>
      <c r="I5568" s="8"/>
      <c r="S5568" s="4"/>
      <c r="T5568" s="6"/>
      <c r="X5568" s="1"/>
      <c r="Y5568" s="1"/>
    </row>
    <row r="5569" spans="2:25" x14ac:dyDescent="0.25">
      <c r="B5569" s="4"/>
      <c r="C5569" s="7"/>
      <c r="G5569" s="8"/>
      <c r="H5569" s="8"/>
      <c r="I5569" s="8"/>
      <c r="S5569" s="4"/>
      <c r="T5569" s="6"/>
      <c r="X5569" s="1"/>
      <c r="Y5569" s="1"/>
    </row>
    <row r="5570" spans="2:25" x14ac:dyDescent="0.25">
      <c r="B5570" s="4"/>
      <c r="C5570" s="7"/>
      <c r="G5570" s="8"/>
      <c r="H5570" s="8"/>
      <c r="I5570" s="8"/>
      <c r="S5570" s="4"/>
      <c r="T5570" s="6"/>
      <c r="X5570" s="1"/>
      <c r="Y5570" s="1"/>
    </row>
    <row r="5571" spans="2:25" x14ac:dyDescent="0.25">
      <c r="B5571" s="4"/>
      <c r="C5571" s="7"/>
      <c r="G5571" s="8"/>
      <c r="H5571" s="8"/>
      <c r="I5571" s="8"/>
      <c r="S5571" s="4"/>
      <c r="T5571" s="6"/>
      <c r="X5571" s="1"/>
      <c r="Y5571" s="1"/>
    </row>
    <row r="5572" spans="2:25" x14ac:dyDescent="0.25">
      <c r="B5572" s="4"/>
      <c r="C5572" s="7"/>
      <c r="G5572" s="8"/>
      <c r="H5572" s="8"/>
      <c r="I5572" s="8"/>
      <c r="S5572" s="4"/>
      <c r="T5572" s="6"/>
      <c r="X5572" s="1"/>
      <c r="Y5572" s="1"/>
    </row>
    <row r="5573" spans="2:25" x14ac:dyDescent="0.25">
      <c r="B5573" s="4"/>
      <c r="C5573" s="7"/>
      <c r="G5573" s="8"/>
      <c r="H5573" s="8"/>
      <c r="I5573" s="8"/>
      <c r="S5573" s="4"/>
      <c r="T5573" s="6"/>
      <c r="X5573" s="1"/>
      <c r="Y5573" s="1"/>
    </row>
    <row r="5574" spans="2:25" x14ac:dyDescent="0.25">
      <c r="B5574" s="4"/>
      <c r="C5574" s="7"/>
      <c r="G5574" s="8"/>
      <c r="H5574" s="8"/>
      <c r="I5574" s="8"/>
      <c r="S5574" s="4"/>
      <c r="T5574" s="6"/>
      <c r="X5574" s="1"/>
      <c r="Y5574" s="1"/>
    </row>
    <row r="5575" spans="2:25" x14ac:dyDescent="0.25">
      <c r="B5575" s="4"/>
      <c r="C5575" s="7"/>
      <c r="G5575" s="8"/>
      <c r="H5575" s="8"/>
      <c r="I5575" s="8"/>
      <c r="S5575" s="4"/>
      <c r="T5575" s="6"/>
      <c r="X5575" s="1"/>
      <c r="Y5575" s="1"/>
    </row>
    <row r="5576" spans="2:25" x14ac:dyDescent="0.25">
      <c r="B5576" s="4"/>
      <c r="C5576" s="7"/>
      <c r="G5576" s="8"/>
      <c r="H5576" s="8"/>
      <c r="I5576" s="8"/>
      <c r="S5576" s="4"/>
      <c r="T5576" s="6"/>
      <c r="X5576" s="1"/>
      <c r="Y5576" s="1"/>
    </row>
    <row r="5577" spans="2:25" x14ac:dyDescent="0.25">
      <c r="B5577" s="4"/>
      <c r="C5577" s="7"/>
      <c r="G5577" s="8"/>
      <c r="H5577" s="8"/>
      <c r="I5577" s="8"/>
      <c r="S5577" s="4"/>
      <c r="T5577" s="6"/>
      <c r="X5577" s="1"/>
      <c r="Y5577" s="1"/>
    </row>
    <row r="5578" spans="2:25" x14ac:dyDescent="0.25">
      <c r="B5578" s="4"/>
      <c r="C5578" s="7"/>
      <c r="G5578" s="8"/>
      <c r="H5578" s="8"/>
      <c r="I5578" s="8"/>
      <c r="S5578" s="4"/>
      <c r="T5578" s="6"/>
      <c r="X5578" s="1"/>
      <c r="Y5578" s="1"/>
    </row>
    <row r="5579" spans="2:25" x14ac:dyDescent="0.25">
      <c r="B5579" s="4"/>
      <c r="C5579" s="7"/>
      <c r="G5579" s="8"/>
      <c r="H5579" s="8"/>
      <c r="I5579" s="8"/>
      <c r="S5579" s="4"/>
      <c r="T5579" s="6"/>
      <c r="X5579" s="1"/>
      <c r="Y5579" s="1"/>
    </row>
    <row r="5580" spans="2:25" x14ac:dyDescent="0.25">
      <c r="B5580" s="4"/>
      <c r="C5580" s="7"/>
      <c r="G5580" s="8"/>
      <c r="H5580" s="8"/>
      <c r="I5580" s="8"/>
      <c r="S5580" s="4"/>
      <c r="T5580" s="6"/>
      <c r="X5580" s="1"/>
      <c r="Y5580" s="1"/>
    </row>
    <row r="5581" spans="2:25" x14ac:dyDescent="0.25">
      <c r="B5581" s="4"/>
      <c r="C5581" s="7"/>
      <c r="G5581" s="8"/>
      <c r="H5581" s="8"/>
      <c r="I5581" s="8"/>
      <c r="S5581" s="4"/>
      <c r="T5581" s="6"/>
      <c r="X5581" s="1"/>
      <c r="Y5581" s="1"/>
    </row>
    <row r="5582" spans="2:25" x14ac:dyDescent="0.25">
      <c r="B5582" s="4"/>
      <c r="C5582" s="7"/>
      <c r="G5582" s="8"/>
      <c r="H5582" s="8"/>
      <c r="I5582" s="8"/>
      <c r="S5582" s="4"/>
      <c r="T5582" s="6"/>
      <c r="X5582" s="1"/>
      <c r="Y5582" s="1"/>
    </row>
    <row r="5583" spans="2:25" x14ac:dyDescent="0.25">
      <c r="B5583" s="4"/>
      <c r="C5583" s="7"/>
      <c r="G5583" s="8"/>
      <c r="H5583" s="8"/>
      <c r="I5583" s="8"/>
      <c r="S5583" s="4"/>
      <c r="T5583" s="6"/>
      <c r="X5583" s="1"/>
      <c r="Y5583" s="1"/>
    </row>
    <row r="5584" spans="2:25" x14ac:dyDescent="0.25">
      <c r="B5584" s="4"/>
      <c r="C5584" s="7"/>
      <c r="G5584" s="8"/>
      <c r="H5584" s="8"/>
      <c r="I5584" s="8"/>
      <c r="S5584" s="4"/>
      <c r="T5584" s="6"/>
      <c r="X5584" s="1"/>
      <c r="Y5584" s="1"/>
    </row>
    <row r="5585" spans="2:25" x14ac:dyDescent="0.25">
      <c r="B5585" s="4"/>
      <c r="C5585" s="7"/>
      <c r="G5585" s="8"/>
      <c r="H5585" s="8"/>
      <c r="I5585" s="8"/>
      <c r="S5585" s="4"/>
      <c r="T5585" s="6"/>
      <c r="X5585" s="1"/>
      <c r="Y5585" s="1"/>
    </row>
    <row r="5586" spans="2:25" x14ac:dyDescent="0.25">
      <c r="B5586" s="4"/>
      <c r="C5586" s="7"/>
      <c r="G5586" s="8"/>
      <c r="H5586" s="8"/>
      <c r="I5586" s="8"/>
      <c r="S5586" s="4"/>
      <c r="T5586" s="6"/>
      <c r="X5586" s="1"/>
      <c r="Y5586" s="1"/>
    </row>
    <row r="5587" spans="2:25" x14ac:dyDescent="0.25">
      <c r="B5587" s="4"/>
      <c r="C5587" s="7"/>
      <c r="G5587" s="8"/>
      <c r="H5587" s="8"/>
      <c r="I5587" s="8"/>
      <c r="S5587" s="4"/>
      <c r="T5587" s="6"/>
      <c r="X5587" s="1"/>
      <c r="Y5587" s="1"/>
    </row>
    <row r="5588" spans="2:25" x14ac:dyDescent="0.25">
      <c r="B5588" s="4"/>
      <c r="C5588" s="7"/>
      <c r="G5588" s="8"/>
      <c r="H5588" s="8"/>
      <c r="I5588" s="8"/>
      <c r="S5588" s="4"/>
      <c r="T5588" s="6"/>
      <c r="X5588" s="1"/>
      <c r="Y5588" s="1"/>
    </row>
    <row r="5589" spans="2:25" x14ac:dyDescent="0.25">
      <c r="B5589" s="4"/>
      <c r="C5589" s="7"/>
      <c r="G5589" s="8"/>
      <c r="H5589" s="8"/>
      <c r="I5589" s="8"/>
      <c r="S5589" s="4"/>
      <c r="T5589" s="6"/>
      <c r="X5589" s="1"/>
      <c r="Y5589" s="1"/>
    </row>
    <row r="5590" spans="2:25" x14ac:dyDescent="0.25">
      <c r="B5590" s="4"/>
      <c r="C5590" s="7"/>
      <c r="G5590" s="8"/>
      <c r="H5590" s="8"/>
      <c r="I5590" s="8"/>
      <c r="S5590" s="4"/>
      <c r="T5590" s="6"/>
      <c r="X5590" s="1"/>
      <c r="Y5590" s="1"/>
    </row>
    <row r="5591" spans="2:25" x14ac:dyDescent="0.25">
      <c r="B5591" s="4"/>
      <c r="C5591" s="7"/>
      <c r="G5591" s="8"/>
      <c r="H5591" s="8"/>
      <c r="I5591" s="8"/>
      <c r="S5591" s="4"/>
      <c r="T5591" s="6"/>
      <c r="X5591" s="1"/>
      <c r="Y5591" s="1"/>
    </row>
    <row r="5592" spans="2:25" x14ac:dyDescent="0.25">
      <c r="B5592" s="4"/>
      <c r="C5592" s="7"/>
      <c r="G5592" s="8"/>
      <c r="H5592" s="8"/>
      <c r="I5592" s="8"/>
      <c r="S5592" s="4"/>
      <c r="T5592" s="6"/>
      <c r="X5592" s="1"/>
      <c r="Y5592" s="1"/>
    </row>
    <row r="5593" spans="2:25" x14ac:dyDescent="0.25">
      <c r="B5593" s="4"/>
      <c r="C5593" s="7"/>
      <c r="G5593" s="8"/>
      <c r="H5593" s="8"/>
      <c r="I5593" s="8"/>
      <c r="S5593" s="4"/>
      <c r="T5593" s="6"/>
      <c r="X5593" s="1"/>
      <c r="Y5593" s="1"/>
    </row>
    <row r="5594" spans="2:25" x14ac:dyDescent="0.25">
      <c r="B5594" s="4"/>
      <c r="C5594" s="7"/>
      <c r="G5594" s="8"/>
      <c r="H5594" s="8"/>
      <c r="I5594" s="8"/>
      <c r="S5594" s="4"/>
      <c r="T5594" s="6"/>
      <c r="X5594" s="1"/>
      <c r="Y5594" s="1"/>
    </row>
    <row r="5595" spans="2:25" x14ac:dyDescent="0.25">
      <c r="B5595" s="4"/>
      <c r="C5595" s="7"/>
      <c r="G5595" s="8"/>
      <c r="H5595" s="8"/>
      <c r="I5595" s="8"/>
      <c r="S5595" s="4"/>
      <c r="T5595" s="6"/>
      <c r="X5595" s="1"/>
      <c r="Y5595" s="1"/>
    </row>
    <row r="5596" spans="2:25" x14ac:dyDescent="0.25">
      <c r="B5596" s="4"/>
      <c r="C5596" s="7"/>
      <c r="G5596" s="8"/>
      <c r="H5596" s="8"/>
      <c r="I5596" s="8"/>
      <c r="S5596" s="4"/>
      <c r="T5596" s="6"/>
      <c r="X5596" s="1"/>
      <c r="Y5596" s="1"/>
    </row>
    <row r="5597" spans="2:25" x14ac:dyDescent="0.25">
      <c r="B5597" s="4"/>
      <c r="C5597" s="7"/>
      <c r="G5597" s="8"/>
      <c r="H5597" s="8"/>
      <c r="I5597" s="8"/>
      <c r="S5597" s="4"/>
      <c r="T5597" s="6"/>
      <c r="X5597" s="1"/>
      <c r="Y5597" s="1"/>
    </row>
    <row r="5598" spans="2:25" x14ac:dyDescent="0.25">
      <c r="B5598" s="4"/>
      <c r="C5598" s="7"/>
      <c r="G5598" s="8"/>
      <c r="H5598" s="8"/>
      <c r="I5598" s="8"/>
      <c r="S5598" s="4"/>
      <c r="T5598" s="6"/>
      <c r="X5598" s="1"/>
      <c r="Y5598" s="1"/>
    </row>
    <row r="5599" spans="2:25" x14ac:dyDescent="0.25">
      <c r="B5599" s="4"/>
      <c r="C5599" s="7"/>
      <c r="G5599" s="8"/>
      <c r="H5599" s="8"/>
      <c r="I5599" s="8"/>
      <c r="S5599" s="4"/>
      <c r="T5599" s="6"/>
      <c r="X5599" s="1"/>
      <c r="Y5599" s="1"/>
    </row>
    <row r="5600" spans="2:25" x14ac:dyDescent="0.25">
      <c r="B5600" s="4"/>
      <c r="C5600" s="7"/>
      <c r="G5600" s="8"/>
      <c r="H5600" s="8"/>
      <c r="I5600" s="8"/>
      <c r="S5600" s="4"/>
      <c r="T5600" s="6"/>
      <c r="X5600" s="1"/>
      <c r="Y5600" s="1"/>
    </row>
    <row r="5601" spans="2:25" x14ac:dyDescent="0.25">
      <c r="B5601" s="4"/>
      <c r="C5601" s="7"/>
      <c r="G5601" s="8"/>
      <c r="H5601" s="8"/>
      <c r="I5601" s="8"/>
      <c r="S5601" s="4"/>
      <c r="T5601" s="6"/>
      <c r="X5601" s="1"/>
      <c r="Y5601" s="1"/>
    </row>
    <row r="5602" spans="2:25" x14ac:dyDescent="0.25">
      <c r="B5602" s="4"/>
      <c r="C5602" s="7"/>
      <c r="G5602" s="8"/>
      <c r="H5602" s="8"/>
      <c r="I5602" s="8"/>
      <c r="S5602" s="4"/>
      <c r="T5602" s="6"/>
      <c r="X5602" s="1"/>
      <c r="Y5602" s="1"/>
    </row>
    <row r="5603" spans="2:25" x14ac:dyDescent="0.25">
      <c r="B5603" s="4"/>
      <c r="C5603" s="7"/>
      <c r="G5603" s="8"/>
      <c r="H5603" s="8"/>
      <c r="I5603" s="8"/>
      <c r="S5603" s="4"/>
      <c r="T5603" s="6"/>
      <c r="X5603" s="1"/>
      <c r="Y5603" s="1"/>
    </row>
    <row r="5604" spans="2:25" x14ac:dyDescent="0.25">
      <c r="B5604" s="4"/>
      <c r="C5604" s="7"/>
      <c r="G5604" s="8"/>
      <c r="H5604" s="8"/>
      <c r="I5604" s="8"/>
      <c r="S5604" s="4"/>
      <c r="T5604" s="6"/>
      <c r="X5604" s="1"/>
      <c r="Y5604" s="1"/>
    </row>
    <row r="5605" spans="2:25" x14ac:dyDescent="0.25">
      <c r="B5605" s="4"/>
      <c r="C5605" s="7"/>
      <c r="G5605" s="8"/>
      <c r="H5605" s="8"/>
      <c r="I5605" s="8"/>
      <c r="S5605" s="4"/>
      <c r="T5605" s="6"/>
      <c r="X5605" s="1"/>
      <c r="Y5605" s="1"/>
    </row>
    <row r="5606" spans="2:25" x14ac:dyDescent="0.25">
      <c r="B5606" s="4"/>
      <c r="C5606" s="7"/>
      <c r="G5606" s="8"/>
      <c r="H5606" s="8"/>
      <c r="I5606" s="8"/>
      <c r="S5606" s="4"/>
      <c r="T5606" s="6"/>
      <c r="X5606" s="1"/>
      <c r="Y5606" s="1"/>
    </row>
    <row r="5607" spans="2:25" x14ac:dyDescent="0.25">
      <c r="B5607" s="4"/>
      <c r="C5607" s="7"/>
      <c r="G5607" s="8"/>
      <c r="H5607" s="8"/>
      <c r="I5607" s="8"/>
      <c r="S5607" s="4"/>
      <c r="T5607" s="6"/>
      <c r="X5607" s="1"/>
      <c r="Y5607" s="1"/>
    </row>
    <row r="5608" spans="2:25" x14ac:dyDescent="0.25">
      <c r="B5608" s="4"/>
      <c r="C5608" s="7"/>
      <c r="G5608" s="8"/>
      <c r="H5608" s="8"/>
      <c r="I5608" s="8"/>
      <c r="S5608" s="4"/>
      <c r="T5608" s="6"/>
      <c r="X5608" s="1"/>
      <c r="Y5608" s="1"/>
    </row>
    <row r="5609" spans="2:25" x14ac:dyDescent="0.25">
      <c r="B5609" s="4"/>
      <c r="C5609" s="7"/>
      <c r="G5609" s="8"/>
      <c r="H5609" s="8"/>
      <c r="I5609" s="8"/>
      <c r="S5609" s="4"/>
      <c r="T5609" s="6"/>
      <c r="X5609" s="1"/>
      <c r="Y5609" s="1"/>
    </row>
    <row r="5610" spans="2:25" x14ac:dyDescent="0.25">
      <c r="B5610" s="4"/>
      <c r="C5610" s="7"/>
      <c r="G5610" s="8"/>
      <c r="H5610" s="8"/>
      <c r="I5610" s="8"/>
      <c r="S5610" s="4"/>
      <c r="T5610" s="6"/>
      <c r="X5610" s="1"/>
      <c r="Y5610" s="1"/>
    </row>
    <row r="5611" spans="2:25" x14ac:dyDescent="0.25">
      <c r="B5611" s="4"/>
      <c r="C5611" s="7"/>
      <c r="G5611" s="8"/>
      <c r="H5611" s="8"/>
      <c r="I5611" s="8"/>
      <c r="S5611" s="4"/>
      <c r="T5611" s="6"/>
      <c r="X5611" s="1"/>
      <c r="Y5611" s="1"/>
    </row>
    <row r="5612" spans="2:25" x14ac:dyDescent="0.25">
      <c r="B5612" s="4"/>
      <c r="C5612" s="7"/>
      <c r="G5612" s="8"/>
      <c r="H5612" s="8"/>
      <c r="I5612" s="8"/>
      <c r="S5612" s="4"/>
      <c r="T5612" s="6"/>
      <c r="X5612" s="1"/>
      <c r="Y5612" s="1"/>
    </row>
    <row r="5613" spans="2:25" x14ac:dyDescent="0.25">
      <c r="B5613" s="4"/>
      <c r="C5613" s="7"/>
      <c r="G5613" s="8"/>
      <c r="H5613" s="8"/>
      <c r="I5613" s="8"/>
      <c r="S5613" s="4"/>
      <c r="T5613" s="6"/>
      <c r="X5613" s="1"/>
      <c r="Y5613" s="1"/>
    </row>
    <row r="5614" spans="2:25" x14ac:dyDescent="0.25">
      <c r="B5614" s="4"/>
      <c r="C5614" s="7"/>
      <c r="G5614" s="8"/>
      <c r="H5614" s="8"/>
      <c r="I5614" s="8"/>
      <c r="S5614" s="4"/>
      <c r="T5614" s="6"/>
      <c r="X5614" s="1"/>
      <c r="Y5614" s="1"/>
    </row>
    <row r="5615" spans="2:25" x14ac:dyDescent="0.25">
      <c r="B5615" s="4"/>
      <c r="C5615" s="7"/>
      <c r="G5615" s="8"/>
      <c r="H5615" s="8"/>
      <c r="I5615" s="8"/>
      <c r="S5615" s="4"/>
      <c r="T5615" s="6"/>
      <c r="X5615" s="1"/>
      <c r="Y5615" s="1"/>
    </row>
    <row r="5616" spans="2:25" x14ac:dyDescent="0.25">
      <c r="B5616" s="4"/>
      <c r="C5616" s="7"/>
      <c r="G5616" s="8"/>
      <c r="H5616" s="8"/>
      <c r="I5616" s="8"/>
      <c r="S5616" s="4"/>
      <c r="T5616" s="6"/>
      <c r="X5616" s="1"/>
      <c r="Y5616" s="1"/>
    </row>
    <row r="5617" spans="2:25" x14ac:dyDescent="0.25">
      <c r="B5617" s="4"/>
      <c r="C5617" s="7"/>
      <c r="G5617" s="8"/>
      <c r="H5617" s="8"/>
      <c r="I5617" s="8"/>
      <c r="S5617" s="4"/>
      <c r="T5617" s="6"/>
      <c r="X5617" s="1"/>
      <c r="Y5617" s="1"/>
    </row>
    <row r="5618" spans="2:25" x14ac:dyDescent="0.25">
      <c r="B5618" s="4"/>
      <c r="C5618" s="7"/>
      <c r="G5618" s="8"/>
      <c r="H5618" s="8"/>
      <c r="I5618" s="8"/>
      <c r="S5618" s="4"/>
      <c r="T5618" s="6"/>
      <c r="X5618" s="1"/>
      <c r="Y5618" s="1"/>
    </row>
    <row r="5619" spans="2:25" x14ac:dyDescent="0.25">
      <c r="B5619" s="4"/>
      <c r="C5619" s="7"/>
      <c r="G5619" s="8"/>
      <c r="H5619" s="8"/>
      <c r="I5619" s="8"/>
      <c r="S5619" s="4"/>
      <c r="T5619" s="6"/>
      <c r="X5619" s="1"/>
      <c r="Y5619" s="1"/>
    </row>
    <row r="5620" spans="2:25" x14ac:dyDescent="0.25">
      <c r="B5620" s="4"/>
      <c r="C5620" s="7"/>
      <c r="G5620" s="8"/>
      <c r="H5620" s="8"/>
      <c r="I5620" s="8"/>
      <c r="S5620" s="4"/>
      <c r="T5620" s="6"/>
      <c r="X5620" s="1"/>
      <c r="Y5620" s="1"/>
    </row>
    <row r="5621" spans="2:25" x14ac:dyDescent="0.25">
      <c r="B5621" s="4"/>
      <c r="C5621" s="7"/>
      <c r="G5621" s="8"/>
      <c r="H5621" s="8"/>
      <c r="I5621" s="8"/>
      <c r="S5621" s="4"/>
      <c r="T5621" s="6"/>
      <c r="X5621" s="1"/>
      <c r="Y5621" s="1"/>
    </row>
    <row r="5622" spans="2:25" x14ac:dyDescent="0.25">
      <c r="B5622" s="4"/>
      <c r="C5622" s="7"/>
      <c r="G5622" s="8"/>
      <c r="H5622" s="8"/>
      <c r="I5622" s="8"/>
      <c r="S5622" s="4"/>
      <c r="T5622" s="6"/>
      <c r="X5622" s="1"/>
      <c r="Y5622" s="1"/>
    </row>
    <row r="5623" spans="2:25" x14ac:dyDescent="0.25">
      <c r="B5623" s="4"/>
      <c r="C5623" s="7"/>
      <c r="G5623" s="8"/>
      <c r="H5623" s="8"/>
      <c r="I5623" s="8"/>
      <c r="S5623" s="4"/>
      <c r="T5623" s="6"/>
      <c r="X5623" s="1"/>
      <c r="Y5623" s="1"/>
    </row>
    <row r="5624" spans="2:25" x14ac:dyDescent="0.25">
      <c r="B5624" s="4"/>
      <c r="C5624" s="7"/>
      <c r="G5624" s="8"/>
      <c r="H5624" s="8"/>
      <c r="I5624" s="8"/>
      <c r="S5624" s="4"/>
      <c r="T5624" s="6"/>
      <c r="X5624" s="1"/>
      <c r="Y5624" s="1"/>
    </row>
    <row r="5625" spans="2:25" x14ac:dyDescent="0.25">
      <c r="B5625" s="4"/>
      <c r="C5625" s="7"/>
      <c r="G5625" s="8"/>
      <c r="H5625" s="8"/>
      <c r="I5625" s="8"/>
      <c r="S5625" s="4"/>
      <c r="T5625" s="6"/>
      <c r="X5625" s="1"/>
      <c r="Y5625" s="1"/>
    </row>
    <row r="5626" spans="2:25" x14ac:dyDescent="0.25">
      <c r="B5626" s="4"/>
      <c r="C5626" s="7"/>
      <c r="G5626" s="8"/>
      <c r="H5626" s="8"/>
      <c r="I5626" s="8"/>
      <c r="S5626" s="4"/>
      <c r="T5626" s="6"/>
      <c r="X5626" s="1"/>
      <c r="Y5626" s="1"/>
    </row>
    <row r="5627" spans="2:25" x14ac:dyDescent="0.25">
      <c r="B5627" s="4"/>
      <c r="C5627" s="7"/>
      <c r="G5627" s="8"/>
      <c r="H5627" s="8"/>
      <c r="I5627" s="8"/>
      <c r="S5627" s="4"/>
      <c r="T5627" s="6"/>
      <c r="X5627" s="1"/>
      <c r="Y5627" s="1"/>
    </row>
    <row r="5628" spans="2:25" x14ac:dyDescent="0.25">
      <c r="B5628" s="4"/>
      <c r="C5628" s="7"/>
      <c r="G5628" s="8"/>
      <c r="H5628" s="8"/>
      <c r="I5628" s="8"/>
      <c r="S5628" s="4"/>
      <c r="T5628" s="6"/>
      <c r="X5628" s="1"/>
      <c r="Y5628" s="1"/>
    </row>
    <row r="5629" spans="2:25" x14ac:dyDescent="0.25">
      <c r="B5629" s="4"/>
      <c r="C5629" s="7"/>
      <c r="G5629" s="8"/>
      <c r="H5629" s="8"/>
      <c r="I5629" s="8"/>
      <c r="S5629" s="4"/>
      <c r="T5629" s="6"/>
      <c r="X5629" s="1"/>
      <c r="Y5629" s="1"/>
    </row>
    <row r="5630" spans="2:25" x14ac:dyDescent="0.25">
      <c r="B5630" s="4"/>
      <c r="C5630" s="7"/>
      <c r="G5630" s="8"/>
      <c r="H5630" s="8"/>
      <c r="I5630" s="8"/>
      <c r="S5630" s="4"/>
      <c r="T5630" s="6"/>
      <c r="X5630" s="1"/>
      <c r="Y5630" s="1"/>
    </row>
    <row r="5631" spans="2:25" x14ac:dyDescent="0.25">
      <c r="B5631" s="4"/>
      <c r="C5631" s="7"/>
      <c r="G5631" s="8"/>
      <c r="H5631" s="8"/>
      <c r="I5631" s="8"/>
      <c r="S5631" s="4"/>
      <c r="T5631" s="6"/>
      <c r="X5631" s="1"/>
      <c r="Y5631" s="1"/>
    </row>
    <row r="5632" spans="2:25" x14ac:dyDescent="0.25">
      <c r="B5632" s="4"/>
      <c r="C5632" s="7"/>
      <c r="G5632" s="8"/>
      <c r="H5632" s="8"/>
      <c r="I5632" s="8"/>
      <c r="S5632" s="4"/>
      <c r="T5632" s="6"/>
      <c r="X5632" s="1"/>
      <c r="Y5632" s="1"/>
    </row>
    <row r="5633" spans="2:25" x14ac:dyDescent="0.25">
      <c r="B5633" s="4"/>
      <c r="C5633" s="7"/>
      <c r="G5633" s="8"/>
      <c r="H5633" s="8"/>
      <c r="I5633" s="8"/>
      <c r="S5633" s="4"/>
      <c r="T5633" s="6"/>
      <c r="X5633" s="1"/>
      <c r="Y5633" s="1"/>
    </row>
    <row r="5634" spans="2:25" x14ac:dyDescent="0.25">
      <c r="B5634" s="4"/>
      <c r="C5634" s="7"/>
      <c r="G5634" s="8"/>
      <c r="H5634" s="8"/>
      <c r="I5634" s="8"/>
      <c r="S5634" s="4"/>
      <c r="T5634" s="6"/>
      <c r="X5634" s="1"/>
      <c r="Y5634" s="1"/>
    </row>
    <row r="5635" spans="2:25" x14ac:dyDescent="0.25">
      <c r="B5635" s="4"/>
      <c r="C5635" s="7"/>
      <c r="G5635" s="8"/>
      <c r="H5635" s="8"/>
      <c r="I5635" s="8"/>
      <c r="S5635" s="4"/>
      <c r="T5635" s="6"/>
      <c r="X5635" s="1"/>
      <c r="Y5635" s="1"/>
    </row>
    <row r="5636" spans="2:25" x14ac:dyDescent="0.25">
      <c r="B5636" s="4"/>
      <c r="C5636" s="7"/>
      <c r="G5636" s="8"/>
      <c r="H5636" s="8"/>
      <c r="I5636" s="8"/>
      <c r="S5636" s="4"/>
      <c r="T5636" s="6"/>
      <c r="X5636" s="1"/>
      <c r="Y5636" s="1"/>
    </row>
    <row r="5637" spans="2:25" x14ac:dyDescent="0.25">
      <c r="B5637" s="4"/>
      <c r="C5637" s="7"/>
      <c r="G5637" s="8"/>
      <c r="H5637" s="8"/>
      <c r="I5637" s="8"/>
      <c r="S5637" s="4"/>
      <c r="T5637" s="6"/>
      <c r="X5637" s="1"/>
      <c r="Y5637" s="1"/>
    </row>
    <row r="5638" spans="2:25" x14ac:dyDescent="0.25">
      <c r="B5638" s="4"/>
      <c r="C5638" s="7"/>
      <c r="G5638" s="8"/>
      <c r="H5638" s="8"/>
      <c r="I5638" s="8"/>
      <c r="S5638" s="4"/>
      <c r="T5638" s="6"/>
      <c r="X5638" s="1"/>
      <c r="Y5638" s="1"/>
    </row>
    <row r="5639" spans="2:25" x14ac:dyDescent="0.25">
      <c r="B5639" s="4"/>
      <c r="C5639" s="7"/>
      <c r="G5639" s="8"/>
      <c r="H5639" s="8"/>
      <c r="I5639" s="8"/>
      <c r="S5639" s="4"/>
      <c r="T5639" s="6"/>
      <c r="X5639" s="1"/>
      <c r="Y5639" s="1"/>
    </row>
    <row r="5640" spans="2:25" x14ac:dyDescent="0.25">
      <c r="B5640" s="4"/>
      <c r="C5640" s="7"/>
      <c r="G5640" s="8"/>
      <c r="H5640" s="8"/>
      <c r="I5640" s="8"/>
      <c r="S5640" s="4"/>
      <c r="T5640" s="6"/>
      <c r="X5640" s="1"/>
      <c r="Y5640" s="1"/>
    </row>
    <row r="5641" spans="2:25" x14ac:dyDescent="0.25">
      <c r="B5641" s="4"/>
      <c r="C5641" s="7"/>
      <c r="G5641" s="8"/>
      <c r="H5641" s="8"/>
      <c r="I5641" s="8"/>
      <c r="S5641" s="4"/>
      <c r="T5641" s="6"/>
      <c r="X5641" s="1"/>
      <c r="Y5641" s="1"/>
    </row>
    <row r="5642" spans="2:25" x14ac:dyDescent="0.25">
      <c r="B5642" s="4"/>
      <c r="C5642" s="7"/>
      <c r="G5642" s="8"/>
      <c r="H5642" s="8"/>
      <c r="I5642" s="8"/>
      <c r="S5642" s="4"/>
      <c r="T5642" s="6"/>
      <c r="X5642" s="1"/>
      <c r="Y5642" s="1"/>
    </row>
    <row r="5643" spans="2:25" x14ac:dyDescent="0.25">
      <c r="B5643" s="4"/>
      <c r="C5643" s="7"/>
      <c r="G5643" s="8"/>
      <c r="H5643" s="8"/>
      <c r="I5643" s="8"/>
      <c r="S5643" s="4"/>
      <c r="T5643" s="6"/>
      <c r="X5643" s="1"/>
      <c r="Y5643" s="1"/>
    </row>
    <row r="5644" spans="2:25" x14ac:dyDescent="0.25">
      <c r="B5644" s="4"/>
      <c r="C5644" s="7"/>
      <c r="G5644" s="8"/>
      <c r="H5644" s="8"/>
      <c r="I5644" s="8"/>
      <c r="S5644" s="4"/>
      <c r="T5644" s="6"/>
      <c r="X5644" s="1"/>
      <c r="Y5644" s="1"/>
    </row>
    <row r="5645" spans="2:25" x14ac:dyDescent="0.25">
      <c r="B5645" s="4"/>
      <c r="C5645" s="7"/>
      <c r="G5645" s="8"/>
      <c r="H5645" s="8"/>
      <c r="I5645" s="8"/>
      <c r="S5645" s="4"/>
      <c r="T5645" s="6"/>
      <c r="X5645" s="1"/>
      <c r="Y5645" s="1"/>
    </row>
    <row r="5646" spans="2:25" x14ac:dyDescent="0.25">
      <c r="B5646" s="4"/>
      <c r="C5646" s="7"/>
      <c r="G5646" s="8"/>
      <c r="H5646" s="8"/>
      <c r="I5646" s="8"/>
      <c r="S5646" s="4"/>
      <c r="T5646" s="6"/>
      <c r="X5646" s="1"/>
      <c r="Y5646" s="1"/>
    </row>
    <row r="5647" spans="2:25" x14ac:dyDescent="0.25">
      <c r="B5647" s="4"/>
      <c r="C5647" s="7"/>
      <c r="G5647" s="8"/>
      <c r="H5647" s="8"/>
      <c r="I5647" s="8"/>
      <c r="S5647" s="4"/>
      <c r="T5647" s="6"/>
      <c r="X5647" s="1"/>
      <c r="Y5647" s="1"/>
    </row>
    <row r="5648" spans="2:25" x14ac:dyDescent="0.25">
      <c r="B5648" s="4"/>
      <c r="C5648" s="7"/>
      <c r="G5648" s="8"/>
      <c r="H5648" s="8"/>
      <c r="I5648" s="8"/>
      <c r="S5648" s="4"/>
      <c r="T5648" s="6"/>
      <c r="X5648" s="1"/>
      <c r="Y5648" s="1"/>
    </row>
    <row r="5649" spans="2:25" x14ac:dyDescent="0.25">
      <c r="B5649" s="4"/>
      <c r="C5649" s="7"/>
      <c r="G5649" s="8"/>
      <c r="H5649" s="8"/>
      <c r="I5649" s="8"/>
      <c r="S5649" s="4"/>
      <c r="T5649" s="6"/>
      <c r="X5649" s="1"/>
      <c r="Y5649" s="1"/>
    </row>
    <row r="5650" spans="2:25" x14ac:dyDescent="0.25">
      <c r="B5650" s="4"/>
      <c r="C5650" s="7"/>
      <c r="G5650" s="8"/>
      <c r="H5650" s="8"/>
      <c r="I5650" s="8"/>
      <c r="S5650" s="4"/>
      <c r="T5650" s="6"/>
      <c r="X5650" s="1"/>
      <c r="Y5650" s="1"/>
    </row>
    <row r="5651" spans="2:25" x14ac:dyDescent="0.25">
      <c r="B5651" s="4"/>
      <c r="C5651" s="7"/>
      <c r="G5651" s="8"/>
      <c r="H5651" s="8"/>
      <c r="I5651" s="8"/>
      <c r="S5651" s="4"/>
      <c r="T5651" s="6"/>
      <c r="X5651" s="1"/>
      <c r="Y5651" s="1"/>
    </row>
    <row r="5652" spans="2:25" x14ac:dyDescent="0.25">
      <c r="B5652" s="4"/>
      <c r="C5652" s="7"/>
      <c r="G5652" s="8"/>
      <c r="H5652" s="8"/>
      <c r="I5652" s="8"/>
      <c r="S5652" s="4"/>
      <c r="T5652" s="6"/>
      <c r="X5652" s="1"/>
      <c r="Y5652" s="1"/>
    </row>
    <row r="5653" spans="2:25" x14ac:dyDescent="0.25">
      <c r="B5653" s="4"/>
      <c r="C5653" s="7"/>
      <c r="G5653" s="8"/>
      <c r="H5653" s="8"/>
      <c r="I5653" s="8"/>
      <c r="S5653" s="4"/>
      <c r="T5653" s="6"/>
      <c r="X5653" s="1"/>
      <c r="Y5653" s="1"/>
    </row>
    <row r="5654" spans="2:25" x14ac:dyDescent="0.25">
      <c r="B5654" s="4"/>
      <c r="C5654" s="7"/>
      <c r="G5654" s="8"/>
      <c r="H5654" s="8"/>
      <c r="I5654" s="8"/>
      <c r="S5654" s="4"/>
      <c r="T5654" s="6"/>
      <c r="X5654" s="1"/>
      <c r="Y5654" s="1"/>
    </row>
    <row r="5655" spans="2:25" x14ac:dyDescent="0.25">
      <c r="B5655" s="4"/>
      <c r="C5655" s="7"/>
      <c r="G5655" s="8"/>
      <c r="H5655" s="8"/>
      <c r="I5655" s="8"/>
      <c r="S5655" s="4"/>
      <c r="T5655" s="6"/>
      <c r="X5655" s="1"/>
      <c r="Y5655" s="1"/>
    </row>
    <row r="5656" spans="2:25" x14ac:dyDescent="0.25">
      <c r="B5656" s="4"/>
      <c r="C5656" s="7"/>
      <c r="G5656" s="8"/>
      <c r="H5656" s="8"/>
      <c r="I5656" s="8"/>
      <c r="S5656" s="4"/>
      <c r="T5656" s="6"/>
      <c r="X5656" s="1"/>
      <c r="Y5656" s="1"/>
    </row>
    <row r="5657" spans="2:25" x14ac:dyDescent="0.25">
      <c r="B5657" s="4"/>
      <c r="C5657" s="7"/>
      <c r="G5657" s="8"/>
      <c r="H5657" s="8"/>
      <c r="I5657" s="8"/>
      <c r="S5657" s="4"/>
      <c r="T5657" s="6"/>
      <c r="X5657" s="1"/>
      <c r="Y5657" s="1"/>
    </row>
    <row r="5658" spans="2:25" x14ac:dyDescent="0.25">
      <c r="B5658" s="4"/>
      <c r="C5658" s="7"/>
      <c r="G5658" s="8"/>
      <c r="H5658" s="8"/>
      <c r="I5658" s="8"/>
      <c r="S5658" s="4"/>
      <c r="T5658" s="6"/>
      <c r="X5658" s="1"/>
      <c r="Y5658" s="1"/>
    </row>
    <row r="5659" spans="2:25" x14ac:dyDescent="0.25">
      <c r="B5659" s="4"/>
      <c r="C5659" s="7"/>
      <c r="G5659" s="8"/>
      <c r="H5659" s="8"/>
      <c r="I5659" s="8"/>
      <c r="S5659" s="4"/>
      <c r="T5659" s="6"/>
      <c r="X5659" s="1"/>
      <c r="Y5659" s="1"/>
    </row>
    <row r="5660" spans="2:25" x14ac:dyDescent="0.25">
      <c r="B5660" s="4"/>
      <c r="C5660" s="7"/>
      <c r="G5660" s="8"/>
      <c r="H5660" s="8"/>
      <c r="I5660" s="8"/>
      <c r="S5660" s="4"/>
      <c r="T5660" s="6"/>
      <c r="X5660" s="1"/>
      <c r="Y5660" s="1"/>
    </row>
    <row r="5661" spans="2:25" x14ac:dyDescent="0.25">
      <c r="B5661" s="4"/>
      <c r="C5661" s="7"/>
      <c r="G5661" s="8"/>
      <c r="H5661" s="8"/>
      <c r="I5661" s="8"/>
      <c r="S5661" s="4"/>
      <c r="T5661" s="6"/>
      <c r="X5661" s="1"/>
      <c r="Y5661" s="1"/>
    </row>
    <row r="5662" spans="2:25" x14ac:dyDescent="0.25">
      <c r="B5662" s="4"/>
      <c r="C5662" s="7"/>
      <c r="G5662" s="8"/>
      <c r="H5662" s="8"/>
      <c r="I5662" s="8"/>
      <c r="S5662" s="4"/>
      <c r="T5662" s="6"/>
      <c r="X5662" s="1"/>
      <c r="Y5662" s="1"/>
    </row>
    <row r="5663" spans="2:25" x14ac:dyDescent="0.25">
      <c r="B5663" s="4"/>
      <c r="C5663" s="7"/>
      <c r="G5663" s="8"/>
      <c r="H5663" s="8"/>
      <c r="I5663" s="8"/>
      <c r="S5663" s="4"/>
      <c r="T5663" s="6"/>
      <c r="X5663" s="1"/>
      <c r="Y5663" s="1"/>
    </row>
    <row r="5664" spans="2:25" x14ac:dyDescent="0.25">
      <c r="B5664" s="4"/>
      <c r="C5664" s="7"/>
      <c r="G5664" s="8"/>
      <c r="H5664" s="8"/>
      <c r="I5664" s="8"/>
      <c r="S5664" s="4"/>
      <c r="T5664" s="6"/>
      <c r="X5664" s="1"/>
      <c r="Y5664" s="1"/>
    </row>
    <row r="5665" spans="2:25" x14ac:dyDescent="0.25">
      <c r="B5665" s="4"/>
      <c r="C5665" s="7"/>
      <c r="G5665" s="8"/>
      <c r="H5665" s="8"/>
      <c r="I5665" s="8"/>
      <c r="S5665" s="4"/>
      <c r="T5665" s="6"/>
      <c r="X5665" s="1"/>
      <c r="Y5665" s="1"/>
    </row>
    <row r="5666" spans="2:25" x14ac:dyDescent="0.25">
      <c r="B5666" s="4"/>
      <c r="C5666" s="7"/>
      <c r="G5666" s="8"/>
      <c r="H5666" s="8"/>
      <c r="I5666" s="8"/>
      <c r="S5666" s="4"/>
      <c r="T5666" s="6"/>
      <c r="X5666" s="1"/>
      <c r="Y5666" s="1"/>
    </row>
    <row r="5667" spans="2:25" x14ac:dyDescent="0.25">
      <c r="B5667" s="4"/>
      <c r="C5667" s="7"/>
      <c r="G5667" s="8"/>
      <c r="H5667" s="8"/>
      <c r="I5667" s="8"/>
      <c r="S5667" s="4"/>
      <c r="T5667" s="6"/>
      <c r="X5667" s="1"/>
      <c r="Y5667" s="1"/>
    </row>
    <row r="5668" spans="2:25" x14ac:dyDescent="0.25">
      <c r="B5668" s="4"/>
      <c r="C5668" s="7"/>
      <c r="G5668" s="8"/>
      <c r="H5668" s="8"/>
      <c r="I5668" s="8"/>
      <c r="S5668" s="4"/>
      <c r="T5668" s="6"/>
      <c r="X5668" s="1"/>
      <c r="Y5668" s="1"/>
    </row>
    <row r="5669" spans="2:25" x14ac:dyDescent="0.25">
      <c r="B5669" s="4"/>
      <c r="C5669" s="7"/>
      <c r="G5669" s="8"/>
      <c r="H5669" s="8"/>
      <c r="I5669" s="8"/>
      <c r="S5669" s="4"/>
      <c r="T5669" s="6"/>
      <c r="X5669" s="1"/>
      <c r="Y5669" s="1"/>
    </row>
    <row r="5670" spans="2:25" x14ac:dyDescent="0.25">
      <c r="B5670" s="4"/>
      <c r="C5670" s="7"/>
      <c r="G5670" s="8"/>
      <c r="H5670" s="8"/>
      <c r="I5670" s="8"/>
      <c r="S5670" s="4"/>
      <c r="T5670" s="6"/>
      <c r="X5670" s="1"/>
      <c r="Y5670" s="1"/>
    </row>
    <row r="5671" spans="2:25" x14ac:dyDescent="0.25">
      <c r="B5671" s="4"/>
      <c r="C5671" s="7"/>
      <c r="G5671" s="8"/>
      <c r="H5671" s="8"/>
      <c r="I5671" s="8"/>
      <c r="S5671" s="4"/>
      <c r="T5671" s="6"/>
      <c r="X5671" s="1"/>
      <c r="Y5671" s="1"/>
    </row>
    <row r="5672" spans="2:25" x14ac:dyDescent="0.25">
      <c r="B5672" s="4"/>
      <c r="C5672" s="7"/>
      <c r="G5672" s="8"/>
      <c r="H5672" s="8"/>
      <c r="I5672" s="8"/>
      <c r="S5672" s="4"/>
      <c r="T5672" s="6"/>
      <c r="X5672" s="1"/>
      <c r="Y5672" s="1"/>
    </row>
    <row r="5673" spans="2:25" x14ac:dyDescent="0.25">
      <c r="B5673" s="4"/>
      <c r="C5673" s="7"/>
      <c r="G5673" s="8"/>
      <c r="H5673" s="8"/>
      <c r="I5673" s="8"/>
      <c r="S5673" s="4"/>
      <c r="T5673" s="6"/>
      <c r="X5673" s="1"/>
      <c r="Y5673" s="1"/>
    </row>
    <row r="5674" spans="2:25" x14ac:dyDescent="0.25">
      <c r="B5674" s="4"/>
      <c r="C5674" s="7"/>
      <c r="G5674" s="8"/>
      <c r="H5674" s="8"/>
      <c r="I5674" s="8"/>
      <c r="S5674" s="4"/>
      <c r="T5674" s="6"/>
      <c r="X5674" s="1"/>
      <c r="Y5674" s="1"/>
    </row>
    <row r="5675" spans="2:25" x14ac:dyDescent="0.25">
      <c r="B5675" s="4"/>
      <c r="C5675" s="7"/>
      <c r="G5675" s="8"/>
      <c r="H5675" s="8"/>
      <c r="I5675" s="8"/>
      <c r="S5675" s="4"/>
      <c r="T5675" s="6"/>
      <c r="X5675" s="1"/>
      <c r="Y5675" s="1"/>
    </row>
    <row r="5676" spans="2:25" x14ac:dyDescent="0.25">
      <c r="B5676" s="4"/>
      <c r="C5676" s="7"/>
      <c r="G5676" s="8"/>
      <c r="H5676" s="8"/>
      <c r="I5676" s="8"/>
      <c r="S5676" s="4"/>
      <c r="T5676" s="6"/>
      <c r="X5676" s="1"/>
      <c r="Y5676" s="1"/>
    </row>
    <row r="5677" spans="2:25" x14ac:dyDescent="0.25">
      <c r="B5677" s="4"/>
      <c r="C5677" s="7"/>
      <c r="G5677" s="8"/>
      <c r="H5677" s="8"/>
      <c r="I5677" s="8"/>
      <c r="S5677" s="4"/>
      <c r="T5677" s="6"/>
      <c r="X5677" s="1"/>
      <c r="Y5677" s="1"/>
    </row>
    <row r="5678" spans="2:25" x14ac:dyDescent="0.25">
      <c r="B5678" s="4"/>
      <c r="C5678" s="7"/>
      <c r="G5678" s="8"/>
      <c r="H5678" s="8"/>
      <c r="I5678" s="8"/>
      <c r="S5678" s="4"/>
      <c r="T5678" s="6"/>
      <c r="X5678" s="1"/>
      <c r="Y5678" s="1"/>
    </row>
    <row r="5679" spans="2:25" x14ac:dyDescent="0.25">
      <c r="B5679" s="4"/>
      <c r="C5679" s="7"/>
      <c r="G5679" s="8"/>
      <c r="H5679" s="8"/>
      <c r="I5679" s="8"/>
      <c r="S5679" s="4"/>
      <c r="T5679" s="6"/>
      <c r="X5679" s="1"/>
      <c r="Y5679" s="1"/>
    </row>
    <row r="5680" spans="2:25" x14ac:dyDescent="0.25">
      <c r="B5680" s="4"/>
      <c r="C5680" s="7"/>
      <c r="G5680" s="8"/>
      <c r="H5680" s="8"/>
      <c r="I5680" s="8"/>
      <c r="S5680" s="4"/>
      <c r="T5680" s="6"/>
      <c r="X5680" s="1"/>
      <c r="Y5680" s="1"/>
    </row>
    <row r="5681" spans="2:25" x14ac:dyDescent="0.25">
      <c r="B5681" s="4"/>
      <c r="C5681" s="7"/>
      <c r="G5681" s="8"/>
      <c r="H5681" s="8"/>
      <c r="I5681" s="8"/>
      <c r="S5681" s="4"/>
      <c r="T5681" s="6"/>
      <c r="X5681" s="1"/>
      <c r="Y5681" s="1"/>
    </row>
    <row r="5682" spans="2:25" x14ac:dyDescent="0.25">
      <c r="B5682" s="4"/>
      <c r="C5682" s="7"/>
      <c r="G5682" s="8"/>
      <c r="H5682" s="8"/>
      <c r="I5682" s="8"/>
      <c r="S5682" s="4"/>
      <c r="T5682" s="6"/>
      <c r="X5682" s="1"/>
      <c r="Y5682" s="1"/>
    </row>
    <row r="5683" spans="2:25" x14ac:dyDescent="0.25">
      <c r="B5683" s="4"/>
      <c r="C5683" s="7"/>
      <c r="G5683" s="8"/>
      <c r="H5683" s="8"/>
      <c r="I5683" s="8"/>
      <c r="S5683" s="4"/>
      <c r="T5683" s="6"/>
      <c r="X5683" s="1"/>
      <c r="Y5683" s="1"/>
    </row>
    <row r="5684" spans="2:25" x14ac:dyDescent="0.25">
      <c r="B5684" s="4"/>
      <c r="C5684" s="7"/>
      <c r="G5684" s="8"/>
      <c r="H5684" s="8"/>
      <c r="I5684" s="8"/>
      <c r="S5684" s="4"/>
      <c r="T5684" s="6"/>
      <c r="X5684" s="1"/>
      <c r="Y5684" s="1"/>
    </row>
    <row r="5685" spans="2:25" x14ac:dyDescent="0.25">
      <c r="B5685" s="4"/>
      <c r="C5685" s="7"/>
      <c r="G5685" s="8"/>
      <c r="H5685" s="8"/>
      <c r="I5685" s="8"/>
      <c r="S5685" s="4"/>
      <c r="T5685" s="6"/>
      <c r="X5685" s="1"/>
      <c r="Y5685" s="1"/>
    </row>
    <row r="5686" spans="2:25" x14ac:dyDescent="0.25">
      <c r="B5686" s="4"/>
      <c r="C5686" s="7"/>
      <c r="G5686" s="8"/>
      <c r="H5686" s="8"/>
      <c r="I5686" s="8"/>
      <c r="S5686" s="4"/>
      <c r="T5686" s="6"/>
      <c r="X5686" s="1"/>
      <c r="Y5686" s="1"/>
    </row>
    <row r="5687" spans="2:25" x14ac:dyDescent="0.25">
      <c r="B5687" s="4"/>
      <c r="C5687" s="7"/>
      <c r="G5687" s="8"/>
      <c r="H5687" s="8"/>
      <c r="I5687" s="8"/>
      <c r="S5687" s="4"/>
      <c r="T5687" s="6"/>
      <c r="X5687" s="1"/>
      <c r="Y5687" s="1"/>
    </row>
    <row r="5688" spans="2:25" x14ac:dyDescent="0.25">
      <c r="B5688" s="4"/>
      <c r="C5688" s="7"/>
      <c r="G5688" s="8"/>
      <c r="H5688" s="8"/>
      <c r="I5688" s="8"/>
      <c r="S5688" s="4"/>
      <c r="T5688" s="6"/>
      <c r="X5688" s="1"/>
      <c r="Y5688" s="1"/>
    </row>
    <row r="5689" spans="2:25" x14ac:dyDescent="0.25">
      <c r="B5689" s="4"/>
      <c r="C5689" s="7"/>
      <c r="G5689" s="8"/>
      <c r="H5689" s="8"/>
      <c r="I5689" s="8"/>
      <c r="S5689" s="4"/>
      <c r="T5689" s="6"/>
      <c r="X5689" s="1"/>
      <c r="Y5689" s="1"/>
    </row>
    <row r="5690" spans="2:25" x14ac:dyDescent="0.25">
      <c r="B5690" s="4"/>
      <c r="C5690" s="7"/>
      <c r="G5690" s="8"/>
      <c r="H5690" s="8"/>
      <c r="I5690" s="8"/>
      <c r="S5690" s="4"/>
      <c r="T5690" s="6"/>
      <c r="X5690" s="1"/>
      <c r="Y5690" s="1"/>
    </row>
    <row r="5691" spans="2:25" x14ac:dyDescent="0.25">
      <c r="B5691" s="4"/>
      <c r="C5691" s="7"/>
      <c r="G5691" s="8"/>
      <c r="H5691" s="8"/>
      <c r="I5691" s="8"/>
      <c r="S5691" s="4"/>
      <c r="T5691" s="6"/>
      <c r="X5691" s="1"/>
      <c r="Y5691" s="1"/>
    </row>
    <row r="5692" spans="2:25" x14ac:dyDescent="0.25">
      <c r="B5692" s="4"/>
      <c r="C5692" s="7"/>
      <c r="G5692" s="8"/>
      <c r="H5692" s="8"/>
      <c r="I5692" s="8"/>
      <c r="S5692" s="4"/>
      <c r="T5692" s="6"/>
      <c r="X5692" s="1"/>
      <c r="Y5692" s="1"/>
    </row>
    <row r="5693" spans="2:25" x14ac:dyDescent="0.25">
      <c r="B5693" s="4"/>
      <c r="C5693" s="7"/>
      <c r="G5693" s="8"/>
      <c r="H5693" s="8"/>
      <c r="I5693" s="8"/>
      <c r="S5693" s="4"/>
      <c r="T5693" s="6"/>
      <c r="X5693" s="1"/>
      <c r="Y5693" s="1"/>
    </row>
    <row r="5694" spans="2:25" x14ac:dyDescent="0.25">
      <c r="B5694" s="4"/>
      <c r="C5694" s="7"/>
      <c r="G5694" s="8"/>
      <c r="H5694" s="8"/>
      <c r="I5694" s="8"/>
      <c r="S5694" s="4"/>
      <c r="T5694" s="6"/>
      <c r="X5694" s="1"/>
      <c r="Y5694" s="1"/>
    </row>
    <row r="5695" spans="2:25" x14ac:dyDescent="0.25">
      <c r="B5695" s="4"/>
      <c r="C5695" s="7"/>
      <c r="G5695" s="8"/>
      <c r="H5695" s="8"/>
      <c r="I5695" s="8"/>
      <c r="S5695" s="4"/>
      <c r="T5695" s="6"/>
      <c r="X5695" s="1"/>
      <c r="Y5695" s="1"/>
    </row>
    <row r="5696" spans="2:25" x14ac:dyDescent="0.25">
      <c r="B5696" s="4"/>
      <c r="C5696" s="7"/>
      <c r="G5696" s="8"/>
      <c r="H5696" s="8"/>
      <c r="I5696" s="8"/>
      <c r="S5696" s="4"/>
      <c r="T5696" s="6"/>
      <c r="X5696" s="1"/>
      <c r="Y5696" s="1"/>
    </row>
    <row r="5697" spans="2:25" x14ac:dyDescent="0.25">
      <c r="B5697" s="4"/>
      <c r="C5697" s="7"/>
      <c r="G5697" s="8"/>
      <c r="H5697" s="8"/>
      <c r="I5697" s="8"/>
      <c r="S5697" s="4"/>
      <c r="T5697" s="6"/>
      <c r="X5697" s="1"/>
      <c r="Y5697" s="1"/>
    </row>
    <row r="5698" spans="2:25" x14ac:dyDescent="0.25">
      <c r="B5698" s="4"/>
      <c r="C5698" s="7"/>
      <c r="G5698" s="8"/>
      <c r="H5698" s="8"/>
      <c r="I5698" s="8"/>
      <c r="S5698" s="4"/>
      <c r="T5698" s="6"/>
      <c r="X5698" s="1"/>
      <c r="Y5698" s="1"/>
    </row>
    <row r="5699" spans="2:25" x14ac:dyDescent="0.25">
      <c r="B5699" s="4"/>
      <c r="C5699" s="7"/>
      <c r="G5699" s="8"/>
      <c r="H5699" s="8"/>
      <c r="I5699" s="8"/>
      <c r="S5699" s="4"/>
      <c r="T5699" s="6"/>
      <c r="X5699" s="1"/>
      <c r="Y5699" s="1"/>
    </row>
    <row r="5700" spans="2:25" x14ac:dyDescent="0.25">
      <c r="B5700" s="4"/>
      <c r="C5700" s="7"/>
      <c r="G5700" s="8"/>
      <c r="H5700" s="8"/>
      <c r="I5700" s="8"/>
      <c r="S5700" s="4"/>
      <c r="T5700" s="6"/>
      <c r="X5700" s="1"/>
      <c r="Y5700" s="1"/>
    </row>
    <row r="5701" spans="2:25" x14ac:dyDescent="0.25">
      <c r="B5701" s="4"/>
      <c r="C5701" s="7"/>
      <c r="G5701" s="8"/>
      <c r="H5701" s="8"/>
      <c r="I5701" s="8"/>
      <c r="S5701" s="4"/>
      <c r="T5701" s="6"/>
      <c r="X5701" s="1"/>
      <c r="Y5701" s="1"/>
    </row>
    <row r="5702" spans="2:25" x14ac:dyDescent="0.25">
      <c r="B5702" s="4"/>
      <c r="C5702" s="7"/>
      <c r="G5702" s="8"/>
      <c r="H5702" s="8"/>
      <c r="I5702" s="8"/>
      <c r="S5702" s="4"/>
      <c r="T5702" s="6"/>
      <c r="X5702" s="1"/>
      <c r="Y5702" s="1"/>
    </row>
    <row r="5703" spans="2:25" x14ac:dyDescent="0.25">
      <c r="B5703" s="4"/>
      <c r="C5703" s="7"/>
      <c r="G5703" s="8"/>
      <c r="H5703" s="8"/>
      <c r="I5703" s="8"/>
      <c r="S5703" s="4"/>
      <c r="T5703" s="6"/>
      <c r="X5703" s="1"/>
      <c r="Y5703" s="1"/>
    </row>
    <row r="5704" spans="2:25" x14ac:dyDescent="0.25">
      <c r="B5704" s="4"/>
      <c r="C5704" s="7"/>
      <c r="G5704" s="8"/>
      <c r="H5704" s="8"/>
      <c r="I5704" s="8"/>
      <c r="S5704" s="4"/>
      <c r="T5704" s="6"/>
      <c r="X5704" s="1"/>
      <c r="Y5704" s="1"/>
    </row>
    <row r="5705" spans="2:25" x14ac:dyDescent="0.25">
      <c r="B5705" s="4"/>
      <c r="C5705" s="7"/>
      <c r="G5705" s="8"/>
      <c r="H5705" s="8"/>
      <c r="I5705" s="8"/>
      <c r="S5705" s="4"/>
      <c r="T5705" s="6"/>
      <c r="X5705" s="1"/>
      <c r="Y5705" s="1"/>
    </row>
    <row r="5706" spans="2:25" x14ac:dyDescent="0.25">
      <c r="B5706" s="4"/>
      <c r="C5706" s="7"/>
      <c r="G5706" s="8"/>
      <c r="H5706" s="8"/>
      <c r="I5706" s="8"/>
      <c r="S5706" s="4"/>
      <c r="T5706" s="6"/>
      <c r="X5706" s="1"/>
      <c r="Y5706" s="1"/>
    </row>
    <row r="5707" spans="2:25" x14ac:dyDescent="0.25">
      <c r="B5707" s="4"/>
      <c r="C5707" s="7"/>
      <c r="G5707" s="8"/>
      <c r="H5707" s="8"/>
      <c r="I5707" s="8"/>
      <c r="S5707" s="4"/>
      <c r="T5707" s="6"/>
      <c r="X5707" s="1"/>
      <c r="Y5707" s="1"/>
    </row>
    <row r="5708" spans="2:25" x14ac:dyDescent="0.25">
      <c r="B5708" s="4"/>
      <c r="C5708" s="7"/>
      <c r="G5708" s="8"/>
      <c r="H5708" s="8"/>
      <c r="I5708" s="8"/>
      <c r="S5708" s="4"/>
      <c r="T5708" s="6"/>
      <c r="X5708" s="1"/>
      <c r="Y5708" s="1"/>
    </row>
    <row r="5709" spans="2:25" x14ac:dyDescent="0.25">
      <c r="B5709" s="4"/>
      <c r="C5709" s="7"/>
      <c r="G5709" s="8"/>
      <c r="H5709" s="8"/>
      <c r="I5709" s="8"/>
      <c r="S5709" s="4"/>
      <c r="T5709" s="6"/>
      <c r="X5709" s="1"/>
      <c r="Y5709" s="1"/>
    </row>
    <row r="5710" spans="2:25" x14ac:dyDescent="0.25">
      <c r="B5710" s="4"/>
      <c r="C5710" s="7"/>
      <c r="G5710" s="8"/>
      <c r="H5710" s="8"/>
      <c r="I5710" s="8"/>
      <c r="S5710" s="4"/>
      <c r="T5710" s="6"/>
      <c r="X5710" s="1"/>
      <c r="Y5710" s="1"/>
    </row>
    <row r="5711" spans="2:25" x14ac:dyDescent="0.25">
      <c r="B5711" s="4"/>
      <c r="C5711" s="7"/>
      <c r="G5711" s="8"/>
      <c r="H5711" s="8"/>
      <c r="I5711" s="8"/>
      <c r="S5711" s="4"/>
      <c r="T5711" s="6"/>
      <c r="X5711" s="1"/>
      <c r="Y5711" s="1"/>
    </row>
    <row r="5712" spans="2:25" x14ac:dyDescent="0.25">
      <c r="B5712" s="4"/>
      <c r="C5712" s="7"/>
      <c r="G5712" s="8"/>
      <c r="H5712" s="8"/>
      <c r="I5712" s="8"/>
      <c r="S5712" s="4"/>
      <c r="T5712" s="6"/>
      <c r="X5712" s="1"/>
      <c r="Y5712" s="1"/>
    </row>
    <row r="5713" spans="2:25" x14ac:dyDescent="0.25">
      <c r="B5713" s="4"/>
      <c r="C5713" s="7"/>
      <c r="G5713" s="8"/>
      <c r="H5713" s="8"/>
      <c r="I5713" s="8"/>
      <c r="S5713" s="4"/>
      <c r="T5713" s="6"/>
      <c r="X5713" s="1"/>
      <c r="Y5713" s="1"/>
    </row>
    <row r="5714" spans="2:25" x14ac:dyDescent="0.25">
      <c r="B5714" s="4"/>
      <c r="C5714" s="7"/>
      <c r="G5714" s="8"/>
      <c r="H5714" s="8"/>
      <c r="I5714" s="8"/>
      <c r="S5714" s="4"/>
      <c r="T5714" s="6"/>
      <c r="X5714" s="1"/>
      <c r="Y5714" s="1"/>
    </row>
    <row r="5715" spans="2:25" x14ac:dyDescent="0.25">
      <c r="B5715" s="4"/>
      <c r="C5715" s="7"/>
      <c r="G5715" s="8"/>
      <c r="H5715" s="8"/>
      <c r="I5715" s="8"/>
      <c r="S5715" s="4"/>
      <c r="T5715" s="6"/>
      <c r="X5715" s="1"/>
      <c r="Y5715" s="1"/>
    </row>
    <row r="5716" spans="2:25" x14ac:dyDescent="0.25">
      <c r="B5716" s="4"/>
      <c r="C5716" s="7"/>
      <c r="G5716" s="8"/>
      <c r="H5716" s="8"/>
      <c r="I5716" s="8"/>
      <c r="S5716" s="4"/>
      <c r="T5716" s="6"/>
      <c r="X5716" s="1"/>
      <c r="Y5716" s="1"/>
    </row>
    <row r="5717" spans="2:25" x14ac:dyDescent="0.25">
      <c r="B5717" s="4"/>
      <c r="C5717" s="7"/>
      <c r="G5717" s="8"/>
      <c r="H5717" s="8"/>
      <c r="I5717" s="8"/>
      <c r="S5717" s="4"/>
      <c r="T5717" s="6"/>
      <c r="X5717" s="1"/>
      <c r="Y5717" s="1"/>
    </row>
    <row r="5718" spans="2:25" x14ac:dyDescent="0.25">
      <c r="B5718" s="4"/>
      <c r="C5718" s="7"/>
      <c r="G5718" s="8"/>
      <c r="H5718" s="8"/>
      <c r="I5718" s="8"/>
      <c r="S5718" s="4"/>
      <c r="T5718" s="6"/>
      <c r="X5718" s="1"/>
      <c r="Y5718" s="1"/>
    </row>
    <row r="5719" spans="2:25" x14ac:dyDescent="0.25">
      <c r="B5719" s="4"/>
      <c r="C5719" s="7"/>
      <c r="G5719" s="8"/>
      <c r="H5719" s="8"/>
      <c r="I5719" s="8"/>
      <c r="S5719" s="4"/>
      <c r="T5719" s="6"/>
      <c r="X5719" s="1"/>
      <c r="Y5719" s="1"/>
    </row>
    <row r="5720" spans="2:25" x14ac:dyDescent="0.25">
      <c r="B5720" s="4"/>
      <c r="C5720" s="7"/>
      <c r="G5720" s="8"/>
      <c r="H5720" s="8"/>
      <c r="I5720" s="8"/>
      <c r="S5720" s="4"/>
      <c r="T5720" s="6"/>
      <c r="X5720" s="1"/>
      <c r="Y5720" s="1"/>
    </row>
    <row r="5721" spans="2:25" x14ac:dyDescent="0.25">
      <c r="B5721" s="4"/>
      <c r="C5721" s="7"/>
      <c r="G5721" s="8"/>
      <c r="H5721" s="8"/>
      <c r="I5721" s="8"/>
      <c r="S5721" s="4"/>
      <c r="T5721" s="6"/>
      <c r="X5721" s="1"/>
      <c r="Y5721" s="1"/>
    </row>
    <row r="5722" spans="2:25" x14ac:dyDescent="0.25">
      <c r="B5722" s="4"/>
      <c r="C5722" s="7"/>
      <c r="G5722" s="8"/>
      <c r="H5722" s="8"/>
      <c r="I5722" s="8"/>
      <c r="S5722" s="4"/>
      <c r="T5722" s="6"/>
      <c r="X5722" s="1"/>
      <c r="Y5722" s="1"/>
    </row>
    <row r="5723" spans="2:25" x14ac:dyDescent="0.25">
      <c r="B5723" s="4"/>
      <c r="C5723" s="7"/>
      <c r="G5723" s="8"/>
      <c r="H5723" s="8"/>
      <c r="I5723" s="8"/>
      <c r="S5723" s="4"/>
      <c r="T5723" s="6"/>
      <c r="X5723" s="1"/>
      <c r="Y5723" s="1"/>
    </row>
    <row r="5724" spans="2:25" x14ac:dyDescent="0.25">
      <c r="B5724" s="4"/>
      <c r="C5724" s="7"/>
      <c r="G5724" s="8"/>
      <c r="H5724" s="8"/>
      <c r="I5724" s="8"/>
      <c r="S5724" s="4"/>
      <c r="T5724" s="6"/>
      <c r="X5724" s="1"/>
      <c r="Y5724" s="1"/>
    </row>
    <row r="5725" spans="2:25" x14ac:dyDescent="0.25">
      <c r="B5725" s="4"/>
      <c r="C5725" s="7"/>
      <c r="G5725" s="8"/>
      <c r="H5725" s="8"/>
      <c r="I5725" s="8"/>
      <c r="S5725" s="4"/>
      <c r="T5725" s="6"/>
      <c r="X5725" s="1"/>
      <c r="Y5725" s="1"/>
    </row>
    <row r="5726" spans="2:25" x14ac:dyDescent="0.25">
      <c r="B5726" s="4"/>
      <c r="C5726" s="7"/>
      <c r="G5726" s="8"/>
      <c r="H5726" s="8"/>
      <c r="I5726" s="8"/>
      <c r="S5726" s="4"/>
      <c r="T5726" s="6"/>
      <c r="X5726" s="1"/>
      <c r="Y5726" s="1"/>
    </row>
    <row r="5727" spans="2:25" x14ac:dyDescent="0.25">
      <c r="B5727" s="4"/>
      <c r="C5727" s="7"/>
      <c r="G5727" s="8"/>
      <c r="H5727" s="8"/>
      <c r="I5727" s="8"/>
      <c r="S5727" s="4"/>
      <c r="T5727" s="6"/>
      <c r="X5727" s="1"/>
      <c r="Y5727" s="1"/>
    </row>
    <row r="5728" spans="2:25" x14ac:dyDescent="0.25">
      <c r="B5728" s="4"/>
      <c r="C5728" s="7"/>
      <c r="G5728" s="8"/>
      <c r="H5728" s="8"/>
      <c r="I5728" s="8"/>
      <c r="S5728" s="4"/>
      <c r="T5728" s="6"/>
      <c r="X5728" s="1"/>
      <c r="Y5728" s="1"/>
    </row>
    <row r="5729" spans="2:25" x14ac:dyDescent="0.25">
      <c r="B5729" s="4"/>
      <c r="C5729" s="7"/>
      <c r="G5729" s="8"/>
      <c r="H5729" s="8"/>
      <c r="I5729" s="8"/>
      <c r="S5729" s="4"/>
      <c r="T5729" s="6"/>
      <c r="X5729" s="1"/>
      <c r="Y5729" s="1"/>
    </row>
    <row r="5730" spans="2:25" x14ac:dyDescent="0.25">
      <c r="B5730" s="4"/>
      <c r="C5730" s="7"/>
      <c r="G5730" s="8"/>
      <c r="H5730" s="8"/>
      <c r="I5730" s="8"/>
      <c r="S5730" s="4"/>
      <c r="T5730" s="6"/>
      <c r="X5730" s="1"/>
      <c r="Y5730" s="1"/>
    </row>
    <row r="5731" spans="2:25" x14ac:dyDescent="0.25">
      <c r="B5731" s="4"/>
      <c r="C5731" s="7"/>
      <c r="G5731" s="8"/>
      <c r="H5731" s="8"/>
      <c r="I5731" s="8"/>
      <c r="S5731" s="4"/>
      <c r="T5731" s="6"/>
      <c r="X5731" s="1"/>
      <c r="Y5731" s="1"/>
    </row>
    <row r="5732" spans="2:25" x14ac:dyDescent="0.25">
      <c r="B5732" s="4"/>
      <c r="C5732" s="7"/>
      <c r="G5732" s="8"/>
      <c r="H5732" s="8"/>
      <c r="I5732" s="8"/>
      <c r="S5732" s="4"/>
      <c r="T5732" s="6"/>
      <c r="X5732" s="1"/>
      <c r="Y5732" s="1"/>
    </row>
    <row r="5733" spans="2:25" x14ac:dyDescent="0.25">
      <c r="B5733" s="4"/>
      <c r="C5733" s="7"/>
      <c r="G5733" s="8"/>
      <c r="H5733" s="8"/>
      <c r="I5733" s="8"/>
      <c r="S5733" s="4"/>
      <c r="T5733" s="6"/>
      <c r="X5733" s="1"/>
      <c r="Y5733" s="1"/>
    </row>
    <row r="5734" spans="2:25" x14ac:dyDescent="0.25">
      <c r="B5734" s="4"/>
      <c r="C5734" s="7"/>
      <c r="G5734" s="8"/>
      <c r="H5734" s="8"/>
      <c r="I5734" s="8"/>
      <c r="S5734" s="4"/>
      <c r="T5734" s="6"/>
      <c r="X5734" s="1"/>
      <c r="Y5734" s="1"/>
    </row>
    <row r="5735" spans="2:25" x14ac:dyDescent="0.25">
      <c r="B5735" s="4"/>
      <c r="C5735" s="7"/>
      <c r="G5735" s="8"/>
      <c r="H5735" s="8"/>
      <c r="I5735" s="8"/>
      <c r="S5735" s="4"/>
      <c r="T5735" s="6"/>
      <c r="X5735" s="1"/>
      <c r="Y5735" s="1"/>
    </row>
    <row r="5736" spans="2:25" x14ac:dyDescent="0.25">
      <c r="B5736" s="4"/>
      <c r="C5736" s="7"/>
      <c r="G5736" s="8"/>
      <c r="H5736" s="8"/>
      <c r="I5736" s="8"/>
      <c r="S5736" s="4"/>
      <c r="T5736" s="6"/>
      <c r="X5736" s="1"/>
      <c r="Y5736" s="1"/>
    </row>
    <row r="5737" spans="2:25" x14ac:dyDescent="0.25">
      <c r="B5737" s="4"/>
      <c r="C5737" s="7"/>
      <c r="G5737" s="8"/>
      <c r="H5737" s="8"/>
      <c r="I5737" s="8"/>
      <c r="S5737" s="4"/>
      <c r="T5737" s="6"/>
      <c r="X5737" s="1"/>
      <c r="Y5737" s="1"/>
    </row>
    <row r="5738" spans="2:25" x14ac:dyDescent="0.25">
      <c r="B5738" s="4"/>
      <c r="C5738" s="7"/>
      <c r="G5738" s="8"/>
      <c r="H5738" s="8"/>
      <c r="I5738" s="8"/>
      <c r="S5738" s="4"/>
      <c r="T5738" s="6"/>
      <c r="X5738" s="1"/>
      <c r="Y5738" s="1"/>
    </row>
    <row r="5739" spans="2:25" x14ac:dyDescent="0.25">
      <c r="B5739" s="4"/>
      <c r="C5739" s="7"/>
      <c r="G5739" s="8"/>
      <c r="H5739" s="8"/>
      <c r="I5739" s="8"/>
      <c r="S5739" s="4"/>
      <c r="T5739" s="6"/>
      <c r="X5739" s="1"/>
      <c r="Y5739" s="1"/>
    </row>
    <row r="5740" spans="2:25" x14ac:dyDescent="0.25">
      <c r="B5740" s="4"/>
      <c r="C5740" s="7"/>
      <c r="G5740" s="8"/>
      <c r="H5740" s="8"/>
      <c r="I5740" s="8"/>
      <c r="S5740" s="4"/>
      <c r="T5740" s="6"/>
      <c r="X5740" s="1"/>
      <c r="Y5740" s="1"/>
    </row>
    <row r="5741" spans="2:25" x14ac:dyDescent="0.25">
      <c r="B5741" s="4"/>
      <c r="C5741" s="7"/>
      <c r="G5741" s="8"/>
      <c r="H5741" s="8"/>
      <c r="I5741" s="8"/>
      <c r="S5741" s="4"/>
      <c r="T5741" s="6"/>
      <c r="X5741" s="1"/>
      <c r="Y5741" s="1"/>
    </row>
    <row r="5742" spans="2:25" x14ac:dyDescent="0.25">
      <c r="B5742" s="4"/>
      <c r="C5742" s="7"/>
      <c r="G5742" s="8"/>
      <c r="H5742" s="8"/>
      <c r="I5742" s="8"/>
      <c r="S5742" s="4"/>
      <c r="T5742" s="6"/>
      <c r="X5742" s="1"/>
      <c r="Y5742" s="1"/>
    </row>
    <row r="5743" spans="2:25" x14ac:dyDescent="0.25">
      <c r="B5743" s="4"/>
      <c r="C5743" s="7"/>
      <c r="G5743" s="8"/>
      <c r="H5743" s="8"/>
      <c r="I5743" s="8"/>
      <c r="S5743" s="4"/>
      <c r="T5743" s="6"/>
      <c r="X5743" s="1"/>
      <c r="Y5743" s="1"/>
    </row>
    <row r="5744" spans="2:25" x14ac:dyDescent="0.25">
      <c r="B5744" s="4"/>
      <c r="C5744" s="7"/>
      <c r="G5744" s="8"/>
      <c r="H5744" s="8"/>
      <c r="I5744" s="8"/>
      <c r="S5744" s="4"/>
      <c r="T5744" s="6"/>
      <c r="X5744" s="1"/>
      <c r="Y5744" s="1"/>
    </row>
    <row r="5745" spans="2:25" x14ac:dyDescent="0.25">
      <c r="B5745" s="4"/>
      <c r="C5745" s="7"/>
      <c r="G5745" s="8"/>
      <c r="H5745" s="8"/>
      <c r="I5745" s="8"/>
      <c r="S5745" s="4"/>
      <c r="T5745" s="6"/>
      <c r="X5745" s="1"/>
      <c r="Y5745" s="1"/>
    </row>
    <row r="5746" spans="2:25" x14ac:dyDescent="0.25">
      <c r="B5746" s="4"/>
      <c r="C5746" s="7"/>
      <c r="G5746" s="8"/>
      <c r="H5746" s="8"/>
      <c r="I5746" s="8"/>
      <c r="S5746" s="4"/>
      <c r="T5746" s="6"/>
      <c r="X5746" s="1"/>
      <c r="Y5746" s="1"/>
    </row>
    <row r="5747" spans="2:25" x14ac:dyDescent="0.25">
      <c r="B5747" s="4"/>
      <c r="C5747" s="7"/>
      <c r="G5747" s="8"/>
      <c r="H5747" s="8"/>
      <c r="I5747" s="8"/>
      <c r="S5747" s="4"/>
      <c r="T5747" s="6"/>
      <c r="X5747" s="1"/>
      <c r="Y5747" s="1"/>
    </row>
    <row r="5748" spans="2:25" x14ac:dyDescent="0.25">
      <c r="B5748" s="4"/>
      <c r="C5748" s="7"/>
      <c r="G5748" s="8"/>
      <c r="H5748" s="8"/>
      <c r="I5748" s="8"/>
      <c r="S5748" s="4"/>
      <c r="T5748" s="6"/>
      <c r="X5748" s="1"/>
      <c r="Y5748" s="1"/>
    </row>
    <row r="5749" spans="2:25" x14ac:dyDescent="0.25">
      <c r="B5749" s="4"/>
      <c r="C5749" s="7"/>
      <c r="G5749" s="8"/>
      <c r="H5749" s="8"/>
      <c r="I5749" s="8"/>
      <c r="S5749" s="4"/>
      <c r="T5749" s="6"/>
      <c r="X5749" s="1"/>
      <c r="Y5749" s="1"/>
    </row>
    <row r="5750" spans="2:25" x14ac:dyDescent="0.25">
      <c r="B5750" s="4"/>
      <c r="C5750" s="7"/>
      <c r="G5750" s="8"/>
      <c r="H5750" s="8"/>
      <c r="I5750" s="8"/>
      <c r="S5750" s="4"/>
      <c r="T5750" s="6"/>
      <c r="X5750" s="1"/>
      <c r="Y5750" s="1"/>
    </row>
    <row r="5751" spans="2:25" x14ac:dyDescent="0.25">
      <c r="B5751" s="4"/>
      <c r="C5751" s="7"/>
      <c r="G5751" s="8"/>
      <c r="H5751" s="8"/>
      <c r="I5751" s="8"/>
      <c r="S5751" s="4"/>
      <c r="T5751" s="6"/>
      <c r="X5751" s="1"/>
      <c r="Y5751" s="1"/>
    </row>
    <row r="5752" spans="2:25" x14ac:dyDescent="0.25">
      <c r="B5752" s="4"/>
      <c r="C5752" s="7"/>
      <c r="G5752" s="8"/>
      <c r="H5752" s="8"/>
      <c r="I5752" s="8"/>
      <c r="S5752" s="4"/>
      <c r="T5752" s="6"/>
      <c r="X5752" s="1"/>
      <c r="Y5752" s="1"/>
    </row>
    <row r="5753" spans="2:25" x14ac:dyDescent="0.25">
      <c r="B5753" s="4"/>
      <c r="C5753" s="7"/>
      <c r="G5753" s="8"/>
      <c r="H5753" s="8"/>
      <c r="I5753" s="8"/>
      <c r="S5753" s="4"/>
      <c r="T5753" s="6"/>
      <c r="X5753" s="1"/>
      <c r="Y5753" s="1"/>
    </row>
    <row r="5754" spans="2:25" x14ac:dyDescent="0.25">
      <c r="B5754" s="4"/>
      <c r="C5754" s="7"/>
      <c r="G5754" s="8"/>
      <c r="H5754" s="8"/>
      <c r="I5754" s="8"/>
      <c r="S5754" s="4"/>
      <c r="T5754" s="6"/>
      <c r="X5754" s="1"/>
      <c r="Y5754" s="1"/>
    </row>
    <row r="5755" spans="2:25" x14ac:dyDescent="0.25">
      <c r="B5755" s="4"/>
      <c r="C5755" s="7"/>
      <c r="G5755" s="8"/>
      <c r="H5755" s="8"/>
      <c r="I5755" s="8"/>
      <c r="S5755" s="4"/>
      <c r="T5755" s="6"/>
      <c r="X5755" s="1"/>
      <c r="Y5755" s="1"/>
    </row>
    <row r="5756" spans="2:25" x14ac:dyDescent="0.25">
      <c r="B5756" s="4"/>
      <c r="C5756" s="7"/>
      <c r="G5756" s="8"/>
      <c r="H5756" s="8"/>
      <c r="I5756" s="8"/>
      <c r="S5756" s="4"/>
      <c r="T5756" s="6"/>
      <c r="X5756" s="1"/>
      <c r="Y5756" s="1"/>
    </row>
    <row r="5757" spans="2:25" x14ac:dyDescent="0.25">
      <c r="B5757" s="4"/>
      <c r="C5757" s="7"/>
      <c r="G5757" s="8"/>
      <c r="H5757" s="8"/>
      <c r="I5757" s="8"/>
      <c r="S5757" s="4"/>
      <c r="T5757" s="6"/>
      <c r="X5757" s="1"/>
      <c r="Y5757" s="1"/>
    </row>
    <row r="5758" spans="2:25" x14ac:dyDescent="0.25">
      <c r="B5758" s="4"/>
      <c r="C5758" s="7"/>
      <c r="G5758" s="8"/>
      <c r="H5758" s="8"/>
      <c r="I5758" s="8"/>
      <c r="S5758" s="4"/>
      <c r="T5758" s="6"/>
      <c r="X5758" s="1"/>
      <c r="Y5758" s="1"/>
    </row>
    <row r="5759" spans="2:25" x14ac:dyDescent="0.25">
      <c r="B5759" s="4"/>
      <c r="C5759" s="7"/>
      <c r="G5759" s="8"/>
      <c r="H5759" s="8"/>
      <c r="I5759" s="8"/>
      <c r="S5759" s="4"/>
      <c r="T5759" s="6"/>
      <c r="X5759" s="1"/>
      <c r="Y5759" s="1"/>
    </row>
    <row r="5760" spans="2:25" x14ac:dyDescent="0.25">
      <c r="B5760" s="4"/>
      <c r="C5760" s="7"/>
      <c r="G5760" s="8"/>
      <c r="H5760" s="8"/>
      <c r="I5760" s="8"/>
      <c r="S5760" s="4"/>
      <c r="T5760" s="6"/>
      <c r="X5760" s="1"/>
      <c r="Y5760" s="1"/>
    </row>
    <row r="5761" spans="2:25" x14ac:dyDescent="0.25">
      <c r="B5761" s="4"/>
      <c r="C5761" s="7"/>
      <c r="G5761" s="8"/>
      <c r="H5761" s="8"/>
      <c r="I5761" s="8"/>
      <c r="S5761" s="4"/>
      <c r="T5761" s="6"/>
      <c r="X5761" s="1"/>
      <c r="Y5761" s="1"/>
    </row>
    <row r="5762" spans="2:25" x14ac:dyDescent="0.25">
      <c r="B5762" s="4"/>
      <c r="C5762" s="7"/>
      <c r="G5762" s="8"/>
      <c r="H5762" s="8"/>
      <c r="I5762" s="8"/>
      <c r="S5762" s="4"/>
      <c r="T5762" s="6"/>
      <c r="X5762" s="1"/>
      <c r="Y5762" s="1"/>
    </row>
    <row r="5763" spans="2:25" x14ac:dyDescent="0.25">
      <c r="B5763" s="4"/>
      <c r="C5763" s="7"/>
      <c r="G5763" s="8"/>
      <c r="H5763" s="8"/>
      <c r="I5763" s="8"/>
      <c r="S5763" s="4"/>
      <c r="T5763" s="6"/>
      <c r="X5763" s="1"/>
      <c r="Y5763" s="1"/>
    </row>
    <row r="5764" spans="2:25" x14ac:dyDescent="0.25">
      <c r="B5764" s="4"/>
      <c r="C5764" s="7"/>
      <c r="G5764" s="8"/>
      <c r="H5764" s="8"/>
      <c r="I5764" s="8"/>
      <c r="S5764" s="4"/>
      <c r="T5764" s="6"/>
      <c r="X5764" s="1"/>
      <c r="Y5764" s="1"/>
    </row>
    <row r="5765" spans="2:25" x14ac:dyDescent="0.25">
      <c r="B5765" s="4"/>
      <c r="C5765" s="7"/>
      <c r="G5765" s="8"/>
      <c r="H5765" s="8"/>
      <c r="I5765" s="8"/>
      <c r="S5765" s="4"/>
      <c r="T5765" s="6"/>
      <c r="X5765" s="1"/>
      <c r="Y5765" s="1"/>
    </row>
    <row r="5766" spans="2:25" x14ac:dyDescent="0.25">
      <c r="B5766" s="4"/>
      <c r="C5766" s="7"/>
      <c r="G5766" s="8"/>
      <c r="H5766" s="8"/>
      <c r="I5766" s="8"/>
      <c r="S5766" s="4"/>
      <c r="T5766" s="6"/>
      <c r="X5766" s="1"/>
      <c r="Y5766" s="1"/>
    </row>
    <row r="5767" spans="2:25" x14ac:dyDescent="0.25">
      <c r="B5767" s="4"/>
      <c r="C5767" s="7"/>
      <c r="G5767" s="8"/>
      <c r="H5767" s="8"/>
      <c r="I5767" s="8"/>
      <c r="S5767" s="4"/>
      <c r="T5767" s="6"/>
      <c r="X5767" s="1"/>
      <c r="Y5767" s="1"/>
    </row>
    <row r="5768" spans="2:25" x14ac:dyDescent="0.25">
      <c r="B5768" s="4"/>
      <c r="C5768" s="7"/>
      <c r="G5768" s="8"/>
      <c r="H5768" s="8"/>
      <c r="I5768" s="8"/>
      <c r="S5768" s="4"/>
      <c r="T5768" s="6"/>
      <c r="X5768" s="1"/>
      <c r="Y5768" s="1"/>
    </row>
    <row r="5769" spans="2:25" x14ac:dyDescent="0.25">
      <c r="B5769" s="4"/>
      <c r="C5769" s="7"/>
      <c r="G5769" s="8"/>
      <c r="H5769" s="8"/>
      <c r="I5769" s="8"/>
      <c r="S5769" s="4"/>
      <c r="T5769" s="6"/>
      <c r="X5769" s="1"/>
      <c r="Y5769" s="1"/>
    </row>
    <row r="5770" spans="2:25" x14ac:dyDescent="0.25">
      <c r="B5770" s="4"/>
      <c r="C5770" s="7"/>
      <c r="G5770" s="8"/>
      <c r="H5770" s="8"/>
      <c r="I5770" s="8"/>
      <c r="S5770" s="4"/>
      <c r="T5770" s="6"/>
      <c r="X5770" s="1"/>
      <c r="Y5770" s="1"/>
    </row>
    <row r="5771" spans="2:25" x14ac:dyDescent="0.25">
      <c r="B5771" s="4"/>
      <c r="C5771" s="7"/>
      <c r="G5771" s="8"/>
      <c r="H5771" s="8"/>
      <c r="I5771" s="8"/>
      <c r="S5771" s="4"/>
      <c r="T5771" s="6"/>
      <c r="X5771" s="1"/>
      <c r="Y5771" s="1"/>
    </row>
    <row r="5772" spans="2:25" x14ac:dyDescent="0.25">
      <c r="B5772" s="4"/>
      <c r="C5772" s="7"/>
      <c r="G5772" s="8"/>
      <c r="H5772" s="8"/>
      <c r="I5772" s="8"/>
      <c r="S5772" s="4"/>
      <c r="T5772" s="6"/>
      <c r="X5772" s="1"/>
      <c r="Y5772" s="1"/>
    </row>
    <row r="5773" spans="2:25" x14ac:dyDescent="0.25">
      <c r="B5773" s="4"/>
      <c r="C5773" s="7"/>
      <c r="G5773" s="8"/>
      <c r="H5773" s="8"/>
      <c r="I5773" s="8"/>
      <c r="S5773" s="4"/>
      <c r="T5773" s="6"/>
      <c r="X5773" s="1"/>
      <c r="Y5773" s="1"/>
    </row>
    <row r="5774" spans="2:25" x14ac:dyDescent="0.25">
      <c r="B5774" s="4"/>
      <c r="C5774" s="7"/>
      <c r="G5774" s="8"/>
      <c r="H5774" s="8"/>
      <c r="I5774" s="8"/>
      <c r="S5774" s="4"/>
      <c r="T5774" s="6"/>
      <c r="X5774" s="1"/>
      <c r="Y5774" s="1"/>
    </row>
    <row r="5775" spans="2:25" x14ac:dyDescent="0.25">
      <c r="B5775" s="4"/>
      <c r="C5775" s="7"/>
      <c r="G5775" s="8"/>
      <c r="H5775" s="8"/>
      <c r="I5775" s="8"/>
      <c r="S5775" s="4"/>
      <c r="T5775" s="6"/>
      <c r="X5775" s="1"/>
      <c r="Y5775" s="1"/>
    </row>
    <row r="5776" spans="2:25" x14ac:dyDescent="0.25">
      <c r="B5776" s="4"/>
      <c r="C5776" s="7"/>
      <c r="G5776" s="8"/>
      <c r="H5776" s="8"/>
      <c r="I5776" s="8"/>
      <c r="S5776" s="4"/>
      <c r="T5776" s="6"/>
      <c r="X5776" s="1"/>
      <c r="Y5776" s="1"/>
    </row>
    <row r="5777" spans="2:25" x14ac:dyDescent="0.25">
      <c r="B5777" s="4"/>
      <c r="C5777" s="7"/>
      <c r="G5777" s="8"/>
      <c r="H5777" s="8"/>
      <c r="I5777" s="8"/>
      <c r="S5777" s="4"/>
      <c r="T5777" s="6"/>
      <c r="X5777" s="1"/>
      <c r="Y5777" s="1"/>
    </row>
    <row r="5778" spans="2:25" x14ac:dyDescent="0.25">
      <c r="B5778" s="4"/>
      <c r="C5778" s="7"/>
      <c r="G5778" s="8"/>
      <c r="H5778" s="8"/>
      <c r="I5778" s="8"/>
      <c r="S5778" s="4"/>
      <c r="T5778" s="6"/>
      <c r="X5778" s="1"/>
      <c r="Y5778" s="1"/>
    </row>
    <row r="5779" spans="2:25" x14ac:dyDescent="0.25">
      <c r="B5779" s="4"/>
      <c r="C5779" s="7"/>
      <c r="G5779" s="8"/>
      <c r="H5779" s="8"/>
      <c r="I5779" s="8"/>
      <c r="S5779" s="4"/>
      <c r="T5779" s="6"/>
      <c r="X5779" s="1"/>
      <c r="Y5779" s="1"/>
    </row>
    <row r="5780" spans="2:25" x14ac:dyDescent="0.25">
      <c r="B5780" s="4"/>
      <c r="C5780" s="7"/>
      <c r="G5780" s="8"/>
      <c r="H5780" s="8"/>
      <c r="I5780" s="8"/>
      <c r="S5780" s="4"/>
      <c r="T5780" s="6"/>
      <c r="X5780" s="1"/>
      <c r="Y5780" s="1"/>
    </row>
    <row r="5781" spans="2:25" x14ac:dyDescent="0.25">
      <c r="B5781" s="4"/>
      <c r="C5781" s="7"/>
      <c r="G5781" s="8"/>
      <c r="H5781" s="8"/>
      <c r="I5781" s="8"/>
      <c r="S5781" s="4"/>
      <c r="T5781" s="6"/>
      <c r="X5781" s="1"/>
      <c r="Y5781" s="1"/>
    </row>
    <row r="5782" spans="2:25" x14ac:dyDescent="0.25">
      <c r="B5782" s="4"/>
      <c r="C5782" s="7"/>
      <c r="G5782" s="8"/>
      <c r="H5782" s="8"/>
      <c r="I5782" s="8"/>
      <c r="S5782" s="4"/>
      <c r="T5782" s="6"/>
      <c r="X5782" s="1"/>
      <c r="Y5782" s="1"/>
    </row>
    <row r="5783" spans="2:25" x14ac:dyDescent="0.25">
      <c r="B5783" s="4"/>
      <c r="C5783" s="7"/>
      <c r="G5783" s="8"/>
      <c r="H5783" s="8"/>
      <c r="I5783" s="8"/>
      <c r="S5783" s="4"/>
      <c r="T5783" s="6"/>
      <c r="X5783" s="1"/>
      <c r="Y5783" s="1"/>
    </row>
    <row r="5784" spans="2:25" x14ac:dyDescent="0.25">
      <c r="B5784" s="4"/>
      <c r="C5784" s="7"/>
      <c r="G5784" s="8"/>
      <c r="H5784" s="8"/>
      <c r="I5784" s="8"/>
      <c r="S5784" s="4"/>
      <c r="T5784" s="6"/>
      <c r="X5784" s="1"/>
      <c r="Y5784" s="1"/>
    </row>
    <row r="5785" spans="2:25" x14ac:dyDescent="0.25">
      <c r="B5785" s="4"/>
      <c r="C5785" s="7"/>
      <c r="G5785" s="8"/>
      <c r="H5785" s="8"/>
      <c r="I5785" s="8"/>
      <c r="S5785" s="4"/>
      <c r="T5785" s="6"/>
      <c r="X5785" s="1"/>
      <c r="Y5785" s="1"/>
    </row>
    <row r="5786" spans="2:25" x14ac:dyDescent="0.25">
      <c r="B5786" s="4"/>
      <c r="C5786" s="7"/>
      <c r="G5786" s="8"/>
      <c r="H5786" s="8"/>
      <c r="I5786" s="8"/>
      <c r="S5786" s="4"/>
      <c r="T5786" s="6"/>
      <c r="X5786" s="1"/>
      <c r="Y5786" s="1"/>
    </row>
    <row r="5787" spans="2:25" x14ac:dyDescent="0.25">
      <c r="B5787" s="4"/>
      <c r="C5787" s="7"/>
      <c r="G5787" s="8"/>
      <c r="H5787" s="8"/>
      <c r="I5787" s="8"/>
      <c r="S5787" s="4"/>
      <c r="T5787" s="6"/>
      <c r="X5787" s="1"/>
      <c r="Y5787" s="1"/>
    </row>
    <row r="5788" spans="2:25" x14ac:dyDescent="0.25">
      <c r="B5788" s="4"/>
      <c r="C5788" s="7"/>
      <c r="G5788" s="8"/>
      <c r="H5788" s="8"/>
      <c r="I5788" s="8"/>
      <c r="S5788" s="4"/>
      <c r="T5788" s="6"/>
      <c r="X5788" s="1"/>
      <c r="Y5788" s="1"/>
    </row>
    <row r="5789" spans="2:25" x14ac:dyDescent="0.25">
      <c r="B5789" s="4"/>
      <c r="C5789" s="7"/>
      <c r="G5789" s="8"/>
      <c r="H5789" s="8"/>
      <c r="I5789" s="8"/>
      <c r="S5789" s="4"/>
      <c r="T5789" s="6"/>
      <c r="X5789" s="1"/>
      <c r="Y5789" s="1"/>
    </row>
    <row r="5790" spans="2:25" x14ac:dyDescent="0.25">
      <c r="B5790" s="4"/>
      <c r="C5790" s="7"/>
      <c r="G5790" s="8"/>
      <c r="H5790" s="8"/>
      <c r="I5790" s="8"/>
      <c r="S5790" s="4"/>
      <c r="T5790" s="6"/>
      <c r="X5790" s="1"/>
      <c r="Y5790" s="1"/>
    </row>
    <row r="5791" spans="2:25" x14ac:dyDescent="0.25">
      <c r="B5791" s="4"/>
      <c r="C5791" s="7"/>
      <c r="G5791" s="8"/>
      <c r="H5791" s="8"/>
      <c r="I5791" s="8"/>
      <c r="S5791" s="4"/>
      <c r="T5791" s="6"/>
      <c r="X5791" s="1"/>
      <c r="Y5791" s="1"/>
    </row>
    <row r="5792" spans="2:25" x14ac:dyDescent="0.25">
      <c r="B5792" s="4"/>
      <c r="C5792" s="7"/>
      <c r="G5792" s="8"/>
      <c r="H5792" s="8"/>
      <c r="I5792" s="8"/>
      <c r="S5792" s="4"/>
      <c r="T5792" s="6"/>
      <c r="X5792" s="1"/>
      <c r="Y5792" s="1"/>
    </row>
    <row r="5793" spans="2:25" x14ac:dyDescent="0.25">
      <c r="B5793" s="4"/>
      <c r="C5793" s="7"/>
      <c r="G5793" s="8"/>
      <c r="H5793" s="8"/>
      <c r="I5793" s="8"/>
      <c r="S5793" s="4"/>
      <c r="T5793" s="6"/>
      <c r="X5793" s="1"/>
      <c r="Y5793" s="1"/>
    </row>
    <row r="5794" spans="2:25" x14ac:dyDescent="0.25">
      <c r="B5794" s="4"/>
      <c r="C5794" s="7"/>
      <c r="G5794" s="8"/>
      <c r="H5794" s="8"/>
      <c r="I5794" s="8"/>
      <c r="S5794" s="4"/>
      <c r="T5794" s="6"/>
      <c r="X5794" s="1"/>
      <c r="Y5794" s="1"/>
    </row>
    <row r="5795" spans="2:25" x14ac:dyDescent="0.25">
      <c r="B5795" s="4"/>
      <c r="C5795" s="7"/>
      <c r="G5795" s="8"/>
      <c r="H5795" s="8"/>
      <c r="I5795" s="8"/>
      <c r="S5795" s="4"/>
      <c r="T5795" s="6"/>
      <c r="X5795" s="1"/>
      <c r="Y5795" s="1"/>
    </row>
    <row r="5796" spans="2:25" x14ac:dyDescent="0.25">
      <c r="B5796" s="4"/>
      <c r="C5796" s="7"/>
      <c r="G5796" s="8"/>
      <c r="H5796" s="8"/>
      <c r="I5796" s="8"/>
      <c r="S5796" s="4"/>
      <c r="T5796" s="6"/>
      <c r="X5796" s="1"/>
      <c r="Y5796" s="1"/>
    </row>
    <row r="5797" spans="2:25" x14ac:dyDescent="0.25">
      <c r="B5797" s="4"/>
      <c r="C5797" s="7"/>
      <c r="G5797" s="8"/>
      <c r="H5797" s="8"/>
      <c r="I5797" s="8"/>
      <c r="S5797" s="4"/>
      <c r="T5797" s="6"/>
      <c r="X5797" s="1"/>
      <c r="Y5797" s="1"/>
    </row>
    <row r="5798" spans="2:25" x14ac:dyDescent="0.25">
      <c r="B5798" s="4"/>
      <c r="C5798" s="7"/>
      <c r="G5798" s="8"/>
      <c r="H5798" s="8"/>
      <c r="I5798" s="8"/>
      <c r="S5798" s="4"/>
      <c r="T5798" s="6"/>
      <c r="X5798" s="1"/>
      <c r="Y5798" s="1"/>
    </row>
    <row r="5799" spans="2:25" x14ac:dyDescent="0.25">
      <c r="B5799" s="4"/>
      <c r="C5799" s="7"/>
      <c r="G5799" s="8"/>
      <c r="H5799" s="8"/>
      <c r="I5799" s="8"/>
      <c r="S5799" s="4"/>
      <c r="T5799" s="6"/>
      <c r="X5799" s="1"/>
      <c r="Y5799" s="1"/>
    </row>
    <row r="5800" spans="2:25" x14ac:dyDescent="0.25">
      <c r="B5800" s="4"/>
      <c r="C5800" s="7"/>
      <c r="G5800" s="8"/>
      <c r="H5800" s="8"/>
      <c r="I5800" s="8"/>
      <c r="S5800" s="4"/>
      <c r="T5800" s="6"/>
      <c r="X5800" s="1"/>
      <c r="Y5800" s="1"/>
    </row>
    <row r="5801" spans="2:25" x14ac:dyDescent="0.25">
      <c r="B5801" s="4"/>
      <c r="C5801" s="7"/>
      <c r="G5801" s="8"/>
      <c r="H5801" s="8"/>
      <c r="I5801" s="8"/>
      <c r="S5801" s="4"/>
      <c r="T5801" s="6"/>
      <c r="X5801" s="1"/>
      <c r="Y5801" s="1"/>
    </row>
    <row r="5802" spans="2:25" x14ac:dyDescent="0.25">
      <c r="B5802" s="4"/>
      <c r="C5802" s="7"/>
      <c r="G5802" s="8"/>
      <c r="H5802" s="8"/>
      <c r="I5802" s="8"/>
      <c r="S5802" s="4"/>
      <c r="T5802" s="6"/>
      <c r="X5802" s="1"/>
      <c r="Y5802" s="1"/>
    </row>
    <row r="5803" spans="2:25" x14ac:dyDescent="0.25">
      <c r="B5803" s="4"/>
      <c r="C5803" s="7"/>
      <c r="G5803" s="8"/>
      <c r="H5803" s="8"/>
      <c r="I5803" s="8"/>
      <c r="S5803" s="4"/>
      <c r="T5803" s="6"/>
      <c r="X5803" s="1"/>
      <c r="Y5803" s="1"/>
    </row>
    <row r="5804" spans="2:25" x14ac:dyDescent="0.25">
      <c r="B5804" s="4"/>
      <c r="C5804" s="7"/>
      <c r="G5804" s="8"/>
      <c r="H5804" s="8"/>
      <c r="I5804" s="8"/>
      <c r="S5804" s="4"/>
      <c r="T5804" s="6"/>
      <c r="X5804" s="1"/>
      <c r="Y5804" s="1"/>
    </row>
    <row r="5805" spans="2:25" x14ac:dyDescent="0.25">
      <c r="B5805" s="4"/>
      <c r="C5805" s="7"/>
      <c r="G5805" s="8"/>
      <c r="H5805" s="8"/>
      <c r="I5805" s="8"/>
      <c r="S5805" s="4"/>
      <c r="T5805" s="6"/>
      <c r="X5805" s="1"/>
      <c r="Y5805" s="1"/>
    </row>
    <row r="5806" spans="2:25" x14ac:dyDescent="0.25">
      <c r="B5806" s="4"/>
      <c r="C5806" s="7"/>
      <c r="G5806" s="8"/>
      <c r="H5806" s="8"/>
      <c r="I5806" s="8"/>
      <c r="S5806" s="4"/>
      <c r="T5806" s="6"/>
      <c r="X5806" s="1"/>
      <c r="Y5806" s="1"/>
    </row>
    <row r="5807" spans="2:25" x14ac:dyDescent="0.25">
      <c r="B5807" s="4"/>
      <c r="C5807" s="7"/>
      <c r="G5807" s="8"/>
      <c r="H5807" s="8"/>
      <c r="I5807" s="8"/>
      <c r="S5807" s="4"/>
      <c r="T5807" s="6"/>
      <c r="X5807" s="1"/>
      <c r="Y5807" s="1"/>
    </row>
    <row r="5808" spans="2:25" x14ac:dyDescent="0.25">
      <c r="B5808" s="4"/>
      <c r="C5808" s="7"/>
      <c r="G5808" s="8"/>
      <c r="H5808" s="8"/>
      <c r="I5808" s="8"/>
      <c r="S5808" s="4"/>
      <c r="T5808" s="6"/>
      <c r="X5808" s="1"/>
      <c r="Y5808" s="1"/>
    </row>
    <row r="5809" spans="2:25" x14ac:dyDescent="0.25">
      <c r="B5809" s="4"/>
      <c r="C5809" s="7"/>
      <c r="G5809" s="8"/>
      <c r="H5809" s="8"/>
      <c r="I5809" s="8"/>
      <c r="S5809" s="4"/>
      <c r="T5809" s="6"/>
      <c r="X5809" s="1"/>
      <c r="Y5809" s="1"/>
    </row>
    <row r="5810" spans="2:25" x14ac:dyDescent="0.25">
      <c r="B5810" s="4"/>
      <c r="C5810" s="7"/>
      <c r="G5810" s="8"/>
      <c r="H5810" s="8"/>
      <c r="I5810" s="8"/>
      <c r="S5810" s="4"/>
      <c r="T5810" s="6"/>
      <c r="X5810" s="1"/>
      <c r="Y5810" s="1"/>
    </row>
    <row r="5811" spans="2:25" x14ac:dyDescent="0.25">
      <c r="B5811" s="4"/>
      <c r="C5811" s="7"/>
      <c r="G5811" s="8"/>
      <c r="H5811" s="8"/>
      <c r="I5811" s="8"/>
      <c r="S5811" s="4"/>
      <c r="T5811" s="6"/>
      <c r="X5811" s="1"/>
      <c r="Y5811" s="1"/>
    </row>
    <row r="5812" spans="2:25" x14ac:dyDescent="0.25">
      <c r="B5812" s="4"/>
      <c r="C5812" s="7"/>
      <c r="G5812" s="8"/>
      <c r="H5812" s="8"/>
      <c r="I5812" s="8"/>
      <c r="S5812" s="4"/>
      <c r="T5812" s="6"/>
      <c r="X5812" s="1"/>
      <c r="Y5812" s="1"/>
    </row>
    <row r="5813" spans="2:25" x14ac:dyDescent="0.25">
      <c r="B5813" s="4"/>
      <c r="C5813" s="7"/>
      <c r="G5813" s="8"/>
      <c r="H5813" s="8"/>
      <c r="I5813" s="8"/>
      <c r="S5813" s="4"/>
      <c r="T5813" s="6"/>
      <c r="X5813" s="1"/>
      <c r="Y5813" s="1"/>
    </row>
    <row r="5814" spans="2:25" x14ac:dyDescent="0.25">
      <c r="B5814" s="4"/>
      <c r="C5814" s="7"/>
      <c r="G5814" s="8"/>
      <c r="H5814" s="8"/>
      <c r="I5814" s="8"/>
      <c r="S5814" s="4"/>
      <c r="T5814" s="6"/>
      <c r="X5814" s="1"/>
      <c r="Y5814" s="1"/>
    </row>
    <row r="5815" spans="2:25" x14ac:dyDescent="0.25">
      <c r="B5815" s="4"/>
      <c r="C5815" s="7"/>
      <c r="G5815" s="8"/>
      <c r="H5815" s="8"/>
      <c r="I5815" s="8"/>
      <c r="S5815" s="4"/>
      <c r="T5815" s="6"/>
      <c r="X5815" s="1"/>
      <c r="Y5815" s="1"/>
    </row>
    <row r="5816" spans="2:25" x14ac:dyDescent="0.25">
      <c r="B5816" s="4"/>
      <c r="C5816" s="7"/>
      <c r="G5816" s="8"/>
      <c r="H5816" s="8"/>
      <c r="I5816" s="8"/>
      <c r="S5816" s="4"/>
      <c r="T5816" s="6"/>
      <c r="X5816" s="1"/>
      <c r="Y5816" s="1"/>
    </row>
    <row r="5817" spans="2:25" x14ac:dyDescent="0.25">
      <c r="B5817" s="4"/>
      <c r="C5817" s="7"/>
      <c r="G5817" s="8"/>
      <c r="H5817" s="8"/>
      <c r="I5817" s="8"/>
      <c r="S5817" s="4"/>
      <c r="T5817" s="6"/>
      <c r="X5817" s="1"/>
      <c r="Y5817" s="1"/>
    </row>
    <row r="5818" spans="2:25" x14ac:dyDescent="0.25">
      <c r="B5818" s="4"/>
      <c r="C5818" s="7"/>
      <c r="G5818" s="8"/>
      <c r="H5818" s="8"/>
      <c r="I5818" s="8"/>
      <c r="S5818" s="4"/>
      <c r="T5818" s="6"/>
      <c r="X5818" s="1"/>
      <c r="Y5818" s="1"/>
    </row>
    <row r="5819" spans="2:25" x14ac:dyDescent="0.25">
      <c r="B5819" s="4"/>
      <c r="C5819" s="7"/>
      <c r="G5819" s="8"/>
      <c r="H5819" s="8"/>
      <c r="I5819" s="8"/>
      <c r="S5819" s="4"/>
      <c r="T5819" s="6"/>
      <c r="X5819" s="1"/>
      <c r="Y5819" s="1"/>
    </row>
    <row r="5820" spans="2:25" x14ac:dyDescent="0.25">
      <c r="B5820" s="4"/>
      <c r="C5820" s="7"/>
      <c r="G5820" s="8"/>
      <c r="H5820" s="8"/>
      <c r="I5820" s="8"/>
      <c r="S5820" s="4"/>
      <c r="T5820" s="6"/>
      <c r="X5820" s="1"/>
      <c r="Y5820" s="1"/>
    </row>
    <row r="5821" spans="2:25" x14ac:dyDescent="0.25">
      <c r="B5821" s="4"/>
      <c r="C5821" s="7"/>
      <c r="G5821" s="8"/>
      <c r="H5821" s="8"/>
      <c r="I5821" s="8"/>
      <c r="S5821" s="4"/>
      <c r="T5821" s="6"/>
      <c r="X5821" s="1"/>
      <c r="Y5821" s="1"/>
    </row>
    <row r="5822" spans="2:25" x14ac:dyDescent="0.25">
      <c r="B5822" s="4"/>
      <c r="C5822" s="7"/>
      <c r="G5822" s="8"/>
      <c r="H5822" s="8"/>
      <c r="I5822" s="8"/>
      <c r="S5822" s="4"/>
      <c r="T5822" s="6"/>
      <c r="X5822" s="1"/>
      <c r="Y5822" s="1"/>
    </row>
    <row r="5823" spans="2:25" x14ac:dyDescent="0.25">
      <c r="B5823" s="4"/>
      <c r="C5823" s="7"/>
      <c r="G5823" s="8"/>
      <c r="H5823" s="8"/>
      <c r="I5823" s="8"/>
      <c r="S5823" s="4"/>
      <c r="T5823" s="6"/>
      <c r="X5823" s="1"/>
      <c r="Y5823" s="1"/>
    </row>
    <row r="5824" spans="2:25" x14ac:dyDescent="0.25">
      <c r="B5824" s="4"/>
      <c r="C5824" s="7"/>
      <c r="G5824" s="8"/>
      <c r="H5824" s="8"/>
      <c r="I5824" s="8"/>
      <c r="S5824" s="4"/>
      <c r="T5824" s="6"/>
      <c r="X5824" s="1"/>
      <c r="Y5824" s="1"/>
    </row>
    <row r="5825" spans="2:25" x14ac:dyDescent="0.25">
      <c r="B5825" s="4"/>
      <c r="C5825" s="7"/>
      <c r="G5825" s="8"/>
      <c r="H5825" s="8"/>
      <c r="I5825" s="8"/>
      <c r="S5825" s="4"/>
      <c r="T5825" s="6"/>
      <c r="X5825" s="1"/>
      <c r="Y5825" s="1"/>
    </row>
    <row r="5826" spans="2:25" x14ac:dyDescent="0.25">
      <c r="B5826" s="4"/>
      <c r="C5826" s="7"/>
      <c r="G5826" s="8"/>
      <c r="H5826" s="8"/>
      <c r="I5826" s="8"/>
      <c r="S5826" s="4"/>
      <c r="T5826" s="6"/>
      <c r="X5826" s="1"/>
      <c r="Y5826" s="1"/>
    </row>
    <row r="5827" spans="2:25" x14ac:dyDescent="0.25">
      <c r="B5827" s="4"/>
      <c r="C5827" s="7"/>
      <c r="G5827" s="8"/>
      <c r="H5827" s="8"/>
      <c r="I5827" s="8"/>
      <c r="S5827" s="4"/>
      <c r="T5827" s="6"/>
      <c r="X5827" s="1"/>
      <c r="Y5827" s="1"/>
    </row>
    <row r="5828" spans="2:25" x14ac:dyDescent="0.25">
      <c r="B5828" s="4"/>
      <c r="C5828" s="7"/>
      <c r="G5828" s="8"/>
      <c r="H5828" s="8"/>
      <c r="I5828" s="8"/>
      <c r="S5828" s="4"/>
      <c r="T5828" s="6"/>
      <c r="X5828" s="1"/>
      <c r="Y5828" s="1"/>
    </row>
    <row r="5829" spans="2:25" x14ac:dyDescent="0.25">
      <c r="B5829" s="4"/>
      <c r="C5829" s="7"/>
      <c r="G5829" s="8"/>
      <c r="H5829" s="8"/>
      <c r="I5829" s="8"/>
      <c r="S5829" s="4"/>
      <c r="T5829" s="6"/>
      <c r="X5829" s="1"/>
      <c r="Y5829" s="1"/>
    </row>
    <row r="5830" spans="2:25" x14ac:dyDescent="0.25">
      <c r="B5830" s="4"/>
      <c r="C5830" s="7"/>
      <c r="G5830" s="8"/>
      <c r="H5830" s="8"/>
      <c r="I5830" s="8"/>
      <c r="S5830" s="4"/>
      <c r="T5830" s="6"/>
      <c r="X5830" s="1"/>
      <c r="Y5830" s="1"/>
    </row>
    <row r="5831" spans="2:25" x14ac:dyDescent="0.25">
      <c r="B5831" s="4"/>
      <c r="C5831" s="7"/>
      <c r="G5831" s="8"/>
      <c r="H5831" s="8"/>
      <c r="I5831" s="8"/>
      <c r="S5831" s="4"/>
      <c r="T5831" s="6"/>
      <c r="X5831" s="1"/>
      <c r="Y5831" s="1"/>
    </row>
    <row r="5832" spans="2:25" x14ac:dyDescent="0.25">
      <c r="B5832" s="4"/>
      <c r="C5832" s="7"/>
      <c r="G5832" s="8"/>
      <c r="H5832" s="8"/>
      <c r="I5832" s="8"/>
      <c r="S5832" s="4"/>
      <c r="T5832" s="6"/>
      <c r="X5832" s="1"/>
      <c r="Y5832" s="1"/>
    </row>
    <row r="5833" spans="2:25" x14ac:dyDescent="0.25">
      <c r="B5833" s="4"/>
      <c r="C5833" s="7"/>
      <c r="G5833" s="8"/>
      <c r="H5833" s="8"/>
      <c r="I5833" s="8"/>
      <c r="S5833" s="4"/>
      <c r="T5833" s="6"/>
      <c r="X5833" s="1"/>
      <c r="Y5833" s="1"/>
    </row>
    <row r="5834" spans="2:25" x14ac:dyDescent="0.25">
      <c r="B5834" s="4"/>
      <c r="C5834" s="7"/>
      <c r="G5834" s="8"/>
      <c r="H5834" s="8"/>
      <c r="I5834" s="8"/>
      <c r="S5834" s="4"/>
      <c r="T5834" s="6"/>
      <c r="X5834" s="1"/>
      <c r="Y5834" s="1"/>
    </row>
    <row r="5835" spans="2:25" x14ac:dyDescent="0.25">
      <c r="B5835" s="4"/>
      <c r="C5835" s="7"/>
      <c r="G5835" s="8"/>
      <c r="H5835" s="8"/>
      <c r="I5835" s="8"/>
      <c r="S5835" s="4"/>
      <c r="T5835" s="6"/>
      <c r="X5835" s="1"/>
      <c r="Y5835" s="1"/>
    </row>
    <row r="5836" spans="2:25" x14ac:dyDescent="0.25">
      <c r="B5836" s="4"/>
      <c r="C5836" s="7"/>
      <c r="G5836" s="8"/>
      <c r="H5836" s="8"/>
      <c r="I5836" s="8"/>
      <c r="S5836" s="4"/>
      <c r="T5836" s="6"/>
      <c r="X5836" s="1"/>
      <c r="Y5836" s="1"/>
    </row>
    <row r="5837" spans="2:25" x14ac:dyDescent="0.25">
      <c r="B5837" s="4"/>
      <c r="C5837" s="7"/>
      <c r="G5837" s="8"/>
      <c r="H5837" s="8"/>
      <c r="I5837" s="8"/>
      <c r="S5837" s="4"/>
      <c r="T5837" s="6"/>
      <c r="X5837" s="1"/>
      <c r="Y5837" s="1"/>
    </row>
    <row r="5838" spans="2:25" x14ac:dyDescent="0.25">
      <c r="B5838" s="4"/>
      <c r="C5838" s="7"/>
      <c r="G5838" s="8"/>
      <c r="H5838" s="8"/>
      <c r="I5838" s="8"/>
      <c r="S5838" s="4"/>
      <c r="T5838" s="6"/>
      <c r="X5838" s="1"/>
      <c r="Y5838" s="1"/>
    </row>
    <row r="5839" spans="2:25" x14ac:dyDescent="0.25">
      <c r="B5839" s="4"/>
      <c r="C5839" s="7"/>
      <c r="G5839" s="8"/>
      <c r="H5839" s="8"/>
      <c r="I5839" s="8"/>
      <c r="S5839" s="4"/>
      <c r="T5839" s="6"/>
      <c r="X5839" s="1"/>
      <c r="Y5839" s="1"/>
    </row>
    <row r="5840" spans="2:25" x14ac:dyDescent="0.25">
      <c r="B5840" s="4"/>
      <c r="C5840" s="7"/>
      <c r="G5840" s="8"/>
      <c r="H5840" s="8"/>
      <c r="I5840" s="8"/>
      <c r="S5840" s="4"/>
      <c r="T5840" s="6"/>
      <c r="X5840" s="1"/>
      <c r="Y5840" s="1"/>
    </row>
    <row r="5841" spans="2:25" x14ac:dyDescent="0.25">
      <c r="B5841" s="4"/>
      <c r="C5841" s="7"/>
      <c r="G5841" s="8"/>
      <c r="H5841" s="8"/>
      <c r="I5841" s="8"/>
      <c r="S5841" s="4"/>
      <c r="T5841" s="6"/>
      <c r="X5841" s="1"/>
      <c r="Y5841" s="1"/>
    </row>
    <row r="5842" spans="2:25" x14ac:dyDescent="0.25">
      <c r="B5842" s="4"/>
      <c r="C5842" s="7"/>
      <c r="G5842" s="8"/>
      <c r="H5842" s="8"/>
      <c r="I5842" s="8"/>
      <c r="S5842" s="4"/>
      <c r="T5842" s="6"/>
      <c r="X5842" s="1"/>
      <c r="Y5842" s="1"/>
    </row>
    <row r="5843" spans="2:25" x14ac:dyDescent="0.25">
      <c r="B5843" s="4"/>
      <c r="C5843" s="7"/>
      <c r="G5843" s="8"/>
      <c r="H5843" s="8"/>
      <c r="I5843" s="8"/>
      <c r="S5843" s="4"/>
      <c r="T5843" s="6"/>
      <c r="X5843" s="1"/>
      <c r="Y5843" s="1"/>
    </row>
    <row r="5844" spans="2:25" x14ac:dyDescent="0.25">
      <c r="B5844" s="4"/>
      <c r="C5844" s="7"/>
      <c r="G5844" s="8"/>
      <c r="H5844" s="8"/>
      <c r="I5844" s="8"/>
      <c r="S5844" s="4"/>
      <c r="T5844" s="6"/>
      <c r="X5844" s="1"/>
      <c r="Y5844" s="1"/>
    </row>
    <row r="5845" spans="2:25" x14ac:dyDescent="0.25">
      <c r="B5845" s="4"/>
      <c r="C5845" s="7"/>
      <c r="G5845" s="8"/>
      <c r="H5845" s="8"/>
      <c r="I5845" s="8"/>
      <c r="S5845" s="4"/>
      <c r="T5845" s="6"/>
      <c r="X5845" s="1"/>
      <c r="Y5845" s="1"/>
    </row>
    <row r="5846" spans="2:25" x14ac:dyDescent="0.25">
      <c r="B5846" s="4"/>
      <c r="C5846" s="7"/>
      <c r="G5846" s="8"/>
      <c r="H5846" s="8"/>
      <c r="I5846" s="8"/>
      <c r="S5846" s="4"/>
      <c r="T5846" s="6"/>
      <c r="X5846" s="1"/>
      <c r="Y5846" s="1"/>
    </row>
    <row r="5847" spans="2:25" x14ac:dyDescent="0.25">
      <c r="B5847" s="4"/>
      <c r="C5847" s="7"/>
      <c r="G5847" s="8"/>
      <c r="H5847" s="8"/>
      <c r="I5847" s="8"/>
      <c r="S5847" s="4"/>
      <c r="T5847" s="6"/>
      <c r="X5847" s="1"/>
      <c r="Y5847" s="1"/>
    </row>
    <row r="5848" spans="2:25" x14ac:dyDescent="0.25">
      <c r="B5848" s="4"/>
      <c r="C5848" s="7"/>
      <c r="G5848" s="8"/>
      <c r="H5848" s="8"/>
      <c r="I5848" s="8"/>
      <c r="S5848" s="4"/>
      <c r="T5848" s="6"/>
      <c r="X5848" s="1"/>
      <c r="Y5848" s="1"/>
    </row>
    <row r="5849" spans="2:25" x14ac:dyDescent="0.25">
      <c r="B5849" s="4"/>
      <c r="C5849" s="7"/>
      <c r="G5849" s="8"/>
      <c r="H5849" s="8"/>
      <c r="I5849" s="8"/>
      <c r="S5849" s="4"/>
      <c r="T5849" s="6"/>
      <c r="X5849" s="1"/>
      <c r="Y5849" s="1"/>
    </row>
    <row r="5850" spans="2:25" x14ac:dyDescent="0.25">
      <c r="B5850" s="4"/>
      <c r="C5850" s="7"/>
      <c r="G5850" s="8"/>
      <c r="H5850" s="8"/>
      <c r="I5850" s="8"/>
      <c r="S5850" s="4"/>
      <c r="T5850" s="6"/>
      <c r="X5850" s="1"/>
      <c r="Y5850" s="1"/>
    </row>
    <row r="5851" spans="2:25" x14ac:dyDescent="0.25">
      <c r="B5851" s="4"/>
      <c r="C5851" s="7"/>
      <c r="G5851" s="8"/>
      <c r="H5851" s="8"/>
      <c r="I5851" s="8"/>
      <c r="S5851" s="4"/>
      <c r="T5851" s="6"/>
      <c r="X5851" s="1"/>
      <c r="Y5851" s="1"/>
    </row>
    <row r="5852" spans="2:25" x14ac:dyDescent="0.25">
      <c r="B5852" s="4"/>
      <c r="C5852" s="7"/>
      <c r="G5852" s="8"/>
      <c r="H5852" s="8"/>
      <c r="I5852" s="8"/>
      <c r="S5852" s="4"/>
      <c r="T5852" s="6"/>
      <c r="X5852" s="1"/>
      <c r="Y5852" s="1"/>
    </row>
    <row r="5853" spans="2:25" x14ac:dyDescent="0.25">
      <c r="B5853" s="4"/>
      <c r="C5853" s="7"/>
      <c r="G5853" s="8"/>
      <c r="H5853" s="8"/>
      <c r="I5853" s="8"/>
      <c r="S5853" s="4"/>
      <c r="T5853" s="6"/>
      <c r="X5853" s="1"/>
      <c r="Y5853" s="1"/>
    </row>
    <row r="5854" spans="2:25" x14ac:dyDescent="0.25">
      <c r="B5854" s="4"/>
      <c r="C5854" s="7"/>
      <c r="G5854" s="8"/>
      <c r="H5854" s="8"/>
      <c r="I5854" s="8"/>
      <c r="S5854" s="4"/>
      <c r="T5854" s="6"/>
      <c r="X5854" s="1"/>
      <c r="Y5854" s="1"/>
    </row>
    <row r="5855" spans="2:25" x14ac:dyDescent="0.25">
      <c r="B5855" s="4"/>
      <c r="C5855" s="7"/>
      <c r="G5855" s="8"/>
      <c r="H5855" s="8"/>
      <c r="I5855" s="8"/>
      <c r="S5855" s="4"/>
      <c r="T5855" s="6"/>
      <c r="X5855" s="1"/>
      <c r="Y5855" s="1"/>
    </row>
    <row r="5856" spans="2:25" x14ac:dyDescent="0.25">
      <c r="B5856" s="4"/>
      <c r="C5856" s="7"/>
      <c r="G5856" s="8"/>
      <c r="H5856" s="8"/>
      <c r="I5856" s="8"/>
      <c r="S5856" s="4"/>
      <c r="T5856" s="6"/>
      <c r="X5856" s="1"/>
      <c r="Y5856" s="1"/>
    </row>
    <row r="5857" spans="2:25" x14ac:dyDescent="0.25">
      <c r="B5857" s="4"/>
      <c r="C5857" s="7"/>
      <c r="G5857" s="8"/>
      <c r="H5857" s="8"/>
      <c r="I5857" s="8"/>
      <c r="S5857" s="4"/>
      <c r="T5857" s="6"/>
      <c r="X5857" s="1"/>
      <c r="Y5857" s="1"/>
    </row>
    <row r="5858" spans="2:25" x14ac:dyDescent="0.25">
      <c r="B5858" s="4"/>
      <c r="C5858" s="7"/>
      <c r="G5858" s="8"/>
      <c r="H5858" s="8"/>
      <c r="I5858" s="8"/>
      <c r="S5858" s="4"/>
      <c r="T5858" s="6"/>
      <c r="X5858" s="1"/>
      <c r="Y5858" s="1"/>
    </row>
    <row r="5859" spans="2:25" x14ac:dyDescent="0.25">
      <c r="B5859" s="4"/>
      <c r="C5859" s="7"/>
      <c r="G5859" s="8"/>
      <c r="H5859" s="8"/>
      <c r="I5859" s="8"/>
      <c r="S5859" s="4"/>
      <c r="T5859" s="6"/>
      <c r="X5859" s="1"/>
      <c r="Y5859" s="1"/>
    </row>
    <row r="5860" spans="2:25" x14ac:dyDescent="0.25">
      <c r="B5860" s="4"/>
      <c r="C5860" s="7"/>
      <c r="G5860" s="8"/>
      <c r="H5860" s="8"/>
      <c r="I5860" s="8"/>
      <c r="S5860" s="4"/>
      <c r="T5860" s="6"/>
      <c r="X5860" s="1"/>
      <c r="Y5860" s="1"/>
    </row>
    <row r="5861" spans="2:25" x14ac:dyDescent="0.25">
      <c r="B5861" s="4"/>
      <c r="C5861" s="7"/>
      <c r="G5861" s="8"/>
      <c r="H5861" s="8"/>
      <c r="I5861" s="8"/>
      <c r="S5861" s="4"/>
      <c r="T5861" s="6"/>
      <c r="X5861" s="1"/>
      <c r="Y5861" s="1"/>
    </row>
    <row r="5862" spans="2:25" x14ac:dyDescent="0.25">
      <c r="B5862" s="4"/>
      <c r="C5862" s="7"/>
      <c r="G5862" s="8"/>
      <c r="H5862" s="8"/>
      <c r="I5862" s="8"/>
      <c r="S5862" s="4"/>
      <c r="T5862" s="6"/>
      <c r="X5862" s="1"/>
      <c r="Y5862" s="1"/>
    </row>
    <row r="5863" spans="2:25" x14ac:dyDescent="0.25">
      <c r="B5863" s="4"/>
      <c r="C5863" s="7"/>
      <c r="G5863" s="8"/>
      <c r="H5863" s="8"/>
      <c r="I5863" s="8"/>
      <c r="S5863" s="4"/>
      <c r="T5863" s="6"/>
      <c r="X5863" s="1"/>
      <c r="Y5863" s="1"/>
    </row>
    <row r="5864" spans="2:25" x14ac:dyDescent="0.25">
      <c r="B5864" s="4"/>
      <c r="C5864" s="7"/>
      <c r="G5864" s="8"/>
      <c r="H5864" s="8"/>
      <c r="I5864" s="8"/>
      <c r="S5864" s="4"/>
      <c r="T5864" s="6"/>
      <c r="X5864" s="1"/>
      <c r="Y5864" s="1"/>
    </row>
    <row r="5865" spans="2:25" x14ac:dyDescent="0.25">
      <c r="B5865" s="4"/>
      <c r="C5865" s="7"/>
      <c r="G5865" s="8"/>
      <c r="H5865" s="8"/>
      <c r="I5865" s="8"/>
      <c r="S5865" s="4"/>
      <c r="T5865" s="6"/>
      <c r="X5865" s="1"/>
      <c r="Y5865" s="1"/>
    </row>
    <row r="5866" spans="2:25" x14ac:dyDescent="0.25">
      <c r="B5866" s="4"/>
      <c r="C5866" s="7"/>
      <c r="G5866" s="8"/>
      <c r="H5866" s="8"/>
      <c r="I5866" s="8"/>
      <c r="S5866" s="4"/>
      <c r="T5866" s="6"/>
      <c r="X5866" s="1"/>
      <c r="Y5866" s="1"/>
    </row>
    <row r="5867" spans="2:25" x14ac:dyDescent="0.25">
      <c r="B5867" s="4"/>
      <c r="C5867" s="7"/>
      <c r="G5867" s="8"/>
      <c r="H5867" s="8"/>
      <c r="I5867" s="8"/>
      <c r="S5867" s="4"/>
      <c r="T5867" s="6"/>
      <c r="X5867" s="1"/>
      <c r="Y5867" s="1"/>
    </row>
    <row r="5868" spans="2:25" x14ac:dyDescent="0.25">
      <c r="B5868" s="4"/>
      <c r="C5868" s="7"/>
      <c r="G5868" s="8"/>
      <c r="H5868" s="8"/>
      <c r="I5868" s="8"/>
      <c r="S5868" s="4"/>
      <c r="T5868" s="6"/>
      <c r="X5868" s="1"/>
      <c r="Y5868" s="1"/>
    </row>
    <row r="5869" spans="2:25" x14ac:dyDescent="0.25">
      <c r="B5869" s="4"/>
      <c r="C5869" s="7"/>
      <c r="G5869" s="8"/>
      <c r="H5869" s="8"/>
      <c r="I5869" s="8"/>
      <c r="S5869" s="4"/>
      <c r="T5869" s="6"/>
      <c r="X5869" s="1"/>
      <c r="Y5869" s="1"/>
    </row>
    <row r="5870" spans="2:25" x14ac:dyDescent="0.25">
      <c r="B5870" s="4"/>
      <c r="C5870" s="7"/>
      <c r="G5870" s="8"/>
      <c r="H5870" s="8"/>
      <c r="I5870" s="8"/>
      <c r="S5870" s="4"/>
      <c r="T5870" s="6"/>
      <c r="X5870" s="1"/>
      <c r="Y5870" s="1"/>
    </row>
    <row r="5871" spans="2:25" x14ac:dyDescent="0.25">
      <c r="B5871" s="4"/>
      <c r="C5871" s="7"/>
      <c r="G5871" s="8"/>
      <c r="H5871" s="8"/>
      <c r="I5871" s="8"/>
      <c r="S5871" s="4"/>
      <c r="T5871" s="6"/>
      <c r="X5871" s="1"/>
      <c r="Y5871" s="1"/>
    </row>
    <row r="5872" spans="2:25" x14ac:dyDescent="0.25">
      <c r="B5872" s="4"/>
      <c r="C5872" s="7"/>
      <c r="G5872" s="8"/>
      <c r="H5872" s="8"/>
      <c r="I5872" s="8"/>
      <c r="S5872" s="4"/>
      <c r="T5872" s="6"/>
      <c r="X5872" s="1"/>
      <c r="Y5872" s="1"/>
    </row>
    <row r="5873" spans="2:25" x14ac:dyDescent="0.25">
      <c r="B5873" s="4"/>
      <c r="C5873" s="7"/>
      <c r="G5873" s="8"/>
      <c r="H5873" s="8"/>
      <c r="I5873" s="8"/>
      <c r="S5873" s="4"/>
      <c r="T5873" s="6"/>
      <c r="X5873" s="1"/>
      <c r="Y5873" s="1"/>
    </row>
    <row r="5874" spans="2:25" x14ac:dyDescent="0.25">
      <c r="B5874" s="4"/>
      <c r="C5874" s="7"/>
      <c r="G5874" s="8"/>
      <c r="H5874" s="8"/>
      <c r="I5874" s="8"/>
      <c r="S5874" s="4"/>
      <c r="T5874" s="6"/>
      <c r="X5874" s="1"/>
      <c r="Y5874" s="1"/>
    </row>
    <row r="5875" spans="2:25" x14ac:dyDescent="0.25">
      <c r="B5875" s="4"/>
      <c r="C5875" s="7"/>
      <c r="G5875" s="8"/>
      <c r="H5875" s="8"/>
      <c r="I5875" s="8"/>
      <c r="S5875" s="4"/>
      <c r="T5875" s="6"/>
      <c r="X5875" s="1"/>
      <c r="Y5875" s="1"/>
    </row>
    <row r="5876" spans="2:25" x14ac:dyDescent="0.25">
      <c r="B5876" s="4"/>
      <c r="C5876" s="7"/>
      <c r="G5876" s="8"/>
      <c r="H5876" s="8"/>
      <c r="I5876" s="8"/>
      <c r="S5876" s="4"/>
      <c r="T5876" s="6"/>
      <c r="X5876" s="1"/>
      <c r="Y5876" s="1"/>
    </row>
    <row r="5877" spans="2:25" x14ac:dyDescent="0.25">
      <c r="B5877" s="4"/>
      <c r="C5877" s="7"/>
      <c r="G5877" s="8"/>
      <c r="H5877" s="8"/>
      <c r="I5877" s="8"/>
      <c r="S5877" s="4"/>
      <c r="T5877" s="6"/>
      <c r="X5877" s="1"/>
      <c r="Y5877" s="1"/>
    </row>
    <row r="5878" spans="2:25" x14ac:dyDescent="0.25">
      <c r="B5878" s="4"/>
      <c r="C5878" s="7"/>
      <c r="G5878" s="8"/>
      <c r="H5878" s="8"/>
      <c r="I5878" s="8"/>
      <c r="S5878" s="4"/>
      <c r="T5878" s="6"/>
      <c r="X5878" s="1"/>
      <c r="Y5878" s="1"/>
    </row>
    <row r="5879" spans="2:25" x14ac:dyDescent="0.25">
      <c r="B5879" s="4"/>
      <c r="C5879" s="7"/>
      <c r="G5879" s="8"/>
      <c r="H5879" s="8"/>
      <c r="I5879" s="8"/>
      <c r="S5879" s="4"/>
      <c r="T5879" s="6"/>
      <c r="X5879" s="1"/>
      <c r="Y5879" s="1"/>
    </row>
    <row r="5880" spans="2:25" x14ac:dyDescent="0.25">
      <c r="B5880" s="4"/>
      <c r="C5880" s="7"/>
      <c r="G5880" s="8"/>
      <c r="H5880" s="8"/>
      <c r="I5880" s="8"/>
      <c r="S5880" s="4"/>
      <c r="T5880" s="6"/>
      <c r="X5880" s="1"/>
      <c r="Y5880" s="1"/>
    </row>
    <row r="5881" spans="2:25" x14ac:dyDescent="0.25">
      <c r="B5881" s="4"/>
      <c r="C5881" s="7"/>
      <c r="G5881" s="8"/>
      <c r="H5881" s="8"/>
      <c r="I5881" s="8"/>
      <c r="S5881" s="4"/>
      <c r="T5881" s="6"/>
      <c r="X5881" s="1"/>
      <c r="Y5881" s="1"/>
    </row>
    <row r="5882" spans="2:25" x14ac:dyDescent="0.25">
      <c r="B5882" s="4"/>
      <c r="C5882" s="7"/>
      <c r="G5882" s="8"/>
      <c r="H5882" s="8"/>
      <c r="I5882" s="8"/>
      <c r="S5882" s="4"/>
      <c r="T5882" s="6"/>
      <c r="X5882" s="1"/>
      <c r="Y5882" s="1"/>
    </row>
    <row r="5883" spans="2:25" x14ac:dyDescent="0.25">
      <c r="B5883" s="4"/>
      <c r="C5883" s="7"/>
      <c r="G5883" s="8"/>
      <c r="H5883" s="8"/>
      <c r="I5883" s="8"/>
      <c r="S5883" s="4"/>
      <c r="T5883" s="6"/>
      <c r="X5883" s="1"/>
      <c r="Y5883" s="1"/>
    </row>
    <row r="5884" spans="2:25" x14ac:dyDescent="0.25">
      <c r="B5884" s="4"/>
      <c r="C5884" s="7"/>
      <c r="G5884" s="8"/>
      <c r="H5884" s="8"/>
      <c r="I5884" s="8"/>
      <c r="S5884" s="4"/>
      <c r="T5884" s="6"/>
      <c r="X5884" s="1"/>
      <c r="Y5884" s="1"/>
    </row>
    <row r="5885" spans="2:25" x14ac:dyDescent="0.25">
      <c r="B5885" s="4"/>
      <c r="C5885" s="7"/>
      <c r="G5885" s="8"/>
      <c r="H5885" s="8"/>
      <c r="I5885" s="8"/>
      <c r="S5885" s="4"/>
      <c r="T5885" s="6"/>
      <c r="X5885" s="1"/>
      <c r="Y5885" s="1"/>
    </row>
    <row r="5886" spans="2:25" x14ac:dyDescent="0.25">
      <c r="B5886" s="4"/>
      <c r="C5886" s="7"/>
      <c r="G5886" s="8"/>
      <c r="H5886" s="8"/>
      <c r="I5886" s="8"/>
      <c r="S5886" s="4"/>
      <c r="T5886" s="6"/>
      <c r="X5886" s="1"/>
      <c r="Y5886" s="1"/>
    </row>
    <row r="5887" spans="2:25" x14ac:dyDescent="0.25">
      <c r="B5887" s="4"/>
      <c r="C5887" s="7"/>
      <c r="G5887" s="8"/>
      <c r="H5887" s="8"/>
      <c r="I5887" s="8"/>
      <c r="S5887" s="4"/>
      <c r="T5887" s="6"/>
      <c r="X5887" s="1"/>
      <c r="Y5887" s="1"/>
    </row>
    <row r="5888" spans="2:25" x14ac:dyDescent="0.25">
      <c r="B5888" s="4"/>
      <c r="C5888" s="7"/>
      <c r="G5888" s="8"/>
      <c r="H5888" s="8"/>
      <c r="I5888" s="8"/>
      <c r="S5888" s="4"/>
      <c r="T5888" s="6"/>
      <c r="X5888" s="1"/>
      <c r="Y5888" s="1"/>
    </row>
    <row r="5889" spans="2:25" x14ac:dyDescent="0.25">
      <c r="B5889" s="4"/>
      <c r="C5889" s="7"/>
      <c r="G5889" s="8"/>
      <c r="H5889" s="8"/>
      <c r="I5889" s="8"/>
      <c r="S5889" s="4"/>
      <c r="T5889" s="6"/>
      <c r="X5889" s="1"/>
      <c r="Y5889" s="1"/>
    </row>
    <row r="5890" spans="2:25" x14ac:dyDescent="0.25">
      <c r="B5890" s="4"/>
      <c r="C5890" s="7"/>
      <c r="G5890" s="8"/>
      <c r="H5890" s="8"/>
      <c r="I5890" s="8"/>
      <c r="S5890" s="4"/>
      <c r="T5890" s="6"/>
      <c r="X5890" s="1"/>
      <c r="Y5890" s="1"/>
    </row>
    <row r="5891" spans="2:25" x14ac:dyDescent="0.25">
      <c r="B5891" s="4"/>
      <c r="C5891" s="7"/>
      <c r="G5891" s="8"/>
      <c r="H5891" s="8"/>
      <c r="I5891" s="8"/>
      <c r="S5891" s="4"/>
      <c r="T5891" s="6"/>
      <c r="X5891" s="1"/>
      <c r="Y5891" s="1"/>
    </row>
    <row r="5892" spans="2:25" x14ac:dyDescent="0.25">
      <c r="B5892" s="4"/>
      <c r="C5892" s="7"/>
      <c r="G5892" s="8"/>
      <c r="H5892" s="8"/>
      <c r="I5892" s="8"/>
      <c r="S5892" s="4"/>
      <c r="T5892" s="6"/>
      <c r="X5892" s="1"/>
      <c r="Y5892" s="1"/>
    </row>
    <row r="5893" spans="2:25" x14ac:dyDescent="0.25">
      <c r="B5893" s="4"/>
      <c r="C5893" s="7"/>
      <c r="G5893" s="8"/>
      <c r="H5893" s="8"/>
      <c r="I5893" s="8"/>
      <c r="S5893" s="4"/>
      <c r="T5893" s="6"/>
      <c r="X5893" s="1"/>
      <c r="Y5893" s="1"/>
    </row>
    <row r="5894" spans="2:25" x14ac:dyDescent="0.25">
      <c r="B5894" s="4"/>
      <c r="C5894" s="7"/>
      <c r="G5894" s="8"/>
      <c r="H5894" s="8"/>
      <c r="I5894" s="8"/>
      <c r="S5894" s="4"/>
      <c r="T5894" s="6"/>
      <c r="X5894" s="1"/>
      <c r="Y5894" s="1"/>
    </row>
    <row r="5895" spans="2:25" x14ac:dyDescent="0.25">
      <c r="B5895" s="4"/>
      <c r="C5895" s="7"/>
      <c r="G5895" s="8"/>
      <c r="H5895" s="8"/>
      <c r="I5895" s="8"/>
      <c r="S5895" s="4"/>
      <c r="T5895" s="6"/>
      <c r="X5895" s="1"/>
      <c r="Y5895" s="1"/>
    </row>
    <row r="5896" spans="2:25" x14ac:dyDescent="0.25">
      <c r="B5896" s="4"/>
      <c r="C5896" s="7"/>
      <c r="G5896" s="8"/>
      <c r="H5896" s="8"/>
      <c r="I5896" s="8"/>
      <c r="S5896" s="4"/>
      <c r="T5896" s="6"/>
      <c r="X5896" s="1"/>
      <c r="Y5896" s="1"/>
    </row>
    <row r="5897" spans="2:25" x14ac:dyDescent="0.25">
      <c r="B5897" s="4"/>
      <c r="C5897" s="7"/>
      <c r="G5897" s="8"/>
      <c r="H5897" s="8"/>
      <c r="I5897" s="8"/>
      <c r="S5897" s="4"/>
      <c r="T5897" s="6"/>
      <c r="X5897" s="1"/>
      <c r="Y5897" s="1"/>
    </row>
    <row r="5898" spans="2:25" x14ac:dyDescent="0.25">
      <c r="B5898" s="4"/>
      <c r="C5898" s="7"/>
      <c r="G5898" s="8"/>
      <c r="H5898" s="8"/>
      <c r="I5898" s="8"/>
      <c r="S5898" s="4"/>
      <c r="T5898" s="6"/>
      <c r="X5898" s="1"/>
      <c r="Y5898" s="1"/>
    </row>
    <row r="5899" spans="2:25" x14ac:dyDescent="0.25">
      <c r="B5899" s="4"/>
      <c r="C5899" s="7"/>
      <c r="G5899" s="8"/>
      <c r="H5899" s="8"/>
      <c r="I5899" s="8"/>
      <c r="S5899" s="4"/>
      <c r="T5899" s="6"/>
      <c r="X5899" s="1"/>
      <c r="Y5899" s="1"/>
    </row>
    <row r="5900" spans="2:25" x14ac:dyDescent="0.25">
      <c r="B5900" s="4"/>
      <c r="C5900" s="7"/>
      <c r="G5900" s="8"/>
      <c r="H5900" s="8"/>
      <c r="I5900" s="8"/>
      <c r="S5900" s="4"/>
      <c r="T5900" s="6"/>
      <c r="X5900" s="1"/>
      <c r="Y5900" s="1"/>
    </row>
    <row r="5901" spans="2:25" x14ac:dyDescent="0.25">
      <c r="B5901" s="4"/>
      <c r="C5901" s="7"/>
      <c r="G5901" s="8"/>
      <c r="H5901" s="8"/>
      <c r="I5901" s="8"/>
      <c r="S5901" s="4"/>
      <c r="T5901" s="6"/>
      <c r="X5901" s="1"/>
      <c r="Y5901" s="1"/>
    </row>
    <row r="5902" spans="2:25" x14ac:dyDescent="0.25">
      <c r="B5902" s="4"/>
      <c r="C5902" s="7"/>
      <c r="G5902" s="8"/>
      <c r="H5902" s="8"/>
      <c r="I5902" s="8"/>
      <c r="S5902" s="4"/>
      <c r="T5902" s="6"/>
      <c r="X5902" s="1"/>
      <c r="Y5902" s="1"/>
    </row>
    <row r="5903" spans="2:25" x14ac:dyDescent="0.25">
      <c r="B5903" s="4"/>
      <c r="C5903" s="7"/>
      <c r="G5903" s="8"/>
      <c r="H5903" s="8"/>
      <c r="I5903" s="8"/>
      <c r="S5903" s="4"/>
      <c r="T5903" s="6"/>
      <c r="X5903" s="1"/>
      <c r="Y5903" s="1"/>
    </row>
    <row r="5904" spans="2:25" x14ac:dyDescent="0.25">
      <c r="B5904" s="4"/>
      <c r="C5904" s="7"/>
      <c r="G5904" s="8"/>
      <c r="H5904" s="8"/>
      <c r="I5904" s="8"/>
      <c r="S5904" s="4"/>
      <c r="T5904" s="6"/>
      <c r="X5904" s="1"/>
      <c r="Y5904" s="1"/>
    </row>
    <row r="5905" spans="2:25" x14ac:dyDescent="0.25">
      <c r="B5905" s="4"/>
      <c r="C5905" s="7"/>
      <c r="G5905" s="8"/>
      <c r="H5905" s="8"/>
      <c r="I5905" s="8"/>
      <c r="S5905" s="4"/>
      <c r="T5905" s="6"/>
      <c r="X5905" s="1"/>
      <c r="Y5905" s="1"/>
    </row>
    <row r="5906" spans="2:25" x14ac:dyDescent="0.25">
      <c r="B5906" s="4"/>
      <c r="C5906" s="7"/>
      <c r="G5906" s="8"/>
      <c r="H5906" s="8"/>
      <c r="I5906" s="8"/>
      <c r="S5906" s="4"/>
      <c r="T5906" s="6"/>
      <c r="X5906" s="1"/>
      <c r="Y5906" s="1"/>
    </row>
    <row r="5907" spans="2:25" x14ac:dyDescent="0.25">
      <c r="B5907" s="4"/>
      <c r="C5907" s="7"/>
      <c r="G5907" s="8"/>
      <c r="H5907" s="8"/>
      <c r="I5907" s="8"/>
      <c r="S5907" s="4"/>
      <c r="T5907" s="6"/>
      <c r="X5907" s="1"/>
      <c r="Y5907" s="1"/>
    </row>
    <row r="5908" spans="2:25" x14ac:dyDescent="0.25">
      <c r="B5908" s="4"/>
      <c r="C5908" s="7"/>
      <c r="G5908" s="8"/>
      <c r="H5908" s="8"/>
      <c r="I5908" s="8"/>
      <c r="S5908" s="4"/>
      <c r="T5908" s="6"/>
      <c r="X5908" s="1"/>
      <c r="Y5908" s="1"/>
    </row>
    <row r="5909" spans="2:25" x14ac:dyDescent="0.25">
      <c r="B5909" s="4"/>
      <c r="C5909" s="7"/>
      <c r="G5909" s="8"/>
      <c r="H5909" s="8"/>
      <c r="I5909" s="8"/>
      <c r="S5909" s="4"/>
      <c r="T5909" s="6"/>
      <c r="X5909" s="1"/>
      <c r="Y5909" s="1"/>
    </row>
    <row r="5910" spans="2:25" x14ac:dyDescent="0.25">
      <c r="B5910" s="4"/>
      <c r="C5910" s="7"/>
      <c r="G5910" s="8"/>
      <c r="H5910" s="8"/>
      <c r="I5910" s="8"/>
      <c r="S5910" s="4"/>
      <c r="T5910" s="6"/>
      <c r="X5910" s="1"/>
      <c r="Y5910" s="1"/>
    </row>
    <row r="5911" spans="2:25" x14ac:dyDescent="0.25">
      <c r="B5911" s="4"/>
      <c r="C5911" s="7"/>
      <c r="G5911" s="8"/>
      <c r="H5911" s="8"/>
      <c r="I5911" s="8"/>
      <c r="S5911" s="4"/>
      <c r="T5911" s="6"/>
      <c r="X5911" s="1"/>
      <c r="Y5911" s="1"/>
    </row>
    <row r="5912" spans="2:25" x14ac:dyDescent="0.25">
      <c r="B5912" s="4"/>
      <c r="C5912" s="7"/>
      <c r="G5912" s="8"/>
      <c r="H5912" s="8"/>
      <c r="I5912" s="8"/>
      <c r="S5912" s="4"/>
      <c r="T5912" s="6"/>
      <c r="X5912" s="1"/>
      <c r="Y5912" s="1"/>
    </row>
    <row r="5913" spans="2:25" x14ac:dyDescent="0.25">
      <c r="B5913" s="4"/>
      <c r="C5913" s="7"/>
      <c r="G5913" s="8"/>
      <c r="H5913" s="8"/>
      <c r="I5913" s="8"/>
      <c r="S5913" s="4"/>
      <c r="T5913" s="6"/>
      <c r="X5913" s="1"/>
      <c r="Y5913" s="1"/>
    </row>
    <row r="5914" spans="2:25" x14ac:dyDescent="0.25">
      <c r="B5914" s="4"/>
      <c r="C5914" s="7"/>
      <c r="G5914" s="8"/>
      <c r="H5914" s="8"/>
      <c r="I5914" s="8"/>
      <c r="S5914" s="4"/>
      <c r="T5914" s="6"/>
      <c r="X5914" s="1"/>
      <c r="Y5914" s="1"/>
    </row>
    <row r="5915" spans="2:25" x14ac:dyDescent="0.25">
      <c r="B5915" s="4"/>
      <c r="C5915" s="7"/>
      <c r="G5915" s="8"/>
      <c r="H5915" s="8"/>
      <c r="I5915" s="8"/>
      <c r="S5915" s="4"/>
      <c r="T5915" s="6"/>
      <c r="X5915" s="1"/>
      <c r="Y5915" s="1"/>
    </row>
    <row r="5916" spans="2:25" x14ac:dyDescent="0.25">
      <c r="B5916" s="4"/>
      <c r="C5916" s="7"/>
      <c r="G5916" s="8"/>
      <c r="H5916" s="8"/>
      <c r="I5916" s="8"/>
      <c r="S5916" s="4"/>
      <c r="T5916" s="6"/>
      <c r="X5916" s="1"/>
      <c r="Y5916" s="1"/>
    </row>
    <row r="5917" spans="2:25" x14ac:dyDescent="0.25">
      <c r="B5917" s="4"/>
      <c r="C5917" s="7"/>
      <c r="G5917" s="8"/>
      <c r="H5917" s="8"/>
      <c r="I5917" s="8"/>
      <c r="S5917" s="4"/>
      <c r="T5917" s="6"/>
      <c r="X5917" s="1"/>
      <c r="Y5917" s="1"/>
    </row>
    <row r="5918" spans="2:25" x14ac:dyDescent="0.25">
      <c r="B5918" s="4"/>
      <c r="C5918" s="7"/>
      <c r="G5918" s="8"/>
      <c r="H5918" s="8"/>
      <c r="I5918" s="8"/>
      <c r="S5918" s="4"/>
      <c r="T5918" s="6"/>
      <c r="X5918" s="1"/>
      <c r="Y5918" s="1"/>
    </row>
    <row r="5919" spans="2:25" x14ac:dyDescent="0.25">
      <c r="B5919" s="4"/>
      <c r="C5919" s="7"/>
      <c r="G5919" s="8"/>
      <c r="H5919" s="8"/>
      <c r="I5919" s="8"/>
      <c r="S5919" s="4"/>
      <c r="T5919" s="6"/>
      <c r="X5919" s="1"/>
      <c r="Y5919" s="1"/>
    </row>
    <row r="5920" spans="2:25" x14ac:dyDescent="0.25">
      <c r="B5920" s="4"/>
      <c r="C5920" s="7"/>
      <c r="G5920" s="8"/>
      <c r="H5920" s="8"/>
      <c r="I5920" s="8"/>
      <c r="S5920" s="4"/>
      <c r="T5920" s="6"/>
      <c r="X5920" s="1"/>
      <c r="Y5920" s="1"/>
    </row>
    <row r="5921" spans="2:25" x14ac:dyDescent="0.25">
      <c r="B5921" s="4"/>
      <c r="C5921" s="7"/>
      <c r="G5921" s="8"/>
      <c r="H5921" s="8"/>
      <c r="I5921" s="8"/>
      <c r="S5921" s="4"/>
      <c r="T5921" s="6"/>
      <c r="X5921" s="1"/>
      <c r="Y5921" s="1"/>
    </row>
    <row r="5922" spans="2:25" x14ac:dyDescent="0.25">
      <c r="B5922" s="4"/>
      <c r="C5922" s="7"/>
      <c r="G5922" s="8"/>
      <c r="H5922" s="8"/>
      <c r="I5922" s="8"/>
      <c r="S5922" s="4"/>
      <c r="T5922" s="6"/>
      <c r="X5922" s="1"/>
      <c r="Y5922" s="1"/>
    </row>
    <row r="5923" spans="2:25" x14ac:dyDescent="0.25">
      <c r="B5923" s="4"/>
      <c r="C5923" s="7"/>
      <c r="G5923" s="8"/>
      <c r="H5923" s="8"/>
      <c r="I5923" s="8"/>
      <c r="S5923" s="4"/>
      <c r="T5923" s="6"/>
      <c r="X5923" s="1"/>
      <c r="Y5923" s="1"/>
    </row>
    <row r="5924" spans="2:25" x14ac:dyDescent="0.25">
      <c r="B5924" s="4"/>
      <c r="C5924" s="7"/>
      <c r="G5924" s="8"/>
      <c r="H5924" s="8"/>
      <c r="I5924" s="8"/>
      <c r="S5924" s="4"/>
      <c r="T5924" s="6"/>
      <c r="X5924" s="1"/>
      <c r="Y5924" s="1"/>
    </row>
    <row r="5925" spans="2:25" x14ac:dyDescent="0.25">
      <c r="B5925" s="4"/>
      <c r="C5925" s="7"/>
      <c r="G5925" s="8"/>
      <c r="H5925" s="8"/>
      <c r="I5925" s="8"/>
      <c r="S5925" s="4"/>
      <c r="T5925" s="6"/>
      <c r="X5925" s="1"/>
      <c r="Y5925" s="1"/>
    </row>
    <row r="5926" spans="2:25" x14ac:dyDescent="0.25">
      <c r="B5926" s="4"/>
      <c r="C5926" s="7"/>
      <c r="G5926" s="8"/>
      <c r="H5926" s="8"/>
      <c r="I5926" s="8"/>
      <c r="S5926" s="4"/>
      <c r="T5926" s="6"/>
      <c r="X5926" s="1"/>
      <c r="Y5926" s="1"/>
    </row>
    <row r="5927" spans="2:25" x14ac:dyDescent="0.25">
      <c r="B5927" s="4"/>
      <c r="C5927" s="7"/>
      <c r="G5927" s="8"/>
      <c r="H5927" s="8"/>
      <c r="I5927" s="8"/>
      <c r="S5927" s="4"/>
      <c r="T5927" s="6"/>
      <c r="X5927" s="1"/>
      <c r="Y5927" s="1"/>
    </row>
    <row r="5928" spans="2:25" x14ac:dyDescent="0.25">
      <c r="B5928" s="4"/>
      <c r="C5928" s="7"/>
      <c r="G5928" s="8"/>
      <c r="H5928" s="8"/>
      <c r="I5928" s="8"/>
      <c r="S5928" s="4"/>
      <c r="T5928" s="6"/>
      <c r="X5928" s="1"/>
      <c r="Y5928" s="1"/>
    </row>
    <row r="5929" spans="2:25" x14ac:dyDescent="0.25">
      <c r="B5929" s="4"/>
      <c r="C5929" s="7"/>
      <c r="G5929" s="8"/>
      <c r="H5929" s="8"/>
      <c r="I5929" s="8"/>
      <c r="S5929" s="4"/>
      <c r="T5929" s="6"/>
      <c r="X5929" s="1"/>
      <c r="Y5929" s="1"/>
    </row>
    <row r="5930" spans="2:25" x14ac:dyDescent="0.25">
      <c r="B5930" s="4"/>
      <c r="C5930" s="7"/>
      <c r="G5930" s="8"/>
      <c r="H5930" s="8"/>
      <c r="I5930" s="8"/>
      <c r="S5930" s="4"/>
      <c r="T5930" s="6"/>
      <c r="X5930" s="1"/>
      <c r="Y5930" s="1"/>
    </row>
    <row r="5931" spans="2:25" x14ac:dyDescent="0.25">
      <c r="B5931" s="4"/>
      <c r="C5931" s="7"/>
      <c r="G5931" s="8"/>
      <c r="H5931" s="8"/>
      <c r="I5931" s="8"/>
      <c r="S5931" s="4"/>
      <c r="T5931" s="6"/>
      <c r="X5931" s="1"/>
      <c r="Y5931" s="1"/>
    </row>
    <row r="5932" spans="2:25" x14ac:dyDescent="0.25">
      <c r="B5932" s="4"/>
      <c r="C5932" s="7"/>
      <c r="G5932" s="8"/>
      <c r="H5932" s="8"/>
      <c r="I5932" s="8"/>
      <c r="S5932" s="4"/>
      <c r="T5932" s="6"/>
      <c r="X5932" s="1"/>
      <c r="Y5932" s="1"/>
    </row>
    <row r="5933" spans="2:25" x14ac:dyDescent="0.25">
      <c r="B5933" s="4"/>
      <c r="C5933" s="7"/>
      <c r="G5933" s="8"/>
      <c r="H5933" s="8"/>
      <c r="I5933" s="8"/>
      <c r="S5933" s="4"/>
      <c r="T5933" s="6"/>
      <c r="X5933" s="1"/>
      <c r="Y5933" s="1"/>
    </row>
    <row r="5934" spans="2:25" x14ac:dyDescent="0.25">
      <c r="B5934" s="4"/>
      <c r="C5934" s="7"/>
      <c r="G5934" s="8"/>
      <c r="H5934" s="8"/>
      <c r="I5934" s="8"/>
      <c r="S5934" s="4"/>
      <c r="T5934" s="6"/>
      <c r="X5934" s="1"/>
      <c r="Y5934" s="1"/>
    </row>
    <row r="5935" spans="2:25" x14ac:dyDescent="0.25">
      <c r="B5935" s="4"/>
      <c r="C5935" s="7"/>
      <c r="G5935" s="8"/>
      <c r="H5935" s="8"/>
      <c r="I5935" s="8"/>
      <c r="S5935" s="4"/>
      <c r="T5935" s="6"/>
      <c r="X5935" s="1"/>
      <c r="Y5935" s="1"/>
    </row>
    <row r="5936" spans="2:25" x14ac:dyDescent="0.25">
      <c r="B5936" s="4"/>
      <c r="C5936" s="7"/>
      <c r="G5936" s="8"/>
      <c r="H5936" s="8"/>
      <c r="I5936" s="8"/>
      <c r="S5936" s="4"/>
      <c r="T5936" s="6"/>
      <c r="X5936" s="1"/>
      <c r="Y5936" s="1"/>
    </row>
    <row r="5937" spans="2:25" x14ac:dyDescent="0.25">
      <c r="B5937" s="4"/>
      <c r="C5937" s="7"/>
      <c r="G5937" s="8"/>
      <c r="H5937" s="8"/>
      <c r="I5937" s="8"/>
      <c r="S5937" s="4"/>
      <c r="T5937" s="6"/>
      <c r="X5937" s="1"/>
      <c r="Y5937" s="1"/>
    </row>
    <row r="5938" spans="2:25" x14ac:dyDescent="0.25">
      <c r="B5938" s="4"/>
      <c r="C5938" s="7"/>
      <c r="G5938" s="8"/>
      <c r="H5938" s="8"/>
      <c r="I5938" s="8"/>
      <c r="S5938" s="4"/>
      <c r="T5938" s="6"/>
      <c r="X5938" s="1"/>
      <c r="Y5938" s="1"/>
    </row>
    <row r="5939" spans="2:25" x14ac:dyDescent="0.25">
      <c r="B5939" s="4"/>
      <c r="C5939" s="7"/>
      <c r="G5939" s="8"/>
      <c r="H5939" s="8"/>
      <c r="I5939" s="8"/>
      <c r="S5939" s="4"/>
      <c r="T5939" s="6"/>
      <c r="X5939" s="1"/>
      <c r="Y5939" s="1"/>
    </row>
    <row r="5940" spans="2:25" x14ac:dyDescent="0.25">
      <c r="B5940" s="4"/>
      <c r="C5940" s="7"/>
      <c r="G5940" s="8"/>
      <c r="H5940" s="8"/>
      <c r="I5940" s="8"/>
      <c r="S5940" s="4"/>
      <c r="T5940" s="6"/>
      <c r="X5940" s="1"/>
      <c r="Y5940" s="1"/>
    </row>
    <row r="5941" spans="2:25" x14ac:dyDescent="0.25">
      <c r="B5941" s="4"/>
      <c r="C5941" s="7"/>
      <c r="G5941" s="8"/>
      <c r="H5941" s="8"/>
      <c r="I5941" s="8"/>
      <c r="S5941" s="4"/>
      <c r="T5941" s="6"/>
      <c r="X5941" s="1"/>
      <c r="Y5941" s="1"/>
    </row>
    <row r="5942" spans="2:25" x14ac:dyDescent="0.25">
      <c r="B5942" s="4"/>
      <c r="C5942" s="7"/>
      <c r="G5942" s="8"/>
      <c r="H5942" s="8"/>
      <c r="I5942" s="8"/>
      <c r="S5942" s="4"/>
      <c r="T5942" s="6"/>
      <c r="X5942" s="1"/>
      <c r="Y5942" s="1"/>
    </row>
    <row r="5943" spans="2:25" x14ac:dyDescent="0.25">
      <c r="B5943" s="4"/>
      <c r="C5943" s="7"/>
      <c r="G5943" s="8"/>
      <c r="H5943" s="8"/>
      <c r="I5943" s="8"/>
      <c r="S5943" s="4"/>
      <c r="T5943" s="6"/>
      <c r="X5943" s="1"/>
      <c r="Y5943" s="1"/>
    </row>
    <row r="5944" spans="2:25" x14ac:dyDescent="0.25">
      <c r="B5944" s="4"/>
      <c r="C5944" s="7"/>
      <c r="G5944" s="8"/>
      <c r="H5944" s="8"/>
      <c r="I5944" s="8"/>
      <c r="S5944" s="4"/>
      <c r="T5944" s="6"/>
      <c r="X5944" s="1"/>
      <c r="Y5944" s="1"/>
    </row>
    <row r="5945" spans="2:25" x14ac:dyDescent="0.25">
      <c r="B5945" s="4"/>
      <c r="C5945" s="7"/>
      <c r="G5945" s="8"/>
      <c r="H5945" s="8"/>
      <c r="I5945" s="8"/>
      <c r="S5945" s="4"/>
      <c r="T5945" s="6"/>
      <c r="X5945" s="1"/>
      <c r="Y5945" s="1"/>
    </row>
    <row r="5946" spans="2:25" x14ac:dyDescent="0.25">
      <c r="B5946" s="4"/>
      <c r="C5946" s="7"/>
      <c r="G5946" s="8"/>
      <c r="H5946" s="8"/>
      <c r="I5946" s="8"/>
      <c r="S5946" s="4"/>
      <c r="T5946" s="6"/>
      <c r="X5946" s="1"/>
      <c r="Y5946" s="1"/>
    </row>
    <row r="5947" spans="2:25" x14ac:dyDescent="0.25">
      <c r="B5947" s="4"/>
      <c r="C5947" s="7"/>
      <c r="G5947" s="8"/>
      <c r="H5947" s="8"/>
      <c r="I5947" s="8"/>
      <c r="S5947" s="4"/>
      <c r="T5947" s="6"/>
      <c r="X5947" s="1"/>
      <c r="Y5947" s="1"/>
    </row>
    <row r="5948" spans="2:25" x14ac:dyDescent="0.25">
      <c r="B5948" s="4"/>
      <c r="C5948" s="7"/>
      <c r="G5948" s="8"/>
      <c r="H5948" s="8"/>
      <c r="I5948" s="8"/>
      <c r="S5948" s="4"/>
      <c r="T5948" s="6"/>
      <c r="X5948" s="1"/>
      <c r="Y5948" s="1"/>
    </row>
    <row r="5949" spans="2:25" x14ac:dyDescent="0.25">
      <c r="B5949" s="4"/>
      <c r="C5949" s="7"/>
      <c r="G5949" s="8"/>
      <c r="H5949" s="8"/>
      <c r="I5949" s="8"/>
      <c r="S5949" s="4"/>
      <c r="T5949" s="6"/>
      <c r="X5949" s="1"/>
      <c r="Y5949" s="1"/>
    </row>
    <row r="5950" spans="2:25" x14ac:dyDescent="0.25">
      <c r="B5950" s="4"/>
      <c r="C5950" s="7"/>
      <c r="G5950" s="8"/>
      <c r="H5950" s="8"/>
      <c r="I5950" s="8"/>
      <c r="S5950" s="4"/>
      <c r="T5950" s="6"/>
      <c r="X5950" s="1"/>
      <c r="Y5950" s="1"/>
    </row>
    <row r="5951" spans="2:25" x14ac:dyDescent="0.25">
      <c r="B5951" s="4"/>
      <c r="C5951" s="7"/>
      <c r="G5951" s="8"/>
      <c r="H5951" s="8"/>
      <c r="I5951" s="8"/>
      <c r="S5951" s="4"/>
      <c r="T5951" s="6"/>
      <c r="X5951" s="1"/>
      <c r="Y5951" s="1"/>
    </row>
    <row r="5952" spans="2:25" x14ac:dyDescent="0.25">
      <c r="B5952" s="4"/>
      <c r="C5952" s="7"/>
      <c r="G5952" s="8"/>
      <c r="H5952" s="8"/>
      <c r="I5952" s="8"/>
      <c r="S5952" s="4"/>
      <c r="T5952" s="6"/>
      <c r="X5952" s="1"/>
      <c r="Y5952" s="1"/>
    </row>
    <row r="5953" spans="2:25" x14ac:dyDescent="0.25">
      <c r="B5953" s="4"/>
      <c r="C5953" s="7"/>
      <c r="G5953" s="8"/>
      <c r="H5953" s="8"/>
      <c r="I5953" s="8"/>
      <c r="S5953" s="4"/>
      <c r="T5953" s="6"/>
      <c r="X5953" s="1"/>
      <c r="Y5953" s="1"/>
    </row>
    <row r="5954" spans="2:25" x14ac:dyDescent="0.25">
      <c r="B5954" s="4"/>
      <c r="C5954" s="7"/>
      <c r="G5954" s="8"/>
      <c r="H5954" s="8"/>
      <c r="I5954" s="8"/>
      <c r="S5954" s="4"/>
      <c r="T5954" s="6"/>
      <c r="X5954" s="1"/>
      <c r="Y5954" s="1"/>
    </row>
    <row r="5955" spans="2:25" x14ac:dyDescent="0.25">
      <c r="B5955" s="4"/>
      <c r="C5955" s="7"/>
      <c r="G5955" s="8"/>
      <c r="H5955" s="8"/>
      <c r="I5955" s="8"/>
      <c r="S5955" s="4"/>
      <c r="T5955" s="6"/>
      <c r="X5955" s="1"/>
      <c r="Y5955" s="1"/>
    </row>
    <row r="5956" spans="2:25" x14ac:dyDescent="0.25">
      <c r="B5956" s="4"/>
      <c r="C5956" s="7"/>
      <c r="G5956" s="8"/>
      <c r="H5956" s="8"/>
      <c r="I5956" s="8"/>
      <c r="S5956" s="4"/>
      <c r="T5956" s="6"/>
      <c r="X5956" s="1"/>
      <c r="Y5956" s="1"/>
    </row>
    <row r="5957" spans="2:25" x14ac:dyDescent="0.25">
      <c r="B5957" s="4"/>
      <c r="C5957" s="7"/>
      <c r="G5957" s="8"/>
      <c r="H5957" s="8"/>
      <c r="I5957" s="8"/>
      <c r="S5957" s="4"/>
      <c r="T5957" s="6"/>
      <c r="X5957" s="1"/>
      <c r="Y5957" s="1"/>
    </row>
    <row r="5958" spans="2:25" x14ac:dyDescent="0.25">
      <c r="B5958" s="4"/>
      <c r="C5958" s="7"/>
      <c r="G5958" s="8"/>
      <c r="H5958" s="8"/>
      <c r="I5958" s="8"/>
      <c r="S5958" s="4"/>
      <c r="T5958" s="6"/>
      <c r="X5958" s="1"/>
      <c r="Y5958" s="1"/>
    </row>
    <row r="5959" spans="2:25" x14ac:dyDescent="0.25">
      <c r="B5959" s="4"/>
      <c r="C5959" s="7"/>
      <c r="G5959" s="8"/>
      <c r="H5959" s="8"/>
      <c r="I5959" s="8"/>
      <c r="S5959" s="4"/>
      <c r="T5959" s="6"/>
      <c r="X5959" s="1"/>
      <c r="Y5959" s="1"/>
    </row>
    <row r="5960" spans="2:25" x14ac:dyDescent="0.25">
      <c r="B5960" s="4"/>
      <c r="C5960" s="7"/>
      <c r="G5960" s="8"/>
      <c r="H5960" s="8"/>
      <c r="I5960" s="8"/>
      <c r="S5960" s="4"/>
      <c r="T5960" s="6"/>
      <c r="X5960" s="1"/>
      <c r="Y5960" s="1"/>
    </row>
    <row r="5961" spans="2:25" x14ac:dyDescent="0.25">
      <c r="B5961" s="4"/>
      <c r="C5961" s="7"/>
      <c r="G5961" s="8"/>
      <c r="H5961" s="8"/>
      <c r="I5961" s="8"/>
      <c r="S5961" s="4"/>
      <c r="T5961" s="6"/>
      <c r="X5961" s="1"/>
      <c r="Y5961" s="1"/>
    </row>
    <row r="5962" spans="2:25" x14ac:dyDescent="0.25">
      <c r="B5962" s="4"/>
      <c r="C5962" s="7"/>
      <c r="G5962" s="8"/>
      <c r="H5962" s="8"/>
      <c r="I5962" s="8"/>
      <c r="S5962" s="4"/>
      <c r="T5962" s="6"/>
      <c r="X5962" s="1"/>
      <c r="Y5962" s="1"/>
    </row>
    <row r="5963" spans="2:25" x14ac:dyDescent="0.25">
      <c r="B5963" s="4"/>
      <c r="C5963" s="7"/>
      <c r="G5963" s="8"/>
      <c r="H5963" s="8"/>
      <c r="I5963" s="8"/>
      <c r="S5963" s="4"/>
      <c r="T5963" s="6"/>
      <c r="X5963" s="1"/>
      <c r="Y5963" s="1"/>
    </row>
    <row r="5964" spans="2:25" x14ac:dyDescent="0.25">
      <c r="B5964" s="4"/>
      <c r="C5964" s="7"/>
      <c r="G5964" s="8"/>
      <c r="H5964" s="8"/>
      <c r="I5964" s="8"/>
      <c r="S5964" s="4"/>
      <c r="T5964" s="6"/>
      <c r="X5964" s="1"/>
      <c r="Y5964" s="1"/>
    </row>
    <row r="5965" spans="2:25" x14ac:dyDescent="0.25">
      <c r="B5965" s="4"/>
      <c r="C5965" s="7"/>
      <c r="G5965" s="8"/>
      <c r="H5965" s="8"/>
      <c r="I5965" s="8"/>
      <c r="S5965" s="4"/>
      <c r="T5965" s="6"/>
      <c r="X5965" s="1"/>
      <c r="Y5965" s="1"/>
    </row>
    <row r="5966" spans="2:25" x14ac:dyDescent="0.25">
      <c r="B5966" s="4"/>
      <c r="C5966" s="7"/>
      <c r="G5966" s="8"/>
      <c r="H5966" s="8"/>
      <c r="I5966" s="8"/>
      <c r="S5966" s="4"/>
      <c r="T5966" s="6"/>
      <c r="X5966" s="1"/>
      <c r="Y5966" s="1"/>
    </row>
    <row r="5967" spans="2:25" x14ac:dyDescent="0.25">
      <c r="B5967" s="4"/>
      <c r="C5967" s="7"/>
      <c r="G5967" s="8"/>
      <c r="H5967" s="8"/>
      <c r="I5967" s="8"/>
      <c r="S5967" s="4"/>
      <c r="T5967" s="6"/>
      <c r="X5967" s="1"/>
      <c r="Y5967" s="1"/>
    </row>
    <row r="5968" spans="2:25" x14ac:dyDescent="0.25">
      <c r="B5968" s="4"/>
      <c r="C5968" s="7"/>
      <c r="G5968" s="8"/>
      <c r="H5968" s="8"/>
      <c r="I5968" s="8"/>
      <c r="S5968" s="4"/>
      <c r="T5968" s="6"/>
      <c r="X5968" s="1"/>
      <c r="Y5968" s="1"/>
    </row>
    <row r="5969" spans="2:25" x14ac:dyDescent="0.25">
      <c r="B5969" s="4"/>
      <c r="C5969" s="7"/>
      <c r="G5969" s="8"/>
      <c r="H5969" s="8"/>
      <c r="I5969" s="8"/>
      <c r="S5969" s="4"/>
      <c r="T5969" s="6"/>
      <c r="X5969" s="1"/>
      <c r="Y5969" s="1"/>
    </row>
    <row r="5970" spans="2:25" x14ac:dyDescent="0.25">
      <c r="B5970" s="4"/>
      <c r="C5970" s="7"/>
      <c r="G5970" s="8"/>
      <c r="H5970" s="8"/>
      <c r="I5970" s="8"/>
      <c r="S5970" s="4"/>
      <c r="T5970" s="6"/>
      <c r="X5970" s="1"/>
      <c r="Y5970" s="1"/>
    </row>
    <row r="5971" spans="2:25" x14ac:dyDescent="0.25">
      <c r="B5971" s="4"/>
      <c r="C5971" s="7"/>
      <c r="G5971" s="8"/>
      <c r="H5971" s="8"/>
      <c r="I5971" s="8"/>
      <c r="S5971" s="4"/>
      <c r="T5971" s="6"/>
      <c r="X5971" s="1"/>
      <c r="Y5971" s="1"/>
    </row>
    <row r="5972" spans="2:25" x14ac:dyDescent="0.25">
      <c r="B5972" s="4"/>
      <c r="C5972" s="7"/>
      <c r="G5972" s="8"/>
      <c r="H5972" s="8"/>
      <c r="I5972" s="8"/>
      <c r="S5972" s="4"/>
      <c r="T5972" s="6"/>
      <c r="X5972" s="1"/>
      <c r="Y5972" s="1"/>
    </row>
    <row r="5973" spans="2:25" x14ac:dyDescent="0.25">
      <c r="B5973" s="4"/>
      <c r="C5973" s="7"/>
      <c r="G5973" s="8"/>
      <c r="H5973" s="8"/>
      <c r="I5973" s="8"/>
      <c r="S5973" s="4"/>
      <c r="T5973" s="6"/>
      <c r="X5973" s="1"/>
      <c r="Y5973" s="1"/>
    </row>
    <row r="5974" spans="2:25" x14ac:dyDescent="0.25">
      <c r="B5974" s="4"/>
      <c r="C5974" s="7"/>
      <c r="G5974" s="8"/>
      <c r="H5974" s="8"/>
      <c r="I5974" s="8"/>
      <c r="S5974" s="4"/>
      <c r="T5974" s="6"/>
      <c r="X5974" s="1"/>
      <c r="Y5974" s="1"/>
    </row>
    <row r="5975" spans="2:25" x14ac:dyDescent="0.25">
      <c r="B5975" s="4"/>
      <c r="C5975" s="7"/>
      <c r="G5975" s="8"/>
      <c r="H5975" s="8"/>
      <c r="I5975" s="8"/>
      <c r="S5975" s="4"/>
      <c r="T5975" s="6"/>
      <c r="X5975" s="1"/>
      <c r="Y5975" s="1"/>
    </row>
    <row r="5976" spans="2:25" x14ac:dyDescent="0.25">
      <c r="B5976" s="4"/>
      <c r="C5976" s="7"/>
      <c r="G5976" s="8"/>
      <c r="H5976" s="8"/>
      <c r="I5976" s="8"/>
      <c r="S5976" s="4"/>
      <c r="T5976" s="6"/>
      <c r="X5976" s="1"/>
      <c r="Y5976" s="1"/>
    </row>
    <row r="5977" spans="2:25" x14ac:dyDescent="0.25">
      <c r="B5977" s="4"/>
      <c r="C5977" s="7"/>
      <c r="G5977" s="8"/>
      <c r="H5977" s="8"/>
      <c r="I5977" s="8"/>
      <c r="S5977" s="4"/>
      <c r="T5977" s="6"/>
      <c r="X5977" s="1"/>
      <c r="Y5977" s="1"/>
    </row>
    <row r="5978" spans="2:25" x14ac:dyDescent="0.25">
      <c r="B5978" s="4"/>
      <c r="C5978" s="7"/>
      <c r="G5978" s="8"/>
      <c r="H5978" s="8"/>
      <c r="I5978" s="8"/>
      <c r="S5978" s="4"/>
      <c r="T5978" s="6"/>
      <c r="X5978" s="1"/>
      <c r="Y5978" s="1"/>
    </row>
    <row r="5979" spans="2:25" x14ac:dyDescent="0.25">
      <c r="B5979" s="4"/>
      <c r="C5979" s="7"/>
      <c r="G5979" s="8"/>
      <c r="H5979" s="8"/>
      <c r="I5979" s="8"/>
      <c r="S5979" s="4"/>
      <c r="T5979" s="6"/>
      <c r="X5979" s="1"/>
      <c r="Y5979" s="1"/>
    </row>
    <row r="5980" spans="2:25" x14ac:dyDescent="0.25">
      <c r="B5980" s="4"/>
      <c r="C5980" s="7"/>
      <c r="G5980" s="8"/>
      <c r="H5980" s="8"/>
      <c r="I5980" s="8"/>
      <c r="S5980" s="4"/>
      <c r="T5980" s="6"/>
      <c r="X5980" s="1"/>
      <c r="Y5980" s="1"/>
    </row>
    <row r="5981" spans="2:25" x14ac:dyDescent="0.25">
      <c r="B5981" s="4"/>
      <c r="C5981" s="7"/>
      <c r="G5981" s="8"/>
      <c r="H5981" s="8"/>
      <c r="I5981" s="8"/>
      <c r="S5981" s="4"/>
      <c r="T5981" s="6"/>
      <c r="X5981" s="1"/>
      <c r="Y5981" s="1"/>
    </row>
    <row r="5982" spans="2:25" x14ac:dyDescent="0.25">
      <c r="B5982" s="4"/>
      <c r="C5982" s="7"/>
      <c r="G5982" s="8"/>
      <c r="H5982" s="8"/>
      <c r="I5982" s="8"/>
      <c r="S5982" s="4"/>
      <c r="T5982" s="6"/>
      <c r="X5982" s="1"/>
      <c r="Y5982" s="1"/>
    </row>
    <row r="5983" spans="2:25" x14ac:dyDescent="0.25">
      <c r="B5983" s="4"/>
      <c r="C5983" s="7"/>
      <c r="G5983" s="8"/>
      <c r="H5983" s="8"/>
      <c r="I5983" s="8"/>
      <c r="S5983" s="4"/>
      <c r="T5983" s="6"/>
      <c r="X5983" s="1"/>
      <c r="Y5983" s="1"/>
    </row>
    <row r="5984" spans="2:25" x14ac:dyDescent="0.25">
      <c r="B5984" s="4"/>
      <c r="C5984" s="7"/>
      <c r="G5984" s="8"/>
      <c r="H5984" s="8"/>
      <c r="I5984" s="8"/>
      <c r="S5984" s="4"/>
      <c r="T5984" s="6"/>
      <c r="X5984" s="1"/>
      <c r="Y5984" s="1"/>
    </row>
    <row r="5985" spans="2:25" x14ac:dyDescent="0.25">
      <c r="B5985" s="4"/>
      <c r="C5985" s="7"/>
      <c r="G5985" s="8"/>
      <c r="H5985" s="8"/>
      <c r="I5985" s="8"/>
      <c r="S5985" s="4"/>
      <c r="T5985" s="6"/>
      <c r="X5985" s="1"/>
      <c r="Y5985" s="1"/>
    </row>
    <row r="5986" spans="2:25" x14ac:dyDescent="0.25">
      <c r="B5986" s="4"/>
      <c r="C5986" s="7"/>
      <c r="G5986" s="8"/>
      <c r="H5986" s="8"/>
      <c r="I5986" s="8"/>
      <c r="S5986" s="4"/>
      <c r="T5986" s="6"/>
      <c r="X5986" s="1"/>
      <c r="Y5986" s="1"/>
    </row>
    <row r="5987" spans="2:25" x14ac:dyDescent="0.25">
      <c r="B5987" s="4"/>
      <c r="C5987" s="7"/>
      <c r="G5987" s="8"/>
      <c r="H5987" s="8"/>
      <c r="I5987" s="8"/>
      <c r="S5987" s="4"/>
      <c r="T5987" s="6"/>
      <c r="X5987" s="1"/>
      <c r="Y5987" s="1"/>
    </row>
    <row r="5988" spans="2:25" x14ac:dyDescent="0.25">
      <c r="B5988" s="4"/>
      <c r="C5988" s="7"/>
      <c r="G5988" s="8"/>
      <c r="H5988" s="8"/>
      <c r="I5988" s="8"/>
      <c r="S5988" s="4"/>
      <c r="T5988" s="6"/>
      <c r="X5988" s="1"/>
      <c r="Y5988" s="1"/>
    </row>
    <row r="5989" spans="2:25" x14ac:dyDescent="0.25">
      <c r="B5989" s="4"/>
      <c r="C5989" s="7"/>
      <c r="G5989" s="8"/>
      <c r="H5989" s="8"/>
      <c r="I5989" s="8"/>
      <c r="S5989" s="4"/>
      <c r="T5989" s="6"/>
      <c r="X5989" s="1"/>
      <c r="Y5989" s="1"/>
    </row>
    <row r="5990" spans="2:25" x14ac:dyDescent="0.25">
      <c r="B5990" s="4"/>
      <c r="C5990" s="7"/>
      <c r="G5990" s="8"/>
      <c r="H5990" s="8"/>
      <c r="I5990" s="8"/>
      <c r="S5990" s="4"/>
      <c r="T5990" s="6"/>
      <c r="X5990" s="1"/>
      <c r="Y5990" s="1"/>
    </row>
    <row r="5991" spans="2:25" x14ac:dyDescent="0.25">
      <c r="B5991" s="4"/>
      <c r="C5991" s="7"/>
      <c r="G5991" s="8"/>
      <c r="H5991" s="8"/>
      <c r="I5991" s="8"/>
      <c r="S5991" s="4"/>
      <c r="T5991" s="6"/>
      <c r="X5991" s="1"/>
      <c r="Y5991" s="1"/>
    </row>
    <row r="5992" spans="2:25" x14ac:dyDescent="0.25">
      <c r="B5992" s="4"/>
      <c r="C5992" s="7"/>
      <c r="G5992" s="8"/>
      <c r="H5992" s="8"/>
      <c r="I5992" s="8"/>
      <c r="S5992" s="4"/>
      <c r="T5992" s="6"/>
      <c r="X5992" s="1"/>
      <c r="Y5992" s="1"/>
    </row>
    <row r="5993" spans="2:25" x14ac:dyDescent="0.25">
      <c r="B5993" s="4"/>
      <c r="C5993" s="7"/>
      <c r="G5993" s="8"/>
      <c r="H5993" s="8"/>
      <c r="I5993" s="8"/>
      <c r="S5993" s="4"/>
      <c r="T5993" s="6"/>
      <c r="X5993" s="1"/>
      <c r="Y5993" s="1"/>
    </row>
    <row r="5994" spans="2:25" x14ac:dyDescent="0.25">
      <c r="B5994" s="4"/>
      <c r="C5994" s="7"/>
      <c r="G5994" s="8"/>
      <c r="H5994" s="8"/>
      <c r="I5994" s="8"/>
      <c r="S5994" s="4"/>
      <c r="T5994" s="6"/>
      <c r="X5994" s="1"/>
      <c r="Y5994" s="1"/>
    </row>
    <row r="5995" spans="2:25" x14ac:dyDescent="0.25">
      <c r="B5995" s="4"/>
      <c r="C5995" s="7"/>
      <c r="G5995" s="8"/>
      <c r="H5995" s="8"/>
      <c r="I5995" s="8"/>
      <c r="S5995" s="4"/>
      <c r="T5995" s="6"/>
      <c r="X5995" s="1"/>
      <c r="Y5995" s="1"/>
    </row>
    <row r="5996" spans="2:25" x14ac:dyDescent="0.25">
      <c r="B5996" s="4"/>
      <c r="C5996" s="7"/>
      <c r="G5996" s="8"/>
      <c r="H5996" s="8"/>
      <c r="I5996" s="8"/>
      <c r="S5996" s="4"/>
      <c r="T5996" s="6"/>
      <c r="X5996" s="1"/>
      <c r="Y5996" s="1"/>
    </row>
    <row r="5997" spans="2:25" x14ac:dyDescent="0.25">
      <c r="B5997" s="4"/>
      <c r="C5997" s="7"/>
      <c r="G5997" s="8"/>
      <c r="H5997" s="8"/>
      <c r="I5997" s="8"/>
      <c r="S5997" s="4"/>
      <c r="T5997" s="6"/>
      <c r="X5997" s="1"/>
      <c r="Y5997" s="1"/>
    </row>
    <row r="5998" spans="2:25" x14ac:dyDescent="0.25">
      <c r="B5998" s="4"/>
      <c r="C5998" s="7"/>
      <c r="G5998" s="8"/>
      <c r="H5998" s="8"/>
      <c r="I5998" s="8"/>
      <c r="S5998" s="4"/>
      <c r="T5998" s="6"/>
      <c r="X5998" s="1"/>
      <c r="Y5998" s="1"/>
    </row>
    <row r="5999" spans="2:25" x14ac:dyDescent="0.25">
      <c r="B5999" s="4"/>
      <c r="C5999" s="7"/>
      <c r="G5999" s="8"/>
      <c r="H5999" s="8"/>
      <c r="I5999" s="8"/>
      <c r="S5999" s="4"/>
      <c r="T5999" s="6"/>
      <c r="X5999" s="1"/>
      <c r="Y5999" s="1"/>
    </row>
    <row r="6000" spans="2:25" x14ac:dyDescent="0.25">
      <c r="B6000" s="4"/>
      <c r="C6000" s="7"/>
      <c r="G6000" s="8"/>
      <c r="H6000" s="8"/>
      <c r="I6000" s="8"/>
      <c r="S6000" s="4"/>
      <c r="T6000" s="6"/>
      <c r="X6000" s="1"/>
      <c r="Y6000" s="1"/>
    </row>
    <row r="6001" spans="2:25" x14ac:dyDescent="0.25">
      <c r="B6001" s="4"/>
      <c r="C6001" s="7"/>
      <c r="G6001" s="8"/>
      <c r="H6001" s="8"/>
      <c r="I6001" s="8"/>
      <c r="S6001" s="4"/>
      <c r="T6001" s="6"/>
      <c r="X6001" s="1"/>
      <c r="Y6001" s="1"/>
    </row>
    <row r="6002" spans="2:25" x14ac:dyDescent="0.25">
      <c r="B6002" s="4"/>
      <c r="C6002" s="7"/>
      <c r="G6002" s="8"/>
      <c r="H6002" s="8"/>
      <c r="I6002" s="8"/>
      <c r="S6002" s="4"/>
      <c r="T6002" s="6"/>
      <c r="X6002" s="1"/>
      <c r="Y6002" s="1"/>
    </row>
    <row r="6003" spans="2:25" x14ac:dyDescent="0.25">
      <c r="B6003" s="4"/>
      <c r="C6003" s="7"/>
      <c r="G6003" s="8"/>
      <c r="H6003" s="8"/>
      <c r="I6003" s="8"/>
      <c r="S6003" s="4"/>
      <c r="T6003" s="6"/>
      <c r="X6003" s="1"/>
      <c r="Y6003" s="1"/>
    </row>
    <row r="6004" spans="2:25" x14ac:dyDescent="0.25">
      <c r="B6004" s="4"/>
      <c r="C6004" s="7"/>
      <c r="G6004" s="8"/>
      <c r="H6004" s="8"/>
      <c r="I6004" s="8"/>
      <c r="S6004" s="4"/>
      <c r="T6004" s="6"/>
      <c r="X6004" s="1"/>
      <c r="Y6004" s="1"/>
    </row>
    <row r="6005" spans="2:25" x14ac:dyDescent="0.25">
      <c r="B6005" s="4"/>
      <c r="C6005" s="7"/>
      <c r="G6005" s="8"/>
      <c r="H6005" s="8"/>
      <c r="I6005" s="8"/>
      <c r="S6005" s="4"/>
      <c r="T6005" s="6"/>
      <c r="X6005" s="1"/>
      <c r="Y6005" s="1"/>
    </row>
    <row r="6006" spans="2:25" x14ac:dyDescent="0.25">
      <c r="B6006" s="4"/>
      <c r="C6006" s="7"/>
      <c r="G6006" s="8"/>
      <c r="H6006" s="8"/>
      <c r="I6006" s="8"/>
      <c r="S6006" s="4"/>
      <c r="T6006" s="6"/>
      <c r="X6006" s="1"/>
      <c r="Y6006" s="1"/>
    </row>
    <row r="6007" spans="2:25" x14ac:dyDescent="0.25">
      <c r="B6007" s="4"/>
      <c r="C6007" s="7"/>
      <c r="G6007" s="8"/>
      <c r="H6007" s="8"/>
      <c r="I6007" s="8"/>
      <c r="S6007" s="4"/>
      <c r="T6007" s="6"/>
      <c r="X6007" s="1"/>
      <c r="Y6007" s="1"/>
    </row>
    <row r="6008" spans="2:25" x14ac:dyDescent="0.25">
      <c r="B6008" s="4"/>
      <c r="C6008" s="7"/>
      <c r="G6008" s="8"/>
      <c r="H6008" s="8"/>
      <c r="I6008" s="8"/>
      <c r="S6008" s="4"/>
      <c r="T6008" s="6"/>
      <c r="X6008" s="1"/>
      <c r="Y6008" s="1"/>
    </row>
    <row r="6009" spans="2:25" x14ac:dyDescent="0.25">
      <c r="B6009" s="4"/>
      <c r="C6009" s="7"/>
      <c r="G6009" s="8"/>
      <c r="H6009" s="8"/>
      <c r="I6009" s="8"/>
      <c r="S6009" s="4"/>
      <c r="T6009" s="6"/>
      <c r="X6009" s="1"/>
      <c r="Y6009" s="1"/>
    </row>
    <row r="6010" spans="2:25" x14ac:dyDescent="0.25">
      <c r="B6010" s="4"/>
      <c r="C6010" s="7"/>
      <c r="G6010" s="8"/>
      <c r="H6010" s="8"/>
      <c r="I6010" s="8"/>
      <c r="S6010" s="4"/>
      <c r="T6010" s="6"/>
      <c r="X6010" s="1"/>
      <c r="Y6010" s="1"/>
    </row>
    <row r="6011" spans="2:25" x14ac:dyDescent="0.25">
      <c r="B6011" s="4"/>
      <c r="C6011" s="7"/>
      <c r="G6011" s="8"/>
      <c r="H6011" s="8"/>
      <c r="I6011" s="8"/>
      <c r="S6011" s="4"/>
      <c r="T6011" s="6"/>
      <c r="X6011" s="1"/>
      <c r="Y6011" s="1"/>
    </row>
    <row r="6012" spans="2:25" x14ac:dyDescent="0.25">
      <c r="B6012" s="4"/>
      <c r="C6012" s="7"/>
      <c r="G6012" s="8"/>
      <c r="H6012" s="8"/>
      <c r="I6012" s="8"/>
      <c r="S6012" s="4"/>
      <c r="T6012" s="6"/>
      <c r="X6012" s="1"/>
      <c r="Y6012" s="1"/>
    </row>
    <row r="6013" spans="2:25" x14ac:dyDescent="0.25">
      <c r="B6013" s="4"/>
      <c r="C6013" s="7"/>
      <c r="G6013" s="8"/>
      <c r="H6013" s="8"/>
      <c r="I6013" s="8"/>
      <c r="S6013" s="4"/>
      <c r="T6013" s="6"/>
      <c r="X6013" s="1"/>
      <c r="Y6013" s="1"/>
    </row>
    <row r="6014" spans="2:25" x14ac:dyDescent="0.25">
      <c r="B6014" s="4"/>
      <c r="C6014" s="7"/>
      <c r="G6014" s="8"/>
      <c r="H6014" s="8"/>
      <c r="I6014" s="8"/>
      <c r="S6014" s="4"/>
      <c r="T6014" s="6"/>
      <c r="X6014" s="1"/>
      <c r="Y6014" s="1"/>
    </row>
    <row r="6015" spans="2:25" x14ac:dyDescent="0.25">
      <c r="B6015" s="4"/>
      <c r="C6015" s="7"/>
      <c r="G6015" s="8"/>
      <c r="H6015" s="8"/>
      <c r="I6015" s="8"/>
      <c r="S6015" s="4"/>
      <c r="T6015" s="6"/>
      <c r="X6015" s="1"/>
      <c r="Y6015" s="1"/>
    </row>
    <row r="6016" spans="2:25" x14ac:dyDescent="0.25">
      <c r="B6016" s="4"/>
      <c r="C6016" s="7"/>
      <c r="G6016" s="8"/>
      <c r="H6016" s="8"/>
      <c r="I6016" s="8"/>
      <c r="S6016" s="4"/>
      <c r="T6016" s="6"/>
      <c r="X6016" s="1"/>
      <c r="Y6016" s="1"/>
    </row>
    <row r="6017" spans="2:25" x14ac:dyDescent="0.25">
      <c r="B6017" s="4"/>
      <c r="C6017" s="7"/>
      <c r="G6017" s="8"/>
      <c r="H6017" s="8"/>
      <c r="I6017" s="8"/>
      <c r="S6017" s="4"/>
      <c r="T6017" s="6"/>
      <c r="X6017" s="1"/>
      <c r="Y6017" s="1"/>
    </row>
    <row r="6018" spans="2:25" x14ac:dyDescent="0.25">
      <c r="B6018" s="4"/>
      <c r="C6018" s="7"/>
      <c r="G6018" s="8"/>
      <c r="H6018" s="8"/>
      <c r="I6018" s="8"/>
      <c r="S6018" s="4"/>
      <c r="T6018" s="6"/>
      <c r="X6018" s="1"/>
      <c r="Y6018" s="1"/>
    </row>
    <row r="6019" spans="2:25" x14ac:dyDescent="0.25">
      <c r="B6019" s="4"/>
      <c r="C6019" s="7"/>
      <c r="G6019" s="8"/>
      <c r="H6019" s="8"/>
      <c r="I6019" s="8"/>
      <c r="S6019" s="4"/>
      <c r="T6019" s="6"/>
      <c r="X6019" s="1"/>
      <c r="Y6019" s="1"/>
    </row>
    <row r="6020" spans="2:25" x14ac:dyDescent="0.25">
      <c r="B6020" s="4"/>
      <c r="C6020" s="7"/>
      <c r="G6020" s="8"/>
      <c r="H6020" s="8"/>
      <c r="I6020" s="8"/>
      <c r="S6020" s="4"/>
      <c r="T6020" s="6"/>
      <c r="X6020" s="1"/>
      <c r="Y6020" s="1"/>
    </row>
    <row r="6021" spans="2:25" x14ac:dyDescent="0.25">
      <c r="B6021" s="4"/>
      <c r="C6021" s="7"/>
      <c r="G6021" s="8"/>
      <c r="H6021" s="8"/>
      <c r="I6021" s="8"/>
      <c r="S6021" s="4"/>
      <c r="T6021" s="6"/>
      <c r="X6021" s="1"/>
      <c r="Y6021" s="1"/>
    </row>
    <row r="6022" spans="2:25" x14ac:dyDescent="0.25">
      <c r="B6022" s="4"/>
      <c r="C6022" s="7"/>
      <c r="G6022" s="8"/>
      <c r="H6022" s="8"/>
      <c r="I6022" s="8"/>
      <c r="S6022" s="4"/>
      <c r="T6022" s="6"/>
      <c r="X6022" s="1"/>
      <c r="Y6022" s="1"/>
    </row>
    <row r="6023" spans="2:25" x14ac:dyDescent="0.25">
      <c r="B6023" s="4"/>
      <c r="C6023" s="7"/>
      <c r="G6023" s="8"/>
      <c r="H6023" s="8"/>
      <c r="I6023" s="8"/>
      <c r="S6023" s="4"/>
      <c r="T6023" s="6"/>
      <c r="X6023" s="1"/>
      <c r="Y6023" s="1"/>
    </row>
    <row r="6024" spans="2:25" x14ac:dyDescent="0.25">
      <c r="B6024" s="4"/>
      <c r="C6024" s="7"/>
      <c r="G6024" s="8"/>
      <c r="H6024" s="8"/>
      <c r="I6024" s="8"/>
      <c r="S6024" s="4"/>
      <c r="T6024" s="6"/>
      <c r="X6024" s="1"/>
      <c r="Y6024" s="1"/>
    </row>
    <row r="6025" spans="2:25" x14ac:dyDescent="0.25">
      <c r="B6025" s="4"/>
      <c r="C6025" s="7"/>
      <c r="G6025" s="8"/>
      <c r="H6025" s="8"/>
      <c r="I6025" s="8"/>
      <c r="S6025" s="4"/>
      <c r="T6025" s="6"/>
      <c r="X6025" s="1"/>
      <c r="Y6025" s="1"/>
    </row>
    <row r="6026" spans="2:25" x14ac:dyDescent="0.25">
      <c r="B6026" s="4"/>
      <c r="C6026" s="7"/>
      <c r="G6026" s="8"/>
      <c r="H6026" s="8"/>
      <c r="I6026" s="8"/>
      <c r="S6026" s="4"/>
      <c r="T6026" s="6"/>
      <c r="X6026" s="1"/>
      <c r="Y6026" s="1"/>
    </row>
    <row r="6027" spans="2:25" x14ac:dyDescent="0.25">
      <c r="B6027" s="4"/>
      <c r="C6027" s="7"/>
      <c r="G6027" s="8"/>
      <c r="H6027" s="8"/>
      <c r="I6027" s="8"/>
      <c r="S6027" s="4"/>
      <c r="T6027" s="6"/>
      <c r="X6027" s="1"/>
      <c r="Y6027" s="1"/>
    </row>
    <row r="6028" spans="2:25" x14ac:dyDescent="0.25">
      <c r="B6028" s="4"/>
      <c r="C6028" s="7"/>
      <c r="G6028" s="8"/>
      <c r="H6028" s="8"/>
      <c r="I6028" s="8"/>
      <c r="S6028" s="4"/>
      <c r="T6028" s="6"/>
      <c r="X6028" s="1"/>
      <c r="Y6028" s="1"/>
    </row>
    <row r="6029" spans="2:25" x14ac:dyDescent="0.25">
      <c r="B6029" s="4"/>
      <c r="C6029" s="7"/>
      <c r="G6029" s="8"/>
      <c r="H6029" s="8"/>
      <c r="I6029" s="8"/>
      <c r="S6029" s="4"/>
      <c r="T6029" s="6"/>
      <c r="X6029" s="1"/>
      <c r="Y6029" s="1"/>
    </row>
    <row r="6030" spans="2:25" x14ac:dyDescent="0.25">
      <c r="B6030" s="4"/>
      <c r="C6030" s="7"/>
      <c r="G6030" s="8"/>
      <c r="H6030" s="8"/>
      <c r="I6030" s="8"/>
      <c r="S6030" s="4"/>
      <c r="T6030" s="6"/>
      <c r="X6030" s="1"/>
      <c r="Y6030" s="1"/>
    </row>
    <row r="6031" spans="2:25" x14ac:dyDescent="0.25">
      <c r="B6031" s="4"/>
      <c r="C6031" s="7"/>
      <c r="G6031" s="8"/>
      <c r="H6031" s="8"/>
      <c r="I6031" s="8"/>
      <c r="S6031" s="4"/>
      <c r="T6031" s="6"/>
      <c r="X6031" s="1"/>
      <c r="Y6031" s="1"/>
    </row>
    <row r="6032" spans="2:25" x14ac:dyDescent="0.25">
      <c r="B6032" s="4"/>
      <c r="C6032" s="7"/>
      <c r="G6032" s="8"/>
      <c r="H6032" s="8"/>
      <c r="I6032" s="8"/>
      <c r="S6032" s="4"/>
      <c r="T6032" s="6"/>
      <c r="X6032" s="1"/>
      <c r="Y6032" s="1"/>
    </row>
    <row r="6033" spans="2:25" x14ac:dyDescent="0.25">
      <c r="B6033" s="4"/>
      <c r="C6033" s="7"/>
      <c r="G6033" s="8"/>
      <c r="H6033" s="8"/>
      <c r="I6033" s="8"/>
      <c r="S6033" s="4"/>
      <c r="T6033" s="6"/>
      <c r="X6033" s="1"/>
      <c r="Y6033" s="1"/>
    </row>
    <row r="6034" spans="2:25" x14ac:dyDescent="0.25">
      <c r="B6034" s="4"/>
      <c r="C6034" s="7"/>
      <c r="G6034" s="8"/>
      <c r="H6034" s="8"/>
      <c r="I6034" s="8"/>
      <c r="S6034" s="4"/>
      <c r="T6034" s="6"/>
      <c r="X6034" s="1"/>
      <c r="Y6034" s="1"/>
    </row>
    <row r="6035" spans="2:25" x14ac:dyDescent="0.25">
      <c r="B6035" s="4"/>
      <c r="C6035" s="7"/>
      <c r="G6035" s="8"/>
      <c r="H6035" s="8"/>
      <c r="I6035" s="8"/>
      <c r="S6035" s="4"/>
      <c r="T6035" s="6"/>
      <c r="X6035" s="1"/>
      <c r="Y6035" s="1"/>
    </row>
    <row r="6036" spans="2:25" x14ac:dyDescent="0.25">
      <c r="B6036" s="4"/>
      <c r="C6036" s="7"/>
      <c r="G6036" s="8"/>
      <c r="H6036" s="8"/>
      <c r="I6036" s="8"/>
      <c r="S6036" s="4"/>
      <c r="T6036" s="6"/>
      <c r="X6036" s="1"/>
      <c r="Y6036" s="1"/>
    </row>
    <row r="6037" spans="2:25" x14ac:dyDescent="0.25">
      <c r="B6037" s="4"/>
      <c r="C6037" s="7"/>
      <c r="G6037" s="8"/>
      <c r="H6037" s="8"/>
      <c r="I6037" s="8"/>
      <c r="S6037" s="4"/>
      <c r="T6037" s="6"/>
      <c r="X6037" s="1"/>
      <c r="Y6037" s="1"/>
    </row>
    <row r="6038" spans="2:25" x14ac:dyDescent="0.25">
      <c r="B6038" s="4"/>
      <c r="C6038" s="7"/>
      <c r="G6038" s="8"/>
      <c r="H6038" s="8"/>
      <c r="I6038" s="8"/>
      <c r="S6038" s="4"/>
      <c r="T6038" s="6"/>
      <c r="X6038" s="1"/>
      <c r="Y6038" s="1"/>
    </row>
    <row r="6039" spans="2:25" x14ac:dyDescent="0.25">
      <c r="B6039" s="4"/>
      <c r="C6039" s="7"/>
      <c r="G6039" s="8"/>
      <c r="H6039" s="8"/>
      <c r="I6039" s="8"/>
      <c r="S6039" s="4"/>
      <c r="T6039" s="6"/>
      <c r="X6039" s="1"/>
      <c r="Y6039" s="1"/>
    </row>
    <row r="6040" spans="2:25" x14ac:dyDescent="0.25">
      <c r="B6040" s="4"/>
      <c r="C6040" s="7"/>
      <c r="G6040" s="8"/>
      <c r="H6040" s="8"/>
      <c r="I6040" s="8"/>
      <c r="S6040" s="4"/>
      <c r="T6040" s="6"/>
      <c r="X6040" s="1"/>
      <c r="Y6040" s="1"/>
    </row>
    <row r="6041" spans="2:25" x14ac:dyDescent="0.25">
      <c r="B6041" s="4"/>
      <c r="C6041" s="7"/>
      <c r="G6041" s="8"/>
      <c r="H6041" s="8"/>
      <c r="I6041" s="8"/>
      <c r="S6041" s="4"/>
      <c r="T6041" s="6"/>
      <c r="X6041" s="1"/>
      <c r="Y6041" s="1"/>
    </row>
    <row r="6042" spans="2:25" x14ac:dyDescent="0.25">
      <c r="B6042" s="4"/>
      <c r="C6042" s="7"/>
      <c r="G6042" s="8"/>
      <c r="H6042" s="8"/>
      <c r="I6042" s="8"/>
      <c r="S6042" s="4"/>
      <c r="T6042" s="6"/>
      <c r="X6042" s="1"/>
      <c r="Y6042" s="1"/>
    </row>
    <row r="6043" spans="2:25" x14ac:dyDescent="0.25">
      <c r="B6043" s="4"/>
      <c r="C6043" s="7"/>
      <c r="G6043" s="8"/>
      <c r="H6043" s="8"/>
      <c r="I6043" s="8"/>
      <c r="S6043" s="4"/>
      <c r="T6043" s="6"/>
      <c r="X6043" s="1"/>
      <c r="Y6043" s="1"/>
    </row>
    <row r="6044" spans="2:25" x14ac:dyDescent="0.25">
      <c r="B6044" s="4"/>
      <c r="C6044" s="7"/>
      <c r="G6044" s="8"/>
      <c r="H6044" s="8"/>
      <c r="I6044" s="8"/>
      <c r="S6044" s="4"/>
      <c r="T6044" s="6"/>
      <c r="X6044" s="1"/>
      <c r="Y6044" s="1"/>
    </row>
    <row r="6045" spans="2:25" x14ac:dyDescent="0.25">
      <c r="B6045" s="4"/>
      <c r="C6045" s="7"/>
      <c r="G6045" s="8"/>
      <c r="H6045" s="8"/>
      <c r="I6045" s="8"/>
      <c r="S6045" s="4"/>
      <c r="T6045" s="6"/>
      <c r="X6045" s="1"/>
      <c r="Y6045" s="1"/>
    </row>
    <row r="6046" spans="2:25" x14ac:dyDescent="0.25">
      <c r="B6046" s="4"/>
      <c r="C6046" s="7"/>
      <c r="G6046" s="8"/>
      <c r="H6046" s="8"/>
      <c r="I6046" s="8"/>
      <c r="S6046" s="4"/>
      <c r="T6046" s="6"/>
      <c r="X6046" s="1"/>
      <c r="Y6046" s="1"/>
    </row>
    <row r="6047" spans="2:25" x14ac:dyDescent="0.25">
      <c r="B6047" s="4"/>
      <c r="C6047" s="7"/>
      <c r="G6047" s="8"/>
      <c r="H6047" s="8"/>
      <c r="I6047" s="8"/>
      <c r="S6047" s="4"/>
      <c r="T6047" s="6"/>
      <c r="X6047" s="1"/>
      <c r="Y6047" s="1"/>
    </row>
    <row r="6048" spans="2:25" x14ac:dyDescent="0.25">
      <c r="B6048" s="4"/>
      <c r="C6048" s="7"/>
      <c r="G6048" s="8"/>
      <c r="H6048" s="8"/>
      <c r="I6048" s="8"/>
      <c r="S6048" s="4"/>
      <c r="T6048" s="6"/>
      <c r="X6048" s="1"/>
      <c r="Y6048" s="1"/>
    </row>
    <row r="6049" spans="2:25" x14ac:dyDescent="0.25">
      <c r="B6049" s="4"/>
      <c r="C6049" s="7"/>
      <c r="G6049" s="8"/>
      <c r="H6049" s="8"/>
      <c r="I6049" s="8"/>
      <c r="S6049" s="4"/>
      <c r="T6049" s="6"/>
      <c r="X6049" s="1"/>
      <c r="Y6049" s="1"/>
    </row>
    <row r="6050" spans="2:25" x14ac:dyDescent="0.25">
      <c r="B6050" s="4"/>
      <c r="C6050" s="7"/>
      <c r="G6050" s="8"/>
      <c r="H6050" s="8"/>
      <c r="I6050" s="8"/>
      <c r="S6050" s="4"/>
      <c r="T6050" s="6"/>
      <c r="X6050" s="1"/>
      <c r="Y6050" s="1"/>
    </row>
    <row r="6051" spans="2:25" x14ac:dyDescent="0.25">
      <c r="B6051" s="4"/>
      <c r="C6051" s="7"/>
      <c r="G6051" s="8"/>
      <c r="H6051" s="8"/>
      <c r="I6051" s="8"/>
      <c r="S6051" s="4"/>
      <c r="T6051" s="6"/>
      <c r="X6051" s="1"/>
      <c r="Y6051" s="1"/>
    </row>
    <row r="6052" spans="2:25" x14ac:dyDescent="0.25">
      <c r="B6052" s="4"/>
      <c r="C6052" s="7"/>
      <c r="G6052" s="8"/>
      <c r="H6052" s="8"/>
      <c r="I6052" s="8"/>
      <c r="S6052" s="4"/>
      <c r="T6052" s="6"/>
      <c r="X6052" s="1"/>
      <c r="Y6052" s="1"/>
    </row>
    <row r="6053" spans="2:25" x14ac:dyDescent="0.25">
      <c r="B6053" s="4"/>
      <c r="C6053" s="7"/>
      <c r="G6053" s="8"/>
      <c r="H6053" s="8"/>
      <c r="I6053" s="8"/>
      <c r="S6053" s="4"/>
      <c r="T6053" s="6"/>
      <c r="X6053" s="1"/>
      <c r="Y6053" s="1"/>
    </row>
    <row r="6054" spans="2:25" x14ac:dyDescent="0.25">
      <c r="B6054" s="4"/>
      <c r="C6054" s="7"/>
      <c r="G6054" s="8"/>
      <c r="H6054" s="8"/>
      <c r="I6054" s="8"/>
      <c r="S6054" s="4"/>
      <c r="T6054" s="6"/>
      <c r="X6054" s="1"/>
      <c r="Y6054" s="1"/>
    </row>
    <row r="6055" spans="2:25" x14ac:dyDescent="0.25">
      <c r="B6055" s="4"/>
      <c r="C6055" s="7"/>
      <c r="G6055" s="8"/>
      <c r="H6055" s="8"/>
      <c r="I6055" s="8"/>
      <c r="S6055" s="4"/>
      <c r="T6055" s="6"/>
      <c r="X6055" s="1"/>
      <c r="Y6055" s="1"/>
    </row>
    <row r="6056" spans="2:25" x14ac:dyDescent="0.25">
      <c r="B6056" s="4"/>
      <c r="C6056" s="7"/>
      <c r="G6056" s="8"/>
      <c r="H6056" s="8"/>
      <c r="I6056" s="8"/>
      <c r="S6056" s="4"/>
      <c r="T6056" s="6"/>
      <c r="X6056" s="1"/>
      <c r="Y6056" s="1"/>
    </row>
    <row r="6057" spans="2:25" x14ac:dyDescent="0.25">
      <c r="B6057" s="4"/>
      <c r="C6057" s="7"/>
      <c r="G6057" s="8"/>
      <c r="H6057" s="8"/>
      <c r="I6057" s="8"/>
      <c r="S6057" s="4"/>
      <c r="T6057" s="6"/>
      <c r="X6057" s="1"/>
      <c r="Y6057" s="1"/>
    </row>
    <row r="6058" spans="2:25" x14ac:dyDescent="0.25">
      <c r="B6058" s="4"/>
      <c r="C6058" s="7"/>
      <c r="G6058" s="8"/>
      <c r="H6058" s="8"/>
      <c r="I6058" s="8"/>
      <c r="S6058" s="4"/>
      <c r="T6058" s="6"/>
      <c r="X6058" s="1"/>
      <c r="Y6058" s="1"/>
    </row>
    <row r="6059" spans="2:25" x14ac:dyDescent="0.25">
      <c r="B6059" s="4"/>
      <c r="C6059" s="7"/>
      <c r="G6059" s="8"/>
      <c r="H6059" s="8"/>
      <c r="I6059" s="8"/>
      <c r="S6059" s="4"/>
      <c r="T6059" s="6"/>
      <c r="X6059" s="1"/>
      <c r="Y6059" s="1"/>
    </row>
    <row r="6060" spans="2:25" x14ac:dyDescent="0.25">
      <c r="B6060" s="4"/>
      <c r="C6060" s="7"/>
      <c r="G6060" s="8"/>
      <c r="H6060" s="8"/>
      <c r="I6060" s="8"/>
      <c r="S6060" s="4"/>
      <c r="T6060" s="6"/>
      <c r="X6060" s="1"/>
      <c r="Y6060" s="1"/>
    </row>
    <row r="6061" spans="2:25" x14ac:dyDescent="0.25">
      <c r="B6061" s="4"/>
      <c r="C6061" s="7"/>
      <c r="G6061" s="8"/>
      <c r="H6061" s="8"/>
      <c r="I6061" s="8"/>
      <c r="S6061" s="4"/>
      <c r="T6061" s="6"/>
      <c r="X6061" s="1"/>
      <c r="Y6061" s="1"/>
    </row>
    <row r="6062" spans="2:25" x14ac:dyDescent="0.25">
      <c r="B6062" s="4"/>
      <c r="C6062" s="7"/>
      <c r="G6062" s="8"/>
      <c r="H6062" s="8"/>
      <c r="I6062" s="8"/>
      <c r="S6062" s="4"/>
      <c r="T6062" s="6"/>
      <c r="X6062" s="1"/>
      <c r="Y6062" s="1"/>
    </row>
    <row r="6063" spans="2:25" x14ac:dyDescent="0.25">
      <c r="B6063" s="4"/>
      <c r="C6063" s="7"/>
      <c r="G6063" s="8"/>
      <c r="H6063" s="8"/>
      <c r="I6063" s="8"/>
      <c r="S6063" s="4"/>
      <c r="T6063" s="6"/>
      <c r="X6063" s="1"/>
      <c r="Y6063" s="1"/>
    </row>
    <row r="6064" spans="2:25" x14ac:dyDescent="0.25">
      <c r="B6064" s="4"/>
      <c r="C6064" s="7"/>
      <c r="G6064" s="8"/>
      <c r="H6064" s="8"/>
      <c r="I6064" s="8"/>
      <c r="S6064" s="4"/>
      <c r="T6064" s="6"/>
      <c r="X6064" s="1"/>
      <c r="Y6064" s="1"/>
    </row>
    <row r="6065" spans="2:25" x14ac:dyDescent="0.25">
      <c r="B6065" s="4"/>
      <c r="C6065" s="7"/>
      <c r="G6065" s="8"/>
      <c r="H6065" s="8"/>
      <c r="I6065" s="8"/>
      <c r="S6065" s="4"/>
      <c r="T6065" s="6"/>
      <c r="X6065" s="1"/>
      <c r="Y6065" s="1"/>
    </row>
    <row r="6066" spans="2:25" x14ac:dyDescent="0.25">
      <c r="B6066" s="4"/>
      <c r="C6066" s="7"/>
      <c r="G6066" s="8"/>
      <c r="H6066" s="8"/>
      <c r="I6066" s="8"/>
      <c r="S6066" s="4"/>
      <c r="T6066" s="6"/>
      <c r="X6066" s="1"/>
      <c r="Y6066" s="1"/>
    </row>
    <row r="6067" spans="2:25" x14ac:dyDescent="0.25">
      <c r="B6067" s="4"/>
      <c r="C6067" s="7"/>
      <c r="G6067" s="8"/>
      <c r="H6067" s="8"/>
      <c r="I6067" s="8"/>
      <c r="S6067" s="4"/>
      <c r="T6067" s="6"/>
      <c r="X6067" s="1"/>
      <c r="Y6067" s="1"/>
    </row>
    <row r="6068" spans="2:25" x14ac:dyDescent="0.25">
      <c r="B6068" s="4"/>
      <c r="C6068" s="7"/>
      <c r="G6068" s="8"/>
      <c r="H6068" s="8"/>
      <c r="I6068" s="8"/>
      <c r="S6068" s="4"/>
      <c r="T6068" s="6"/>
      <c r="X6068" s="1"/>
      <c r="Y6068" s="1"/>
    </row>
    <row r="6069" spans="2:25" x14ac:dyDescent="0.25">
      <c r="B6069" s="4"/>
      <c r="C6069" s="7"/>
      <c r="G6069" s="8"/>
      <c r="H6069" s="8"/>
      <c r="I6069" s="8"/>
      <c r="S6069" s="4"/>
      <c r="T6069" s="6"/>
      <c r="X6069" s="1"/>
      <c r="Y6069" s="1"/>
    </row>
    <row r="6070" spans="2:25" x14ac:dyDescent="0.25">
      <c r="B6070" s="4"/>
      <c r="C6070" s="7"/>
      <c r="G6070" s="8"/>
      <c r="H6070" s="8"/>
      <c r="I6070" s="8"/>
      <c r="S6070" s="4"/>
      <c r="T6070" s="6"/>
      <c r="X6070" s="1"/>
      <c r="Y6070" s="1"/>
    </row>
    <row r="6071" spans="2:25" x14ac:dyDescent="0.25">
      <c r="B6071" s="4"/>
      <c r="C6071" s="7"/>
      <c r="G6071" s="8"/>
      <c r="H6071" s="8"/>
      <c r="I6071" s="8"/>
      <c r="S6071" s="4"/>
      <c r="T6071" s="6"/>
      <c r="X6071" s="1"/>
      <c r="Y6071" s="1"/>
    </row>
    <row r="6072" spans="2:25" x14ac:dyDescent="0.25">
      <c r="B6072" s="4"/>
      <c r="C6072" s="7"/>
      <c r="G6072" s="8"/>
      <c r="H6072" s="8"/>
      <c r="I6072" s="8"/>
      <c r="S6072" s="4"/>
      <c r="T6072" s="6"/>
      <c r="X6072" s="1"/>
      <c r="Y6072" s="1"/>
    </row>
    <row r="6073" spans="2:25" x14ac:dyDescent="0.25">
      <c r="B6073" s="4"/>
      <c r="C6073" s="7"/>
      <c r="G6073" s="8"/>
      <c r="H6073" s="8"/>
      <c r="I6073" s="8"/>
      <c r="S6073" s="4"/>
      <c r="T6073" s="6"/>
      <c r="X6073" s="1"/>
      <c r="Y6073" s="1"/>
    </row>
    <row r="6074" spans="2:25" x14ac:dyDescent="0.25">
      <c r="B6074" s="4"/>
      <c r="C6074" s="7"/>
      <c r="G6074" s="8"/>
      <c r="H6074" s="8"/>
      <c r="I6074" s="8"/>
      <c r="S6074" s="4"/>
      <c r="T6074" s="6"/>
      <c r="X6074" s="1"/>
      <c r="Y6074" s="1"/>
    </row>
    <row r="6075" spans="2:25" x14ac:dyDescent="0.25">
      <c r="B6075" s="4"/>
      <c r="C6075" s="7"/>
      <c r="G6075" s="8"/>
      <c r="H6075" s="8"/>
      <c r="I6075" s="8"/>
      <c r="S6075" s="4"/>
      <c r="T6075" s="6"/>
      <c r="X6075" s="1"/>
      <c r="Y6075" s="1"/>
    </row>
    <row r="6076" spans="2:25" x14ac:dyDescent="0.25">
      <c r="B6076" s="4"/>
      <c r="C6076" s="7"/>
      <c r="G6076" s="8"/>
      <c r="H6076" s="8"/>
      <c r="I6076" s="8"/>
      <c r="S6076" s="4"/>
      <c r="T6076" s="6"/>
      <c r="X6076" s="1"/>
      <c r="Y6076" s="1"/>
    </row>
    <row r="6077" spans="2:25" x14ac:dyDescent="0.25">
      <c r="B6077" s="4"/>
      <c r="C6077" s="7"/>
      <c r="G6077" s="8"/>
      <c r="H6077" s="8"/>
      <c r="I6077" s="8"/>
      <c r="S6077" s="4"/>
      <c r="T6077" s="6"/>
      <c r="X6077" s="1"/>
      <c r="Y6077" s="1"/>
    </row>
    <row r="6078" spans="2:25" x14ac:dyDescent="0.25">
      <c r="B6078" s="4"/>
      <c r="C6078" s="7"/>
      <c r="G6078" s="8"/>
      <c r="H6078" s="8"/>
      <c r="I6078" s="8"/>
      <c r="S6078" s="4"/>
      <c r="T6078" s="6"/>
      <c r="X6078" s="1"/>
      <c r="Y6078" s="1"/>
    </row>
    <row r="6079" spans="2:25" x14ac:dyDescent="0.25">
      <c r="B6079" s="4"/>
      <c r="C6079" s="7"/>
      <c r="G6079" s="8"/>
      <c r="H6079" s="8"/>
      <c r="I6079" s="8"/>
      <c r="S6079" s="4"/>
      <c r="T6079" s="6"/>
      <c r="X6079" s="1"/>
      <c r="Y6079" s="1"/>
    </row>
    <row r="6080" spans="2:25" x14ac:dyDescent="0.25">
      <c r="B6080" s="4"/>
      <c r="C6080" s="7"/>
      <c r="G6080" s="8"/>
      <c r="H6080" s="8"/>
      <c r="I6080" s="8"/>
      <c r="S6080" s="4"/>
      <c r="T6080" s="6"/>
      <c r="X6080" s="1"/>
      <c r="Y6080" s="1"/>
    </row>
    <row r="6081" spans="2:25" x14ac:dyDescent="0.25">
      <c r="B6081" s="4"/>
      <c r="C6081" s="7"/>
      <c r="G6081" s="8"/>
      <c r="H6081" s="8"/>
      <c r="I6081" s="8"/>
      <c r="S6081" s="4"/>
      <c r="T6081" s="6"/>
      <c r="X6081" s="1"/>
      <c r="Y6081" s="1"/>
    </row>
    <row r="6082" spans="2:25" x14ac:dyDescent="0.25">
      <c r="B6082" s="4"/>
      <c r="C6082" s="7"/>
      <c r="G6082" s="8"/>
      <c r="H6082" s="8"/>
      <c r="I6082" s="8"/>
      <c r="S6082" s="4"/>
      <c r="T6082" s="6"/>
      <c r="X6082" s="1"/>
      <c r="Y6082" s="1"/>
    </row>
    <row r="6083" spans="2:25" x14ac:dyDescent="0.25">
      <c r="B6083" s="4"/>
      <c r="C6083" s="7"/>
      <c r="G6083" s="8"/>
      <c r="H6083" s="8"/>
      <c r="I6083" s="8"/>
      <c r="S6083" s="4"/>
      <c r="T6083" s="6"/>
      <c r="X6083" s="1"/>
      <c r="Y6083" s="1"/>
    </row>
    <row r="6084" spans="2:25" x14ac:dyDescent="0.25">
      <c r="B6084" s="4"/>
      <c r="C6084" s="7"/>
      <c r="G6084" s="8"/>
      <c r="H6084" s="8"/>
      <c r="I6084" s="8"/>
      <c r="S6084" s="4"/>
      <c r="T6084" s="6"/>
      <c r="X6084" s="1"/>
      <c r="Y6084" s="1"/>
    </row>
    <row r="6085" spans="2:25" x14ac:dyDescent="0.25">
      <c r="B6085" s="4"/>
      <c r="C6085" s="7"/>
      <c r="G6085" s="8"/>
      <c r="H6085" s="8"/>
      <c r="I6085" s="8"/>
      <c r="S6085" s="4"/>
      <c r="T6085" s="6"/>
      <c r="X6085" s="1"/>
      <c r="Y6085" s="1"/>
    </row>
    <row r="6086" spans="2:25" x14ac:dyDescent="0.25">
      <c r="B6086" s="4"/>
      <c r="C6086" s="7"/>
      <c r="G6086" s="8"/>
      <c r="H6086" s="8"/>
      <c r="I6086" s="8"/>
      <c r="S6086" s="4"/>
      <c r="T6086" s="6"/>
      <c r="X6086" s="1"/>
      <c r="Y6086" s="1"/>
    </row>
    <row r="6087" spans="2:25" x14ac:dyDescent="0.25">
      <c r="B6087" s="4"/>
      <c r="C6087" s="7"/>
      <c r="G6087" s="8"/>
      <c r="H6087" s="8"/>
      <c r="I6087" s="8"/>
      <c r="S6087" s="4"/>
      <c r="T6087" s="6"/>
      <c r="X6087" s="1"/>
      <c r="Y6087" s="1"/>
    </row>
    <row r="6088" spans="2:25" x14ac:dyDescent="0.25">
      <c r="B6088" s="4"/>
      <c r="C6088" s="7"/>
      <c r="G6088" s="8"/>
      <c r="H6088" s="8"/>
      <c r="I6088" s="8"/>
      <c r="S6088" s="4"/>
      <c r="T6088" s="6"/>
      <c r="X6088" s="1"/>
      <c r="Y6088" s="1"/>
    </row>
    <row r="6089" spans="2:25" x14ac:dyDescent="0.25">
      <c r="B6089" s="4"/>
      <c r="C6089" s="7"/>
      <c r="G6089" s="8"/>
      <c r="H6089" s="8"/>
      <c r="I6089" s="8"/>
      <c r="S6089" s="4"/>
      <c r="T6089" s="6"/>
      <c r="X6089" s="1"/>
      <c r="Y6089" s="1"/>
    </row>
    <row r="6090" spans="2:25" x14ac:dyDescent="0.25">
      <c r="B6090" s="4"/>
      <c r="C6090" s="7"/>
      <c r="G6090" s="8"/>
      <c r="H6090" s="8"/>
      <c r="I6090" s="8"/>
      <c r="S6090" s="4"/>
      <c r="T6090" s="6"/>
      <c r="X6090" s="1"/>
      <c r="Y6090" s="1"/>
    </row>
    <row r="6091" spans="2:25" x14ac:dyDescent="0.25">
      <c r="B6091" s="4"/>
      <c r="C6091" s="7"/>
      <c r="G6091" s="8"/>
      <c r="H6091" s="8"/>
      <c r="I6091" s="8"/>
      <c r="S6091" s="4"/>
      <c r="T6091" s="6"/>
      <c r="X6091" s="1"/>
      <c r="Y6091" s="1"/>
    </row>
    <row r="6092" spans="2:25" x14ac:dyDescent="0.25">
      <c r="B6092" s="4"/>
      <c r="C6092" s="7"/>
      <c r="G6092" s="8"/>
      <c r="H6092" s="8"/>
      <c r="I6092" s="8"/>
      <c r="S6092" s="4"/>
      <c r="T6092" s="6"/>
      <c r="X6092" s="1"/>
      <c r="Y6092" s="1"/>
    </row>
    <row r="6093" spans="2:25" x14ac:dyDescent="0.25">
      <c r="B6093" s="4"/>
      <c r="C6093" s="7"/>
      <c r="G6093" s="8"/>
      <c r="H6093" s="8"/>
      <c r="I6093" s="8"/>
      <c r="S6093" s="4"/>
      <c r="T6093" s="6"/>
      <c r="X6093" s="1"/>
      <c r="Y6093" s="1"/>
    </row>
    <row r="6094" spans="2:25" x14ac:dyDescent="0.25">
      <c r="B6094" s="4"/>
      <c r="C6094" s="7"/>
      <c r="G6094" s="8"/>
      <c r="H6094" s="8"/>
      <c r="I6094" s="8"/>
      <c r="S6094" s="4"/>
      <c r="T6094" s="6"/>
      <c r="X6094" s="1"/>
      <c r="Y6094" s="1"/>
    </row>
    <row r="6095" spans="2:25" x14ac:dyDescent="0.25">
      <c r="B6095" s="4"/>
      <c r="C6095" s="7"/>
      <c r="G6095" s="8"/>
      <c r="H6095" s="8"/>
      <c r="I6095" s="8"/>
      <c r="S6095" s="4"/>
      <c r="T6095" s="6"/>
      <c r="X6095" s="1"/>
      <c r="Y6095" s="1"/>
    </row>
    <row r="6096" spans="2:25" x14ac:dyDescent="0.25">
      <c r="B6096" s="4"/>
      <c r="C6096" s="7"/>
      <c r="G6096" s="8"/>
      <c r="H6096" s="8"/>
      <c r="I6096" s="8"/>
      <c r="S6096" s="4"/>
      <c r="T6096" s="6"/>
      <c r="X6096" s="1"/>
      <c r="Y6096" s="1"/>
    </row>
    <row r="6097" spans="2:25" x14ac:dyDescent="0.25">
      <c r="B6097" s="4"/>
      <c r="C6097" s="7"/>
      <c r="G6097" s="8"/>
      <c r="H6097" s="8"/>
      <c r="I6097" s="8"/>
      <c r="S6097" s="4"/>
      <c r="T6097" s="6"/>
      <c r="X6097" s="1"/>
      <c r="Y6097" s="1"/>
    </row>
    <row r="6098" spans="2:25" x14ac:dyDescent="0.25">
      <c r="B6098" s="4"/>
      <c r="C6098" s="7"/>
      <c r="G6098" s="8"/>
      <c r="H6098" s="8"/>
      <c r="I6098" s="8"/>
      <c r="S6098" s="4"/>
      <c r="T6098" s="6"/>
      <c r="X6098" s="1"/>
      <c r="Y6098" s="1"/>
    </row>
    <row r="6099" spans="2:25" x14ac:dyDescent="0.25">
      <c r="B6099" s="4"/>
      <c r="C6099" s="7"/>
      <c r="G6099" s="8"/>
      <c r="H6099" s="8"/>
      <c r="I6099" s="8"/>
      <c r="S6099" s="4"/>
      <c r="T6099" s="6"/>
      <c r="X6099" s="1"/>
      <c r="Y6099" s="1"/>
    </row>
    <row r="6100" spans="2:25" x14ac:dyDescent="0.25">
      <c r="B6100" s="4"/>
      <c r="C6100" s="7"/>
      <c r="G6100" s="8"/>
      <c r="H6100" s="8"/>
      <c r="I6100" s="8"/>
      <c r="S6100" s="4"/>
      <c r="T6100" s="6"/>
      <c r="X6100" s="1"/>
      <c r="Y6100" s="1"/>
    </row>
    <row r="6101" spans="2:25" x14ac:dyDescent="0.25">
      <c r="B6101" s="4"/>
      <c r="C6101" s="7"/>
      <c r="G6101" s="8"/>
      <c r="H6101" s="8"/>
      <c r="I6101" s="8"/>
      <c r="S6101" s="4"/>
      <c r="T6101" s="6"/>
      <c r="X6101" s="1"/>
      <c r="Y6101" s="1"/>
    </row>
    <row r="6102" spans="2:25" x14ac:dyDescent="0.25">
      <c r="B6102" s="4"/>
      <c r="C6102" s="7"/>
      <c r="G6102" s="8"/>
      <c r="H6102" s="8"/>
      <c r="I6102" s="8"/>
      <c r="S6102" s="4"/>
      <c r="T6102" s="6"/>
      <c r="X6102" s="1"/>
      <c r="Y6102" s="1"/>
    </row>
    <row r="6103" spans="2:25" x14ac:dyDescent="0.25">
      <c r="B6103" s="4"/>
      <c r="C6103" s="7"/>
      <c r="G6103" s="8"/>
      <c r="H6103" s="8"/>
      <c r="I6103" s="8"/>
      <c r="S6103" s="4"/>
      <c r="T6103" s="6"/>
      <c r="X6103" s="1"/>
      <c r="Y6103" s="1"/>
    </row>
    <row r="6104" spans="2:25" x14ac:dyDescent="0.25">
      <c r="B6104" s="4"/>
      <c r="C6104" s="7"/>
      <c r="G6104" s="8"/>
      <c r="H6104" s="8"/>
      <c r="I6104" s="8"/>
      <c r="S6104" s="4"/>
      <c r="T6104" s="6"/>
      <c r="X6104" s="1"/>
      <c r="Y6104" s="1"/>
    </row>
    <row r="6105" spans="2:25" x14ac:dyDescent="0.25">
      <c r="B6105" s="4"/>
      <c r="C6105" s="7"/>
      <c r="G6105" s="8"/>
      <c r="H6105" s="8"/>
      <c r="I6105" s="8"/>
      <c r="S6105" s="4"/>
      <c r="T6105" s="6"/>
      <c r="X6105" s="1"/>
      <c r="Y6105" s="1"/>
    </row>
    <row r="6106" spans="2:25" x14ac:dyDescent="0.25">
      <c r="B6106" s="4"/>
      <c r="C6106" s="7"/>
      <c r="G6106" s="8"/>
      <c r="H6106" s="8"/>
      <c r="I6106" s="8"/>
      <c r="S6106" s="4"/>
      <c r="T6106" s="6"/>
      <c r="X6106" s="1"/>
      <c r="Y6106" s="1"/>
    </row>
    <row r="6107" spans="2:25" x14ac:dyDescent="0.25">
      <c r="B6107" s="4"/>
      <c r="C6107" s="7"/>
      <c r="G6107" s="8"/>
      <c r="H6107" s="8"/>
      <c r="I6107" s="8"/>
      <c r="S6107" s="4"/>
      <c r="T6107" s="6"/>
      <c r="X6107" s="1"/>
      <c r="Y6107" s="1"/>
    </row>
    <row r="6108" spans="2:25" x14ac:dyDescent="0.25">
      <c r="B6108" s="4"/>
      <c r="C6108" s="7"/>
      <c r="G6108" s="8"/>
      <c r="H6108" s="8"/>
      <c r="I6108" s="8"/>
      <c r="S6108" s="4"/>
      <c r="T6108" s="6"/>
      <c r="X6108" s="1"/>
      <c r="Y6108" s="1"/>
    </row>
    <row r="6109" spans="2:25" x14ac:dyDescent="0.25">
      <c r="B6109" s="4"/>
      <c r="C6109" s="7"/>
      <c r="G6109" s="8"/>
      <c r="H6109" s="8"/>
      <c r="I6109" s="8"/>
      <c r="S6109" s="4"/>
      <c r="T6109" s="6"/>
      <c r="X6109" s="1"/>
      <c r="Y6109" s="1"/>
    </row>
    <row r="6110" spans="2:25" x14ac:dyDescent="0.25">
      <c r="B6110" s="4"/>
      <c r="C6110" s="7"/>
      <c r="G6110" s="8"/>
      <c r="H6110" s="8"/>
      <c r="I6110" s="8"/>
      <c r="S6110" s="4"/>
      <c r="T6110" s="6"/>
      <c r="X6110" s="1"/>
      <c r="Y6110" s="1"/>
    </row>
    <row r="6111" spans="2:25" x14ac:dyDescent="0.25">
      <c r="B6111" s="4"/>
      <c r="C6111" s="7"/>
      <c r="G6111" s="8"/>
      <c r="H6111" s="8"/>
      <c r="I6111" s="8"/>
      <c r="S6111" s="4"/>
      <c r="T6111" s="6"/>
      <c r="X6111" s="1"/>
      <c r="Y6111" s="1"/>
    </row>
    <row r="6112" spans="2:25" x14ac:dyDescent="0.25">
      <c r="B6112" s="4"/>
      <c r="C6112" s="7"/>
      <c r="G6112" s="8"/>
      <c r="H6112" s="8"/>
      <c r="I6112" s="8"/>
      <c r="S6112" s="4"/>
      <c r="T6112" s="6"/>
      <c r="X6112" s="1"/>
      <c r="Y6112" s="1"/>
    </row>
    <row r="6113" spans="2:25" x14ac:dyDescent="0.25">
      <c r="B6113" s="4"/>
      <c r="C6113" s="7"/>
      <c r="G6113" s="8"/>
      <c r="H6113" s="8"/>
      <c r="I6113" s="8"/>
      <c r="S6113" s="4"/>
      <c r="T6113" s="6"/>
      <c r="X6113" s="1"/>
      <c r="Y6113" s="1"/>
    </row>
    <row r="6114" spans="2:25" x14ac:dyDescent="0.25">
      <c r="B6114" s="4"/>
      <c r="C6114" s="7"/>
      <c r="G6114" s="8"/>
      <c r="H6114" s="8"/>
      <c r="I6114" s="8"/>
      <c r="S6114" s="4"/>
      <c r="T6114" s="6"/>
      <c r="X6114" s="1"/>
      <c r="Y6114" s="1"/>
    </row>
    <row r="6115" spans="2:25" x14ac:dyDescent="0.25">
      <c r="B6115" s="4"/>
      <c r="C6115" s="7"/>
      <c r="G6115" s="8"/>
      <c r="H6115" s="8"/>
      <c r="I6115" s="8"/>
      <c r="S6115" s="4"/>
      <c r="T6115" s="6"/>
      <c r="X6115" s="1"/>
      <c r="Y6115" s="1"/>
    </row>
    <row r="6116" spans="2:25" x14ac:dyDescent="0.25">
      <c r="B6116" s="4"/>
      <c r="C6116" s="7"/>
      <c r="G6116" s="8"/>
      <c r="H6116" s="8"/>
      <c r="I6116" s="8"/>
      <c r="S6116" s="4"/>
      <c r="T6116" s="6"/>
      <c r="X6116" s="1"/>
      <c r="Y6116" s="1"/>
    </row>
    <row r="6117" spans="2:25" x14ac:dyDescent="0.25">
      <c r="B6117" s="4"/>
      <c r="C6117" s="7"/>
      <c r="G6117" s="8"/>
      <c r="H6117" s="8"/>
      <c r="I6117" s="8"/>
      <c r="S6117" s="4"/>
      <c r="T6117" s="6"/>
      <c r="X6117" s="1"/>
      <c r="Y6117" s="1"/>
    </row>
    <row r="6118" spans="2:25" x14ac:dyDescent="0.25">
      <c r="B6118" s="4"/>
      <c r="C6118" s="7"/>
      <c r="G6118" s="8"/>
      <c r="H6118" s="8"/>
      <c r="I6118" s="8"/>
      <c r="S6118" s="4"/>
      <c r="T6118" s="6"/>
      <c r="X6118" s="1"/>
      <c r="Y6118" s="1"/>
    </row>
    <row r="6119" spans="2:25" x14ac:dyDescent="0.25">
      <c r="B6119" s="4"/>
      <c r="C6119" s="7"/>
      <c r="G6119" s="8"/>
      <c r="H6119" s="8"/>
      <c r="I6119" s="8"/>
      <c r="S6119" s="4"/>
      <c r="T6119" s="6"/>
      <c r="X6119" s="1"/>
      <c r="Y6119" s="1"/>
    </row>
    <row r="6120" spans="2:25" x14ac:dyDescent="0.25">
      <c r="B6120" s="4"/>
      <c r="C6120" s="7"/>
      <c r="G6120" s="8"/>
      <c r="H6120" s="8"/>
      <c r="I6120" s="8"/>
      <c r="S6120" s="4"/>
      <c r="T6120" s="6"/>
      <c r="X6120" s="1"/>
      <c r="Y6120" s="1"/>
    </row>
    <row r="6121" spans="2:25" x14ac:dyDescent="0.25">
      <c r="B6121" s="4"/>
      <c r="C6121" s="7"/>
      <c r="G6121" s="8"/>
      <c r="H6121" s="8"/>
      <c r="I6121" s="8"/>
      <c r="S6121" s="4"/>
      <c r="T6121" s="6"/>
      <c r="X6121" s="1"/>
      <c r="Y6121" s="1"/>
    </row>
    <row r="6122" spans="2:25" x14ac:dyDescent="0.25">
      <c r="B6122" s="4"/>
      <c r="C6122" s="7"/>
      <c r="G6122" s="8"/>
      <c r="H6122" s="8"/>
      <c r="I6122" s="8"/>
      <c r="S6122" s="4"/>
      <c r="T6122" s="6"/>
      <c r="X6122" s="1"/>
      <c r="Y6122" s="1"/>
    </row>
    <row r="6123" spans="2:25" x14ac:dyDescent="0.25">
      <c r="B6123" s="4"/>
      <c r="C6123" s="7"/>
      <c r="G6123" s="8"/>
      <c r="H6123" s="8"/>
      <c r="I6123" s="8"/>
      <c r="S6123" s="4"/>
      <c r="T6123" s="6"/>
      <c r="X6123" s="1"/>
      <c r="Y6123" s="1"/>
    </row>
    <row r="6124" spans="2:25" x14ac:dyDescent="0.25">
      <c r="B6124" s="4"/>
      <c r="C6124" s="7"/>
      <c r="G6124" s="8"/>
      <c r="H6124" s="8"/>
      <c r="I6124" s="8"/>
      <c r="S6124" s="4"/>
      <c r="T6124" s="6"/>
      <c r="X6124" s="1"/>
      <c r="Y6124" s="1"/>
    </row>
    <row r="6125" spans="2:25" x14ac:dyDescent="0.25">
      <c r="B6125" s="4"/>
      <c r="C6125" s="7"/>
      <c r="G6125" s="8"/>
      <c r="H6125" s="8"/>
      <c r="I6125" s="8"/>
      <c r="S6125" s="4"/>
      <c r="T6125" s="6"/>
      <c r="X6125" s="1"/>
      <c r="Y6125" s="1"/>
    </row>
    <row r="6126" spans="2:25" x14ac:dyDescent="0.25">
      <c r="B6126" s="4"/>
      <c r="C6126" s="7"/>
      <c r="G6126" s="8"/>
      <c r="H6126" s="8"/>
      <c r="I6126" s="8"/>
      <c r="S6126" s="4"/>
      <c r="T6126" s="6"/>
      <c r="X6126" s="1"/>
      <c r="Y6126" s="1"/>
    </row>
    <row r="6127" spans="2:25" x14ac:dyDescent="0.25">
      <c r="B6127" s="4"/>
      <c r="C6127" s="7"/>
      <c r="G6127" s="8"/>
      <c r="H6127" s="8"/>
      <c r="I6127" s="8"/>
      <c r="S6127" s="4"/>
      <c r="T6127" s="6"/>
      <c r="X6127" s="1"/>
      <c r="Y6127" s="1"/>
    </row>
    <row r="6128" spans="2:25" x14ac:dyDescent="0.25">
      <c r="B6128" s="4"/>
      <c r="C6128" s="7"/>
      <c r="G6128" s="8"/>
      <c r="H6128" s="8"/>
      <c r="I6128" s="8"/>
      <c r="S6128" s="4"/>
      <c r="T6128" s="6"/>
      <c r="X6128" s="1"/>
      <c r="Y6128" s="1"/>
    </row>
    <row r="6129" spans="2:25" x14ac:dyDescent="0.25">
      <c r="B6129" s="4"/>
      <c r="C6129" s="7"/>
      <c r="G6129" s="8"/>
      <c r="H6129" s="8"/>
      <c r="I6129" s="8"/>
      <c r="S6129" s="4"/>
      <c r="T6129" s="6"/>
      <c r="X6129" s="1"/>
      <c r="Y6129" s="1"/>
    </row>
    <row r="6130" spans="2:25" x14ac:dyDescent="0.25">
      <c r="B6130" s="4"/>
      <c r="C6130" s="7"/>
      <c r="G6130" s="8"/>
      <c r="H6130" s="8"/>
      <c r="I6130" s="8"/>
      <c r="S6130" s="4"/>
      <c r="T6130" s="6"/>
      <c r="X6130" s="1"/>
      <c r="Y6130" s="1"/>
    </row>
    <row r="6131" spans="2:25" x14ac:dyDescent="0.25">
      <c r="B6131" s="4"/>
      <c r="C6131" s="7"/>
      <c r="G6131" s="8"/>
      <c r="H6131" s="8"/>
      <c r="I6131" s="8"/>
      <c r="S6131" s="4"/>
      <c r="T6131" s="6"/>
      <c r="X6131" s="1"/>
      <c r="Y6131" s="1"/>
    </row>
    <row r="6132" spans="2:25" x14ac:dyDescent="0.25">
      <c r="B6132" s="4"/>
      <c r="C6132" s="7"/>
      <c r="G6132" s="8"/>
      <c r="H6132" s="8"/>
      <c r="I6132" s="8"/>
      <c r="S6132" s="4"/>
      <c r="T6132" s="6"/>
      <c r="X6132" s="1"/>
      <c r="Y6132" s="1"/>
    </row>
    <row r="6133" spans="2:25" x14ac:dyDescent="0.25">
      <c r="B6133" s="4"/>
      <c r="C6133" s="7"/>
      <c r="G6133" s="8"/>
      <c r="H6133" s="8"/>
      <c r="I6133" s="8"/>
      <c r="S6133" s="4"/>
      <c r="T6133" s="6"/>
      <c r="X6133" s="1"/>
      <c r="Y6133" s="1"/>
    </row>
    <row r="6134" spans="2:25" x14ac:dyDescent="0.25">
      <c r="B6134" s="4"/>
      <c r="C6134" s="7"/>
      <c r="G6134" s="8"/>
      <c r="H6134" s="8"/>
      <c r="I6134" s="8"/>
      <c r="S6134" s="4"/>
      <c r="T6134" s="6"/>
      <c r="X6134" s="1"/>
      <c r="Y6134" s="1"/>
    </row>
    <row r="6135" spans="2:25" x14ac:dyDescent="0.25">
      <c r="B6135" s="4"/>
      <c r="C6135" s="7"/>
      <c r="G6135" s="8"/>
      <c r="H6135" s="8"/>
      <c r="I6135" s="8"/>
      <c r="S6135" s="4"/>
      <c r="T6135" s="6"/>
      <c r="X6135" s="1"/>
      <c r="Y6135" s="1"/>
    </row>
    <row r="6136" spans="2:25" x14ac:dyDescent="0.25">
      <c r="B6136" s="4"/>
      <c r="C6136" s="7"/>
      <c r="G6136" s="8"/>
      <c r="H6136" s="8"/>
      <c r="I6136" s="8"/>
      <c r="S6136" s="4"/>
      <c r="T6136" s="6"/>
      <c r="X6136" s="1"/>
      <c r="Y6136" s="1"/>
    </row>
    <row r="6137" spans="2:25" x14ac:dyDescent="0.25">
      <c r="B6137" s="4"/>
      <c r="C6137" s="7"/>
      <c r="G6137" s="8"/>
      <c r="H6137" s="8"/>
      <c r="I6137" s="8"/>
      <c r="S6137" s="4"/>
      <c r="T6137" s="6"/>
      <c r="X6137" s="1"/>
      <c r="Y6137" s="1"/>
    </row>
    <row r="6138" spans="2:25" x14ac:dyDescent="0.25">
      <c r="B6138" s="4"/>
      <c r="C6138" s="7"/>
      <c r="G6138" s="8"/>
      <c r="H6138" s="8"/>
      <c r="I6138" s="8"/>
      <c r="S6138" s="4"/>
      <c r="T6138" s="6"/>
      <c r="X6138" s="1"/>
      <c r="Y6138" s="1"/>
    </row>
    <row r="6139" spans="2:25" x14ac:dyDescent="0.25">
      <c r="B6139" s="4"/>
      <c r="C6139" s="7"/>
      <c r="G6139" s="8"/>
      <c r="H6139" s="8"/>
      <c r="I6139" s="8"/>
      <c r="S6139" s="4"/>
      <c r="T6139" s="6"/>
      <c r="X6139" s="1"/>
      <c r="Y6139" s="1"/>
    </row>
    <row r="6140" spans="2:25" x14ac:dyDescent="0.25">
      <c r="B6140" s="4"/>
      <c r="C6140" s="7"/>
      <c r="G6140" s="8"/>
      <c r="H6140" s="8"/>
      <c r="I6140" s="8"/>
      <c r="S6140" s="4"/>
      <c r="T6140" s="6"/>
      <c r="X6140" s="1"/>
      <c r="Y6140" s="1"/>
    </row>
    <row r="6141" spans="2:25" x14ac:dyDescent="0.25">
      <c r="B6141" s="4"/>
      <c r="C6141" s="7"/>
      <c r="G6141" s="8"/>
      <c r="H6141" s="8"/>
      <c r="I6141" s="8"/>
      <c r="S6141" s="4"/>
      <c r="T6141" s="6"/>
      <c r="X6141" s="1"/>
      <c r="Y6141" s="1"/>
    </row>
    <row r="6142" spans="2:25" x14ac:dyDescent="0.25">
      <c r="B6142" s="4"/>
      <c r="C6142" s="7"/>
      <c r="G6142" s="8"/>
      <c r="H6142" s="8"/>
      <c r="I6142" s="8"/>
      <c r="S6142" s="4"/>
      <c r="T6142" s="6"/>
      <c r="X6142" s="1"/>
      <c r="Y6142" s="1"/>
    </row>
    <row r="6143" spans="2:25" x14ac:dyDescent="0.25">
      <c r="B6143" s="4"/>
      <c r="C6143" s="7"/>
      <c r="G6143" s="8"/>
      <c r="H6143" s="8"/>
      <c r="I6143" s="8"/>
      <c r="S6143" s="4"/>
      <c r="T6143" s="6"/>
      <c r="X6143" s="1"/>
      <c r="Y6143" s="1"/>
    </row>
    <row r="6144" spans="2:25" x14ac:dyDescent="0.25">
      <c r="B6144" s="4"/>
      <c r="C6144" s="7"/>
      <c r="G6144" s="8"/>
      <c r="H6144" s="8"/>
      <c r="I6144" s="8"/>
      <c r="S6144" s="4"/>
      <c r="T6144" s="6"/>
      <c r="X6144" s="1"/>
      <c r="Y6144" s="1"/>
    </row>
    <row r="6145" spans="2:25" x14ac:dyDescent="0.25">
      <c r="B6145" s="4"/>
      <c r="C6145" s="7"/>
      <c r="G6145" s="8"/>
      <c r="H6145" s="8"/>
      <c r="I6145" s="8"/>
      <c r="S6145" s="4"/>
      <c r="T6145" s="6"/>
      <c r="X6145" s="1"/>
      <c r="Y6145" s="1"/>
    </row>
    <row r="6146" spans="2:25" x14ac:dyDescent="0.25">
      <c r="B6146" s="4"/>
      <c r="C6146" s="7"/>
      <c r="G6146" s="8"/>
      <c r="H6146" s="8"/>
      <c r="I6146" s="8"/>
      <c r="S6146" s="4"/>
      <c r="T6146" s="6"/>
      <c r="X6146" s="1"/>
      <c r="Y6146" s="1"/>
    </row>
    <row r="6147" spans="2:25" x14ac:dyDescent="0.25">
      <c r="B6147" s="4"/>
      <c r="C6147" s="7"/>
      <c r="G6147" s="8"/>
      <c r="H6147" s="8"/>
      <c r="I6147" s="8"/>
      <c r="S6147" s="4"/>
      <c r="T6147" s="6"/>
      <c r="X6147" s="1"/>
      <c r="Y6147" s="1"/>
    </row>
    <row r="6148" spans="2:25" x14ac:dyDescent="0.25">
      <c r="B6148" s="4"/>
      <c r="C6148" s="7"/>
      <c r="G6148" s="8"/>
      <c r="H6148" s="8"/>
      <c r="I6148" s="8"/>
      <c r="S6148" s="4"/>
      <c r="T6148" s="6"/>
      <c r="X6148" s="1"/>
      <c r="Y6148" s="1"/>
    </row>
    <row r="6149" spans="2:25" x14ac:dyDescent="0.25">
      <c r="B6149" s="4"/>
      <c r="C6149" s="7"/>
      <c r="G6149" s="8"/>
      <c r="H6149" s="8"/>
      <c r="I6149" s="8"/>
      <c r="S6149" s="4"/>
      <c r="T6149" s="6"/>
      <c r="X6149" s="1"/>
      <c r="Y6149" s="1"/>
    </row>
    <row r="6150" spans="2:25" x14ac:dyDescent="0.25">
      <c r="B6150" s="4"/>
      <c r="C6150" s="7"/>
      <c r="G6150" s="8"/>
      <c r="H6150" s="8"/>
      <c r="I6150" s="8"/>
      <c r="S6150" s="4"/>
      <c r="T6150" s="6"/>
      <c r="X6150" s="1"/>
      <c r="Y6150" s="1"/>
    </row>
    <row r="6151" spans="2:25" x14ac:dyDescent="0.25">
      <c r="B6151" s="4"/>
      <c r="C6151" s="7"/>
      <c r="G6151" s="8"/>
      <c r="H6151" s="8"/>
      <c r="I6151" s="8"/>
      <c r="S6151" s="4"/>
      <c r="T6151" s="6"/>
      <c r="X6151" s="1"/>
      <c r="Y6151" s="1"/>
    </row>
    <row r="6152" spans="2:25" x14ac:dyDescent="0.25">
      <c r="B6152" s="4"/>
      <c r="C6152" s="7"/>
      <c r="G6152" s="8"/>
      <c r="H6152" s="8"/>
      <c r="I6152" s="8"/>
      <c r="S6152" s="4"/>
      <c r="T6152" s="6"/>
      <c r="X6152" s="1"/>
      <c r="Y6152" s="1"/>
    </row>
    <row r="6153" spans="2:25" x14ac:dyDescent="0.25">
      <c r="B6153" s="4"/>
      <c r="C6153" s="7"/>
      <c r="G6153" s="8"/>
      <c r="H6153" s="8"/>
      <c r="I6153" s="8"/>
      <c r="S6153" s="4"/>
      <c r="T6153" s="6"/>
      <c r="X6153" s="1"/>
      <c r="Y6153" s="1"/>
    </row>
    <row r="6154" spans="2:25" x14ac:dyDescent="0.25">
      <c r="B6154" s="4"/>
      <c r="C6154" s="7"/>
      <c r="G6154" s="8"/>
      <c r="H6154" s="8"/>
      <c r="I6154" s="8"/>
      <c r="S6154" s="4"/>
      <c r="T6154" s="6"/>
      <c r="X6154" s="1"/>
      <c r="Y6154" s="1"/>
    </row>
    <row r="6155" spans="2:25" x14ac:dyDescent="0.25">
      <c r="B6155" s="4"/>
      <c r="C6155" s="7"/>
      <c r="G6155" s="8"/>
      <c r="H6155" s="8"/>
      <c r="I6155" s="8"/>
      <c r="S6155" s="4"/>
      <c r="T6155" s="6"/>
      <c r="X6155" s="1"/>
      <c r="Y6155" s="1"/>
    </row>
    <row r="6156" spans="2:25" x14ac:dyDescent="0.25">
      <c r="B6156" s="4"/>
      <c r="C6156" s="7"/>
      <c r="G6156" s="8"/>
      <c r="H6156" s="8"/>
      <c r="I6156" s="8"/>
      <c r="S6156" s="4"/>
      <c r="T6156" s="6"/>
      <c r="X6156" s="1"/>
      <c r="Y6156" s="1"/>
    </row>
    <row r="6157" spans="2:25" x14ac:dyDescent="0.25">
      <c r="B6157" s="4"/>
      <c r="C6157" s="7"/>
      <c r="G6157" s="8"/>
      <c r="H6157" s="8"/>
      <c r="I6157" s="8"/>
      <c r="S6157" s="4"/>
      <c r="T6157" s="6"/>
      <c r="X6157" s="1"/>
      <c r="Y6157" s="1"/>
    </row>
    <row r="6158" spans="2:25" x14ac:dyDescent="0.25">
      <c r="B6158" s="4"/>
      <c r="C6158" s="7"/>
      <c r="G6158" s="8"/>
      <c r="H6158" s="8"/>
      <c r="I6158" s="8"/>
      <c r="S6158" s="4"/>
      <c r="T6158" s="6"/>
      <c r="X6158" s="1"/>
      <c r="Y6158" s="1"/>
    </row>
    <row r="6159" spans="2:25" x14ac:dyDescent="0.25">
      <c r="B6159" s="4"/>
      <c r="C6159" s="7"/>
      <c r="G6159" s="8"/>
      <c r="H6159" s="8"/>
      <c r="I6159" s="8"/>
      <c r="S6159" s="4"/>
      <c r="T6159" s="6"/>
      <c r="X6159" s="1"/>
      <c r="Y6159" s="1"/>
    </row>
    <row r="6160" spans="2:25" x14ac:dyDescent="0.25">
      <c r="B6160" s="4"/>
      <c r="C6160" s="7"/>
      <c r="G6160" s="8"/>
      <c r="H6160" s="8"/>
      <c r="I6160" s="8"/>
      <c r="S6160" s="4"/>
      <c r="T6160" s="6"/>
      <c r="X6160" s="1"/>
      <c r="Y6160" s="1"/>
    </row>
    <row r="6161" spans="2:25" x14ac:dyDescent="0.25">
      <c r="B6161" s="4"/>
      <c r="C6161" s="7"/>
      <c r="G6161" s="8"/>
      <c r="H6161" s="8"/>
      <c r="I6161" s="8"/>
      <c r="S6161" s="4"/>
      <c r="T6161" s="6"/>
      <c r="X6161" s="1"/>
      <c r="Y6161" s="1"/>
    </row>
    <row r="6162" spans="2:25" x14ac:dyDescent="0.25">
      <c r="B6162" s="4"/>
      <c r="C6162" s="7"/>
      <c r="G6162" s="8"/>
      <c r="H6162" s="8"/>
      <c r="I6162" s="8"/>
      <c r="S6162" s="4"/>
      <c r="T6162" s="6"/>
      <c r="X6162" s="1"/>
      <c r="Y6162" s="1"/>
    </row>
    <row r="6163" spans="2:25" x14ac:dyDescent="0.25">
      <c r="B6163" s="4"/>
      <c r="C6163" s="7"/>
      <c r="G6163" s="8"/>
      <c r="H6163" s="8"/>
      <c r="I6163" s="8"/>
      <c r="S6163" s="4"/>
      <c r="T6163" s="6"/>
      <c r="X6163" s="1"/>
      <c r="Y6163" s="1"/>
    </row>
    <row r="6164" spans="2:25" x14ac:dyDescent="0.25">
      <c r="B6164" s="4"/>
      <c r="C6164" s="7"/>
      <c r="G6164" s="8"/>
      <c r="H6164" s="8"/>
      <c r="I6164" s="8"/>
      <c r="S6164" s="4"/>
      <c r="T6164" s="6"/>
      <c r="X6164" s="1"/>
      <c r="Y6164" s="1"/>
    </row>
    <row r="6165" spans="2:25" x14ac:dyDescent="0.25">
      <c r="B6165" s="4"/>
      <c r="C6165" s="7"/>
      <c r="G6165" s="8"/>
      <c r="H6165" s="8"/>
      <c r="I6165" s="8"/>
      <c r="S6165" s="4"/>
      <c r="T6165" s="6"/>
      <c r="X6165" s="1"/>
      <c r="Y6165" s="1"/>
    </row>
    <row r="6166" spans="2:25" x14ac:dyDescent="0.25">
      <c r="B6166" s="4"/>
      <c r="C6166" s="7"/>
      <c r="G6166" s="8"/>
      <c r="H6166" s="8"/>
      <c r="I6166" s="8"/>
      <c r="S6166" s="4"/>
      <c r="T6166" s="6"/>
      <c r="X6166" s="1"/>
      <c r="Y6166" s="1"/>
    </row>
    <row r="6167" spans="2:25" x14ac:dyDescent="0.25">
      <c r="B6167" s="4"/>
      <c r="C6167" s="7"/>
      <c r="G6167" s="8"/>
      <c r="H6167" s="8"/>
      <c r="I6167" s="8"/>
      <c r="S6167" s="4"/>
      <c r="T6167" s="6"/>
      <c r="X6167" s="1"/>
      <c r="Y6167" s="1"/>
    </row>
    <row r="6168" spans="2:25" x14ac:dyDescent="0.25">
      <c r="B6168" s="4"/>
      <c r="C6168" s="7"/>
      <c r="G6168" s="8"/>
      <c r="H6168" s="8"/>
      <c r="I6168" s="8"/>
      <c r="S6168" s="4"/>
      <c r="T6168" s="6"/>
      <c r="X6168" s="1"/>
      <c r="Y6168" s="1"/>
    </row>
    <row r="6169" spans="2:25" x14ac:dyDescent="0.25">
      <c r="B6169" s="4"/>
      <c r="C6169" s="7"/>
      <c r="G6169" s="8"/>
      <c r="H6169" s="8"/>
      <c r="I6169" s="8"/>
      <c r="S6169" s="4"/>
      <c r="T6169" s="6"/>
      <c r="X6169" s="1"/>
      <c r="Y6169" s="1"/>
    </row>
    <row r="6170" spans="2:25" x14ac:dyDescent="0.25">
      <c r="B6170" s="4"/>
      <c r="C6170" s="7"/>
      <c r="G6170" s="8"/>
      <c r="H6170" s="8"/>
      <c r="I6170" s="8"/>
      <c r="S6170" s="4"/>
      <c r="T6170" s="6"/>
      <c r="X6170" s="1"/>
      <c r="Y6170" s="1"/>
    </row>
    <row r="6171" spans="2:25" x14ac:dyDescent="0.25">
      <c r="B6171" s="4"/>
      <c r="C6171" s="7"/>
      <c r="G6171" s="8"/>
      <c r="H6171" s="8"/>
      <c r="I6171" s="8"/>
      <c r="S6171" s="4"/>
      <c r="T6171" s="6"/>
      <c r="X6171" s="1"/>
      <c r="Y6171" s="1"/>
    </row>
    <row r="6172" spans="2:25" x14ac:dyDescent="0.25">
      <c r="B6172" s="4"/>
      <c r="C6172" s="7"/>
      <c r="G6172" s="8"/>
      <c r="H6172" s="8"/>
      <c r="I6172" s="8"/>
      <c r="S6172" s="4"/>
      <c r="T6172" s="6"/>
      <c r="X6172" s="1"/>
      <c r="Y6172" s="1"/>
    </row>
    <row r="6173" spans="2:25" x14ac:dyDescent="0.25">
      <c r="B6173" s="4"/>
      <c r="C6173" s="7"/>
      <c r="G6173" s="8"/>
      <c r="H6173" s="8"/>
      <c r="I6173" s="8"/>
      <c r="S6173" s="4"/>
      <c r="T6173" s="6"/>
      <c r="X6173" s="1"/>
      <c r="Y6173" s="1"/>
    </row>
    <row r="6174" spans="2:25" x14ac:dyDescent="0.25">
      <c r="B6174" s="4"/>
      <c r="C6174" s="7"/>
      <c r="G6174" s="8"/>
      <c r="H6174" s="8"/>
      <c r="I6174" s="8"/>
      <c r="S6174" s="4"/>
      <c r="T6174" s="6"/>
      <c r="X6174" s="1"/>
      <c r="Y6174" s="1"/>
    </row>
    <row r="6175" spans="2:25" x14ac:dyDescent="0.25">
      <c r="B6175" s="4"/>
      <c r="C6175" s="7"/>
      <c r="G6175" s="8"/>
      <c r="H6175" s="8"/>
      <c r="I6175" s="8"/>
      <c r="S6175" s="4"/>
      <c r="T6175" s="6"/>
      <c r="X6175" s="1"/>
      <c r="Y6175" s="1"/>
    </row>
    <row r="6176" spans="2:25" x14ac:dyDescent="0.25">
      <c r="B6176" s="4"/>
      <c r="C6176" s="7"/>
      <c r="G6176" s="8"/>
      <c r="H6176" s="8"/>
      <c r="I6176" s="8"/>
      <c r="S6176" s="4"/>
      <c r="T6176" s="6"/>
      <c r="X6176" s="1"/>
      <c r="Y6176" s="1"/>
    </row>
    <row r="6177" spans="2:25" x14ac:dyDescent="0.25">
      <c r="B6177" s="4"/>
      <c r="C6177" s="7"/>
      <c r="G6177" s="8"/>
      <c r="H6177" s="8"/>
      <c r="I6177" s="8"/>
      <c r="S6177" s="4"/>
      <c r="T6177" s="6"/>
      <c r="X6177" s="1"/>
      <c r="Y6177" s="1"/>
    </row>
    <row r="6178" spans="2:25" x14ac:dyDescent="0.25">
      <c r="B6178" s="4"/>
      <c r="C6178" s="7"/>
      <c r="G6178" s="8"/>
      <c r="H6178" s="8"/>
      <c r="I6178" s="8"/>
      <c r="S6178" s="4"/>
      <c r="T6178" s="6"/>
      <c r="X6178" s="1"/>
      <c r="Y6178" s="1"/>
    </row>
    <row r="6179" spans="2:25" x14ac:dyDescent="0.25">
      <c r="B6179" s="4"/>
      <c r="C6179" s="7"/>
      <c r="G6179" s="8"/>
      <c r="H6179" s="8"/>
      <c r="I6179" s="8"/>
      <c r="S6179" s="4"/>
      <c r="T6179" s="6"/>
      <c r="X6179" s="1"/>
      <c r="Y6179" s="1"/>
    </row>
    <row r="6180" spans="2:25" x14ac:dyDescent="0.25">
      <c r="B6180" s="4"/>
      <c r="C6180" s="7"/>
      <c r="G6180" s="8"/>
      <c r="H6180" s="8"/>
      <c r="I6180" s="8"/>
      <c r="S6180" s="4"/>
      <c r="T6180" s="6"/>
      <c r="X6180" s="1"/>
      <c r="Y6180" s="1"/>
    </row>
    <row r="6181" spans="2:25" x14ac:dyDescent="0.25">
      <c r="B6181" s="4"/>
      <c r="C6181" s="7"/>
      <c r="G6181" s="8"/>
      <c r="H6181" s="8"/>
      <c r="I6181" s="8"/>
      <c r="S6181" s="4"/>
      <c r="T6181" s="6"/>
      <c r="X6181" s="1"/>
      <c r="Y6181" s="1"/>
    </row>
    <row r="6182" spans="2:25" x14ac:dyDescent="0.25">
      <c r="B6182" s="4"/>
      <c r="C6182" s="7"/>
      <c r="G6182" s="8"/>
      <c r="H6182" s="8"/>
      <c r="I6182" s="8"/>
      <c r="S6182" s="4"/>
      <c r="T6182" s="6"/>
      <c r="X6182" s="1"/>
      <c r="Y6182" s="1"/>
    </row>
    <row r="6183" spans="2:25" x14ac:dyDescent="0.25">
      <c r="B6183" s="4"/>
      <c r="C6183" s="7"/>
      <c r="G6183" s="8"/>
      <c r="H6183" s="8"/>
      <c r="I6183" s="8"/>
      <c r="S6183" s="4"/>
      <c r="T6183" s="6"/>
      <c r="X6183" s="1"/>
      <c r="Y6183" s="1"/>
    </row>
    <row r="6184" spans="2:25" x14ac:dyDescent="0.25">
      <c r="B6184" s="4"/>
      <c r="C6184" s="7"/>
      <c r="G6184" s="8"/>
      <c r="H6184" s="8"/>
      <c r="I6184" s="8"/>
      <c r="S6184" s="4"/>
      <c r="T6184" s="6"/>
      <c r="X6184" s="1"/>
      <c r="Y6184" s="1"/>
    </row>
    <row r="6185" spans="2:25" x14ac:dyDescent="0.25">
      <c r="B6185" s="4"/>
      <c r="C6185" s="7"/>
      <c r="G6185" s="8"/>
      <c r="H6185" s="8"/>
      <c r="I6185" s="8"/>
      <c r="S6185" s="4"/>
      <c r="T6185" s="6"/>
      <c r="X6185" s="1"/>
      <c r="Y6185" s="1"/>
    </row>
    <row r="6186" spans="2:25" x14ac:dyDescent="0.25">
      <c r="B6186" s="4"/>
      <c r="C6186" s="7"/>
      <c r="G6186" s="8"/>
      <c r="H6186" s="8"/>
      <c r="I6186" s="8"/>
      <c r="S6186" s="4"/>
      <c r="T6186" s="6"/>
      <c r="X6186" s="1"/>
      <c r="Y6186" s="1"/>
    </row>
    <row r="6187" spans="2:25" x14ac:dyDescent="0.25">
      <c r="B6187" s="4"/>
      <c r="C6187" s="7"/>
      <c r="G6187" s="8"/>
      <c r="H6187" s="8"/>
      <c r="I6187" s="8"/>
      <c r="S6187" s="4"/>
      <c r="T6187" s="6"/>
      <c r="X6187" s="1"/>
      <c r="Y6187" s="1"/>
    </row>
    <row r="6188" spans="2:25" x14ac:dyDescent="0.25">
      <c r="B6188" s="4"/>
      <c r="C6188" s="7"/>
      <c r="G6188" s="8"/>
      <c r="H6188" s="8"/>
      <c r="I6188" s="8"/>
      <c r="S6188" s="4"/>
      <c r="T6188" s="6"/>
      <c r="X6188" s="1"/>
      <c r="Y6188" s="1"/>
    </row>
    <row r="6189" spans="2:25" x14ac:dyDescent="0.25">
      <c r="B6189" s="4"/>
      <c r="C6189" s="7"/>
      <c r="G6189" s="8"/>
      <c r="H6189" s="8"/>
      <c r="I6189" s="8"/>
      <c r="S6189" s="4"/>
      <c r="T6189" s="6"/>
      <c r="X6189" s="1"/>
      <c r="Y6189" s="1"/>
    </row>
    <row r="6190" spans="2:25" x14ac:dyDescent="0.25">
      <c r="B6190" s="4"/>
      <c r="C6190" s="7"/>
      <c r="G6190" s="8"/>
      <c r="H6190" s="8"/>
      <c r="I6190" s="8"/>
      <c r="S6190" s="4"/>
      <c r="T6190" s="6"/>
      <c r="X6190" s="1"/>
      <c r="Y6190" s="1"/>
    </row>
    <row r="6191" spans="2:25" x14ac:dyDescent="0.25">
      <c r="B6191" s="4"/>
      <c r="C6191" s="7"/>
      <c r="G6191" s="8"/>
      <c r="H6191" s="8"/>
      <c r="I6191" s="8"/>
      <c r="S6191" s="4"/>
      <c r="T6191" s="6"/>
      <c r="X6191" s="1"/>
      <c r="Y6191" s="1"/>
    </row>
    <row r="6192" spans="2:25" x14ac:dyDescent="0.25">
      <c r="B6192" s="4"/>
      <c r="C6192" s="7"/>
      <c r="G6192" s="8"/>
      <c r="H6192" s="8"/>
      <c r="I6192" s="8"/>
      <c r="S6192" s="4"/>
      <c r="T6192" s="6"/>
      <c r="X6192" s="1"/>
      <c r="Y6192" s="1"/>
    </row>
    <row r="6193" spans="2:25" x14ac:dyDescent="0.25">
      <c r="B6193" s="4"/>
      <c r="C6193" s="7"/>
      <c r="G6193" s="8"/>
      <c r="H6193" s="8"/>
      <c r="I6193" s="8"/>
      <c r="S6193" s="4"/>
      <c r="T6193" s="6"/>
      <c r="X6193" s="1"/>
      <c r="Y6193" s="1"/>
    </row>
    <row r="6194" spans="2:25" x14ac:dyDescent="0.25">
      <c r="B6194" s="4"/>
      <c r="C6194" s="7"/>
      <c r="G6194" s="8"/>
      <c r="H6194" s="8"/>
      <c r="I6194" s="8"/>
      <c r="S6194" s="4"/>
      <c r="T6194" s="6"/>
      <c r="X6194" s="1"/>
      <c r="Y6194" s="1"/>
    </row>
    <row r="6195" spans="2:25" x14ac:dyDescent="0.25">
      <c r="B6195" s="4"/>
      <c r="C6195" s="7"/>
      <c r="G6195" s="8"/>
      <c r="H6195" s="8"/>
      <c r="I6195" s="8"/>
      <c r="S6195" s="4"/>
      <c r="T6195" s="6"/>
      <c r="X6195" s="1"/>
      <c r="Y6195" s="1"/>
    </row>
    <row r="6196" spans="2:25" x14ac:dyDescent="0.25">
      <c r="B6196" s="4"/>
      <c r="C6196" s="7"/>
      <c r="G6196" s="8"/>
      <c r="H6196" s="8"/>
      <c r="I6196" s="8"/>
      <c r="S6196" s="4"/>
      <c r="T6196" s="6"/>
      <c r="X6196" s="1"/>
      <c r="Y6196" s="1"/>
    </row>
    <row r="6197" spans="2:25" x14ac:dyDescent="0.25">
      <c r="B6197" s="4"/>
      <c r="C6197" s="7"/>
      <c r="G6197" s="8"/>
      <c r="H6197" s="8"/>
      <c r="I6197" s="8"/>
      <c r="S6197" s="4"/>
      <c r="T6197" s="6"/>
      <c r="X6197" s="1"/>
      <c r="Y6197" s="1"/>
    </row>
    <row r="6198" spans="2:25" x14ac:dyDescent="0.25">
      <c r="B6198" s="4"/>
      <c r="C6198" s="7"/>
      <c r="G6198" s="8"/>
      <c r="H6198" s="8"/>
      <c r="I6198" s="8"/>
      <c r="S6198" s="4"/>
      <c r="T6198" s="6"/>
      <c r="X6198" s="1"/>
      <c r="Y6198" s="1"/>
    </row>
    <row r="6199" spans="2:25" x14ac:dyDescent="0.25">
      <c r="B6199" s="4"/>
      <c r="C6199" s="7"/>
      <c r="G6199" s="8"/>
      <c r="H6199" s="8"/>
      <c r="I6199" s="8"/>
      <c r="S6199" s="4"/>
      <c r="T6199" s="6"/>
      <c r="X6199" s="1"/>
      <c r="Y6199" s="1"/>
    </row>
    <row r="6200" spans="2:25" x14ac:dyDescent="0.25">
      <c r="B6200" s="4"/>
      <c r="C6200" s="7"/>
      <c r="G6200" s="8"/>
      <c r="H6200" s="8"/>
      <c r="I6200" s="8"/>
      <c r="S6200" s="4"/>
      <c r="T6200" s="6"/>
      <c r="X6200" s="1"/>
      <c r="Y6200" s="1"/>
    </row>
    <row r="6201" spans="2:25" x14ac:dyDescent="0.25">
      <c r="B6201" s="4"/>
      <c r="C6201" s="7"/>
      <c r="G6201" s="8"/>
      <c r="H6201" s="8"/>
      <c r="I6201" s="8"/>
      <c r="S6201" s="4"/>
      <c r="T6201" s="6"/>
      <c r="X6201" s="1"/>
      <c r="Y6201" s="1"/>
    </row>
    <row r="6202" spans="2:25" x14ac:dyDescent="0.25">
      <c r="B6202" s="4"/>
      <c r="C6202" s="7"/>
      <c r="G6202" s="8"/>
      <c r="H6202" s="8"/>
      <c r="I6202" s="8"/>
      <c r="S6202" s="4"/>
      <c r="T6202" s="6"/>
      <c r="X6202" s="1"/>
      <c r="Y6202" s="1"/>
    </row>
    <row r="6203" spans="2:25" x14ac:dyDescent="0.25">
      <c r="B6203" s="4"/>
      <c r="C6203" s="7"/>
      <c r="G6203" s="8"/>
      <c r="H6203" s="8"/>
      <c r="I6203" s="8"/>
      <c r="S6203" s="4"/>
      <c r="T6203" s="6"/>
      <c r="X6203" s="1"/>
      <c r="Y6203" s="1"/>
    </row>
    <row r="6204" spans="2:25" x14ac:dyDescent="0.25">
      <c r="B6204" s="4"/>
      <c r="C6204" s="7"/>
      <c r="G6204" s="8"/>
      <c r="H6204" s="8"/>
      <c r="I6204" s="8"/>
      <c r="S6204" s="4"/>
      <c r="T6204" s="6"/>
      <c r="X6204" s="1"/>
      <c r="Y6204" s="1"/>
    </row>
    <row r="6205" spans="2:25" x14ac:dyDescent="0.25">
      <c r="B6205" s="4"/>
      <c r="C6205" s="7"/>
      <c r="G6205" s="8"/>
      <c r="H6205" s="8"/>
      <c r="I6205" s="8"/>
      <c r="S6205" s="4"/>
      <c r="T6205" s="6"/>
      <c r="X6205" s="1"/>
      <c r="Y6205" s="1"/>
    </row>
    <row r="6206" spans="2:25" x14ac:dyDescent="0.25">
      <c r="B6206" s="4"/>
      <c r="C6206" s="7"/>
      <c r="G6206" s="8"/>
      <c r="H6206" s="8"/>
      <c r="I6206" s="8"/>
      <c r="S6206" s="4"/>
      <c r="T6206" s="6"/>
      <c r="X6206" s="1"/>
      <c r="Y6206" s="1"/>
    </row>
    <row r="6207" spans="2:25" x14ac:dyDescent="0.25">
      <c r="B6207" s="4"/>
      <c r="C6207" s="7"/>
      <c r="G6207" s="8"/>
      <c r="H6207" s="8"/>
      <c r="I6207" s="8"/>
      <c r="S6207" s="4"/>
      <c r="T6207" s="6"/>
      <c r="X6207" s="1"/>
      <c r="Y6207" s="1"/>
    </row>
    <row r="6208" spans="2:25" x14ac:dyDescent="0.25">
      <c r="B6208" s="4"/>
      <c r="C6208" s="7"/>
      <c r="G6208" s="8"/>
      <c r="H6208" s="8"/>
      <c r="I6208" s="8"/>
      <c r="S6208" s="4"/>
      <c r="T6208" s="6"/>
      <c r="X6208" s="1"/>
      <c r="Y6208" s="1"/>
    </row>
    <row r="6209" spans="2:25" x14ac:dyDescent="0.25">
      <c r="B6209" s="4"/>
      <c r="C6209" s="7"/>
      <c r="G6209" s="8"/>
      <c r="H6209" s="8"/>
      <c r="I6209" s="8"/>
      <c r="S6209" s="4"/>
      <c r="T6209" s="6"/>
      <c r="X6209" s="1"/>
      <c r="Y6209" s="1"/>
    </row>
    <row r="6210" spans="2:25" x14ac:dyDescent="0.25">
      <c r="B6210" s="4"/>
      <c r="C6210" s="7"/>
      <c r="G6210" s="8"/>
      <c r="H6210" s="8"/>
      <c r="I6210" s="8"/>
      <c r="S6210" s="4"/>
      <c r="T6210" s="6"/>
      <c r="X6210" s="1"/>
      <c r="Y6210" s="1"/>
    </row>
    <row r="6211" spans="2:25" x14ac:dyDescent="0.25">
      <c r="B6211" s="4"/>
      <c r="C6211" s="7"/>
      <c r="G6211" s="8"/>
      <c r="H6211" s="8"/>
      <c r="I6211" s="8"/>
      <c r="S6211" s="4"/>
      <c r="T6211" s="6"/>
      <c r="X6211" s="1"/>
      <c r="Y6211" s="1"/>
    </row>
    <row r="6212" spans="2:25" x14ac:dyDescent="0.25">
      <c r="B6212" s="4"/>
      <c r="C6212" s="7"/>
      <c r="G6212" s="8"/>
      <c r="H6212" s="8"/>
      <c r="I6212" s="8"/>
      <c r="S6212" s="4"/>
      <c r="T6212" s="6"/>
      <c r="X6212" s="1"/>
      <c r="Y6212" s="1"/>
    </row>
    <row r="6213" spans="2:25" x14ac:dyDescent="0.25">
      <c r="B6213" s="4"/>
      <c r="C6213" s="7"/>
      <c r="G6213" s="8"/>
      <c r="H6213" s="8"/>
      <c r="I6213" s="8"/>
      <c r="S6213" s="4"/>
      <c r="T6213" s="6"/>
      <c r="X6213" s="1"/>
      <c r="Y6213" s="1"/>
    </row>
    <row r="6214" spans="2:25" x14ac:dyDescent="0.25">
      <c r="B6214" s="4"/>
      <c r="C6214" s="7"/>
      <c r="G6214" s="8"/>
      <c r="H6214" s="8"/>
      <c r="I6214" s="8"/>
      <c r="S6214" s="4"/>
      <c r="T6214" s="6"/>
      <c r="X6214" s="1"/>
      <c r="Y6214" s="1"/>
    </row>
    <row r="6215" spans="2:25" x14ac:dyDescent="0.25">
      <c r="B6215" s="4"/>
      <c r="C6215" s="7"/>
      <c r="G6215" s="8"/>
      <c r="H6215" s="8"/>
      <c r="I6215" s="8"/>
      <c r="S6215" s="4"/>
      <c r="T6215" s="6"/>
      <c r="X6215" s="1"/>
      <c r="Y6215" s="1"/>
    </row>
    <row r="6216" spans="2:25" x14ac:dyDescent="0.25">
      <c r="B6216" s="4"/>
      <c r="C6216" s="7"/>
      <c r="G6216" s="8"/>
      <c r="H6216" s="8"/>
      <c r="I6216" s="8"/>
      <c r="S6216" s="4"/>
      <c r="T6216" s="6"/>
      <c r="X6216" s="1"/>
      <c r="Y6216" s="1"/>
    </row>
    <row r="6217" spans="2:25" x14ac:dyDescent="0.25">
      <c r="B6217" s="4"/>
      <c r="C6217" s="7"/>
      <c r="G6217" s="8"/>
      <c r="H6217" s="8"/>
      <c r="I6217" s="8"/>
      <c r="S6217" s="4"/>
      <c r="T6217" s="6"/>
      <c r="X6217" s="1"/>
      <c r="Y6217" s="1"/>
    </row>
    <row r="6218" spans="2:25" x14ac:dyDescent="0.25">
      <c r="B6218" s="4"/>
      <c r="C6218" s="7"/>
      <c r="G6218" s="8"/>
      <c r="H6218" s="8"/>
      <c r="I6218" s="8"/>
      <c r="S6218" s="4"/>
      <c r="T6218" s="6"/>
      <c r="X6218" s="1"/>
      <c r="Y6218" s="1"/>
    </row>
    <row r="6219" spans="2:25" x14ac:dyDescent="0.25">
      <c r="B6219" s="4"/>
      <c r="C6219" s="7"/>
      <c r="G6219" s="8"/>
      <c r="H6219" s="8"/>
      <c r="I6219" s="8"/>
      <c r="S6219" s="4"/>
      <c r="T6219" s="6"/>
      <c r="X6219" s="1"/>
      <c r="Y6219" s="1"/>
    </row>
    <row r="6220" spans="2:25" x14ac:dyDescent="0.25">
      <c r="B6220" s="4"/>
      <c r="C6220" s="7"/>
      <c r="G6220" s="8"/>
      <c r="H6220" s="8"/>
      <c r="I6220" s="8"/>
      <c r="S6220" s="4"/>
      <c r="T6220" s="6"/>
      <c r="X6220" s="1"/>
      <c r="Y6220" s="1"/>
    </row>
    <row r="6221" spans="2:25" x14ac:dyDescent="0.25">
      <c r="B6221" s="4"/>
      <c r="C6221" s="7"/>
      <c r="G6221" s="8"/>
      <c r="H6221" s="8"/>
      <c r="I6221" s="8"/>
      <c r="S6221" s="4"/>
      <c r="T6221" s="6"/>
      <c r="X6221" s="1"/>
      <c r="Y6221" s="1"/>
    </row>
    <row r="6222" spans="2:25" x14ac:dyDescent="0.25">
      <c r="B6222" s="4"/>
      <c r="C6222" s="7"/>
      <c r="G6222" s="8"/>
      <c r="H6222" s="8"/>
      <c r="I6222" s="8"/>
      <c r="S6222" s="4"/>
      <c r="T6222" s="6"/>
      <c r="X6222" s="1"/>
      <c r="Y6222" s="1"/>
    </row>
    <row r="6223" spans="2:25" x14ac:dyDescent="0.25">
      <c r="B6223" s="4"/>
      <c r="C6223" s="7"/>
      <c r="G6223" s="8"/>
      <c r="H6223" s="8"/>
      <c r="I6223" s="8"/>
      <c r="S6223" s="4"/>
      <c r="T6223" s="6"/>
      <c r="X6223" s="1"/>
      <c r="Y6223" s="1"/>
    </row>
    <row r="6224" spans="2:25" x14ac:dyDescent="0.25">
      <c r="B6224" s="4"/>
      <c r="C6224" s="7"/>
      <c r="G6224" s="8"/>
      <c r="H6224" s="8"/>
      <c r="I6224" s="8"/>
      <c r="S6224" s="4"/>
      <c r="T6224" s="6"/>
      <c r="X6224" s="1"/>
      <c r="Y6224" s="1"/>
    </row>
    <row r="6225" spans="2:25" x14ac:dyDescent="0.25">
      <c r="B6225" s="4"/>
      <c r="C6225" s="7"/>
      <c r="G6225" s="8"/>
      <c r="H6225" s="8"/>
      <c r="I6225" s="8"/>
      <c r="S6225" s="4"/>
      <c r="T6225" s="6"/>
      <c r="X6225" s="1"/>
      <c r="Y6225" s="1"/>
    </row>
    <row r="6226" spans="2:25" x14ac:dyDescent="0.25">
      <c r="B6226" s="4"/>
      <c r="C6226" s="7"/>
      <c r="G6226" s="8"/>
      <c r="H6226" s="8"/>
      <c r="I6226" s="8"/>
      <c r="S6226" s="4"/>
      <c r="T6226" s="6"/>
      <c r="X6226" s="1"/>
      <c r="Y6226" s="1"/>
    </row>
    <row r="6227" spans="2:25" x14ac:dyDescent="0.25">
      <c r="B6227" s="4"/>
      <c r="C6227" s="7"/>
      <c r="G6227" s="8"/>
      <c r="H6227" s="8"/>
      <c r="I6227" s="8"/>
      <c r="S6227" s="4"/>
      <c r="T6227" s="6"/>
      <c r="X6227" s="1"/>
      <c r="Y6227" s="1"/>
    </row>
    <row r="6228" spans="2:25" x14ac:dyDescent="0.25">
      <c r="B6228" s="4"/>
      <c r="C6228" s="7"/>
      <c r="G6228" s="8"/>
      <c r="H6228" s="8"/>
      <c r="I6228" s="8"/>
      <c r="S6228" s="4"/>
      <c r="T6228" s="6"/>
      <c r="X6228" s="1"/>
      <c r="Y6228" s="1"/>
    </row>
    <row r="6229" spans="2:25" x14ac:dyDescent="0.25">
      <c r="B6229" s="4"/>
      <c r="C6229" s="7"/>
      <c r="G6229" s="8"/>
      <c r="H6229" s="8"/>
      <c r="I6229" s="8"/>
      <c r="S6229" s="4"/>
      <c r="T6229" s="6"/>
      <c r="X6229" s="1"/>
      <c r="Y6229" s="1"/>
    </row>
    <row r="6230" spans="2:25" x14ac:dyDescent="0.25">
      <c r="B6230" s="4"/>
      <c r="C6230" s="7"/>
      <c r="G6230" s="8"/>
      <c r="H6230" s="8"/>
      <c r="I6230" s="8"/>
      <c r="S6230" s="4"/>
      <c r="T6230" s="6"/>
      <c r="X6230" s="1"/>
      <c r="Y6230" s="1"/>
    </row>
    <row r="6231" spans="2:25" x14ac:dyDescent="0.25">
      <c r="B6231" s="4"/>
      <c r="C6231" s="7"/>
      <c r="G6231" s="8"/>
      <c r="H6231" s="8"/>
      <c r="I6231" s="8"/>
      <c r="S6231" s="4"/>
      <c r="T6231" s="6"/>
      <c r="X6231" s="1"/>
      <c r="Y6231" s="1"/>
    </row>
    <row r="6232" spans="2:25" x14ac:dyDescent="0.25">
      <c r="B6232" s="4"/>
      <c r="C6232" s="7"/>
      <c r="G6232" s="8"/>
      <c r="H6232" s="8"/>
      <c r="I6232" s="8"/>
      <c r="S6232" s="4"/>
      <c r="T6232" s="6"/>
      <c r="X6232" s="1"/>
      <c r="Y6232" s="1"/>
    </row>
    <row r="6233" spans="2:25" x14ac:dyDescent="0.25">
      <c r="B6233" s="4"/>
      <c r="C6233" s="7"/>
      <c r="G6233" s="8"/>
      <c r="H6233" s="8"/>
      <c r="I6233" s="8"/>
      <c r="S6233" s="4"/>
      <c r="T6233" s="6"/>
      <c r="X6233" s="1"/>
      <c r="Y6233" s="1"/>
    </row>
    <row r="6234" spans="2:25" x14ac:dyDescent="0.25">
      <c r="B6234" s="4"/>
      <c r="C6234" s="7"/>
      <c r="G6234" s="8"/>
      <c r="H6234" s="8"/>
      <c r="I6234" s="8"/>
      <c r="S6234" s="4"/>
      <c r="T6234" s="6"/>
      <c r="X6234" s="1"/>
      <c r="Y6234" s="1"/>
    </row>
    <row r="6235" spans="2:25" x14ac:dyDescent="0.25">
      <c r="B6235" s="4"/>
      <c r="C6235" s="7"/>
      <c r="G6235" s="8"/>
      <c r="H6235" s="8"/>
      <c r="I6235" s="8"/>
      <c r="S6235" s="4"/>
      <c r="T6235" s="6"/>
      <c r="X6235" s="1"/>
      <c r="Y6235" s="1"/>
    </row>
    <row r="6236" spans="2:25" x14ac:dyDescent="0.25">
      <c r="B6236" s="4"/>
      <c r="C6236" s="7"/>
      <c r="G6236" s="8"/>
      <c r="H6236" s="8"/>
      <c r="I6236" s="8"/>
      <c r="S6236" s="4"/>
      <c r="T6236" s="6"/>
      <c r="X6236" s="1"/>
      <c r="Y6236" s="1"/>
    </row>
    <row r="6237" spans="2:25" x14ac:dyDescent="0.25">
      <c r="B6237" s="4"/>
      <c r="C6237" s="7"/>
      <c r="G6237" s="8"/>
      <c r="H6237" s="8"/>
      <c r="I6237" s="8"/>
      <c r="S6237" s="4"/>
      <c r="T6237" s="6"/>
      <c r="X6237" s="1"/>
      <c r="Y6237" s="1"/>
    </row>
    <row r="6238" spans="2:25" x14ac:dyDescent="0.25">
      <c r="B6238" s="4"/>
      <c r="C6238" s="7"/>
      <c r="G6238" s="8"/>
      <c r="H6238" s="8"/>
      <c r="I6238" s="8"/>
      <c r="S6238" s="4"/>
      <c r="T6238" s="6"/>
      <c r="X6238" s="1"/>
      <c r="Y6238" s="1"/>
    </row>
    <row r="6239" spans="2:25" x14ac:dyDescent="0.25">
      <c r="B6239" s="4"/>
      <c r="C6239" s="7"/>
      <c r="G6239" s="8"/>
      <c r="H6239" s="8"/>
      <c r="I6239" s="8"/>
      <c r="S6239" s="4"/>
      <c r="T6239" s="6"/>
      <c r="X6239" s="1"/>
      <c r="Y6239" s="1"/>
    </row>
    <row r="6240" spans="2:25" x14ac:dyDescent="0.25">
      <c r="B6240" s="4"/>
      <c r="C6240" s="7"/>
      <c r="G6240" s="8"/>
      <c r="H6240" s="8"/>
      <c r="I6240" s="8"/>
      <c r="S6240" s="4"/>
      <c r="T6240" s="6"/>
      <c r="X6240" s="1"/>
      <c r="Y6240" s="1"/>
    </row>
    <row r="6241" spans="2:25" x14ac:dyDescent="0.25">
      <c r="B6241" s="4"/>
      <c r="C6241" s="7"/>
      <c r="G6241" s="8"/>
      <c r="H6241" s="8"/>
      <c r="I6241" s="8"/>
      <c r="S6241" s="4"/>
      <c r="T6241" s="6"/>
      <c r="X6241" s="1"/>
      <c r="Y6241" s="1"/>
    </row>
    <row r="6242" spans="2:25" x14ac:dyDescent="0.25">
      <c r="B6242" s="4"/>
      <c r="C6242" s="7"/>
      <c r="G6242" s="8"/>
      <c r="H6242" s="8"/>
      <c r="I6242" s="8"/>
      <c r="S6242" s="4"/>
      <c r="T6242" s="6"/>
      <c r="X6242" s="1"/>
      <c r="Y6242" s="1"/>
    </row>
    <row r="6243" spans="2:25" x14ac:dyDescent="0.25">
      <c r="B6243" s="4"/>
      <c r="C6243" s="7"/>
      <c r="G6243" s="8"/>
      <c r="H6243" s="8"/>
      <c r="I6243" s="8"/>
      <c r="S6243" s="4"/>
      <c r="T6243" s="6"/>
      <c r="X6243" s="1"/>
      <c r="Y6243" s="1"/>
    </row>
    <row r="6244" spans="2:25" x14ac:dyDescent="0.25">
      <c r="B6244" s="4"/>
      <c r="C6244" s="7"/>
      <c r="G6244" s="8"/>
      <c r="H6244" s="8"/>
      <c r="I6244" s="8"/>
      <c r="S6244" s="4"/>
      <c r="T6244" s="6"/>
      <c r="X6244" s="1"/>
      <c r="Y6244" s="1"/>
    </row>
    <row r="6245" spans="2:25" x14ac:dyDescent="0.25">
      <c r="B6245" s="4"/>
      <c r="C6245" s="7"/>
      <c r="G6245" s="8"/>
      <c r="H6245" s="8"/>
      <c r="I6245" s="8"/>
      <c r="S6245" s="4"/>
      <c r="T6245" s="6"/>
      <c r="X6245" s="1"/>
      <c r="Y6245" s="1"/>
    </row>
    <row r="6246" spans="2:25" x14ac:dyDescent="0.25">
      <c r="B6246" s="4"/>
      <c r="C6246" s="7"/>
      <c r="G6246" s="8"/>
      <c r="H6246" s="8"/>
      <c r="I6246" s="8"/>
      <c r="S6246" s="4"/>
      <c r="T6246" s="6"/>
      <c r="X6246" s="1"/>
      <c r="Y6246" s="1"/>
    </row>
    <row r="6247" spans="2:25" x14ac:dyDescent="0.25">
      <c r="B6247" s="4"/>
      <c r="C6247" s="7"/>
      <c r="G6247" s="8"/>
      <c r="H6247" s="8"/>
      <c r="I6247" s="8"/>
      <c r="S6247" s="4"/>
      <c r="T6247" s="6"/>
      <c r="X6247" s="1"/>
      <c r="Y6247" s="1"/>
    </row>
    <row r="6248" spans="2:25" x14ac:dyDescent="0.25">
      <c r="B6248" s="4"/>
      <c r="C6248" s="7"/>
      <c r="G6248" s="8"/>
      <c r="H6248" s="8"/>
      <c r="I6248" s="8"/>
      <c r="S6248" s="4"/>
      <c r="T6248" s="6"/>
      <c r="X6248" s="1"/>
      <c r="Y6248" s="1"/>
    </row>
    <row r="6249" spans="2:25" x14ac:dyDescent="0.25">
      <c r="B6249" s="4"/>
      <c r="C6249" s="7"/>
      <c r="G6249" s="8"/>
      <c r="H6249" s="8"/>
      <c r="I6249" s="8"/>
      <c r="S6249" s="4"/>
      <c r="T6249" s="6"/>
      <c r="X6249" s="1"/>
      <c r="Y6249" s="1"/>
    </row>
    <row r="6250" spans="2:25" x14ac:dyDescent="0.25">
      <c r="B6250" s="4"/>
      <c r="C6250" s="7"/>
      <c r="G6250" s="8"/>
      <c r="H6250" s="8"/>
      <c r="I6250" s="8"/>
      <c r="S6250" s="4"/>
      <c r="T6250" s="6"/>
      <c r="X6250" s="1"/>
      <c r="Y6250" s="1"/>
    </row>
    <row r="6251" spans="2:25" x14ac:dyDescent="0.25">
      <c r="B6251" s="4"/>
      <c r="C6251" s="7"/>
      <c r="G6251" s="8"/>
      <c r="H6251" s="8"/>
      <c r="I6251" s="8"/>
      <c r="S6251" s="4"/>
      <c r="T6251" s="6"/>
      <c r="X6251" s="1"/>
      <c r="Y6251" s="1"/>
    </row>
    <row r="6252" spans="2:25" x14ac:dyDescent="0.25">
      <c r="B6252" s="4"/>
      <c r="C6252" s="7"/>
      <c r="G6252" s="8"/>
      <c r="H6252" s="8"/>
      <c r="I6252" s="8"/>
      <c r="S6252" s="4"/>
      <c r="T6252" s="6"/>
      <c r="X6252" s="1"/>
      <c r="Y6252" s="1"/>
    </row>
    <row r="6253" spans="2:25" x14ac:dyDescent="0.25">
      <c r="B6253" s="4"/>
      <c r="C6253" s="7"/>
      <c r="G6253" s="8"/>
      <c r="H6253" s="8"/>
      <c r="I6253" s="8"/>
      <c r="S6253" s="4"/>
      <c r="T6253" s="6"/>
      <c r="X6253" s="1"/>
      <c r="Y6253" s="1"/>
    </row>
    <row r="6254" spans="2:25" x14ac:dyDescent="0.25">
      <c r="B6254" s="4"/>
      <c r="C6254" s="7"/>
      <c r="G6254" s="8"/>
      <c r="H6254" s="8"/>
      <c r="I6254" s="8"/>
      <c r="S6254" s="4"/>
      <c r="T6254" s="6"/>
      <c r="X6254" s="1"/>
      <c r="Y6254" s="1"/>
    </row>
    <row r="6255" spans="2:25" x14ac:dyDescent="0.25">
      <c r="B6255" s="4"/>
      <c r="C6255" s="7"/>
      <c r="G6255" s="8"/>
      <c r="H6255" s="8"/>
      <c r="I6255" s="8"/>
      <c r="S6255" s="4"/>
      <c r="T6255" s="6"/>
      <c r="X6255" s="1"/>
      <c r="Y6255" s="1"/>
    </row>
    <row r="6256" spans="2:25" x14ac:dyDescent="0.25">
      <c r="B6256" s="4"/>
      <c r="C6256" s="7"/>
      <c r="G6256" s="8"/>
      <c r="H6256" s="8"/>
      <c r="I6256" s="8"/>
      <c r="S6256" s="4"/>
      <c r="T6256" s="6"/>
      <c r="X6256" s="1"/>
      <c r="Y6256" s="1"/>
    </row>
    <row r="6257" spans="2:25" x14ac:dyDescent="0.25">
      <c r="B6257" s="4"/>
      <c r="C6257" s="7"/>
      <c r="G6257" s="8"/>
      <c r="H6257" s="8"/>
      <c r="I6257" s="8"/>
      <c r="S6257" s="4"/>
      <c r="T6257" s="6"/>
      <c r="X6257" s="1"/>
      <c r="Y6257" s="1"/>
    </row>
    <row r="6258" spans="2:25" x14ac:dyDescent="0.25">
      <c r="B6258" s="4"/>
      <c r="C6258" s="7"/>
      <c r="G6258" s="8"/>
      <c r="H6258" s="8"/>
      <c r="I6258" s="8"/>
      <c r="S6258" s="4"/>
      <c r="T6258" s="6"/>
      <c r="X6258" s="1"/>
      <c r="Y6258" s="1"/>
    </row>
    <row r="6259" spans="2:25" x14ac:dyDescent="0.25">
      <c r="B6259" s="4"/>
      <c r="C6259" s="7"/>
      <c r="G6259" s="8"/>
      <c r="H6259" s="8"/>
      <c r="I6259" s="8"/>
      <c r="S6259" s="4"/>
      <c r="T6259" s="6"/>
      <c r="X6259" s="1"/>
      <c r="Y6259" s="1"/>
    </row>
    <row r="6260" spans="2:25" x14ac:dyDescent="0.25">
      <c r="B6260" s="4"/>
      <c r="C6260" s="7"/>
      <c r="G6260" s="8"/>
      <c r="H6260" s="8"/>
      <c r="I6260" s="8"/>
      <c r="S6260" s="4"/>
      <c r="T6260" s="6"/>
      <c r="X6260" s="1"/>
      <c r="Y6260" s="1"/>
    </row>
    <row r="6261" spans="2:25" x14ac:dyDescent="0.25">
      <c r="B6261" s="4"/>
      <c r="C6261" s="7"/>
      <c r="G6261" s="8"/>
      <c r="H6261" s="8"/>
      <c r="I6261" s="8"/>
      <c r="S6261" s="4"/>
      <c r="T6261" s="6"/>
      <c r="X6261" s="1"/>
      <c r="Y6261" s="1"/>
    </row>
    <row r="6262" spans="2:25" x14ac:dyDescent="0.25">
      <c r="B6262" s="4"/>
      <c r="C6262" s="7"/>
      <c r="G6262" s="8"/>
      <c r="H6262" s="8"/>
      <c r="I6262" s="8"/>
      <c r="S6262" s="4"/>
      <c r="T6262" s="6"/>
      <c r="X6262" s="1"/>
      <c r="Y6262" s="1"/>
    </row>
    <row r="6263" spans="2:25" x14ac:dyDescent="0.25">
      <c r="B6263" s="4"/>
      <c r="C6263" s="7"/>
      <c r="G6263" s="8"/>
      <c r="H6263" s="8"/>
      <c r="I6263" s="8"/>
      <c r="S6263" s="4"/>
      <c r="T6263" s="6"/>
      <c r="X6263" s="1"/>
      <c r="Y6263" s="1"/>
    </row>
    <row r="6264" spans="2:25" x14ac:dyDescent="0.25">
      <c r="B6264" s="4"/>
      <c r="C6264" s="7"/>
      <c r="G6264" s="8"/>
      <c r="H6264" s="8"/>
      <c r="I6264" s="8"/>
      <c r="S6264" s="4"/>
      <c r="T6264" s="6"/>
      <c r="X6264" s="1"/>
      <c r="Y6264" s="1"/>
    </row>
    <row r="6265" spans="2:25" x14ac:dyDescent="0.25">
      <c r="B6265" s="4"/>
      <c r="C6265" s="7"/>
      <c r="G6265" s="8"/>
      <c r="H6265" s="8"/>
      <c r="I6265" s="8"/>
      <c r="S6265" s="4"/>
      <c r="T6265" s="6"/>
      <c r="X6265" s="1"/>
      <c r="Y6265" s="1"/>
    </row>
    <row r="6266" spans="2:25" x14ac:dyDescent="0.25">
      <c r="B6266" s="4"/>
      <c r="C6266" s="7"/>
      <c r="G6266" s="8"/>
      <c r="H6266" s="8"/>
      <c r="I6266" s="8"/>
      <c r="S6266" s="4"/>
      <c r="T6266" s="6"/>
      <c r="X6266" s="1"/>
      <c r="Y6266" s="1"/>
    </row>
    <row r="6267" spans="2:25" x14ac:dyDescent="0.25">
      <c r="B6267" s="4"/>
      <c r="C6267" s="7"/>
      <c r="G6267" s="8"/>
      <c r="H6267" s="8"/>
      <c r="I6267" s="8"/>
      <c r="S6267" s="4"/>
      <c r="T6267" s="6"/>
      <c r="X6267" s="1"/>
      <c r="Y6267" s="1"/>
    </row>
    <row r="6268" spans="2:25" x14ac:dyDescent="0.25">
      <c r="B6268" s="4"/>
      <c r="C6268" s="7"/>
      <c r="G6268" s="8"/>
      <c r="H6268" s="8"/>
      <c r="I6268" s="8"/>
      <c r="S6268" s="4"/>
      <c r="T6268" s="6"/>
      <c r="X6268" s="1"/>
      <c r="Y6268" s="1"/>
    </row>
    <row r="6269" spans="2:25" x14ac:dyDescent="0.25">
      <c r="B6269" s="4"/>
      <c r="C6269" s="7"/>
      <c r="G6269" s="8"/>
      <c r="H6269" s="8"/>
      <c r="I6269" s="8"/>
      <c r="S6269" s="4"/>
      <c r="T6269" s="6"/>
      <c r="X6269" s="1"/>
      <c r="Y6269" s="1"/>
    </row>
    <row r="6270" spans="2:25" x14ac:dyDescent="0.25">
      <c r="B6270" s="4"/>
      <c r="C6270" s="7"/>
      <c r="G6270" s="8"/>
      <c r="H6270" s="8"/>
      <c r="I6270" s="8"/>
      <c r="S6270" s="4"/>
      <c r="T6270" s="6"/>
      <c r="X6270" s="1"/>
      <c r="Y6270" s="1"/>
    </row>
    <row r="6271" spans="2:25" x14ac:dyDescent="0.25">
      <c r="B6271" s="4"/>
      <c r="C6271" s="7"/>
      <c r="G6271" s="8"/>
      <c r="H6271" s="8"/>
      <c r="I6271" s="8"/>
      <c r="S6271" s="4"/>
      <c r="T6271" s="6"/>
      <c r="X6271" s="1"/>
      <c r="Y6271" s="1"/>
    </row>
    <row r="6272" spans="2:25" x14ac:dyDescent="0.25">
      <c r="B6272" s="4"/>
      <c r="C6272" s="7"/>
      <c r="G6272" s="8"/>
      <c r="H6272" s="8"/>
      <c r="I6272" s="8"/>
      <c r="S6272" s="4"/>
      <c r="T6272" s="6"/>
      <c r="X6272" s="1"/>
      <c r="Y6272" s="1"/>
    </row>
    <row r="6273" spans="2:25" x14ac:dyDescent="0.25">
      <c r="B6273" s="4"/>
      <c r="C6273" s="7"/>
      <c r="G6273" s="8"/>
      <c r="H6273" s="8"/>
      <c r="I6273" s="8"/>
      <c r="S6273" s="4"/>
      <c r="T6273" s="6"/>
      <c r="X6273" s="1"/>
      <c r="Y6273" s="1"/>
    </row>
    <row r="6274" spans="2:25" x14ac:dyDescent="0.25">
      <c r="B6274" s="4"/>
      <c r="C6274" s="7"/>
      <c r="G6274" s="8"/>
      <c r="H6274" s="8"/>
      <c r="I6274" s="8"/>
      <c r="S6274" s="4"/>
      <c r="T6274" s="6"/>
      <c r="X6274" s="1"/>
      <c r="Y6274" s="1"/>
    </row>
    <row r="6275" spans="2:25" x14ac:dyDescent="0.25">
      <c r="B6275" s="4"/>
      <c r="C6275" s="7"/>
      <c r="G6275" s="8"/>
      <c r="H6275" s="8"/>
      <c r="I6275" s="8"/>
      <c r="S6275" s="4"/>
      <c r="T6275" s="6"/>
      <c r="X6275" s="1"/>
      <c r="Y6275" s="1"/>
    </row>
    <row r="6276" spans="2:25" x14ac:dyDescent="0.25">
      <c r="B6276" s="4"/>
      <c r="C6276" s="7"/>
      <c r="G6276" s="8"/>
      <c r="H6276" s="8"/>
      <c r="I6276" s="8"/>
      <c r="S6276" s="4"/>
      <c r="T6276" s="6"/>
      <c r="X6276" s="1"/>
      <c r="Y6276" s="1"/>
    </row>
    <row r="6277" spans="2:25" x14ac:dyDescent="0.25">
      <c r="B6277" s="4"/>
      <c r="C6277" s="7"/>
      <c r="G6277" s="8"/>
      <c r="H6277" s="8"/>
      <c r="I6277" s="8"/>
      <c r="S6277" s="4"/>
      <c r="T6277" s="6"/>
      <c r="X6277" s="1"/>
      <c r="Y6277" s="1"/>
    </row>
    <row r="6278" spans="2:25" x14ac:dyDescent="0.25">
      <c r="B6278" s="4"/>
      <c r="C6278" s="7"/>
      <c r="G6278" s="8"/>
      <c r="H6278" s="8"/>
      <c r="I6278" s="8"/>
      <c r="S6278" s="4"/>
      <c r="T6278" s="6"/>
      <c r="X6278" s="1"/>
      <c r="Y6278" s="1"/>
    </row>
    <row r="6279" spans="2:25" x14ac:dyDescent="0.25">
      <c r="B6279" s="4"/>
      <c r="C6279" s="7"/>
      <c r="G6279" s="8"/>
      <c r="H6279" s="8"/>
      <c r="I6279" s="8"/>
      <c r="S6279" s="4"/>
      <c r="T6279" s="6"/>
      <c r="X6279" s="1"/>
      <c r="Y6279" s="1"/>
    </row>
    <row r="6280" spans="2:25" x14ac:dyDescent="0.25">
      <c r="B6280" s="4"/>
      <c r="C6280" s="7"/>
      <c r="G6280" s="8"/>
      <c r="H6280" s="8"/>
      <c r="I6280" s="8"/>
      <c r="S6280" s="4"/>
      <c r="T6280" s="6"/>
      <c r="X6280" s="1"/>
      <c r="Y6280" s="1"/>
    </row>
    <row r="6281" spans="2:25" x14ac:dyDescent="0.25">
      <c r="B6281" s="4"/>
      <c r="C6281" s="7"/>
      <c r="G6281" s="8"/>
      <c r="H6281" s="8"/>
      <c r="I6281" s="8"/>
      <c r="S6281" s="4"/>
      <c r="T6281" s="6"/>
      <c r="X6281" s="1"/>
      <c r="Y6281" s="1"/>
    </row>
    <row r="6282" spans="2:25" x14ac:dyDescent="0.25">
      <c r="B6282" s="4"/>
      <c r="C6282" s="7"/>
      <c r="G6282" s="8"/>
      <c r="H6282" s="8"/>
      <c r="I6282" s="8"/>
      <c r="S6282" s="4"/>
      <c r="T6282" s="6"/>
      <c r="X6282" s="1"/>
      <c r="Y6282" s="1"/>
    </row>
    <row r="6283" spans="2:25" x14ac:dyDescent="0.25">
      <c r="B6283" s="4"/>
      <c r="C6283" s="7"/>
      <c r="G6283" s="8"/>
      <c r="H6283" s="8"/>
      <c r="I6283" s="8"/>
      <c r="S6283" s="4"/>
      <c r="T6283" s="6"/>
      <c r="X6283" s="1"/>
      <c r="Y6283" s="1"/>
    </row>
    <row r="6284" spans="2:25" x14ac:dyDescent="0.25">
      <c r="B6284" s="4"/>
      <c r="C6284" s="7"/>
      <c r="G6284" s="8"/>
      <c r="H6284" s="8"/>
      <c r="I6284" s="8"/>
      <c r="S6284" s="4"/>
      <c r="T6284" s="6"/>
      <c r="X6284" s="1"/>
      <c r="Y6284" s="1"/>
    </row>
    <row r="6285" spans="2:25" x14ac:dyDescent="0.25">
      <c r="B6285" s="4"/>
      <c r="C6285" s="7"/>
      <c r="G6285" s="8"/>
      <c r="H6285" s="8"/>
      <c r="I6285" s="8"/>
      <c r="S6285" s="4"/>
      <c r="T6285" s="6"/>
      <c r="X6285" s="1"/>
      <c r="Y6285" s="1"/>
    </row>
    <row r="6286" spans="2:25" x14ac:dyDescent="0.25">
      <c r="B6286" s="4"/>
      <c r="C6286" s="7"/>
      <c r="G6286" s="8"/>
      <c r="H6286" s="8"/>
      <c r="I6286" s="8"/>
      <c r="S6286" s="4"/>
      <c r="T6286" s="6"/>
      <c r="X6286" s="1"/>
      <c r="Y6286" s="1"/>
    </row>
    <row r="6287" spans="2:25" x14ac:dyDescent="0.25">
      <c r="B6287" s="4"/>
      <c r="C6287" s="7"/>
      <c r="G6287" s="8"/>
      <c r="H6287" s="8"/>
      <c r="I6287" s="8"/>
      <c r="S6287" s="4"/>
      <c r="T6287" s="6"/>
      <c r="X6287" s="1"/>
      <c r="Y6287" s="1"/>
    </row>
    <row r="6288" spans="2:25" x14ac:dyDescent="0.25">
      <c r="B6288" s="4"/>
      <c r="C6288" s="7"/>
      <c r="G6288" s="8"/>
      <c r="H6288" s="8"/>
      <c r="I6288" s="8"/>
      <c r="S6288" s="4"/>
      <c r="T6288" s="6"/>
      <c r="X6288" s="1"/>
      <c r="Y6288" s="1"/>
    </row>
    <row r="6289" spans="2:25" x14ac:dyDescent="0.25">
      <c r="B6289" s="4"/>
      <c r="C6289" s="7"/>
      <c r="G6289" s="8"/>
      <c r="H6289" s="8"/>
      <c r="I6289" s="8"/>
      <c r="S6289" s="4"/>
      <c r="T6289" s="6"/>
      <c r="X6289" s="1"/>
      <c r="Y6289" s="1"/>
    </row>
    <row r="6290" spans="2:25" x14ac:dyDescent="0.25">
      <c r="B6290" s="4"/>
      <c r="C6290" s="7"/>
      <c r="G6290" s="8"/>
      <c r="H6290" s="8"/>
      <c r="I6290" s="8"/>
      <c r="S6290" s="4"/>
      <c r="T6290" s="6"/>
      <c r="X6290" s="1"/>
      <c r="Y6290" s="1"/>
    </row>
    <row r="6291" spans="2:25" x14ac:dyDescent="0.25">
      <c r="B6291" s="4"/>
      <c r="C6291" s="7"/>
      <c r="G6291" s="8"/>
      <c r="H6291" s="8"/>
      <c r="I6291" s="8"/>
      <c r="S6291" s="4"/>
      <c r="T6291" s="6"/>
      <c r="X6291" s="1"/>
      <c r="Y6291" s="1"/>
    </row>
    <row r="6292" spans="2:25" x14ac:dyDescent="0.25">
      <c r="B6292" s="4"/>
      <c r="C6292" s="7"/>
      <c r="G6292" s="8"/>
      <c r="H6292" s="8"/>
      <c r="I6292" s="8"/>
      <c r="S6292" s="4"/>
      <c r="T6292" s="6"/>
      <c r="X6292" s="1"/>
      <c r="Y6292" s="1"/>
    </row>
    <row r="6293" spans="2:25" x14ac:dyDescent="0.25">
      <c r="B6293" s="4"/>
      <c r="C6293" s="7"/>
      <c r="G6293" s="8"/>
      <c r="H6293" s="8"/>
      <c r="I6293" s="8"/>
      <c r="S6293" s="4"/>
      <c r="T6293" s="6"/>
      <c r="X6293" s="1"/>
      <c r="Y6293" s="1"/>
    </row>
    <row r="6294" spans="2:25" x14ac:dyDescent="0.25">
      <c r="B6294" s="4"/>
      <c r="C6294" s="7"/>
      <c r="G6294" s="8"/>
      <c r="H6294" s="8"/>
      <c r="I6294" s="8"/>
      <c r="S6294" s="4"/>
      <c r="T6294" s="6"/>
      <c r="X6294" s="1"/>
      <c r="Y6294" s="1"/>
    </row>
    <row r="6295" spans="2:25" x14ac:dyDescent="0.25">
      <c r="B6295" s="4"/>
      <c r="C6295" s="7"/>
      <c r="G6295" s="8"/>
      <c r="H6295" s="8"/>
      <c r="I6295" s="8"/>
      <c r="S6295" s="4"/>
      <c r="T6295" s="6"/>
      <c r="X6295" s="1"/>
      <c r="Y6295" s="1"/>
    </row>
    <row r="6296" spans="2:25" x14ac:dyDescent="0.25">
      <c r="B6296" s="4"/>
      <c r="C6296" s="7"/>
      <c r="G6296" s="8"/>
      <c r="H6296" s="8"/>
      <c r="I6296" s="8"/>
      <c r="S6296" s="4"/>
      <c r="T6296" s="6"/>
      <c r="X6296" s="1"/>
      <c r="Y6296" s="1"/>
    </row>
    <row r="6297" spans="2:25" x14ac:dyDescent="0.25">
      <c r="B6297" s="4"/>
      <c r="C6297" s="7"/>
      <c r="G6297" s="8"/>
      <c r="H6297" s="8"/>
      <c r="I6297" s="8"/>
      <c r="S6297" s="4"/>
      <c r="T6297" s="6"/>
      <c r="X6297" s="1"/>
      <c r="Y6297" s="1"/>
    </row>
    <row r="6298" spans="2:25" x14ac:dyDescent="0.25">
      <c r="B6298" s="4"/>
      <c r="C6298" s="7"/>
      <c r="G6298" s="8"/>
      <c r="H6298" s="8"/>
      <c r="I6298" s="8"/>
      <c r="S6298" s="4"/>
      <c r="T6298" s="6"/>
      <c r="X6298" s="1"/>
      <c r="Y6298" s="1"/>
    </row>
    <row r="6299" spans="2:25" x14ac:dyDescent="0.25">
      <c r="B6299" s="4"/>
      <c r="C6299" s="7"/>
      <c r="G6299" s="8"/>
      <c r="H6299" s="8"/>
      <c r="I6299" s="8"/>
      <c r="S6299" s="4"/>
      <c r="T6299" s="6"/>
      <c r="X6299" s="1"/>
      <c r="Y6299" s="1"/>
    </row>
    <row r="6300" spans="2:25" x14ac:dyDescent="0.25">
      <c r="B6300" s="4"/>
      <c r="C6300" s="7"/>
      <c r="G6300" s="8"/>
      <c r="H6300" s="8"/>
      <c r="I6300" s="8"/>
      <c r="S6300" s="4"/>
      <c r="T6300" s="6"/>
      <c r="X6300" s="1"/>
      <c r="Y6300" s="1"/>
    </row>
    <row r="6301" spans="2:25" x14ac:dyDescent="0.25">
      <c r="B6301" s="4"/>
      <c r="C6301" s="7"/>
      <c r="G6301" s="8"/>
      <c r="H6301" s="8"/>
      <c r="I6301" s="8"/>
      <c r="S6301" s="4"/>
      <c r="T6301" s="6"/>
      <c r="X6301" s="1"/>
      <c r="Y6301" s="1"/>
    </row>
    <row r="6302" spans="2:25" x14ac:dyDescent="0.25">
      <c r="B6302" s="4"/>
      <c r="C6302" s="7"/>
      <c r="G6302" s="8"/>
      <c r="H6302" s="8"/>
      <c r="I6302" s="8"/>
      <c r="S6302" s="4"/>
      <c r="T6302" s="6"/>
      <c r="X6302" s="1"/>
      <c r="Y6302" s="1"/>
    </row>
    <row r="6303" spans="2:25" x14ac:dyDescent="0.25">
      <c r="B6303" s="4"/>
      <c r="C6303" s="7"/>
      <c r="G6303" s="8"/>
      <c r="H6303" s="8"/>
      <c r="I6303" s="8"/>
      <c r="S6303" s="4"/>
      <c r="T6303" s="6"/>
      <c r="X6303" s="1"/>
      <c r="Y6303" s="1"/>
    </row>
    <row r="6304" spans="2:25" x14ac:dyDescent="0.25">
      <c r="B6304" s="4"/>
      <c r="C6304" s="7"/>
      <c r="G6304" s="8"/>
      <c r="H6304" s="8"/>
      <c r="I6304" s="8"/>
      <c r="S6304" s="4"/>
      <c r="T6304" s="6"/>
      <c r="X6304" s="1"/>
      <c r="Y6304" s="1"/>
    </row>
    <row r="6305" spans="2:25" x14ac:dyDescent="0.25">
      <c r="B6305" s="4"/>
      <c r="C6305" s="7"/>
      <c r="G6305" s="8"/>
      <c r="H6305" s="8"/>
      <c r="I6305" s="8"/>
      <c r="S6305" s="4"/>
      <c r="T6305" s="6"/>
      <c r="X6305" s="1"/>
      <c r="Y6305" s="1"/>
    </row>
    <row r="6306" spans="2:25" x14ac:dyDescent="0.25">
      <c r="B6306" s="4"/>
      <c r="C6306" s="7"/>
      <c r="G6306" s="8"/>
      <c r="H6306" s="8"/>
      <c r="I6306" s="8"/>
      <c r="S6306" s="4"/>
      <c r="T6306" s="6"/>
      <c r="X6306" s="1"/>
      <c r="Y6306" s="1"/>
    </row>
    <row r="6307" spans="2:25" x14ac:dyDescent="0.25">
      <c r="B6307" s="4"/>
      <c r="C6307" s="7"/>
      <c r="G6307" s="8"/>
      <c r="H6307" s="8"/>
      <c r="I6307" s="8"/>
      <c r="S6307" s="4"/>
      <c r="T6307" s="6"/>
      <c r="X6307" s="1"/>
      <c r="Y6307" s="1"/>
    </row>
    <row r="6308" spans="2:25" x14ac:dyDescent="0.25">
      <c r="B6308" s="4"/>
      <c r="C6308" s="7"/>
      <c r="G6308" s="8"/>
      <c r="H6308" s="8"/>
      <c r="I6308" s="8"/>
      <c r="S6308" s="4"/>
      <c r="T6308" s="6"/>
      <c r="X6308" s="1"/>
      <c r="Y6308" s="1"/>
    </row>
    <row r="6309" spans="2:25" x14ac:dyDescent="0.25">
      <c r="B6309" s="4"/>
      <c r="C6309" s="7"/>
      <c r="G6309" s="8"/>
      <c r="H6309" s="8"/>
      <c r="I6309" s="8"/>
      <c r="S6309" s="4"/>
      <c r="T6309" s="6"/>
      <c r="X6309" s="1"/>
      <c r="Y6309" s="1"/>
    </row>
    <row r="6310" spans="2:25" x14ac:dyDescent="0.25">
      <c r="B6310" s="4"/>
      <c r="C6310" s="7"/>
      <c r="G6310" s="8"/>
      <c r="H6310" s="8"/>
      <c r="I6310" s="8"/>
      <c r="S6310" s="4"/>
      <c r="T6310" s="6"/>
      <c r="X6310" s="1"/>
      <c r="Y6310" s="1"/>
    </row>
    <row r="6311" spans="2:25" x14ac:dyDescent="0.25">
      <c r="B6311" s="4"/>
      <c r="C6311" s="7"/>
      <c r="G6311" s="8"/>
      <c r="H6311" s="8"/>
      <c r="I6311" s="8"/>
      <c r="S6311" s="4"/>
      <c r="T6311" s="6"/>
      <c r="X6311" s="1"/>
      <c r="Y6311" s="1"/>
    </row>
    <row r="6312" spans="2:25" x14ac:dyDescent="0.25">
      <c r="B6312" s="4"/>
      <c r="C6312" s="7"/>
      <c r="G6312" s="8"/>
      <c r="H6312" s="8"/>
      <c r="I6312" s="8"/>
      <c r="S6312" s="4"/>
      <c r="T6312" s="6"/>
      <c r="X6312" s="1"/>
      <c r="Y6312" s="1"/>
    </row>
    <row r="6313" spans="2:25" x14ac:dyDescent="0.25">
      <c r="B6313" s="4"/>
      <c r="C6313" s="7"/>
      <c r="G6313" s="8"/>
      <c r="H6313" s="8"/>
      <c r="I6313" s="8"/>
      <c r="S6313" s="4"/>
      <c r="T6313" s="6"/>
      <c r="X6313" s="1"/>
      <c r="Y6313" s="1"/>
    </row>
    <row r="6314" spans="2:25" x14ac:dyDescent="0.25">
      <c r="B6314" s="4"/>
      <c r="C6314" s="7"/>
      <c r="G6314" s="8"/>
      <c r="H6314" s="8"/>
      <c r="I6314" s="8"/>
      <c r="S6314" s="4"/>
      <c r="T6314" s="6"/>
      <c r="X6314" s="1"/>
      <c r="Y6314" s="1"/>
    </row>
    <row r="6315" spans="2:25" x14ac:dyDescent="0.25">
      <c r="B6315" s="4"/>
      <c r="C6315" s="7"/>
      <c r="G6315" s="8"/>
      <c r="H6315" s="8"/>
      <c r="I6315" s="8"/>
      <c r="S6315" s="4"/>
      <c r="T6315" s="6"/>
      <c r="X6315" s="1"/>
      <c r="Y6315" s="1"/>
    </row>
    <row r="6316" spans="2:25" x14ac:dyDescent="0.25">
      <c r="B6316" s="4"/>
      <c r="C6316" s="7"/>
      <c r="G6316" s="8"/>
      <c r="H6316" s="8"/>
      <c r="I6316" s="8"/>
      <c r="S6316" s="4"/>
      <c r="T6316" s="6"/>
      <c r="X6316" s="1"/>
      <c r="Y6316" s="1"/>
    </row>
    <row r="6317" spans="2:25" x14ac:dyDescent="0.25">
      <c r="B6317" s="4"/>
      <c r="C6317" s="7"/>
      <c r="G6317" s="8"/>
      <c r="H6317" s="8"/>
      <c r="I6317" s="8"/>
      <c r="S6317" s="4"/>
      <c r="T6317" s="6"/>
      <c r="X6317" s="1"/>
      <c r="Y6317" s="1"/>
    </row>
    <row r="6318" spans="2:25" x14ac:dyDescent="0.25">
      <c r="B6318" s="4"/>
      <c r="C6318" s="7"/>
      <c r="G6318" s="8"/>
      <c r="H6318" s="8"/>
      <c r="I6318" s="8"/>
      <c r="S6318" s="4"/>
      <c r="T6318" s="6"/>
      <c r="X6318" s="1"/>
      <c r="Y6318" s="1"/>
    </row>
    <row r="6319" spans="2:25" x14ac:dyDescent="0.25">
      <c r="B6319" s="4"/>
      <c r="C6319" s="7"/>
      <c r="G6319" s="8"/>
      <c r="H6319" s="8"/>
      <c r="I6319" s="8"/>
      <c r="S6319" s="4"/>
      <c r="T6319" s="6"/>
      <c r="X6319" s="1"/>
      <c r="Y6319" s="1"/>
    </row>
    <row r="6320" spans="2:25" x14ac:dyDescent="0.25">
      <c r="B6320" s="4"/>
      <c r="C6320" s="7"/>
      <c r="G6320" s="8"/>
      <c r="H6320" s="8"/>
      <c r="I6320" s="8"/>
      <c r="S6320" s="4"/>
      <c r="T6320" s="6"/>
      <c r="X6320" s="1"/>
      <c r="Y6320" s="1"/>
    </row>
    <row r="6321" spans="2:25" x14ac:dyDescent="0.25">
      <c r="B6321" s="4"/>
      <c r="C6321" s="7"/>
      <c r="G6321" s="8"/>
      <c r="H6321" s="8"/>
      <c r="I6321" s="8"/>
      <c r="S6321" s="4"/>
      <c r="T6321" s="6"/>
      <c r="X6321" s="1"/>
      <c r="Y6321" s="1"/>
    </row>
    <row r="6322" spans="2:25" x14ac:dyDescent="0.25">
      <c r="B6322" s="4"/>
      <c r="C6322" s="7"/>
      <c r="G6322" s="8"/>
      <c r="H6322" s="8"/>
      <c r="I6322" s="8"/>
      <c r="S6322" s="4"/>
      <c r="T6322" s="6"/>
      <c r="X6322" s="1"/>
      <c r="Y6322" s="1"/>
    </row>
    <row r="6323" spans="2:25" x14ac:dyDescent="0.25">
      <c r="B6323" s="4"/>
      <c r="C6323" s="7"/>
      <c r="G6323" s="8"/>
      <c r="H6323" s="8"/>
      <c r="I6323" s="8"/>
      <c r="S6323" s="4"/>
      <c r="T6323" s="6"/>
      <c r="X6323" s="1"/>
      <c r="Y6323" s="1"/>
    </row>
    <row r="6324" spans="2:25" x14ac:dyDescent="0.25">
      <c r="B6324" s="4"/>
      <c r="C6324" s="7"/>
      <c r="G6324" s="8"/>
      <c r="H6324" s="8"/>
      <c r="I6324" s="8"/>
      <c r="S6324" s="4"/>
      <c r="T6324" s="6"/>
      <c r="X6324" s="1"/>
      <c r="Y6324" s="1"/>
    </row>
    <row r="6325" spans="2:25" x14ac:dyDescent="0.25">
      <c r="B6325" s="4"/>
      <c r="C6325" s="7"/>
      <c r="G6325" s="8"/>
      <c r="H6325" s="8"/>
      <c r="I6325" s="8"/>
      <c r="S6325" s="4"/>
      <c r="T6325" s="6"/>
      <c r="X6325" s="1"/>
      <c r="Y6325" s="1"/>
    </row>
    <row r="6326" spans="2:25" x14ac:dyDescent="0.25">
      <c r="B6326" s="4"/>
      <c r="C6326" s="7"/>
      <c r="G6326" s="8"/>
      <c r="H6326" s="8"/>
      <c r="I6326" s="8"/>
      <c r="S6326" s="4"/>
      <c r="T6326" s="6"/>
      <c r="X6326" s="1"/>
      <c r="Y6326" s="1"/>
    </row>
    <row r="6327" spans="2:25" x14ac:dyDescent="0.25">
      <c r="B6327" s="4"/>
      <c r="C6327" s="7"/>
      <c r="G6327" s="8"/>
      <c r="H6327" s="8"/>
      <c r="I6327" s="8"/>
      <c r="S6327" s="4"/>
      <c r="T6327" s="6"/>
      <c r="X6327" s="1"/>
      <c r="Y6327" s="1"/>
    </row>
    <row r="6328" spans="2:25" x14ac:dyDescent="0.25">
      <c r="B6328" s="4"/>
      <c r="C6328" s="7"/>
      <c r="G6328" s="8"/>
      <c r="H6328" s="8"/>
      <c r="I6328" s="8"/>
      <c r="S6328" s="4"/>
      <c r="T6328" s="6"/>
      <c r="X6328" s="1"/>
      <c r="Y6328" s="1"/>
    </row>
    <row r="6329" spans="2:25" x14ac:dyDescent="0.25">
      <c r="B6329" s="4"/>
      <c r="C6329" s="7"/>
      <c r="G6329" s="8"/>
      <c r="H6329" s="8"/>
      <c r="I6329" s="8"/>
      <c r="S6329" s="4"/>
      <c r="T6329" s="6"/>
      <c r="X6329" s="1"/>
      <c r="Y6329" s="1"/>
    </row>
    <row r="6330" spans="2:25" x14ac:dyDescent="0.25">
      <c r="B6330" s="4"/>
      <c r="C6330" s="7"/>
      <c r="G6330" s="8"/>
      <c r="H6330" s="8"/>
      <c r="I6330" s="8"/>
      <c r="S6330" s="4"/>
      <c r="T6330" s="6"/>
      <c r="X6330" s="1"/>
      <c r="Y6330" s="1"/>
    </row>
    <row r="6331" spans="2:25" x14ac:dyDescent="0.25">
      <c r="B6331" s="4"/>
      <c r="C6331" s="7"/>
      <c r="G6331" s="8"/>
      <c r="H6331" s="8"/>
      <c r="I6331" s="8"/>
      <c r="S6331" s="4"/>
      <c r="T6331" s="6"/>
      <c r="X6331" s="1"/>
      <c r="Y6331" s="1"/>
    </row>
    <row r="6332" spans="2:25" x14ac:dyDescent="0.25">
      <c r="B6332" s="4"/>
      <c r="C6332" s="7"/>
      <c r="G6332" s="8"/>
      <c r="H6332" s="8"/>
      <c r="I6332" s="8"/>
      <c r="S6332" s="4"/>
      <c r="T6332" s="6"/>
      <c r="X6332" s="1"/>
      <c r="Y6332" s="1"/>
    </row>
    <row r="6333" spans="2:25" x14ac:dyDescent="0.25">
      <c r="B6333" s="4"/>
      <c r="C6333" s="7"/>
      <c r="G6333" s="8"/>
      <c r="H6333" s="8"/>
      <c r="I6333" s="8"/>
      <c r="S6333" s="4"/>
      <c r="T6333" s="6"/>
      <c r="X6333" s="1"/>
      <c r="Y6333" s="1"/>
    </row>
    <row r="6334" spans="2:25" x14ac:dyDescent="0.25">
      <c r="B6334" s="4"/>
      <c r="C6334" s="7"/>
      <c r="G6334" s="8"/>
      <c r="H6334" s="8"/>
      <c r="I6334" s="8"/>
      <c r="S6334" s="4"/>
      <c r="T6334" s="6"/>
      <c r="X6334" s="1"/>
      <c r="Y6334" s="1"/>
    </row>
    <row r="6335" spans="2:25" x14ac:dyDescent="0.25">
      <c r="B6335" s="4"/>
      <c r="C6335" s="7"/>
      <c r="G6335" s="8"/>
      <c r="H6335" s="8"/>
      <c r="I6335" s="8"/>
      <c r="S6335" s="4"/>
      <c r="T6335" s="6"/>
      <c r="X6335" s="1"/>
      <c r="Y6335" s="1"/>
    </row>
    <row r="6336" spans="2:25" x14ac:dyDescent="0.25">
      <c r="B6336" s="4"/>
      <c r="C6336" s="7"/>
      <c r="G6336" s="8"/>
      <c r="H6336" s="8"/>
      <c r="I6336" s="8"/>
      <c r="S6336" s="4"/>
      <c r="T6336" s="6"/>
      <c r="X6336" s="1"/>
      <c r="Y6336" s="1"/>
    </row>
    <row r="6337" spans="2:25" x14ac:dyDescent="0.25">
      <c r="B6337" s="4"/>
      <c r="C6337" s="7"/>
      <c r="G6337" s="8"/>
      <c r="H6337" s="8"/>
      <c r="I6337" s="8"/>
      <c r="S6337" s="4"/>
      <c r="T6337" s="6"/>
      <c r="X6337" s="1"/>
      <c r="Y6337" s="1"/>
    </row>
    <row r="6338" spans="2:25" x14ac:dyDescent="0.25">
      <c r="B6338" s="4"/>
      <c r="C6338" s="7"/>
      <c r="G6338" s="8"/>
      <c r="H6338" s="8"/>
      <c r="I6338" s="8"/>
      <c r="S6338" s="4"/>
      <c r="T6338" s="6"/>
      <c r="X6338" s="1"/>
      <c r="Y6338" s="1"/>
    </row>
    <row r="6339" spans="2:25" x14ac:dyDescent="0.25">
      <c r="B6339" s="4"/>
      <c r="C6339" s="7"/>
      <c r="G6339" s="8"/>
      <c r="H6339" s="8"/>
      <c r="I6339" s="8"/>
      <c r="S6339" s="4"/>
      <c r="T6339" s="6"/>
      <c r="X6339" s="1"/>
      <c r="Y6339" s="1"/>
    </row>
    <row r="6340" spans="2:25" x14ac:dyDescent="0.25">
      <c r="B6340" s="4"/>
      <c r="C6340" s="7"/>
      <c r="G6340" s="8"/>
      <c r="H6340" s="8"/>
      <c r="I6340" s="8"/>
      <c r="S6340" s="4"/>
      <c r="T6340" s="6"/>
      <c r="X6340" s="1"/>
      <c r="Y6340" s="1"/>
    </row>
    <row r="6341" spans="2:25" x14ac:dyDescent="0.25">
      <c r="B6341" s="4"/>
      <c r="C6341" s="7"/>
      <c r="G6341" s="8"/>
      <c r="H6341" s="8"/>
      <c r="I6341" s="8"/>
      <c r="S6341" s="4"/>
      <c r="T6341" s="6"/>
      <c r="X6341" s="1"/>
      <c r="Y6341" s="1"/>
    </row>
    <row r="6342" spans="2:25" x14ac:dyDescent="0.25">
      <c r="B6342" s="4"/>
      <c r="C6342" s="7"/>
      <c r="G6342" s="8"/>
      <c r="H6342" s="8"/>
      <c r="I6342" s="8"/>
      <c r="S6342" s="4"/>
      <c r="T6342" s="6"/>
      <c r="X6342" s="1"/>
      <c r="Y6342" s="1"/>
    </row>
    <row r="6343" spans="2:25" x14ac:dyDescent="0.25">
      <c r="B6343" s="4"/>
      <c r="C6343" s="7"/>
      <c r="G6343" s="8"/>
      <c r="H6343" s="8"/>
      <c r="I6343" s="8"/>
      <c r="S6343" s="4"/>
      <c r="T6343" s="6"/>
      <c r="X6343" s="1"/>
      <c r="Y6343" s="1"/>
    </row>
    <row r="6344" spans="2:25" x14ac:dyDescent="0.25">
      <c r="B6344" s="4"/>
      <c r="C6344" s="7"/>
      <c r="G6344" s="8"/>
      <c r="H6344" s="8"/>
      <c r="I6344" s="8"/>
      <c r="S6344" s="4"/>
      <c r="T6344" s="6"/>
      <c r="X6344" s="1"/>
      <c r="Y6344" s="1"/>
    </row>
    <row r="6345" spans="2:25" x14ac:dyDescent="0.25">
      <c r="B6345" s="4"/>
      <c r="C6345" s="7"/>
      <c r="G6345" s="8"/>
      <c r="H6345" s="8"/>
      <c r="I6345" s="8"/>
      <c r="S6345" s="4"/>
      <c r="T6345" s="6"/>
      <c r="X6345" s="1"/>
      <c r="Y6345" s="1"/>
    </row>
    <row r="6346" spans="2:25" x14ac:dyDescent="0.25">
      <c r="B6346" s="4"/>
      <c r="C6346" s="7"/>
      <c r="G6346" s="8"/>
      <c r="H6346" s="8"/>
      <c r="I6346" s="8"/>
      <c r="S6346" s="4"/>
      <c r="T6346" s="6"/>
      <c r="X6346" s="1"/>
      <c r="Y6346" s="1"/>
    </row>
    <row r="6347" spans="2:25" x14ac:dyDescent="0.25">
      <c r="B6347" s="4"/>
      <c r="C6347" s="7"/>
      <c r="G6347" s="8"/>
      <c r="H6347" s="8"/>
      <c r="I6347" s="8"/>
      <c r="S6347" s="4"/>
      <c r="T6347" s="6"/>
      <c r="X6347" s="1"/>
      <c r="Y6347" s="1"/>
    </row>
    <row r="6348" spans="2:25" x14ac:dyDescent="0.25">
      <c r="B6348" s="4"/>
      <c r="C6348" s="7"/>
      <c r="G6348" s="8"/>
      <c r="H6348" s="8"/>
      <c r="I6348" s="8"/>
      <c r="S6348" s="4"/>
      <c r="T6348" s="6"/>
      <c r="X6348" s="1"/>
      <c r="Y6348" s="1"/>
    </row>
    <row r="6349" spans="2:25" x14ac:dyDescent="0.25">
      <c r="B6349" s="4"/>
      <c r="C6349" s="7"/>
      <c r="G6349" s="8"/>
      <c r="H6349" s="8"/>
      <c r="I6349" s="8"/>
      <c r="S6349" s="4"/>
      <c r="T6349" s="6"/>
      <c r="X6349" s="1"/>
      <c r="Y6349" s="1"/>
    </row>
    <row r="6350" spans="2:25" x14ac:dyDescent="0.25">
      <c r="B6350" s="4"/>
      <c r="C6350" s="7"/>
      <c r="G6350" s="8"/>
      <c r="H6350" s="8"/>
      <c r="I6350" s="8"/>
      <c r="S6350" s="4"/>
      <c r="T6350" s="6"/>
      <c r="X6350" s="1"/>
      <c r="Y6350" s="1"/>
    </row>
    <row r="6351" spans="2:25" x14ac:dyDescent="0.25">
      <c r="B6351" s="4"/>
      <c r="C6351" s="7"/>
      <c r="G6351" s="8"/>
      <c r="H6351" s="8"/>
      <c r="I6351" s="8"/>
      <c r="S6351" s="4"/>
      <c r="T6351" s="6"/>
      <c r="X6351" s="1"/>
      <c r="Y6351" s="1"/>
    </row>
    <row r="6352" spans="2:25" x14ac:dyDescent="0.25">
      <c r="B6352" s="4"/>
      <c r="C6352" s="7"/>
      <c r="G6352" s="8"/>
      <c r="H6352" s="8"/>
      <c r="I6352" s="8"/>
      <c r="S6352" s="4"/>
      <c r="T6352" s="6"/>
      <c r="X6352" s="1"/>
      <c r="Y6352" s="1"/>
    </row>
    <row r="6353" spans="2:25" x14ac:dyDescent="0.25">
      <c r="B6353" s="4"/>
      <c r="C6353" s="7"/>
      <c r="G6353" s="8"/>
      <c r="H6353" s="8"/>
      <c r="I6353" s="8"/>
      <c r="S6353" s="4"/>
      <c r="T6353" s="6"/>
      <c r="X6353" s="1"/>
      <c r="Y6353" s="1"/>
    </row>
    <row r="6354" spans="2:25" x14ac:dyDescent="0.25">
      <c r="B6354" s="4"/>
      <c r="C6354" s="7"/>
      <c r="G6354" s="8"/>
      <c r="H6354" s="8"/>
      <c r="I6354" s="8"/>
      <c r="S6354" s="4"/>
      <c r="T6354" s="6"/>
      <c r="X6354" s="1"/>
      <c r="Y6354" s="1"/>
    </row>
    <row r="6355" spans="2:25" x14ac:dyDescent="0.25">
      <c r="B6355" s="4"/>
      <c r="C6355" s="7"/>
      <c r="G6355" s="8"/>
      <c r="H6355" s="8"/>
      <c r="I6355" s="8"/>
      <c r="S6355" s="4"/>
      <c r="T6355" s="6"/>
      <c r="X6355" s="1"/>
      <c r="Y6355" s="1"/>
    </row>
    <row r="6356" spans="2:25" x14ac:dyDescent="0.25">
      <c r="B6356" s="4"/>
      <c r="C6356" s="7"/>
      <c r="G6356" s="8"/>
      <c r="H6356" s="8"/>
      <c r="I6356" s="8"/>
      <c r="S6356" s="4"/>
      <c r="T6356" s="6"/>
      <c r="X6356" s="1"/>
      <c r="Y6356" s="1"/>
    </row>
    <row r="6357" spans="2:25" x14ac:dyDescent="0.25">
      <c r="B6357" s="4"/>
      <c r="C6357" s="7"/>
      <c r="G6357" s="8"/>
      <c r="H6357" s="8"/>
      <c r="I6357" s="8"/>
      <c r="S6357" s="4"/>
      <c r="T6357" s="6"/>
      <c r="X6357" s="1"/>
      <c r="Y6357" s="1"/>
    </row>
    <row r="6358" spans="2:25" x14ac:dyDescent="0.25">
      <c r="B6358" s="4"/>
      <c r="C6358" s="7"/>
      <c r="G6358" s="8"/>
      <c r="H6358" s="8"/>
      <c r="I6358" s="8"/>
      <c r="S6358" s="4"/>
      <c r="T6358" s="6"/>
      <c r="X6358" s="1"/>
      <c r="Y6358" s="1"/>
    </row>
    <row r="6359" spans="2:25" x14ac:dyDescent="0.25">
      <c r="B6359" s="4"/>
      <c r="C6359" s="7"/>
      <c r="G6359" s="8"/>
      <c r="H6359" s="8"/>
      <c r="I6359" s="8"/>
      <c r="S6359" s="4"/>
      <c r="T6359" s="6"/>
      <c r="X6359" s="1"/>
      <c r="Y6359" s="1"/>
    </row>
    <row r="6360" spans="2:25" x14ac:dyDescent="0.25">
      <c r="B6360" s="4"/>
      <c r="C6360" s="7"/>
      <c r="G6360" s="8"/>
      <c r="H6360" s="8"/>
      <c r="I6360" s="8"/>
      <c r="S6360" s="4"/>
      <c r="T6360" s="6"/>
      <c r="X6360" s="1"/>
      <c r="Y6360" s="1"/>
    </row>
    <row r="6361" spans="2:25" x14ac:dyDescent="0.25">
      <c r="B6361" s="4"/>
      <c r="C6361" s="7"/>
      <c r="G6361" s="8"/>
      <c r="H6361" s="8"/>
      <c r="I6361" s="8"/>
      <c r="S6361" s="4"/>
      <c r="T6361" s="6"/>
      <c r="X6361" s="1"/>
      <c r="Y6361" s="1"/>
    </row>
    <row r="6362" spans="2:25" x14ac:dyDescent="0.25">
      <c r="B6362" s="4"/>
      <c r="C6362" s="7"/>
      <c r="G6362" s="8"/>
      <c r="H6362" s="8"/>
      <c r="I6362" s="8"/>
      <c r="S6362" s="4"/>
      <c r="T6362" s="6"/>
      <c r="X6362" s="1"/>
      <c r="Y6362" s="1"/>
    </row>
    <row r="6363" spans="2:25" x14ac:dyDescent="0.25">
      <c r="B6363" s="4"/>
      <c r="C6363" s="7"/>
      <c r="G6363" s="8"/>
      <c r="H6363" s="8"/>
      <c r="I6363" s="8"/>
      <c r="S6363" s="4"/>
      <c r="T6363" s="6"/>
      <c r="X6363" s="1"/>
      <c r="Y6363" s="1"/>
    </row>
    <row r="6364" spans="2:25" x14ac:dyDescent="0.25">
      <c r="B6364" s="4"/>
      <c r="C6364" s="7"/>
      <c r="G6364" s="8"/>
      <c r="H6364" s="8"/>
      <c r="I6364" s="8"/>
      <c r="S6364" s="4"/>
      <c r="T6364" s="6"/>
      <c r="X6364" s="1"/>
      <c r="Y6364" s="1"/>
    </row>
    <row r="6365" spans="2:25" x14ac:dyDescent="0.25">
      <c r="B6365" s="4"/>
      <c r="C6365" s="7"/>
      <c r="G6365" s="8"/>
      <c r="H6365" s="8"/>
      <c r="I6365" s="8"/>
      <c r="S6365" s="4"/>
      <c r="T6365" s="6"/>
      <c r="X6365" s="1"/>
      <c r="Y6365" s="1"/>
    </row>
    <row r="6366" spans="2:25" x14ac:dyDescent="0.25">
      <c r="B6366" s="4"/>
      <c r="C6366" s="7"/>
      <c r="G6366" s="8"/>
      <c r="H6366" s="8"/>
      <c r="I6366" s="8"/>
      <c r="S6366" s="4"/>
      <c r="T6366" s="6"/>
      <c r="X6366" s="1"/>
      <c r="Y6366" s="1"/>
    </row>
    <row r="6367" spans="2:25" x14ac:dyDescent="0.25">
      <c r="B6367" s="4"/>
      <c r="C6367" s="7"/>
      <c r="G6367" s="8"/>
      <c r="H6367" s="8"/>
      <c r="I6367" s="8"/>
      <c r="S6367" s="4"/>
      <c r="T6367" s="6"/>
      <c r="X6367" s="1"/>
      <c r="Y6367" s="1"/>
    </row>
    <row r="6368" spans="2:25" x14ac:dyDescent="0.25">
      <c r="B6368" s="4"/>
      <c r="C6368" s="7"/>
      <c r="G6368" s="8"/>
      <c r="H6368" s="8"/>
      <c r="I6368" s="8"/>
      <c r="S6368" s="4"/>
      <c r="T6368" s="6"/>
      <c r="X6368" s="1"/>
      <c r="Y6368" s="1"/>
    </row>
    <row r="6369" spans="2:25" x14ac:dyDescent="0.25">
      <c r="B6369" s="4"/>
      <c r="C6369" s="7"/>
      <c r="G6369" s="8"/>
      <c r="H6369" s="8"/>
      <c r="I6369" s="8"/>
      <c r="S6369" s="4"/>
      <c r="T6369" s="6"/>
      <c r="X6369" s="1"/>
      <c r="Y6369" s="1"/>
    </row>
    <row r="6370" spans="2:25" x14ac:dyDescent="0.25">
      <c r="B6370" s="4"/>
      <c r="C6370" s="7"/>
      <c r="G6370" s="8"/>
      <c r="H6370" s="8"/>
      <c r="I6370" s="8"/>
      <c r="S6370" s="4"/>
      <c r="T6370" s="6"/>
      <c r="X6370" s="1"/>
      <c r="Y6370" s="1"/>
    </row>
    <row r="6371" spans="2:25" x14ac:dyDescent="0.25">
      <c r="B6371" s="4"/>
      <c r="C6371" s="7"/>
      <c r="G6371" s="8"/>
      <c r="H6371" s="8"/>
      <c r="I6371" s="8"/>
      <c r="S6371" s="4"/>
      <c r="T6371" s="6"/>
      <c r="X6371" s="1"/>
      <c r="Y6371" s="1"/>
    </row>
    <row r="6372" spans="2:25" x14ac:dyDescent="0.25">
      <c r="B6372" s="4"/>
      <c r="C6372" s="7"/>
      <c r="G6372" s="8"/>
      <c r="H6372" s="8"/>
      <c r="I6372" s="8"/>
      <c r="S6372" s="4"/>
      <c r="T6372" s="6"/>
      <c r="X6372" s="1"/>
      <c r="Y6372" s="1"/>
    </row>
    <row r="6373" spans="2:25" x14ac:dyDescent="0.25">
      <c r="B6373" s="4"/>
      <c r="C6373" s="7"/>
      <c r="G6373" s="8"/>
      <c r="H6373" s="8"/>
      <c r="I6373" s="8"/>
      <c r="S6373" s="4"/>
      <c r="T6373" s="6"/>
      <c r="X6373" s="1"/>
      <c r="Y6373" s="1"/>
    </row>
    <row r="6374" spans="2:25" x14ac:dyDescent="0.25">
      <c r="B6374" s="4"/>
      <c r="C6374" s="7"/>
      <c r="G6374" s="8"/>
      <c r="H6374" s="8"/>
      <c r="I6374" s="8"/>
      <c r="S6374" s="4"/>
      <c r="T6374" s="6"/>
      <c r="X6374" s="1"/>
      <c r="Y6374" s="1"/>
    </row>
    <row r="6375" spans="2:25" x14ac:dyDescent="0.25">
      <c r="B6375" s="4"/>
      <c r="C6375" s="7"/>
      <c r="G6375" s="8"/>
      <c r="H6375" s="8"/>
      <c r="I6375" s="8"/>
      <c r="S6375" s="4"/>
      <c r="T6375" s="6"/>
      <c r="X6375" s="1"/>
      <c r="Y6375" s="1"/>
    </row>
    <row r="6376" spans="2:25" x14ac:dyDescent="0.25">
      <c r="B6376" s="4"/>
      <c r="C6376" s="7"/>
      <c r="G6376" s="8"/>
      <c r="H6376" s="8"/>
      <c r="I6376" s="8"/>
      <c r="S6376" s="4"/>
      <c r="T6376" s="6"/>
      <c r="X6376" s="1"/>
      <c r="Y6376" s="1"/>
    </row>
    <row r="6377" spans="2:25" x14ac:dyDescent="0.25">
      <c r="B6377" s="4"/>
      <c r="C6377" s="7"/>
      <c r="G6377" s="8"/>
      <c r="H6377" s="8"/>
      <c r="I6377" s="8"/>
      <c r="S6377" s="4"/>
      <c r="T6377" s="6"/>
      <c r="X6377" s="1"/>
      <c r="Y6377" s="1"/>
    </row>
    <row r="6378" spans="2:25" x14ac:dyDescent="0.25">
      <c r="B6378" s="4"/>
      <c r="C6378" s="7"/>
      <c r="G6378" s="8"/>
      <c r="H6378" s="8"/>
      <c r="I6378" s="8"/>
      <c r="S6378" s="4"/>
      <c r="T6378" s="6"/>
      <c r="X6378" s="1"/>
      <c r="Y6378" s="1"/>
    </row>
    <row r="6379" spans="2:25" x14ac:dyDescent="0.25">
      <c r="B6379" s="4"/>
      <c r="C6379" s="7"/>
      <c r="G6379" s="8"/>
      <c r="H6379" s="8"/>
      <c r="I6379" s="8"/>
      <c r="S6379" s="4"/>
      <c r="T6379" s="6"/>
      <c r="X6379" s="1"/>
      <c r="Y6379" s="1"/>
    </row>
    <row r="6380" spans="2:25" x14ac:dyDescent="0.25">
      <c r="B6380" s="4"/>
      <c r="C6380" s="7"/>
      <c r="G6380" s="8"/>
      <c r="H6380" s="8"/>
      <c r="I6380" s="8"/>
      <c r="S6380" s="4"/>
      <c r="T6380" s="6"/>
      <c r="X6380" s="1"/>
      <c r="Y6380" s="1"/>
    </row>
    <row r="6381" spans="2:25" x14ac:dyDescent="0.25">
      <c r="B6381" s="4"/>
      <c r="C6381" s="7"/>
      <c r="G6381" s="8"/>
      <c r="H6381" s="8"/>
      <c r="I6381" s="8"/>
      <c r="S6381" s="4"/>
      <c r="T6381" s="6"/>
      <c r="X6381" s="1"/>
      <c r="Y6381" s="1"/>
    </row>
    <row r="6382" spans="2:25" x14ac:dyDescent="0.25">
      <c r="B6382" s="4"/>
      <c r="C6382" s="7"/>
      <c r="G6382" s="8"/>
      <c r="H6382" s="8"/>
      <c r="I6382" s="8"/>
      <c r="S6382" s="4"/>
      <c r="T6382" s="6"/>
      <c r="X6382" s="1"/>
      <c r="Y6382" s="1"/>
    </row>
    <row r="6383" spans="2:25" x14ac:dyDescent="0.25">
      <c r="B6383" s="4"/>
      <c r="C6383" s="7"/>
      <c r="G6383" s="8"/>
      <c r="H6383" s="8"/>
      <c r="I6383" s="8"/>
      <c r="S6383" s="4"/>
      <c r="T6383" s="6"/>
      <c r="X6383" s="1"/>
      <c r="Y6383" s="1"/>
    </row>
    <row r="6384" spans="2:25" x14ac:dyDescent="0.25">
      <c r="B6384" s="4"/>
      <c r="C6384" s="7"/>
      <c r="G6384" s="8"/>
      <c r="H6384" s="8"/>
      <c r="I6384" s="8"/>
      <c r="S6384" s="4"/>
      <c r="T6384" s="6"/>
      <c r="X6384" s="1"/>
      <c r="Y6384" s="1"/>
    </row>
    <row r="6385" spans="2:25" x14ac:dyDescent="0.25">
      <c r="B6385" s="4"/>
      <c r="C6385" s="7"/>
      <c r="G6385" s="8"/>
      <c r="H6385" s="8"/>
      <c r="I6385" s="8"/>
      <c r="S6385" s="4"/>
      <c r="T6385" s="6"/>
      <c r="X6385" s="1"/>
      <c r="Y6385" s="1"/>
    </row>
    <row r="6386" spans="2:25" x14ac:dyDescent="0.25">
      <c r="B6386" s="4"/>
      <c r="C6386" s="7"/>
      <c r="G6386" s="8"/>
      <c r="H6386" s="8"/>
      <c r="I6386" s="8"/>
      <c r="S6386" s="4"/>
      <c r="T6386" s="6"/>
      <c r="X6386" s="1"/>
      <c r="Y6386" s="1"/>
    </row>
    <row r="6387" spans="2:25" x14ac:dyDescent="0.25">
      <c r="B6387" s="4"/>
      <c r="C6387" s="7"/>
      <c r="G6387" s="8"/>
      <c r="H6387" s="8"/>
      <c r="I6387" s="8"/>
      <c r="S6387" s="4"/>
      <c r="T6387" s="6"/>
      <c r="X6387" s="1"/>
      <c r="Y6387" s="1"/>
    </row>
    <row r="6388" spans="2:25" x14ac:dyDescent="0.25">
      <c r="B6388" s="4"/>
      <c r="C6388" s="7"/>
      <c r="G6388" s="8"/>
      <c r="H6388" s="8"/>
      <c r="I6388" s="8"/>
      <c r="S6388" s="4"/>
      <c r="T6388" s="6"/>
      <c r="X6388" s="1"/>
      <c r="Y6388" s="1"/>
    </row>
    <row r="6389" spans="2:25" x14ac:dyDescent="0.25">
      <c r="B6389" s="4"/>
      <c r="C6389" s="7"/>
      <c r="G6389" s="8"/>
      <c r="H6389" s="8"/>
      <c r="I6389" s="8"/>
      <c r="S6389" s="4"/>
      <c r="T6389" s="6"/>
      <c r="X6389" s="1"/>
      <c r="Y6389" s="1"/>
    </row>
    <row r="6390" spans="2:25" x14ac:dyDescent="0.25">
      <c r="B6390" s="4"/>
      <c r="C6390" s="7"/>
      <c r="G6390" s="8"/>
      <c r="H6390" s="8"/>
      <c r="I6390" s="8"/>
      <c r="S6390" s="4"/>
      <c r="T6390" s="6"/>
      <c r="X6390" s="1"/>
      <c r="Y6390" s="1"/>
    </row>
    <row r="6391" spans="2:25" x14ac:dyDescent="0.25">
      <c r="B6391" s="4"/>
      <c r="C6391" s="7"/>
      <c r="G6391" s="8"/>
      <c r="H6391" s="8"/>
      <c r="I6391" s="8"/>
      <c r="S6391" s="4"/>
      <c r="T6391" s="6"/>
      <c r="X6391" s="1"/>
      <c r="Y6391" s="1"/>
    </row>
    <row r="6392" spans="2:25" x14ac:dyDescent="0.25">
      <c r="B6392" s="4"/>
      <c r="C6392" s="7"/>
      <c r="G6392" s="8"/>
      <c r="H6392" s="8"/>
      <c r="I6392" s="8"/>
      <c r="S6392" s="4"/>
      <c r="T6392" s="6"/>
      <c r="X6392" s="1"/>
      <c r="Y6392" s="1"/>
    </row>
    <row r="6393" spans="2:25" x14ac:dyDescent="0.25">
      <c r="B6393" s="4"/>
      <c r="C6393" s="7"/>
      <c r="G6393" s="8"/>
      <c r="H6393" s="8"/>
      <c r="I6393" s="8"/>
      <c r="S6393" s="4"/>
      <c r="T6393" s="6"/>
      <c r="X6393" s="1"/>
      <c r="Y6393" s="1"/>
    </row>
    <row r="6394" spans="2:25" x14ac:dyDescent="0.25">
      <c r="B6394" s="4"/>
      <c r="C6394" s="7"/>
      <c r="G6394" s="8"/>
      <c r="H6394" s="8"/>
      <c r="I6394" s="8"/>
      <c r="S6394" s="4"/>
      <c r="T6394" s="6"/>
      <c r="X6394" s="1"/>
      <c r="Y6394" s="1"/>
    </row>
    <row r="6395" spans="2:25" x14ac:dyDescent="0.25">
      <c r="B6395" s="4"/>
      <c r="C6395" s="7"/>
      <c r="G6395" s="8"/>
      <c r="H6395" s="8"/>
      <c r="I6395" s="8"/>
      <c r="S6395" s="4"/>
      <c r="T6395" s="6"/>
      <c r="X6395" s="1"/>
      <c r="Y6395" s="1"/>
    </row>
    <row r="6396" spans="2:25" x14ac:dyDescent="0.25">
      <c r="B6396" s="4"/>
      <c r="C6396" s="7"/>
      <c r="G6396" s="8"/>
      <c r="H6396" s="8"/>
      <c r="I6396" s="8"/>
      <c r="S6396" s="4"/>
      <c r="T6396" s="6"/>
      <c r="X6396" s="1"/>
      <c r="Y6396" s="1"/>
    </row>
    <row r="6397" spans="2:25" x14ac:dyDescent="0.25">
      <c r="B6397" s="4"/>
      <c r="C6397" s="7"/>
      <c r="G6397" s="8"/>
      <c r="H6397" s="8"/>
      <c r="I6397" s="8"/>
      <c r="S6397" s="4"/>
      <c r="T6397" s="6"/>
      <c r="X6397" s="1"/>
      <c r="Y6397" s="1"/>
    </row>
    <row r="6398" spans="2:25" x14ac:dyDescent="0.25">
      <c r="B6398" s="4"/>
      <c r="C6398" s="7"/>
      <c r="G6398" s="8"/>
      <c r="H6398" s="8"/>
      <c r="I6398" s="8"/>
      <c r="S6398" s="4"/>
      <c r="T6398" s="6"/>
      <c r="X6398" s="1"/>
      <c r="Y6398" s="1"/>
    </row>
    <row r="6399" spans="2:25" x14ac:dyDescent="0.25">
      <c r="B6399" s="4"/>
      <c r="C6399" s="7"/>
      <c r="G6399" s="8"/>
      <c r="H6399" s="8"/>
      <c r="I6399" s="8"/>
      <c r="S6399" s="4"/>
      <c r="T6399" s="6"/>
      <c r="X6399" s="1"/>
      <c r="Y6399" s="1"/>
    </row>
    <row r="6400" spans="2:25" x14ac:dyDescent="0.25">
      <c r="B6400" s="4"/>
      <c r="C6400" s="7"/>
      <c r="G6400" s="8"/>
      <c r="H6400" s="8"/>
      <c r="I6400" s="8"/>
      <c r="S6400" s="4"/>
      <c r="T6400" s="6"/>
      <c r="X6400" s="1"/>
      <c r="Y6400" s="1"/>
    </row>
    <row r="6401" spans="2:25" x14ac:dyDescent="0.25">
      <c r="B6401" s="4"/>
      <c r="C6401" s="7"/>
      <c r="G6401" s="8"/>
      <c r="H6401" s="8"/>
      <c r="I6401" s="8"/>
      <c r="S6401" s="4"/>
      <c r="T6401" s="6"/>
      <c r="X6401" s="1"/>
      <c r="Y6401" s="1"/>
    </row>
    <row r="6402" spans="2:25" x14ac:dyDescent="0.25">
      <c r="B6402" s="4"/>
      <c r="C6402" s="7"/>
      <c r="G6402" s="8"/>
      <c r="H6402" s="8"/>
      <c r="I6402" s="8"/>
      <c r="S6402" s="4"/>
      <c r="T6402" s="6"/>
      <c r="X6402" s="1"/>
      <c r="Y6402" s="1"/>
    </row>
    <row r="6403" spans="2:25" x14ac:dyDescent="0.25">
      <c r="B6403" s="4"/>
      <c r="C6403" s="7"/>
      <c r="G6403" s="8"/>
      <c r="H6403" s="8"/>
      <c r="I6403" s="8"/>
      <c r="S6403" s="4"/>
      <c r="T6403" s="6"/>
      <c r="X6403" s="1"/>
      <c r="Y6403" s="1"/>
    </row>
    <row r="6404" spans="2:25" x14ac:dyDescent="0.25">
      <c r="B6404" s="4"/>
      <c r="C6404" s="7"/>
      <c r="G6404" s="8"/>
      <c r="H6404" s="8"/>
      <c r="I6404" s="8"/>
      <c r="S6404" s="4"/>
      <c r="T6404" s="6"/>
      <c r="X6404" s="1"/>
      <c r="Y6404" s="1"/>
    </row>
    <row r="6405" spans="2:25" x14ac:dyDescent="0.25">
      <c r="B6405" s="4"/>
      <c r="C6405" s="7"/>
      <c r="G6405" s="8"/>
      <c r="H6405" s="8"/>
      <c r="I6405" s="8"/>
      <c r="S6405" s="4"/>
      <c r="T6405" s="6"/>
      <c r="X6405" s="1"/>
      <c r="Y6405" s="1"/>
    </row>
    <row r="6406" spans="2:25" x14ac:dyDescent="0.25">
      <c r="B6406" s="4"/>
      <c r="C6406" s="7"/>
      <c r="G6406" s="8"/>
      <c r="H6406" s="8"/>
      <c r="I6406" s="8"/>
      <c r="S6406" s="4"/>
      <c r="T6406" s="6"/>
      <c r="X6406" s="1"/>
      <c r="Y6406" s="1"/>
    </row>
    <row r="6407" spans="2:25" x14ac:dyDescent="0.25">
      <c r="B6407" s="4"/>
      <c r="C6407" s="7"/>
      <c r="G6407" s="8"/>
      <c r="H6407" s="8"/>
      <c r="I6407" s="8"/>
      <c r="S6407" s="4"/>
      <c r="T6407" s="6"/>
      <c r="X6407" s="1"/>
      <c r="Y6407" s="1"/>
    </row>
    <row r="6408" spans="2:25" x14ac:dyDescent="0.25">
      <c r="B6408" s="4"/>
      <c r="C6408" s="7"/>
      <c r="G6408" s="8"/>
      <c r="H6408" s="8"/>
      <c r="I6408" s="8"/>
      <c r="S6408" s="4"/>
      <c r="T6408" s="6"/>
      <c r="X6408" s="1"/>
      <c r="Y6408" s="1"/>
    </row>
    <row r="6409" spans="2:25" x14ac:dyDescent="0.25">
      <c r="B6409" s="4"/>
      <c r="C6409" s="7"/>
      <c r="G6409" s="8"/>
      <c r="H6409" s="8"/>
      <c r="I6409" s="8"/>
      <c r="S6409" s="4"/>
      <c r="T6409" s="6"/>
      <c r="X6409" s="1"/>
      <c r="Y6409" s="1"/>
    </row>
    <row r="6410" spans="2:25" x14ac:dyDescent="0.25">
      <c r="B6410" s="4"/>
      <c r="C6410" s="7"/>
      <c r="G6410" s="8"/>
      <c r="H6410" s="8"/>
      <c r="I6410" s="8"/>
      <c r="S6410" s="4"/>
      <c r="T6410" s="6"/>
      <c r="X6410" s="1"/>
      <c r="Y6410" s="1"/>
    </row>
    <row r="6411" spans="2:25" x14ac:dyDescent="0.25">
      <c r="B6411" s="4"/>
      <c r="C6411" s="7"/>
      <c r="G6411" s="8"/>
      <c r="H6411" s="8"/>
      <c r="I6411" s="8"/>
      <c r="S6411" s="4"/>
      <c r="T6411" s="6"/>
      <c r="X6411" s="1"/>
      <c r="Y6411" s="1"/>
    </row>
    <row r="6412" spans="2:25" x14ac:dyDescent="0.25">
      <c r="B6412" s="4"/>
      <c r="C6412" s="7"/>
      <c r="G6412" s="8"/>
      <c r="H6412" s="8"/>
      <c r="I6412" s="8"/>
      <c r="S6412" s="4"/>
      <c r="T6412" s="6"/>
      <c r="X6412" s="1"/>
      <c r="Y6412" s="1"/>
    </row>
    <row r="6413" spans="2:25" x14ac:dyDescent="0.25">
      <c r="B6413" s="4"/>
      <c r="C6413" s="7"/>
      <c r="G6413" s="8"/>
      <c r="H6413" s="8"/>
      <c r="I6413" s="8"/>
      <c r="S6413" s="4"/>
      <c r="T6413" s="6"/>
      <c r="X6413" s="1"/>
      <c r="Y6413" s="1"/>
    </row>
    <row r="6414" spans="2:25" x14ac:dyDescent="0.25">
      <c r="B6414" s="4"/>
      <c r="C6414" s="7"/>
      <c r="G6414" s="8"/>
      <c r="H6414" s="8"/>
      <c r="I6414" s="8"/>
      <c r="S6414" s="4"/>
      <c r="T6414" s="6"/>
      <c r="X6414" s="1"/>
      <c r="Y6414" s="1"/>
    </row>
    <row r="6415" spans="2:25" x14ac:dyDescent="0.25">
      <c r="B6415" s="4"/>
      <c r="C6415" s="7"/>
      <c r="G6415" s="8"/>
      <c r="H6415" s="8"/>
      <c r="I6415" s="8"/>
      <c r="S6415" s="4"/>
      <c r="T6415" s="6"/>
      <c r="X6415" s="1"/>
      <c r="Y6415" s="1"/>
    </row>
    <row r="6416" spans="2:25" x14ac:dyDescent="0.25">
      <c r="B6416" s="4"/>
      <c r="C6416" s="7"/>
      <c r="G6416" s="8"/>
      <c r="H6416" s="8"/>
      <c r="I6416" s="8"/>
      <c r="S6416" s="4"/>
      <c r="T6416" s="6"/>
      <c r="X6416" s="1"/>
      <c r="Y6416" s="1"/>
    </row>
    <row r="6417" spans="2:25" x14ac:dyDescent="0.25">
      <c r="B6417" s="4"/>
      <c r="C6417" s="7"/>
      <c r="G6417" s="8"/>
      <c r="H6417" s="8"/>
      <c r="I6417" s="8"/>
      <c r="S6417" s="4"/>
      <c r="T6417" s="6"/>
      <c r="X6417" s="1"/>
      <c r="Y6417" s="1"/>
    </row>
    <row r="6418" spans="2:25" x14ac:dyDescent="0.25">
      <c r="B6418" s="4"/>
      <c r="C6418" s="7"/>
      <c r="G6418" s="8"/>
      <c r="H6418" s="8"/>
      <c r="I6418" s="8"/>
      <c r="S6418" s="4"/>
      <c r="T6418" s="6"/>
      <c r="X6418" s="1"/>
      <c r="Y6418" s="1"/>
    </row>
    <row r="6419" spans="2:25" x14ac:dyDescent="0.25">
      <c r="B6419" s="4"/>
      <c r="C6419" s="7"/>
      <c r="G6419" s="8"/>
      <c r="H6419" s="8"/>
      <c r="I6419" s="8"/>
      <c r="S6419" s="4"/>
      <c r="T6419" s="6"/>
      <c r="X6419" s="1"/>
      <c r="Y6419" s="1"/>
    </row>
    <row r="6420" spans="2:25" x14ac:dyDescent="0.25">
      <c r="B6420" s="4"/>
      <c r="C6420" s="7"/>
      <c r="G6420" s="8"/>
      <c r="H6420" s="8"/>
      <c r="I6420" s="8"/>
      <c r="S6420" s="4"/>
      <c r="T6420" s="6"/>
      <c r="X6420" s="1"/>
      <c r="Y6420" s="1"/>
    </row>
    <row r="6421" spans="2:25" x14ac:dyDescent="0.25">
      <c r="B6421" s="4"/>
      <c r="C6421" s="7"/>
      <c r="G6421" s="8"/>
      <c r="H6421" s="8"/>
      <c r="I6421" s="8"/>
      <c r="S6421" s="4"/>
      <c r="T6421" s="6"/>
      <c r="X6421" s="1"/>
      <c r="Y6421" s="1"/>
    </row>
    <row r="6422" spans="2:25" x14ac:dyDescent="0.25">
      <c r="B6422" s="4"/>
      <c r="C6422" s="7"/>
      <c r="G6422" s="8"/>
      <c r="H6422" s="8"/>
      <c r="I6422" s="8"/>
      <c r="S6422" s="4"/>
      <c r="T6422" s="6"/>
      <c r="X6422" s="1"/>
      <c r="Y6422" s="1"/>
    </row>
    <row r="6423" spans="2:25" x14ac:dyDescent="0.25">
      <c r="B6423" s="4"/>
      <c r="C6423" s="7"/>
      <c r="G6423" s="8"/>
      <c r="H6423" s="8"/>
      <c r="I6423" s="8"/>
      <c r="S6423" s="4"/>
      <c r="T6423" s="6"/>
      <c r="X6423" s="1"/>
      <c r="Y6423" s="1"/>
    </row>
    <row r="6424" spans="2:25" x14ac:dyDescent="0.25">
      <c r="B6424" s="4"/>
      <c r="C6424" s="7"/>
      <c r="G6424" s="8"/>
      <c r="H6424" s="8"/>
      <c r="I6424" s="8"/>
      <c r="S6424" s="4"/>
      <c r="T6424" s="6"/>
      <c r="X6424" s="1"/>
      <c r="Y6424" s="1"/>
    </row>
    <row r="6425" spans="2:25" x14ac:dyDescent="0.25">
      <c r="B6425" s="4"/>
      <c r="C6425" s="7"/>
      <c r="G6425" s="8"/>
      <c r="H6425" s="8"/>
      <c r="I6425" s="8"/>
      <c r="S6425" s="4"/>
      <c r="T6425" s="6"/>
      <c r="X6425" s="1"/>
      <c r="Y6425" s="1"/>
    </row>
    <row r="6426" spans="2:25" x14ac:dyDescent="0.25">
      <c r="B6426" s="4"/>
      <c r="C6426" s="7"/>
      <c r="G6426" s="8"/>
      <c r="H6426" s="8"/>
      <c r="I6426" s="8"/>
      <c r="S6426" s="4"/>
      <c r="T6426" s="6"/>
      <c r="X6426" s="1"/>
      <c r="Y6426" s="1"/>
    </row>
    <row r="6427" spans="2:25" x14ac:dyDescent="0.25">
      <c r="B6427" s="4"/>
      <c r="C6427" s="7"/>
      <c r="G6427" s="8"/>
      <c r="H6427" s="8"/>
      <c r="I6427" s="8"/>
      <c r="S6427" s="4"/>
      <c r="T6427" s="6"/>
      <c r="X6427" s="1"/>
      <c r="Y6427" s="1"/>
    </row>
    <row r="6428" spans="2:25" x14ac:dyDescent="0.25">
      <c r="B6428" s="4"/>
      <c r="C6428" s="7"/>
      <c r="G6428" s="8"/>
      <c r="H6428" s="8"/>
      <c r="I6428" s="8"/>
      <c r="S6428" s="4"/>
      <c r="T6428" s="6"/>
      <c r="X6428" s="1"/>
      <c r="Y6428" s="1"/>
    </row>
    <row r="6429" spans="2:25" x14ac:dyDescent="0.25">
      <c r="B6429" s="4"/>
      <c r="C6429" s="7"/>
      <c r="G6429" s="8"/>
      <c r="H6429" s="8"/>
      <c r="I6429" s="8"/>
      <c r="S6429" s="4"/>
      <c r="T6429" s="6"/>
      <c r="X6429" s="1"/>
      <c r="Y6429" s="1"/>
    </row>
    <row r="6430" spans="2:25" x14ac:dyDescent="0.25">
      <c r="B6430" s="4"/>
      <c r="C6430" s="7"/>
      <c r="G6430" s="8"/>
      <c r="H6430" s="8"/>
      <c r="I6430" s="8"/>
      <c r="S6430" s="4"/>
      <c r="T6430" s="6"/>
      <c r="X6430" s="1"/>
      <c r="Y6430" s="1"/>
    </row>
    <row r="6431" spans="2:25" x14ac:dyDescent="0.25">
      <c r="B6431" s="4"/>
      <c r="C6431" s="7"/>
      <c r="G6431" s="8"/>
      <c r="H6431" s="8"/>
      <c r="I6431" s="8"/>
      <c r="S6431" s="4"/>
      <c r="T6431" s="6"/>
      <c r="X6431" s="1"/>
      <c r="Y6431" s="1"/>
    </row>
    <row r="6432" spans="2:25" x14ac:dyDescent="0.25">
      <c r="B6432" s="4"/>
      <c r="C6432" s="7"/>
      <c r="G6432" s="8"/>
      <c r="H6432" s="8"/>
      <c r="I6432" s="8"/>
      <c r="S6432" s="4"/>
      <c r="T6432" s="6"/>
      <c r="X6432" s="1"/>
      <c r="Y6432" s="1"/>
    </row>
    <row r="6433" spans="2:25" x14ac:dyDescent="0.25">
      <c r="B6433" s="4"/>
      <c r="C6433" s="7"/>
      <c r="G6433" s="8"/>
      <c r="H6433" s="8"/>
      <c r="I6433" s="8"/>
      <c r="S6433" s="4"/>
      <c r="T6433" s="6"/>
      <c r="X6433" s="1"/>
      <c r="Y6433" s="1"/>
    </row>
    <row r="6434" spans="2:25" x14ac:dyDescent="0.25">
      <c r="B6434" s="4"/>
      <c r="C6434" s="7"/>
      <c r="G6434" s="8"/>
      <c r="H6434" s="8"/>
      <c r="I6434" s="8"/>
      <c r="S6434" s="4"/>
      <c r="T6434" s="6"/>
      <c r="X6434" s="1"/>
      <c r="Y6434" s="1"/>
    </row>
    <row r="6435" spans="2:25" x14ac:dyDescent="0.25">
      <c r="B6435" s="4"/>
      <c r="C6435" s="7"/>
      <c r="G6435" s="8"/>
      <c r="H6435" s="8"/>
      <c r="I6435" s="8"/>
      <c r="S6435" s="4"/>
      <c r="T6435" s="6"/>
      <c r="X6435" s="1"/>
      <c r="Y6435" s="1"/>
    </row>
    <row r="6436" spans="2:25" x14ac:dyDescent="0.25">
      <c r="B6436" s="4"/>
      <c r="C6436" s="7"/>
      <c r="G6436" s="8"/>
      <c r="H6436" s="8"/>
      <c r="I6436" s="8"/>
      <c r="S6436" s="4"/>
      <c r="T6436" s="6"/>
      <c r="X6436" s="1"/>
      <c r="Y6436" s="1"/>
    </row>
    <row r="6437" spans="2:25" x14ac:dyDescent="0.25">
      <c r="B6437" s="4"/>
      <c r="C6437" s="7"/>
      <c r="G6437" s="8"/>
      <c r="H6437" s="8"/>
      <c r="I6437" s="8"/>
      <c r="S6437" s="4"/>
      <c r="T6437" s="6"/>
      <c r="X6437" s="1"/>
      <c r="Y6437" s="1"/>
    </row>
    <row r="6438" spans="2:25" x14ac:dyDescent="0.25">
      <c r="B6438" s="4"/>
      <c r="C6438" s="7"/>
      <c r="G6438" s="8"/>
      <c r="H6438" s="8"/>
      <c r="I6438" s="8"/>
      <c r="S6438" s="4"/>
      <c r="T6438" s="6"/>
      <c r="X6438" s="1"/>
      <c r="Y6438" s="1"/>
    </row>
    <row r="6439" spans="2:25" x14ac:dyDescent="0.25">
      <c r="B6439" s="4"/>
      <c r="C6439" s="7"/>
      <c r="G6439" s="8"/>
      <c r="H6439" s="8"/>
      <c r="I6439" s="8"/>
      <c r="S6439" s="4"/>
      <c r="T6439" s="6"/>
      <c r="X6439" s="1"/>
      <c r="Y6439" s="1"/>
    </row>
    <row r="6440" spans="2:25" x14ac:dyDescent="0.25">
      <c r="B6440" s="4"/>
      <c r="C6440" s="7"/>
      <c r="G6440" s="8"/>
      <c r="H6440" s="8"/>
      <c r="I6440" s="8"/>
      <c r="S6440" s="4"/>
      <c r="T6440" s="6"/>
      <c r="X6440" s="1"/>
      <c r="Y6440" s="1"/>
    </row>
    <row r="6441" spans="2:25" x14ac:dyDescent="0.25">
      <c r="B6441" s="4"/>
      <c r="C6441" s="7"/>
      <c r="G6441" s="8"/>
      <c r="H6441" s="8"/>
      <c r="I6441" s="8"/>
      <c r="S6441" s="4"/>
      <c r="T6441" s="6"/>
      <c r="X6441" s="1"/>
      <c r="Y6441" s="1"/>
    </row>
    <row r="6442" spans="2:25" x14ac:dyDescent="0.25">
      <c r="B6442" s="4"/>
      <c r="C6442" s="7"/>
      <c r="G6442" s="8"/>
      <c r="H6442" s="8"/>
      <c r="I6442" s="8"/>
      <c r="S6442" s="4"/>
      <c r="T6442" s="6"/>
      <c r="X6442" s="1"/>
      <c r="Y6442" s="1"/>
    </row>
    <row r="6443" spans="2:25" x14ac:dyDescent="0.25">
      <c r="B6443" s="4"/>
      <c r="C6443" s="7"/>
      <c r="G6443" s="8"/>
      <c r="H6443" s="8"/>
      <c r="I6443" s="8"/>
      <c r="S6443" s="4"/>
      <c r="T6443" s="6"/>
      <c r="X6443" s="1"/>
      <c r="Y6443" s="1"/>
    </row>
    <row r="6444" spans="2:25" x14ac:dyDescent="0.25">
      <c r="B6444" s="4"/>
      <c r="C6444" s="7"/>
      <c r="G6444" s="8"/>
      <c r="H6444" s="8"/>
      <c r="I6444" s="8"/>
      <c r="S6444" s="4"/>
      <c r="T6444" s="6"/>
      <c r="X6444" s="1"/>
      <c r="Y6444" s="1"/>
    </row>
    <row r="6445" spans="2:25" x14ac:dyDescent="0.25">
      <c r="B6445" s="4"/>
      <c r="C6445" s="7"/>
      <c r="G6445" s="8"/>
      <c r="H6445" s="8"/>
      <c r="I6445" s="8"/>
      <c r="S6445" s="4"/>
      <c r="T6445" s="6"/>
      <c r="X6445" s="1"/>
      <c r="Y6445" s="1"/>
    </row>
    <row r="6446" spans="2:25" x14ac:dyDescent="0.25">
      <c r="B6446" s="4"/>
      <c r="C6446" s="7"/>
      <c r="G6446" s="8"/>
      <c r="H6446" s="8"/>
      <c r="I6446" s="8"/>
      <c r="S6446" s="4"/>
      <c r="T6446" s="6"/>
      <c r="X6446" s="1"/>
      <c r="Y6446" s="1"/>
    </row>
    <row r="6447" spans="2:25" x14ac:dyDescent="0.25">
      <c r="B6447" s="4"/>
      <c r="C6447" s="7"/>
      <c r="G6447" s="8"/>
      <c r="H6447" s="8"/>
      <c r="I6447" s="8"/>
      <c r="S6447" s="4"/>
      <c r="T6447" s="6"/>
      <c r="X6447" s="1"/>
      <c r="Y6447" s="1"/>
    </row>
    <row r="6448" spans="2:25" x14ac:dyDescent="0.25">
      <c r="B6448" s="4"/>
      <c r="C6448" s="7"/>
      <c r="G6448" s="8"/>
      <c r="H6448" s="8"/>
      <c r="I6448" s="8"/>
      <c r="S6448" s="4"/>
      <c r="T6448" s="6"/>
      <c r="X6448" s="1"/>
      <c r="Y6448" s="1"/>
    </row>
    <row r="6449" spans="2:25" x14ac:dyDescent="0.25">
      <c r="B6449" s="4"/>
      <c r="C6449" s="7"/>
      <c r="G6449" s="8"/>
      <c r="H6449" s="8"/>
      <c r="I6449" s="8"/>
      <c r="S6449" s="4"/>
      <c r="T6449" s="6"/>
      <c r="X6449" s="1"/>
      <c r="Y6449" s="1"/>
    </row>
    <row r="6450" spans="2:25" x14ac:dyDescent="0.25">
      <c r="B6450" s="4"/>
      <c r="C6450" s="7"/>
      <c r="G6450" s="8"/>
      <c r="H6450" s="8"/>
      <c r="I6450" s="8"/>
      <c r="S6450" s="4"/>
      <c r="T6450" s="6"/>
      <c r="X6450" s="1"/>
      <c r="Y6450" s="1"/>
    </row>
    <row r="6451" spans="2:25" x14ac:dyDescent="0.25">
      <c r="B6451" s="4"/>
      <c r="C6451" s="7"/>
      <c r="G6451" s="8"/>
      <c r="H6451" s="8"/>
      <c r="I6451" s="8"/>
      <c r="S6451" s="4"/>
      <c r="T6451" s="6"/>
      <c r="X6451" s="1"/>
      <c r="Y6451" s="1"/>
    </row>
    <row r="6452" spans="2:25" x14ac:dyDescent="0.25">
      <c r="B6452" s="4"/>
      <c r="C6452" s="7"/>
      <c r="G6452" s="8"/>
      <c r="H6452" s="8"/>
      <c r="I6452" s="8"/>
      <c r="S6452" s="4"/>
      <c r="T6452" s="6"/>
      <c r="X6452" s="1"/>
      <c r="Y6452" s="1"/>
    </row>
    <row r="6453" spans="2:25" x14ac:dyDescent="0.25">
      <c r="B6453" s="4"/>
      <c r="C6453" s="7"/>
      <c r="G6453" s="8"/>
      <c r="H6453" s="8"/>
      <c r="I6453" s="8"/>
      <c r="S6453" s="4"/>
      <c r="T6453" s="6"/>
      <c r="X6453" s="1"/>
      <c r="Y6453" s="1"/>
    </row>
    <row r="6454" spans="2:25" x14ac:dyDescent="0.25">
      <c r="B6454" s="4"/>
      <c r="C6454" s="7"/>
      <c r="G6454" s="8"/>
      <c r="H6454" s="8"/>
      <c r="I6454" s="8"/>
      <c r="S6454" s="4"/>
      <c r="T6454" s="6"/>
      <c r="X6454" s="1"/>
      <c r="Y6454" s="1"/>
    </row>
    <row r="6455" spans="2:25" x14ac:dyDescent="0.25">
      <c r="B6455" s="4"/>
      <c r="C6455" s="7"/>
      <c r="G6455" s="8"/>
      <c r="H6455" s="8"/>
      <c r="I6455" s="8"/>
      <c r="S6455" s="4"/>
      <c r="T6455" s="6"/>
      <c r="X6455" s="1"/>
      <c r="Y6455" s="1"/>
    </row>
    <row r="6456" spans="2:25" x14ac:dyDescent="0.25">
      <c r="B6456" s="4"/>
      <c r="C6456" s="7"/>
      <c r="G6456" s="8"/>
      <c r="H6456" s="8"/>
      <c r="I6456" s="8"/>
      <c r="S6456" s="4"/>
      <c r="T6456" s="6"/>
      <c r="X6456" s="1"/>
      <c r="Y6456" s="1"/>
    </row>
    <row r="6457" spans="2:25" x14ac:dyDescent="0.25">
      <c r="B6457" s="4"/>
      <c r="C6457" s="7"/>
      <c r="G6457" s="8"/>
      <c r="H6457" s="8"/>
      <c r="I6457" s="8"/>
      <c r="S6457" s="4"/>
      <c r="T6457" s="6"/>
      <c r="X6457" s="1"/>
      <c r="Y6457" s="1"/>
    </row>
    <row r="6458" spans="2:25" x14ac:dyDescent="0.25">
      <c r="B6458" s="4"/>
      <c r="C6458" s="7"/>
      <c r="G6458" s="8"/>
      <c r="H6458" s="8"/>
      <c r="I6458" s="8"/>
      <c r="S6458" s="4"/>
      <c r="T6458" s="6"/>
      <c r="X6458" s="1"/>
      <c r="Y6458" s="1"/>
    </row>
    <row r="6459" spans="2:25" x14ac:dyDescent="0.25">
      <c r="B6459" s="4"/>
      <c r="C6459" s="7"/>
      <c r="G6459" s="8"/>
      <c r="H6459" s="8"/>
      <c r="I6459" s="8"/>
      <c r="S6459" s="4"/>
      <c r="T6459" s="6"/>
      <c r="X6459" s="1"/>
      <c r="Y6459" s="1"/>
    </row>
    <row r="6460" spans="2:25" x14ac:dyDescent="0.25">
      <c r="B6460" s="4"/>
      <c r="C6460" s="7"/>
      <c r="G6460" s="8"/>
      <c r="H6460" s="8"/>
      <c r="I6460" s="8"/>
      <c r="S6460" s="4"/>
      <c r="T6460" s="6"/>
      <c r="X6460" s="1"/>
      <c r="Y6460" s="1"/>
    </row>
    <row r="6461" spans="2:25" x14ac:dyDescent="0.25">
      <c r="B6461" s="4"/>
      <c r="C6461" s="7"/>
      <c r="G6461" s="8"/>
      <c r="H6461" s="8"/>
      <c r="I6461" s="8"/>
      <c r="S6461" s="4"/>
      <c r="T6461" s="6"/>
      <c r="X6461" s="1"/>
      <c r="Y6461" s="1"/>
    </row>
    <row r="6462" spans="2:25" x14ac:dyDescent="0.25">
      <c r="B6462" s="4"/>
      <c r="C6462" s="7"/>
      <c r="G6462" s="8"/>
      <c r="H6462" s="8"/>
      <c r="I6462" s="8"/>
      <c r="S6462" s="4"/>
      <c r="T6462" s="6"/>
      <c r="X6462" s="1"/>
      <c r="Y6462" s="1"/>
    </row>
    <row r="6463" spans="2:25" x14ac:dyDescent="0.25">
      <c r="B6463" s="4"/>
      <c r="C6463" s="7"/>
      <c r="G6463" s="8"/>
      <c r="H6463" s="8"/>
      <c r="I6463" s="8"/>
      <c r="S6463" s="4"/>
      <c r="T6463" s="6"/>
      <c r="X6463" s="1"/>
      <c r="Y6463" s="1"/>
    </row>
    <row r="6464" spans="2:25" x14ac:dyDescent="0.25">
      <c r="B6464" s="4"/>
      <c r="C6464" s="7"/>
      <c r="G6464" s="8"/>
      <c r="H6464" s="8"/>
      <c r="I6464" s="8"/>
      <c r="S6464" s="4"/>
      <c r="T6464" s="6"/>
      <c r="X6464" s="1"/>
      <c r="Y6464" s="1"/>
    </row>
    <row r="6465" spans="2:25" x14ac:dyDescent="0.25">
      <c r="B6465" s="4"/>
      <c r="C6465" s="7"/>
      <c r="G6465" s="8"/>
      <c r="H6465" s="8"/>
      <c r="I6465" s="8"/>
      <c r="S6465" s="4"/>
      <c r="T6465" s="6"/>
      <c r="X6465" s="1"/>
      <c r="Y6465" s="1"/>
    </row>
    <row r="6466" spans="2:25" x14ac:dyDescent="0.25">
      <c r="B6466" s="4"/>
      <c r="C6466" s="7"/>
      <c r="G6466" s="8"/>
      <c r="H6466" s="8"/>
      <c r="I6466" s="8"/>
      <c r="S6466" s="4"/>
      <c r="T6466" s="6"/>
      <c r="X6466" s="1"/>
      <c r="Y6466" s="1"/>
    </row>
    <row r="6467" spans="2:25" x14ac:dyDescent="0.25">
      <c r="B6467" s="4"/>
      <c r="C6467" s="7"/>
      <c r="G6467" s="8"/>
      <c r="H6467" s="8"/>
      <c r="I6467" s="8"/>
      <c r="S6467" s="4"/>
      <c r="T6467" s="6"/>
      <c r="X6467" s="1"/>
      <c r="Y6467" s="1"/>
    </row>
    <row r="6468" spans="2:25" x14ac:dyDescent="0.25">
      <c r="B6468" s="4"/>
      <c r="C6468" s="7"/>
      <c r="G6468" s="8"/>
      <c r="H6468" s="8"/>
      <c r="I6468" s="8"/>
      <c r="S6468" s="4"/>
      <c r="T6468" s="6"/>
      <c r="X6468" s="1"/>
      <c r="Y6468" s="1"/>
    </row>
    <row r="6469" spans="2:25" x14ac:dyDescent="0.25">
      <c r="B6469" s="4"/>
      <c r="C6469" s="7"/>
      <c r="G6469" s="8"/>
      <c r="H6469" s="8"/>
      <c r="I6469" s="8"/>
      <c r="S6469" s="4"/>
      <c r="T6469" s="6"/>
      <c r="X6469" s="1"/>
      <c r="Y6469" s="1"/>
    </row>
    <row r="6470" spans="2:25" x14ac:dyDescent="0.25">
      <c r="B6470" s="4"/>
      <c r="C6470" s="7"/>
      <c r="G6470" s="8"/>
      <c r="H6470" s="8"/>
      <c r="I6470" s="8"/>
      <c r="S6470" s="4"/>
      <c r="T6470" s="6"/>
      <c r="X6470" s="1"/>
      <c r="Y6470" s="1"/>
    </row>
    <row r="6471" spans="2:25" x14ac:dyDescent="0.25">
      <c r="B6471" s="4"/>
      <c r="C6471" s="7"/>
      <c r="G6471" s="8"/>
      <c r="H6471" s="8"/>
      <c r="I6471" s="8"/>
      <c r="S6471" s="4"/>
      <c r="T6471" s="6"/>
      <c r="X6471" s="1"/>
      <c r="Y6471" s="1"/>
    </row>
    <row r="6472" spans="2:25" x14ac:dyDescent="0.25">
      <c r="B6472" s="4"/>
      <c r="C6472" s="7"/>
      <c r="G6472" s="8"/>
      <c r="H6472" s="8"/>
      <c r="I6472" s="8"/>
      <c r="S6472" s="4"/>
      <c r="T6472" s="6"/>
      <c r="X6472" s="1"/>
      <c r="Y6472" s="1"/>
    </row>
    <row r="6473" spans="2:25" x14ac:dyDescent="0.25">
      <c r="B6473" s="4"/>
      <c r="C6473" s="7"/>
      <c r="G6473" s="8"/>
      <c r="H6473" s="8"/>
      <c r="I6473" s="8"/>
      <c r="S6473" s="4"/>
      <c r="T6473" s="6"/>
      <c r="X6473" s="1"/>
      <c r="Y6473" s="1"/>
    </row>
    <row r="6474" spans="2:25" x14ac:dyDescent="0.25">
      <c r="B6474" s="4"/>
      <c r="C6474" s="7"/>
      <c r="G6474" s="8"/>
      <c r="H6474" s="8"/>
      <c r="I6474" s="8"/>
      <c r="S6474" s="4"/>
      <c r="T6474" s="6"/>
      <c r="X6474" s="1"/>
      <c r="Y6474" s="1"/>
    </row>
    <row r="6475" spans="2:25" x14ac:dyDescent="0.25">
      <c r="B6475" s="4"/>
      <c r="C6475" s="7"/>
      <c r="G6475" s="8"/>
      <c r="H6475" s="8"/>
      <c r="I6475" s="8"/>
      <c r="S6475" s="4"/>
      <c r="T6475" s="6"/>
      <c r="X6475" s="1"/>
      <c r="Y6475" s="1"/>
    </row>
    <row r="6476" spans="2:25" x14ac:dyDescent="0.25">
      <c r="B6476" s="4"/>
      <c r="C6476" s="7"/>
      <c r="G6476" s="8"/>
      <c r="H6476" s="8"/>
      <c r="I6476" s="8"/>
      <c r="S6476" s="4"/>
      <c r="T6476" s="6"/>
      <c r="X6476" s="1"/>
      <c r="Y6476" s="1"/>
    </row>
    <row r="6477" spans="2:25" x14ac:dyDescent="0.25">
      <c r="B6477" s="4"/>
      <c r="C6477" s="7"/>
      <c r="G6477" s="8"/>
      <c r="H6477" s="8"/>
      <c r="I6477" s="8"/>
      <c r="S6477" s="4"/>
      <c r="T6477" s="6"/>
      <c r="X6477" s="1"/>
      <c r="Y6477" s="1"/>
    </row>
    <row r="6478" spans="2:25" x14ac:dyDescent="0.25">
      <c r="B6478" s="4"/>
      <c r="C6478" s="7"/>
      <c r="G6478" s="8"/>
      <c r="H6478" s="8"/>
      <c r="I6478" s="8"/>
      <c r="S6478" s="4"/>
      <c r="T6478" s="6"/>
      <c r="X6478" s="1"/>
      <c r="Y6478" s="1"/>
    </row>
    <row r="6479" spans="2:25" x14ac:dyDescent="0.25">
      <c r="B6479" s="4"/>
      <c r="C6479" s="7"/>
      <c r="G6479" s="8"/>
      <c r="H6479" s="8"/>
      <c r="I6479" s="8"/>
      <c r="S6479" s="4"/>
      <c r="T6479" s="6"/>
      <c r="X6479" s="1"/>
      <c r="Y6479" s="1"/>
    </row>
    <row r="6480" spans="2:25" x14ac:dyDescent="0.25">
      <c r="B6480" s="4"/>
      <c r="C6480" s="7"/>
      <c r="G6480" s="8"/>
      <c r="H6480" s="8"/>
      <c r="I6480" s="8"/>
      <c r="S6480" s="4"/>
      <c r="T6480" s="6"/>
      <c r="X6480" s="1"/>
      <c r="Y6480" s="1"/>
    </row>
    <row r="6481" spans="2:25" x14ac:dyDescent="0.25">
      <c r="B6481" s="4"/>
      <c r="C6481" s="7"/>
      <c r="G6481" s="8"/>
      <c r="H6481" s="8"/>
      <c r="I6481" s="8"/>
      <c r="S6481" s="4"/>
      <c r="T6481" s="6"/>
      <c r="X6481" s="1"/>
      <c r="Y6481" s="1"/>
    </row>
    <row r="6482" spans="2:25" x14ac:dyDescent="0.25">
      <c r="B6482" s="4"/>
      <c r="C6482" s="7"/>
      <c r="G6482" s="8"/>
      <c r="H6482" s="8"/>
      <c r="I6482" s="8"/>
      <c r="S6482" s="4"/>
      <c r="T6482" s="6"/>
      <c r="X6482" s="1"/>
      <c r="Y6482" s="1"/>
    </row>
    <row r="6483" spans="2:25" x14ac:dyDescent="0.25">
      <c r="B6483" s="4"/>
      <c r="C6483" s="7"/>
      <c r="G6483" s="8"/>
      <c r="H6483" s="8"/>
      <c r="I6483" s="8"/>
      <c r="S6483" s="4"/>
      <c r="T6483" s="6"/>
      <c r="X6483" s="1"/>
      <c r="Y6483" s="1"/>
    </row>
    <row r="6484" spans="2:25" x14ac:dyDescent="0.25">
      <c r="B6484" s="4"/>
      <c r="C6484" s="7"/>
      <c r="G6484" s="8"/>
      <c r="H6484" s="8"/>
      <c r="I6484" s="8"/>
      <c r="S6484" s="4"/>
      <c r="T6484" s="6"/>
      <c r="X6484" s="1"/>
      <c r="Y6484" s="1"/>
    </row>
    <row r="6485" spans="2:25" x14ac:dyDescent="0.25">
      <c r="B6485" s="4"/>
      <c r="C6485" s="7"/>
      <c r="G6485" s="8"/>
      <c r="H6485" s="8"/>
      <c r="I6485" s="8"/>
      <c r="S6485" s="4"/>
      <c r="T6485" s="6"/>
      <c r="X6485" s="1"/>
      <c r="Y6485" s="1"/>
    </row>
    <row r="6486" spans="2:25" x14ac:dyDescent="0.25">
      <c r="B6486" s="4"/>
      <c r="C6486" s="7"/>
      <c r="G6486" s="8"/>
      <c r="H6486" s="8"/>
      <c r="I6486" s="8"/>
      <c r="S6486" s="4"/>
      <c r="T6486" s="6"/>
      <c r="X6486" s="1"/>
      <c r="Y6486" s="1"/>
    </row>
    <row r="6487" spans="2:25" x14ac:dyDescent="0.25">
      <c r="B6487" s="4"/>
      <c r="C6487" s="7"/>
      <c r="G6487" s="8"/>
      <c r="H6487" s="8"/>
      <c r="I6487" s="8"/>
      <c r="S6487" s="4"/>
      <c r="T6487" s="6"/>
      <c r="X6487" s="1"/>
      <c r="Y6487" s="1"/>
    </row>
    <row r="6488" spans="2:25" x14ac:dyDescent="0.25">
      <c r="B6488" s="4"/>
      <c r="C6488" s="7"/>
      <c r="G6488" s="8"/>
      <c r="H6488" s="8"/>
      <c r="I6488" s="8"/>
      <c r="S6488" s="4"/>
      <c r="T6488" s="6"/>
      <c r="X6488" s="1"/>
      <c r="Y6488" s="1"/>
    </row>
    <row r="6489" spans="2:25" x14ac:dyDescent="0.25">
      <c r="B6489" s="4"/>
      <c r="C6489" s="7"/>
      <c r="G6489" s="8"/>
      <c r="H6489" s="8"/>
      <c r="I6489" s="8"/>
      <c r="S6489" s="4"/>
      <c r="T6489" s="6"/>
      <c r="X6489" s="1"/>
      <c r="Y6489" s="1"/>
    </row>
    <row r="6490" spans="2:25" x14ac:dyDescent="0.25">
      <c r="B6490" s="4"/>
      <c r="C6490" s="7"/>
      <c r="G6490" s="8"/>
      <c r="H6490" s="8"/>
      <c r="I6490" s="8"/>
      <c r="S6490" s="4"/>
      <c r="T6490" s="6"/>
      <c r="X6490" s="1"/>
      <c r="Y6490" s="1"/>
    </row>
    <row r="6491" spans="2:25" x14ac:dyDescent="0.25">
      <c r="B6491" s="4"/>
      <c r="C6491" s="7"/>
      <c r="G6491" s="8"/>
      <c r="H6491" s="8"/>
      <c r="I6491" s="8"/>
      <c r="S6491" s="4"/>
      <c r="T6491" s="6"/>
      <c r="X6491" s="1"/>
      <c r="Y6491" s="1"/>
    </row>
    <row r="6492" spans="2:25" x14ac:dyDescent="0.25">
      <c r="B6492" s="4"/>
      <c r="C6492" s="7"/>
      <c r="G6492" s="8"/>
      <c r="H6492" s="8"/>
      <c r="I6492" s="8"/>
      <c r="S6492" s="4"/>
      <c r="T6492" s="6"/>
      <c r="X6492" s="1"/>
      <c r="Y6492" s="1"/>
    </row>
    <row r="6493" spans="2:25" x14ac:dyDescent="0.25">
      <c r="B6493" s="4"/>
      <c r="C6493" s="7"/>
      <c r="G6493" s="8"/>
      <c r="H6493" s="8"/>
      <c r="I6493" s="8"/>
      <c r="S6493" s="4"/>
      <c r="T6493" s="6"/>
      <c r="X6493" s="1"/>
      <c r="Y6493" s="1"/>
    </row>
    <row r="6494" spans="2:25" x14ac:dyDescent="0.25">
      <c r="B6494" s="4"/>
      <c r="C6494" s="7"/>
      <c r="G6494" s="8"/>
      <c r="H6494" s="8"/>
      <c r="I6494" s="8"/>
      <c r="S6494" s="4"/>
      <c r="T6494" s="6"/>
      <c r="X6494" s="1"/>
      <c r="Y6494" s="1"/>
    </row>
    <row r="6495" spans="2:25" x14ac:dyDescent="0.25">
      <c r="B6495" s="4"/>
      <c r="C6495" s="7"/>
      <c r="G6495" s="8"/>
      <c r="H6495" s="8"/>
      <c r="I6495" s="8"/>
      <c r="S6495" s="4"/>
      <c r="T6495" s="6"/>
      <c r="X6495" s="1"/>
      <c r="Y6495" s="1"/>
    </row>
    <row r="6496" spans="2:25" x14ac:dyDescent="0.25">
      <c r="B6496" s="4"/>
      <c r="C6496" s="7"/>
      <c r="G6496" s="8"/>
      <c r="H6496" s="8"/>
      <c r="I6496" s="8"/>
      <c r="S6496" s="4"/>
      <c r="T6496" s="6"/>
      <c r="X6496" s="1"/>
      <c r="Y6496" s="1"/>
    </row>
    <row r="6497" spans="2:25" x14ac:dyDescent="0.25">
      <c r="B6497" s="4"/>
      <c r="C6497" s="7"/>
      <c r="G6497" s="8"/>
      <c r="H6497" s="8"/>
      <c r="I6497" s="8"/>
      <c r="S6497" s="4"/>
      <c r="T6497" s="6"/>
      <c r="X6497" s="1"/>
      <c r="Y6497" s="1"/>
    </row>
    <row r="6498" spans="2:25" x14ac:dyDescent="0.25">
      <c r="B6498" s="4"/>
      <c r="C6498" s="7"/>
      <c r="G6498" s="8"/>
      <c r="H6498" s="8"/>
      <c r="I6498" s="8"/>
      <c r="S6498" s="4"/>
      <c r="T6498" s="6"/>
      <c r="X6498" s="1"/>
      <c r="Y6498" s="1"/>
    </row>
    <row r="6499" spans="2:25" x14ac:dyDescent="0.25">
      <c r="B6499" s="4"/>
      <c r="C6499" s="7"/>
      <c r="G6499" s="8"/>
      <c r="H6499" s="8"/>
      <c r="I6499" s="8"/>
      <c r="S6499" s="4"/>
      <c r="T6499" s="6"/>
      <c r="X6499" s="1"/>
      <c r="Y6499" s="1"/>
    </row>
    <row r="6500" spans="2:25" x14ac:dyDescent="0.25">
      <c r="B6500" s="4"/>
      <c r="C6500" s="7"/>
      <c r="G6500" s="8"/>
      <c r="H6500" s="8"/>
      <c r="I6500" s="8"/>
      <c r="S6500" s="4"/>
      <c r="T6500" s="6"/>
      <c r="X6500" s="1"/>
      <c r="Y6500" s="1"/>
    </row>
    <row r="6501" spans="2:25" x14ac:dyDescent="0.25">
      <c r="B6501" s="4"/>
      <c r="C6501" s="7"/>
      <c r="G6501" s="8"/>
      <c r="H6501" s="8"/>
      <c r="I6501" s="8"/>
      <c r="S6501" s="4"/>
      <c r="T6501" s="6"/>
      <c r="X6501" s="1"/>
      <c r="Y6501" s="1"/>
    </row>
    <row r="6502" spans="2:25" x14ac:dyDescent="0.25">
      <c r="B6502" s="4"/>
      <c r="C6502" s="7"/>
      <c r="G6502" s="8"/>
      <c r="H6502" s="8"/>
      <c r="I6502" s="8"/>
      <c r="S6502" s="4"/>
      <c r="T6502" s="6"/>
      <c r="X6502" s="1"/>
      <c r="Y6502" s="1"/>
    </row>
    <row r="6503" spans="2:25" x14ac:dyDescent="0.25">
      <c r="B6503" s="4"/>
      <c r="C6503" s="7"/>
      <c r="G6503" s="8"/>
      <c r="H6503" s="8"/>
      <c r="I6503" s="8"/>
      <c r="S6503" s="4"/>
      <c r="T6503" s="6"/>
      <c r="X6503" s="1"/>
      <c r="Y6503" s="1"/>
    </row>
    <row r="6504" spans="2:25" x14ac:dyDescent="0.25">
      <c r="B6504" s="4"/>
      <c r="C6504" s="7"/>
      <c r="G6504" s="8"/>
      <c r="H6504" s="8"/>
      <c r="I6504" s="8"/>
      <c r="S6504" s="4"/>
      <c r="T6504" s="6"/>
      <c r="X6504" s="1"/>
      <c r="Y6504" s="1"/>
    </row>
    <row r="6505" spans="2:25" x14ac:dyDescent="0.25">
      <c r="B6505" s="4"/>
      <c r="C6505" s="7"/>
      <c r="G6505" s="8"/>
      <c r="H6505" s="8"/>
      <c r="I6505" s="8"/>
      <c r="S6505" s="4"/>
      <c r="T6505" s="6"/>
      <c r="X6505" s="1"/>
      <c r="Y6505" s="1"/>
    </row>
    <row r="6506" spans="2:25" x14ac:dyDescent="0.25">
      <c r="B6506" s="4"/>
      <c r="C6506" s="7"/>
      <c r="G6506" s="8"/>
      <c r="H6506" s="8"/>
      <c r="I6506" s="8"/>
      <c r="S6506" s="4"/>
      <c r="T6506" s="6"/>
      <c r="X6506" s="1"/>
      <c r="Y6506" s="1"/>
    </row>
    <row r="6507" spans="2:25" x14ac:dyDescent="0.25">
      <c r="B6507" s="4"/>
      <c r="C6507" s="7"/>
      <c r="G6507" s="8"/>
      <c r="H6507" s="8"/>
      <c r="I6507" s="8"/>
      <c r="S6507" s="4"/>
      <c r="T6507" s="6"/>
      <c r="X6507" s="1"/>
      <c r="Y6507" s="1"/>
    </row>
    <row r="6508" spans="2:25" x14ac:dyDescent="0.25">
      <c r="B6508" s="4"/>
      <c r="C6508" s="7"/>
      <c r="G6508" s="8"/>
      <c r="H6508" s="8"/>
      <c r="I6508" s="8"/>
      <c r="S6508" s="4"/>
      <c r="T6508" s="6"/>
      <c r="X6508" s="1"/>
      <c r="Y6508" s="1"/>
    </row>
    <row r="6509" spans="2:25" x14ac:dyDescent="0.25">
      <c r="B6509" s="4"/>
      <c r="C6509" s="7"/>
      <c r="G6509" s="8"/>
      <c r="H6509" s="8"/>
      <c r="I6509" s="8"/>
      <c r="S6509" s="4"/>
      <c r="T6509" s="6"/>
      <c r="X6509" s="1"/>
      <c r="Y6509" s="1"/>
    </row>
    <row r="6510" spans="2:25" x14ac:dyDescent="0.25">
      <c r="B6510" s="4"/>
      <c r="C6510" s="7"/>
      <c r="G6510" s="8"/>
      <c r="H6510" s="8"/>
      <c r="I6510" s="8"/>
      <c r="S6510" s="4"/>
      <c r="T6510" s="6"/>
      <c r="X6510" s="1"/>
      <c r="Y6510" s="1"/>
    </row>
    <row r="6511" spans="2:25" x14ac:dyDescent="0.25">
      <c r="B6511" s="4"/>
      <c r="C6511" s="7"/>
      <c r="G6511" s="8"/>
      <c r="H6511" s="8"/>
      <c r="I6511" s="8"/>
      <c r="S6511" s="4"/>
      <c r="T6511" s="6"/>
      <c r="X6511" s="1"/>
      <c r="Y6511" s="1"/>
    </row>
    <row r="6512" spans="2:25" x14ac:dyDescent="0.25">
      <c r="B6512" s="4"/>
      <c r="C6512" s="7"/>
      <c r="G6512" s="8"/>
      <c r="H6512" s="8"/>
      <c r="I6512" s="8"/>
      <c r="S6512" s="4"/>
      <c r="T6512" s="6"/>
      <c r="X6512" s="1"/>
      <c r="Y6512" s="1"/>
    </row>
    <row r="6513" spans="2:25" x14ac:dyDescent="0.25">
      <c r="B6513" s="4"/>
      <c r="C6513" s="7"/>
      <c r="G6513" s="8"/>
      <c r="H6513" s="8"/>
      <c r="I6513" s="8"/>
      <c r="S6513" s="4"/>
      <c r="T6513" s="6"/>
      <c r="X6513" s="1"/>
      <c r="Y6513" s="1"/>
    </row>
    <row r="6514" spans="2:25" x14ac:dyDescent="0.25">
      <c r="B6514" s="4"/>
      <c r="C6514" s="7"/>
      <c r="G6514" s="8"/>
      <c r="H6514" s="8"/>
      <c r="I6514" s="8"/>
      <c r="S6514" s="4"/>
      <c r="T6514" s="6"/>
      <c r="X6514" s="1"/>
      <c r="Y6514" s="1"/>
    </row>
    <row r="6515" spans="2:25" x14ac:dyDescent="0.25">
      <c r="B6515" s="4"/>
      <c r="C6515" s="7"/>
      <c r="G6515" s="8"/>
      <c r="H6515" s="8"/>
      <c r="I6515" s="8"/>
      <c r="S6515" s="4"/>
      <c r="T6515" s="6"/>
      <c r="X6515" s="1"/>
      <c r="Y6515" s="1"/>
    </row>
    <row r="6516" spans="2:25" x14ac:dyDescent="0.25">
      <c r="B6516" s="4"/>
      <c r="C6516" s="7"/>
      <c r="G6516" s="8"/>
      <c r="H6516" s="8"/>
      <c r="I6516" s="8"/>
      <c r="S6516" s="4"/>
      <c r="T6516" s="6"/>
      <c r="X6516" s="1"/>
      <c r="Y6516" s="1"/>
    </row>
    <row r="6517" spans="2:25" x14ac:dyDescent="0.25">
      <c r="B6517" s="4"/>
      <c r="C6517" s="7"/>
      <c r="G6517" s="8"/>
      <c r="H6517" s="8"/>
      <c r="I6517" s="8"/>
      <c r="S6517" s="4"/>
      <c r="T6517" s="6"/>
      <c r="X6517" s="1"/>
      <c r="Y6517" s="1"/>
    </row>
    <row r="6518" spans="2:25" x14ac:dyDescent="0.25">
      <c r="B6518" s="4"/>
      <c r="C6518" s="7"/>
      <c r="G6518" s="8"/>
      <c r="H6518" s="8"/>
      <c r="I6518" s="8"/>
      <c r="S6518" s="4"/>
      <c r="T6518" s="6"/>
      <c r="X6518" s="1"/>
      <c r="Y6518" s="1"/>
    </row>
    <row r="6519" spans="2:25" x14ac:dyDescent="0.25">
      <c r="B6519" s="4"/>
      <c r="C6519" s="7"/>
      <c r="G6519" s="8"/>
      <c r="H6519" s="8"/>
      <c r="I6519" s="8"/>
      <c r="S6519" s="4"/>
      <c r="T6519" s="6"/>
      <c r="X6519" s="1"/>
      <c r="Y6519" s="1"/>
    </row>
    <row r="6520" spans="2:25" x14ac:dyDescent="0.25">
      <c r="B6520" s="4"/>
      <c r="C6520" s="7"/>
      <c r="G6520" s="8"/>
      <c r="H6520" s="8"/>
      <c r="I6520" s="8"/>
      <c r="S6520" s="4"/>
      <c r="T6520" s="6"/>
      <c r="X6520" s="1"/>
      <c r="Y6520" s="1"/>
    </row>
    <row r="6521" spans="2:25" x14ac:dyDescent="0.25">
      <c r="B6521" s="4"/>
      <c r="C6521" s="7"/>
      <c r="G6521" s="8"/>
      <c r="H6521" s="8"/>
      <c r="I6521" s="8"/>
      <c r="S6521" s="4"/>
      <c r="T6521" s="6"/>
      <c r="X6521" s="1"/>
      <c r="Y6521" s="1"/>
    </row>
    <row r="6522" spans="2:25" x14ac:dyDescent="0.25">
      <c r="B6522" s="4"/>
      <c r="C6522" s="7"/>
      <c r="G6522" s="8"/>
      <c r="H6522" s="8"/>
      <c r="I6522" s="8"/>
      <c r="S6522" s="4"/>
      <c r="T6522" s="6"/>
      <c r="X6522" s="1"/>
      <c r="Y6522" s="1"/>
    </row>
    <row r="6523" spans="2:25" x14ac:dyDescent="0.25">
      <c r="B6523" s="4"/>
      <c r="C6523" s="7"/>
      <c r="G6523" s="8"/>
      <c r="H6523" s="8"/>
      <c r="I6523" s="8"/>
      <c r="S6523" s="4"/>
      <c r="T6523" s="6"/>
      <c r="X6523" s="1"/>
      <c r="Y6523" s="1"/>
    </row>
    <row r="6524" spans="2:25" x14ac:dyDescent="0.25">
      <c r="B6524" s="4"/>
      <c r="C6524" s="7"/>
      <c r="G6524" s="8"/>
      <c r="H6524" s="8"/>
      <c r="I6524" s="8"/>
      <c r="S6524" s="4"/>
      <c r="T6524" s="6"/>
      <c r="X6524" s="1"/>
      <c r="Y6524" s="1"/>
    </row>
    <row r="6525" spans="2:25" x14ac:dyDescent="0.25">
      <c r="B6525" s="4"/>
      <c r="C6525" s="7"/>
      <c r="G6525" s="8"/>
      <c r="H6525" s="8"/>
      <c r="I6525" s="8"/>
      <c r="S6525" s="4"/>
      <c r="T6525" s="6"/>
      <c r="X6525" s="1"/>
      <c r="Y6525" s="1"/>
    </row>
    <row r="6526" spans="2:25" x14ac:dyDescent="0.25">
      <c r="B6526" s="4"/>
      <c r="C6526" s="7"/>
      <c r="G6526" s="8"/>
      <c r="H6526" s="8"/>
      <c r="I6526" s="8"/>
      <c r="S6526" s="4"/>
      <c r="T6526" s="6"/>
      <c r="X6526" s="1"/>
      <c r="Y6526" s="1"/>
    </row>
    <row r="6527" spans="2:25" x14ac:dyDescent="0.25">
      <c r="B6527" s="4"/>
      <c r="C6527" s="7"/>
      <c r="G6527" s="8"/>
      <c r="H6527" s="8"/>
      <c r="I6527" s="8"/>
      <c r="S6527" s="4"/>
      <c r="T6527" s="6"/>
      <c r="X6527" s="1"/>
      <c r="Y6527" s="1"/>
    </row>
    <row r="6528" spans="2:25" x14ac:dyDescent="0.25">
      <c r="B6528" s="4"/>
      <c r="C6528" s="7"/>
      <c r="G6528" s="8"/>
      <c r="H6528" s="8"/>
      <c r="I6528" s="8"/>
      <c r="S6528" s="4"/>
      <c r="T6528" s="6"/>
      <c r="X6528" s="1"/>
      <c r="Y6528" s="1"/>
    </row>
    <row r="6529" spans="2:25" x14ac:dyDescent="0.25">
      <c r="B6529" s="4"/>
      <c r="C6529" s="7"/>
      <c r="G6529" s="8"/>
      <c r="H6529" s="8"/>
      <c r="I6529" s="8"/>
      <c r="S6529" s="4"/>
      <c r="T6529" s="6"/>
      <c r="X6529" s="1"/>
      <c r="Y6529" s="1"/>
    </row>
    <row r="6530" spans="2:25" x14ac:dyDescent="0.25">
      <c r="B6530" s="4"/>
      <c r="C6530" s="7"/>
      <c r="G6530" s="8"/>
      <c r="H6530" s="8"/>
      <c r="I6530" s="8"/>
      <c r="S6530" s="4"/>
      <c r="T6530" s="6"/>
      <c r="X6530" s="1"/>
      <c r="Y6530" s="1"/>
    </row>
    <row r="6531" spans="2:25" x14ac:dyDescent="0.25">
      <c r="B6531" s="4"/>
      <c r="C6531" s="7"/>
      <c r="G6531" s="8"/>
      <c r="H6531" s="8"/>
      <c r="I6531" s="8"/>
      <c r="S6531" s="4"/>
      <c r="T6531" s="6"/>
      <c r="X6531" s="1"/>
      <c r="Y6531" s="1"/>
    </row>
    <row r="6532" spans="2:25" x14ac:dyDescent="0.25">
      <c r="B6532" s="4"/>
      <c r="C6532" s="7"/>
      <c r="G6532" s="8"/>
      <c r="H6532" s="8"/>
      <c r="I6532" s="8"/>
      <c r="S6532" s="4"/>
      <c r="T6532" s="6"/>
      <c r="X6532" s="1"/>
      <c r="Y6532" s="1"/>
    </row>
    <row r="6533" spans="2:25" x14ac:dyDescent="0.25">
      <c r="B6533" s="4"/>
      <c r="C6533" s="7"/>
      <c r="G6533" s="8"/>
      <c r="H6533" s="8"/>
      <c r="I6533" s="8"/>
      <c r="S6533" s="4"/>
      <c r="T6533" s="6"/>
      <c r="X6533" s="1"/>
      <c r="Y6533" s="1"/>
    </row>
    <row r="6534" spans="2:25" x14ac:dyDescent="0.25">
      <c r="B6534" s="4"/>
      <c r="C6534" s="7"/>
      <c r="G6534" s="8"/>
      <c r="H6534" s="8"/>
      <c r="I6534" s="8"/>
      <c r="S6534" s="4"/>
      <c r="T6534" s="6"/>
      <c r="X6534" s="1"/>
      <c r="Y6534" s="1"/>
    </row>
    <row r="6535" spans="2:25" x14ac:dyDescent="0.25">
      <c r="B6535" s="4"/>
      <c r="C6535" s="7"/>
      <c r="G6535" s="8"/>
      <c r="H6535" s="8"/>
      <c r="I6535" s="8"/>
      <c r="S6535" s="4"/>
      <c r="T6535" s="6"/>
      <c r="X6535" s="1"/>
      <c r="Y6535" s="1"/>
    </row>
    <row r="6536" spans="2:25" x14ac:dyDescent="0.25">
      <c r="B6536" s="4"/>
      <c r="C6536" s="7"/>
      <c r="G6536" s="8"/>
      <c r="H6536" s="8"/>
      <c r="I6536" s="8"/>
      <c r="S6536" s="4"/>
      <c r="T6536" s="6"/>
      <c r="X6536" s="1"/>
      <c r="Y6536" s="1"/>
    </row>
    <row r="6537" spans="2:25" x14ac:dyDescent="0.25">
      <c r="B6537" s="4"/>
      <c r="C6537" s="7"/>
      <c r="G6537" s="8"/>
      <c r="H6537" s="8"/>
      <c r="I6537" s="8"/>
      <c r="S6537" s="4"/>
      <c r="T6537" s="6"/>
      <c r="X6537" s="1"/>
      <c r="Y6537" s="1"/>
    </row>
    <row r="6538" spans="2:25" x14ac:dyDescent="0.25">
      <c r="B6538" s="4"/>
      <c r="C6538" s="7"/>
      <c r="G6538" s="8"/>
      <c r="H6538" s="8"/>
      <c r="I6538" s="8"/>
      <c r="S6538" s="4"/>
      <c r="T6538" s="6"/>
      <c r="X6538" s="1"/>
      <c r="Y6538" s="1"/>
    </row>
    <row r="6539" spans="2:25" x14ac:dyDescent="0.25">
      <c r="B6539" s="4"/>
      <c r="C6539" s="7"/>
      <c r="G6539" s="8"/>
      <c r="H6539" s="8"/>
      <c r="I6539" s="8"/>
      <c r="S6539" s="4"/>
      <c r="T6539" s="6"/>
      <c r="X6539" s="1"/>
      <c r="Y6539" s="1"/>
    </row>
    <row r="6540" spans="2:25" x14ac:dyDescent="0.25">
      <c r="B6540" s="4"/>
      <c r="C6540" s="7"/>
      <c r="G6540" s="8"/>
      <c r="H6540" s="8"/>
      <c r="I6540" s="8"/>
      <c r="S6540" s="4"/>
      <c r="T6540" s="6"/>
      <c r="X6540" s="1"/>
      <c r="Y6540" s="1"/>
    </row>
    <row r="6541" spans="2:25" x14ac:dyDescent="0.25">
      <c r="B6541" s="4"/>
      <c r="C6541" s="7"/>
      <c r="G6541" s="8"/>
      <c r="H6541" s="8"/>
      <c r="I6541" s="8"/>
      <c r="S6541" s="4"/>
      <c r="T6541" s="6"/>
      <c r="X6541" s="1"/>
      <c r="Y6541" s="1"/>
    </row>
    <row r="6542" spans="2:25" x14ac:dyDescent="0.25">
      <c r="B6542" s="4"/>
      <c r="C6542" s="7"/>
      <c r="G6542" s="8"/>
      <c r="H6542" s="8"/>
      <c r="I6542" s="8"/>
      <c r="S6542" s="4"/>
      <c r="T6542" s="6"/>
      <c r="X6542" s="1"/>
      <c r="Y6542" s="1"/>
    </row>
    <row r="6543" spans="2:25" x14ac:dyDescent="0.25">
      <c r="B6543" s="4"/>
      <c r="C6543" s="7"/>
      <c r="G6543" s="8"/>
      <c r="H6543" s="8"/>
      <c r="I6543" s="8"/>
      <c r="S6543" s="4"/>
      <c r="T6543" s="6"/>
      <c r="X6543" s="1"/>
      <c r="Y6543" s="1"/>
    </row>
    <row r="6544" spans="2:25" x14ac:dyDescent="0.25">
      <c r="B6544" s="4"/>
      <c r="C6544" s="7"/>
      <c r="G6544" s="8"/>
      <c r="H6544" s="8"/>
      <c r="I6544" s="8"/>
      <c r="S6544" s="4"/>
      <c r="T6544" s="6"/>
      <c r="X6544" s="1"/>
      <c r="Y6544" s="1"/>
    </row>
    <row r="6545" spans="2:25" x14ac:dyDescent="0.25">
      <c r="B6545" s="4"/>
      <c r="C6545" s="7"/>
      <c r="G6545" s="8"/>
      <c r="H6545" s="8"/>
      <c r="I6545" s="8"/>
      <c r="S6545" s="4"/>
      <c r="T6545" s="6"/>
      <c r="X6545" s="1"/>
      <c r="Y6545" s="1"/>
    </row>
    <row r="6546" spans="2:25" x14ac:dyDescent="0.25">
      <c r="B6546" s="4"/>
      <c r="C6546" s="7"/>
      <c r="G6546" s="8"/>
      <c r="H6546" s="8"/>
      <c r="I6546" s="8"/>
      <c r="S6546" s="4"/>
      <c r="T6546" s="6"/>
      <c r="X6546" s="1"/>
      <c r="Y6546" s="1"/>
    </row>
    <row r="6547" spans="2:25" x14ac:dyDescent="0.25">
      <c r="B6547" s="4"/>
      <c r="C6547" s="7"/>
      <c r="G6547" s="8"/>
      <c r="H6547" s="8"/>
      <c r="I6547" s="8"/>
      <c r="S6547" s="4"/>
      <c r="T6547" s="6"/>
      <c r="X6547" s="1"/>
      <c r="Y6547" s="1"/>
    </row>
    <row r="6548" spans="2:25" x14ac:dyDescent="0.25">
      <c r="B6548" s="4"/>
      <c r="C6548" s="7"/>
      <c r="G6548" s="8"/>
      <c r="H6548" s="8"/>
      <c r="I6548" s="8"/>
      <c r="S6548" s="4"/>
      <c r="T6548" s="6"/>
      <c r="X6548" s="1"/>
      <c r="Y6548" s="1"/>
    </row>
    <row r="6549" spans="2:25" x14ac:dyDescent="0.25">
      <c r="B6549" s="4"/>
      <c r="C6549" s="7"/>
      <c r="G6549" s="8"/>
      <c r="H6549" s="8"/>
      <c r="I6549" s="8"/>
      <c r="S6549" s="4"/>
      <c r="T6549" s="6"/>
      <c r="X6549" s="1"/>
      <c r="Y6549" s="1"/>
    </row>
    <row r="6550" spans="2:25" x14ac:dyDescent="0.25">
      <c r="B6550" s="4"/>
      <c r="C6550" s="7"/>
      <c r="G6550" s="8"/>
      <c r="H6550" s="8"/>
      <c r="I6550" s="8"/>
      <c r="S6550" s="4"/>
      <c r="T6550" s="6"/>
      <c r="X6550" s="1"/>
      <c r="Y6550" s="1"/>
    </row>
    <row r="6551" spans="2:25" x14ac:dyDescent="0.25">
      <c r="B6551" s="4"/>
      <c r="C6551" s="7"/>
      <c r="G6551" s="8"/>
      <c r="H6551" s="8"/>
      <c r="I6551" s="8"/>
      <c r="S6551" s="4"/>
      <c r="T6551" s="6"/>
      <c r="X6551" s="1"/>
      <c r="Y6551" s="1"/>
    </row>
    <row r="6552" spans="2:25" x14ac:dyDescent="0.25">
      <c r="B6552" s="4"/>
      <c r="C6552" s="7"/>
      <c r="G6552" s="8"/>
      <c r="H6552" s="8"/>
      <c r="I6552" s="8"/>
      <c r="S6552" s="4"/>
      <c r="T6552" s="6"/>
      <c r="X6552" s="1"/>
      <c r="Y6552" s="1"/>
    </row>
    <row r="6553" spans="2:25" x14ac:dyDescent="0.25">
      <c r="B6553" s="4"/>
      <c r="C6553" s="7"/>
      <c r="G6553" s="8"/>
      <c r="H6553" s="8"/>
      <c r="I6553" s="8"/>
      <c r="S6553" s="4"/>
      <c r="T6553" s="6"/>
      <c r="X6553" s="1"/>
      <c r="Y6553" s="1"/>
    </row>
    <row r="6554" spans="2:25" x14ac:dyDescent="0.25">
      <c r="B6554" s="4"/>
      <c r="C6554" s="7"/>
      <c r="G6554" s="8"/>
      <c r="H6554" s="8"/>
      <c r="I6554" s="8"/>
      <c r="S6554" s="4"/>
      <c r="T6554" s="6"/>
      <c r="X6554" s="1"/>
      <c r="Y6554" s="1"/>
    </row>
    <row r="6555" spans="2:25" x14ac:dyDescent="0.25">
      <c r="B6555" s="4"/>
      <c r="C6555" s="7"/>
      <c r="G6555" s="8"/>
      <c r="H6555" s="8"/>
      <c r="I6555" s="8"/>
      <c r="S6555" s="4"/>
      <c r="T6555" s="6"/>
      <c r="X6555" s="1"/>
      <c r="Y6555" s="1"/>
    </row>
    <row r="6556" spans="2:25" x14ac:dyDescent="0.25">
      <c r="B6556" s="4"/>
      <c r="C6556" s="7"/>
      <c r="G6556" s="8"/>
      <c r="H6556" s="8"/>
      <c r="I6556" s="8"/>
      <c r="S6556" s="4"/>
      <c r="T6556" s="6"/>
      <c r="X6556" s="1"/>
      <c r="Y6556" s="1"/>
    </row>
    <row r="6557" spans="2:25" x14ac:dyDescent="0.25">
      <c r="B6557" s="4"/>
      <c r="C6557" s="7"/>
      <c r="G6557" s="8"/>
      <c r="H6557" s="8"/>
      <c r="I6557" s="8"/>
      <c r="S6557" s="4"/>
      <c r="T6557" s="6"/>
      <c r="X6557" s="1"/>
      <c r="Y6557" s="1"/>
    </row>
    <row r="6558" spans="2:25" x14ac:dyDescent="0.25">
      <c r="B6558" s="4"/>
      <c r="C6558" s="7"/>
      <c r="G6558" s="8"/>
      <c r="H6558" s="8"/>
      <c r="I6558" s="8"/>
      <c r="S6558" s="4"/>
      <c r="T6558" s="6"/>
      <c r="X6558" s="1"/>
      <c r="Y6558" s="1"/>
    </row>
    <row r="6559" spans="2:25" x14ac:dyDescent="0.25">
      <c r="B6559" s="4"/>
      <c r="C6559" s="7"/>
      <c r="G6559" s="8"/>
      <c r="H6559" s="8"/>
      <c r="I6559" s="8"/>
      <c r="S6559" s="4"/>
      <c r="T6559" s="6"/>
      <c r="X6559" s="1"/>
      <c r="Y6559" s="1"/>
    </row>
    <row r="6560" spans="2:25" x14ac:dyDescent="0.25">
      <c r="B6560" s="4"/>
      <c r="C6560" s="7"/>
      <c r="G6560" s="8"/>
      <c r="H6560" s="8"/>
      <c r="I6560" s="8"/>
      <c r="S6560" s="4"/>
      <c r="T6560" s="6"/>
      <c r="X6560" s="1"/>
      <c r="Y6560" s="1"/>
    </row>
    <row r="6561" spans="2:25" x14ac:dyDescent="0.25">
      <c r="B6561" s="4"/>
      <c r="C6561" s="7"/>
      <c r="G6561" s="8"/>
      <c r="H6561" s="8"/>
      <c r="I6561" s="8"/>
      <c r="S6561" s="4"/>
      <c r="T6561" s="6"/>
      <c r="X6561" s="1"/>
      <c r="Y6561" s="1"/>
    </row>
    <row r="6562" spans="2:25" x14ac:dyDescent="0.25">
      <c r="B6562" s="4"/>
      <c r="C6562" s="7"/>
      <c r="G6562" s="8"/>
      <c r="H6562" s="8"/>
      <c r="I6562" s="8"/>
      <c r="S6562" s="4"/>
      <c r="T6562" s="6"/>
      <c r="X6562" s="1"/>
      <c r="Y6562" s="1"/>
    </row>
    <row r="6563" spans="2:25" x14ac:dyDescent="0.25">
      <c r="B6563" s="4"/>
      <c r="C6563" s="7"/>
      <c r="G6563" s="8"/>
      <c r="H6563" s="8"/>
      <c r="I6563" s="8"/>
      <c r="S6563" s="4"/>
      <c r="T6563" s="6"/>
      <c r="X6563" s="1"/>
      <c r="Y6563" s="1"/>
    </row>
    <row r="6564" spans="2:25" x14ac:dyDescent="0.25">
      <c r="B6564" s="4"/>
      <c r="C6564" s="7"/>
      <c r="G6564" s="8"/>
      <c r="H6564" s="8"/>
      <c r="I6564" s="8"/>
      <c r="S6564" s="4"/>
      <c r="T6564" s="6"/>
      <c r="X6564" s="1"/>
      <c r="Y6564" s="1"/>
    </row>
    <row r="6565" spans="2:25" x14ac:dyDescent="0.25">
      <c r="B6565" s="4"/>
      <c r="C6565" s="7"/>
      <c r="G6565" s="8"/>
      <c r="H6565" s="8"/>
      <c r="I6565" s="8"/>
      <c r="S6565" s="4"/>
      <c r="T6565" s="6"/>
      <c r="X6565" s="1"/>
      <c r="Y6565" s="1"/>
    </row>
    <row r="6566" spans="2:25" x14ac:dyDescent="0.25">
      <c r="B6566" s="4"/>
      <c r="C6566" s="7"/>
      <c r="G6566" s="8"/>
      <c r="H6566" s="8"/>
      <c r="I6566" s="8"/>
      <c r="S6566" s="4"/>
      <c r="T6566" s="6"/>
      <c r="X6566" s="1"/>
      <c r="Y6566" s="1"/>
    </row>
    <row r="6567" spans="2:25" x14ac:dyDescent="0.25">
      <c r="B6567" s="4"/>
      <c r="C6567" s="7"/>
      <c r="G6567" s="8"/>
      <c r="H6567" s="8"/>
      <c r="I6567" s="8"/>
      <c r="S6567" s="4"/>
      <c r="T6567" s="6"/>
      <c r="X6567" s="1"/>
      <c r="Y6567" s="1"/>
    </row>
    <row r="6568" spans="2:25" x14ac:dyDescent="0.25">
      <c r="B6568" s="4"/>
      <c r="C6568" s="7"/>
      <c r="G6568" s="8"/>
      <c r="H6568" s="8"/>
      <c r="I6568" s="8"/>
      <c r="S6568" s="4"/>
      <c r="T6568" s="6"/>
      <c r="X6568" s="1"/>
      <c r="Y6568" s="1"/>
    </row>
    <row r="6569" spans="2:25" x14ac:dyDescent="0.25">
      <c r="B6569" s="4"/>
      <c r="C6569" s="7"/>
      <c r="G6569" s="8"/>
      <c r="H6569" s="8"/>
      <c r="I6569" s="8"/>
      <c r="S6569" s="4"/>
      <c r="T6569" s="6"/>
      <c r="X6569" s="1"/>
      <c r="Y6569" s="1"/>
    </row>
    <row r="6570" spans="2:25" x14ac:dyDescent="0.25">
      <c r="B6570" s="4"/>
      <c r="C6570" s="7"/>
      <c r="G6570" s="8"/>
      <c r="H6570" s="8"/>
      <c r="I6570" s="8"/>
      <c r="S6570" s="4"/>
      <c r="T6570" s="6"/>
      <c r="X6570" s="1"/>
      <c r="Y6570" s="1"/>
    </row>
    <row r="6571" spans="2:25" x14ac:dyDescent="0.25">
      <c r="B6571" s="4"/>
      <c r="C6571" s="7"/>
      <c r="G6571" s="8"/>
      <c r="H6571" s="8"/>
      <c r="I6571" s="8"/>
      <c r="S6571" s="4"/>
      <c r="T6571" s="6"/>
      <c r="X6571" s="1"/>
      <c r="Y6571" s="1"/>
    </row>
    <row r="6572" spans="2:25" x14ac:dyDescent="0.25">
      <c r="B6572" s="4"/>
      <c r="C6572" s="7"/>
      <c r="G6572" s="8"/>
      <c r="H6572" s="8"/>
      <c r="I6572" s="8"/>
      <c r="S6572" s="4"/>
      <c r="T6572" s="6"/>
      <c r="X6572" s="1"/>
      <c r="Y6572" s="1"/>
    </row>
    <row r="6573" spans="2:25" x14ac:dyDescent="0.25">
      <c r="B6573" s="4"/>
      <c r="C6573" s="7"/>
      <c r="G6573" s="8"/>
      <c r="H6573" s="8"/>
      <c r="I6573" s="8"/>
      <c r="S6573" s="4"/>
      <c r="T6573" s="6"/>
      <c r="X6573" s="1"/>
      <c r="Y6573" s="1"/>
    </row>
    <row r="6574" spans="2:25" x14ac:dyDescent="0.25">
      <c r="B6574" s="4"/>
      <c r="C6574" s="7"/>
      <c r="G6574" s="8"/>
      <c r="H6574" s="8"/>
      <c r="I6574" s="8"/>
      <c r="S6574" s="4"/>
      <c r="T6574" s="6"/>
      <c r="X6574" s="1"/>
      <c r="Y6574" s="1"/>
    </row>
    <row r="6575" spans="2:25" x14ac:dyDescent="0.25">
      <c r="B6575" s="4"/>
      <c r="C6575" s="7"/>
      <c r="G6575" s="8"/>
      <c r="H6575" s="8"/>
      <c r="I6575" s="8"/>
      <c r="S6575" s="4"/>
      <c r="T6575" s="6"/>
      <c r="X6575" s="1"/>
      <c r="Y6575" s="1"/>
    </row>
    <row r="6576" spans="2:25" x14ac:dyDescent="0.25">
      <c r="B6576" s="4"/>
      <c r="C6576" s="7"/>
      <c r="G6576" s="8"/>
      <c r="H6576" s="8"/>
      <c r="I6576" s="8"/>
      <c r="S6576" s="4"/>
      <c r="T6576" s="6"/>
      <c r="X6576" s="1"/>
      <c r="Y6576" s="1"/>
    </row>
    <row r="6577" spans="2:25" x14ac:dyDescent="0.25">
      <c r="B6577" s="4"/>
      <c r="C6577" s="7"/>
      <c r="G6577" s="8"/>
      <c r="H6577" s="8"/>
      <c r="I6577" s="8"/>
      <c r="S6577" s="4"/>
      <c r="T6577" s="6"/>
      <c r="X6577" s="1"/>
      <c r="Y6577" s="1"/>
    </row>
    <row r="6578" spans="2:25" x14ac:dyDescent="0.25">
      <c r="B6578" s="4"/>
      <c r="C6578" s="7"/>
      <c r="G6578" s="8"/>
      <c r="H6578" s="8"/>
      <c r="I6578" s="8"/>
      <c r="S6578" s="4"/>
      <c r="T6578" s="6"/>
      <c r="X6578" s="1"/>
      <c r="Y6578" s="1"/>
    </row>
    <row r="6579" spans="2:25" x14ac:dyDescent="0.25">
      <c r="B6579" s="4"/>
      <c r="C6579" s="7"/>
      <c r="G6579" s="8"/>
      <c r="H6579" s="8"/>
      <c r="I6579" s="8"/>
      <c r="S6579" s="4"/>
      <c r="T6579" s="6"/>
      <c r="X6579" s="1"/>
      <c r="Y6579" s="1"/>
    </row>
    <row r="6580" spans="2:25" x14ac:dyDescent="0.25">
      <c r="B6580" s="4"/>
      <c r="C6580" s="7"/>
      <c r="G6580" s="8"/>
      <c r="H6580" s="8"/>
      <c r="I6580" s="8"/>
      <c r="S6580" s="4"/>
      <c r="T6580" s="6"/>
      <c r="X6580" s="1"/>
      <c r="Y6580" s="1"/>
    </row>
    <row r="6581" spans="2:25" x14ac:dyDescent="0.25">
      <c r="B6581" s="4"/>
      <c r="C6581" s="7"/>
      <c r="G6581" s="8"/>
      <c r="H6581" s="8"/>
      <c r="I6581" s="8"/>
      <c r="S6581" s="4"/>
      <c r="T6581" s="6"/>
      <c r="X6581" s="1"/>
      <c r="Y6581" s="1"/>
    </row>
    <row r="6582" spans="2:25" x14ac:dyDescent="0.25">
      <c r="B6582" s="4"/>
      <c r="C6582" s="7"/>
      <c r="G6582" s="8"/>
      <c r="H6582" s="8"/>
      <c r="I6582" s="8"/>
      <c r="S6582" s="4"/>
      <c r="T6582" s="6"/>
      <c r="X6582" s="1"/>
      <c r="Y6582" s="1"/>
    </row>
    <row r="6583" spans="2:25" x14ac:dyDescent="0.25">
      <c r="B6583" s="4"/>
      <c r="C6583" s="7"/>
      <c r="G6583" s="8"/>
      <c r="H6583" s="8"/>
      <c r="I6583" s="8"/>
      <c r="S6583" s="4"/>
      <c r="T6583" s="6"/>
      <c r="X6583" s="1"/>
      <c r="Y6583" s="1"/>
    </row>
    <row r="6584" spans="2:25" x14ac:dyDescent="0.25">
      <c r="B6584" s="4"/>
      <c r="C6584" s="7"/>
      <c r="G6584" s="8"/>
      <c r="H6584" s="8"/>
      <c r="I6584" s="8"/>
      <c r="S6584" s="4"/>
      <c r="T6584" s="6"/>
      <c r="X6584" s="1"/>
      <c r="Y6584" s="1"/>
    </row>
    <row r="6585" spans="2:25" x14ac:dyDescent="0.25">
      <c r="B6585" s="4"/>
      <c r="C6585" s="7"/>
      <c r="G6585" s="8"/>
      <c r="H6585" s="8"/>
      <c r="I6585" s="8"/>
      <c r="S6585" s="4"/>
      <c r="T6585" s="6"/>
      <c r="X6585" s="1"/>
      <c r="Y6585" s="1"/>
    </row>
    <row r="6586" spans="2:25" x14ac:dyDescent="0.25">
      <c r="B6586" s="4"/>
      <c r="C6586" s="7"/>
      <c r="G6586" s="8"/>
      <c r="H6586" s="8"/>
      <c r="I6586" s="8"/>
      <c r="S6586" s="4"/>
      <c r="T6586" s="6"/>
      <c r="X6586" s="1"/>
      <c r="Y6586" s="1"/>
    </row>
    <row r="6587" spans="2:25" x14ac:dyDescent="0.25">
      <c r="B6587" s="4"/>
      <c r="C6587" s="7"/>
      <c r="G6587" s="8"/>
      <c r="H6587" s="8"/>
      <c r="I6587" s="8"/>
      <c r="S6587" s="4"/>
      <c r="T6587" s="6"/>
      <c r="X6587" s="1"/>
      <c r="Y6587" s="1"/>
    </row>
    <row r="6588" spans="2:25" x14ac:dyDescent="0.25">
      <c r="B6588" s="4"/>
      <c r="C6588" s="7"/>
      <c r="G6588" s="8"/>
      <c r="H6588" s="8"/>
      <c r="I6588" s="8"/>
      <c r="S6588" s="4"/>
      <c r="T6588" s="6"/>
      <c r="X6588" s="1"/>
      <c r="Y6588" s="1"/>
    </row>
    <row r="6589" spans="2:25" x14ac:dyDescent="0.25">
      <c r="B6589" s="4"/>
      <c r="C6589" s="7"/>
      <c r="G6589" s="8"/>
      <c r="H6589" s="8"/>
      <c r="I6589" s="8"/>
      <c r="S6589" s="4"/>
      <c r="T6589" s="6"/>
      <c r="X6589" s="1"/>
      <c r="Y6589" s="1"/>
    </row>
    <row r="6590" spans="2:25" x14ac:dyDescent="0.25">
      <c r="B6590" s="4"/>
      <c r="C6590" s="7"/>
      <c r="G6590" s="8"/>
      <c r="H6590" s="8"/>
      <c r="I6590" s="8"/>
      <c r="S6590" s="4"/>
      <c r="T6590" s="6"/>
      <c r="X6590" s="1"/>
      <c r="Y6590" s="1"/>
    </row>
    <row r="6591" spans="2:25" x14ac:dyDescent="0.25">
      <c r="B6591" s="4"/>
      <c r="C6591" s="7"/>
      <c r="G6591" s="8"/>
      <c r="H6591" s="8"/>
      <c r="I6591" s="8"/>
      <c r="S6591" s="4"/>
      <c r="T6591" s="6"/>
      <c r="X6591" s="1"/>
      <c r="Y6591" s="1"/>
    </row>
    <row r="6592" spans="2:25" x14ac:dyDescent="0.25">
      <c r="B6592" s="4"/>
      <c r="C6592" s="7"/>
      <c r="G6592" s="8"/>
      <c r="H6592" s="8"/>
      <c r="I6592" s="8"/>
      <c r="S6592" s="4"/>
      <c r="T6592" s="6"/>
      <c r="X6592" s="1"/>
      <c r="Y6592" s="1"/>
    </row>
    <row r="6593" spans="2:25" x14ac:dyDescent="0.25">
      <c r="B6593" s="4"/>
      <c r="C6593" s="7"/>
      <c r="G6593" s="8"/>
      <c r="H6593" s="8"/>
      <c r="I6593" s="8"/>
      <c r="S6593" s="4"/>
      <c r="T6593" s="6"/>
      <c r="X6593" s="1"/>
      <c r="Y6593" s="1"/>
    </row>
    <row r="6594" spans="2:25" x14ac:dyDescent="0.25">
      <c r="B6594" s="4"/>
      <c r="C6594" s="7"/>
      <c r="G6594" s="8"/>
      <c r="H6594" s="8"/>
      <c r="I6594" s="8"/>
      <c r="S6594" s="4"/>
      <c r="T6594" s="6"/>
      <c r="X6594" s="1"/>
      <c r="Y6594" s="1"/>
    </row>
    <row r="6595" spans="2:25" x14ac:dyDescent="0.25">
      <c r="B6595" s="4"/>
      <c r="C6595" s="7"/>
      <c r="G6595" s="8"/>
      <c r="H6595" s="8"/>
      <c r="I6595" s="8"/>
      <c r="S6595" s="4"/>
      <c r="T6595" s="6"/>
      <c r="X6595" s="1"/>
      <c r="Y6595" s="1"/>
    </row>
    <row r="6596" spans="2:25" x14ac:dyDescent="0.25">
      <c r="B6596" s="4"/>
      <c r="C6596" s="7"/>
      <c r="G6596" s="8"/>
      <c r="H6596" s="8"/>
      <c r="I6596" s="8"/>
      <c r="S6596" s="4"/>
      <c r="T6596" s="6"/>
      <c r="X6596" s="1"/>
      <c r="Y6596" s="1"/>
    </row>
    <row r="6597" spans="2:25" x14ac:dyDescent="0.25">
      <c r="B6597" s="4"/>
      <c r="C6597" s="7"/>
      <c r="G6597" s="8"/>
      <c r="H6597" s="8"/>
      <c r="I6597" s="8"/>
      <c r="S6597" s="4"/>
      <c r="T6597" s="6"/>
      <c r="X6597" s="1"/>
      <c r="Y6597" s="1"/>
    </row>
    <row r="6598" spans="2:25" x14ac:dyDescent="0.25">
      <c r="B6598" s="4"/>
      <c r="C6598" s="7"/>
      <c r="G6598" s="8"/>
      <c r="H6598" s="8"/>
      <c r="I6598" s="8"/>
      <c r="S6598" s="4"/>
      <c r="T6598" s="6"/>
      <c r="X6598" s="1"/>
      <c r="Y6598" s="1"/>
    </row>
    <row r="6599" spans="2:25" x14ac:dyDescent="0.25">
      <c r="B6599" s="4"/>
      <c r="C6599" s="7"/>
      <c r="G6599" s="8"/>
      <c r="H6599" s="8"/>
      <c r="I6599" s="8"/>
      <c r="S6599" s="4"/>
      <c r="T6599" s="6"/>
      <c r="X6599" s="1"/>
      <c r="Y6599" s="1"/>
    </row>
    <row r="6600" spans="2:25" x14ac:dyDescent="0.25">
      <c r="B6600" s="4"/>
      <c r="C6600" s="7"/>
      <c r="G6600" s="8"/>
      <c r="H6600" s="8"/>
      <c r="I6600" s="8"/>
      <c r="S6600" s="4"/>
      <c r="T6600" s="6"/>
      <c r="X6600" s="1"/>
      <c r="Y6600" s="1"/>
    </row>
    <row r="6601" spans="2:25" x14ac:dyDescent="0.25">
      <c r="B6601" s="4"/>
      <c r="C6601" s="7"/>
      <c r="G6601" s="8"/>
      <c r="H6601" s="8"/>
      <c r="I6601" s="8"/>
      <c r="S6601" s="4"/>
      <c r="T6601" s="6"/>
      <c r="X6601" s="1"/>
      <c r="Y6601" s="1"/>
    </row>
    <row r="6602" spans="2:25" x14ac:dyDescent="0.25">
      <c r="B6602" s="4"/>
      <c r="C6602" s="7"/>
      <c r="G6602" s="8"/>
      <c r="H6602" s="8"/>
      <c r="I6602" s="8"/>
      <c r="S6602" s="4"/>
      <c r="T6602" s="6"/>
      <c r="X6602" s="1"/>
      <c r="Y6602" s="1"/>
    </row>
    <row r="6603" spans="2:25" x14ac:dyDescent="0.25">
      <c r="B6603" s="4"/>
      <c r="C6603" s="7"/>
      <c r="G6603" s="8"/>
      <c r="H6603" s="8"/>
      <c r="I6603" s="8"/>
      <c r="S6603" s="4"/>
      <c r="T6603" s="6"/>
      <c r="X6603" s="1"/>
      <c r="Y6603" s="1"/>
    </row>
    <row r="6604" spans="2:25" x14ac:dyDescent="0.25">
      <c r="B6604" s="4"/>
      <c r="C6604" s="7"/>
      <c r="G6604" s="8"/>
      <c r="H6604" s="8"/>
      <c r="I6604" s="8"/>
      <c r="S6604" s="4"/>
      <c r="T6604" s="6"/>
      <c r="X6604" s="1"/>
      <c r="Y6604" s="1"/>
    </row>
    <row r="6605" spans="2:25" x14ac:dyDescent="0.25">
      <c r="B6605" s="4"/>
      <c r="C6605" s="7"/>
      <c r="G6605" s="8"/>
      <c r="H6605" s="8"/>
      <c r="I6605" s="8"/>
      <c r="S6605" s="4"/>
      <c r="T6605" s="6"/>
      <c r="X6605" s="1"/>
      <c r="Y6605" s="1"/>
    </row>
    <row r="6606" spans="2:25" x14ac:dyDescent="0.25">
      <c r="B6606" s="4"/>
      <c r="C6606" s="7"/>
      <c r="G6606" s="8"/>
      <c r="H6606" s="8"/>
      <c r="I6606" s="8"/>
      <c r="S6606" s="4"/>
      <c r="T6606" s="6"/>
      <c r="X6606" s="1"/>
      <c r="Y6606" s="1"/>
    </row>
    <row r="6607" spans="2:25" x14ac:dyDescent="0.25">
      <c r="B6607" s="4"/>
      <c r="C6607" s="7"/>
      <c r="G6607" s="8"/>
      <c r="H6607" s="8"/>
      <c r="I6607" s="8"/>
      <c r="S6607" s="4"/>
      <c r="T6607" s="6"/>
      <c r="X6607" s="1"/>
      <c r="Y6607" s="1"/>
    </row>
    <row r="6608" spans="2:25" x14ac:dyDescent="0.25">
      <c r="B6608" s="4"/>
      <c r="C6608" s="7"/>
      <c r="G6608" s="8"/>
      <c r="H6608" s="8"/>
      <c r="I6608" s="8"/>
      <c r="S6608" s="4"/>
      <c r="T6608" s="6"/>
      <c r="X6608" s="1"/>
      <c r="Y6608" s="1"/>
    </row>
    <row r="6609" spans="2:25" x14ac:dyDescent="0.25">
      <c r="B6609" s="4"/>
      <c r="C6609" s="7"/>
      <c r="G6609" s="8"/>
      <c r="H6609" s="8"/>
      <c r="I6609" s="8"/>
      <c r="S6609" s="4"/>
      <c r="T6609" s="6"/>
      <c r="X6609" s="1"/>
      <c r="Y6609" s="1"/>
    </row>
    <row r="6610" spans="2:25" x14ac:dyDescent="0.25">
      <c r="B6610" s="4"/>
      <c r="C6610" s="7"/>
      <c r="G6610" s="8"/>
      <c r="H6610" s="8"/>
      <c r="I6610" s="8"/>
      <c r="S6610" s="4"/>
      <c r="T6610" s="6"/>
      <c r="X6610" s="1"/>
      <c r="Y6610" s="1"/>
    </row>
    <row r="6611" spans="2:25" x14ac:dyDescent="0.25">
      <c r="B6611" s="4"/>
      <c r="C6611" s="7"/>
      <c r="G6611" s="8"/>
      <c r="H6611" s="8"/>
      <c r="I6611" s="8"/>
      <c r="S6611" s="4"/>
      <c r="T6611" s="6"/>
      <c r="X6611" s="1"/>
      <c r="Y6611" s="1"/>
    </row>
    <row r="6612" spans="2:25" x14ac:dyDescent="0.25">
      <c r="B6612" s="4"/>
      <c r="C6612" s="7"/>
      <c r="G6612" s="8"/>
      <c r="H6612" s="8"/>
      <c r="I6612" s="8"/>
      <c r="S6612" s="4"/>
      <c r="T6612" s="6"/>
      <c r="X6612" s="1"/>
      <c r="Y6612" s="1"/>
    </row>
    <row r="6613" spans="2:25" x14ac:dyDescent="0.25">
      <c r="B6613" s="4"/>
      <c r="C6613" s="7"/>
      <c r="G6613" s="8"/>
      <c r="H6613" s="8"/>
      <c r="I6613" s="8"/>
      <c r="S6613" s="4"/>
      <c r="T6613" s="6"/>
      <c r="X6613" s="1"/>
      <c r="Y6613" s="1"/>
    </row>
    <row r="6614" spans="2:25" x14ac:dyDescent="0.25">
      <c r="B6614" s="4"/>
      <c r="C6614" s="7"/>
      <c r="G6614" s="8"/>
      <c r="H6614" s="8"/>
      <c r="I6614" s="8"/>
      <c r="S6614" s="4"/>
      <c r="T6614" s="6"/>
      <c r="X6614" s="1"/>
      <c r="Y6614" s="1"/>
    </row>
    <row r="6615" spans="2:25" x14ac:dyDescent="0.25">
      <c r="B6615" s="4"/>
      <c r="C6615" s="7"/>
      <c r="G6615" s="8"/>
      <c r="H6615" s="8"/>
      <c r="I6615" s="8"/>
      <c r="S6615" s="4"/>
      <c r="T6615" s="6"/>
      <c r="X6615" s="1"/>
      <c r="Y6615" s="1"/>
    </row>
    <row r="6616" spans="2:25" x14ac:dyDescent="0.25">
      <c r="B6616" s="4"/>
      <c r="C6616" s="7"/>
      <c r="G6616" s="8"/>
      <c r="H6616" s="8"/>
      <c r="I6616" s="8"/>
      <c r="S6616" s="4"/>
      <c r="T6616" s="6"/>
      <c r="X6616" s="1"/>
      <c r="Y6616" s="1"/>
    </row>
    <row r="6617" spans="2:25" x14ac:dyDescent="0.25">
      <c r="B6617" s="4"/>
      <c r="C6617" s="7"/>
      <c r="G6617" s="8"/>
      <c r="H6617" s="8"/>
      <c r="I6617" s="8"/>
      <c r="S6617" s="4"/>
      <c r="T6617" s="6"/>
      <c r="X6617" s="1"/>
      <c r="Y6617" s="1"/>
    </row>
    <row r="6618" spans="2:25" x14ac:dyDescent="0.25">
      <c r="B6618" s="4"/>
      <c r="C6618" s="7"/>
      <c r="G6618" s="8"/>
      <c r="H6618" s="8"/>
      <c r="I6618" s="8"/>
      <c r="S6618" s="4"/>
      <c r="T6618" s="6"/>
      <c r="X6618" s="1"/>
      <c r="Y6618" s="1"/>
    </row>
    <row r="6619" spans="2:25" x14ac:dyDescent="0.25">
      <c r="B6619" s="4"/>
      <c r="C6619" s="7"/>
      <c r="G6619" s="8"/>
      <c r="H6619" s="8"/>
      <c r="I6619" s="8"/>
      <c r="S6619" s="4"/>
      <c r="T6619" s="6"/>
      <c r="X6619" s="1"/>
      <c r="Y6619" s="1"/>
    </row>
    <row r="6620" spans="2:25" x14ac:dyDescent="0.25">
      <c r="B6620" s="4"/>
      <c r="C6620" s="7"/>
      <c r="G6620" s="8"/>
      <c r="H6620" s="8"/>
      <c r="I6620" s="8"/>
      <c r="S6620" s="4"/>
      <c r="T6620" s="6"/>
      <c r="X6620" s="1"/>
      <c r="Y6620" s="1"/>
    </row>
    <row r="6621" spans="2:25" x14ac:dyDescent="0.25">
      <c r="B6621" s="4"/>
      <c r="C6621" s="7"/>
      <c r="G6621" s="8"/>
      <c r="H6621" s="8"/>
      <c r="I6621" s="8"/>
      <c r="S6621" s="4"/>
      <c r="T6621" s="6"/>
      <c r="X6621" s="1"/>
      <c r="Y6621" s="1"/>
    </row>
    <row r="6622" spans="2:25" x14ac:dyDescent="0.25">
      <c r="B6622" s="4"/>
      <c r="C6622" s="7"/>
      <c r="G6622" s="8"/>
      <c r="H6622" s="8"/>
      <c r="I6622" s="8"/>
      <c r="S6622" s="4"/>
      <c r="T6622" s="6"/>
      <c r="X6622" s="1"/>
      <c r="Y6622" s="1"/>
    </row>
    <row r="6623" spans="2:25" x14ac:dyDescent="0.25">
      <c r="B6623" s="4"/>
      <c r="C6623" s="7"/>
      <c r="G6623" s="8"/>
      <c r="H6623" s="8"/>
      <c r="I6623" s="8"/>
      <c r="S6623" s="4"/>
      <c r="T6623" s="6"/>
      <c r="X6623" s="1"/>
      <c r="Y6623" s="1"/>
    </row>
    <row r="6624" spans="2:25" x14ac:dyDescent="0.25">
      <c r="B6624" s="4"/>
      <c r="C6624" s="7"/>
      <c r="G6624" s="8"/>
      <c r="H6624" s="8"/>
      <c r="I6624" s="8"/>
      <c r="S6624" s="4"/>
      <c r="T6624" s="6"/>
      <c r="X6624" s="1"/>
      <c r="Y6624" s="1"/>
    </row>
    <row r="6625" spans="2:25" x14ac:dyDescent="0.25">
      <c r="B6625" s="4"/>
      <c r="C6625" s="7"/>
      <c r="G6625" s="8"/>
      <c r="H6625" s="8"/>
      <c r="I6625" s="8"/>
      <c r="S6625" s="4"/>
      <c r="T6625" s="6"/>
      <c r="X6625" s="1"/>
      <c r="Y6625" s="1"/>
    </row>
    <row r="6626" spans="2:25" x14ac:dyDescent="0.25">
      <c r="B6626" s="4"/>
      <c r="C6626" s="7"/>
      <c r="G6626" s="8"/>
      <c r="H6626" s="8"/>
      <c r="I6626" s="8"/>
      <c r="S6626" s="4"/>
      <c r="T6626" s="6"/>
      <c r="X6626" s="1"/>
      <c r="Y6626" s="1"/>
    </row>
    <row r="6627" spans="2:25" x14ac:dyDescent="0.25">
      <c r="B6627" s="4"/>
      <c r="C6627" s="7"/>
      <c r="G6627" s="8"/>
      <c r="H6627" s="8"/>
      <c r="I6627" s="8"/>
      <c r="S6627" s="4"/>
      <c r="T6627" s="6"/>
      <c r="X6627" s="1"/>
      <c r="Y6627" s="1"/>
    </row>
    <row r="6628" spans="2:25" x14ac:dyDescent="0.25">
      <c r="B6628" s="4"/>
      <c r="C6628" s="7"/>
      <c r="G6628" s="8"/>
      <c r="H6628" s="8"/>
      <c r="I6628" s="8"/>
      <c r="S6628" s="4"/>
      <c r="T6628" s="6"/>
      <c r="X6628" s="1"/>
      <c r="Y6628" s="1"/>
    </row>
    <row r="6629" spans="2:25" x14ac:dyDescent="0.25">
      <c r="B6629" s="4"/>
      <c r="C6629" s="7"/>
      <c r="G6629" s="8"/>
      <c r="H6629" s="8"/>
      <c r="I6629" s="8"/>
      <c r="S6629" s="4"/>
      <c r="T6629" s="6"/>
      <c r="X6629" s="1"/>
      <c r="Y6629" s="1"/>
    </row>
    <row r="6630" spans="2:25" x14ac:dyDescent="0.25">
      <c r="B6630" s="4"/>
      <c r="C6630" s="7"/>
      <c r="G6630" s="8"/>
      <c r="H6630" s="8"/>
      <c r="I6630" s="8"/>
      <c r="S6630" s="4"/>
      <c r="T6630" s="6"/>
      <c r="X6630" s="1"/>
      <c r="Y6630" s="1"/>
    </row>
    <row r="6631" spans="2:25" x14ac:dyDescent="0.25">
      <c r="B6631" s="4"/>
      <c r="C6631" s="7"/>
      <c r="G6631" s="8"/>
      <c r="H6631" s="8"/>
      <c r="I6631" s="8"/>
      <c r="S6631" s="4"/>
      <c r="T6631" s="6"/>
      <c r="X6631" s="1"/>
      <c r="Y6631" s="1"/>
    </row>
    <row r="6632" spans="2:25" x14ac:dyDescent="0.25">
      <c r="B6632" s="4"/>
      <c r="C6632" s="7"/>
      <c r="G6632" s="8"/>
      <c r="H6632" s="8"/>
      <c r="I6632" s="8"/>
      <c r="S6632" s="4"/>
      <c r="T6632" s="6"/>
      <c r="X6632" s="1"/>
      <c r="Y6632" s="1"/>
    </row>
    <row r="6633" spans="2:25" x14ac:dyDescent="0.25">
      <c r="B6633" s="4"/>
      <c r="C6633" s="7"/>
      <c r="G6633" s="8"/>
      <c r="H6633" s="8"/>
      <c r="I6633" s="8"/>
      <c r="S6633" s="4"/>
      <c r="T6633" s="6"/>
      <c r="X6633" s="1"/>
      <c r="Y6633" s="1"/>
    </row>
    <row r="6634" spans="2:25" x14ac:dyDescent="0.25">
      <c r="B6634" s="4"/>
      <c r="C6634" s="7"/>
      <c r="G6634" s="8"/>
      <c r="H6634" s="8"/>
      <c r="I6634" s="8"/>
      <c r="S6634" s="4"/>
      <c r="T6634" s="6"/>
      <c r="X6634" s="1"/>
      <c r="Y6634" s="1"/>
    </row>
    <row r="6635" spans="2:25" x14ac:dyDescent="0.25">
      <c r="B6635" s="4"/>
      <c r="C6635" s="7"/>
      <c r="G6635" s="8"/>
      <c r="H6635" s="8"/>
      <c r="I6635" s="8"/>
      <c r="S6635" s="4"/>
      <c r="T6635" s="6"/>
      <c r="X6635" s="1"/>
      <c r="Y6635" s="1"/>
    </row>
    <row r="6636" spans="2:25" x14ac:dyDescent="0.25">
      <c r="B6636" s="4"/>
      <c r="C6636" s="7"/>
      <c r="G6636" s="8"/>
      <c r="H6636" s="8"/>
      <c r="I6636" s="8"/>
      <c r="S6636" s="4"/>
      <c r="T6636" s="6"/>
      <c r="X6636" s="1"/>
      <c r="Y6636" s="1"/>
    </row>
    <row r="6637" spans="2:25" x14ac:dyDescent="0.25">
      <c r="B6637" s="4"/>
      <c r="C6637" s="7"/>
      <c r="G6637" s="8"/>
      <c r="H6637" s="8"/>
      <c r="I6637" s="8"/>
      <c r="S6637" s="4"/>
      <c r="T6637" s="6"/>
      <c r="X6637" s="1"/>
      <c r="Y6637" s="1"/>
    </row>
    <row r="6638" spans="2:25" x14ac:dyDescent="0.25">
      <c r="B6638" s="4"/>
      <c r="C6638" s="7"/>
      <c r="G6638" s="8"/>
      <c r="H6638" s="8"/>
      <c r="I6638" s="8"/>
      <c r="S6638" s="4"/>
      <c r="T6638" s="6"/>
      <c r="X6638" s="1"/>
      <c r="Y6638" s="1"/>
    </row>
    <row r="6639" spans="2:25" x14ac:dyDescent="0.25">
      <c r="B6639" s="4"/>
      <c r="C6639" s="7"/>
      <c r="G6639" s="8"/>
      <c r="H6639" s="8"/>
      <c r="I6639" s="8"/>
      <c r="S6639" s="4"/>
      <c r="T6639" s="6"/>
      <c r="X6639" s="1"/>
      <c r="Y6639" s="1"/>
    </row>
    <row r="6640" spans="2:25" x14ac:dyDescent="0.25">
      <c r="B6640" s="4"/>
      <c r="C6640" s="7"/>
      <c r="G6640" s="8"/>
      <c r="H6640" s="8"/>
      <c r="I6640" s="8"/>
      <c r="S6640" s="4"/>
      <c r="T6640" s="6"/>
      <c r="X6640" s="1"/>
      <c r="Y6640" s="1"/>
    </row>
    <row r="6641" spans="2:25" x14ac:dyDescent="0.25">
      <c r="B6641" s="4"/>
      <c r="C6641" s="7"/>
      <c r="G6641" s="8"/>
      <c r="H6641" s="8"/>
      <c r="I6641" s="8"/>
      <c r="S6641" s="4"/>
      <c r="T6641" s="6"/>
      <c r="X6641" s="1"/>
      <c r="Y6641" s="1"/>
    </row>
    <row r="6642" spans="2:25" x14ac:dyDescent="0.25">
      <c r="B6642" s="4"/>
      <c r="C6642" s="7"/>
      <c r="G6642" s="8"/>
      <c r="H6642" s="8"/>
      <c r="I6642" s="8"/>
      <c r="S6642" s="4"/>
      <c r="T6642" s="6"/>
      <c r="X6642" s="1"/>
      <c r="Y6642" s="1"/>
    </row>
    <row r="6643" spans="2:25" x14ac:dyDescent="0.25">
      <c r="B6643" s="4"/>
      <c r="C6643" s="7"/>
      <c r="G6643" s="8"/>
      <c r="H6643" s="8"/>
      <c r="I6643" s="8"/>
      <c r="S6643" s="4"/>
      <c r="T6643" s="6"/>
      <c r="X6643" s="1"/>
      <c r="Y6643" s="1"/>
    </row>
    <row r="6644" spans="2:25" x14ac:dyDescent="0.25">
      <c r="B6644" s="4"/>
      <c r="C6644" s="7"/>
      <c r="G6644" s="8"/>
      <c r="H6644" s="8"/>
      <c r="I6644" s="8"/>
      <c r="S6644" s="4"/>
      <c r="T6644" s="6"/>
      <c r="X6644" s="1"/>
      <c r="Y6644" s="1"/>
    </row>
    <row r="6645" spans="2:25" x14ac:dyDescent="0.25">
      <c r="B6645" s="4"/>
      <c r="C6645" s="7"/>
      <c r="G6645" s="8"/>
      <c r="H6645" s="8"/>
      <c r="I6645" s="8"/>
      <c r="S6645" s="4"/>
      <c r="T6645" s="6"/>
      <c r="X6645" s="1"/>
      <c r="Y6645" s="1"/>
    </row>
    <row r="6646" spans="2:25" x14ac:dyDescent="0.25">
      <c r="B6646" s="4"/>
      <c r="C6646" s="7"/>
      <c r="G6646" s="8"/>
      <c r="H6646" s="8"/>
      <c r="I6646" s="8"/>
      <c r="S6646" s="4"/>
      <c r="T6646" s="6"/>
      <c r="X6646" s="1"/>
      <c r="Y6646" s="1"/>
    </row>
    <row r="6647" spans="2:25" x14ac:dyDescent="0.25">
      <c r="B6647" s="4"/>
      <c r="C6647" s="7"/>
      <c r="G6647" s="8"/>
      <c r="H6647" s="8"/>
      <c r="I6647" s="8"/>
      <c r="S6647" s="4"/>
      <c r="T6647" s="6"/>
      <c r="X6647" s="1"/>
      <c r="Y6647" s="1"/>
    </row>
    <row r="6648" spans="2:25" x14ac:dyDescent="0.25">
      <c r="B6648" s="4"/>
      <c r="C6648" s="7"/>
      <c r="G6648" s="8"/>
      <c r="H6648" s="8"/>
      <c r="I6648" s="8"/>
      <c r="S6648" s="4"/>
      <c r="T6648" s="6"/>
      <c r="X6648" s="1"/>
      <c r="Y6648" s="1"/>
    </row>
    <row r="6649" spans="2:25" x14ac:dyDescent="0.25">
      <c r="B6649" s="4"/>
      <c r="C6649" s="7"/>
      <c r="G6649" s="8"/>
      <c r="H6649" s="8"/>
      <c r="I6649" s="8"/>
      <c r="S6649" s="4"/>
      <c r="T6649" s="6"/>
      <c r="X6649" s="1"/>
      <c r="Y6649" s="1"/>
    </row>
    <row r="6650" spans="2:25" x14ac:dyDescent="0.25">
      <c r="B6650" s="4"/>
      <c r="C6650" s="7"/>
      <c r="G6650" s="8"/>
      <c r="H6650" s="8"/>
      <c r="I6650" s="8"/>
      <c r="S6650" s="4"/>
      <c r="T6650" s="6"/>
      <c r="X6650" s="1"/>
      <c r="Y6650" s="1"/>
    </row>
    <row r="6651" spans="2:25" x14ac:dyDescent="0.25">
      <c r="B6651" s="4"/>
      <c r="C6651" s="7"/>
      <c r="G6651" s="8"/>
      <c r="H6651" s="8"/>
      <c r="I6651" s="8"/>
      <c r="S6651" s="4"/>
      <c r="T6651" s="6"/>
      <c r="X6651" s="1"/>
      <c r="Y6651" s="1"/>
    </row>
    <row r="6652" spans="2:25" x14ac:dyDescent="0.25">
      <c r="B6652" s="4"/>
      <c r="C6652" s="7"/>
      <c r="G6652" s="8"/>
      <c r="H6652" s="8"/>
      <c r="I6652" s="8"/>
      <c r="S6652" s="4"/>
      <c r="T6652" s="6"/>
      <c r="X6652" s="1"/>
      <c r="Y6652" s="1"/>
    </row>
    <row r="6653" spans="2:25" x14ac:dyDescent="0.25">
      <c r="B6653" s="4"/>
      <c r="C6653" s="7"/>
      <c r="G6653" s="8"/>
      <c r="H6653" s="8"/>
      <c r="I6653" s="8"/>
      <c r="S6653" s="4"/>
      <c r="T6653" s="6"/>
      <c r="X6653" s="1"/>
      <c r="Y6653" s="1"/>
    </row>
    <row r="6654" spans="2:25" x14ac:dyDescent="0.25">
      <c r="B6654" s="4"/>
      <c r="C6654" s="7"/>
      <c r="G6654" s="8"/>
      <c r="H6654" s="8"/>
      <c r="I6654" s="8"/>
      <c r="S6654" s="4"/>
      <c r="T6654" s="6"/>
      <c r="X6654" s="1"/>
      <c r="Y6654" s="1"/>
    </row>
    <row r="6655" spans="2:25" x14ac:dyDescent="0.25">
      <c r="B6655" s="4"/>
      <c r="C6655" s="7"/>
      <c r="G6655" s="8"/>
      <c r="H6655" s="8"/>
      <c r="I6655" s="8"/>
      <c r="S6655" s="4"/>
      <c r="T6655" s="6"/>
      <c r="X6655" s="1"/>
      <c r="Y6655" s="1"/>
    </row>
    <row r="6656" spans="2:25" x14ac:dyDescent="0.25">
      <c r="B6656" s="4"/>
      <c r="C6656" s="7"/>
      <c r="G6656" s="8"/>
      <c r="H6656" s="8"/>
      <c r="I6656" s="8"/>
      <c r="S6656" s="4"/>
      <c r="T6656" s="6"/>
      <c r="X6656" s="1"/>
      <c r="Y6656" s="1"/>
    </row>
    <row r="6657" spans="2:25" x14ac:dyDescent="0.25">
      <c r="B6657" s="4"/>
      <c r="C6657" s="7"/>
      <c r="G6657" s="8"/>
      <c r="H6657" s="8"/>
      <c r="I6657" s="8"/>
      <c r="S6657" s="4"/>
      <c r="T6657" s="6"/>
      <c r="X6657" s="1"/>
      <c r="Y6657" s="1"/>
    </row>
    <row r="6658" spans="2:25" x14ac:dyDescent="0.25">
      <c r="B6658" s="4"/>
      <c r="C6658" s="7"/>
      <c r="G6658" s="8"/>
      <c r="H6658" s="8"/>
      <c r="I6658" s="8"/>
      <c r="S6658" s="4"/>
      <c r="T6658" s="6"/>
      <c r="X6658" s="1"/>
      <c r="Y6658" s="1"/>
    </row>
    <row r="6659" spans="2:25" x14ac:dyDescent="0.25">
      <c r="B6659" s="4"/>
      <c r="C6659" s="7"/>
      <c r="G6659" s="8"/>
      <c r="H6659" s="8"/>
      <c r="I6659" s="8"/>
      <c r="S6659" s="4"/>
      <c r="T6659" s="6"/>
      <c r="X6659" s="1"/>
      <c r="Y6659" s="1"/>
    </row>
    <row r="6660" spans="2:25" x14ac:dyDescent="0.25">
      <c r="B6660" s="4"/>
      <c r="C6660" s="7"/>
      <c r="G6660" s="8"/>
      <c r="H6660" s="8"/>
      <c r="I6660" s="8"/>
      <c r="S6660" s="4"/>
      <c r="T6660" s="6"/>
      <c r="X6660" s="1"/>
      <c r="Y6660" s="1"/>
    </row>
    <row r="6661" spans="2:25" x14ac:dyDescent="0.25">
      <c r="B6661" s="4"/>
      <c r="C6661" s="7"/>
      <c r="G6661" s="8"/>
      <c r="H6661" s="8"/>
      <c r="I6661" s="8"/>
      <c r="S6661" s="4"/>
      <c r="T6661" s="6"/>
      <c r="X6661" s="1"/>
      <c r="Y6661" s="1"/>
    </row>
    <row r="6662" spans="2:25" x14ac:dyDescent="0.25">
      <c r="B6662" s="4"/>
      <c r="C6662" s="7"/>
      <c r="G6662" s="8"/>
      <c r="H6662" s="8"/>
      <c r="I6662" s="8"/>
      <c r="S6662" s="4"/>
      <c r="T6662" s="6"/>
      <c r="X6662" s="1"/>
      <c r="Y6662" s="1"/>
    </row>
    <row r="6663" spans="2:25" x14ac:dyDescent="0.25">
      <c r="B6663" s="4"/>
      <c r="C6663" s="7"/>
      <c r="G6663" s="8"/>
      <c r="H6663" s="8"/>
      <c r="I6663" s="8"/>
      <c r="S6663" s="4"/>
      <c r="T6663" s="6"/>
      <c r="X6663" s="1"/>
      <c r="Y6663" s="1"/>
    </row>
    <row r="6664" spans="2:25" x14ac:dyDescent="0.25">
      <c r="B6664" s="4"/>
      <c r="C6664" s="7"/>
      <c r="G6664" s="8"/>
      <c r="H6664" s="8"/>
      <c r="I6664" s="8"/>
      <c r="S6664" s="4"/>
      <c r="T6664" s="6"/>
      <c r="X6664" s="1"/>
      <c r="Y6664" s="1"/>
    </row>
    <row r="6665" spans="2:25" x14ac:dyDescent="0.25">
      <c r="B6665" s="4"/>
      <c r="C6665" s="7"/>
      <c r="G6665" s="8"/>
      <c r="H6665" s="8"/>
      <c r="I6665" s="8"/>
      <c r="S6665" s="4"/>
      <c r="T6665" s="6"/>
      <c r="X6665" s="1"/>
      <c r="Y6665" s="1"/>
    </row>
    <row r="6666" spans="2:25" x14ac:dyDescent="0.25">
      <c r="B6666" s="4"/>
      <c r="C6666" s="7"/>
      <c r="G6666" s="8"/>
      <c r="H6666" s="8"/>
      <c r="I6666" s="8"/>
      <c r="S6666" s="4"/>
      <c r="T6666" s="6"/>
      <c r="X6666" s="1"/>
      <c r="Y6666" s="1"/>
    </row>
    <row r="6667" spans="2:25" x14ac:dyDescent="0.25">
      <c r="B6667" s="4"/>
      <c r="C6667" s="7"/>
      <c r="G6667" s="8"/>
      <c r="H6667" s="8"/>
      <c r="I6667" s="8"/>
      <c r="S6667" s="4"/>
      <c r="T6667" s="6"/>
      <c r="X6667" s="1"/>
      <c r="Y6667" s="1"/>
    </row>
    <row r="6668" spans="2:25" x14ac:dyDescent="0.25">
      <c r="B6668" s="4"/>
      <c r="C6668" s="7"/>
      <c r="G6668" s="8"/>
      <c r="H6668" s="8"/>
      <c r="I6668" s="8"/>
      <c r="S6668" s="4"/>
      <c r="T6668" s="6"/>
      <c r="X6668" s="1"/>
      <c r="Y6668" s="1"/>
    </row>
    <row r="6669" spans="2:25" x14ac:dyDescent="0.25">
      <c r="B6669" s="4"/>
      <c r="C6669" s="7"/>
      <c r="G6669" s="8"/>
      <c r="H6669" s="8"/>
      <c r="I6669" s="8"/>
      <c r="S6669" s="4"/>
      <c r="T6669" s="6"/>
      <c r="X6669" s="1"/>
      <c r="Y6669" s="1"/>
    </row>
    <row r="6670" spans="2:25" x14ac:dyDescent="0.25">
      <c r="B6670" s="4"/>
      <c r="C6670" s="7"/>
      <c r="G6670" s="8"/>
      <c r="H6670" s="8"/>
      <c r="I6670" s="8"/>
      <c r="S6670" s="4"/>
      <c r="T6670" s="6"/>
      <c r="X6670" s="1"/>
      <c r="Y6670" s="1"/>
    </row>
    <row r="6671" spans="2:25" x14ac:dyDescent="0.25">
      <c r="B6671" s="4"/>
      <c r="C6671" s="7"/>
      <c r="G6671" s="8"/>
      <c r="H6671" s="8"/>
      <c r="I6671" s="8"/>
      <c r="S6671" s="4"/>
      <c r="T6671" s="6"/>
      <c r="X6671" s="1"/>
      <c r="Y6671" s="1"/>
    </row>
    <row r="6672" spans="2:25" x14ac:dyDescent="0.25">
      <c r="B6672" s="4"/>
      <c r="C6672" s="7"/>
      <c r="G6672" s="8"/>
      <c r="H6672" s="8"/>
      <c r="I6672" s="8"/>
      <c r="S6672" s="4"/>
      <c r="T6672" s="6"/>
      <c r="X6672" s="1"/>
      <c r="Y6672" s="1"/>
    </row>
    <row r="6673" spans="2:25" x14ac:dyDescent="0.25">
      <c r="B6673" s="4"/>
      <c r="C6673" s="7"/>
      <c r="G6673" s="8"/>
      <c r="H6673" s="8"/>
      <c r="I6673" s="8"/>
      <c r="S6673" s="4"/>
      <c r="T6673" s="6"/>
      <c r="X6673" s="1"/>
      <c r="Y6673" s="1"/>
    </row>
    <row r="6674" spans="2:25" x14ac:dyDescent="0.25">
      <c r="B6674" s="4"/>
      <c r="C6674" s="7"/>
      <c r="G6674" s="8"/>
      <c r="H6674" s="8"/>
      <c r="I6674" s="8"/>
      <c r="S6674" s="4"/>
      <c r="T6674" s="6"/>
      <c r="X6674" s="1"/>
      <c r="Y6674" s="1"/>
    </row>
    <row r="6675" spans="2:25" x14ac:dyDescent="0.25">
      <c r="B6675" s="4"/>
      <c r="C6675" s="7"/>
      <c r="G6675" s="8"/>
      <c r="H6675" s="8"/>
      <c r="I6675" s="8"/>
      <c r="S6675" s="4"/>
      <c r="T6675" s="6"/>
      <c r="X6675" s="1"/>
      <c r="Y6675" s="1"/>
    </row>
    <row r="6676" spans="2:25" x14ac:dyDescent="0.25">
      <c r="B6676" s="4"/>
      <c r="C6676" s="7"/>
      <c r="G6676" s="8"/>
      <c r="H6676" s="8"/>
      <c r="I6676" s="8"/>
      <c r="S6676" s="4"/>
      <c r="T6676" s="6"/>
      <c r="X6676" s="1"/>
      <c r="Y6676" s="1"/>
    </row>
    <row r="6677" spans="2:25" x14ac:dyDescent="0.25">
      <c r="B6677" s="4"/>
      <c r="C6677" s="7"/>
      <c r="G6677" s="8"/>
      <c r="H6677" s="8"/>
      <c r="I6677" s="8"/>
      <c r="S6677" s="4"/>
      <c r="T6677" s="6"/>
      <c r="X6677" s="1"/>
      <c r="Y6677" s="1"/>
    </row>
    <row r="6678" spans="2:25" x14ac:dyDescent="0.25">
      <c r="B6678" s="4"/>
      <c r="C6678" s="7"/>
      <c r="G6678" s="8"/>
      <c r="H6678" s="8"/>
      <c r="I6678" s="8"/>
      <c r="S6678" s="4"/>
      <c r="T6678" s="6"/>
      <c r="X6678" s="1"/>
      <c r="Y6678" s="1"/>
    </row>
    <row r="6679" spans="2:25" x14ac:dyDescent="0.25">
      <c r="B6679" s="4"/>
      <c r="C6679" s="7"/>
      <c r="G6679" s="8"/>
      <c r="H6679" s="8"/>
      <c r="I6679" s="8"/>
      <c r="S6679" s="4"/>
      <c r="T6679" s="6"/>
      <c r="X6679" s="1"/>
      <c r="Y6679" s="1"/>
    </row>
    <row r="6680" spans="2:25" x14ac:dyDescent="0.25">
      <c r="B6680" s="4"/>
      <c r="C6680" s="7"/>
      <c r="G6680" s="8"/>
      <c r="H6680" s="8"/>
      <c r="I6680" s="8"/>
      <c r="S6680" s="4"/>
      <c r="T6680" s="6"/>
      <c r="X6680" s="1"/>
      <c r="Y6680" s="1"/>
    </row>
    <row r="6681" spans="2:25" x14ac:dyDescent="0.25">
      <c r="B6681" s="4"/>
      <c r="C6681" s="7"/>
      <c r="G6681" s="8"/>
      <c r="H6681" s="8"/>
      <c r="I6681" s="8"/>
      <c r="S6681" s="4"/>
      <c r="T6681" s="6"/>
      <c r="X6681" s="1"/>
      <c r="Y6681" s="1"/>
    </row>
    <row r="6682" spans="2:25" x14ac:dyDescent="0.25">
      <c r="B6682" s="4"/>
      <c r="C6682" s="7"/>
      <c r="G6682" s="8"/>
      <c r="H6682" s="8"/>
      <c r="I6682" s="8"/>
      <c r="S6682" s="4"/>
      <c r="T6682" s="6"/>
      <c r="X6682" s="1"/>
      <c r="Y6682" s="1"/>
    </row>
    <row r="6683" spans="2:25" x14ac:dyDescent="0.25">
      <c r="B6683" s="4"/>
      <c r="C6683" s="7"/>
      <c r="G6683" s="8"/>
      <c r="H6683" s="8"/>
      <c r="I6683" s="8"/>
      <c r="S6683" s="4"/>
      <c r="T6683" s="6"/>
      <c r="X6683" s="1"/>
      <c r="Y6683" s="1"/>
    </row>
    <row r="6684" spans="2:25" x14ac:dyDescent="0.25">
      <c r="B6684" s="4"/>
      <c r="C6684" s="7"/>
      <c r="G6684" s="8"/>
      <c r="H6684" s="8"/>
      <c r="I6684" s="8"/>
      <c r="S6684" s="4"/>
      <c r="T6684" s="6"/>
      <c r="X6684" s="1"/>
      <c r="Y6684" s="1"/>
    </row>
    <row r="6685" spans="2:25" x14ac:dyDescent="0.25">
      <c r="B6685" s="4"/>
      <c r="C6685" s="7"/>
      <c r="G6685" s="8"/>
      <c r="H6685" s="8"/>
      <c r="I6685" s="8"/>
      <c r="S6685" s="4"/>
      <c r="T6685" s="6"/>
      <c r="X6685" s="1"/>
      <c r="Y6685" s="1"/>
    </row>
    <row r="6686" spans="2:25" x14ac:dyDescent="0.25">
      <c r="B6686" s="4"/>
      <c r="C6686" s="7"/>
      <c r="G6686" s="8"/>
      <c r="H6686" s="8"/>
      <c r="I6686" s="8"/>
      <c r="S6686" s="4"/>
      <c r="T6686" s="6"/>
      <c r="X6686" s="1"/>
      <c r="Y6686" s="1"/>
    </row>
    <row r="6687" spans="2:25" x14ac:dyDescent="0.25">
      <c r="B6687" s="4"/>
      <c r="C6687" s="7"/>
      <c r="G6687" s="8"/>
      <c r="H6687" s="8"/>
      <c r="I6687" s="8"/>
      <c r="S6687" s="4"/>
      <c r="T6687" s="6"/>
      <c r="X6687" s="1"/>
      <c r="Y6687" s="1"/>
    </row>
    <row r="6688" spans="2:25" x14ac:dyDescent="0.25">
      <c r="B6688" s="4"/>
      <c r="C6688" s="7"/>
      <c r="G6688" s="8"/>
      <c r="H6688" s="8"/>
      <c r="I6688" s="8"/>
      <c r="S6688" s="4"/>
      <c r="T6688" s="6"/>
      <c r="X6688" s="1"/>
      <c r="Y6688" s="1"/>
    </row>
    <row r="6689" spans="2:25" x14ac:dyDescent="0.25">
      <c r="B6689" s="4"/>
      <c r="C6689" s="7"/>
      <c r="G6689" s="8"/>
      <c r="H6689" s="8"/>
      <c r="I6689" s="8"/>
      <c r="S6689" s="4"/>
      <c r="T6689" s="6"/>
      <c r="X6689" s="1"/>
      <c r="Y6689" s="1"/>
    </row>
    <row r="6690" spans="2:25" x14ac:dyDescent="0.25">
      <c r="B6690" s="4"/>
      <c r="C6690" s="7"/>
      <c r="G6690" s="8"/>
      <c r="H6690" s="8"/>
      <c r="I6690" s="8"/>
      <c r="S6690" s="4"/>
      <c r="T6690" s="6"/>
      <c r="X6690" s="1"/>
      <c r="Y6690" s="1"/>
    </row>
    <row r="6691" spans="2:25" x14ac:dyDescent="0.25">
      <c r="B6691" s="4"/>
      <c r="C6691" s="7"/>
      <c r="G6691" s="8"/>
      <c r="H6691" s="8"/>
      <c r="I6691" s="8"/>
      <c r="S6691" s="4"/>
      <c r="T6691" s="6"/>
      <c r="X6691" s="1"/>
      <c r="Y6691" s="1"/>
    </row>
    <row r="6692" spans="2:25" x14ac:dyDescent="0.25">
      <c r="B6692" s="4"/>
      <c r="C6692" s="7"/>
      <c r="G6692" s="8"/>
      <c r="H6692" s="8"/>
      <c r="I6692" s="8"/>
      <c r="S6692" s="4"/>
      <c r="T6692" s="6"/>
      <c r="X6692" s="1"/>
      <c r="Y6692" s="1"/>
    </row>
    <row r="6693" spans="2:25" x14ac:dyDescent="0.25">
      <c r="B6693" s="4"/>
      <c r="C6693" s="7"/>
      <c r="G6693" s="8"/>
      <c r="H6693" s="8"/>
      <c r="I6693" s="8"/>
      <c r="S6693" s="4"/>
      <c r="T6693" s="6"/>
      <c r="X6693" s="1"/>
      <c r="Y6693" s="1"/>
    </row>
    <row r="6694" spans="2:25" x14ac:dyDescent="0.25">
      <c r="B6694" s="4"/>
      <c r="C6694" s="7"/>
      <c r="G6694" s="8"/>
      <c r="H6694" s="8"/>
      <c r="I6694" s="8"/>
      <c r="S6694" s="4"/>
      <c r="T6694" s="6"/>
      <c r="X6694" s="1"/>
      <c r="Y6694" s="1"/>
    </row>
    <row r="6695" spans="2:25" x14ac:dyDescent="0.25">
      <c r="B6695" s="4"/>
      <c r="C6695" s="7"/>
      <c r="G6695" s="8"/>
      <c r="H6695" s="8"/>
      <c r="I6695" s="8"/>
      <c r="S6695" s="4"/>
      <c r="T6695" s="6"/>
      <c r="X6695" s="1"/>
      <c r="Y6695" s="1"/>
    </row>
    <row r="6696" spans="2:25" x14ac:dyDescent="0.25">
      <c r="B6696" s="4"/>
      <c r="C6696" s="7"/>
      <c r="G6696" s="8"/>
      <c r="H6696" s="8"/>
      <c r="I6696" s="8"/>
      <c r="S6696" s="4"/>
      <c r="T6696" s="6"/>
      <c r="X6696" s="1"/>
      <c r="Y6696" s="1"/>
    </row>
    <row r="6697" spans="2:25" x14ac:dyDescent="0.25">
      <c r="B6697" s="4"/>
      <c r="C6697" s="7"/>
      <c r="G6697" s="8"/>
      <c r="H6697" s="8"/>
      <c r="I6697" s="8"/>
      <c r="S6697" s="4"/>
      <c r="T6697" s="6"/>
      <c r="X6697" s="1"/>
      <c r="Y6697" s="1"/>
    </row>
    <row r="6698" spans="2:25" x14ac:dyDescent="0.25">
      <c r="B6698" s="4"/>
      <c r="C6698" s="7"/>
      <c r="G6698" s="8"/>
      <c r="H6698" s="8"/>
      <c r="I6698" s="8"/>
      <c r="S6698" s="4"/>
      <c r="T6698" s="6"/>
      <c r="X6698" s="1"/>
      <c r="Y6698" s="1"/>
    </row>
    <row r="6699" spans="2:25" x14ac:dyDescent="0.25">
      <c r="B6699" s="4"/>
      <c r="C6699" s="7"/>
      <c r="G6699" s="8"/>
      <c r="H6699" s="8"/>
      <c r="I6699" s="8"/>
      <c r="S6699" s="4"/>
      <c r="T6699" s="6"/>
      <c r="X6699" s="1"/>
      <c r="Y6699" s="1"/>
    </row>
    <row r="6700" spans="2:25" x14ac:dyDescent="0.25">
      <c r="B6700" s="4"/>
      <c r="C6700" s="7"/>
      <c r="G6700" s="8"/>
      <c r="H6700" s="8"/>
      <c r="I6700" s="8"/>
      <c r="S6700" s="4"/>
      <c r="T6700" s="6"/>
      <c r="X6700" s="1"/>
      <c r="Y6700" s="1"/>
    </row>
    <row r="6701" spans="2:25" x14ac:dyDescent="0.25">
      <c r="B6701" s="4"/>
      <c r="C6701" s="7"/>
      <c r="G6701" s="8"/>
      <c r="H6701" s="8"/>
      <c r="I6701" s="8"/>
      <c r="S6701" s="4"/>
      <c r="T6701" s="6"/>
      <c r="X6701" s="1"/>
      <c r="Y6701" s="1"/>
    </row>
    <row r="6702" spans="2:25" x14ac:dyDescent="0.25">
      <c r="B6702" s="4"/>
      <c r="C6702" s="7"/>
      <c r="G6702" s="8"/>
      <c r="H6702" s="8"/>
      <c r="I6702" s="8"/>
      <c r="S6702" s="4"/>
      <c r="T6702" s="6"/>
      <c r="X6702" s="1"/>
      <c r="Y6702" s="1"/>
    </row>
    <row r="6703" spans="2:25" x14ac:dyDescent="0.25">
      <c r="B6703" s="4"/>
      <c r="C6703" s="7"/>
      <c r="G6703" s="8"/>
      <c r="H6703" s="8"/>
      <c r="I6703" s="8"/>
      <c r="S6703" s="4"/>
      <c r="T6703" s="6"/>
      <c r="X6703" s="1"/>
      <c r="Y6703" s="1"/>
    </row>
    <row r="6704" spans="2:25" x14ac:dyDescent="0.25">
      <c r="B6704" s="4"/>
      <c r="C6704" s="7"/>
      <c r="G6704" s="8"/>
      <c r="H6704" s="8"/>
      <c r="I6704" s="8"/>
      <c r="S6704" s="4"/>
      <c r="T6704" s="6"/>
      <c r="X6704" s="1"/>
      <c r="Y6704" s="1"/>
    </row>
    <row r="6705" spans="2:25" x14ac:dyDescent="0.25">
      <c r="B6705" s="4"/>
      <c r="C6705" s="7"/>
      <c r="G6705" s="8"/>
      <c r="H6705" s="8"/>
      <c r="I6705" s="8"/>
      <c r="S6705" s="4"/>
      <c r="T6705" s="6"/>
      <c r="X6705" s="1"/>
      <c r="Y6705" s="1"/>
    </row>
    <row r="6706" spans="2:25" x14ac:dyDescent="0.25">
      <c r="B6706" s="4"/>
      <c r="C6706" s="7"/>
      <c r="G6706" s="8"/>
      <c r="H6706" s="8"/>
      <c r="I6706" s="8"/>
      <c r="S6706" s="4"/>
      <c r="T6706" s="6"/>
      <c r="X6706" s="1"/>
      <c r="Y6706" s="1"/>
    </row>
    <row r="6707" spans="2:25" x14ac:dyDescent="0.25">
      <c r="B6707" s="4"/>
      <c r="C6707" s="7"/>
      <c r="G6707" s="8"/>
      <c r="H6707" s="8"/>
      <c r="I6707" s="8"/>
      <c r="S6707" s="4"/>
      <c r="T6707" s="6"/>
      <c r="X6707" s="1"/>
      <c r="Y6707" s="1"/>
    </row>
    <row r="6708" spans="2:25" x14ac:dyDescent="0.25">
      <c r="B6708" s="4"/>
      <c r="C6708" s="7"/>
      <c r="G6708" s="8"/>
      <c r="H6708" s="8"/>
      <c r="I6708" s="8"/>
      <c r="S6708" s="4"/>
      <c r="T6708" s="6"/>
      <c r="X6708" s="1"/>
      <c r="Y6708" s="1"/>
    </row>
    <row r="6709" spans="2:25" x14ac:dyDescent="0.25">
      <c r="B6709" s="4"/>
      <c r="C6709" s="7"/>
      <c r="G6709" s="8"/>
      <c r="H6709" s="8"/>
      <c r="I6709" s="8"/>
      <c r="S6709" s="4"/>
      <c r="T6709" s="6"/>
      <c r="X6709" s="1"/>
      <c r="Y6709" s="1"/>
    </row>
    <row r="6710" spans="2:25" x14ac:dyDescent="0.25">
      <c r="B6710" s="4"/>
      <c r="C6710" s="7"/>
      <c r="G6710" s="8"/>
      <c r="H6710" s="8"/>
      <c r="I6710" s="8"/>
      <c r="S6710" s="4"/>
      <c r="T6710" s="6"/>
      <c r="X6710" s="1"/>
      <c r="Y6710" s="1"/>
    </row>
    <row r="6711" spans="2:25" x14ac:dyDescent="0.25">
      <c r="B6711" s="4"/>
      <c r="C6711" s="7"/>
      <c r="G6711" s="8"/>
      <c r="H6711" s="8"/>
      <c r="I6711" s="8"/>
      <c r="S6711" s="4"/>
      <c r="T6711" s="6"/>
      <c r="X6711" s="1"/>
      <c r="Y6711" s="1"/>
    </row>
    <row r="6712" spans="2:25" x14ac:dyDescent="0.25">
      <c r="B6712" s="4"/>
      <c r="C6712" s="7"/>
      <c r="G6712" s="8"/>
      <c r="H6712" s="8"/>
      <c r="I6712" s="8"/>
      <c r="S6712" s="4"/>
      <c r="T6712" s="6"/>
      <c r="X6712" s="1"/>
      <c r="Y6712" s="1"/>
    </row>
    <row r="6713" spans="2:25" x14ac:dyDescent="0.25">
      <c r="B6713" s="4"/>
      <c r="C6713" s="7"/>
      <c r="G6713" s="8"/>
      <c r="H6713" s="8"/>
      <c r="I6713" s="8"/>
      <c r="S6713" s="4"/>
      <c r="T6713" s="6"/>
      <c r="X6713" s="1"/>
      <c r="Y6713" s="1"/>
    </row>
    <row r="6714" spans="2:25" x14ac:dyDescent="0.25">
      <c r="B6714" s="4"/>
      <c r="C6714" s="7"/>
      <c r="G6714" s="8"/>
      <c r="H6714" s="8"/>
      <c r="I6714" s="8"/>
      <c r="S6714" s="4"/>
      <c r="T6714" s="6"/>
      <c r="X6714" s="1"/>
      <c r="Y6714" s="1"/>
    </row>
    <row r="6715" spans="2:25" x14ac:dyDescent="0.25">
      <c r="B6715" s="4"/>
      <c r="C6715" s="7"/>
      <c r="G6715" s="8"/>
      <c r="H6715" s="8"/>
      <c r="I6715" s="8"/>
      <c r="S6715" s="4"/>
      <c r="T6715" s="6"/>
      <c r="X6715" s="1"/>
      <c r="Y6715" s="1"/>
    </row>
    <row r="6716" spans="2:25" x14ac:dyDescent="0.25">
      <c r="B6716" s="4"/>
      <c r="C6716" s="7"/>
      <c r="G6716" s="8"/>
      <c r="H6716" s="8"/>
      <c r="I6716" s="8"/>
      <c r="S6716" s="4"/>
      <c r="T6716" s="6"/>
      <c r="X6716" s="1"/>
      <c r="Y6716" s="1"/>
    </row>
    <row r="6717" spans="2:25" x14ac:dyDescent="0.25">
      <c r="B6717" s="4"/>
      <c r="C6717" s="7"/>
      <c r="G6717" s="8"/>
      <c r="H6717" s="8"/>
      <c r="I6717" s="8"/>
      <c r="S6717" s="4"/>
      <c r="T6717" s="6"/>
      <c r="X6717" s="1"/>
      <c r="Y6717" s="1"/>
    </row>
    <row r="6718" spans="2:25" x14ac:dyDescent="0.25">
      <c r="B6718" s="4"/>
      <c r="C6718" s="7"/>
      <c r="G6718" s="8"/>
      <c r="H6718" s="8"/>
      <c r="I6718" s="8"/>
      <c r="S6718" s="4"/>
      <c r="T6718" s="6"/>
      <c r="X6718" s="1"/>
      <c r="Y6718" s="1"/>
    </row>
    <row r="6719" spans="2:25" x14ac:dyDescent="0.25">
      <c r="B6719" s="4"/>
      <c r="C6719" s="7"/>
      <c r="G6719" s="8"/>
      <c r="H6719" s="8"/>
      <c r="I6719" s="8"/>
      <c r="S6719" s="4"/>
      <c r="T6719" s="6"/>
      <c r="X6719" s="1"/>
      <c r="Y6719" s="1"/>
    </row>
    <row r="6720" spans="2:25" x14ac:dyDescent="0.25">
      <c r="B6720" s="4"/>
      <c r="C6720" s="7"/>
      <c r="G6720" s="8"/>
      <c r="H6720" s="8"/>
      <c r="I6720" s="8"/>
      <c r="S6720" s="4"/>
      <c r="T6720" s="6"/>
      <c r="X6720" s="1"/>
      <c r="Y6720" s="1"/>
    </row>
    <row r="6721" spans="2:25" x14ac:dyDescent="0.25">
      <c r="B6721" s="4"/>
      <c r="C6721" s="7"/>
      <c r="G6721" s="8"/>
      <c r="H6721" s="8"/>
      <c r="I6721" s="8"/>
      <c r="S6721" s="4"/>
      <c r="T6721" s="6"/>
      <c r="X6721" s="1"/>
      <c r="Y6721" s="1"/>
    </row>
    <row r="6722" spans="2:25" x14ac:dyDescent="0.25">
      <c r="B6722" s="4"/>
      <c r="C6722" s="7"/>
      <c r="G6722" s="8"/>
      <c r="H6722" s="8"/>
      <c r="I6722" s="8"/>
      <c r="S6722" s="4"/>
      <c r="T6722" s="6"/>
      <c r="X6722" s="1"/>
      <c r="Y6722" s="1"/>
    </row>
    <row r="6723" spans="2:25" x14ac:dyDescent="0.25">
      <c r="B6723" s="4"/>
      <c r="C6723" s="7"/>
      <c r="G6723" s="8"/>
      <c r="H6723" s="8"/>
      <c r="I6723" s="8"/>
      <c r="S6723" s="4"/>
      <c r="T6723" s="6"/>
      <c r="X6723" s="1"/>
      <c r="Y6723" s="1"/>
    </row>
    <row r="6724" spans="2:25" x14ac:dyDescent="0.25">
      <c r="B6724" s="4"/>
      <c r="C6724" s="7"/>
      <c r="G6724" s="8"/>
      <c r="H6724" s="8"/>
      <c r="I6724" s="8"/>
      <c r="S6724" s="4"/>
      <c r="T6724" s="6"/>
      <c r="X6724" s="1"/>
      <c r="Y6724" s="1"/>
    </row>
    <row r="6725" spans="2:25" x14ac:dyDescent="0.25">
      <c r="B6725" s="4"/>
      <c r="C6725" s="7"/>
      <c r="G6725" s="8"/>
      <c r="H6725" s="8"/>
      <c r="I6725" s="8"/>
      <c r="S6725" s="4"/>
      <c r="T6725" s="6"/>
      <c r="X6725" s="1"/>
      <c r="Y6725" s="1"/>
    </row>
    <row r="6726" spans="2:25" x14ac:dyDescent="0.25">
      <c r="B6726" s="4"/>
      <c r="C6726" s="7"/>
      <c r="G6726" s="8"/>
      <c r="H6726" s="8"/>
      <c r="I6726" s="8"/>
      <c r="S6726" s="4"/>
      <c r="T6726" s="6"/>
      <c r="X6726" s="1"/>
      <c r="Y6726" s="1"/>
    </row>
    <row r="6727" spans="2:25" x14ac:dyDescent="0.25">
      <c r="B6727" s="4"/>
      <c r="C6727" s="7"/>
      <c r="G6727" s="8"/>
      <c r="H6727" s="8"/>
      <c r="I6727" s="8"/>
      <c r="S6727" s="4"/>
      <c r="T6727" s="6"/>
      <c r="X6727" s="1"/>
      <c r="Y6727" s="1"/>
    </row>
    <row r="6728" spans="2:25" x14ac:dyDescent="0.25">
      <c r="B6728" s="4"/>
      <c r="C6728" s="7"/>
      <c r="G6728" s="8"/>
      <c r="H6728" s="8"/>
      <c r="I6728" s="8"/>
      <c r="S6728" s="4"/>
      <c r="T6728" s="6"/>
      <c r="X6728" s="1"/>
      <c r="Y6728" s="1"/>
    </row>
    <row r="6729" spans="2:25" x14ac:dyDescent="0.25">
      <c r="B6729" s="4"/>
      <c r="C6729" s="7"/>
      <c r="G6729" s="8"/>
      <c r="H6729" s="8"/>
      <c r="I6729" s="8"/>
      <c r="S6729" s="4"/>
      <c r="T6729" s="6"/>
      <c r="X6729" s="1"/>
      <c r="Y6729" s="1"/>
    </row>
    <row r="6730" spans="2:25" x14ac:dyDescent="0.25">
      <c r="B6730" s="4"/>
      <c r="C6730" s="7"/>
      <c r="G6730" s="8"/>
      <c r="H6730" s="8"/>
      <c r="I6730" s="8"/>
      <c r="S6730" s="4"/>
      <c r="T6730" s="6"/>
      <c r="X6730" s="1"/>
      <c r="Y6730" s="1"/>
    </row>
    <row r="6731" spans="2:25" x14ac:dyDescent="0.25">
      <c r="B6731" s="4"/>
      <c r="C6731" s="7"/>
      <c r="G6731" s="8"/>
      <c r="H6731" s="8"/>
      <c r="I6731" s="8"/>
      <c r="S6731" s="4"/>
      <c r="T6731" s="6"/>
      <c r="X6731" s="1"/>
      <c r="Y6731" s="1"/>
    </row>
    <row r="6732" spans="2:25" x14ac:dyDescent="0.25">
      <c r="B6732" s="4"/>
      <c r="C6732" s="7"/>
      <c r="G6732" s="8"/>
      <c r="H6732" s="8"/>
      <c r="I6732" s="8"/>
      <c r="S6732" s="4"/>
      <c r="T6732" s="6"/>
      <c r="X6732" s="1"/>
      <c r="Y6732" s="1"/>
    </row>
    <row r="6733" spans="2:25" x14ac:dyDescent="0.25">
      <c r="B6733" s="4"/>
      <c r="C6733" s="7"/>
      <c r="G6733" s="8"/>
      <c r="H6733" s="8"/>
      <c r="I6733" s="8"/>
      <c r="S6733" s="4"/>
      <c r="T6733" s="6"/>
      <c r="X6733" s="1"/>
      <c r="Y6733" s="1"/>
    </row>
    <row r="6734" spans="2:25" x14ac:dyDescent="0.25">
      <c r="B6734" s="4"/>
      <c r="C6734" s="7"/>
      <c r="G6734" s="8"/>
      <c r="H6734" s="8"/>
      <c r="I6734" s="8"/>
      <c r="S6734" s="4"/>
      <c r="T6734" s="6"/>
      <c r="X6734" s="1"/>
      <c r="Y6734" s="1"/>
    </row>
    <row r="6735" spans="2:25" x14ac:dyDescent="0.25">
      <c r="B6735" s="4"/>
      <c r="C6735" s="7"/>
      <c r="G6735" s="8"/>
      <c r="H6735" s="8"/>
      <c r="I6735" s="8"/>
      <c r="S6735" s="4"/>
      <c r="T6735" s="6"/>
      <c r="X6735" s="1"/>
      <c r="Y6735" s="1"/>
    </row>
    <row r="6736" spans="2:25" x14ac:dyDescent="0.25">
      <c r="B6736" s="4"/>
      <c r="C6736" s="7"/>
      <c r="G6736" s="8"/>
      <c r="H6736" s="8"/>
      <c r="I6736" s="8"/>
      <c r="S6736" s="4"/>
      <c r="T6736" s="6"/>
      <c r="X6736" s="1"/>
      <c r="Y6736" s="1"/>
    </row>
    <row r="6737" spans="2:25" x14ac:dyDescent="0.25">
      <c r="B6737" s="4"/>
      <c r="C6737" s="7"/>
      <c r="G6737" s="8"/>
      <c r="H6737" s="8"/>
      <c r="I6737" s="8"/>
      <c r="S6737" s="4"/>
      <c r="T6737" s="6"/>
      <c r="X6737" s="1"/>
      <c r="Y6737" s="1"/>
    </row>
    <row r="6738" spans="2:25" x14ac:dyDescent="0.25">
      <c r="B6738" s="4"/>
      <c r="C6738" s="7"/>
      <c r="G6738" s="8"/>
      <c r="H6738" s="8"/>
      <c r="I6738" s="8"/>
      <c r="S6738" s="4"/>
      <c r="T6738" s="6"/>
      <c r="X6738" s="1"/>
      <c r="Y6738" s="1"/>
    </row>
    <row r="6739" spans="2:25" x14ac:dyDescent="0.25">
      <c r="B6739" s="4"/>
      <c r="C6739" s="7"/>
      <c r="G6739" s="8"/>
      <c r="H6739" s="8"/>
      <c r="I6739" s="8"/>
      <c r="S6739" s="4"/>
      <c r="T6739" s="6"/>
      <c r="X6739" s="1"/>
      <c r="Y6739" s="1"/>
    </row>
    <row r="6740" spans="2:25" x14ac:dyDescent="0.25">
      <c r="B6740" s="4"/>
      <c r="C6740" s="7"/>
      <c r="G6740" s="8"/>
      <c r="H6740" s="8"/>
      <c r="I6740" s="8"/>
      <c r="S6740" s="4"/>
      <c r="T6740" s="6"/>
      <c r="X6740" s="1"/>
      <c r="Y6740" s="1"/>
    </row>
    <row r="6741" spans="2:25" x14ac:dyDescent="0.25">
      <c r="B6741" s="4"/>
      <c r="C6741" s="7"/>
      <c r="G6741" s="8"/>
      <c r="H6741" s="8"/>
      <c r="I6741" s="8"/>
      <c r="S6741" s="4"/>
      <c r="T6741" s="6"/>
      <c r="X6741" s="1"/>
      <c r="Y6741" s="1"/>
    </row>
    <row r="6742" spans="2:25" x14ac:dyDescent="0.25">
      <c r="B6742" s="4"/>
      <c r="C6742" s="7"/>
      <c r="G6742" s="8"/>
      <c r="H6742" s="8"/>
      <c r="I6742" s="8"/>
      <c r="S6742" s="4"/>
      <c r="T6742" s="6"/>
      <c r="X6742" s="1"/>
      <c r="Y6742" s="1"/>
    </row>
    <row r="6743" spans="2:25" x14ac:dyDescent="0.25">
      <c r="B6743" s="4"/>
      <c r="C6743" s="7"/>
      <c r="G6743" s="8"/>
      <c r="H6743" s="8"/>
      <c r="I6743" s="8"/>
      <c r="S6743" s="4"/>
      <c r="T6743" s="6"/>
      <c r="X6743" s="1"/>
      <c r="Y6743" s="1"/>
    </row>
    <row r="6744" spans="2:25" x14ac:dyDescent="0.25">
      <c r="B6744" s="4"/>
      <c r="C6744" s="7"/>
      <c r="G6744" s="8"/>
      <c r="H6744" s="8"/>
      <c r="I6744" s="8"/>
      <c r="S6744" s="4"/>
      <c r="T6744" s="6"/>
      <c r="X6744" s="1"/>
      <c r="Y6744" s="1"/>
    </row>
    <row r="6745" spans="2:25" x14ac:dyDescent="0.25">
      <c r="B6745" s="4"/>
      <c r="C6745" s="7"/>
      <c r="G6745" s="8"/>
      <c r="H6745" s="8"/>
      <c r="I6745" s="8"/>
      <c r="S6745" s="4"/>
      <c r="T6745" s="6"/>
      <c r="X6745" s="1"/>
      <c r="Y6745" s="1"/>
    </row>
    <row r="6746" spans="2:25" x14ac:dyDescent="0.25">
      <c r="B6746" s="4"/>
      <c r="C6746" s="7"/>
      <c r="G6746" s="8"/>
      <c r="H6746" s="8"/>
      <c r="I6746" s="8"/>
      <c r="S6746" s="4"/>
      <c r="T6746" s="6"/>
      <c r="X6746" s="1"/>
      <c r="Y6746" s="1"/>
    </row>
    <row r="6747" spans="2:25" x14ac:dyDescent="0.25">
      <c r="B6747" s="4"/>
      <c r="C6747" s="7"/>
      <c r="G6747" s="8"/>
      <c r="H6747" s="8"/>
      <c r="I6747" s="8"/>
      <c r="S6747" s="4"/>
      <c r="T6747" s="6"/>
      <c r="X6747" s="1"/>
      <c r="Y6747" s="1"/>
    </row>
    <row r="6748" spans="2:25" x14ac:dyDescent="0.25">
      <c r="B6748" s="4"/>
      <c r="C6748" s="7"/>
      <c r="G6748" s="8"/>
      <c r="H6748" s="8"/>
      <c r="I6748" s="8"/>
      <c r="S6748" s="4"/>
      <c r="T6748" s="6"/>
      <c r="X6748" s="1"/>
      <c r="Y6748" s="1"/>
    </row>
    <row r="6749" spans="2:25" x14ac:dyDescent="0.25">
      <c r="B6749" s="4"/>
      <c r="C6749" s="7"/>
      <c r="G6749" s="8"/>
      <c r="H6749" s="8"/>
      <c r="I6749" s="8"/>
      <c r="S6749" s="4"/>
      <c r="T6749" s="6"/>
      <c r="X6749" s="1"/>
      <c r="Y6749" s="1"/>
    </row>
    <row r="6750" spans="2:25" x14ac:dyDescent="0.25">
      <c r="B6750" s="4"/>
      <c r="C6750" s="7"/>
      <c r="G6750" s="8"/>
      <c r="H6750" s="8"/>
      <c r="I6750" s="8"/>
      <c r="S6750" s="4"/>
      <c r="T6750" s="6"/>
      <c r="X6750" s="1"/>
      <c r="Y6750" s="1"/>
    </row>
    <row r="6751" spans="2:25" x14ac:dyDescent="0.25">
      <c r="B6751" s="4"/>
      <c r="C6751" s="7"/>
      <c r="G6751" s="8"/>
      <c r="H6751" s="8"/>
      <c r="I6751" s="8"/>
      <c r="S6751" s="4"/>
      <c r="T6751" s="6"/>
      <c r="X6751" s="1"/>
      <c r="Y6751" s="1"/>
    </row>
    <row r="6752" spans="2:25" x14ac:dyDescent="0.25">
      <c r="B6752" s="4"/>
      <c r="C6752" s="7"/>
      <c r="G6752" s="8"/>
      <c r="H6752" s="8"/>
      <c r="I6752" s="8"/>
      <c r="S6752" s="4"/>
      <c r="T6752" s="6"/>
      <c r="X6752" s="1"/>
      <c r="Y6752" s="1"/>
    </row>
    <row r="6753" spans="2:25" x14ac:dyDescent="0.25">
      <c r="B6753" s="4"/>
      <c r="C6753" s="7"/>
      <c r="G6753" s="8"/>
      <c r="H6753" s="8"/>
      <c r="I6753" s="8"/>
      <c r="S6753" s="4"/>
      <c r="T6753" s="6"/>
      <c r="X6753" s="1"/>
      <c r="Y6753" s="1"/>
    </row>
    <row r="6754" spans="2:25" x14ac:dyDescent="0.25">
      <c r="B6754" s="4"/>
      <c r="C6754" s="7"/>
      <c r="G6754" s="8"/>
      <c r="H6754" s="8"/>
      <c r="I6754" s="8"/>
      <c r="S6754" s="4"/>
      <c r="T6754" s="6"/>
      <c r="X6754" s="1"/>
      <c r="Y6754" s="1"/>
    </row>
    <row r="6755" spans="2:25" x14ac:dyDescent="0.25">
      <c r="B6755" s="4"/>
      <c r="C6755" s="7"/>
      <c r="G6755" s="8"/>
      <c r="H6755" s="8"/>
      <c r="I6755" s="8"/>
      <c r="S6755" s="4"/>
      <c r="T6755" s="6"/>
      <c r="X6755" s="1"/>
      <c r="Y6755" s="1"/>
    </row>
    <row r="6756" spans="2:25" x14ac:dyDescent="0.25">
      <c r="B6756" s="4"/>
      <c r="C6756" s="7"/>
      <c r="G6756" s="8"/>
      <c r="H6756" s="8"/>
      <c r="I6756" s="8"/>
      <c r="S6756" s="4"/>
      <c r="T6756" s="6"/>
      <c r="X6756" s="1"/>
      <c r="Y6756" s="1"/>
    </row>
    <row r="6757" spans="2:25" x14ac:dyDescent="0.25">
      <c r="B6757" s="4"/>
      <c r="C6757" s="7"/>
      <c r="G6757" s="8"/>
      <c r="H6757" s="8"/>
      <c r="I6757" s="8"/>
      <c r="S6757" s="4"/>
      <c r="T6757" s="6"/>
      <c r="X6757" s="1"/>
      <c r="Y6757" s="1"/>
    </row>
    <row r="6758" spans="2:25" x14ac:dyDescent="0.25">
      <c r="B6758" s="4"/>
      <c r="C6758" s="7"/>
      <c r="G6758" s="8"/>
      <c r="H6758" s="8"/>
      <c r="I6758" s="8"/>
      <c r="S6758" s="4"/>
      <c r="T6758" s="6"/>
      <c r="X6758" s="1"/>
      <c r="Y6758" s="1"/>
    </row>
    <row r="6759" spans="2:25" x14ac:dyDescent="0.25">
      <c r="B6759" s="4"/>
      <c r="C6759" s="7"/>
      <c r="G6759" s="8"/>
      <c r="H6759" s="8"/>
      <c r="I6759" s="8"/>
      <c r="S6759" s="4"/>
      <c r="T6759" s="6"/>
      <c r="X6759" s="1"/>
      <c r="Y6759" s="1"/>
    </row>
    <row r="6760" spans="2:25" x14ac:dyDescent="0.25">
      <c r="B6760" s="4"/>
      <c r="C6760" s="7"/>
      <c r="G6760" s="8"/>
      <c r="H6760" s="8"/>
      <c r="I6760" s="8"/>
      <c r="S6760" s="4"/>
      <c r="T6760" s="6"/>
      <c r="X6760" s="1"/>
      <c r="Y6760" s="1"/>
    </row>
    <row r="6761" spans="2:25" x14ac:dyDescent="0.25">
      <c r="B6761" s="4"/>
      <c r="C6761" s="7"/>
      <c r="G6761" s="8"/>
      <c r="H6761" s="8"/>
      <c r="I6761" s="8"/>
      <c r="S6761" s="4"/>
      <c r="T6761" s="6"/>
      <c r="X6761" s="1"/>
      <c r="Y6761" s="1"/>
    </row>
    <row r="6762" spans="2:25" x14ac:dyDescent="0.25">
      <c r="B6762" s="4"/>
      <c r="C6762" s="7"/>
      <c r="G6762" s="8"/>
      <c r="H6762" s="8"/>
      <c r="I6762" s="8"/>
      <c r="S6762" s="4"/>
      <c r="T6762" s="6"/>
      <c r="X6762" s="1"/>
      <c r="Y6762" s="1"/>
    </row>
    <row r="6763" spans="2:25" x14ac:dyDescent="0.25">
      <c r="B6763" s="4"/>
      <c r="C6763" s="7"/>
      <c r="G6763" s="8"/>
      <c r="H6763" s="8"/>
      <c r="I6763" s="8"/>
      <c r="S6763" s="4"/>
      <c r="T6763" s="6"/>
      <c r="X6763" s="1"/>
      <c r="Y6763" s="1"/>
    </row>
    <row r="6764" spans="2:25" x14ac:dyDescent="0.25">
      <c r="B6764" s="4"/>
      <c r="C6764" s="7"/>
      <c r="G6764" s="8"/>
      <c r="H6764" s="8"/>
      <c r="I6764" s="8"/>
      <c r="S6764" s="4"/>
      <c r="T6764" s="6"/>
      <c r="X6764" s="1"/>
      <c r="Y6764" s="1"/>
    </row>
    <row r="6765" spans="2:25" x14ac:dyDescent="0.25">
      <c r="B6765" s="4"/>
      <c r="C6765" s="7"/>
      <c r="G6765" s="8"/>
      <c r="H6765" s="8"/>
      <c r="I6765" s="8"/>
      <c r="S6765" s="4"/>
      <c r="T6765" s="6"/>
      <c r="X6765" s="1"/>
      <c r="Y6765" s="1"/>
    </row>
    <row r="6766" spans="2:25" x14ac:dyDescent="0.25">
      <c r="B6766" s="4"/>
      <c r="C6766" s="7"/>
      <c r="G6766" s="8"/>
      <c r="H6766" s="8"/>
      <c r="I6766" s="8"/>
      <c r="S6766" s="4"/>
      <c r="T6766" s="6"/>
      <c r="X6766" s="1"/>
      <c r="Y6766" s="1"/>
    </row>
    <row r="6767" spans="2:25" x14ac:dyDescent="0.25">
      <c r="B6767" s="4"/>
      <c r="C6767" s="7"/>
      <c r="G6767" s="8"/>
      <c r="H6767" s="8"/>
      <c r="I6767" s="8"/>
      <c r="S6767" s="4"/>
      <c r="T6767" s="6"/>
      <c r="X6767" s="1"/>
      <c r="Y6767" s="1"/>
    </row>
    <row r="6768" spans="2:25" x14ac:dyDescent="0.25">
      <c r="B6768" s="4"/>
      <c r="C6768" s="7"/>
      <c r="G6768" s="8"/>
      <c r="H6768" s="8"/>
      <c r="I6768" s="8"/>
      <c r="S6768" s="4"/>
      <c r="T6768" s="6"/>
      <c r="X6768" s="1"/>
      <c r="Y6768" s="1"/>
    </row>
    <row r="6769" spans="2:25" x14ac:dyDescent="0.25">
      <c r="B6769" s="4"/>
      <c r="C6769" s="7"/>
      <c r="G6769" s="8"/>
      <c r="H6769" s="8"/>
      <c r="I6769" s="8"/>
      <c r="S6769" s="4"/>
      <c r="T6769" s="6"/>
      <c r="X6769" s="1"/>
      <c r="Y6769" s="1"/>
    </row>
    <row r="6770" spans="2:25" x14ac:dyDescent="0.25">
      <c r="B6770" s="4"/>
      <c r="C6770" s="7"/>
      <c r="G6770" s="8"/>
      <c r="H6770" s="8"/>
      <c r="I6770" s="8"/>
      <c r="S6770" s="4"/>
      <c r="T6770" s="6"/>
      <c r="X6770" s="1"/>
      <c r="Y6770" s="1"/>
    </row>
    <row r="6771" spans="2:25" x14ac:dyDescent="0.25">
      <c r="B6771" s="4"/>
      <c r="C6771" s="7"/>
      <c r="G6771" s="8"/>
      <c r="H6771" s="8"/>
      <c r="I6771" s="8"/>
      <c r="S6771" s="4"/>
      <c r="T6771" s="6"/>
      <c r="X6771" s="1"/>
      <c r="Y6771" s="1"/>
    </row>
    <row r="6772" spans="2:25" x14ac:dyDescent="0.25">
      <c r="B6772" s="4"/>
      <c r="C6772" s="7"/>
      <c r="G6772" s="8"/>
      <c r="H6772" s="8"/>
      <c r="I6772" s="8"/>
      <c r="S6772" s="4"/>
      <c r="T6772" s="6"/>
      <c r="X6772" s="1"/>
      <c r="Y6772" s="1"/>
    </row>
    <row r="6773" spans="2:25" x14ac:dyDescent="0.25">
      <c r="B6773" s="4"/>
      <c r="C6773" s="7"/>
      <c r="G6773" s="8"/>
      <c r="H6773" s="8"/>
      <c r="I6773" s="8"/>
      <c r="S6773" s="4"/>
      <c r="T6773" s="6"/>
      <c r="X6773" s="1"/>
      <c r="Y6773" s="1"/>
    </row>
    <row r="6774" spans="2:25" x14ac:dyDescent="0.25">
      <c r="B6774" s="4"/>
      <c r="C6774" s="7"/>
      <c r="G6774" s="8"/>
      <c r="H6774" s="8"/>
      <c r="I6774" s="8"/>
      <c r="S6774" s="4"/>
      <c r="T6774" s="6"/>
      <c r="X6774" s="1"/>
      <c r="Y6774" s="1"/>
    </row>
    <row r="6775" spans="2:25" x14ac:dyDescent="0.25">
      <c r="B6775" s="4"/>
      <c r="C6775" s="7"/>
      <c r="G6775" s="8"/>
      <c r="H6775" s="8"/>
      <c r="I6775" s="8"/>
      <c r="S6775" s="4"/>
      <c r="T6775" s="6"/>
      <c r="X6775" s="1"/>
      <c r="Y6775" s="1"/>
    </row>
    <row r="6776" spans="2:25" x14ac:dyDescent="0.25">
      <c r="B6776" s="4"/>
      <c r="C6776" s="7"/>
      <c r="G6776" s="8"/>
      <c r="H6776" s="8"/>
      <c r="I6776" s="8"/>
      <c r="S6776" s="4"/>
      <c r="T6776" s="6"/>
      <c r="X6776" s="1"/>
      <c r="Y6776" s="1"/>
    </row>
    <row r="6777" spans="2:25" x14ac:dyDescent="0.25">
      <c r="B6777" s="4"/>
      <c r="C6777" s="7"/>
      <c r="G6777" s="8"/>
      <c r="H6777" s="8"/>
      <c r="I6777" s="8"/>
      <c r="S6777" s="4"/>
      <c r="T6777" s="6"/>
      <c r="X6777" s="1"/>
      <c r="Y6777" s="1"/>
    </row>
    <row r="6778" spans="2:25" x14ac:dyDescent="0.25">
      <c r="B6778" s="4"/>
      <c r="C6778" s="7"/>
      <c r="G6778" s="8"/>
      <c r="H6778" s="8"/>
      <c r="I6778" s="8"/>
      <c r="S6778" s="4"/>
      <c r="T6778" s="6"/>
      <c r="X6778" s="1"/>
      <c r="Y6778" s="1"/>
    </row>
    <row r="6779" spans="2:25" x14ac:dyDescent="0.25">
      <c r="B6779" s="4"/>
      <c r="C6779" s="7"/>
      <c r="G6779" s="8"/>
      <c r="H6779" s="8"/>
      <c r="I6779" s="8"/>
      <c r="S6779" s="4"/>
      <c r="T6779" s="6"/>
      <c r="X6779" s="1"/>
      <c r="Y6779" s="1"/>
    </row>
    <row r="6780" spans="2:25" x14ac:dyDescent="0.25">
      <c r="B6780" s="4"/>
      <c r="C6780" s="7"/>
      <c r="G6780" s="8"/>
      <c r="H6780" s="8"/>
      <c r="I6780" s="8"/>
      <c r="S6780" s="4"/>
      <c r="T6780" s="6"/>
      <c r="X6780" s="1"/>
      <c r="Y6780" s="1"/>
    </row>
    <row r="6781" spans="2:25" x14ac:dyDescent="0.25">
      <c r="B6781" s="4"/>
      <c r="C6781" s="7"/>
      <c r="G6781" s="8"/>
      <c r="H6781" s="8"/>
      <c r="I6781" s="8"/>
      <c r="S6781" s="4"/>
      <c r="T6781" s="6"/>
      <c r="X6781" s="1"/>
      <c r="Y6781" s="1"/>
    </row>
    <row r="6782" spans="2:25" x14ac:dyDescent="0.25">
      <c r="B6782" s="4"/>
      <c r="C6782" s="7"/>
      <c r="G6782" s="8"/>
      <c r="H6782" s="8"/>
      <c r="I6782" s="8"/>
      <c r="S6782" s="4"/>
      <c r="T6782" s="6"/>
      <c r="X6782" s="1"/>
      <c r="Y6782" s="1"/>
    </row>
    <row r="6783" spans="2:25" x14ac:dyDescent="0.25">
      <c r="B6783" s="4"/>
      <c r="C6783" s="7"/>
      <c r="G6783" s="8"/>
      <c r="H6783" s="8"/>
      <c r="I6783" s="8"/>
      <c r="S6783" s="4"/>
      <c r="T6783" s="6"/>
      <c r="X6783" s="1"/>
      <c r="Y6783" s="1"/>
    </row>
    <row r="6784" spans="2:25" x14ac:dyDescent="0.25">
      <c r="B6784" s="4"/>
      <c r="C6784" s="7"/>
      <c r="G6784" s="8"/>
      <c r="H6784" s="8"/>
      <c r="I6784" s="8"/>
      <c r="S6784" s="4"/>
      <c r="T6784" s="6"/>
      <c r="X6784" s="1"/>
      <c r="Y6784" s="1"/>
    </row>
    <row r="6785" spans="2:25" x14ac:dyDescent="0.25">
      <c r="B6785" s="4"/>
      <c r="C6785" s="7"/>
      <c r="G6785" s="8"/>
      <c r="H6785" s="8"/>
      <c r="I6785" s="8"/>
      <c r="S6785" s="4"/>
      <c r="T6785" s="6"/>
      <c r="X6785" s="1"/>
      <c r="Y6785" s="1"/>
    </row>
    <row r="6786" spans="2:25" x14ac:dyDescent="0.25">
      <c r="B6786" s="4"/>
      <c r="C6786" s="7"/>
      <c r="G6786" s="8"/>
      <c r="H6786" s="8"/>
      <c r="I6786" s="8"/>
      <c r="S6786" s="4"/>
      <c r="T6786" s="6"/>
      <c r="X6786" s="1"/>
      <c r="Y6786" s="1"/>
    </row>
    <row r="6787" spans="2:25" x14ac:dyDescent="0.25">
      <c r="B6787" s="4"/>
      <c r="C6787" s="7"/>
      <c r="G6787" s="8"/>
      <c r="H6787" s="8"/>
      <c r="I6787" s="8"/>
      <c r="S6787" s="4"/>
      <c r="T6787" s="6"/>
      <c r="X6787" s="1"/>
      <c r="Y6787" s="1"/>
    </row>
    <row r="6788" spans="2:25" x14ac:dyDescent="0.25">
      <c r="B6788" s="4"/>
      <c r="C6788" s="7"/>
      <c r="G6788" s="8"/>
      <c r="H6788" s="8"/>
      <c r="I6788" s="8"/>
      <c r="S6788" s="4"/>
      <c r="T6788" s="6"/>
      <c r="X6788" s="1"/>
      <c r="Y6788" s="1"/>
    </row>
    <row r="6789" spans="2:25" x14ac:dyDescent="0.25">
      <c r="B6789" s="4"/>
      <c r="C6789" s="7"/>
      <c r="G6789" s="8"/>
      <c r="H6789" s="8"/>
      <c r="I6789" s="8"/>
      <c r="S6789" s="4"/>
      <c r="T6789" s="6"/>
      <c r="X6789" s="1"/>
      <c r="Y6789" s="1"/>
    </row>
    <row r="6790" spans="2:25" x14ac:dyDescent="0.25">
      <c r="B6790" s="4"/>
      <c r="C6790" s="7"/>
      <c r="G6790" s="8"/>
      <c r="H6790" s="8"/>
      <c r="I6790" s="8"/>
      <c r="S6790" s="4"/>
      <c r="T6790" s="6"/>
      <c r="X6790" s="1"/>
      <c r="Y6790" s="1"/>
    </row>
    <row r="6791" spans="2:25" x14ac:dyDescent="0.25">
      <c r="B6791" s="4"/>
      <c r="C6791" s="7"/>
      <c r="G6791" s="8"/>
      <c r="H6791" s="8"/>
      <c r="I6791" s="8"/>
      <c r="S6791" s="4"/>
      <c r="T6791" s="6"/>
      <c r="X6791" s="1"/>
      <c r="Y6791" s="1"/>
    </row>
    <row r="6792" spans="2:25" x14ac:dyDescent="0.25">
      <c r="B6792" s="4"/>
      <c r="C6792" s="7"/>
      <c r="G6792" s="8"/>
      <c r="H6792" s="8"/>
      <c r="I6792" s="8"/>
      <c r="S6792" s="4"/>
      <c r="T6792" s="6"/>
      <c r="X6792" s="1"/>
      <c r="Y6792" s="1"/>
    </row>
    <row r="6793" spans="2:25" x14ac:dyDescent="0.25">
      <c r="B6793" s="4"/>
      <c r="C6793" s="7"/>
      <c r="G6793" s="8"/>
      <c r="H6793" s="8"/>
      <c r="I6793" s="8"/>
      <c r="S6793" s="4"/>
      <c r="T6793" s="6"/>
      <c r="X6793" s="1"/>
      <c r="Y6793" s="1"/>
    </row>
    <row r="6794" spans="2:25" x14ac:dyDescent="0.25">
      <c r="B6794" s="4"/>
      <c r="C6794" s="7"/>
      <c r="G6794" s="8"/>
      <c r="H6794" s="8"/>
      <c r="I6794" s="8"/>
      <c r="S6794" s="4"/>
      <c r="T6794" s="6"/>
      <c r="X6794" s="1"/>
      <c r="Y6794" s="1"/>
    </row>
    <row r="6795" spans="2:25" x14ac:dyDescent="0.25">
      <c r="B6795" s="4"/>
      <c r="C6795" s="7"/>
      <c r="G6795" s="8"/>
      <c r="H6795" s="8"/>
      <c r="I6795" s="8"/>
      <c r="S6795" s="4"/>
      <c r="T6795" s="6"/>
      <c r="X6795" s="1"/>
      <c r="Y6795" s="1"/>
    </row>
    <row r="6796" spans="2:25" x14ac:dyDescent="0.25">
      <c r="B6796" s="4"/>
      <c r="C6796" s="7"/>
      <c r="G6796" s="8"/>
      <c r="H6796" s="8"/>
      <c r="I6796" s="8"/>
      <c r="S6796" s="4"/>
      <c r="T6796" s="6"/>
      <c r="X6796" s="1"/>
      <c r="Y6796" s="1"/>
    </row>
    <row r="6797" spans="2:25" x14ac:dyDescent="0.25">
      <c r="B6797" s="4"/>
      <c r="C6797" s="7"/>
      <c r="G6797" s="8"/>
      <c r="H6797" s="8"/>
      <c r="I6797" s="8"/>
      <c r="S6797" s="4"/>
      <c r="T6797" s="6"/>
      <c r="X6797" s="1"/>
      <c r="Y6797" s="1"/>
    </row>
    <row r="6798" spans="2:25" x14ac:dyDescent="0.25">
      <c r="B6798" s="4"/>
      <c r="C6798" s="7"/>
      <c r="G6798" s="8"/>
      <c r="H6798" s="8"/>
      <c r="I6798" s="8"/>
      <c r="S6798" s="4"/>
      <c r="T6798" s="6"/>
      <c r="X6798" s="1"/>
      <c r="Y6798" s="1"/>
    </row>
    <row r="6799" spans="2:25" x14ac:dyDescent="0.25">
      <c r="B6799" s="4"/>
      <c r="C6799" s="7"/>
      <c r="G6799" s="8"/>
      <c r="H6799" s="8"/>
      <c r="I6799" s="8"/>
      <c r="S6799" s="4"/>
      <c r="T6799" s="6"/>
      <c r="X6799" s="1"/>
      <c r="Y6799" s="1"/>
    </row>
    <row r="6800" spans="2:25" x14ac:dyDescent="0.25">
      <c r="B6800" s="4"/>
      <c r="C6800" s="7"/>
      <c r="G6800" s="8"/>
      <c r="H6800" s="8"/>
      <c r="I6800" s="8"/>
      <c r="S6800" s="4"/>
      <c r="T6800" s="6"/>
      <c r="X6800" s="1"/>
      <c r="Y6800" s="1"/>
    </row>
    <row r="6801" spans="2:25" x14ac:dyDescent="0.25">
      <c r="B6801" s="4"/>
      <c r="C6801" s="7"/>
      <c r="G6801" s="8"/>
      <c r="H6801" s="8"/>
      <c r="I6801" s="8"/>
      <c r="S6801" s="4"/>
      <c r="T6801" s="6"/>
      <c r="X6801" s="1"/>
      <c r="Y6801" s="1"/>
    </row>
    <row r="6802" spans="2:25" x14ac:dyDescent="0.25">
      <c r="B6802" s="4"/>
      <c r="C6802" s="7"/>
      <c r="G6802" s="8"/>
      <c r="H6802" s="8"/>
      <c r="I6802" s="8"/>
      <c r="S6802" s="4"/>
      <c r="T6802" s="6"/>
      <c r="X6802" s="1"/>
      <c r="Y6802" s="1"/>
    </row>
    <row r="6803" spans="2:25" x14ac:dyDescent="0.25">
      <c r="B6803" s="4"/>
      <c r="C6803" s="7"/>
      <c r="G6803" s="8"/>
      <c r="H6803" s="8"/>
      <c r="I6803" s="8"/>
      <c r="S6803" s="4"/>
      <c r="T6803" s="6"/>
      <c r="X6803" s="1"/>
      <c r="Y6803" s="1"/>
    </row>
    <row r="6804" spans="2:25" x14ac:dyDescent="0.25">
      <c r="B6804" s="4"/>
      <c r="C6804" s="7"/>
      <c r="G6804" s="8"/>
      <c r="H6804" s="8"/>
      <c r="I6804" s="8"/>
      <c r="S6804" s="4"/>
      <c r="T6804" s="6"/>
      <c r="X6804" s="1"/>
      <c r="Y6804" s="1"/>
    </row>
    <row r="6805" spans="2:25" x14ac:dyDescent="0.25">
      <c r="B6805" s="4"/>
      <c r="C6805" s="7"/>
      <c r="G6805" s="8"/>
      <c r="H6805" s="8"/>
      <c r="I6805" s="8"/>
      <c r="S6805" s="4"/>
      <c r="T6805" s="6"/>
      <c r="X6805" s="1"/>
      <c r="Y6805" s="1"/>
    </row>
    <row r="6806" spans="2:25" x14ac:dyDescent="0.25">
      <c r="B6806" s="4"/>
      <c r="C6806" s="7"/>
      <c r="G6806" s="8"/>
      <c r="H6806" s="8"/>
      <c r="I6806" s="8"/>
      <c r="S6806" s="4"/>
      <c r="T6806" s="6"/>
      <c r="X6806" s="1"/>
      <c r="Y6806" s="1"/>
    </row>
    <row r="6807" spans="2:25" x14ac:dyDescent="0.25">
      <c r="B6807" s="4"/>
      <c r="C6807" s="7"/>
      <c r="G6807" s="8"/>
      <c r="H6807" s="8"/>
      <c r="I6807" s="8"/>
      <c r="S6807" s="4"/>
      <c r="T6807" s="6"/>
      <c r="X6807" s="1"/>
      <c r="Y6807" s="1"/>
    </row>
    <row r="6808" spans="2:25" x14ac:dyDescent="0.25">
      <c r="B6808" s="4"/>
      <c r="C6808" s="7"/>
      <c r="G6808" s="8"/>
      <c r="H6808" s="8"/>
      <c r="I6808" s="8"/>
      <c r="S6808" s="4"/>
      <c r="T6808" s="6"/>
      <c r="X6808" s="1"/>
      <c r="Y6808" s="1"/>
    </row>
    <row r="6809" spans="2:25" x14ac:dyDescent="0.25">
      <c r="B6809" s="4"/>
      <c r="C6809" s="7"/>
      <c r="G6809" s="8"/>
      <c r="H6809" s="8"/>
      <c r="I6809" s="8"/>
      <c r="S6809" s="4"/>
      <c r="T6809" s="6"/>
      <c r="X6809" s="1"/>
      <c r="Y6809" s="1"/>
    </row>
    <row r="6810" spans="2:25" x14ac:dyDescent="0.25">
      <c r="B6810" s="4"/>
      <c r="C6810" s="7"/>
      <c r="G6810" s="8"/>
      <c r="H6810" s="8"/>
      <c r="I6810" s="8"/>
      <c r="S6810" s="4"/>
      <c r="T6810" s="6"/>
      <c r="X6810" s="1"/>
      <c r="Y6810" s="1"/>
    </row>
    <row r="6811" spans="2:25" x14ac:dyDescent="0.25">
      <c r="B6811" s="4"/>
      <c r="C6811" s="7"/>
      <c r="G6811" s="8"/>
      <c r="H6811" s="8"/>
      <c r="I6811" s="8"/>
      <c r="S6811" s="4"/>
      <c r="T6811" s="6"/>
      <c r="X6811" s="1"/>
      <c r="Y6811" s="1"/>
    </row>
    <row r="6812" spans="2:25" x14ac:dyDescent="0.25">
      <c r="B6812" s="4"/>
      <c r="C6812" s="7"/>
      <c r="G6812" s="8"/>
      <c r="H6812" s="8"/>
      <c r="I6812" s="8"/>
      <c r="S6812" s="4"/>
      <c r="T6812" s="6"/>
      <c r="X6812" s="1"/>
      <c r="Y6812" s="1"/>
    </row>
    <row r="6813" spans="2:25" x14ac:dyDescent="0.25">
      <c r="B6813" s="4"/>
      <c r="C6813" s="7"/>
      <c r="G6813" s="8"/>
      <c r="H6813" s="8"/>
      <c r="I6813" s="8"/>
      <c r="S6813" s="4"/>
      <c r="T6813" s="6"/>
      <c r="X6813" s="1"/>
      <c r="Y6813" s="1"/>
    </row>
    <row r="6814" spans="2:25" x14ac:dyDescent="0.25">
      <c r="B6814" s="4"/>
      <c r="C6814" s="7"/>
      <c r="G6814" s="8"/>
      <c r="H6814" s="8"/>
      <c r="I6814" s="8"/>
      <c r="S6814" s="4"/>
      <c r="T6814" s="6"/>
      <c r="X6814" s="1"/>
      <c r="Y6814" s="1"/>
    </row>
    <row r="6815" spans="2:25" x14ac:dyDescent="0.25">
      <c r="B6815" s="4"/>
      <c r="C6815" s="7"/>
      <c r="G6815" s="8"/>
      <c r="H6815" s="8"/>
      <c r="I6815" s="8"/>
      <c r="S6815" s="4"/>
      <c r="T6815" s="6"/>
      <c r="X6815" s="1"/>
      <c r="Y6815" s="1"/>
    </row>
    <row r="6816" spans="2:25" x14ac:dyDescent="0.25">
      <c r="B6816" s="4"/>
      <c r="C6816" s="7"/>
      <c r="G6816" s="8"/>
      <c r="H6816" s="8"/>
      <c r="I6816" s="8"/>
      <c r="S6816" s="4"/>
      <c r="T6816" s="6"/>
      <c r="X6816" s="1"/>
      <c r="Y6816" s="1"/>
    </row>
    <row r="6817" spans="2:25" x14ac:dyDescent="0.25">
      <c r="B6817" s="4"/>
      <c r="C6817" s="7"/>
      <c r="G6817" s="8"/>
      <c r="H6817" s="8"/>
      <c r="I6817" s="8"/>
      <c r="S6817" s="4"/>
      <c r="T6817" s="6"/>
      <c r="X6817" s="1"/>
      <c r="Y6817" s="1"/>
    </row>
    <row r="6818" spans="2:25" x14ac:dyDescent="0.25">
      <c r="B6818" s="4"/>
      <c r="C6818" s="7"/>
      <c r="G6818" s="8"/>
      <c r="H6818" s="8"/>
      <c r="I6818" s="8"/>
      <c r="S6818" s="4"/>
      <c r="T6818" s="6"/>
      <c r="X6818" s="1"/>
      <c r="Y6818" s="1"/>
    </row>
    <row r="6819" spans="2:25" x14ac:dyDescent="0.25">
      <c r="B6819" s="4"/>
      <c r="C6819" s="7"/>
      <c r="G6819" s="8"/>
      <c r="H6819" s="8"/>
      <c r="I6819" s="8"/>
      <c r="S6819" s="4"/>
      <c r="T6819" s="6"/>
      <c r="X6819" s="1"/>
      <c r="Y6819" s="1"/>
    </row>
    <row r="6820" spans="2:25" x14ac:dyDescent="0.25">
      <c r="B6820" s="4"/>
      <c r="C6820" s="7"/>
      <c r="G6820" s="8"/>
      <c r="H6820" s="8"/>
      <c r="I6820" s="8"/>
      <c r="S6820" s="4"/>
      <c r="T6820" s="6"/>
      <c r="X6820" s="1"/>
      <c r="Y6820" s="1"/>
    </row>
    <row r="6821" spans="2:25" x14ac:dyDescent="0.25">
      <c r="B6821" s="4"/>
      <c r="C6821" s="7"/>
      <c r="G6821" s="8"/>
      <c r="H6821" s="8"/>
      <c r="I6821" s="8"/>
      <c r="S6821" s="4"/>
      <c r="T6821" s="6"/>
      <c r="X6821" s="1"/>
      <c r="Y6821" s="1"/>
    </row>
    <row r="6822" spans="2:25" x14ac:dyDescent="0.25">
      <c r="B6822" s="4"/>
      <c r="C6822" s="7"/>
      <c r="G6822" s="8"/>
      <c r="H6822" s="8"/>
      <c r="I6822" s="8"/>
      <c r="S6822" s="4"/>
      <c r="T6822" s="6"/>
      <c r="X6822" s="1"/>
      <c r="Y6822" s="1"/>
    </row>
    <row r="6823" spans="2:25" x14ac:dyDescent="0.25">
      <c r="B6823" s="4"/>
      <c r="C6823" s="7"/>
      <c r="G6823" s="8"/>
      <c r="H6823" s="8"/>
      <c r="I6823" s="8"/>
      <c r="S6823" s="4"/>
      <c r="T6823" s="6"/>
      <c r="X6823" s="1"/>
      <c r="Y6823" s="1"/>
    </row>
    <row r="6824" spans="2:25" x14ac:dyDescent="0.25">
      <c r="B6824" s="4"/>
      <c r="C6824" s="7"/>
      <c r="G6824" s="8"/>
      <c r="H6824" s="8"/>
      <c r="I6824" s="8"/>
      <c r="S6824" s="4"/>
      <c r="T6824" s="6"/>
      <c r="X6824" s="1"/>
      <c r="Y6824" s="1"/>
    </row>
    <row r="6825" spans="2:25" x14ac:dyDescent="0.25">
      <c r="B6825" s="4"/>
      <c r="C6825" s="7"/>
      <c r="G6825" s="8"/>
      <c r="H6825" s="8"/>
      <c r="I6825" s="8"/>
      <c r="S6825" s="4"/>
      <c r="T6825" s="6"/>
      <c r="X6825" s="1"/>
      <c r="Y6825" s="1"/>
    </row>
    <row r="6826" spans="2:25" x14ac:dyDescent="0.25">
      <c r="B6826" s="4"/>
      <c r="C6826" s="7"/>
      <c r="G6826" s="8"/>
      <c r="H6826" s="8"/>
      <c r="I6826" s="8"/>
      <c r="S6826" s="4"/>
      <c r="T6826" s="6"/>
      <c r="X6826" s="1"/>
      <c r="Y6826" s="1"/>
    </row>
    <row r="6827" spans="2:25" x14ac:dyDescent="0.25">
      <c r="B6827" s="4"/>
      <c r="C6827" s="7"/>
      <c r="G6827" s="8"/>
      <c r="H6827" s="8"/>
      <c r="I6827" s="8"/>
      <c r="S6827" s="4"/>
      <c r="T6827" s="6"/>
      <c r="X6827" s="1"/>
      <c r="Y6827" s="1"/>
    </row>
    <row r="6828" spans="2:25" x14ac:dyDescent="0.25">
      <c r="B6828" s="4"/>
      <c r="C6828" s="7"/>
      <c r="G6828" s="8"/>
      <c r="H6828" s="8"/>
      <c r="I6828" s="8"/>
      <c r="S6828" s="4"/>
      <c r="T6828" s="6"/>
      <c r="X6828" s="1"/>
      <c r="Y6828" s="1"/>
    </row>
    <row r="6829" spans="2:25" x14ac:dyDescent="0.25">
      <c r="B6829" s="4"/>
      <c r="C6829" s="7"/>
      <c r="G6829" s="8"/>
      <c r="H6829" s="8"/>
      <c r="I6829" s="8"/>
      <c r="S6829" s="4"/>
      <c r="T6829" s="6"/>
      <c r="X6829" s="1"/>
      <c r="Y6829" s="1"/>
    </row>
    <row r="6830" spans="2:25" x14ac:dyDescent="0.25">
      <c r="B6830" s="4"/>
      <c r="C6830" s="7"/>
      <c r="G6830" s="8"/>
      <c r="H6830" s="8"/>
      <c r="I6830" s="8"/>
      <c r="S6830" s="4"/>
      <c r="T6830" s="6"/>
      <c r="X6830" s="1"/>
      <c r="Y6830" s="1"/>
    </row>
    <row r="6831" spans="2:25" x14ac:dyDescent="0.25">
      <c r="B6831" s="4"/>
      <c r="C6831" s="7"/>
      <c r="G6831" s="8"/>
      <c r="H6831" s="8"/>
      <c r="I6831" s="8"/>
      <c r="S6831" s="4"/>
      <c r="T6831" s="6"/>
      <c r="X6831" s="1"/>
      <c r="Y6831" s="1"/>
    </row>
    <row r="6832" spans="2:25" x14ac:dyDescent="0.25">
      <c r="B6832" s="4"/>
      <c r="C6832" s="7"/>
      <c r="G6832" s="8"/>
      <c r="H6832" s="8"/>
      <c r="I6832" s="8"/>
      <c r="S6832" s="4"/>
      <c r="T6832" s="6"/>
      <c r="X6832" s="1"/>
      <c r="Y6832" s="1"/>
    </row>
    <row r="6833" spans="2:25" x14ac:dyDescent="0.25">
      <c r="B6833" s="4"/>
      <c r="C6833" s="7"/>
      <c r="G6833" s="8"/>
      <c r="H6833" s="8"/>
      <c r="I6833" s="8"/>
      <c r="S6833" s="4"/>
      <c r="T6833" s="6"/>
      <c r="X6833" s="1"/>
      <c r="Y6833" s="1"/>
    </row>
    <row r="6834" spans="2:25" x14ac:dyDescent="0.25">
      <c r="B6834" s="4"/>
      <c r="C6834" s="7"/>
      <c r="G6834" s="8"/>
      <c r="H6834" s="8"/>
      <c r="I6834" s="8"/>
      <c r="S6834" s="4"/>
      <c r="T6834" s="6"/>
      <c r="X6834" s="1"/>
      <c r="Y6834" s="1"/>
    </row>
    <row r="6835" spans="2:25" x14ac:dyDescent="0.25">
      <c r="B6835" s="4"/>
      <c r="C6835" s="7"/>
      <c r="G6835" s="8"/>
      <c r="H6835" s="8"/>
      <c r="I6835" s="8"/>
      <c r="S6835" s="4"/>
      <c r="T6835" s="6"/>
      <c r="X6835" s="1"/>
      <c r="Y6835" s="1"/>
    </row>
    <row r="6836" spans="2:25" x14ac:dyDescent="0.25">
      <c r="B6836" s="4"/>
      <c r="C6836" s="7"/>
      <c r="G6836" s="8"/>
      <c r="H6836" s="8"/>
      <c r="I6836" s="8"/>
      <c r="S6836" s="4"/>
      <c r="T6836" s="6"/>
      <c r="X6836" s="1"/>
      <c r="Y6836" s="1"/>
    </row>
    <row r="6837" spans="2:25" x14ac:dyDescent="0.25">
      <c r="B6837" s="4"/>
      <c r="C6837" s="7"/>
      <c r="G6837" s="8"/>
      <c r="H6837" s="8"/>
      <c r="I6837" s="8"/>
      <c r="S6837" s="4"/>
      <c r="T6837" s="6"/>
      <c r="X6837" s="1"/>
      <c r="Y6837" s="1"/>
    </row>
    <row r="6838" spans="2:25" x14ac:dyDescent="0.25">
      <c r="B6838" s="4"/>
      <c r="C6838" s="7"/>
      <c r="G6838" s="8"/>
      <c r="H6838" s="8"/>
      <c r="I6838" s="8"/>
      <c r="S6838" s="4"/>
      <c r="T6838" s="6"/>
      <c r="X6838" s="1"/>
      <c r="Y6838" s="1"/>
    </row>
    <row r="6839" spans="2:25" x14ac:dyDescent="0.25">
      <c r="B6839" s="4"/>
      <c r="C6839" s="7"/>
      <c r="G6839" s="8"/>
      <c r="H6839" s="8"/>
      <c r="I6839" s="8"/>
      <c r="S6839" s="4"/>
      <c r="T6839" s="6"/>
      <c r="X6839" s="1"/>
      <c r="Y6839" s="1"/>
    </row>
    <row r="6840" spans="2:25" x14ac:dyDescent="0.25">
      <c r="B6840" s="4"/>
      <c r="C6840" s="7"/>
      <c r="G6840" s="8"/>
      <c r="H6840" s="8"/>
      <c r="I6840" s="8"/>
      <c r="S6840" s="4"/>
      <c r="T6840" s="6"/>
      <c r="X6840" s="1"/>
      <c r="Y6840" s="1"/>
    </row>
    <row r="6841" spans="2:25" x14ac:dyDescent="0.25">
      <c r="B6841" s="4"/>
      <c r="C6841" s="7"/>
      <c r="G6841" s="8"/>
      <c r="H6841" s="8"/>
      <c r="I6841" s="8"/>
      <c r="S6841" s="4"/>
      <c r="T6841" s="6"/>
      <c r="X6841" s="1"/>
      <c r="Y6841" s="1"/>
    </row>
    <row r="6842" spans="2:25" x14ac:dyDescent="0.25">
      <c r="B6842" s="4"/>
      <c r="C6842" s="7"/>
      <c r="G6842" s="8"/>
      <c r="H6842" s="8"/>
      <c r="I6842" s="8"/>
      <c r="S6842" s="4"/>
      <c r="T6842" s="6"/>
      <c r="X6842" s="1"/>
      <c r="Y6842" s="1"/>
    </row>
    <row r="6843" spans="2:25" x14ac:dyDescent="0.25">
      <c r="B6843" s="4"/>
      <c r="C6843" s="7"/>
      <c r="G6843" s="8"/>
      <c r="H6843" s="8"/>
      <c r="I6843" s="8"/>
      <c r="S6843" s="4"/>
      <c r="T6843" s="6"/>
      <c r="X6843" s="1"/>
      <c r="Y6843" s="1"/>
    </row>
    <row r="6844" spans="2:25" x14ac:dyDescent="0.25">
      <c r="B6844" s="4"/>
      <c r="C6844" s="7"/>
      <c r="G6844" s="8"/>
      <c r="H6844" s="8"/>
      <c r="I6844" s="8"/>
      <c r="S6844" s="4"/>
      <c r="T6844" s="6"/>
      <c r="X6844" s="1"/>
      <c r="Y6844" s="1"/>
    </row>
    <row r="6845" spans="2:25" x14ac:dyDescent="0.25">
      <c r="B6845" s="4"/>
      <c r="C6845" s="7"/>
      <c r="G6845" s="8"/>
      <c r="H6845" s="8"/>
      <c r="I6845" s="8"/>
      <c r="S6845" s="4"/>
      <c r="T6845" s="6"/>
      <c r="X6845" s="1"/>
      <c r="Y6845" s="1"/>
    </row>
    <row r="6846" spans="2:25" x14ac:dyDescent="0.25">
      <c r="B6846" s="4"/>
      <c r="C6846" s="7"/>
      <c r="G6846" s="8"/>
      <c r="H6846" s="8"/>
      <c r="I6846" s="8"/>
      <c r="S6846" s="4"/>
      <c r="T6846" s="6"/>
      <c r="X6846" s="1"/>
      <c r="Y6846" s="1"/>
    </row>
    <row r="6847" spans="2:25" x14ac:dyDescent="0.25">
      <c r="B6847" s="4"/>
      <c r="C6847" s="7"/>
      <c r="G6847" s="8"/>
      <c r="H6847" s="8"/>
      <c r="I6847" s="8"/>
      <c r="S6847" s="4"/>
      <c r="T6847" s="6"/>
      <c r="X6847" s="1"/>
      <c r="Y6847" s="1"/>
    </row>
    <row r="6848" spans="2:25" x14ac:dyDescent="0.25">
      <c r="B6848" s="4"/>
      <c r="C6848" s="7"/>
      <c r="G6848" s="8"/>
      <c r="H6848" s="8"/>
      <c r="I6848" s="8"/>
      <c r="S6848" s="4"/>
      <c r="T6848" s="6"/>
      <c r="X6848" s="1"/>
      <c r="Y6848" s="1"/>
    </row>
    <row r="6849" spans="2:25" x14ac:dyDescent="0.25">
      <c r="B6849" s="4"/>
      <c r="C6849" s="7"/>
      <c r="G6849" s="8"/>
      <c r="H6849" s="8"/>
      <c r="I6849" s="8"/>
      <c r="S6849" s="4"/>
      <c r="T6849" s="6"/>
      <c r="X6849" s="1"/>
      <c r="Y6849" s="1"/>
    </row>
    <row r="6850" spans="2:25" x14ac:dyDescent="0.25">
      <c r="B6850" s="4"/>
      <c r="C6850" s="7"/>
      <c r="G6850" s="8"/>
      <c r="H6850" s="8"/>
      <c r="I6850" s="8"/>
      <c r="S6850" s="4"/>
      <c r="T6850" s="6"/>
      <c r="X6850" s="1"/>
      <c r="Y6850" s="1"/>
    </row>
    <row r="6851" spans="2:25" x14ac:dyDescent="0.25">
      <c r="B6851" s="4"/>
      <c r="C6851" s="7"/>
      <c r="G6851" s="8"/>
      <c r="H6851" s="8"/>
      <c r="I6851" s="8"/>
      <c r="S6851" s="4"/>
      <c r="T6851" s="6"/>
      <c r="X6851" s="1"/>
      <c r="Y6851" s="1"/>
    </row>
    <row r="6852" spans="2:25" x14ac:dyDescent="0.25">
      <c r="B6852" s="4"/>
      <c r="C6852" s="7"/>
      <c r="G6852" s="8"/>
      <c r="H6852" s="8"/>
      <c r="I6852" s="8"/>
      <c r="S6852" s="4"/>
      <c r="T6852" s="6"/>
      <c r="X6852" s="1"/>
      <c r="Y6852" s="1"/>
    </row>
    <row r="6853" spans="2:25" x14ac:dyDescent="0.25">
      <c r="B6853" s="4"/>
      <c r="C6853" s="7"/>
      <c r="G6853" s="8"/>
      <c r="H6853" s="8"/>
      <c r="I6853" s="8"/>
      <c r="S6853" s="4"/>
      <c r="T6853" s="6"/>
      <c r="X6853" s="1"/>
      <c r="Y6853" s="1"/>
    </row>
    <row r="6854" spans="2:25" x14ac:dyDescent="0.25">
      <c r="B6854" s="4"/>
      <c r="C6854" s="7"/>
      <c r="G6854" s="8"/>
      <c r="H6854" s="8"/>
      <c r="I6854" s="8"/>
      <c r="S6854" s="4"/>
      <c r="T6854" s="6"/>
      <c r="X6854" s="1"/>
      <c r="Y6854" s="1"/>
    </row>
    <row r="6855" spans="2:25" x14ac:dyDescent="0.25">
      <c r="B6855" s="4"/>
      <c r="C6855" s="7"/>
      <c r="G6855" s="8"/>
      <c r="H6855" s="8"/>
      <c r="I6855" s="8"/>
      <c r="S6855" s="4"/>
      <c r="T6855" s="6"/>
      <c r="X6855" s="1"/>
      <c r="Y6855" s="1"/>
    </row>
    <row r="6856" spans="2:25" x14ac:dyDescent="0.25">
      <c r="B6856" s="4"/>
      <c r="C6856" s="7"/>
      <c r="G6856" s="8"/>
      <c r="H6856" s="8"/>
      <c r="I6856" s="8"/>
      <c r="S6856" s="4"/>
      <c r="T6856" s="6"/>
      <c r="X6856" s="1"/>
      <c r="Y6856" s="1"/>
    </row>
    <row r="6857" spans="2:25" x14ac:dyDescent="0.25">
      <c r="B6857" s="4"/>
      <c r="C6857" s="7"/>
      <c r="G6857" s="8"/>
      <c r="H6857" s="8"/>
      <c r="I6857" s="8"/>
      <c r="S6857" s="4"/>
      <c r="T6857" s="6"/>
      <c r="X6857" s="1"/>
      <c r="Y6857" s="1"/>
    </row>
    <row r="6858" spans="2:25" x14ac:dyDescent="0.25">
      <c r="B6858" s="4"/>
      <c r="C6858" s="7"/>
      <c r="G6858" s="8"/>
      <c r="H6858" s="8"/>
      <c r="I6858" s="8"/>
      <c r="S6858" s="4"/>
      <c r="T6858" s="6"/>
      <c r="X6858" s="1"/>
      <c r="Y6858" s="1"/>
    </row>
    <row r="6859" spans="2:25" x14ac:dyDescent="0.25">
      <c r="B6859" s="4"/>
      <c r="C6859" s="7"/>
      <c r="G6859" s="8"/>
      <c r="H6859" s="8"/>
      <c r="I6859" s="8"/>
      <c r="S6859" s="4"/>
      <c r="T6859" s="6"/>
      <c r="X6859" s="1"/>
      <c r="Y6859" s="1"/>
    </row>
    <row r="6860" spans="2:25" x14ac:dyDescent="0.25">
      <c r="B6860" s="4"/>
      <c r="C6860" s="7"/>
      <c r="G6860" s="8"/>
      <c r="H6860" s="8"/>
      <c r="I6860" s="8"/>
      <c r="S6860" s="4"/>
      <c r="T6860" s="6"/>
      <c r="X6860" s="1"/>
      <c r="Y6860" s="1"/>
    </row>
    <row r="6861" spans="2:25" x14ac:dyDescent="0.25">
      <c r="B6861" s="4"/>
      <c r="C6861" s="7"/>
      <c r="G6861" s="8"/>
      <c r="H6861" s="8"/>
      <c r="I6861" s="8"/>
      <c r="S6861" s="4"/>
      <c r="T6861" s="6"/>
      <c r="X6861" s="1"/>
      <c r="Y6861" s="1"/>
    </row>
    <row r="6862" spans="2:25" x14ac:dyDescent="0.25">
      <c r="B6862" s="4"/>
      <c r="C6862" s="7"/>
      <c r="G6862" s="8"/>
      <c r="H6862" s="8"/>
      <c r="I6862" s="8"/>
      <c r="S6862" s="4"/>
      <c r="T6862" s="6"/>
      <c r="X6862" s="1"/>
      <c r="Y6862" s="1"/>
    </row>
    <row r="6863" spans="2:25" x14ac:dyDescent="0.25">
      <c r="B6863" s="4"/>
      <c r="C6863" s="7"/>
      <c r="G6863" s="8"/>
      <c r="H6863" s="8"/>
      <c r="I6863" s="8"/>
      <c r="S6863" s="4"/>
      <c r="T6863" s="6"/>
      <c r="X6863" s="1"/>
      <c r="Y6863" s="1"/>
    </row>
    <row r="6864" spans="2:25" x14ac:dyDescent="0.25">
      <c r="B6864" s="4"/>
      <c r="C6864" s="7"/>
      <c r="G6864" s="8"/>
      <c r="H6864" s="8"/>
      <c r="I6864" s="8"/>
      <c r="S6864" s="4"/>
      <c r="T6864" s="6"/>
      <c r="X6864" s="1"/>
      <c r="Y6864" s="1"/>
    </row>
    <row r="6865" spans="2:25" x14ac:dyDescent="0.25">
      <c r="B6865" s="4"/>
      <c r="C6865" s="7"/>
      <c r="G6865" s="8"/>
      <c r="H6865" s="8"/>
      <c r="I6865" s="8"/>
      <c r="S6865" s="4"/>
      <c r="T6865" s="6"/>
      <c r="X6865" s="1"/>
      <c r="Y6865" s="1"/>
    </row>
    <row r="6866" spans="2:25" x14ac:dyDescent="0.25">
      <c r="B6866" s="4"/>
      <c r="C6866" s="7"/>
      <c r="G6866" s="8"/>
      <c r="H6866" s="8"/>
      <c r="I6866" s="8"/>
      <c r="S6866" s="4"/>
      <c r="T6866" s="6"/>
      <c r="X6866" s="1"/>
      <c r="Y6866" s="1"/>
    </row>
    <row r="6867" spans="2:25" x14ac:dyDescent="0.25">
      <c r="B6867" s="4"/>
      <c r="C6867" s="7"/>
      <c r="G6867" s="8"/>
      <c r="H6867" s="8"/>
      <c r="I6867" s="8"/>
      <c r="S6867" s="4"/>
      <c r="T6867" s="6"/>
      <c r="X6867" s="1"/>
      <c r="Y6867" s="1"/>
    </row>
    <row r="6868" spans="2:25" x14ac:dyDescent="0.25">
      <c r="B6868" s="4"/>
      <c r="C6868" s="7"/>
      <c r="G6868" s="8"/>
      <c r="H6868" s="8"/>
      <c r="I6868" s="8"/>
      <c r="S6868" s="4"/>
      <c r="T6868" s="6"/>
      <c r="X6868" s="1"/>
      <c r="Y6868" s="1"/>
    </row>
    <row r="6869" spans="2:25" x14ac:dyDescent="0.25">
      <c r="B6869" s="4"/>
      <c r="C6869" s="7"/>
      <c r="G6869" s="8"/>
      <c r="H6869" s="8"/>
      <c r="I6869" s="8"/>
      <c r="S6869" s="4"/>
      <c r="T6869" s="6"/>
      <c r="X6869" s="1"/>
      <c r="Y6869" s="1"/>
    </row>
    <row r="6870" spans="2:25" x14ac:dyDescent="0.25">
      <c r="B6870" s="4"/>
      <c r="C6870" s="7"/>
      <c r="G6870" s="8"/>
      <c r="H6870" s="8"/>
      <c r="I6870" s="8"/>
      <c r="S6870" s="4"/>
      <c r="T6870" s="6"/>
      <c r="X6870" s="1"/>
      <c r="Y6870" s="1"/>
    </row>
    <row r="6871" spans="2:25" x14ac:dyDescent="0.25">
      <c r="B6871" s="4"/>
      <c r="C6871" s="7"/>
      <c r="G6871" s="8"/>
      <c r="H6871" s="8"/>
      <c r="I6871" s="8"/>
      <c r="S6871" s="4"/>
      <c r="T6871" s="6"/>
      <c r="X6871" s="1"/>
      <c r="Y6871" s="1"/>
    </row>
    <row r="6872" spans="2:25" x14ac:dyDescent="0.25">
      <c r="B6872" s="4"/>
      <c r="C6872" s="7"/>
      <c r="G6872" s="8"/>
      <c r="H6872" s="8"/>
      <c r="I6872" s="8"/>
      <c r="S6872" s="4"/>
      <c r="T6872" s="6"/>
      <c r="X6872" s="1"/>
      <c r="Y6872" s="1"/>
    </row>
    <row r="6873" spans="2:25" x14ac:dyDescent="0.25">
      <c r="B6873" s="4"/>
      <c r="C6873" s="7"/>
      <c r="G6873" s="8"/>
      <c r="H6873" s="8"/>
      <c r="I6873" s="8"/>
      <c r="S6873" s="4"/>
      <c r="T6873" s="6"/>
      <c r="X6873" s="1"/>
      <c r="Y6873" s="1"/>
    </row>
    <row r="6874" spans="2:25" x14ac:dyDescent="0.25">
      <c r="B6874" s="4"/>
      <c r="C6874" s="7"/>
      <c r="G6874" s="8"/>
      <c r="H6874" s="8"/>
      <c r="I6874" s="8"/>
      <c r="S6874" s="4"/>
      <c r="T6874" s="6"/>
      <c r="X6874" s="1"/>
      <c r="Y6874" s="1"/>
    </row>
    <row r="6875" spans="2:25" x14ac:dyDescent="0.25">
      <c r="B6875" s="4"/>
      <c r="C6875" s="7"/>
      <c r="G6875" s="8"/>
      <c r="H6875" s="8"/>
      <c r="I6875" s="8"/>
      <c r="S6875" s="4"/>
      <c r="T6875" s="6"/>
      <c r="X6875" s="1"/>
      <c r="Y6875" s="1"/>
    </row>
    <row r="6876" spans="2:25" x14ac:dyDescent="0.25">
      <c r="B6876" s="4"/>
      <c r="C6876" s="7"/>
      <c r="G6876" s="8"/>
      <c r="H6876" s="8"/>
      <c r="I6876" s="8"/>
      <c r="S6876" s="4"/>
      <c r="T6876" s="6"/>
      <c r="X6876" s="1"/>
      <c r="Y6876" s="1"/>
    </row>
    <row r="6877" spans="2:25" x14ac:dyDescent="0.25">
      <c r="B6877" s="4"/>
      <c r="C6877" s="7"/>
      <c r="G6877" s="8"/>
      <c r="H6877" s="8"/>
      <c r="I6877" s="8"/>
      <c r="S6877" s="4"/>
      <c r="T6877" s="6"/>
      <c r="X6877" s="1"/>
      <c r="Y6877" s="1"/>
    </row>
    <row r="6878" spans="2:25" x14ac:dyDescent="0.25">
      <c r="B6878" s="4"/>
      <c r="C6878" s="7"/>
      <c r="G6878" s="8"/>
      <c r="H6878" s="8"/>
      <c r="I6878" s="8"/>
      <c r="S6878" s="4"/>
      <c r="T6878" s="6"/>
      <c r="X6878" s="1"/>
      <c r="Y6878" s="1"/>
    </row>
    <row r="6879" spans="2:25" x14ac:dyDescent="0.25">
      <c r="B6879" s="4"/>
      <c r="C6879" s="7"/>
      <c r="G6879" s="8"/>
      <c r="H6879" s="8"/>
      <c r="I6879" s="8"/>
      <c r="S6879" s="4"/>
      <c r="T6879" s="6"/>
      <c r="X6879" s="1"/>
      <c r="Y6879" s="1"/>
    </row>
    <row r="6880" spans="2:25" x14ac:dyDescent="0.25">
      <c r="B6880" s="4"/>
      <c r="C6880" s="7"/>
      <c r="G6880" s="8"/>
      <c r="H6880" s="8"/>
      <c r="I6880" s="8"/>
      <c r="S6880" s="4"/>
      <c r="T6880" s="6"/>
      <c r="X6880" s="1"/>
      <c r="Y6880" s="1"/>
    </row>
    <row r="6881" spans="2:25" x14ac:dyDescent="0.25">
      <c r="B6881" s="4"/>
      <c r="C6881" s="7"/>
      <c r="G6881" s="8"/>
      <c r="H6881" s="8"/>
      <c r="I6881" s="8"/>
      <c r="S6881" s="4"/>
      <c r="T6881" s="6"/>
      <c r="X6881" s="1"/>
      <c r="Y6881" s="1"/>
    </row>
    <row r="6882" spans="2:25" x14ac:dyDescent="0.25">
      <c r="B6882" s="4"/>
      <c r="C6882" s="7"/>
      <c r="G6882" s="8"/>
      <c r="H6882" s="8"/>
      <c r="I6882" s="8"/>
      <c r="S6882" s="4"/>
      <c r="T6882" s="6"/>
      <c r="X6882" s="1"/>
      <c r="Y6882" s="1"/>
    </row>
    <row r="6883" spans="2:25" x14ac:dyDescent="0.25">
      <c r="B6883" s="4"/>
      <c r="C6883" s="7"/>
      <c r="G6883" s="8"/>
      <c r="H6883" s="8"/>
      <c r="I6883" s="8"/>
      <c r="S6883" s="4"/>
      <c r="T6883" s="6"/>
      <c r="X6883" s="1"/>
      <c r="Y6883" s="1"/>
    </row>
    <row r="6884" spans="2:25" x14ac:dyDescent="0.25">
      <c r="B6884" s="4"/>
      <c r="C6884" s="7"/>
      <c r="G6884" s="8"/>
      <c r="H6884" s="8"/>
      <c r="I6884" s="8"/>
      <c r="S6884" s="4"/>
      <c r="T6884" s="6"/>
      <c r="X6884" s="1"/>
      <c r="Y6884" s="1"/>
    </row>
    <row r="6885" spans="2:25" x14ac:dyDescent="0.25">
      <c r="B6885" s="4"/>
      <c r="C6885" s="7"/>
      <c r="G6885" s="8"/>
      <c r="H6885" s="8"/>
      <c r="I6885" s="8"/>
      <c r="S6885" s="4"/>
      <c r="T6885" s="6"/>
      <c r="X6885" s="1"/>
      <c r="Y6885" s="1"/>
    </row>
    <row r="6886" spans="2:25" x14ac:dyDescent="0.25">
      <c r="B6886" s="4"/>
      <c r="C6886" s="7"/>
      <c r="G6886" s="8"/>
      <c r="H6886" s="8"/>
      <c r="I6886" s="8"/>
      <c r="S6886" s="4"/>
      <c r="T6886" s="6"/>
      <c r="X6886" s="1"/>
      <c r="Y6886" s="1"/>
    </row>
    <row r="6887" spans="2:25" x14ac:dyDescent="0.25">
      <c r="B6887" s="4"/>
      <c r="C6887" s="7"/>
      <c r="G6887" s="8"/>
      <c r="H6887" s="8"/>
      <c r="I6887" s="8"/>
      <c r="S6887" s="4"/>
      <c r="T6887" s="6"/>
      <c r="X6887" s="1"/>
      <c r="Y6887" s="1"/>
    </row>
    <row r="6888" spans="2:25" x14ac:dyDescent="0.25">
      <c r="B6888" s="4"/>
      <c r="C6888" s="7"/>
      <c r="G6888" s="8"/>
      <c r="H6888" s="8"/>
      <c r="I6888" s="8"/>
      <c r="S6888" s="4"/>
      <c r="T6888" s="6"/>
      <c r="X6888" s="1"/>
      <c r="Y6888" s="1"/>
    </row>
    <row r="6889" spans="2:25" x14ac:dyDescent="0.25">
      <c r="B6889" s="4"/>
      <c r="C6889" s="7"/>
      <c r="G6889" s="8"/>
      <c r="H6889" s="8"/>
      <c r="I6889" s="8"/>
      <c r="S6889" s="4"/>
      <c r="T6889" s="6"/>
      <c r="X6889" s="1"/>
      <c r="Y6889" s="1"/>
    </row>
    <row r="6890" spans="2:25" x14ac:dyDescent="0.25">
      <c r="B6890" s="4"/>
      <c r="C6890" s="7"/>
      <c r="G6890" s="8"/>
      <c r="H6890" s="8"/>
      <c r="I6890" s="8"/>
      <c r="S6890" s="4"/>
      <c r="T6890" s="6"/>
      <c r="X6890" s="1"/>
      <c r="Y6890" s="1"/>
    </row>
    <row r="6891" spans="2:25" x14ac:dyDescent="0.25">
      <c r="B6891" s="4"/>
      <c r="C6891" s="7"/>
      <c r="G6891" s="8"/>
      <c r="H6891" s="8"/>
      <c r="I6891" s="8"/>
      <c r="S6891" s="4"/>
      <c r="T6891" s="6"/>
      <c r="X6891" s="1"/>
      <c r="Y6891" s="1"/>
    </row>
    <row r="6892" spans="2:25" x14ac:dyDescent="0.25">
      <c r="B6892" s="4"/>
      <c r="C6892" s="7"/>
      <c r="G6892" s="8"/>
      <c r="H6892" s="8"/>
      <c r="I6892" s="8"/>
      <c r="S6892" s="4"/>
      <c r="T6892" s="6"/>
      <c r="X6892" s="1"/>
      <c r="Y6892" s="1"/>
    </row>
    <row r="6893" spans="2:25" x14ac:dyDescent="0.25">
      <c r="B6893" s="4"/>
      <c r="C6893" s="7"/>
      <c r="G6893" s="8"/>
      <c r="H6893" s="8"/>
      <c r="I6893" s="8"/>
      <c r="S6893" s="4"/>
      <c r="T6893" s="6"/>
      <c r="X6893" s="1"/>
      <c r="Y6893" s="1"/>
    </row>
    <row r="6894" spans="2:25" x14ac:dyDescent="0.25">
      <c r="B6894" s="4"/>
      <c r="C6894" s="7"/>
      <c r="G6894" s="8"/>
      <c r="H6894" s="8"/>
      <c r="I6894" s="8"/>
      <c r="S6894" s="4"/>
      <c r="T6894" s="6"/>
      <c r="X6894" s="1"/>
      <c r="Y6894" s="1"/>
    </row>
    <row r="6895" spans="2:25" x14ac:dyDescent="0.25">
      <c r="B6895" s="4"/>
      <c r="C6895" s="7"/>
      <c r="G6895" s="8"/>
      <c r="H6895" s="8"/>
      <c r="I6895" s="8"/>
      <c r="S6895" s="4"/>
      <c r="T6895" s="6"/>
      <c r="X6895" s="1"/>
      <c r="Y6895" s="1"/>
    </row>
    <row r="6896" spans="2:25" x14ac:dyDescent="0.25">
      <c r="B6896" s="4"/>
      <c r="C6896" s="7"/>
      <c r="G6896" s="8"/>
      <c r="H6896" s="8"/>
      <c r="I6896" s="8"/>
      <c r="S6896" s="4"/>
      <c r="T6896" s="6"/>
      <c r="X6896" s="1"/>
      <c r="Y6896" s="1"/>
    </row>
    <row r="6897" spans="2:25" x14ac:dyDescent="0.25">
      <c r="B6897" s="4"/>
      <c r="C6897" s="7"/>
      <c r="G6897" s="8"/>
      <c r="H6897" s="8"/>
      <c r="I6897" s="8"/>
      <c r="S6897" s="4"/>
      <c r="T6897" s="6"/>
      <c r="X6897" s="1"/>
      <c r="Y6897" s="1"/>
    </row>
    <row r="6898" spans="2:25" x14ac:dyDescent="0.25">
      <c r="B6898" s="4"/>
      <c r="C6898" s="7"/>
      <c r="G6898" s="8"/>
      <c r="H6898" s="8"/>
      <c r="I6898" s="8"/>
      <c r="S6898" s="4"/>
      <c r="T6898" s="6"/>
      <c r="X6898" s="1"/>
      <c r="Y6898" s="1"/>
    </row>
    <row r="6899" spans="2:25" x14ac:dyDescent="0.25">
      <c r="B6899" s="4"/>
      <c r="C6899" s="7"/>
      <c r="G6899" s="8"/>
      <c r="H6899" s="8"/>
      <c r="I6899" s="8"/>
      <c r="S6899" s="4"/>
      <c r="T6899" s="6"/>
      <c r="X6899" s="1"/>
      <c r="Y6899" s="1"/>
    </row>
    <row r="6900" spans="2:25" x14ac:dyDescent="0.25">
      <c r="B6900" s="4"/>
      <c r="C6900" s="7"/>
      <c r="G6900" s="8"/>
      <c r="H6900" s="8"/>
      <c r="I6900" s="8"/>
      <c r="S6900" s="4"/>
      <c r="T6900" s="6"/>
      <c r="X6900" s="1"/>
      <c r="Y6900" s="1"/>
    </row>
    <row r="6901" spans="2:25" x14ac:dyDescent="0.25">
      <c r="B6901" s="4"/>
      <c r="C6901" s="7"/>
      <c r="G6901" s="8"/>
      <c r="H6901" s="8"/>
      <c r="I6901" s="8"/>
      <c r="S6901" s="4"/>
      <c r="T6901" s="6"/>
      <c r="X6901" s="1"/>
      <c r="Y6901" s="1"/>
    </row>
    <row r="6902" spans="2:25" x14ac:dyDescent="0.25">
      <c r="B6902" s="4"/>
      <c r="C6902" s="7"/>
      <c r="G6902" s="8"/>
      <c r="H6902" s="8"/>
      <c r="I6902" s="8"/>
      <c r="S6902" s="4"/>
      <c r="T6902" s="6"/>
      <c r="X6902" s="1"/>
      <c r="Y6902" s="1"/>
    </row>
    <row r="6903" spans="2:25" x14ac:dyDescent="0.25">
      <c r="B6903" s="4"/>
      <c r="C6903" s="7"/>
      <c r="G6903" s="8"/>
      <c r="H6903" s="8"/>
      <c r="I6903" s="8"/>
      <c r="S6903" s="4"/>
      <c r="T6903" s="6"/>
      <c r="X6903" s="1"/>
      <c r="Y6903" s="1"/>
    </row>
    <row r="6904" spans="2:25" x14ac:dyDescent="0.25">
      <c r="B6904" s="4"/>
      <c r="C6904" s="7"/>
      <c r="G6904" s="8"/>
      <c r="H6904" s="8"/>
      <c r="I6904" s="8"/>
      <c r="S6904" s="4"/>
      <c r="T6904" s="6"/>
      <c r="X6904" s="1"/>
      <c r="Y6904" s="1"/>
    </row>
    <row r="6905" spans="2:25" x14ac:dyDescent="0.25">
      <c r="B6905" s="4"/>
      <c r="C6905" s="7"/>
      <c r="G6905" s="8"/>
      <c r="H6905" s="8"/>
      <c r="I6905" s="8"/>
      <c r="S6905" s="4"/>
      <c r="T6905" s="6"/>
      <c r="X6905" s="1"/>
      <c r="Y6905" s="1"/>
    </row>
    <row r="6906" spans="2:25" x14ac:dyDescent="0.25">
      <c r="B6906" s="4"/>
      <c r="C6906" s="7"/>
      <c r="G6906" s="8"/>
      <c r="H6906" s="8"/>
      <c r="I6906" s="8"/>
      <c r="S6906" s="4"/>
      <c r="T6906" s="6"/>
      <c r="X6906" s="1"/>
      <c r="Y6906" s="1"/>
    </row>
    <row r="6907" spans="2:25" x14ac:dyDescent="0.25">
      <c r="B6907" s="4"/>
      <c r="C6907" s="7"/>
      <c r="G6907" s="8"/>
      <c r="H6907" s="8"/>
      <c r="I6907" s="8"/>
      <c r="S6907" s="4"/>
      <c r="T6907" s="6"/>
      <c r="X6907" s="1"/>
      <c r="Y6907" s="1"/>
    </row>
    <row r="6908" spans="2:25" x14ac:dyDescent="0.25">
      <c r="B6908" s="4"/>
      <c r="C6908" s="7"/>
      <c r="G6908" s="8"/>
      <c r="H6908" s="8"/>
      <c r="I6908" s="8"/>
      <c r="S6908" s="4"/>
      <c r="T6908" s="6"/>
      <c r="X6908" s="1"/>
      <c r="Y6908" s="1"/>
    </row>
    <row r="6909" spans="2:25" x14ac:dyDescent="0.25">
      <c r="B6909" s="4"/>
      <c r="C6909" s="7"/>
      <c r="G6909" s="8"/>
      <c r="H6909" s="8"/>
      <c r="I6909" s="8"/>
      <c r="S6909" s="4"/>
      <c r="T6909" s="6"/>
      <c r="X6909" s="1"/>
      <c r="Y6909" s="1"/>
    </row>
    <row r="6910" spans="2:25" x14ac:dyDescent="0.25">
      <c r="B6910" s="4"/>
      <c r="C6910" s="7"/>
      <c r="G6910" s="8"/>
      <c r="H6910" s="8"/>
      <c r="I6910" s="8"/>
      <c r="S6910" s="4"/>
      <c r="T6910" s="6"/>
      <c r="X6910" s="1"/>
      <c r="Y6910" s="1"/>
    </row>
    <row r="6911" spans="2:25" x14ac:dyDescent="0.25">
      <c r="B6911" s="4"/>
      <c r="C6911" s="7"/>
      <c r="G6911" s="8"/>
      <c r="H6911" s="8"/>
      <c r="I6911" s="8"/>
      <c r="S6911" s="4"/>
      <c r="T6911" s="6"/>
      <c r="X6911" s="1"/>
      <c r="Y6911" s="1"/>
    </row>
    <row r="6912" spans="2:25" x14ac:dyDescent="0.25">
      <c r="B6912" s="4"/>
      <c r="C6912" s="7"/>
      <c r="G6912" s="8"/>
      <c r="H6912" s="8"/>
      <c r="I6912" s="8"/>
      <c r="S6912" s="4"/>
      <c r="T6912" s="6"/>
      <c r="X6912" s="1"/>
      <c r="Y6912" s="1"/>
    </row>
    <row r="6913" spans="2:25" x14ac:dyDescent="0.25">
      <c r="B6913" s="4"/>
      <c r="C6913" s="7"/>
      <c r="G6913" s="8"/>
      <c r="H6913" s="8"/>
      <c r="I6913" s="8"/>
      <c r="S6913" s="4"/>
      <c r="T6913" s="6"/>
      <c r="X6913" s="1"/>
      <c r="Y6913" s="1"/>
    </row>
    <row r="6914" spans="2:25" x14ac:dyDescent="0.25">
      <c r="B6914" s="4"/>
      <c r="C6914" s="7"/>
      <c r="G6914" s="8"/>
      <c r="H6914" s="8"/>
      <c r="I6914" s="8"/>
      <c r="S6914" s="4"/>
      <c r="T6914" s="6"/>
      <c r="X6914" s="1"/>
      <c r="Y6914" s="1"/>
    </row>
    <row r="6915" spans="2:25" x14ac:dyDescent="0.25">
      <c r="B6915" s="4"/>
      <c r="C6915" s="7"/>
      <c r="G6915" s="8"/>
      <c r="H6915" s="8"/>
      <c r="I6915" s="8"/>
      <c r="S6915" s="4"/>
      <c r="T6915" s="6"/>
      <c r="X6915" s="1"/>
      <c r="Y6915" s="1"/>
    </row>
    <row r="6916" spans="2:25" x14ac:dyDescent="0.25">
      <c r="B6916" s="4"/>
      <c r="C6916" s="7"/>
      <c r="G6916" s="8"/>
      <c r="H6916" s="8"/>
      <c r="I6916" s="8"/>
      <c r="S6916" s="4"/>
      <c r="T6916" s="6"/>
      <c r="X6916" s="1"/>
      <c r="Y6916" s="1"/>
    </row>
    <row r="6917" spans="2:25" x14ac:dyDescent="0.25">
      <c r="B6917" s="4"/>
      <c r="C6917" s="7"/>
      <c r="G6917" s="8"/>
      <c r="H6917" s="8"/>
      <c r="I6917" s="8"/>
      <c r="S6917" s="4"/>
      <c r="T6917" s="6"/>
      <c r="X6917" s="1"/>
      <c r="Y6917" s="1"/>
    </row>
    <row r="6918" spans="2:25" x14ac:dyDescent="0.25">
      <c r="B6918" s="4"/>
      <c r="C6918" s="7"/>
      <c r="G6918" s="8"/>
      <c r="H6918" s="8"/>
      <c r="I6918" s="8"/>
      <c r="S6918" s="4"/>
      <c r="T6918" s="6"/>
      <c r="X6918" s="1"/>
      <c r="Y6918" s="1"/>
    </row>
    <row r="6919" spans="2:25" x14ac:dyDescent="0.25">
      <c r="B6919" s="4"/>
      <c r="C6919" s="7"/>
      <c r="G6919" s="8"/>
      <c r="H6919" s="8"/>
      <c r="I6919" s="8"/>
      <c r="S6919" s="4"/>
      <c r="T6919" s="6"/>
      <c r="X6919" s="1"/>
      <c r="Y6919" s="1"/>
    </row>
    <row r="6920" spans="2:25" x14ac:dyDescent="0.25">
      <c r="B6920" s="4"/>
      <c r="C6920" s="7"/>
      <c r="G6920" s="8"/>
      <c r="H6920" s="8"/>
      <c r="I6920" s="8"/>
      <c r="S6920" s="4"/>
      <c r="T6920" s="6"/>
      <c r="X6920" s="1"/>
      <c r="Y6920" s="1"/>
    </row>
    <row r="6921" spans="2:25" x14ac:dyDescent="0.25">
      <c r="B6921" s="4"/>
      <c r="C6921" s="7"/>
      <c r="G6921" s="8"/>
      <c r="H6921" s="8"/>
      <c r="I6921" s="8"/>
      <c r="S6921" s="4"/>
      <c r="T6921" s="6"/>
      <c r="X6921" s="1"/>
      <c r="Y6921" s="1"/>
    </row>
    <row r="6922" spans="2:25" x14ac:dyDescent="0.25">
      <c r="B6922" s="4"/>
      <c r="C6922" s="7"/>
      <c r="G6922" s="8"/>
      <c r="H6922" s="8"/>
      <c r="I6922" s="8"/>
      <c r="S6922" s="4"/>
      <c r="T6922" s="6"/>
      <c r="X6922" s="1"/>
      <c r="Y6922" s="1"/>
    </row>
    <row r="6923" spans="2:25" x14ac:dyDescent="0.25">
      <c r="B6923" s="4"/>
      <c r="C6923" s="7"/>
      <c r="G6923" s="8"/>
      <c r="H6923" s="8"/>
      <c r="I6923" s="8"/>
      <c r="S6923" s="4"/>
      <c r="T6923" s="6"/>
      <c r="X6923" s="1"/>
      <c r="Y6923" s="1"/>
    </row>
    <row r="6924" spans="2:25" x14ac:dyDescent="0.25">
      <c r="B6924" s="4"/>
      <c r="C6924" s="7"/>
      <c r="G6924" s="8"/>
      <c r="H6924" s="8"/>
      <c r="I6924" s="8"/>
      <c r="S6924" s="4"/>
      <c r="T6924" s="6"/>
      <c r="X6924" s="1"/>
      <c r="Y6924" s="1"/>
    </row>
    <row r="6925" spans="2:25" x14ac:dyDescent="0.25">
      <c r="B6925" s="4"/>
      <c r="C6925" s="7"/>
      <c r="G6925" s="8"/>
      <c r="H6925" s="8"/>
      <c r="I6925" s="8"/>
      <c r="S6925" s="4"/>
      <c r="T6925" s="6"/>
      <c r="X6925" s="1"/>
      <c r="Y6925" s="1"/>
    </row>
    <row r="6926" spans="2:25" x14ac:dyDescent="0.25">
      <c r="B6926" s="4"/>
      <c r="C6926" s="7"/>
      <c r="G6926" s="8"/>
      <c r="H6926" s="8"/>
      <c r="I6926" s="8"/>
      <c r="S6926" s="4"/>
      <c r="T6926" s="6"/>
      <c r="X6926" s="1"/>
      <c r="Y6926" s="1"/>
    </row>
    <row r="6927" spans="2:25" x14ac:dyDescent="0.25">
      <c r="B6927" s="4"/>
      <c r="C6927" s="7"/>
      <c r="G6927" s="8"/>
      <c r="H6927" s="8"/>
      <c r="I6927" s="8"/>
      <c r="S6927" s="4"/>
      <c r="T6927" s="6"/>
      <c r="X6927" s="1"/>
      <c r="Y6927" s="1"/>
    </row>
    <row r="6928" spans="2:25" x14ac:dyDescent="0.25">
      <c r="B6928" s="4"/>
      <c r="C6928" s="7"/>
      <c r="G6928" s="8"/>
      <c r="H6928" s="8"/>
      <c r="I6928" s="8"/>
      <c r="S6928" s="4"/>
      <c r="T6928" s="6"/>
      <c r="X6928" s="1"/>
      <c r="Y6928" s="1"/>
    </row>
    <row r="6929" spans="2:25" x14ac:dyDescent="0.25">
      <c r="B6929" s="4"/>
      <c r="C6929" s="7"/>
      <c r="G6929" s="8"/>
      <c r="H6929" s="8"/>
      <c r="I6929" s="8"/>
      <c r="S6929" s="4"/>
      <c r="T6929" s="6"/>
      <c r="X6929" s="1"/>
      <c r="Y6929" s="1"/>
    </row>
    <row r="6930" spans="2:25" x14ac:dyDescent="0.25">
      <c r="B6930" s="4"/>
      <c r="C6930" s="7"/>
      <c r="G6930" s="8"/>
      <c r="H6930" s="8"/>
      <c r="I6930" s="8"/>
      <c r="S6930" s="4"/>
      <c r="T6930" s="6"/>
      <c r="X6930" s="1"/>
      <c r="Y6930" s="1"/>
    </row>
    <row r="6931" spans="2:25" x14ac:dyDescent="0.25">
      <c r="B6931" s="4"/>
      <c r="C6931" s="7"/>
      <c r="G6931" s="8"/>
      <c r="H6931" s="8"/>
      <c r="I6931" s="8"/>
      <c r="S6931" s="4"/>
      <c r="T6931" s="6"/>
      <c r="X6931" s="1"/>
      <c r="Y6931" s="1"/>
    </row>
    <row r="6932" spans="2:25" x14ac:dyDescent="0.25">
      <c r="B6932" s="4"/>
      <c r="C6932" s="7"/>
      <c r="G6932" s="8"/>
      <c r="H6932" s="8"/>
      <c r="I6932" s="8"/>
      <c r="S6932" s="4"/>
      <c r="T6932" s="6"/>
      <c r="X6932" s="1"/>
      <c r="Y6932" s="1"/>
    </row>
    <row r="6933" spans="2:25" x14ac:dyDescent="0.25">
      <c r="B6933" s="4"/>
      <c r="C6933" s="7"/>
      <c r="G6933" s="8"/>
      <c r="H6933" s="8"/>
      <c r="I6933" s="8"/>
      <c r="S6933" s="4"/>
      <c r="T6933" s="6"/>
      <c r="X6933" s="1"/>
      <c r="Y6933" s="1"/>
    </row>
    <row r="6934" spans="2:25" x14ac:dyDescent="0.25">
      <c r="B6934" s="4"/>
      <c r="C6934" s="7"/>
      <c r="G6934" s="8"/>
      <c r="H6934" s="8"/>
      <c r="I6934" s="8"/>
      <c r="S6934" s="4"/>
      <c r="T6934" s="6"/>
      <c r="X6934" s="1"/>
      <c r="Y6934" s="1"/>
    </row>
    <row r="6935" spans="2:25" x14ac:dyDescent="0.25">
      <c r="B6935" s="4"/>
      <c r="C6935" s="7"/>
      <c r="G6935" s="8"/>
      <c r="H6935" s="8"/>
      <c r="I6935" s="8"/>
      <c r="S6935" s="4"/>
      <c r="T6935" s="6"/>
      <c r="X6935" s="1"/>
      <c r="Y6935" s="1"/>
    </row>
    <row r="6936" spans="2:25" x14ac:dyDescent="0.25">
      <c r="B6936" s="4"/>
      <c r="C6936" s="7"/>
      <c r="G6936" s="8"/>
      <c r="H6936" s="8"/>
      <c r="I6936" s="8"/>
      <c r="S6936" s="4"/>
      <c r="T6936" s="6"/>
      <c r="X6936" s="1"/>
      <c r="Y6936" s="1"/>
    </row>
    <row r="6937" spans="2:25" x14ac:dyDescent="0.25">
      <c r="B6937" s="4"/>
      <c r="C6937" s="7"/>
      <c r="G6937" s="8"/>
      <c r="H6937" s="8"/>
      <c r="I6937" s="8"/>
      <c r="S6937" s="4"/>
      <c r="T6937" s="6"/>
      <c r="X6937" s="1"/>
      <c r="Y6937" s="1"/>
    </row>
    <row r="6938" spans="2:25" x14ac:dyDescent="0.25">
      <c r="B6938" s="4"/>
      <c r="C6938" s="7"/>
      <c r="G6938" s="8"/>
      <c r="H6938" s="8"/>
      <c r="I6938" s="8"/>
      <c r="S6938" s="4"/>
      <c r="T6938" s="6"/>
      <c r="X6938" s="1"/>
      <c r="Y6938" s="1"/>
    </row>
    <row r="6939" spans="2:25" x14ac:dyDescent="0.25">
      <c r="B6939" s="4"/>
      <c r="C6939" s="7"/>
      <c r="G6939" s="8"/>
      <c r="H6939" s="8"/>
      <c r="I6939" s="8"/>
      <c r="S6939" s="4"/>
      <c r="T6939" s="6"/>
      <c r="X6939" s="1"/>
      <c r="Y6939" s="1"/>
    </row>
    <row r="6940" spans="2:25" x14ac:dyDescent="0.25">
      <c r="B6940" s="4"/>
      <c r="C6940" s="7"/>
      <c r="G6940" s="8"/>
      <c r="H6940" s="8"/>
      <c r="I6940" s="8"/>
      <c r="S6940" s="4"/>
      <c r="T6940" s="6"/>
      <c r="X6940" s="1"/>
      <c r="Y6940" s="1"/>
    </row>
    <row r="6941" spans="2:25" x14ac:dyDescent="0.25">
      <c r="B6941" s="4"/>
      <c r="C6941" s="7"/>
      <c r="G6941" s="8"/>
      <c r="H6941" s="8"/>
      <c r="I6941" s="8"/>
      <c r="S6941" s="4"/>
      <c r="T6941" s="6"/>
      <c r="X6941" s="1"/>
      <c r="Y6941" s="1"/>
    </row>
    <row r="6942" spans="2:25" x14ac:dyDescent="0.25">
      <c r="B6942" s="4"/>
      <c r="C6942" s="7"/>
      <c r="G6942" s="8"/>
      <c r="H6942" s="8"/>
      <c r="I6942" s="8"/>
      <c r="S6942" s="4"/>
      <c r="T6942" s="6"/>
      <c r="X6942" s="1"/>
      <c r="Y6942" s="1"/>
    </row>
    <row r="6943" spans="2:25" x14ac:dyDescent="0.25">
      <c r="B6943" s="4"/>
      <c r="C6943" s="7"/>
      <c r="G6943" s="8"/>
      <c r="H6943" s="8"/>
      <c r="I6943" s="8"/>
      <c r="S6943" s="4"/>
      <c r="T6943" s="6"/>
      <c r="X6943" s="1"/>
      <c r="Y6943" s="1"/>
    </row>
    <row r="6944" spans="2:25" x14ac:dyDescent="0.25">
      <c r="B6944" s="4"/>
      <c r="C6944" s="7"/>
      <c r="G6944" s="8"/>
      <c r="H6944" s="8"/>
      <c r="I6944" s="8"/>
      <c r="S6944" s="4"/>
      <c r="T6944" s="6"/>
      <c r="X6944" s="1"/>
      <c r="Y6944" s="1"/>
    </row>
    <row r="6945" spans="2:25" x14ac:dyDescent="0.25">
      <c r="B6945" s="4"/>
      <c r="C6945" s="7"/>
      <c r="G6945" s="8"/>
      <c r="H6945" s="8"/>
      <c r="I6945" s="8"/>
      <c r="S6945" s="4"/>
      <c r="T6945" s="6"/>
      <c r="X6945" s="1"/>
      <c r="Y6945" s="1"/>
    </row>
    <row r="6946" spans="2:25" x14ac:dyDescent="0.25">
      <c r="B6946" s="4"/>
      <c r="C6946" s="7"/>
      <c r="G6946" s="8"/>
      <c r="H6946" s="8"/>
      <c r="I6946" s="8"/>
      <c r="S6946" s="4"/>
      <c r="T6946" s="6"/>
      <c r="X6946" s="1"/>
      <c r="Y6946" s="1"/>
    </row>
    <row r="6947" spans="2:25" x14ac:dyDescent="0.25">
      <c r="B6947" s="4"/>
      <c r="C6947" s="7"/>
      <c r="G6947" s="8"/>
      <c r="H6947" s="8"/>
      <c r="I6947" s="8"/>
      <c r="S6947" s="4"/>
      <c r="T6947" s="6"/>
      <c r="X6947" s="1"/>
      <c r="Y6947" s="1"/>
    </row>
    <row r="6948" spans="2:25" x14ac:dyDescent="0.25">
      <c r="B6948" s="4"/>
      <c r="C6948" s="7"/>
      <c r="G6948" s="8"/>
      <c r="H6948" s="8"/>
      <c r="I6948" s="8"/>
      <c r="S6948" s="4"/>
      <c r="T6948" s="6"/>
      <c r="X6948" s="1"/>
      <c r="Y6948" s="1"/>
    </row>
    <row r="6949" spans="2:25" x14ac:dyDescent="0.25">
      <c r="B6949" s="4"/>
      <c r="C6949" s="7"/>
      <c r="G6949" s="8"/>
      <c r="H6949" s="8"/>
      <c r="I6949" s="8"/>
      <c r="S6949" s="4"/>
      <c r="T6949" s="6"/>
      <c r="X6949" s="1"/>
      <c r="Y6949" s="1"/>
    </row>
    <row r="6950" spans="2:25" x14ac:dyDescent="0.25">
      <c r="B6950" s="4"/>
      <c r="C6950" s="7"/>
      <c r="G6950" s="8"/>
      <c r="H6950" s="8"/>
      <c r="I6950" s="8"/>
      <c r="S6950" s="4"/>
      <c r="T6950" s="6"/>
      <c r="X6950" s="1"/>
      <c r="Y6950" s="1"/>
    </row>
    <row r="6951" spans="2:25" x14ac:dyDescent="0.25">
      <c r="B6951" s="4"/>
      <c r="C6951" s="7"/>
      <c r="G6951" s="8"/>
      <c r="H6951" s="8"/>
      <c r="I6951" s="8"/>
      <c r="S6951" s="4"/>
      <c r="T6951" s="6"/>
      <c r="X6951" s="1"/>
      <c r="Y6951" s="1"/>
    </row>
    <row r="6952" spans="2:25" x14ac:dyDescent="0.25">
      <c r="B6952" s="4"/>
      <c r="C6952" s="7"/>
      <c r="G6952" s="8"/>
      <c r="H6952" s="8"/>
      <c r="I6952" s="8"/>
      <c r="S6952" s="4"/>
      <c r="T6952" s="6"/>
      <c r="X6952" s="1"/>
      <c r="Y6952" s="1"/>
    </row>
    <row r="6953" spans="2:25" x14ac:dyDescent="0.25">
      <c r="B6953" s="4"/>
      <c r="C6953" s="7"/>
      <c r="G6953" s="8"/>
      <c r="H6953" s="8"/>
      <c r="I6953" s="8"/>
      <c r="S6953" s="4"/>
      <c r="T6953" s="6"/>
      <c r="X6953" s="1"/>
      <c r="Y6953" s="1"/>
    </row>
    <row r="6954" spans="2:25" x14ac:dyDescent="0.25">
      <c r="B6954" s="4"/>
      <c r="C6954" s="7"/>
      <c r="G6954" s="8"/>
      <c r="H6954" s="8"/>
      <c r="I6954" s="8"/>
      <c r="S6954" s="4"/>
      <c r="T6954" s="6"/>
      <c r="X6954" s="1"/>
      <c r="Y6954" s="1"/>
    </row>
    <row r="6955" spans="2:25" x14ac:dyDescent="0.25">
      <c r="B6955" s="4"/>
      <c r="C6955" s="7"/>
      <c r="G6955" s="8"/>
      <c r="H6955" s="8"/>
      <c r="I6955" s="8"/>
      <c r="S6955" s="4"/>
      <c r="T6955" s="6"/>
      <c r="X6955" s="1"/>
      <c r="Y6955" s="1"/>
    </row>
    <row r="6956" spans="2:25" x14ac:dyDescent="0.25">
      <c r="B6956" s="4"/>
      <c r="C6956" s="7"/>
      <c r="G6956" s="8"/>
      <c r="H6956" s="8"/>
      <c r="I6956" s="8"/>
      <c r="S6956" s="4"/>
      <c r="T6956" s="6"/>
      <c r="X6956" s="1"/>
      <c r="Y6956" s="1"/>
    </row>
    <row r="6957" spans="2:25" x14ac:dyDescent="0.25">
      <c r="B6957" s="4"/>
      <c r="C6957" s="7"/>
      <c r="G6957" s="8"/>
      <c r="H6957" s="8"/>
      <c r="I6957" s="8"/>
      <c r="S6957" s="4"/>
      <c r="T6957" s="6"/>
      <c r="X6957" s="1"/>
      <c r="Y6957" s="1"/>
    </row>
    <row r="6958" spans="2:25" x14ac:dyDescent="0.25">
      <c r="B6958" s="4"/>
      <c r="C6958" s="7"/>
      <c r="G6958" s="8"/>
      <c r="H6958" s="8"/>
      <c r="I6958" s="8"/>
      <c r="S6958" s="4"/>
      <c r="T6958" s="6"/>
      <c r="X6958" s="1"/>
      <c r="Y6958" s="1"/>
    </row>
    <row r="6959" spans="2:25" x14ac:dyDescent="0.25">
      <c r="B6959" s="4"/>
      <c r="C6959" s="7"/>
      <c r="G6959" s="8"/>
      <c r="H6959" s="8"/>
      <c r="I6959" s="8"/>
      <c r="S6959" s="4"/>
      <c r="T6959" s="6"/>
      <c r="X6959" s="1"/>
      <c r="Y6959" s="1"/>
    </row>
    <row r="6960" spans="2:25" x14ac:dyDescent="0.25">
      <c r="B6960" s="4"/>
      <c r="C6960" s="7"/>
      <c r="G6960" s="8"/>
      <c r="H6960" s="8"/>
      <c r="I6960" s="8"/>
      <c r="S6960" s="4"/>
      <c r="T6960" s="6"/>
      <c r="X6960" s="1"/>
      <c r="Y6960" s="1"/>
    </row>
    <row r="6961" spans="2:25" x14ac:dyDescent="0.25">
      <c r="B6961" s="4"/>
      <c r="C6961" s="7"/>
      <c r="G6961" s="8"/>
      <c r="H6961" s="8"/>
      <c r="I6961" s="8"/>
      <c r="S6961" s="4"/>
      <c r="T6961" s="6"/>
      <c r="X6961" s="1"/>
      <c r="Y6961" s="1"/>
    </row>
    <row r="6962" spans="2:25" x14ac:dyDescent="0.25">
      <c r="B6962" s="4"/>
      <c r="C6962" s="7"/>
      <c r="G6962" s="8"/>
      <c r="H6962" s="8"/>
      <c r="I6962" s="8"/>
      <c r="S6962" s="4"/>
      <c r="T6962" s="6"/>
      <c r="X6962" s="1"/>
      <c r="Y6962" s="1"/>
    </row>
    <row r="6963" spans="2:25" x14ac:dyDescent="0.25">
      <c r="B6963" s="4"/>
      <c r="C6963" s="7"/>
      <c r="G6963" s="8"/>
      <c r="H6963" s="8"/>
      <c r="I6963" s="8"/>
      <c r="S6963" s="4"/>
      <c r="T6963" s="6"/>
      <c r="X6963" s="1"/>
      <c r="Y6963" s="1"/>
    </row>
    <row r="6964" spans="2:25" x14ac:dyDescent="0.25">
      <c r="B6964" s="4"/>
      <c r="C6964" s="7"/>
      <c r="G6964" s="8"/>
      <c r="H6964" s="8"/>
      <c r="I6964" s="8"/>
      <c r="S6964" s="4"/>
      <c r="T6964" s="6"/>
      <c r="X6964" s="1"/>
      <c r="Y6964" s="1"/>
    </row>
    <row r="6965" spans="2:25" x14ac:dyDescent="0.25">
      <c r="B6965" s="4"/>
      <c r="C6965" s="7"/>
      <c r="G6965" s="8"/>
      <c r="H6965" s="8"/>
      <c r="I6965" s="8"/>
      <c r="S6965" s="4"/>
      <c r="T6965" s="6"/>
      <c r="X6965" s="1"/>
      <c r="Y6965" s="1"/>
    </row>
    <row r="6966" spans="2:25" x14ac:dyDescent="0.25">
      <c r="B6966" s="4"/>
      <c r="C6966" s="7"/>
      <c r="G6966" s="8"/>
      <c r="H6966" s="8"/>
      <c r="I6966" s="8"/>
      <c r="S6966" s="4"/>
      <c r="T6966" s="6"/>
      <c r="X6966" s="1"/>
      <c r="Y6966" s="1"/>
    </row>
    <row r="6967" spans="2:25" x14ac:dyDescent="0.25">
      <c r="B6967" s="4"/>
      <c r="C6967" s="7"/>
      <c r="G6967" s="8"/>
      <c r="H6967" s="8"/>
      <c r="I6967" s="8"/>
      <c r="S6967" s="4"/>
      <c r="T6967" s="6"/>
      <c r="X6967" s="1"/>
      <c r="Y6967" s="1"/>
    </row>
    <row r="6968" spans="2:25" x14ac:dyDescent="0.25">
      <c r="B6968" s="4"/>
      <c r="C6968" s="7"/>
      <c r="G6968" s="8"/>
      <c r="H6968" s="8"/>
      <c r="I6968" s="8"/>
      <c r="S6968" s="4"/>
      <c r="T6968" s="6"/>
      <c r="X6968" s="1"/>
      <c r="Y6968" s="1"/>
    </row>
    <row r="6969" spans="2:25" x14ac:dyDescent="0.25">
      <c r="B6969" s="4"/>
      <c r="C6969" s="7"/>
      <c r="G6969" s="8"/>
      <c r="H6969" s="8"/>
      <c r="I6969" s="8"/>
      <c r="S6969" s="4"/>
      <c r="T6969" s="6"/>
      <c r="X6969" s="1"/>
      <c r="Y6969" s="1"/>
    </row>
    <row r="6970" spans="2:25" x14ac:dyDescent="0.25">
      <c r="B6970" s="4"/>
      <c r="C6970" s="7"/>
      <c r="G6970" s="8"/>
      <c r="H6970" s="8"/>
      <c r="I6970" s="8"/>
      <c r="S6970" s="4"/>
      <c r="T6970" s="6"/>
      <c r="X6970" s="1"/>
      <c r="Y6970" s="1"/>
    </row>
    <row r="6971" spans="2:25" x14ac:dyDescent="0.25">
      <c r="B6971" s="4"/>
      <c r="C6971" s="7"/>
      <c r="G6971" s="8"/>
      <c r="H6971" s="8"/>
      <c r="I6971" s="8"/>
      <c r="S6971" s="4"/>
      <c r="T6971" s="6"/>
      <c r="X6971" s="1"/>
      <c r="Y6971" s="1"/>
    </row>
    <row r="6972" spans="2:25" x14ac:dyDescent="0.25">
      <c r="B6972" s="4"/>
      <c r="C6972" s="7"/>
      <c r="G6972" s="8"/>
      <c r="H6972" s="8"/>
      <c r="I6972" s="8"/>
      <c r="S6972" s="4"/>
      <c r="T6972" s="6"/>
      <c r="X6972" s="1"/>
      <c r="Y6972" s="1"/>
    </row>
    <row r="6973" spans="2:25" x14ac:dyDescent="0.25">
      <c r="B6973" s="4"/>
      <c r="C6973" s="7"/>
      <c r="G6973" s="8"/>
      <c r="H6973" s="8"/>
      <c r="I6973" s="8"/>
      <c r="S6973" s="4"/>
      <c r="T6973" s="6"/>
      <c r="X6973" s="1"/>
      <c r="Y6973" s="1"/>
    </row>
    <row r="6974" spans="2:25" x14ac:dyDescent="0.25">
      <c r="B6974" s="4"/>
      <c r="C6974" s="7"/>
      <c r="G6974" s="8"/>
      <c r="H6974" s="8"/>
      <c r="I6974" s="8"/>
      <c r="S6974" s="4"/>
      <c r="T6974" s="6"/>
      <c r="X6974" s="1"/>
      <c r="Y6974" s="1"/>
    </row>
    <row r="6975" spans="2:25" x14ac:dyDescent="0.25">
      <c r="B6975" s="4"/>
      <c r="C6975" s="7"/>
      <c r="G6975" s="8"/>
      <c r="H6975" s="8"/>
      <c r="I6975" s="8"/>
      <c r="S6975" s="4"/>
      <c r="T6975" s="6"/>
      <c r="X6975" s="1"/>
      <c r="Y6975" s="1"/>
    </row>
    <row r="6976" spans="2:25" x14ac:dyDescent="0.25">
      <c r="B6976" s="4"/>
      <c r="C6976" s="7"/>
      <c r="G6976" s="8"/>
      <c r="H6976" s="8"/>
      <c r="I6976" s="8"/>
      <c r="S6976" s="4"/>
      <c r="T6976" s="6"/>
      <c r="X6976" s="1"/>
      <c r="Y6976" s="1"/>
    </row>
    <row r="6977" spans="2:25" x14ac:dyDescent="0.25">
      <c r="B6977" s="4"/>
      <c r="C6977" s="7"/>
      <c r="G6977" s="8"/>
      <c r="H6977" s="8"/>
      <c r="I6977" s="8"/>
      <c r="S6977" s="4"/>
      <c r="T6977" s="6"/>
      <c r="X6977" s="1"/>
      <c r="Y6977" s="1"/>
    </row>
    <row r="6978" spans="2:25" x14ac:dyDescent="0.25">
      <c r="B6978" s="4"/>
      <c r="C6978" s="7"/>
      <c r="G6978" s="8"/>
      <c r="H6978" s="8"/>
      <c r="I6978" s="8"/>
      <c r="S6978" s="4"/>
      <c r="T6978" s="6"/>
      <c r="X6978" s="1"/>
      <c r="Y6978" s="1"/>
    </row>
    <row r="6979" spans="2:25" x14ac:dyDescent="0.25">
      <c r="B6979" s="4"/>
      <c r="C6979" s="7"/>
      <c r="G6979" s="8"/>
      <c r="H6979" s="8"/>
      <c r="I6979" s="8"/>
      <c r="S6979" s="4"/>
      <c r="T6979" s="6"/>
      <c r="X6979" s="1"/>
      <c r="Y6979" s="1"/>
    </row>
    <row r="6980" spans="2:25" x14ac:dyDescent="0.25">
      <c r="B6980" s="4"/>
      <c r="C6980" s="7"/>
      <c r="G6980" s="8"/>
      <c r="H6980" s="8"/>
      <c r="I6980" s="8"/>
      <c r="S6980" s="4"/>
      <c r="T6980" s="6"/>
      <c r="X6980" s="1"/>
      <c r="Y6980" s="1"/>
    </row>
    <row r="6981" spans="2:25" x14ac:dyDescent="0.25">
      <c r="B6981" s="4"/>
      <c r="C6981" s="7"/>
      <c r="G6981" s="8"/>
      <c r="H6981" s="8"/>
      <c r="I6981" s="8"/>
      <c r="S6981" s="4"/>
      <c r="T6981" s="6"/>
      <c r="X6981" s="1"/>
      <c r="Y6981" s="1"/>
    </row>
    <row r="6982" spans="2:25" x14ac:dyDescent="0.25">
      <c r="B6982" s="4"/>
      <c r="C6982" s="7"/>
      <c r="G6982" s="8"/>
      <c r="H6982" s="8"/>
      <c r="I6982" s="8"/>
      <c r="S6982" s="4"/>
      <c r="T6982" s="6"/>
      <c r="X6982" s="1"/>
      <c r="Y6982" s="1"/>
    </row>
    <row r="6983" spans="2:25" x14ac:dyDescent="0.25">
      <c r="B6983" s="4"/>
      <c r="C6983" s="7"/>
      <c r="G6983" s="8"/>
      <c r="H6983" s="8"/>
      <c r="I6983" s="8"/>
      <c r="S6983" s="4"/>
      <c r="T6983" s="6"/>
      <c r="X6983" s="1"/>
      <c r="Y6983" s="1"/>
    </row>
    <row r="6984" spans="2:25" x14ac:dyDescent="0.25">
      <c r="B6984" s="4"/>
      <c r="C6984" s="7"/>
      <c r="G6984" s="8"/>
      <c r="H6984" s="8"/>
      <c r="I6984" s="8"/>
      <c r="S6984" s="4"/>
      <c r="T6984" s="6"/>
      <c r="X6984" s="1"/>
      <c r="Y6984" s="1"/>
    </row>
    <row r="6985" spans="2:25" x14ac:dyDescent="0.25">
      <c r="B6985" s="4"/>
      <c r="C6985" s="7"/>
      <c r="G6985" s="8"/>
      <c r="H6985" s="8"/>
      <c r="I6985" s="8"/>
      <c r="S6985" s="4"/>
      <c r="T6985" s="6"/>
      <c r="X6985" s="1"/>
      <c r="Y6985" s="1"/>
    </row>
    <row r="6986" spans="2:25" x14ac:dyDescent="0.25">
      <c r="B6986" s="4"/>
      <c r="C6986" s="7"/>
      <c r="G6986" s="8"/>
      <c r="H6986" s="8"/>
      <c r="I6986" s="8"/>
      <c r="S6986" s="4"/>
      <c r="T6986" s="6"/>
      <c r="X6986" s="1"/>
      <c r="Y6986" s="1"/>
    </row>
    <row r="6987" spans="2:25" x14ac:dyDescent="0.25">
      <c r="B6987" s="4"/>
      <c r="C6987" s="7"/>
      <c r="G6987" s="8"/>
      <c r="H6987" s="8"/>
      <c r="I6987" s="8"/>
      <c r="S6987" s="4"/>
      <c r="T6987" s="6"/>
      <c r="X6987" s="1"/>
      <c r="Y6987" s="1"/>
    </row>
    <row r="6988" spans="2:25" x14ac:dyDescent="0.25">
      <c r="B6988" s="4"/>
      <c r="C6988" s="7"/>
      <c r="G6988" s="8"/>
      <c r="H6988" s="8"/>
      <c r="I6988" s="8"/>
      <c r="S6988" s="4"/>
      <c r="T6988" s="6"/>
      <c r="X6988" s="1"/>
      <c r="Y6988" s="1"/>
    </row>
    <row r="6989" spans="2:25" x14ac:dyDescent="0.25">
      <c r="B6989" s="4"/>
      <c r="C6989" s="7"/>
      <c r="G6989" s="8"/>
      <c r="H6989" s="8"/>
      <c r="I6989" s="8"/>
      <c r="S6989" s="4"/>
      <c r="T6989" s="6"/>
      <c r="X6989" s="1"/>
      <c r="Y6989" s="1"/>
    </row>
    <row r="6990" spans="2:25" x14ac:dyDescent="0.25">
      <c r="B6990" s="4"/>
      <c r="C6990" s="7"/>
      <c r="G6990" s="8"/>
      <c r="H6990" s="8"/>
      <c r="I6990" s="8"/>
      <c r="S6990" s="4"/>
      <c r="T6990" s="6"/>
      <c r="X6990" s="1"/>
      <c r="Y6990" s="1"/>
    </row>
    <row r="6991" spans="2:25" x14ac:dyDescent="0.25">
      <c r="B6991" s="4"/>
      <c r="C6991" s="7"/>
      <c r="G6991" s="8"/>
      <c r="H6991" s="8"/>
      <c r="I6991" s="8"/>
      <c r="S6991" s="4"/>
      <c r="T6991" s="6"/>
      <c r="X6991" s="1"/>
      <c r="Y6991" s="1"/>
    </row>
    <row r="6992" spans="2:25" x14ac:dyDescent="0.25">
      <c r="B6992" s="4"/>
      <c r="C6992" s="7"/>
      <c r="G6992" s="8"/>
      <c r="H6992" s="8"/>
      <c r="I6992" s="8"/>
      <c r="S6992" s="4"/>
      <c r="T6992" s="6"/>
      <c r="X6992" s="1"/>
      <c r="Y6992" s="1"/>
    </row>
    <row r="6993" spans="2:25" x14ac:dyDescent="0.25">
      <c r="B6993" s="4"/>
      <c r="C6993" s="7"/>
      <c r="G6993" s="8"/>
      <c r="H6993" s="8"/>
      <c r="I6993" s="8"/>
      <c r="S6993" s="4"/>
      <c r="T6993" s="6"/>
      <c r="X6993" s="1"/>
      <c r="Y6993" s="1"/>
    </row>
    <row r="6994" spans="2:25" x14ac:dyDescent="0.25">
      <c r="B6994" s="4"/>
      <c r="C6994" s="7"/>
      <c r="G6994" s="8"/>
      <c r="H6994" s="8"/>
      <c r="I6994" s="8"/>
      <c r="S6994" s="4"/>
      <c r="T6994" s="6"/>
      <c r="X6994" s="1"/>
      <c r="Y6994" s="1"/>
    </row>
    <row r="6995" spans="2:25" x14ac:dyDescent="0.25">
      <c r="B6995" s="4"/>
      <c r="C6995" s="7"/>
      <c r="G6995" s="8"/>
      <c r="H6995" s="8"/>
      <c r="I6995" s="8"/>
      <c r="S6995" s="4"/>
      <c r="T6995" s="6"/>
      <c r="X6995" s="1"/>
      <c r="Y6995" s="1"/>
    </row>
    <row r="6996" spans="2:25" x14ac:dyDescent="0.25">
      <c r="B6996" s="4"/>
      <c r="C6996" s="7"/>
      <c r="G6996" s="8"/>
      <c r="H6996" s="8"/>
      <c r="I6996" s="8"/>
      <c r="S6996" s="4"/>
      <c r="T6996" s="6"/>
      <c r="X6996" s="1"/>
      <c r="Y6996" s="1"/>
    </row>
    <row r="6997" spans="2:25" x14ac:dyDescent="0.25">
      <c r="B6997" s="4"/>
      <c r="C6997" s="7"/>
      <c r="G6997" s="8"/>
      <c r="H6997" s="8"/>
      <c r="I6997" s="8"/>
      <c r="S6997" s="4"/>
      <c r="T6997" s="6"/>
      <c r="X6997" s="1"/>
      <c r="Y6997" s="1"/>
    </row>
    <row r="6998" spans="2:25" x14ac:dyDescent="0.25">
      <c r="B6998" s="4"/>
      <c r="C6998" s="7"/>
      <c r="G6998" s="8"/>
      <c r="H6998" s="8"/>
      <c r="I6998" s="8"/>
      <c r="S6998" s="4"/>
      <c r="T6998" s="6"/>
      <c r="X6998" s="1"/>
      <c r="Y6998" s="1"/>
    </row>
    <row r="6999" spans="2:25" x14ac:dyDescent="0.25">
      <c r="B6999" s="4"/>
      <c r="C6999" s="7"/>
      <c r="G6999" s="8"/>
      <c r="H6999" s="8"/>
      <c r="I6999" s="8"/>
      <c r="S6999" s="4"/>
      <c r="T6999" s="6"/>
      <c r="X6999" s="1"/>
      <c r="Y6999" s="1"/>
    </row>
    <row r="7000" spans="2:25" x14ac:dyDescent="0.25">
      <c r="B7000" s="4"/>
      <c r="C7000" s="7"/>
      <c r="G7000" s="8"/>
      <c r="H7000" s="8"/>
      <c r="I7000" s="8"/>
      <c r="S7000" s="4"/>
      <c r="T7000" s="6"/>
      <c r="X7000" s="1"/>
      <c r="Y7000" s="1"/>
    </row>
    <row r="7001" spans="2:25" x14ac:dyDescent="0.25">
      <c r="B7001" s="4"/>
      <c r="C7001" s="7"/>
      <c r="G7001" s="8"/>
      <c r="H7001" s="8"/>
      <c r="I7001" s="8"/>
      <c r="S7001" s="4"/>
      <c r="T7001" s="6"/>
      <c r="X7001" s="1"/>
      <c r="Y7001" s="1"/>
    </row>
    <row r="7002" spans="2:25" x14ac:dyDescent="0.25">
      <c r="B7002" s="4"/>
      <c r="C7002" s="7"/>
      <c r="G7002" s="8"/>
      <c r="H7002" s="8"/>
      <c r="I7002" s="8"/>
      <c r="S7002" s="4"/>
      <c r="T7002" s="6"/>
      <c r="X7002" s="1"/>
      <c r="Y7002" s="1"/>
    </row>
    <row r="7003" spans="2:25" x14ac:dyDescent="0.25">
      <c r="B7003" s="4"/>
      <c r="C7003" s="7"/>
      <c r="G7003" s="8"/>
      <c r="H7003" s="8"/>
      <c r="I7003" s="8"/>
      <c r="S7003" s="4"/>
      <c r="T7003" s="6"/>
      <c r="X7003" s="1"/>
      <c r="Y7003" s="1"/>
    </row>
    <row r="7004" spans="2:25" x14ac:dyDescent="0.25">
      <c r="B7004" s="4"/>
      <c r="C7004" s="7"/>
      <c r="G7004" s="8"/>
      <c r="H7004" s="8"/>
      <c r="I7004" s="8"/>
      <c r="S7004" s="4"/>
      <c r="T7004" s="6"/>
      <c r="X7004" s="1"/>
      <c r="Y7004" s="1"/>
    </row>
    <row r="7005" spans="2:25" x14ac:dyDescent="0.25">
      <c r="B7005" s="4"/>
      <c r="C7005" s="7"/>
      <c r="G7005" s="8"/>
      <c r="H7005" s="8"/>
      <c r="I7005" s="8"/>
      <c r="S7005" s="4"/>
      <c r="T7005" s="6"/>
      <c r="X7005" s="1"/>
      <c r="Y7005" s="1"/>
    </row>
    <row r="7006" spans="2:25" x14ac:dyDescent="0.25">
      <c r="B7006" s="4"/>
      <c r="C7006" s="7"/>
      <c r="G7006" s="8"/>
      <c r="H7006" s="8"/>
      <c r="I7006" s="8"/>
      <c r="S7006" s="4"/>
      <c r="T7006" s="6"/>
      <c r="X7006" s="1"/>
      <c r="Y7006" s="1"/>
    </row>
    <row r="7007" spans="2:25" x14ac:dyDescent="0.25">
      <c r="B7007" s="4"/>
      <c r="C7007" s="7"/>
      <c r="G7007" s="8"/>
      <c r="H7007" s="8"/>
      <c r="I7007" s="8"/>
      <c r="S7007" s="4"/>
      <c r="T7007" s="6"/>
      <c r="X7007" s="1"/>
      <c r="Y7007" s="1"/>
    </row>
    <row r="7008" spans="2:25" x14ac:dyDescent="0.25">
      <c r="B7008" s="4"/>
      <c r="C7008" s="7"/>
      <c r="G7008" s="8"/>
      <c r="H7008" s="8"/>
      <c r="I7008" s="8"/>
      <c r="S7008" s="4"/>
      <c r="T7008" s="6"/>
      <c r="X7008" s="1"/>
      <c r="Y7008" s="1"/>
    </row>
    <row r="7009" spans="2:25" x14ac:dyDescent="0.25">
      <c r="B7009" s="4"/>
      <c r="C7009" s="7"/>
      <c r="G7009" s="8"/>
      <c r="H7009" s="8"/>
      <c r="I7009" s="8"/>
      <c r="S7009" s="4"/>
      <c r="T7009" s="6"/>
      <c r="X7009" s="1"/>
      <c r="Y7009" s="1"/>
    </row>
    <row r="7010" spans="2:25" x14ac:dyDescent="0.25">
      <c r="B7010" s="4"/>
      <c r="C7010" s="7"/>
      <c r="G7010" s="8"/>
      <c r="H7010" s="8"/>
      <c r="I7010" s="8"/>
      <c r="S7010" s="4"/>
      <c r="T7010" s="6"/>
      <c r="X7010" s="1"/>
      <c r="Y7010" s="1"/>
    </row>
    <row r="7011" spans="2:25" x14ac:dyDescent="0.25">
      <c r="B7011" s="4"/>
      <c r="C7011" s="7"/>
      <c r="G7011" s="8"/>
      <c r="H7011" s="8"/>
      <c r="I7011" s="8"/>
      <c r="S7011" s="4"/>
      <c r="T7011" s="6"/>
      <c r="X7011" s="1"/>
      <c r="Y7011" s="1"/>
    </row>
    <row r="7012" spans="2:25" x14ac:dyDescent="0.25">
      <c r="B7012" s="4"/>
      <c r="C7012" s="7"/>
      <c r="G7012" s="8"/>
      <c r="H7012" s="8"/>
      <c r="I7012" s="8"/>
      <c r="S7012" s="4"/>
      <c r="T7012" s="6"/>
      <c r="X7012" s="1"/>
      <c r="Y7012" s="1"/>
    </row>
    <row r="7013" spans="2:25" x14ac:dyDescent="0.25">
      <c r="B7013" s="4"/>
      <c r="C7013" s="7"/>
      <c r="G7013" s="8"/>
      <c r="H7013" s="8"/>
      <c r="I7013" s="8"/>
      <c r="S7013" s="4"/>
      <c r="T7013" s="6"/>
      <c r="X7013" s="1"/>
      <c r="Y7013" s="1"/>
    </row>
    <row r="7014" spans="2:25" x14ac:dyDescent="0.25">
      <c r="B7014" s="4"/>
      <c r="C7014" s="7"/>
      <c r="G7014" s="8"/>
      <c r="H7014" s="8"/>
      <c r="I7014" s="8"/>
      <c r="S7014" s="4"/>
      <c r="T7014" s="6"/>
      <c r="X7014" s="1"/>
      <c r="Y7014" s="1"/>
    </row>
    <row r="7015" spans="2:25" x14ac:dyDescent="0.25">
      <c r="B7015" s="4"/>
      <c r="C7015" s="7"/>
      <c r="G7015" s="8"/>
      <c r="H7015" s="8"/>
      <c r="I7015" s="8"/>
      <c r="S7015" s="4"/>
      <c r="T7015" s="6"/>
      <c r="X7015" s="1"/>
      <c r="Y7015" s="1"/>
    </row>
    <row r="7016" spans="2:25" x14ac:dyDescent="0.25">
      <c r="B7016" s="4"/>
      <c r="C7016" s="7"/>
      <c r="G7016" s="8"/>
      <c r="H7016" s="8"/>
      <c r="I7016" s="8"/>
      <c r="S7016" s="4"/>
      <c r="T7016" s="6"/>
      <c r="X7016" s="1"/>
      <c r="Y7016" s="1"/>
    </row>
    <row r="7017" spans="2:25" x14ac:dyDescent="0.25">
      <c r="B7017" s="4"/>
      <c r="C7017" s="7"/>
      <c r="G7017" s="8"/>
      <c r="H7017" s="8"/>
      <c r="I7017" s="8"/>
      <c r="S7017" s="4"/>
      <c r="T7017" s="6"/>
      <c r="X7017" s="1"/>
      <c r="Y7017" s="1"/>
    </row>
    <row r="7018" spans="2:25" x14ac:dyDescent="0.25">
      <c r="B7018" s="4"/>
      <c r="C7018" s="7"/>
      <c r="G7018" s="8"/>
      <c r="H7018" s="8"/>
      <c r="I7018" s="8"/>
      <c r="S7018" s="4"/>
      <c r="T7018" s="6"/>
      <c r="X7018" s="1"/>
      <c r="Y7018" s="1"/>
    </row>
    <row r="7019" spans="2:25" x14ac:dyDescent="0.25">
      <c r="B7019" s="4"/>
      <c r="C7019" s="7"/>
      <c r="G7019" s="8"/>
      <c r="H7019" s="8"/>
      <c r="I7019" s="8"/>
      <c r="S7019" s="4"/>
      <c r="T7019" s="6"/>
      <c r="X7019" s="1"/>
      <c r="Y7019" s="1"/>
    </row>
    <row r="7020" spans="2:25" x14ac:dyDescent="0.25">
      <c r="B7020" s="4"/>
      <c r="C7020" s="7"/>
      <c r="G7020" s="8"/>
      <c r="H7020" s="8"/>
      <c r="I7020" s="8"/>
      <c r="S7020" s="4"/>
      <c r="T7020" s="6"/>
      <c r="X7020" s="1"/>
      <c r="Y7020" s="1"/>
    </row>
    <row r="7021" spans="2:25" x14ac:dyDescent="0.25">
      <c r="B7021" s="4"/>
      <c r="C7021" s="7"/>
      <c r="G7021" s="8"/>
      <c r="H7021" s="8"/>
      <c r="I7021" s="8"/>
      <c r="S7021" s="4"/>
      <c r="T7021" s="6"/>
      <c r="X7021" s="1"/>
      <c r="Y7021" s="1"/>
    </row>
    <row r="7022" spans="2:25" x14ac:dyDescent="0.25">
      <c r="B7022" s="4"/>
      <c r="C7022" s="7"/>
      <c r="G7022" s="8"/>
      <c r="H7022" s="8"/>
      <c r="I7022" s="8"/>
      <c r="S7022" s="4"/>
      <c r="T7022" s="6"/>
      <c r="X7022" s="1"/>
      <c r="Y7022" s="1"/>
    </row>
    <row r="7023" spans="2:25" x14ac:dyDescent="0.25">
      <c r="B7023" s="4"/>
      <c r="C7023" s="7"/>
      <c r="G7023" s="8"/>
      <c r="H7023" s="8"/>
      <c r="I7023" s="8"/>
      <c r="S7023" s="4"/>
      <c r="T7023" s="6"/>
      <c r="X7023" s="1"/>
      <c r="Y7023" s="1"/>
    </row>
    <row r="7024" spans="2:25" x14ac:dyDescent="0.25">
      <c r="B7024" s="4"/>
      <c r="C7024" s="7"/>
      <c r="G7024" s="8"/>
      <c r="H7024" s="8"/>
      <c r="I7024" s="8"/>
      <c r="S7024" s="4"/>
      <c r="T7024" s="6"/>
      <c r="X7024" s="1"/>
      <c r="Y7024" s="1"/>
    </row>
    <row r="7025" spans="2:25" x14ac:dyDescent="0.25">
      <c r="B7025" s="4"/>
      <c r="C7025" s="7"/>
      <c r="G7025" s="8"/>
      <c r="H7025" s="8"/>
      <c r="I7025" s="8"/>
      <c r="S7025" s="4"/>
      <c r="T7025" s="6"/>
      <c r="X7025" s="1"/>
      <c r="Y7025" s="1"/>
    </row>
    <row r="7026" spans="2:25" x14ac:dyDescent="0.25">
      <c r="B7026" s="4"/>
      <c r="C7026" s="7"/>
      <c r="G7026" s="8"/>
      <c r="H7026" s="8"/>
      <c r="I7026" s="8"/>
      <c r="S7026" s="4"/>
      <c r="T7026" s="6"/>
      <c r="X7026" s="1"/>
      <c r="Y7026" s="1"/>
    </row>
    <row r="7027" spans="2:25" x14ac:dyDescent="0.25">
      <c r="B7027" s="4"/>
      <c r="C7027" s="7"/>
      <c r="G7027" s="8"/>
      <c r="H7027" s="8"/>
      <c r="I7027" s="8"/>
      <c r="S7027" s="4"/>
      <c r="T7027" s="6"/>
      <c r="X7027" s="1"/>
      <c r="Y7027" s="1"/>
    </row>
    <row r="7028" spans="2:25" x14ac:dyDescent="0.25">
      <c r="B7028" s="4"/>
      <c r="C7028" s="7"/>
      <c r="G7028" s="8"/>
      <c r="H7028" s="8"/>
      <c r="I7028" s="8"/>
      <c r="S7028" s="4"/>
      <c r="T7028" s="6"/>
      <c r="X7028" s="1"/>
      <c r="Y7028" s="1"/>
    </row>
    <row r="7029" spans="2:25" x14ac:dyDescent="0.25">
      <c r="B7029" s="4"/>
      <c r="C7029" s="7"/>
      <c r="G7029" s="8"/>
      <c r="H7029" s="8"/>
      <c r="I7029" s="8"/>
      <c r="S7029" s="4"/>
      <c r="T7029" s="6"/>
      <c r="X7029" s="1"/>
      <c r="Y7029" s="1"/>
    </row>
    <row r="7030" spans="2:25" x14ac:dyDescent="0.25">
      <c r="B7030" s="4"/>
      <c r="C7030" s="7"/>
      <c r="G7030" s="8"/>
      <c r="H7030" s="8"/>
      <c r="I7030" s="8"/>
      <c r="S7030" s="4"/>
      <c r="T7030" s="6"/>
      <c r="X7030" s="1"/>
      <c r="Y7030" s="1"/>
    </row>
    <row r="7031" spans="2:25" x14ac:dyDescent="0.25">
      <c r="B7031" s="4"/>
      <c r="C7031" s="7"/>
      <c r="G7031" s="8"/>
      <c r="H7031" s="8"/>
      <c r="I7031" s="8"/>
      <c r="S7031" s="4"/>
      <c r="T7031" s="6"/>
      <c r="X7031" s="1"/>
      <c r="Y7031" s="1"/>
    </row>
    <row r="7032" spans="2:25" x14ac:dyDescent="0.25">
      <c r="B7032" s="4"/>
      <c r="C7032" s="7"/>
      <c r="G7032" s="8"/>
      <c r="H7032" s="8"/>
      <c r="I7032" s="8"/>
      <c r="S7032" s="4"/>
      <c r="T7032" s="6"/>
      <c r="X7032" s="1"/>
      <c r="Y7032" s="1"/>
    </row>
    <row r="7033" spans="2:25" x14ac:dyDescent="0.25">
      <c r="B7033" s="4"/>
      <c r="C7033" s="7"/>
      <c r="G7033" s="8"/>
      <c r="H7033" s="8"/>
      <c r="I7033" s="8"/>
      <c r="S7033" s="4"/>
      <c r="T7033" s="6"/>
      <c r="X7033" s="1"/>
      <c r="Y7033" s="1"/>
    </row>
    <row r="7034" spans="2:25" x14ac:dyDescent="0.25">
      <c r="B7034" s="4"/>
      <c r="C7034" s="7"/>
      <c r="G7034" s="8"/>
      <c r="H7034" s="8"/>
      <c r="I7034" s="8"/>
      <c r="S7034" s="4"/>
      <c r="T7034" s="6"/>
      <c r="X7034" s="1"/>
      <c r="Y7034" s="1"/>
    </row>
    <row r="7035" spans="2:25" x14ac:dyDescent="0.25">
      <c r="B7035" s="4"/>
      <c r="C7035" s="7"/>
      <c r="G7035" s="8"/>
      <c r="H7035" s="8"/>
      <c r="I7035" s="8"/>
      <c r="S7035" s="4"/>
      <c r="T7035" s="6"/>
      <c r="X7035" s="1"/>
      <c r="Y7035" s="1"/>
    </row>
    <row r="7036" spans="2:25" x14ac:dyDescent="0.25">
      <c r="B7036" s="4"/>
      <c r="C7036" s="7"/>
      <c r="G7036" s="8"/>
      <c r="H7036" s="8"/>
      <c r="I7036" s="8"/>
      <c r="S7036" s="4"/>
      <c r="T7036" s="6"/>
      <c r="X7036" s="1"/>
      <c r="Y7036" s="1"/>
    </row>
    <row r="7037" spans="2:25" x14ac:dyDescent="0.25">
      <c r="B7037" s="4"/>
      <c r="C7037" s="7"/>
      <c r="G7037" s="8"/>
      <c r="H7037" s="8"/>
      <c r="I7037" s="8"/>
      <c r="S7037" s="4"/>
      <c r="T7037" s="6"/>
      <c r="X7037" s="1"/>
      <c r="Y7037" s="1"/>
    </row>
    <row r="7038" spans="2:25" x14ac:dyDescent="0.25">
      <c r="B7038" s="4"/>
      <c r="C7038" s="7"/>
      <c r="G7038" s="8"/>
      <c r="H7038" s="8"/>
      <c r="I7038" s="8"/>
      <c r="S7038" s="4"/>
      <c r="T7038" s="6"/>
      <c r="X7038" s="1"/>
      <c r="Y7038" s="1"/>
    </row>
    <row r="7039" spans="2:25" x14ac:dyDescent="0.25">
      <c r="B7039" s="4"/>
      <c r="C7039" s="7"/>
      <c r="G7039" s="8"/>
      <c r="H7039" s="8"/>
      <c r="I7039" s="8"/>
      <c r="S7039" s="4"/>
      <c r="T7039" s="6"/>
      <c r="X7039" s="1"/>
      <c r="Y7039" s="1"/>
    </row>
    <row r="7040" spans="2:25" x14ac:dyDescent="0.25">
      <c r="B7040" s="4"/>
      <c r="C7040" s="7"/>
      <c r="G7040" s="8"/>
      <c r="H7040" s="8"/>
      <c r="I7040" s="8"/>
      <c r="S7040" s="4"/>
      <c r="T7040" s="6"/>
      <c r="X7040" s="1"/>
      <c r="Y7040" s="1"/>
    </row>
    <row r="7041" spans="2:25" x14ac:dyDescent="0.25">
      <c r="B7041" s="4"/>
      <c r="C7041" s="7"/>
      <c r="G7041" s="8"/>
      <c r="H7041" s="8"/>
      <c r="I7041" s="8"/>
      <c r="S7041" s="4"/>
      <c r="T7041" s="6"/>
      <c r="X7041" s="1"/>
      <c r="Y7041" s="1"/>
    </row>
    <row r="7042" spans="2:25" x14ac:dyDescent="0.25">
      <c r="B7042" s="4"/>
      <c r="C7042" s="7"/>
      <c r="G7042" s="8"/>
      <c r="H7042" s="8"/>
      <c r="I7042" s="8"/>
      <c r="S7042" s="4"/>
      <c r="T7042" s="6"/>
      <c r="X7042" s="1"/>
      <c r="Y7042" s="1"/>
    </row>
    <row r="7043" spans="2:25" x14ac:dyDescent="0.25">
      <c r="B7043" s="4"/>
      <c r="C7043" s="7"/>
      <c r="G7043" s="8"/>
      <c r="H7043" s="8"/>
      <c r="I7043" s="8"/>
      <c r="S7043" s="4"/>
      <c r="T7043" s="6"/>
      <c r="X7043" s="1"/>
      <c r="Y7043" s="1"/>
    </row>
    <row r="7044" spans="2:25" x14ac:dyDescent="0.25">
      <c r="B7044" s="4"/>
      <c r="C7044" s="7"/>
      <c r="G7044" s="8"/>
      <c r="H7044" s="8"/>
      <c r="I7044" s="8"/>
      <c r="S7044" s="4"/>
      <c r="T7044" s="6"/>
      <c r="X7044" s="1"/>
      <c r="Y7044" s="1"/>
    </row>
    <row r="7045" spans="2:25" x14ac:dyDescent="0.25">
      <c r="B7045" s="4"/>
      <c r="C7045" s="7"/>
      <c r="G7045" s="8"/>
      <c r="H7045" s="8"/>
      <c r="I7045" s="8"/>
      <c r="S7045" s="4"/>
      <c r="T7045" s="6"/>
      <c r="X7045" s="1"/>
      <c r="Y7045" s="1"/>
    </row>
    <row r="7046" spans="2:25" x14ac:dyDescent="0.25">
      <c r="B7046" s="4"/>
      <c r="C7046" s="7"/>
      <c r="G7046" s="8"/>
      <c r="H7046" s="8"/>
      <c r="I7046" s="8"/>
      <c r="S7046" s="4"/>
      <c r="T7046" s="6"/>
      <c r="X7046" s="1"/>
      <c r="Y7046" s="1"/>
    </row>
    <row r="7047" spans="2:25" x14ac:dyDescent="0.25">
      <c r="B7047" s="4"/>
      <c r="C7047" s="7"/>
      <c r="G7047" s="8"/>
      <c r="H7047" s="8"/>
      <c r="I7047" s="8"/>
      <c r="S7047" s="4"/>
      <c r="T7047" s="6"/>
      <c r="X7047" s="1"/>
      <c r="Y7047" s="1"/>
    </row>
    <row r="7048" spans="2:25" x14ac:dyDescent="0.25">
      <c r="B7048" s="4"/>
      <c r="C7048" s="7"/>
      <c r="G7048" s="8"/>
      <c r="H7048" s="8"/>
      <c r="I7048" s="8"/>
      <c r="S7048" s="4"/>
      <c r="T7048" s="6"/>
      <c r="X7048" s="1"/>
      <c r="Y7048" s="1"/>
    </row>
    <row r="7049" spans="2:25" x14ac:dyDescent="0.25">
      <c r="B7049" s="4"/>
      <c r="C7049" s="7"/>
      <c r="G7049" s="8"/>
      <c r="H7049" s="8"/>
      <c r="I7049" s="8"/>
      <c r="S7049" s="4"/>
      <c r="T7049" s="6"/>
      <c r="X7049" s="1"/>
      <c r="Y7049" s="1"/>
    </row>
    <row r="7050" spans="2:25" x14ac:dyDescent="0.25">
      <c r="B7050" s="4"/>
      <c r="C7050" s="7"/>
      <c r="G7050" s="8"/>
      <c r="H7050" s="8"/>
      <c r="I7050" s="8"/>
      <c r="S7050" s="4"/>
      <c r="T7050" s="6"/>
      <c r="X7050" s="1"/>
      <c r="Y7050" s="1"/>
    </row>
    <row r="7051" spans="2:25" x14ac:dyDescent="0.25">
      <c r="B7051" s="4"/>
      <c r="C7051" s="7"/>
      <c r="G7051" s="8"/>
      <c r="H7051" s="8"/>
      <c r="I7051" s="8"/>
      <c r="S7051" s="4"/>
      <c r="T7051" s="6"/>
      <c r="X7051" s="1"/>
      <c r="Y7051" s="1"/>
    </row>
    <row r="7052" spans="2:25" x14ac:dyDescent="0.25">
      <c r="B7052" s="4"/>
      <c r="C7052" s="7"/>
      <c r="G7052" s="8"/>
      <c r="H7052" s="8"/>
      <c r="I7052" s="8"/>
      <c r="S7052" s="4"/>
      <c r="T7052" s="6"/>
      <c r="X7052" s="1"/>
      <c r="Y7052" s="1"/>
    </row>
    <row r="7053" spans="2:25" x14ac:dyDescent="0.25">
      <c r="B7053" s="4"/>
      <c r="C7053" s="7"/>
      <c r="G7053" s="8"/>
      <c r="H7053" s="8"/>
      <c r="I7053" s="8"/>
      <c r="S7053" s="4"/>
      <c r="T7053" s="6"/>
      <c r="X7053" s="1"/>
      <c r="Y7053" s="1"/>
    </row>
    <row r="7054" spans="2:25" x14ac:dyDescent="0.25">
      <c r="B7054" s="4"/>
      <c r="C7054" s="7"/>
      <c r="G7054" s="8"/>
      <c r="H7054" s="8"/>
      <c r="I7054" s="8"/>
      <c r="S7054" s="4"/>
      <c r="T7054" s="6"/>
      <c r="X7054" s="1"/>
      <c r="Y7054" s="1"/>
    </row>
    <row r="7055" spans="2:25" x14ac:dyDescent="0.25">
      <c r="B7055" s="4"/>
      <c r="C7055" s="7"/>
      <c r="G7055" s="8"/>
      <c r="H7055" s="8"/>
      <c r="I7055" s="8"/>
      <c r="S7055" s="4"/>
      <c r="T7055" s="6"/>
      <c r="X7055" s="1"/>
      <c r="Y7055" s="1"/>
    </row>
    <row r="7056" spans="2:25" x14ac:dyDescent="0.25">
      <c r="B7056" s="4"/>
      <c r="C7056" s="7"/>
      <c r="G7056" s="8"/>
      <c r="H7056" s="8"/>
      <c r="I7056" s="8"/>
      <c r="S7056" s="4"/>
      <c r="T7056" s="6"/>
      <c r="X7056" s="1"/>
      <c r="Y7056" s="1"/>
    </row>
    <row r="7057" spans="2:25" x14ac:dyDescent="0.25">
      <c r="B7057" s="4"/>
      <c r="C7057" s="7"/>
      <c r="G7057" s="8"/>
      <c r="H7057" s="8"/>
      <c r="I7057" s="8"/>
      <c r="S7057" s="4"/>
      <c r="T7057" s="6"/>
      <c r="X7057" s="1"/>
      <c r="Y7057" s="1"/>
    </row>
    <row r="7058" spans="2:25" x14ac:dyDescent="0.25">
      <c r="B7058" s="4"/>
      <c r="C7058" s="7"/>
      <c r="G7058" s="8"/>
      <c r="H7058" s="8"/>
      <c r="I7058" s="8"/>
      <c r="S7058" s="4"/>
      <c r="T7058" s="6"/>
      <c r="X7058" s="1"/>
      <c r="Y7058" s="1"/>
    </row>
    <row r="7059" spans="2:25" x14ac:dyDescent="0.25">
      <c r="B7059" s="4"/>
      <c r="C7059" s="7"/>
      <c r="G7059" s="8"/>
      <c r="H7059" s="8"/>
      <c r="I7059" s="8"/>
      <c r="S7059" s="4"/>
      <c r="T7059" s="6"/>
      <c r="X7059" s="1"/>
      <c r="Y7059" s="1"/>
    </row>
    <row r="7060" spans="2:25" x14ac:dyDescent="0.25">
      <c r="B7060" s="4"/>
      <c r="C7060" s="7"/>
      <c r="G7060" s="8"/>
      <c r="H7060" s="8"/>
      <c r="I7060" s="8"/>
      <c r="S7060" s="4"/>
      <c r="T7060" s="6"/>
      <c r="X7060" s="1"/>
      <c r="Y7060" s="1"/>
    </row>
    <row r="7061" spans="2:25" x14ac:dyDescent="0.25">
      <c r="B7061" s="4"/>
      <c r="C7061" s="7"/>
      <c r="G7061" s="8"/>
      <c r="H7061" s="8"/>
      <c r="I7061" s="8"/>
      <c r="S7061" s="4"/>
      <c r="T7061" s="6"/>
      <c r="X7061" s="1"/>
      <c r="Y7061" s="1"/>
    </row>
    <row r="7062" spans="2:25" x14ac:dyDescent="0.25">
      <c r="B7062" s="4"/>
      <c r="C7062" s="7"/>
      <c r="G7062" s="8"/>
      <c r="H7062" s="8"/>
      <c r="I7062" s="8"/>
      <c r="S7062" s="4"/>
      <c r="T7062" s="6"/>
      <c r="X7062" s="1"/>
      <c r="Y7062" s="1"/>
    </row>
    <row r="7063" spans="2:25" x14ac:dyDescent="0.25">
      <c r="B7063" s="4"/>
      <c r="C7063" s="7"/>
      <c r="G7063" s="8"/>
      <c r="H7063" s="8"/>
      <c r="I7063" s="8"/>
      <c r="S7063" s="4"/>
      <c r="T7063" s="6"/>
      <c r="X7063" s="1"/>
      <c r="Y7063" s="1"/>
    </row>
    <row r="7064" spans="2:25" x14ac:dyDescent="0.25">
      <c r="B7064" s="4"/>
      <c r="C7064" s="7"/>
      <c r="G7064" s="8"/>
      <c r="H7064" s="8"/>
      <c r="I7064" s="8"/>
      <c r="S7064" s="4"/>
      <c r="T7064" s="6"/>
      <c r="X7064" s="1"/>
      <c r="Y7064" s="1"/>
    </row>
    <row r="7065" spans="2:25" x14ac:dyDescent="0.25">
      <c r="B7065" s="4"/>
      <c r="C7065" s="7"/>
      <c r="G7065" s="8"/>
      <c r="H7065" s="8"/>
      <c r="I7065" s="8"/>
      <c r="S7065" s="4"/>
      <c r="T7065" s="6"/>
      <c r="X7065" s="1"/>
      <c r="Y7065" s="1"/>
    </row>
    <row r="7066" spans="2:25" x14ac:dyDescent="0.25">
      <c r="B7066" s="4"/>
      <c r="C7066" s="7"/>
      <c r="G7066" s="8"/>
      <c r="H7066" s="8"/>
      <c r="I7066" s="8"/>
      <c r="S7066" s="4"/>
      <c r="T7066" s="6"/>
      <c r="X7066" s="1"/>
      <c r="Y7066" s="1"/>
    </row>
    <row r="7067" spans="2:25" x14ac:dyDescent="0.25">
      <c r="B7067" s="4"/>
      <c r="C7067" s="7"/>
      <c r="G7067" s="8"/>
      <c r="H7067" s="8"/>
      <c r="I7067" s="8"/>
      <c r="S7067" s="4"/>
      <c r="T7067" s="6"/>
      <c r="X7067" s="1"/>
      <c r="Y7067" s="1"/>
    </row>
    <row r="7068" spans="2:25" x14ac:dyDescent="0.25">
      <c r="B7068" s="4"/>
      <c r="C7068" s="7"/>
      <c r="G7068" s="8"/>
      <c r="H7068" s="8"/>
      <c r="I7068" s="8"/>
      <c r="S7068" s="4"/>
      <c r="T7068" s="6"/>
      <c r="X7068" s="1"/>
      <c r="Y7068" s="1"/>
    </row>
    <row r="7069" spans="2:25" x14ac:dyDescent="0.25">
      <c r="B7069" s="4"/>
      <c r="C7069" s="7"/>
      <c r="G7069" s="8"/>
      <c r="H7069" s="8"/>
      <c r="I7069" s="8"/>
      <c r="S7069" s="4"/>
      <c r="T7069" s="6"/>
      <c r="X7069" s="1"/>
      <c r="Y7069" s="1"/>
    </row>
    <row r="7070" spans="2:25" x14ac:dyDescent="0.25">
      <c r="B7070" s="4"/>
      <c r="C7070" s="7"/>
      <c r="G7070" s="8"/>
      <c r="H7070" s="8"/>
      <c r="I7070" s="8"/>
      <c r="S7070" s="4"/>
      <c r="T7070" s="6"/>
      <c r="X7070" s="1"/>
      <c r="Y7070" s="1"/>
    </row>
    <row r="7071" spans="2:25" x14ac:dyDescent="0.25">
      <c r="B7071" s="4"/>
      <c r="C7071" s="7"/>
      <c r="G7071" s="8"/>
      <c r="H7071" s="8"/>
      <c r="I7071" s="8"/>
      <c r="S7071" s="4"/>
      <c r="T7071" s="6"/>
      <c r="X7071" s="1"/>
      <c r="Y7071" s="1"/>
    </row>
    <row r="7072" spans="2:25" x14ac:dyDescent="0.25">
      <c r="B7072" s="4"/>
      <c r="C7072" s="7"/>
      <c r="G7072" s="8"/>
      <c r="H7072" s="8"/>
      <c r="I7072" s="8"/>
      <c r="S7072" s="4"/>
      <c r="T7072" s="6"/>
      <c r="X7072" s="1"/>
      <c r="Y7072" s="1"/>
    </row>
    <row r="7073" spans="2:25" x14ac:dyDescent="0.25">
      <c r="B7073" s="4"/>
      <c r="C7073" s="7"/>
      <c r="G7073" s="8"/>
      <c r="H7073" s="8"/>
      <c r="I7073" s="8"/>
      <c r="S7073" s="4"/>
      <c r="T7073" s="6"/>
      <c r="X7073" s="1"/>
      <c r="Y7073" s="1"/>
    </row>
    <row r="7074" spans="2:25" x14ac:dyDescent="0.25">
      <c r="B7074" s="4"/>
      <c r="C7074" s="7"/>
      <c r="G7074" s="8"/>
      <c r="H7074" s="8"/>
      <c r="I7074" s="8"/>
      <c r="S7074" s="4"/>
      <c r="T7074" s="6"/>
      <c r="X7074" s="1"/>
      <c r="Y7074" s="1"/>
    </row>
    <row r="7075" spans="2:25" x14ac:dyDescent="0.25">
      <c r="B7075" s="4"/>
      <c r="C7075" s="7"/>
      <c r="G7075" s="8"/>
      <c r="H7075" s="8"/>
      <c r="I7075" s="8"/>
      <c r="S7075" s="4"/>
      <c r="T7075" s="6"/>
      <c r="X7075" s="1"/>
      <c r="Y7075" s="1"/>
    </row>
    <row r="7076" spans="2:25" x14ac:dyDescent="0.25">
      <c r="B7076" s="4"/>
      <c r="C7076" s="7"/>
      <c r="G7076" s="8"/>
      <c r="H7076" s="8"/>
      <c r="I7076" s="8"/>
      <c r="S7076" s="4"/>
      <c r="T7076" s="6"/>
      <c r="X7076" s="1"/>
      <c r="Y7076" s="1"/>
    </row>
    <row r="7077" spans="2:25" x14ac:dyDescent="0.25">
      <c r="B7077" s="4"/>
      <c r="C7077" s="7"/>
      <c r="G7077" s="8"/>
      <c r="H7077" s="8"/>
      <c r="I7077" s="8"/>
      <c r="S7077" s="4"/>
      <c r="T7077" s="6"/>
      <c r="X7077" s="1"/>
      <c r="Y7077" s="1"/>
    </row>
    <row r="7078" spans="2:25" x14ac:dyDescent="0.25">
      <c r="B7078" s="4"/>
      <c r="C7078" s="7"/>
      <c r="G7078" s="8"/>
      <c r="H7078" s="8"/>
      <c r="I7078" s="8"/>
      <c r="S7078" s="4"/>
      <c r="T7078" s="6"/>
      <c r="X7078" s="1"/>
      <c r="Y7078" s="1"/>
    </row>
    <row r="7079" spans="2:25" x14ac:dyDescent="0.25">
      <c r="B7079" s="4"/>
      <c r="C7079" s="7"/>
      <c r="G7079" s="8"/>
      <c r="H7079" s="8"/>
      <c r="I7079" s="8"/>
      <c r="S7079" s="4"/>
      <c r="T7079" s="6"/>
      <c r="X7079" s="1"/>
      <c r="Y7079" s="1"/>
    </row>
    <row r="7080" spans="2:25" x14ac:dyDescent="0.25">
      <c r="B7080" s="4"/>
      <c r="C7080" s="7"/>
      <c r="G7080" s="8"/>
      <c r="H7080" s="8"/>
      <c r="I7080" s="8"/>
      <c r="S7080" s="4"/>
      <c r="T7080" s="6"/>
      <c r="X7080" s="1"/>
      <c r="Y7080" s="1"/>
    </row>
    <row r="7081" spans="2:25" x14ac:dyDescent="0.25">
      <c r="B7081" s="4"/>
      <c r="C7081" s="7"/>
      <c r="G7081" s="8"/>
      <c r="H7081" s="8"/>
      <c r="I7081" s="8"/>
      <c r="S7081" s="4"/>
      <c r="T7081" s="6"/>
      <c r="X7081" s="1"/>
      <c r="Y7081" s="1"/>
    </row>
    <row r="7082" spans="2:25" x14ac:dyDescent="0.25">
      <c r="B7082" s="4"/>
      <c r="C7082" s="7"/>
      <c r="G7082" s="8"/>
      <c r="H7082" s="8"/>
      <c r="I7082" s="8"/>
      <c r="S7082" s="4"/>
      <c r="T7082" s="6"/>
      <c r="X7082" s="1"/>
      <c r="Y7082" s="1"/>
    </row>
    <row r="7083" spans="2:25" x14ac:dyDescent="0.25">
      <c r="B7083" s="4"/>
      <c r="C7083" s="7"/>
      <c r="G7083" s="8"/>
      <c r="H7083" s="8"/>
      <c r="I7083" s="8"/>
      <c r="S7083" s="4"/>
      <c r="T7083" s="6"/>
      <c r="X7083" s="1"/>
      <c r="Y7083" s="1"/>
    </row>
    <row r="7084" spans="2:25" x14ac:dyDescent="0.25">
      <c r="B7084" s="4"/>
      <c r="C7084" s="7"/>
      <c r="G7084" s="8"/>
      <c r="H7084" s="8"/>
      <c r="I7084" s="8"/>
      <c r="S7084" s="4"/>
      <c r="T7084" s="6"/>
      <c r="X7084" s="1"/>
      <c r="Y7084" s="1"/>
    </row>
    <row r="7085" spans="2:25" x14ac:dyDescent="0.25">
      <c r="B7085" s="4"/>
      <c r="C7085" s="7"/>
      <c r="G7085" s="8"/>
      <c r="H7085" s="8"/>
      <c r="I7085" s="8"/>
      <c r="S7085" s="4"/>
      <c r="T7085" s="6"/>
      <c r="X7085" s="1"/>
      <c r="Y7085" s="1"/>
    </row>
    <row r="7086" spans="2:25" x14ac:dyDescent="0.25">
      <c r="B7086" s="4"/>
      <c r="C7086" s="7"/>
      <c r="G7086" s="8"/>
      <c r="H7086" s="8"/>
      <c r="I7086" s="8"/>
      <c r="S7086" s="4"/>
      <c r="T7086" s="6"/>
      <c r="X7086" s="1"/>
      <c r="Y7086" s="1"/>
    </row>
    <row r="7087" spans="2:25" x14ac:dyDescent="0.25">
      <c r="B7087" s="4"/>
      <c r="C7087" s="7"/>
      <c r="G7087" s="8"/>
      <c r="H7087" s="8"/>
      <c r="I7087" s="8"/>
      <c r="S7087" s="4"/>
      <c r="T7087" s="6"/>
      <c r="X7087" s="1"/>
      <c r="Y7087" s="1"/>
    </row>
    <row r="7088" spans="2:25" x14ac:dyDescent="0.25">
      <c r="B7088" s="4"/>
      <c r="C7088" s="7"/>
      <c r="G7088" s="8"/>
      <c r="H7088" s="8"/>
      <c r="I7088" s="8"/>
      <c r="S7088" s="4"/>
      <c r="T7088" s="6"/>
      <c r="X7088" s="1"/>
      <c r="Y7088" s="1"/>
    </row>
    <row r="7089" spans="2:25" x14ac:dyDescent="0.25">
      <c r="B7089" s="4"/>
      <c r="C7089" s="7"/>
      <c r="G7089" s="8"/>
      <c r="H7089" s="8"/>
      <c r="I7089" s="8"/>
      <c r="S7089" s="4"/>
      <c r="T7089" s="6"/>
      <c r="X7089" s="1"/>
      <c r="Y7089" s="1"/>
    </row>
    <row r="7090" spans="2:25" x14ac:dyDescent="0.25">
      <c r="B7090" s="4"/>
      <c r="C7090" s="7"/>
      <c r="G7090" s="8"/>
      <c r="H7090" s="8"/>
      <c r="I7090" s="8"/>
      <c r="S7090" s="4"/>
      <c r="T7090" s="6"/>
      <c r="X7090" s="1"/>
      <c r="Y7090" s="1"/>
    </row>
    <row r="7091" spans="2:25" x14ac:dyDescent="0.25">
      <c r="B7091" s="4"/>
      <c r="C7091" s="7"/>
      <c r="G7091" s="8"/>
      <c r="H7091" s="8"/>
      <c r="I7091" s="8"/>
      <c r="S7091" s="4"/>
      <c r="T7091" s="6"/>
      <c r="X7091" s="1"/>
      <c r="Y7091" s="1"/>
    </row>
    <row r="7092" spans="2:25" x14ac:dyDescent="0.25">
      <c r="B7092" s="4"/>
      <c r="C7092" s="7"/>
      <c r="G7092" s="8"/>
      <c r="H7092" s="8"/>
      <c r="I7092" s="8"/>
      <c r="S7092" s="4"/>
      <c r="T7092" s="6"/>
      <c r="X7092" s="1"/>
      <c r="Y7092" s="1"/>
    </row>
    <row r="7093" spans="2:25" x14ac:dyDescent="0.25">
      <c r="B7093" s="4"/>
      <c r="C7093" s="7"/>
      <c r="G7093" s="8"/>
      <c r="H7093" s="8"/>
      <c r="I7093" s="8"/>
      <c r="S7093" s="4"/>
      <c r="T7093" s="6"/>
      <c r="X7093" s="1"/>
      <c r="Y7093" s="1"/>
    </row>
    <row r="7094" spans="2:25" x14ac:dyDescent="0.25">
      <c r="B7094" s="4"/>
      <c r="C7094" s="7"/>
      <c r="G7094" s="8"/>
      <c r="H7094" s="8"/>
      <c r="I7094" s="8"/>
      <c r="S7094" s="4"/>
      <c r="T7094" s="6"/>
      <c r="X7094" s="1"/>
      <c r="Y7094" s="1"/>
    </row>
    <row r="7095" spans="2:25" x14ac:dyDescent="0.25">
      <c r="B7095" s="4"/>
      <c r="C7095" s="7"/>
      <c r="G7095" s="8"/>
      <c r="H7095" s="8"/>
      <c r="I7095" s="8"/>
      <c r="S7095" s="4"/>
      <c r="T7095" s="6"/>
      <c r="X7095" s="1"/>
      <c r="Y7095" s="1"/>
    </row>
    <row r="7096" spans="2:25" x14ac:dyDescent="0.25">
      <c r="B7096" s="4"/>
      <c r="C7096" s="7"/>
      <c r="G7096" s="8"/>
      <c r="H7096" s="8"/>
      <c r="I7096" s="8"/>
      <c r="S7096" s="4"/>
      <c r="T7096" s="6"/>
      <c r="X7096" s="1"/>
      <c r="Y7096" s="1"/>
    </row>
    <row r="7097" spans="2:25" x14ac:dyDescent="0.25">
      <c r="B7097" s="4"/>
      <c r="C7097" s="7"/>
      <c r="G7097" s="8"/>
      <c r="H7097" s="8"/>
      <c r="I7097" s="8"/>
      <c r="S7097" s="4"/>
      <c r="T7097" s="6"/>
      <c r="X7097" s="1"/>
      <c r="Y7097" s="1"/>
    </row>
    <row r="7098" spans="2:25" x14ac:dyDescent="0.25">
      <c r="B7098" s="4"/>
      <c r="C7098" s="7"/>
      <c r="G7098" s="8"/>
      <c r="H7098" s="8"/>
      <c r="I7098" s="8"/>
      <c r="S7098" s="4"/>
      <c r="T7098" s="6"/>
      <c r="X7098" s="1"/>
      <c r="Y7098" s="1"/>
    </row>
    <row r="7099" spans="2:25" x14ac:dyDescent="0.25">
      <c r="B7099" s="4"/>
      <c r="C7099" s="7"/>
      <c r="G7099" s="8"/>
      <c r="H7099" s="8"/>
      <c r="I7099" s="8"/>
      <c r="S7099" s="4"/>
      <c r="T7099" s="6"/>
      <c r="X7099" s="1"/>
      <c r="Y7099" s="1"/>
    </row>
    <row r="7100" spans="2:25" x14ac:dyDescent="0.25">
      <c r="B7100" s="4"/>
      <c r="C7100" s="7"/>
      <c r="G7100" s="8"/>
      <c r="H7100" s="8"/>
      <c r="I7100" s="8"/>
      <c r="S7100" s="4"/>
      <c r="T7100" s="6"/>
      <c r="X7100" s="1"/>
      <c r="Y7100" s="1"/>
    </row>
    <row r="7101" spans="2:25" x14ac:dyDescent="0.25">
      <c r="B7101" s="4"/>
      <c r="C7101" s="7"/>
      <c r="G7101" s="8"/>
      <c r="H7101" s="8"/>
      <c r="I7101" s="8"/>
      <c r="S7101" s="4"/>
      <c r="T7101" s="6"/>
      <c r="X7101" s="1"/>
      <c r="Y7101" s="1"/>
    </row>
    <row r="7102" spans="2:25" x14ac:dyDescent="0.25">
      <c r="B7102" s="4"/>
      <c r="C7102" s="7"/>
      <c r="G7102" s="8"/>
      <c r="H7102" s="8"/>
      <c r="I7102" s="8"/>
      <c r="S7102" s="4"/>
      <c r="T7102" s="6"/>
      <c r="X7102" s="1"/>
      <c r="Y7102" s="1"/>
    </row>
    <row r="7103" spans="2:25" x14ac:dyDescent="0.25">
      <c r="B7103" s="4"/>
      <c r="C7103" s="7"/>
      <c r="G7103" s="8"/>
      <c r="H7103" s="8"/>
      <c r="I7103" s="8"/>
      <c r="S7103" s="4"/>
      <c r="T7103" s="6"/>
      <c r="X7103" s="1"/>
      <c r="Y7103" s="1"/>
    </row>
    <row r="7104" spans="2:25" x14ac:dyDescent="0.25">
      <c r="B7104" s="4"/>
      <c r="C7104" s="7"/>
      <c r="G7104" s="8"/>
      <c r="H7104" s="8"/>
      <c r="I7104" s="8"/>
      <c r="S7104" s="4"/>
      <c r="T7104" s="6"/>
      <c r="X7104" s="1"/>
      <c r="Y7104" s="1"/>
    </row>
    <row r="7105" spans="2:25" x14ac:dyDescent="0.25">
      <c r="B7105" s="4"/>
      <c r="C7105" s="7"/>
      <c r="G7105" s="8"/>
      <c r="H7105" s="8"/>
      <c r="I7105" s="8"/>
      <c r="S7105" s="4"/>
      <c r="T7105" s="6"/>
      <c r="X7105" s="1"/>
      <c r="Y7105" s="1"/>
    </row>
    <row r="7106" spans="2:25" x14ac:dyDescent="0.25">
      <c r="B7106" s="4"/>
      <c r="C7106" s="7"/>
      <c r="G7106" s="8"/>
      <c r="H7106" s="8"/>
      <c r="I7106" s="8"/>
      <c r="S7106" s="4"/>
      <c r="T7106" s="6"/>
      <c r="X7106" s="1"/>
      <c r="Y7106" s="1"/>
    </row>
    <row r="7107" spans="2:25" x14ac:dyDescent="0.25">
      <c r="B7107" s="4"/>
      <c r="C7107" s="7"/>
      <c r="G7107" s="8"/>
      <c r="H7107" s="8"/>
      <c r="I7107" s="8"/>
      <c r="S7107" s="4"/>
      <c r="T7107" s="6"/>
      <c r="X7107" s="1"/>
      <c r="Y7107" s="1"/>
    </row>
    <row r="7108" spans="2:25" x14ac:dyDescent="0.25">
      <c r="B7108" s="4"/>
      <c r="C7108" s="7"/>
      <c r="G7108" s="8"/>
      <c r="H7108" s="8"/>
      <c r="I7108" s="8"/>
      <c r="S7108" s="4"/>
      <c r="T7108" s="6"/>
      <c r="X7108" s="1"/>
      <c r="Y7108" s="1"/>
    </row>
    <row r="7109" spans="2:25" x14ac:dyDescent="0.25">
      <c r="B7109" s="4"/>
      <c r="C7109" s="7"/>
      <c r="G7109" s="8"/>
      <c r="H7109" s="8"/>
      <c r="I7109" s="8"/>
      <c r="S7109" s="4"/>
      <c r="T7109" s="6"/>
      <c r="X7109" s="1"/>
      <c r="Y7109" s="1"/>
    </row>
    <row r="7110" spans="2:25" x14ac:dyDescent="0.25">
      <c r="B7110" s="4"/>
      <c r="C7110" s="7"/>
      <c r="G7110" s="8"/>
      <c r="H7110" s="8"/>
      <c r="I7110" s="8"/>
      <c r="S7110" s="4"/>
      <c r="T7110" s="6"/>
      <c r="X7110" s="1"/>
      <c r="Y7110" s="1"/>
    </row>
    <row r="7111" spans="2:25" x14ac:dyDescent="0.25">
      <c r="B7111" s="4"/>
      <c r="C7111" s="7"/>
      <c r="G7111" s="8"/>
      <c r="H7111" s="8"/>
      <c r="I7111" s="8"/>
      <c r="S7111" s="4"/>
      <c r="T7111" s="6"/>
      <c r="X7111" s="1"/>
      <c r="Y7111" s="1"/>
    </row>
    <row r="7112" spans="2:25" x14ac:dyDescent="0.25">
      <c r="B7112" s="4"/>
      <c r="C7112" s="7"/>
      <c r="G7112" s="8"/>
      <c r="H7112" s="8"/>
      <c r="I7112" s="8"/>
      <c r="S7112" s="4"/>
      <c r="T7112" s="6"/>
      <c r="X7112" s="1"/>
      <c r="Y7112" s="1"/>
    </row>
    <row r="7113" spans="2:25" x14ac:dyDescent="0.25">
      <c r="B7113" s="4"/>
      <c r="C7113" s="7"/>
      <c r="G7113" s="8"/>
      <c r="H7113" s="8"/>
      <c r="I7113" s="8"/>
      <c r="S7113" s="4"/>
      <c r="T7113" s="6"/>
      <c r="X7113" s="1"/>
      <c r="Y7113" s="1"/>
    </row>
    <row r="7114" spans="2:25" x14ac:dyDescent="0.25">
      <c r="B7114" s="4"/>
      <c r="C7114" s="7"/>
      <c r="G7114" s="8"/>
      <c r="H7114" s="8"/>
      <c r="I7114" s="8"/>
      <c r="S7114" s="4"/>
      <c r="T7114" s="6"/>
      <c r="X7114" s="1"/>
      <c r="Y7114" s="1"/>
    </row>
    <row r="7115" spans="2:25" x14ac:dyDescent="0.25">
      <c r="B7115" s="4"/>
      <c r="C7115" s="7"/>
      <c r="G7115" s="8"/>
      <c r="H7115" s="8"/>
      <c r="I7115" s="8"/>
      <c r="S7115" s="4"/>
      <c r="T7115" s="6"/>
      <c r="X7115" s="1"/>
      <c r="Y7115" s="1"/>
    </row>
    <row r="7116" spans="2:25" x14ac:dyDescent="0.25">
      <c r="B7116" s="4"/>
      <c r="C7116" s="7"/>
      <c r="G7116" s="8"/>
      <c r="H7116" s="8"/>
      <c r="I7116" s="8"/>
      <c r="S7116" s="4"/>
      <c r="T7116" s="6"/>
      <c r="X7116" s="1"/>
      <c r="Y7116" s="1"/>
    </row>
    <row r="7117" spans="2:25" x14ac:dyDescent="0.25">
      <c r="B7117" s="4"/>
      <c r="C7117" s="7"/>
      <c r="G7117" s="8"/>
      <c r="H7117" s="8"/>
      <c r="I7117" s="8"/>
      <c r="S7117" s="4"/>
      <c r="T7117" s="6"/>
      <c r="X7117" s="1"/>
      <c r="Y7117" s="1"/>
    </row>
    <row r="7118" spans="2:25" x14ac:dyDescent="0.25">
      <c r="B7118" s="4"/>
      <c r="C7118" s="7"/>
      <c r="G7118" s="8"/>
      <c r="H7118" s="8"/>
      <c r="I7118" s="8"/>
      <c r="S7118" s="4"/>
      <c r="T7118" s="6"/>
      <c r="X7118" s="1"/>
      <c r="Y7118" s="1"/>
    </row>
    <row r="7119" spans="2:25" x14ac:dyDescent="0.25">
      <c r="B7119" s="4"/>
      <c r="C7119" s="7"/>
      <c r="G7119" s="8"/>
      <c r="H7119" s="8"/>
      <c r="I7119" s="8"/>
      <c r="S7119" s="4"/>
      <c r="T7119" s="6"/>
      <c r="X7119" s="1"/>
      <c r="Y7119" s="1"/>
    </row>
    <row r="7120" spans="2:25" x14ac:dyDescent="0.25">
      <c r="B7120" s="4"/>
      <c r="C7120" s="7"/>
      <c r="G7120" s="8"/>
      <c r="H7120" s="8"/>
      <c r="I7120" s="8"/>
      <c r="S7120" s="4"/>
      <c r="T7120" s="6"/>
      <c r="X7120" s="1"/>
      <c r="Y7120" s="1"/>
    </row>
    <row r="7121" spans="2:25" x14ac:dyDescent="0.25">
      <c r="B7121" s="4"/>
      <c r="C7121" s="7"/>
      <c r="G7121" s="8"/>
      <c r="H7121" s="8"/>
      <c r="I7121" s="8"/>
      <c r="S7121" s="4"/>
      <c r="T7121" s="6"/>
      <c r="X7121" s="1"/>
      <c r="Y7121" s="1"/>
    </row>
    <row r="7122" spans="2:25" x14ac:dyDescent="0.25">
      <c r="B7122" s="4"/>
      <c r="C7122" s="7"/>
      <c r="G7122" s="8"/>
      <c r="H7122" s="8"/>
      <c r="I7122" s="8"/>
      <c r="S7122" s="4"/>
      <c r="T7122" s="6"/>
      <c r="X7122" s="1"/>
      <c r="Y7122" s="1"/>
    </row>
    <row r="7123" spans="2:25" x14ac:dyDescent="0.25">
      <c r="B7123" s="4"/>
      <c r="C7123" s="7"/>
      <c r="G7123" s="8"/>
      <c r="H7123" s="8"/>
      <c r="I7123" s="8"/>
      <c r="S7123" s="4"/>
      <c r="T7123" s="6"/>
      <c r="X7123" s="1"/>
      <c r="Y7123" s="1"/>
    </row>
    <row r="7124" spans="2:25" x14ac:dyDescent="0.25">
      <c r="B7124" s="4"/>
      <c r="C7124" s="7"/>
      <c r="G7124" s="8"/>
      <c r="H7124" s="8"/>
      <c r="I7124" s="8"/>
      <c r="S7124" s="4"/>
      <c r="T7124" s="6"/>
      <c r="X7124" s="1"/>
      <c r="Y7124" s="1"/>
    </row>
    <row r="7125" spans="2:25" x14ac:dyDescent="0.25">
      <c r="B7125" s="4"/>
      <c r="C7125" s="7"/>
      <c r="G7125" s="8"/>
      <c r="H7125" s="8"/>
      <c r="I7125" s="8"/>
      <c r="S7125" s="4"/>
      <c r="T7125" s="6"/>
      <c r="X7125" s="1"/>
      <c r="Y7125" s="1"/>
    </row>
    <row r="7126" spans="2:25" x14ac:dyDescent="0.25">
      <c r="B7126" s="4"/>
      <c r="C7126" s="7"/>
      <c r="G7126" s="8"/>
      <c r="H7126" s="8"/>
      <c r="I7126" s="8"/>
      <c r="S7126" s="4"/>
      <c r="T7126" s="6"/>
      <c r="X7126" s="1"/>
      <c r="Y7126" s="1"/>
    </row>
    <row r="7127" spans="2:25" x14ac:dyDescent="0.25">
      <c r="B7127" s="4"/>
      <c r="C7127" s="7"/>
      <c r="G7127" s="8"/>
      <c r="H7127" s="8"/>
      <c r="I7127" s="8"/>
      <c r="S7127" s="4"/>
      <c r="T7127" s="6"/>
      <c r="X7127" s="1"/>
      <c r="Y7127" s="1"/>
    </row>
    <row r="7128" spans="2:25" x14ac:dyDescent="0.25">
      <c r="B7128" s="4"/>
      <c r="C7128" s="7"/>
      <c r="G7128" s="8"/>
      <c r="H7128" s="8"/>
      <c r="I7128" s="8"/>
      <c r="S7128" s="4"/>
      <c r="T7128" s="6"/>
      <c r="X7128" s="1"/>
      <c r="Y7128" s="1"/>
    </row>
    <row r="7129" spans="2:25" x14ac:dyDescent="0.25">
      <c r="B7129" s="4"/>
      <c r="C7129" s="7"/>
      <c r="G7129" s="8"/>
      <c r="H7129" s="8"/>
      <c r="I7129" s="8"/>
      <c r="S7129" s="4"/>
      <c r="T7129" s="6"/>
      <c r="X7129" s="1"/>
      <c r="Y7129" s="1"/>
    </row>
    <row r="7130" spans="2:25" x14ac:dyDescent="0.25">
      <c r="B7130" s="4"/>
      <c r="C7130" s="7"/>
      <c r="G7130" s="8"/>
      <c r="H7130" s="8"/>
      <c r="I7130" s="8"/>
      <c r="S7130" s="4"/>
      <c r="T7130" s="6"/>
      <c r="X7130" s="1"/>
      <c r="Y7130" s="1"/>
    </row>
    <row r="7131" spans="2:25" x14ac:dyDescent="0.25">
      <c r="B7131" s="4"/>
      <c r="C7131" s="7"/>
      <c r="G7131" s="8"/>
      <c r="H7131" s="8"/>
      <c r="I7131" s="8"/>
      <c r="S7131" s="4"/>
      <c r="T7131" s="6"/>
      <c r="X7131" s="1"/>
      <c r="Y7131" s="1"/>
    </row>
    <row r="7132" spans="2:25" x14ac:dyDescent="0.25">
      <c r="B7132" s="4"/>
      <c r="C7132" s="7"/>
      <c r="G7132" s="8"/>
      <c r="H7132" s="8"/>
      <c r="I7132" s="8"/>
      <c r="S7132" s="4"/>
      <c r="T7132" s="6"/>
      <c r="X7132" s="1"/>
      <c r="Y7132" s="1"/>
    </row>
    <row r="7133" spans="2:25" x14ac:dyDescent="0.25">
      <c r="B7133" s="4"/>
      <c r="C7133" s="7"/>
      <c r="G7133" s="8"/>
      <c r="H7133" s="8"/>
      <c r="I7133" s="8"/>
      <c r="S7133" s="4"/>
      <c r="T7133" s="6"/>
      <c r="X7133" s="1"/>
      <c r="Y7133" s="1"/>
    </row>
    <row r="7134" spans="2:25" x14ac:dyDescent="0.25">
      <c r="B7134" s="4"/>
      <c r="C7134" s="7"/>
      <c r="G7134" s="8"/>
      <c r="H7134" s="8"/>
      <c r="I7134" s="8"/>
      <c r="S7134" s="4"/>
      <c r="T7134" s="6"/>
      <c r="X7134" s="1"/>
      <c r="Y7134" s="1"/>
    </row>
    <row r="7135" spans="2:25" x14ac:dyDescent="0.25">
      <c r="B7135" s="4"/>
      <c r="C7135" s="7"/>
      <c r="G7135" s="8"/>
      <c r="H7135" s="8"/>
      <c r="I7135" s="8"/>
      <c r="S7135" s="4"/>
      <c r="T7135" s="6"/>
      <c r="X7135" s="1"/>
      <c r="Y7135" s="1"/>
    </row>
    <row r="7136" spans="2:25" x14ac:dyDescent="0.25">
      <c r="B7136" s="4"/>
      <c r="C7136" s="7"/>
      <c r="G7136" s="8"/>
      <c r="H7136" s="8"/>
      <c r="I7136" s="8"/>
      <c r="S7136" s="4"/>
      <c r="T7136" s="6"/>
      <c r="X7136" s="1"/>
      <c r="Y7136" s="1"/>
    </row>
    <row r="7137" spans="2:25" x14ac:dyDescent="0.25">
      <c r="B7137" s="4"/>
      <c r="C7137" s="7"/>
      <c r="G7137" s="8"/>
      <c r="H7137" s="8"/>
      <c r="I7137" s="8"/>
      <c r="S7137" s="4"/>
      <c r="T7137" s="6"/>
      <c r="X7137" s="1"/>
      <c r="Y7137" s="1"/>
    </row>
    <row r="7138" spans="2:25" x14ac:dyDescent="0.25">
      <c r="B7138" s="4"/>
      <c r="C7138" s="7"/>
      <c r="G7138" s="8"/>
      <c r="H7138" s="8"/>
      <c r="I7138" s="8"/>
      <c r="S7138" s="4"/>
      <c r="T7138" s="6"/>
      <c r="X7138" s="1"/>
      <c r="Y7138" s="1"/>
    </row>
    <row r="7139" spans="2:25" x14ac:dyDescent="0.25">
      <c r="B7139" s="4"/>
      <c r="C7139" s="7"/>
      <c r="G7139" s="8"/>
      <c r="H7139" s="8"/>
      <c r="I7139" s="8"/>
      <c r="S7139" s="4"/>
      <c r="T7139" s="6"/>
      <c r="X7139" s="1"/>
      <c r="Y7139" s="1"/>
    </row>
    <row r="7140" spans="2:25" x14ac:dyDescent="0.25">
      <c r="B7140" s="4"/>
      <c r="C7140" s="7"/>
      <c r="G7140" s="8"/>
      <c r="H7140" s="8"/>
      <c r="I7140" s="8"/>
      <c r="S7140" s="4"/>
      <c r="T7140" s="6"/>
      <c r="X7140" s="1"/>
      <c r="Y7140" s="1"/>
    </row>
    <row r="7141" spans="2:25" x14ac:dyDescent="0.25">
      <c r="B7141" s="4"/>
      <c r="C7141" s="7"/>
      <c r="G7141" s="8"/>
      <c r="H7141" s="8"/>
      <c r="I7141" s="8"/>
      <c r="S7141" s="4"/>
      <c r="T7141" s="6"/>
      <c r="X7141" s="1"/>
      <c r="Y7141" s="1"/>
    </row>
    <row r="7142" spans="2:25" x14ac:dyDescent="0.25">
      <c r="B7142" s="4"/>
      <c r="C7142" s="7"/>
      <c r="G7142" s="8"/>
      <c r="H7142" s="8"/>
      <c r="I7142" s="8"/>
      <c r="S7142" s="4"/>
      <c r="T7142" s="6"/>
      <c r="X7142" s="1"/>
      <c r="Y7142" s="1"/>
    </row>
    <row r="7143" spans="2:25" x14ac:dyDescent="0.25">
      <c r="B7143" s="4"/>
      <c r="C7143" s="7"/>
      <c r="G7143" s="8"/>
      <c r="H7143" s="8"/>
      <c r="I7143" s="8"/>
      <c r="S7143" s="4"/>
      <c r="T7143" s="6"/>
      <c r="X7143" s="1"/>
      <c r="Y7143" s="1"/>
    </row>
    <row r="7144" spans="2:25" x14ac:dyDescent="0.25">
      <c r="B7144" s="4"/>
      <c r="C7144" s="7"/>
      <c r="G7144" s="8"/>
      <c r="H7144" s="8"/>
      <c r="I7144" s="8"/>
      <c r="S7144" s="4"/>
      <c r="T7144" s="6"/>
      <c r="X7144" s="1"/>
      <c r="Y7144" s="1"/>
    </row>
    <row r="7145" spans="2:25" x14ac:dyDescent="0.25">
      <c r="B7145" s="4"/>
      <c r="C7145" s="7"/>
      <c r="G7145" s="8"/>
      <c r="H7145" s="8"/>
      <c r="I7145" s="8"/>
      <c r="S7145" s="4"/>
      <c r="T7145" s="6"/>
      <c r="X7145" s="1"/>
      <c r="Y7145" s="1"/>
    </row>
    <row r="7146" spans="2:25" x14ac:dyDescent="0.25">
      <c r="B7146" s="4"/>
      <c r="C7146" s="7"/>
      <c r="G7146" s="8"/>
      <c r="H7146" s="8"/>
      <c r="I7146" s="8"/>
      <c r="S7146" s="4"/>
      <c r="T7146" s="6"/>
      <c r="X7146" s="1"/>
      <c r="Y7146" s="1"/>
    </row>
    <row r="7147" spans="2:25" x14ac:dyDescent="0.25">
      <c r="B7147" s="4"/>
      <c r="C7147" s="7"/>
      <c r="G7147" s="8"/>
      <c r="H7147" s="8"/>
      <c r="I7147" s="8"/>
      <c r="S7147" s="4"/>
      <c r="T7147" s="6"/>
      <c r="X7147" s="1"/>
      <c r="Y7147" s="1"/>
    </row>
    <row r="7148" spans="2:25" x14ac:dyDescent="0.25">
      <c r="B7148" s="4"/>
      <c r="C7148" s="7"/>
      <c r="G7148" s="8"/>
      <c r="H7148" s="8"/>
      <c r="I7148" s="8"/>
      <c r="S7148" s="4"/>
      <c r="T7148" s="6"/>
      <c r="X7148" s="1"/>
      <c r="Y7148" s="1"/>
    </row>
    <row r="7149" spans="2:25" x14ac:dyDescent="0.25">
      <c r="B7149" s="4"/>
      <c r="C7149" s="7"/>
      <c r="G7149" s="8"/>
      <c r="H7149" s="8"/>
      <c r="I7149" s="8"/>
      <c r="S7149" s="4"/>
      <c r="T7149" s="6"/>
      <c r="X7149" s="1"/>
      <c r="Y7149" s="1"/>
    </row>
    <row r="7150" spans="2:25" x14ac:dyDescent="0.25">
      <c r="B7150" s="4"/>
      <c r="C7150" s="7"/>
      <c r="G7150" s="8"/>
      <c r="H7150" s="8"/>
      <c r="I7150" s="8"/>
      <c r="S7150" s="4"/>
      <c r="T7150" s="6"/>
      <c r="X7150" s="1"/>
      <c r="Y7150" s="1"/>
    </row>
    <row r="7151" spans="2:25" x14ac:dyDescent="0.25">
      <c r="B7151" s="4"/>
      <c r="C7151" s="7"/>
      <c r="G7151" s="8"/>
      <c r="H7151" s="8"/>
      <c r="I7151" s="8"/>
      <c r="S7151" s="4"/>
      <c r="T7151" s="6"/>
      <c r="X7151" s="1"/>
      <c r="Y7151" s="1"/>
    </row>
    <row r="7152" spans="2:25" x14ac:dyDescent="0.25">
      <c r="B7152" s="4"/>
      <c r="C7152" s="7"/>
      <c r="G7152" s="8"/>
      <c r="H7152" s="8"/>
      <c r="I7152" s="8"/>
      <c r="S7152" s="4"/>
      <c r="T7152" s="6"/>
      <c r="X7152" s="1"/>
      <c r="Y7152" s="1"/>
    </row>
    <row r="7153" spans="2:25" x14ac:dyDescent="0.25">
      <c r="B7153" s="4"/>
      <c r="C7153" s="7"/>
      <c r="G7153" s="8"/>
      <c r="H7153" s="8"/>
      <c r="I7153" s="8"/>
      <c r="S7153" s="4"/>
      <c r="T7153" s="6"/>
      <c r="X7153" s="1"/>
      <c r="Y7153" s="1"/>
    </row>
    <row r="7154" spans="2:25" x14ac:dyDescent="0.25">
      <c r="B7154" s="4"/>
      <c r="C7154" s="7"/>
      <c r="G7154" s="8"/>
      <c r="H7154" s="8"/>
      <c r="I7154" s="8"/>
      <c r="S7154" s="4"/>
      <c r="T7154" s="6"/>
      <c r="X7154" s="1"/>
      <c r="Y7154" s="1"/>
    </row>
    <row r="7155" spans="2:25" x14ac:dyDescent="0.25">
      <c r="B7155" s="4"/>
      <c r="C7155" s="7"/>
      <c r="G7155" s="8"/>
      <c r="H7155" s="8"/>
      <c r="I7155" s="8"/>
      <c r="S7155" s="4"/>
      <c r="T7155" s="6"/>
      <c r="X7155" s="1"/>
      <c r="Y7155" s="1"/>
    </row>
    <row r="7156" spans="2:25" x14ac:dyDescent="0.25">
      <c r="B7156" s="4"/>
      <c r="C7156" s="7"/>
      <c r="G7156" s="8"/>
      <c r="H7156" s="8"/>
      <c r="I7156" s="8"/>
      <c r="S7156" s="4"/>
      <c r="T7156" s="6"/>
      <c r="X7156" s="1"/>
      <c r="Y7156" s="1"/>
    </row>
    <row r="7157" spans="2:25" x14ac:dyDescent="0.25">
      <c r="B7157" s="4"/>
      <c r="C7157" s="7"/>
      <c r="G7157" s="8"/>
      <c r="H7157" s="8"/>
      <c r="I7157" s="8"/>
      <c r="S7157" s="4"/>
      <c r="T7157" s="6"/>
      <c r="X7157" s="1"/>
      <c r="Y7157" s="1"/>
    </row>
    <row r="7158" spans="2:25" x14ac:dyDescent="0.25">
      <c r="B7158" s="4"/>
      <c r="C7158" s="7"/>
      <c r="G7158" s="8"/>
      <c r="H7158" s="8"/>
      <c r="I7158" s="8"/>
      <c r="S7158" s="4"/>
      <c r="T7158" s="6"/>
      <c r="X7158" s="1"/>
      <c r="Y7158" s="1"/>
    </row>
    <row r="7159" spans="2:25" x14ac:dyDescent="0.25">
      <c r="B7159" s="4"/>
      <c r="C7159" s="7"/>
      <c r="G7159" s="8"/>
      <c r="H7159" s="8"/>
      <c r="I7159" s="8"/>
      <c r="S7159" s="4"/>
      <c r="T7159" s="6"/>
      <c r="X7159" s="1"/>
      <c r="Y7159" s="1"/>
    </row>
    <row r="7160" spans="2:25" x14ac:dyDescent="0.25">
      <c r="B7160" s="4"/>
      <c r="C7160" s="7"/>
      <c r="G7160" s="8"/>
      <c r="H7160" s="8"/>
      <c r="I7160" s="8"/>
      <c r="S7160" s="4"/>
      <c r="T7160" s="6"/>
      <c r="X7160" s="1"/>
      <c r="Y7160" s="1"/>
    </row>
    <row r="7161" spans="2:25" x14ac:dyDescent="0.25">
      <c r="B7161" s="4"/>
      <c r="C7161" s="7"/>
      <c r="G7161" s="8"/>
      <c r="H7161" s="8"/>
      <c r="I7161" s="8"/>
      <c r="S7161" s="4"/>
      <c r="T7161" s="6"/>
      <c r="X7161" s="1"/>
      <c r="Y7161" s="1"/>
    </row>
    <row r="7162" spans="2:25" x14ac:dyDescent="0.25">
      <c r="B7162" s="4"/>
      <c r="C7162" s="7"/>
      <c r="G7162" s="8"/>
      <c r="H7162" s="8"/>
      <c r="I7162" s="8"/>
      <c r="S7162" s="4"/>
      <c r="T7162" s="6"/>
      <c r="X7162" s="1"/>
      <c r="Y7162" s="1"/>
    </row>
    <row r="7163" spans="2:25" x14ac:dyDescent="0.25">
      <c r="B7163" s="4"/>
      <c r="C7163" s="7"/>
      <c r="G7163" s="8"/>
      <c r="H7163" s="8"/>
      <c r="I7163" s="8"/>
      <c r="S7163" s="4"/>
      <c r="T7163" s="6"/>
      <c r="X7163" s="1"/>
      <c r="Y7163" s="1"/>
    </row>
    <row r="7164" spans="2:25" x14ac:dyDescent="0.25">
      <c r="B7164" s="4"/>
      <c r="C7164" s="7"/>
      <c r="G7164" s="8"/>
      <c r="H7164" s="8"/>
      <c r="I7164" s="8"/>
      <c r="S7164" s="4"/>
      <c r="T7164" s="6"/>
      <c r="X7164" s="1"/>
      <c r="Y7164" s="1"/>
    </row>
    <row r="7165" spans="2:25" x14ac:dyDescent="0.25">
      <c r="B7165" s="4"/>
      <c r="C7165" s="7"/>
      <c r="G7165" s="8"/>
      <c r="H7165" s="8"/>
      <c r="I7165" s="8"/>
      <c r="S7165" s="4"/>
      <c r="T7165" s="6"/>
      <c r="X7165" s="1"/>
      <c r="Y7165" s="1"/>
    </row>
    <row r="7166" spans="2:25" x14ac:dyDescent="0.25">
      <c r="B7166" s="4"/>
      <c r="C7166" s="7"/>
      <c r="G7166" s="8"/>
      <c r="H7166" s="8"/>
      <c r="I7166" s="8"/>
      <c r="S7166" s="4"/>
      <c r="T7166" s="6"/>
      <c r="X7166" s="1"/>
      <c r="Y7166" s="1"/>
    </row>
    <row r="7167" spans="2:25" x14ac:dyDescent="0.25">
      <c r="B7167" s="4"/>
      <c r="C7167" s="7"/>
      <c r="G7167" s="8"/>
      <c r="H7167" s="8"/>
      <c r="I7167" s="8"/>
      <c r="S7167" s="4"/>
      <c r="T7167" s="6"/>
      <c r="X7167" s="1"/>
      <c r="Y7167" s="1"/>
    </row>
    <row r="7168" spans="2:25" x14ac:dyDescent="0.25">
      <c r="B7168" s="4"/>
      <c r="C7168" s="7"/>
      <c r="G7168" s="8"/>
      <c r="H7168" s="8"/>
      <c r="I7168" s="8"/>
      <c r="S7168" s="4"/>
      <c r="T7168" s="6"/>
      <c r="X7168" s="1"/>
      <c r="Y7168" s="1"/>
    </row>
    <row r="7169" spans="2:25" x14ac:dyDescent="0.25">
      <c r="B7169" s="4"/>
      <c r="C7169" s="7"/>
      <c r="G7169" s="8"/>
      <c r="H7169" s="8"/>
      <c r="I7169" s="8"/>
      <c r="S7169" s="4"/>
      <c r="T7169" s="6"/>
      <c r="X7169" s="1"/>
      <c r="Y7169" s="1"/>
    </row>
    <row r="7170" spans="2:25" x14ac:dyDescent="0.25">
      <c r="B7170" s="4"/>
      <c r="C7170" s="7"/>
      <c r="G7170" s="8"/>
      <c r="H7170" s="8"/>
      <c r="I7170" s="8"/>
      <c r="S7170" s="4"/>
      <c r="T7170" s="6"/>
      <c r="X7170" s="1"/>
      <c r="Y7170" s="1"/>
    </row>
    <row r="7171" spans="2:25" x14ac:dyDescent="0.25">
      <c r="B7171" s="4"/>
      <c r="C7171" s="7"/>
      <c r="G7171" s="8"/>
      <c r="H7171" s="8"/>
      <c r="I7171" s="8"/>
      <c r="S7171" s="4"/>
      <c r="T7171" s="6"/>
      <c r="X7171" s="1"/>
      <c r="Y7171" s="1"/>
    </row>
    <row r="7172" spans="2:25" x14ac:dyDescent="0.25">
      <c r="B7172" s="4"/>
      <c r="C7172" s="7"/>
      <c r="G7172" s="8"/>
      <c r="H7172" s="8"/>
      <c r="I7172" s="8"/>
      <c r="S7172" s="4"/>
      <c r="T7172" s="6"/>
      <c r="X7172" s="1"/>
      <c r="Y7172" s="1"/>
    </row>
    <row r="7173" spans="2:25" x14ac:dyDescent="0.25">
      <c r="B7173" s="4"/>
      <c r="C7173" s="7"/>
      <c r="G7173" s="8"/>
      <c r="H7173" s="8"/>
      <c r="I7173" s="8"/>
      <c r="S7173" s="4"/>
      <c r="T7173" s="6"/>
      <c r="X7173" s="1"/>
      <c r="Y7173" s="1"/>
    </row>
    <row r="7174" spans="2:25" x14ac:dyDescent="0.25">
      <c r="B7174" s="4"/>
      <c r="C7174" s="7"/>
      <c r="G7174" s="8"/>
      <c r="H7174" s="8"/>
      <c r="I7174" s="8"/>
      <c r="S7174" s="4"/>
      <c r="T7174" s="6"/>
      <c r="X7174" s="1"/>
      <c r="Y7174" s="1"/>
    </row>
    <row r="7175" spans="2:25" x14ac:dyDescent="0.25">
      <c r="B7175" s="4"/>
      <c r="C7175" s="7"/>
      <c r="G7175" s="8"/>
      <c r="H7175" s="8"/>
      <c r="I7175" s="8"/>
      <c r="S7175" s="4"/>
      <c r="T7175" s="6"/>
      <c r="X7175" s="1"/>
      <c r="Y7175" s="1"/>
    </row>
    <row r="7176" spans="2:25" x14ac:dyDescent="0.25">
      <c r="B7176" s="4"/>
      <c r="C7176" s="7"/>
      <c r="G7176" s="8"/>
      <c r="H7176" s="8"/>
      <c r="I7176" s="8"/>
      <c r="S7176" s="4"/>
      <c r="T7176" s="6"/>
      <c r="X7176" s="1"/>
      <c r="Y7176" s="1"/>
    </row>
    <row r="7177" spans="2:25" x14ac:dyDescent="0.25">
      <c r="B7177" s="4"/>
      <c r="C7177" s="7"/>
      <c r="G7177" s="8"/>
      <c r="H7177" s="8"/>
      <c r="I7177" s="8"/>
      <c r="S7177" s="4"/>
      <c r="T7177" s="6"/>
      <c r="X7177" s="1"/>
      <c r="Y7177" s="1"/>
    </row>
    <row r="7178" spans="2:25" x14ac:dyDescent="0.25">
      <c r="B7178" s="4"/>
      <c r="C7178" s="7"/>
      <c r="G7178" s="8"/>
      <c r="H7178" s="8"/>
      <c r="I7178" s="8"/>
      <c r="S7178" s="4"/>
      <c r="T7178" s="6"/>
      <c r="X7178" s="1"/>
      <c r="Y7178" s="1"/>
    </row>
    <row r="7179" spans="2:25" x14ac:dyDescent="0.25">
      <c r="B7179" s="4"/>
      <c r="C7179" s="7"/>
      <c r="G7179" s="8"/>
      <c r="H7179" s="8"/>
      <c r="I7179" s="8"/>
      <c r="S7179" s="4"/>
      <c r="T7179" s="6"/>
      <c r="X7179" s="1"/>
      <c r="Y7179" s="1"/>
    </row>
    <row r="7180" spans="2:25" x14ac:dyDescent="0.25">
      <c r="B7180" s="4"/>
      <c r="C7180" s="7"/>
      <c r="G7180" s="8"/>
      <c r="H7180" s="8"/>
      <c r="I7180" s="8"/>
      <c r="S7180" s="4"/>
      <c r="T7180" s="6"/>
      <c r="X7180" s="1"/>
      <c r="Y7180" s="1"/>
    </row>
    <row r="7181" spans="2:25" x14ac:dyDescent="0.25">
      <c r="B7181" s="4"/>
      <c r="C7181" s="7"/>
      <c r="G7181" s="8"/>
      <c r="H7181" s="8"/>
      <c r="I7181" s="8"/>
      <c r="S7181" s="4"/>
      <c r="T7181" s="6"/>
      <c r="X7181" s="1"/>
      <c r="Y7181" s="1"/>
    </row>
    <row r="7182" spans="2:25" x14ac:dyDescent="0.25">
      <c r="B7182" s="4"/>
      <c r="C7182" s="7"/>
      <c r="G7182" s="8"/>
      <c r="H7182" s="8"/>
      <c r="I7182" s="8"/>
      <c r="S7182" s="4"/>
      <c r="T7182" s="6"/>
      <c r="X7182" s="1"/>
      <c r="Y7182" s="1"/>
    </row>
    <row r="7183" spans="2:25" x14ac:dyDescent="0.25">
      <c r="B7183" s="4"/>
      <c r="C7183" s="7"/>
      <c r="G7183" s="8"/>
      <c r="H7183" s="8"/>
      <c r="I7183" s="8"/>
      <c r="S7183" s="4"/>
      <c r="T7183" s="6"/>
      <c r="X7183" s="1"/>
      <c r="Y7183" s="1"/>
    </row>
    <row r="7184" spans="2:25" x14ac:dyDescent="0.25">
      <c r="B7184" s="4"/>
      <c r="C7184" s="7"/>
      <c r="G7184" s="8"/>
      <c r="H7184" s="8"/>
      <c r="I7184" s="8"/>
      <c r="S7184" s="4"/>
      <c r="T7184" s="6"/>
      <c r="X7184" s="1"/>
      <c r="Y7184" s="1"/>
    </row>
    <row r="7185" spans="2:25" x14ac:dyDescent="0.25">
      <c r="B7185" s="4"/>
      <c r="C7185" s="7"/>
      <c r="G7185" s="8"/>
      <c r="H7185" s="8"/>
      <c r="I7185" s="8"/>
      <c r="S7185" s="4"/>
      <c r="T7185" s="6"/>
      <c r="X7185" s="1"/>
      <c r="Y7185" s="1"/>
    </row>
    <row r="7186" spans="2:25" x14ac:dyDescent="0.25">
      <c r="B7186" s="4"/>
      <c r="C7186" s="7"/>
      <c r="G7186" s="8"/>
      <c r="H7186" s="8"/>
      <c r="I7186" s="8"/>
      <c r="S7186" s="4"/>
      <c r="T7186" s="6"/>
      <c r="X7186" s="1"/>
      <c r="Y7186" s="1"/>
    </row>
    <row r="7187" spans="2:25" x14ac:dyDescent="0.25">
      <c r="B7187" s="4"/>
      <c r="C7187" s="7"/>
      <c r="G7187" s="8"/>
      <c r="H7187" s="8"/>
      <c r="I7187" s="8"/>
      <c r="S7187" s="4"/>
      <c r="T7187" s="6"/>
      <c r="X7187" s="1"/>
      <c r="Y7187" s="1"/>
    </row>
    <row r="7188" spans="2:25" x14ac:dyDescent="0.25">
      <c r="B7188" s="4"/>
      <c r="C7188" s="7"/>
      <c r="G7188" s="8"/>
      <c r="H7188" s="8"/>
      <c r="I7188" s="8"/>
      <c r="S7188" s="4"/>
      <c r="T7188" s="6"/>
      <c r="X7188" s="1"/>
      <c r="Y7188" s="1"/>
    </row>
    <row r="7189" spans="2:25" x14ac:dyDescent="0.25">
      <c r="B7189" s="4"/>
      <c r="C7189" s="7"/>
      <c r="G7189" s="8"/>
      <c r="H7189" s="8"/>
      <c r="I7189" s="8"/>
      <c r="S7189" s="4"/>
      <c r="T7189" s="6"/>
      <c r="X7189" s="1"/>
      <c r="Y7189" s="1"/>
    </row>
    <row r="7190" spans="2:25" x14ac:dyDescent="0.25">
      <c r="B7190" s="4"/>
      <c r="C7190" s="7"/>
      <c r="G7190" s="8"/>
      <c r="H7190" s="8"/>
      <c r="I7190" s="8"/>
      <c r="S7190" s="4"/>
      <c r="T7190" s="6"/>
      <c r="X7190" s="1"/>
      <c r="Y7190" s="1"/>
    </row>
    <row r="7191" spans="2:25" x14ac:dyDescent="0.25">
      <c r="B7191" s="4"/>
      <c r="C7191" s="7"/>
      <c r="G7191" s="8"/>
      <c r="H7191" s="8"/>
      <c r="I7191" s="8"/>
      <c r="S7191" s="4"/>
      <c r="T7191" s="6"/>
      <c r="X7191" s="1"/>
      <c r="Y7191" s="1"/>
    </row>
    <row r="7192" spans="2:25" x14ac:dyDescent="0.25">
      <c r="B7192" s="4"/>
      <c r="C7192" s="7"/>
      <c r="G7192" s="8"/>
      <c r="H7192" s="8"/>
      <c r="I7192" s="8"/>
      <c r="S7192" s="4"/>
      <c r="T7192" s="6"/>
      <c r="X7192" s="1"/>
      <c r="Y7192" s="1"/>
    </row>
    <row r="7193" spans="2:25" x14ac:dyDescent="0.25">
      <c r="B7193" s="4"/>
      <c r="C7193" s="7"/>
      <c r="G7193" s="8"/>
      <c r="H7193" s="8"/>
      <c r="I7193" s="8"/>
      <c r="S7193" s="4"/>
      <c r="T7193" s="6"/>
      <c r="X7193" s="1"/>
      <c r="Y7193" s="1"/>
    </row>
    <row r="7194" spans="2:25" x14ac:dyDescent="0.25">
      <c r="B7194" s="4"/>
      <c r="C7194" s="7"/>
      <c r="G7194" s="8"/>
      <c r="H7194" s="8"/>
      <c r="I7194" s="8"/>
      <c r="S7194" s="4"/>
      <c r="T7194" s="6"/>
      <c r="X7194" s="1"/>
      <c r="Y7194" s="1"/>
    </row>
    <row r="7195" spans="2:25" x14ac:dyDescent="0.25">
      <c r="B7195" s="4"/>
      <c r="C7195" s="7"/>
      <c r="G7195" s="8"/>
      <c r="H7195" s="8"/>
      <c r="I7195" s="8"/>
      <c r="S7195" s="4"/>
      <c r="T7195" s="6"/>
      <c r="X7195" s="1"/>
      <c r="Y7195" s="1"/>
    </row>
    <row r="7196" spans="2:25" x14ac:dyDescent="0.25">
      <c r="B7196" s="4"/>
      <c r="C7196" s="7"/>
      <c r="G7196" s="8"/>
      <c r="H7196" s="8"/>
      <c r="I7196" s="8"/>
      <c r="S7196" s="4"/>
      <c r="T7196" s="6"/>
      <c r="X7196" s="1"/>
      <c r="Y7196" s="1"/>
    </row>
    <row r="7197" spans="2:25" x14ac:dyDescent="0.25">
      <c r="B7197" s="4"/>
      <c r="C7197" s="7"/>
      <c r="G7197" s="8"/>
      <c r="H7197" s="8"/>
      <c r="I7197" s="8"/>
      <c r="S7197" s="4"/>
      <c r="T7197" s="6"/>
      <c r="X7197" s="1"/>
      <c r="Y7197" s="1"/>
    </row>
    <row r="7198" spans="2:25" x14ac:dyDescent="0.25">
      <c r="B7198" s="4"/>
      <c r="C7198" s="7"/>
      <c r="G7198" s="8"/>
      <c r="H7198" s="8"/>
      <c r="I7198" s="8"/>
      <c r="S7198" s="4"/>
      <c r="T7198" s="6"/>
      <c r="X7198" s="1"/>
      <c r="Y7198" s="1"/>
    </row>
    <row r="7199" spans="2:25" x14ac:dyDescent="0.25">
      <c r="B7199" s="4"/>
      <c r="C7199" s="7"/>
      <c r="G7199" s="8"/>
      <c r="H7199" s="8"/>
      <c r="I7199" s="8"/>
      <c r="S7199" s="4"/>
      <c r="T7199" s="6"/>
      <c r="X7199" s="1"/>
      <c r="Y7199" s="1"/>
    </row>
    <row r="7200" spans="2:25" x14ac:dyDescent="0.25">
      <c r="B7200" s="4"/>
      <c r="C7200" s="7"/>
      <c r="G7200" s="8"/>
      <c r="H7200" s="8"/>
      <c r="I7200" s="8"/>
      <c r="S7200" s="4"/>
      <c r="T7200" s="6"/>
      <c r="X7200" s="1"/>
      <c r="Y7200" s="1"/>
    </row>
    <row r="7201" spans="2:25" x14ac:dyDescent="0.25">
      <c r="B7201" s="4"/>
      <c r="C7201" s="7"/>
      <c r="G7201" s="8"/>
      <c r="H7201" s="8"/>
      <c r="I7201" s="8"/>
      <c r="S7201" s="4"/>
      <c r="T7201" s="6"/>
      <c r="X7201" s="1"/>
      <c r="Y7201" s="1"/>
    </row>
    <row r="7202" spans="2:25" x14ac:dyDescent="0.25">
      <c r="B7202" s="4"/>
      <c r="C7202" s="7"/>
      <c r="G7202" s="8"/>
      <c r="H7202" s="8"/>
      <c r="I7202" s="8"/>
      <c r="S7202" s="4"/>
      <c r="T7202" s="6"/>
      <c r="X7202" s="1"/>
      <c r="Y7202" s="1"/>
    </row>
    <row r="7203" spans="2:25" x14ac:dyDescent="0.25">
      <c r="B7203" s="4"/>
      <c r="C7203" s="7"/>
      <c r="G7203" s="8"/>
      <c r="H7203" s="8"/>
      <c r="I7203" s="8"/>
      <c r="S7203" s="4"/>
      <c r="T7203" s="6"/>
      <c r="X7203" s="1"/>
      <c r="Y7203" s="1"/>
    </row>
    <row r="7204" spans="2:25" x14ac:dyDescent="0.25">
      <c r="B7204" s="4"/>
      <c r="C7204" s="7"/>
      <c r="G7204" s="8"/>
      <c r="H7204" s="8"/>
      <c r="I7204" s="8"/>
      <c r="S7204" s="4"/>
      <c r="T7204" s="6"/>
      <c r="X7204" s="1"/>
      <c r="Y7204" s="1"/>
    </row>
    <row r="7205" spans="2:25" x14ac:dyDescent="0.25">
      <c r="B7205" s="4"/>
      <c r="C7205" s="7"/>
      <c r="G7205" s="8"/>
      <c r="H7205" s="8"/>
      <c r="I7205" s="8"/>
      <c r="S7205" s="4"/>
      <c r="T7205" s="6"/>
      <c r="X7205" s="1"/>
      <c r="Y7205" s="1"/>
    </row>
    <row r="7206" spans="2:25" x14ac:dyDescent="0.25">
      <c r="B7206" s="4"/>
      <c r="C7206" s="7"/>
      <c r="G7206" s="8"/>
      <c r="H7206" s="8"/>
      <c r="I7206" s="8"/>
      <c r="S7206" s="4"/>
      <c r="T7206" s="6"/>
      <c r="X7206" s="1"/>
      <c r="Y7206" s="1"/>
    </row>
    <row r="7207" spans="2:25" x14ac:dyDescent="0.25">
      <c r="B7207" s="4"/>
      <c r="C7207" s="7"/>
      <c r="G7207" s="8"/>
      <c r="H7207" s="8"/>
      <c r="I7207" s="8"/>
      <c r="S7207" s="4"/>
      <c r="T7207" s="6"/>
      <c r="X7207" s="1"/>
      <c r="Y7207" s="1"/>
    </row>
    <row r="7208" spans="2:25" x14ac:dyDescent="0.25">
      <c r="B7208" s="4"/>
      <c r="C7208" s="7"/>
      <c r="G7208" s="8"/>
      <c r="H7208" s="8"/>
      <c r="I7208" s="8"/>
      <c r="S7208" s="4"/>
      <c r="T7208" s="6"/>
      <c r="X7208" s="1"/>
      <c r="Y7208" s="1"/>
    </row>
    <row r="7209" spans="2:25" x14ac:dyDescent="0.25">
      <c r="B7209" s="4"/>
      <c r="C7209" s="7"/>
      <c r="G7209" s="8"/>
      <c r="H7209" s="8"/>
      <c r="I7209" s="8"/>
      <c r="S7209" s="4"/>
      <c r="T7209" s="6"/>
      <c r="X7209" s="1"/>
      <c r="Y7209" s="1"/>
    </row>
    <row r="7210" spans="2:25" x14ac:dyDescent="0.25">
      <c r="B7210" s="4"/>
      <c r="C7210" s="7"/>
      <c r="G7210" s="8"/>
      <c r="H7210" s="8"/>
      <c r="I7210" s="8"/>
      <c r="S7210" s="4"/>
      <c r="T7210" s="6"/>
      <c r="X7210" s="1"/>
      <c r="Y7210" s="1"/>
    </row>
    <row r="7211" spans="2:25" x14ac:dyDescent="0.25">
      <c r="B7211" s="4"/>
      <c r="C7211" s="7"/>
      <c r="G7211" s="8"/>
      <c r="H7211" s="8"/>
      <c r="I7211" s="8"/>
      <c r="S7211" s="4"/>
      <c r="T7211" s="6"/>
      <c r="X7211" s="1"/>
      <c r="Y7211" s="1"/>
    </row>
    <row r="7212" spans="2:25" x14ac:dyDescent="0.25">
      <c r="B7212" s="4"/>
      <c r="C7212" s="7"/>
      <c r="G7212" s="8"/>
      <c r="H7212" s="8"/>
      <c r="I7212" s="8"/>
      <c r="S7212" s="4"/>
      <c r="T7212" s="6"/>
      <c r="X7212" s="1"/>
      <c r="Y7212" s="1"/>
    </row>
    <row r="7213" spans="2:25" x14ac:dyDescent="0.25">
      <c r="B7213" s="4"/>
      <c r="C7213" s="7"/>
      <c r="G7213" s="8"/>
      <c r="H7213" s="8"/>
      <c r="I7213" s="8"/>
      <c r="S7213" s="4"/>
      <c r="T7213" s="6"/>
      <c r="X7213" s="1"/>
      <c r="Y7213" s="1"/>
    </row>
    <row r="7214" spans="2:25" x14ac:dyDescent="0.25">
      <c r="B7214" s="4"/>
      <c r="C7214" s="7"/>
      <c r="G7214" s="8"/>
      <c r="H7214" s="8"/>
      <c r="I7214" s="8"/>
      <c r="S7214" s="4"/>
      <c r="T7214" s="6"/>
      <c r="X7214" s="1"/>
      <c r="Y7214" s="1"/>
    </row>
    <row r="7215" spans="2:25" x14ac:dyDescent="0.25">
      <c r="B7215" s="4"/>
      <c r="C7215" s="7"/>
      <c r="G7215" s="8"/>
      <c r="H7215" s="8"/>
      <c r="I7215" s="8"/>
      <c r="S7215" s="4"/>
      <c r="T7215" s="6"/>
      <c r="X7215" s="1"/>
      <c r="Y7215" s="1"/>
    </row>
    <row r="7216" spans="2:25" x14ac:dyDescent="0.25">
      <c r="B7216" s="4"/>
      <c r="C7216" s="7"/>
      <c r="G7216" s="8"/>
      <c r="H7216" s="8"/>
      <c r="I7216" s="8"/>
      <c r="S7216" s="4"/>
      <c r="T7216" s="6"/>
      <c r="X7216" s="1"/>
      <c r="Y7216" s="1"/>
    </row>
    <row r="7217" spans="2:25" x14ac:dyDescent="0.25">
      <c r="B7217" s="4"/>
      <c r="C7217" s="7"/>
      <c r="G7217" s="8"/>
      <c r="H7217" s="8"/>
      <c r="I7217" s="8"/>
      <c r="S7217" s="4"/>
      <c r="T7217" s="6"/>
      <c r="X7217" s="1"/>
      <c r="Y7217" s="1"/>
    </row>
    <row r="7218" spans="2:25" x14ac:dyDescent="0.25">
      <c r="B7218" s="4"/>
      <c r="C7218" s="7"/>
      <c r="G7218" s="8"/>
      <c r="H7218" s="8"/>
      <c r="I7218" s="8"/>
      <c r="S7218" s="4"/>
      <c r="T7218" s="6"/>
      <c r="X7218" s="1"/>
      <c r="Y7218" s="1"/>
    </row>
    <row r="7219" spans="2:25" x14ac:dyDescent="0.25">
      <c r="B7219" s="4"/>
      <c r="C7219" s="7"/>
      <c r="G7219" s="8"/>
      <c r="H7219" s="8"/>
      <c r="I7219" s="8"/>
      <c r="S7219" s="4"/>
      <c r="T7219" s="6"/>
      <c r="X7219" s="1"/>
      <c r="Y7219" s="1"/>
    </row>
    <row r="7220" spans="2:25" x14ac:dyDescent="0.25">
      <c r="B7220" s="4"/>
      <c r="C7220" s="7"/>
      <c r="G7220" s="8"/>
      <c r="H7220" s="8"/>
      <c r="I7220" s="8"/>
      <c r="S7220" s="4"/>
      <c r="T7220" s="6"/>
      <c r="X7220" s="1"/>
      <c r="Y7220" s="1"/>
    </row>
    <row r="7221" spans="2:25" x14ac:dyDescent="0.25">
      <c r="B7221" s="4"/>
      <c r="C7221" s="7"/>
      <c r="G7221" s="8"/>
      <c r="H7221" s="8"/>
      <c r="I7221" s="8"/>
      <c r="S7221" s="4"/>
      <c r="T7221" s="6"/>
      <c r="X7221" s="1"/>
      <c r="Y7221" s="1"/>
    </row>
    <row r="7222" spans="2:25" x14ac:dyDescent="0.25">
      <c r="B7222" s="4"/>
      <c r="C7222" s="7"/>
      <c r="G7222" s="8"/>
      <c r="H7222" s="8"/>
      <c r="I7222" s="8"/>
      <c r="S7222" s="4"/>
      <c r="T7222" s="6"/>
      <c r="X7222" s="1"/>
      <c r="Y7222" s="1"/>
    </row>
    <row r="7223" spans="2:25" x14ac:dyDescent="0.25">
      <c r="B7223" s="4"/>
      <c r="C7223" s="7"/>
      <c r="G7223" s="8"/>
      <c r="H7223" s="8"/>
      <c r="I7223" s="8"/>
      <c r="S7223" s="4"/>
      <c r="T7223" s="6"/>
      <c r="X7223" s="1"/>
      <c r="Y7223" s="1"/>
    </row>
    <row r="7224" spans="2:25" x14ac:dyDescent="0.25">
      <c r="B7224" s="4"/>
      <c r="C7224" s="7"/>
      <c r="G7224" s="8"/>
      <c r="H7224" s="8"/>
      <c r="I7224" s="8"/>
      <c r="S7224" s="4"/>
      <c r="T7224" s="6"/>
      <c r="X7224" s="1"/>
      <c r="Y7224" s="1"/>
    </row>
    <row r="7225" spans="2:25" x14ac:dyDescent="0.25">
      <c r="B7225" s="4"/>
      <c r="C7225" s="7"/>
      <c r="G7225" s="8"/>
      <c r="H7225" s="8"/>
      <c r="I7225" s="8"/>
      <c r="S7225" s="4"/>
      <c r="T7225" s="6"/>
      <c r="X7225" s="1"/>
      <c r="Y7225" s="1"/>
    </row>
    <row r="7226" spans="2:25" x14ac:dyDescent="0.25">
      <c r="B7226" s="4"/>
      <c r="C7226" s="7"/>
      <c r="G7226" s="8"/>
      <c r="H7226" s="8"/>
      <c r="I7226" s="8"/>
      <c r="S7226" s="4"/>
      <c r="T7226" s="6"/>
      <c r="X7226" s="1"/>
      <c r="Y7226" s="1"/>
    </row>
    <row r="7227" spans="2:25" x14ac:dyDescent="0.25">
      <c r="B7227" s="4"/>
      <c r="C7227" s="7"/>
      <c r="G7227" s="8"/>
      <c r="H7227" s="8"/>
      <c r="I7227" s="8"/>
      <c r="S7227" s="4"/>
      <c r="T7227" s="6"/>
      <c r="X7227" s="1"/>
      <c r="Y7227" s="1"/>
    </row>
    <row r="7228" spans="2:25" x14ac:dyDescent="0.25">
      <c r="B7228" s="4"/>
      <c r="C7228" s="7"/>
      <c r="G7228" s="8"/>
      <c r="H7228" s="8"/>
      <c r="I7228" s="8"/>
      <c r="S7228" s="4"/>
      <c r="T7228" s="6"/>
      <c r="X7228" s="1"/>
      <c r="Y7228" s="1"/>
    </row>
    <row r="7229" spans="2:25" x14ac:dyDescent="0.25">
      <c r="B7229" s="4"/>
      <c r="C7229" s="7"/>
      <c r="G7229" s="8"/>
      <c r="H7229" s="8"/>
      <c r="I7229" s="8"/>
      <c r="S7229" s="4"/>
      <c r="T7229" s="6"/>
      <c r="X7229" s="1"/>
      <c r="Y7229" s="1"/>
    </row>
    <row r="7230" spans="2:25" x14ac:dyDescent="0.25">
      <c r="B7230" s="4"/>
      <c r="C7230" s="7"/>
      <c r="G7230" s="8"/>
      <c r="H7230" s="8"/>
      <c r="I7230" s="8"/>
      <c r="S7230" s="4"/>
      <c r="T7230" s="6"/>
      <c r="X7230" s="1"/>
      <c r="Y7230" s="1"/>
    </row>
    <row r="7231" spans="2:25" x14ac:dyDescent="0.25">
      <c r="B7231" s="4"/>
      <c r="C7231" s="7"/>
      <c r="G7231" s="8"/>
      <c r="H7231" s="8"/>
      <c r="I7231" s="8"/>
      <c r="S7231" s="4"/>
      <c r="T7231" s="6"/>
      <c r="X7231" s="1"/>
      <c r="Y7231" s="1"/>
    </row>
    <row r="7232" spans="2:25" x14ac:dyDescent="0.25">
      <c r="B7232" s="4"/>
      <c r="C7232" s="7"/>
      <c r="G7232" s="8"/>
      <c r="H7232" s="8"/>
      <c r="I7232" s="8"/>
      <c r="S7232" s="4"/>
      <c r="T7232" s="6"/>
      <c r="X7232" s="1"/>
      <c r="Y7232" s="1"/>
    </row>
    <row r="7233" spans="2:25" x14ac:dyDescent="0.25">
      <c r="B7233" s="4"/>
      <c r="C7233" s="7"/>
      <c r="G7233" s="8"/>
      <c r="H7233" s="8"/>
      <c r="I7233" s="8"/>
      <c r="S7233" s="4"/>
      <c r="T7233" s="6"/>
      <c r="X7233" s="1"/>
      <c r="Y7233" s="1"/>
    </row>
    <row r="7234" spans="2:25" x14ac:dyDescent="0.25">
      <c r="B7234" s="4"/>
      <c r="C7234" s="7"/>
      <c r="G7234" s="8"/>
      <c r="H7234" s="8"/>
      <c r="I7234" s="8"/>
      <c r="S7234" s="4"/>
      <c r="T7234" s="6"/>
      <c r="X7234" s="1"/>
      <c r="Y7234" s="1"/>
    </row>
    <row r="7235" spans="2:25" x14ac:dyDescent="0.25">
      <c r="B7235" s="4"/>
      <c r="C7235" s="7"/>
      <c r="G7235" s="8"/>
      <c r="H7235" s="8"/>
      <c r="I7235" s="8"/>
      <c r="S7235" s="4"/>
      <c r="T7235" s="6"/>
      <c r="X7235" s="1"/>
      <c r="Y7235" s="1"/>
    </row>
    <row r="7236" spans="2:25" x14ac:dyDescent="0.25">
      <c r="B7236" s="4"/>
      <c r="C7236" s="7"/>
      <c r="G7236" s="8"/>
      <c r="H7236" s="8"/>
      <c r="I7236" s="8"/>
      <c r="S7236" s="4"/>
      <c r="T7236" s="6"/>
      <c r="X7236" s="1"/>
      <c r="Y7236" s="1"/>
    </row>
    <row r="7237" spans="2:25" x14ac:dyDescent="0.25">
      <c r="B7237" s="4"/>
      <c r="C7237" s="7"/>
      <c r="G7237" s="8"/>
      <c r="H7237" s="8"/>
      <c r="I7237" s="8"/>
      <c r="S7237" s="4"/>
      <c r="T7237" s="6"/>
      <c r="X7237" s="1"/>
      <c r="Y7237" s="1"/>
    </row>
    <row r="7238" spans="2:25" x14ac:dyDescent="0.25">
      <c r="B7238" s="4"/>
      <c r="C7238" s="7"/>
      <c r="G7238" s="8"/>
      <c r="H7238" s="8"/>
      <c r="I7238" s="8"/>
      <c r="S7238" s="4"/>
      <c r="T7238" s="6"/>
      <c r="X7238" s="1"/>
      <c r="Y7238" s="1"/>
    </row>
    <row r="7239" spans="2:25" x14ac:dyDescent="0.25">
      <c r="B7239" s="4"/>
      <c r="C7239" s="7"/>
      <c r="G7239" s="8"/>
      <c r="H7239" s="8"/>
      <c r="I7239" s="8"/>
      <c r="S7239" s="4"/>
      <c r="T7239" s="6"/>
      <c r="X7239" s="1"/>
      <c r="Y7239" s="1"/>
    </row>
    <row r="7240" spans="2:25" x14ac:dyDescent="0.25">
      <c r="B7240" s="4"/>
      <c r="C7240" s="7"/>
      <c r="G7240" s="8"/>
      <c r="H7240" s="8"/>
      <c r="I7240" s="8"/>
      <c r="S7240" s="4"/>
      <c r="T7240" s="6"/>
      <c r="X7240" s="1"/>
      <c r="Y7240" s="1"/>
    </row>
    <row r="7241" spans="2:25" x14ac:dyDescent="0.25">
      <c r="B7241" s="4"/>
      <c r="C7241" s="7"/>
      <c r="G7241" s="8"/>
      <c r="H7241" s="8"/>
      <c r="I7241" s="8"/>
      <c r="S7241" s="4"/>
      <c r="T7241" s="6"/>
      <c r="X7241" s="1"/>
      <c r="Y7241" s="1"/>
    </row>
    <row r="7242" spans="2:25" x14ac:dyDescent="0.25">
      <c r="B7242" s="4"/>
      <c r="C7242" s="7"/>
      <c r="G7242" s="8"/>
      <c r="H7242" s="8"/>
      <c r="I7242" s="8"/>
      <c r="S7242" s="4"/>
      <c r="T7242" s="6"/>
      <c r="X7242" s="1"/>
      <c r="Y7242" s="1"/>
    </row>
    <row r="7243" spans="2:25" x14ac:dyDescent="0.25">
      <c r="B7243" s="4"/>
      <c r="C7243" s="7"/>
      <c r="G7243" s="8"/>
      <c r="H7243" s="8"/>
      <c r="I7243" s="8"/>
      <c r="S7243" s="4"/>
      <c r="T7243" s="6"/>
      <c r="X7243" s="1"/>
      <c r="Y7243" s="1"/>
    </row>
    <row r="7244" spans="2:25" x14ac:dyDescent="0.25">
      <c r="B7244" s="4"/>
      <c r="C7244" s="7"/>
      <c r="G7244" s="8"/>
      <c r="H7244" s="8"/>
      <c r="I7244" s="8"/>
      <c r="S7244" s="4"/>
      <c r="T7244" s="6"/>
      <c r="X7244" s="1"/>
      <c r="Y7244" s="1"/>
    </row>
    <row r="7245" spans="2:25" x14ac:dyDescent="0.25">
      <c r="B7245" s="4"/>
      <c r="C7245" s="7"/>
      <c r="G7245" s="8"/>
      <c r="H7245" s="8"/>
      <c r="I7245" s="8"/>
      <c r="S7245" s="4"/>
      <c r="T7245" s="6"/>
      <c r="X7245" s="1"/>
      <c r="Y7245" s="1"/>
    </row>
    <row r="7246" spans="2:25" x14ac:dyDescent="0.25">
      <c r="B7246" s="4"/>
      <c r="C7246" s="7"/>
      <c r="G7246" s="8"/>
      <c r="H7246" s="8"/>
      <c r="I7246" s="8"/>
      <c r="S7246" s="4"/>
      <c r="T7246" s="6"/>
      <c r="X7246" s="1"/>
      <c r="Y7246" s="1"/>
    </row>
    <row r="7247" spans="2:25" x14ac:dyDescent="0.25">
      <c r="B7247" s="4"/>
      <c r="C7247" s="7"/>
      <c r="G7247" s="8"/>
      <c r="H7247" s="8"/>
      <c r="I7247" s="8"/>
      <c r="S7247" s="4"/>
      <c r="T7247" s="6"/>
      <c r="X7247" s="1"/>
      <c r="Y7247" s="1"/>
    </row>
    <row r="7248" spans="2:25" x14ac:dyDescent="0.25">
      <c r="B7248" s="4"/>
      <c r="C7248" s="7"/>
      <c r="G7248" s="8"/>
      <c r="H7248" s="8"/>
      <c r="I7248" s="8"/>
      <c r="S7248" s="4"/>
      <c r="T7248" s="6"/>
      <c r="X7248" s="1"/>
      <c r="Y7248" s="1"/>
    </row>
    <row r="7249" spans="2:25" x14ac:dyDescent="0.25">
      <c r="B7249" s="4"/>
      <c r="C7249" s="7"/>
      <c r="G7249" s="8"/>
      <c r="H7249" s="8"/>
      <c r="I7249" s="8"/>
      <c r="S7249" s="4"/>
      <c r="T7249" s="6"/>
      <c r="X7249" s="1"/>
      <c r="Y7249" s="1"/>
    </row>
    <row r="7250" spans="2:25" x14ac:dyDescent="0.25">
      <c r="B7250" s="4"/>
      <c r="C7250" s="7"/>
      <c r="G7250" s="8"/>
      <c r="H7250" s="8"/>
      <c r="I7250" s="8"/>
      <c r="S7250" s="4"/>
      <c r="T7250" s="6"/>
      <c r="X7250" s="1"/>
      <c r="Y7250" s="1"/>
    </row>
    <row r="7251" spans="2:25" x14ac:dyDescent="0.25">
      <c r="B7251" s="4"/>
      <c r="C7251" s="7"/>
      <c r="G7251" s="8"/>
      <c r="H7251" s="8"/>
      <c r="I7251" s="8"/>
      <c r="S7251" s="4"/>
      <c r="T7251" s="6"/>
      <c r="X7251" s="1"/>
      <c r="Y7251" s="1"/>
    </row>
    <row r="7252" spans="2:25" x14ac:dyDescent="0.25">
      <c r="B7252" s="4"/>
      <c r="C7252" s="7"/>
      <c r="G7252" s="8"/>
      <c r="H7252" s="8"/>
      <c r="I7252" s="8"/>
      <c r="S7252" s="4"/>
      <c r="T7252" s="6"/>
      <c r="X7252" s="1"/>
      <c r="Y7252" s="1"/>
    </row>
    <row r="7253" spans="2:25" x14ac:dyDescent="0.25">
      <c r="B7253" s="4"/>
      <c r="C7253" s="7"/>
      <c r="G7253" s="8"/>
      <c r="H7253" s="8"/>
      <c r="I7253" s="8"/>
      <c r="S7253" s="4"/>
      <c r="T7253" s="6"/>
      <c r="X7253" s="1"/>
      <c r="Y7253" s="1"/>
    </row>
    <row r="7254" spans="2:25" x14ac:dyDescent="0.25">
      <c r="B7254" s="4"/>
      <c r="C7254" s="7"/>
      <c r="G7254" s="8"/>
      <c r="H7254" s="8"/>
      <c r="I7254" s="8"/>
      <c r="S7254" s="4"/>
      <c r="T7254" s="6"/>
      <c r="X7254" s="1"/>
      <c r="Y7254" s="1"/>
    </row>
    <row r="7255" spans="2:25" x14ac:dyDescent="0.25">
      <c r="B7255" s="4"/>
      <c r="C7255" s="7"/>
      <c r="G7255" s="8"/>
      <c r="H7255" s="8"/>
      <c r="I7255" s="8"/>
      <c r="S7255" s="4"/>
      <c r="T7255" s="6"/>
      <c r="X7255" s="1"/>
      <c r="Y7255" s="1"/>
    </row>
    <row r="7256" spans="2:25" x14ac:dyDescent="0.25">
      <c r="B7256" s="4"/>
      <c r="C7256" s="7"/>
      <c r="G7256" s="8"/>
      <c r="H7256" s="8"/>
      <c r="I7256" s="8"/>
      <c r="S7256" s="4"/>
      <c r="T7256" s="6"/>
      <c r="X7256" s="1"/>
      <c r="Y7256" s="1"/>
    </row>
    <row r="7257" spans="2:25" x14ac:dyDescent="0.25">
      <c r="B7257" s="4"/>
      <c r="C7257" s="7"/>
      <c r="G7257" s="8"/>
      <c r="H7257" s="8"/>
      <c r="I7257" s="8"/>
      <c r="S7257" s="4"/>
      <c r="T7257" s="6"/>
      <c r="X7257" s="1"/>
      <c r="Y7257" s="1"/>
    </row>
    <row r="7258" spans="2:25" x14ac:dyDescent="0.25">
      <c r="B7258" s="4"/>
      <c r="C7258" s="7"/>
      <c r="G7258" s="8"/>
      <c r="H7258" s="8"/>
      <c r="I7258" s="8"/>
      <c r="S7258" s="4"/>
      <c r="T7258" s="6"/>
      <c r="X7258" s="1"/>
      <c r="Y7258" s="1"/>
    </row>
    <row r="7259" spans="2:25" x14ac:dyDescent="0.25">
      <c r="B7259" s="4"/>
      <c r="C7259" s="7"/>
      <c r="G7259" s="8"/>
      <c r="H7259" s="8"/>
      <c r="I7259" s="8"/>
      <c r="S7259" s="4"/>
      <c r="T7259" s="6"/>
      <c r="X7259" s="1"/>
      <c r="Y7259" s="1"/>
    </row>
    <row r="7260" spans="2:25" x14ac:dyDescent="0.25">
      <c r="B7260" s="4"/>
      <c r="C7260" s="7"/>
      <c r="G7260" s="8"/>
      <c r="H7260" s="8"/>
      <c r="I7260" s="8"/>
      <c r="S7260" s="4"/>
      <c r="T7260" s="6"/>
      <c r="X7260" s="1"/>
      <c r="Y7260" s="1"/>
    </row>
    <row r="7261" spans="2:25" x14ac:dyDescent="0.25">
      <c r="B7261" s="4"/>
      <c r="C7261" s="7"/>
      <c r="G7261" s="8"/>
      <c r="H7261" s="8"/>
      <c r="I7261" s="8"/>
      <c r="S7261" s="4"/>
      <c r="T7261" s="6"/>
      <c r="X7261" s="1"/>
      <c r="Y7261" s="1"/>
    </row>
    <row r="7262" spans="2:25" x14ac:dyDescent="0.25">
      <c r="B7262" s="4"/>
      <c r="C7262" s="7"/>
      <c r="G7262" s="8"/>
      <c r="H7262" s="8"/>
      <c r="I7262" s="8"/>
      <c r="S7262" s="4"/>
      <c r="T7262" s="6"/>
      <c r="X7262" s="1"/>
      <c r="Y7262" s="1"/>
    </row>
    <row r="7263" spans="2:25" x14ac:dyDescent="0.25">
      <c r="B7263" s="4"/>
      <c r="C7263" s="7"/>
      <c r="G7263" s="8"/>
      <c r="H7263" s="8"/>
      <c r="I7263" s="8"/>
      <c r="S7263" s="4"/>
      <c r="T7263" s="6"/>
      <c r="X7263" s="1"/>
      <c r="Y7263" s="1"/>
    </row>
    <row r="7264" spans="2:25" x14ac:dyDescent="0.25">
      <c r="B7264" s="4"/>
      <c r="C7264" s="7"/>
      <c r="G7264" s="8"/>
      <c r="H7264" s="8"/>
      <c r="I7264" s="8"/>
      <c r="S7264" s="4"/>
      <c r="T7264" s="6"/>
      <c r="X7264" s="1"/>
      <c r="Y7264" s="1"/>
    </row>
    <row r="7265" spans="2:25" x14ac:dyDescent="0.25">
      <c r="B7265" s="4"/>
      <c r="C7265" s="7"/>
      <c r="G7265" s="8"/>
      <c r="H7265" s="8"/>
      <c r="I7265" s="8"/>
      <c r="S7265" s="4"/>
      <c r="T7265" s="6"/>
      <c r="X7265" s="1"/>
      <c r="Y7265" s="1"/>
    </row>
    <row r="7266" spans="2:25" x14ac:dyDescent="0.25">
      <c r="B7266" s="4"/>
      <c r="C7266" s="7"/>
      <c r="G7266" s="8"/>
      <c r="H7266" s="8"/>
      <c r="I7266" s="8"/>
      <c r="S7266" s="4"/>
      <c r="T7266" s="6"/>
      <c r="X7266" s="1"/>
      <c r="Y7266" s="1"/>
    </row>
    <row r="7267" spans="2:25" x14ac:dyDescent="0.25">
      <c r="B7267" s="4"/>
      <c r="C7267" s="7"/>
      <c r="G7267" s="8"/>
      <c r="H7267" s="8"/>
      <c r="I7267" s="8"/>
      <c r="S7267" s="4"/>
      <c r="T7267" s="6"/>
      <c r="X7267" s="1"/>
      <c r="Y7267" s="1"/>
    </row>
    <row r="7268" spans="2:25" x14ac:dyDescent="0.25">
      <c r="B7268" s="4"/>
      <c r="C7268" s="7"/>
      <c r="G7268" s="8"/>
      <c r="H7268" s="8"/>
      <c r="I7268" s="8"/>
      <c r="S7268" s="4"/>
      <c r="T7268" s="6"/>
      <c r="X7268" s="1"/>
      <c r="Y7268" s="1"/>
    </row>
    <row r="7269" spans="2:25" x14ac:dyDescent="0.25">
      <c r="B7269" s="4"/>
      <c r="C7269" s="7"/>
      <c r="G7269" s="8"/>
      <c r="H7269" s="8"/>
      <c r="I7269" s="8"/>
      <c r="S7269" s="4"/>
      <c r="T7269" s="6"/>
      <c r="X7269" s="1"/>
      <c r="Y7269" s="1"/>
    </row>
    <row r="7270" spans="2:25" x14ac:dyDescent="0.25">
      <c r="B7270" s="4"/>
      <c r="C7270" s="7"/>
      <c r="G7270" s="8"/>
      <c r="H7270" s="8"/>
      <c r="I7270" s="8"/>
      <c r="S7270" s="4"/>
      <c r="T7270" s="6"/>
      <c r="X7270" s="1"/>
      <c r="Y7270" s="1"/>
    </row>
    <row r="7271" spans="2:25" x14ac:dyDescent="0.25">
      <c r="B7271" s="4"/>
      <c r="C7271" s="7"/>
      <c r="G7271" s="8"/>
      <c r="H7271" s="8"/>
      <c r="I7271" s="8"/>
      <c r="S7271" s="4"/>
      <c r="T7271" s="6"/>
      <c r="X7271" s="1"/>
      <c r="Y7271" s="1"/>
    </row>
    <row r="7272" spans="2:25" x14ac:dyDescent="0.25">
      <c r="B7272" s="4"/>
      <c r="C7272" s="7"/>
      <c r="G7272" s="8"/>
      <c r="H7272" s="8"/>
      <c r="I7272" s="8"/>
      <c r="S7272" s="4"/>
      <c r="T7272" s="6"/>
      <c r="X7272" s="1"/>
      <c r="Y7272" s="1"/>
    </row>
    <row r="7273" spans="2:25" x14ac:dyDescent="0.25">
      <c r="B7273" s="4"/>
      <c r="C7273" s="7"/>
      <c r="G7273" s="8"/>
      <c r="H7273" s="8"/>
      <c r="I7273" s="8"/>
      <c r="S7273" s="4"/>
      <c r="T7273" s="6"/>
      <c r="X7273" s="1"/>
      <c r="Y7273" s="1"/>
    </row>
    <row r="7274" spans="2:25" x14ac:dyDescent="0.25">
      <c r="B7274" s="4"/>
      <c r="C7274" s="7"/>
      <c r="G7274" s="8"/>
      <c r="H7274" s="8"/>
      <c r="I7274" s="8"/>
      <c r="S7274" s="4"/>
      <c r="T7274" s="6"/>
      <c r="X7274" s="1"/>
      <c r="Y7274" s="1"/>
    </row>
    <row r="7275" spans="2:25" x14ac:dyDescent="0.25">
      <c r="B7275" s="4"/>
      <c r="C7275" s="7"/>
      <c r="G7275" s="8"/>
      <c r="H7275" s="8"/>
      <c r="I7275" s="8"/>
      <c r="S7275" s="4"/>
      <c r="T7275" s="6"/>
      <c r="X7275" s="1"/>
      <c r="Y7275" s="1"/>
    </row>
    <row r="7276" spans="2:25" x14ac:dyDescent="0.25">
      <c r="B7276" s="4"/>
      <c r="C7276" s="7"/>
      <c r="G7276" s="8"/>
      <c r="H7276" s="8"/>
      <c r="I7276" s="8"/>
      <c r="S7276" s="4"/>
      <c r="T7276" s="6"/>
      <c r="X7276" s="1"/>
      <c r="Y7276" s="1"/>
    </row>
    <row r="7277" spans="2:25" x14ac:dyDescent="0.25">
      <c r="B7277" s="4"/>
      <c r="C7277" s="7"/>
      <c r="G7277" s="8"/>
      <c r="H7277" s="8"/>
      <c r="I7277" s="8"/>
      <c r="S7277" s="4"/>
      <c r="T7277" s="6"/>
      <c r="X7277" s="1"/>
      <c r="Y7277" s="1"/>
    </row>
    <row r="7278" spans="2:25" x14ac:dyDescent="0.25">
      <c r="B7278" s="4"/>
      <c r="C7278" s="7"/>
      <c r="G7278" s="8"/>
      <c r="H7278" s="8"/>
      <c r="I7278" s="8"/>
      <c r="S7278" s="4"/>
      <c r="T7278" s="6"/>
      <c r="X7278" s="1"/>
      <c r="Y7278" s="1"/>
    </row>
    <row r="7279" spans="2:25" x14ac:dyDescent="0.25">
      <c r="B7279" s="4"/>
      <c r="C7279" s="7"/>
      <c r="G7279" s="8"/>
      <c r="H7279" s="8"/>
      <c r="I7279" s="8"/>
      <c r="S7279" s="4"/>
      <c r="T7279" s="6"/>
      <c r="X7279" s="1"/>
      <c r="Y7279" s="1"/>
    </row>
    <row r="7280" spans="2:25" x14ac:dyDescent="0.25">
      <c r="B7280" s="4"/>
      <c r="C7280" s="7"/>
      <c r="G7280" s="8"/>
      <c r="H7280" s="8"/>
      <c r="I7280" s="8"/>
      <c r="S7280" s="4"/>
      <c r="T7280" s="6"/>
      <c r="X7280" s="1"/>
      <c r="Y7280" s="1"/>
    </row>
    <row r="7281" spans="2:25" x14ac:dyDescent="0.25">
      <c r="B7281" s="4"/>
      <c r="C7281" s="7"/>
      <c r="G7281" s="8"/>
      <c r="H7281" s="8"/>
      <c r="I7281" s="8"/>
      <c r="S7281" s="4"/>
      <c r="T7281" s="6"/>
      <c r="X7281" s="1"/>
      <c r="Y7281" s="1"/>
    </row>
    <row r="7282" spans="2:25" x14ac:dyDescent="0.25">
      <c r="B7282" s="4"/>
      <c r="C7282" s="7"/>
      <c r="G7282" s="8"/>
      <c r="H7282" s="8"/>
      <c r="I7282" s="8"/>
      <c r="S7282" s="4"/>
      <c r="T7282" s="6"/>
      <c r="X7282" s="1"/>
      <c r="Y7282" s="1"/>
    </row>
    <row r="7283" spans="2:25" x14ac:dyDescent="0.25">
      <c r="B7283" s="4"/>
      <c r="C7283" s="7"/>
      <c r="G7283" s="8"/>
      <c r="H7283" s="8"/>
      <c r="I7283" s="8"/>
      <c r="S7283" s="4"/>
      <c r="T7283" s="6"/>
      <c r="X7283" s="1"/>
      <c r="Y7283" s="1"/>
    </row>
    <row r="7284" spans="2:25" x14ac:dyDescent="0.25">
      <c r="B7284" s="4"/>
      <c r="C7284" s="7"/>
      <c r="G7284" s="8"/>
      <c r="H7284" s="8"/>
      <c r="I7284" s="8"/>
      <c r="S7284" s="4"/>
      <c r="T7284" s="6"/>
      <c r="X7284" s="1"/>
      <c r="Y7284" s="1"/>
    </row>
    <row r="7285" spans="2:25" x14ac:dyDescent="0.25">
      <c r="B7285" s="4"/>
      <c r="C7285" s="7"/>
      <c r="G7285" s="8"/>
      <c r="H7285" s="8"/>
      <c r="I7285" s="8"/>
      <c r="S7285" s="4"/>
      <c r="T7285" s="6"/>
      <c r="X7285" s="1"/>
      <c r="Y7285" s="1"/>
    </row>
    <row r="7286" spans="2:25" x14ac:dyDescent="0.25">
      <c r="B7286" s="4"/>
      <c r="C7286" s="7"/>
      <c r="G7286" s="8"/>
      <c r="H7286" s="8"/>
      <c r="I7286" s="8"/>
      <c r="S7286" s="4"/>
      <c r="T7286" s="6"/>
      <c r="X7286" s="1"/>
      <c r="Y7286" s="1"/>
    </row>
    <row r="7287" spans="2:25" x14ac:dyDescent="0.25">
      <c r="B7287" s="4"/>
      <c r="C7287" s="7"/>
      <c r="G7287" s="8"/>
      <c r="H7287" s="8"/>
      <c r="I7287" s="8"/>
      <c r="S7287" s="4"/>
      <c r="T7287" s="6"/>
      <c r="X7287" s="1"/>
      <c r="Y7287" s="1"/>
    </row>
    <row r="7288" spans="2:25" x14ac:dyDescent="0.25">
      <c r="B7288" s="4"/>
      <c r="C7288" s="7"/>
      <c r="G7288" s="8"/>
      <c r="H7288" s="8"/>
      <c r="I7288" s="8"/>
      <c r="S7288" s="4"/>
      <c r="T7288" s="6"/>
      <c r="X7288" s="1"/>
      <c r="Y7288" s="1"/>
    </row>
    <row r="7289" spans="2:25" x14ac:dyDescent="0.25">
      <c r="B7289" s="4"/>
      <c r="C7289" s="7"/>
      <c r="G7289" s="8"/>
      <c r="H7289" s="8"/>
      <c r="I7289" s="8"/>
      <c r="S7289" s="4"/>
      <c r="T7289" s="6"/>
      <c r="X7289" s="1"/>
      <c r="Y7289" s="1"/>
    </row>
    <row r="7290" spans="2:25" x14ac:dyDescent="0.25">
      <c r="B7290" s="4"/>
      <c r="C7290" s="7"/>
      <c r="G7290" s="8"/>
      <c r="H7290" s="8"/>
      <c r="I7290" s="8"/>
      <c r="S7290" s="4"/>
      <c r="T7290" s="6"/>
      <c r="X7290" s="1"/>
      <c r="Y7290" s="1"/>
    </row>
    <row r="7291" spans="2:25" x14ac:dyDescent="0.25">
      <c r="B7291" s="4"/>
      <c r="C7291" s="7"/>
      <c r="G7291" s="8"/>
      <c r="H7291" s="8"/>
      <c r="I7291" s="8"/>
      <c r="S7291" s="4"/>
      <c r="T7291" s="6"/>
      <c r="X7291" s="1"/>
      <c r="Y7291" s="1"/>
    </row>
    <row r="7292" spans="2:25" x14ac:dyDescent="0.25">
      <c r="B7292" s="4"/>
      <c r="C7292" s="7"/>
      <c r="G7292" s="8"/>
      <c r="H7292" s="8"/>
      <c r="I7292" s="8"/>
      <c r="S7292" s="4"/>
      <c r="T7292" s="6"/>
      <c r="X7292" s="1"/>
      <c r="Y7292" s="1"/>
    </row>
    <row r="7293" spans="2:25" x14ac:dyDescent="0.25">
      <c r="B7293" s="4"/>
      <c r="C7293" s="7"/>
      <c r="G7293" s="8"/>
      <c r="H7293" s="8"/>
      <c r="I7293" s="8"/>
      <c r="S7293" s="4"/>
      <c r="T7293" s="6"/>
      <c r="X7293" s="1"/>
      <c r="Y7293" s="1"/>
    </row>
    <row r="7294" spans="2:25" x14ac:dyDescent="0.25">
      <c r="B7294" s="4"/>
      <c r="C7294" s="7"/>
      <c r="G7294" s="8"/>
      <c r="H7294" s="8"/>
      <c r="I7294" s="8"/>
      <c r="S7294" s="4"/>
      <c r="T7294" s="6"/>
      <c r="X7294" s="1"/>
      <c r="Y7294" s="1"/>
    </row>
    <row r="7295" spans="2:25" x14ac:dyDescent="0.25">
      <c r="B7295" s="4"/>
      <c r="C7295" s="7"/>
      <c r="G7295" s="8"/>
      <c r="H7295" s="8"/>
      <c r="I7295" s="8"/>
      <c r="S7295" s="4"/>
      <c r="T7295" s="6"/>
      <c r="X7295" s="1"/>
      <c r="Y7295" s="1"/>
    </row>
    <row r="7296" spans="2:25" x14ac:dyDescent="0.25">
      <c r="B7296" s="4"/>
      <c r="C7296" s="7"/>
      <c r="G7296" s="8"/>
      <c r="H7296" s="8"/>
      <c r="I7296" s="8"/>
      <c r="S7296" s="4"/>
      <c r="T7296" s="6"/>
      <c r="X7296" s="1"/>
      <c r="Y7296" s="1"/>
    </row>
    <row r="7297" spans="2:25" x14ac:dyDescent="0.25">
      <c r="B7297" s="4"/>
      <c r="C7297" s="7"/>
      <c r="G7297" s="8"/>
      <c r="H7297" s="8"/>
      <c r="I7297" s="8"/>
      <c r="S7297" s="4"/>
      <c r="T7297" s="6"/>
      <c r="X7297" s="1"/>
      <c r="Y7297" s="1"/>
    </row>
    <row r="7298" spans="2:25" x14ac:dyDescent="0.25">
      <c r="B7298" s="4"/>
      <c r="C7298" s="7"/>
      <c r="G7298" s="8"/>
      <c r="H7298" s="8"/>
      <c r="I7298" s="8"/>
      <c r="S7298" s="4"/>
      <c r="T7298" s="6"/>
      <c r="X7298" s="1"/>
      <c r="Y7298" s="1"/>
    </row>
    <row r="7299" spans="2:25" x14ac:dyDescent="0.25">
      <c r="B7299" s="4"/>
      <c r="C7299" s="7"/>
      <c r="G7299" s="8"/>
      <c r="H7299" s="8"/>
      <c r="I7299" s="8"/>
      <c r="S7299" s="4"/>
      <c r="T7299" s="6"/>
      <c r="X7299" s="1"/>
      <c r="Y7299" s="1"/>
    </row>
    <row r="7300" spans="2:25" x14ac:dyDescent="0.25">
      <c r="B7300" s="4"/>
      <c r="C7300" s="7"/>
      <c r="G7300" s="8"/>
      <c r="H7300" s="8"/>
      <c r="I7300" s="8"/>
      <c r="S7300" s="4"/>
      <c r="T7300" s="6"/>
      <c r="X7300" s="1"/>
      <c r="Y7300" s="1"/>
    </row>
    <row r="7301" spans="2:25" x14ac:dyDescent="0.25">
      <c r="B7301" s="4"/>
      <c r="C7301" s="7"/>
      <c r="G7301" s="8"/>
      <c r="H7301" s="8"/>
      <c r="I7301" s="8"/>
      <c r="S7301" s="4"/>
      <c r="T7301" s="6"/>
      <c r="X7301" s="1"/>
      <c r="Y7301" s="1"/>
    </row>
    <row r="7302" spans="2:25" x14ac:dyDescent="0.25">
      <c r="B7302" s="4"/>
      <c r="C7302" s="7"/>
      <c r="G7302" s="8"/>
      <c r="H7302" s="8"/>
      <c r="I7302" s="8"/>
      <c r="S7302" s="4"/>
      <c r="T7302" s="6"/>
      <c r="X7302" s="1"/>
      <c r="Y7302" s="1"/>
    </row>
    <row r="7303" spans="2:25" x14ac:dyDescent="0.25">
      <c r="B7303" s="4"/>
      <c r="C7303" s="7"/>
      <c r="G7303" s="8"/>
      <c r="H7303" s="8"/>
      <c r="I7303" s="8"/>
      <c r="S7303" s="4"/>
      <c r="T7303" s="6"/>
      <c r="X7303" s="1"/>
      <c r="Y7303" s="1"/>
    </row>
    <row r="7304" spans="2:25" x14ac:dyDescent="0.25">
      <c r="B7304" s="4"/>
      <c r="C7304" s="7"/>
      <c r="G7304" s="8"/>
      <c r="H7304" s="8"/>
      <c r="I7304" s="8"/>
      <c r="S7304" s="4"/>
      <c r="T7304" s="6"/>
      <c r="X7304" s="1"/>
      <c r="Y7304" s="1"/>
    </row>
    <row r="7305" spans="2:25" x14ac:dyDescent="0.25">
      <c r="B7305" s="4"/>
      <c r="C7305" s="7"/>
      <c r="G7305" s="8"/>
      <c r="H7305" s="8"/>
      <c r="I7305" s="8"/>
      <c r="S7305" s="4"/>
      <c r="T7305" s="6"/>
      <c r="X7305" s="1"/>
      <c r="Y7305" s="1"/>
    </row>
    <row r="7306" spans="2:25" x14ac:dyDescent="0.25">
      <c r="B7306" s="4"/>
      <c r="C7306" s="7"/>
      <c r="G7306" s="8"/>
      <c r="H7306" s="8"/>
      <c r="I7306" s="8"/>
      <c r="S7306" s="4"/>
      <c r="T7306" s="6"/>
      <c r="X7306" s="1"/>
      <c r="Y7306" s="1"/>
    </row>
    <row r="7307" spans="2:25" x14ac:dyDescent="0.25">
      <c r="B7307" s="4"/>
      <c r="C7307" s="7"/>
      <c r="G7307" s="8"/>
      <c r="H7307" s="8"/>
      <c r="I7307" s="8"/>
      <c r="S7307" s="4"/>
      <c r="T7307" s="6"/>
      <c r="X7307" s="1"/>
      <c r="Y7307" s="1"/>
    </row>
    <row r="7308" spans="2:25" x14ac:dyDescent="0.25">
      <c r="B7308" s="4"/>
      <c r="C7308" s="7"/>
      <c r="G7308" s="8"/>
      <c r="H7308" s="8"/>
      <c r="I7308" s="8"/>
      <c r="S7308" s="4"/>
      <c r="T7308" s="6"/>
      <c r="X7308" s="1"/>
      <c r="Y7308" s="1"/>
    </row>
    <row r="7309" spans="2:25" x14ac:dyDescent="0.25">
      <c r="B7309" s="4"/>
      <c r="C7309" s="7"/>
      <c r="G7309" s="8"/>
      <c r="H7309" s="8"/>
      <c r="I7309" s="8"/>
      <c r="S7309" s="4"/>
      <c r="T7309" s="6"/>
      <c r="X7309" s="1"/>
      <c r="Y7309" s="1"/>
    </row>
    <row r="7310" spans="2:25" x14ac:dyDescent="0.25">
      <c r="B7310" s="4"/>
      <c r="C7310" s="7"/>
      <c r="G7310" s="8"/>
      <c r="H7310" s="8"/>
      <c r="I7310" s="8"/>
      <c r="S7310" s="4"/>
      <c r="T7310" s="6"/>
      <c r="X7310" s="1"/>
      <c r="Y7310" s="1"/>
    </row>
    <row r="7311" spans="2:25" x14ac:dyDescent="0.25">
      <c r="B7311" s="4"/>
      <c r="C7311" s="7"/>
      <c r="G7311" s="8"/>
      <c r="H7311" s="8"/>
      <c r="I7311" s="8"/>
      <c r="S7311" s="4"/>
      <c r="T7311" s="6"/>
      <c r="X7311" s="1"/>
      <c r="Y7311" s="1"/>
    </row>
    <row r="7312" spans="2:25" x14ac:dyDescent="0.25">
      <c r="B7312" s="4"/>
      <c r="C7312" s="7"/>
      <c r="G7312" s="8"/>
      <c r="H7312" s="8"/>
      <c r="I7312" s="8"/>
      <c r="S7312" s="4"/>
      <c r="T7312" s="6"/>
      <c r="X7312" s="1"/>
      <c r="Y7312" s="1"/>
    </row>
    <row r="7313" spans="2:25" x14ac:dyDescent="0.25">
      <c r="B7313" s="4"/>
      <c r="C7313" s="7"/>
      <c r="G7313" s="8"/>
      <c r="H7313" s="8"/>
      <c r="I7313" s="8"/>
      <c r="S7313" s="4"/>
      <c r="T7313" s="6"/>
      <c r="X7313" s="1"/>
      <c r="Y7313" s="1"/>
    </row>
    <row r="7314" spans="2:25" x14ac:dyDescent="0.25">
      <c r="B7314" s="4"/>
      <c r="C7314" s="7"/>
      <c r="G7314" s="8"/>
      <c r="H7314" s="8"/>
      <c r="I7314" s="8"/>
      <c r="S7314" s="4"/>
      <c r="T7314" s="6"/>
      <c r="X7314" s="1"/>
      <c r="Y7314" s="1"/>
    </row>
    <row r="7315" spans="2:25" x14ac:dyDescent="0.25">
      <c r="B7315" s="4"/>
      <c r="C7315" s="7"/>
      <c r="G7315" s="8"/>
      <c r="H7315" s="8"/>
      <c r="I7315" s="8"/>
      <c r="S7315" s="4"/>
      <c r="T7315" s="6"/>
      <c r="X7315" s="1"/>
      <c r="Y7315" s="1"/>
    </row>
    <row r="7316" spans="2:25" x14ac:dyDescent="0.25">
      <c r="B7316" s="4"/>
      <c r="C7316" s="7"/>
      <c r="G7316" s="8"/>
      <c r="H7316" s="8"/>
      <c r="I7316" s="8"/>
      <c r="S7316" s="4"/>
      <c r="T7316" s="6"/>
      <c r="X7316" s="1"/>
      <c r="Y7316" s="1"/>
    </row>
    <row r="7317" spans="2:25" x14ac:dyDescent="0.25">
      <c r="B7317" s="4"/>
      <c r="C7317" s="7"/>
      <c r="G7317" s="8"/>
      <c r="H7317" s="8"/>
      <c r="I7317" s="8"/>
      <c r="S7317" s="4"/>
      <c r="T7317" s="6"/>
      <c r="X7317" s="1"/>
      <c r="Y7317" s="1"/>
    </row>
    <row r="7318" spans="2:25" x14ac:dyDescent="0.25">
      <c r="B7318" s="4"/>
      <c r="C7318" s="7"/>
      <c r="G7318" s="8"/>
      <c r="H7318" s="8"/>
      <c r="I7318" s="8"/>
      <c r="S7318" s="4"/>
      <c r="T7318" s="6"/>
      <c r="X7318" s="1"/>
      <c r="Y7318" s="1"/>
    </row>
    <row r="7319" spans="2:25" x14ac:dyDescent="0.25">
      <c r="B7319" s="4"/>
      <c r="C7319" s="7"/>
      <c r="G7319" s="8"/>
      <c r="H7319" s="8"/>
      <c r="I7319" s="8"/>
      <c r="S7319" s="4"/>
      <c r="T7319" s="6"/>
      <c r="X7319" s="1"/>
      <c r="Y7319" s="1"/>
    </row>
    <row r="7320" spans="2:25" x14ac:dyDescent="0.25">
      <c r="B7320" s="4"/>
      <c r="C7320" s="7"/>
      <c r="G7320" s="8"/>
      <c r="H7320" s="8"/>
      <c r="I7320" s="8"/>
      <c r="S7320" s="4"/>
      <c r="T7320" s="6"/>
      <c r="X7320" s="1"/>
      <c r="Y7320" s="1"/>
    </row>
    <row r="7321" spans="2:25" x14ac:dyDescent="0.25">
      <c r="B7321" s="4"/>
      <c r="C7321" s="7"/>
      <c r="G7321" s="8"/>
      <c r="H7321" s="8"/>
      <c r="I7321" s="8"/>
      <c r="S7321" s="4"/>
      <c r="T7321" s="6"/>
      <c r="X7321" s="1"/>
      <c r="Y7321" s="1"/>
    </row>
    <row r="7322" spans="2:25" x14ac:dyDescent="0.25">
      <c r="B7322" s="4"/>
      <c r="C7322" s="7"/>
      <c r="G7322" s="8"/>
      <c r="H7322" s="8"/>
      <c r="I7322" s="8"/>
      <c r="S7322" s="4"/>
      <c r="T7322" s="6"/>
      <c r="X7322" s="1"/>
      <c r="Y7322" s="1"/>
    </row>
    <row r="7323" spans="2:25" x14ac:dyDescent="0.25">
      <c r="B7323" s="4"/>
      <c r="C7323" s="7"/>
      <c r="G7323" s="8"/>
      <c r="H7323" s="8"/>
      <c r="I7323" s="8"/>
      <c r="S7323" s="4"/>
      <c r="T7323" s="6"/>
      <c r="X7323" s="1"/>
      <c r="Y7323" s="1"/>
    </row>
    <row r="7324" spans="2:25" x14ac:dyDescent="0.25">
      <c r="B7324" s="4"/>
      <c r="C7324" s="7"/>
      <c r="G7324" s="8"/>
      <c r="H7324" s="8"/>
      <c r="I7324" s="8"/>
      <c r="S7324" s="4"/>
      <c r="T7324" s="6"/>
      <c r="X7324" s="1"/>
      <c r="Y7324" s="1"/>
    </row>
    <row r="7325" spans="2:25" x14ac:dyDescent="0.25">
      <c r="B7325" s="4"/>
      <c r="C7325" s="7"/>
      <c r="G7325" s="8"/>
      <c r="H7325" s="8"/>
      <c r="I7325" s="8"/>
      <c r="S7325" s="4"/>
      <c r="T7325" s="6"/>
      <c r="X7325" s="1"/>
      <c r="Y7325" s="1"/>
    </row>
    <row r="7326" spans="2:25" x14ac:dyDescent="0.25">
      <c r="B7326" s="4"/>
      <c r="C7326" s="7"/>
      <c r="G7326" s="8"/>
      <c r="H7326" s="8"/>
      <c r="I7326" s="8"/>
      <c r="S7326" s="4"/>
      <c r="T7326" s="6"/>
      <c r="X7326" s="1"/>
      <c r="Y7326" s="1"/>
    </row>
    <row r="7327" spans="2:25" x14ac:dyDescent="0.25">
      <c r="B7327" s="4"/>
      <c r="C7327" s="7"/>
      <c r="G7327" s="8"/>
      <c r="H7327" s="8"/>
      <c r="I7327" s="8"/>
      <c r="S7327" s="4"/>
      <c r="T7327" s="6"/>
      <c r="X7327" s="1"/>
      <c r="Y7327" s="1"/>
    </row>
    <row r="7328" spans="2:25" x14ac:dyDescent="0.25">
      <c r="B7328" s="4"/>
      <c r="C7328" s="7"/>
      <c r="G7328" s="8"/>
      <c r="H7328" s="8"/>
      <c r="I7328" s="8"/>
      <c r="S7328" s="4"/>
      <c r="T7328" s="6"/>
      <c r="X7328" s="1"/>
      <c r="Y7328" s="1"/>
    </row>
    <row r="7329" spans="2:25" x14ac:dyDescent="0.25">
      <c r="B7329" s="4"/>
      <c r="C7329" s="7"/>
      <c r="G7329" s="8"/>
      <c r="H7329" s="8"/>
      <c r="I7329" s="8"/>
      <c r="S7329" s="4"/>
      <c r="T7329" s="6"/>
      <c r="X7329" s="1"/>
      <c r="Y7329" s="1"/>
    </row>
    <row r="7330" spans="2:25" x14ac:dyDescent="0.25">
      <c r="B7330" s="4"/>
      <c r="C7330" s="7"/>
      <c r="G7330" s="8"/>
      <c r="H7330" s="8"/>
      <c r="I7330" s="8"/>
      <c r="S7330" s="4"/>
      <c r="T7330" s="6"/>
      <c r="X7330" s="1"/>
      <c r="Y7330" s="1"/>
    </row>
    <row r="7331" spans="2:25" x14ac:dyDescent="0.25">
      <c r="B7331" s="4"/>
      <c r="C7331" s="7"/>
      <c r="G7331" s="8"/>
      <c r="H7331" s="8"/>
      <c r="I7331" s="8"/>
      <c r="S7331" s="4"/>
      <c r="T7331" s="6"/>
      <c r="X7331" s="1"/>
      <c r="Y7331" s="1"/>
    </row>
    <row r="7332" spans="2:25" x14ac:dyDescent="0.25">
      <c r="B7332" s="4"/>
      <c r="C7332" s="7"/>
      <c r="G7332" s="8"/>
      <c r="H7332" s="8"/>
      <c r="I7332" s="8"/>
      <c r="S7332" s="4"/>
      <c r="T7332" s="6"/>
      <c r="X7332" s="1"/>
      <c r="Y7332" s="1"/>
    </row>
    <row r="7333" spans="2:25" x14ac:dyDescent="0.25">
      <c r="B7333" s="4"/>
      <c r="C7333" s="7"/>
      <c r="G7333" s="8"/>
      <c r="H7333" s="8"/>
      <c r="I7333" s="8"/>
      <c r="S7333" s="4"/>
      <c r="T7333" s="6"/>
      <c r="X7333" s="1"/>
      <c r="Y7333" s="1"/>
    </row>
    <row r="7334" spans="2:25" x14ac:dyDescent="0.25">
      <c r="B7334" s="4"/>
      <c r="C7334" s="7"/>
      <c r="G7334" s="8"/>
      <c r="H7334" s="8"/>
      <c r="I7334" s="8"/>
      <c r="S7334" s="4"/>
      <c r="T7334" s="6"/>
      <c r="X7334" s="1"/>
      <c r="Y7334" s="1"/>
    </row>
    <row r="7335" spans="2:25" x14ac:dyDescent="0.25">
      <c r="B7335" s="4"/>
      <c r="C7335" s="7"/>
      <c r="G7335" s="8"/>
      <c r="H7335" s="8"/>
      <c r="I7335" s="8"/>
      <c r="S7335" s="4"/>
      <c r="T7335" s="6"/>
      <c r="X7335" s="1"/>
      <c r="Y7335" s="1"/>
    </row>
    <row r="7336" spans="2:25" x14ac:dyDescent="0.25">
      <c r="B7336" s="4"/>
      <c r="C7336" s="7"/>
      <c r="G7336" s="8"/>
      <c r="H7336" s="8"/>
      <c r="I7336" s="8"/>
      <c r="S7336" s="4"/>
      <c r="T7336" s="6"/>
      <c r="X7336" s="1"/>
      <c r="Y7336" s="1"/>
    </row>
    <row r="7337" spans="2:25" x14ac:dyDescent="0.25">
      <c r="B7337" s="4"/>
      <c r="C7337" s="7"/>
      <c r="G7337" s="8"/>
      <c r="H7337" s="8"/>
      <c r="I7337" s="8"/>
      <c r="S7337" s="4"/>
      <c r="T7337" s="6"/>
      <c r="X7337" s="1"/>
      <c r="Y7337" s="1"/>
    </row>
    <row r="7338" spans="2:25" x14ac:dyDescent="0.25">
      <c r="B7338" s="4"/>
      <c r="C7338" s="7"/>
      <c r="G7338" s="8"/>
      <c r="H7338" s="8"/>
      <c r="I7338" s="8"/>
      <c r="S7338" s="4"/>
      <c r="T7338" s="6"/>
      <c r="X7338" s="1"/>
      <c r="Y7338" s="1"/>
    </row>
    <row r="7339" spans="2:25" x14ac:dyDescent="0.25">
      <c r="B7339" s="4"/>
      <c r="C7339" s="7"/>
      <c r="G7339" s="8"/>
      <c r="H7339" s="8"/>
      <c r="I7339" s="8"/>
      <c r="S7339" s="4"/>
      <c r="T7339" s="6"/>
      <c r="X7339" s="1"/>
      <c r="Y7339" s="1"/>
    </row>
    <row r="7340" spans="2:25" x14ac:dyDescent="0.25">
      <c r="B7340" s="4"/>
      <c r="C7340" s="7"/>
      <c r="G7340" s="8"/>
      <c r="H7340" s="8"/>
      <c r="I7340" s="8"/>
      <c r="S7340" s="4"/>
      <c r="T7340" s="6"/>
      <c r="X7340" s="1"/>
      <c r="Y7340" s="1"/>
    </row>
    <row r="7341" spans="2:25" x14ac:dyDescent="0.25">
      <c r="B7341" s="4"/>
      <c r="C7341" s="7"/>
      <c r="G7341" s="8"/>
      <c r="H7341" s="8"/>
      <c r="I7341" s="8"/>
      <c r="S7341" s="4"/>
      <c r="T7341" s="6"/>
      <c r="X7341" s="1"/>
      <c r="Y7341" s="1"/>
    </row>
    <row r="7342" spans="2:25" x14ac:dyDescent="0.25">
      <c r="B7342" s="4"/>
      <c r="C7342" s="7"/>
      <c r="G7342" s="8"/>
      <c r="H7342" s="8"/>
      <c r="I7342" s="8"/>
      <c r="S7342" s="4"/>
      <c r="T7342" s="6"/>
      <c r="X7342" s="1"/>
      <c r="Y7342" s="1"/>
    </row>
    <row r="7343" spans="2:25" x14ac:dyDescent="0.25">
      <c r="B7343" s="4"/>
      <c r="C7343" s="7"/>
      <c r="G7343" s="8"/>
      <c r="H7343" s="8"/>
      <c r="I7343" s="8"/>
      <c r="S7343" s="4"/>
      <c r="T7343" s="6"/>
      <c r="X7343" s="1"/>
      <c r="Y7343" s="1"/>
    </row>
    <row r="7344" spans="2:25" x14ac:dyDescent="0.25">
      <c r="B7344" s="4"/>
      <c r="C7344" s="7"/>
      <c r="G7344" s="8"/>
      <c r="H7344" s="8"/>
      <c r="I7344" s="8"/>
      <c r="S7344" s="4"/>
      <c r="T7344" s="6"/>
      <c r="X7344" s="1"/>
      <c r="Y7344" s="1"/>
    </row>
    <row r="7345" spans="2:25" x14ac:dyDescent="0.25">
      <c r="B7345" s="4"/>
      <c r="C7345" s="7"/>
      <c r="G7345" s="8"/>
      <c r="H7345" s="8"/>
      <c r="I7345" s="8"/>
      <c r="S7345" s="4"/>
      <c r="T7345" s="6"/>
      <c r="X7345" s="1"/>
      <c r="Y7345" s="1"/>
    </row>
    <row r="7346" spans="2:25" x14ac:dyDescent="0.25">
      <c r="B7346" s="4"/>
      <c r="C7346" s="7"/>
      <c r="G7346" s="8"/>
      <c r="H7346" s="8"/>
      <c r="I7346" s="8"/>
      <c r="S7346" s="4"/>
      <c r="T7346" s="6"/>
      <c r="X7346" s="1"/>
      <c r="Y7346" s="1"/>
    </row>
    <row r="7347" spans="2:25" x14ac:dyDescent="0.25">
      <c r="B7347" s="4"/>
      <c r="C7347" s="7"/>
      <c r="G7347" s="8"/>
      <c r="H7347" s="8"/>
      <c r="I7347" s="8"/>
      <c r="S7347" s="4"/>
      <c r="T7347" s="6"/>
      <c r="X7347" s="1"/>
      <c r="Y7347" s="1"/>
    </row>
    <row r="7348" spans="2:25" x14ac:dyDescent="0.25">
      <c r="B7348" s="4"/>
      <c r="C7348" s="7"/>
      <c r="G7348" s="8"/>
      <c r="H7348" s="8"/>
      <c r="I7348" s="8"/>
      <c r="S7348" s="4"/>
      <c r="T7348" s="6"/>
      <c r="X7348" s="1"/>
      <c r="Y7348" s="1"/>
    </row>
    <row r="7349" spans="2:25" x14ac:dyDescent="0.25">
      <c r="B7349" s="4"/>
      <c r="C7349" s="7"/>
      <c r="G7349" s="8"/>
      <c r="H7349" s="8"/>
      <c r="I7349" s="8"/>
      <c r="S7349" s="4"/>
      <c r="T7349" s="6"/>
      <c r="X7349" s="1"/>
      <c r="Y7349" s="1"/>
    </row>
    <row r="7350" spans="2:25" x14ac:dyDescent="0.25">
      <c r="B7350" s="4"/>
      <c r="C7350" s="7"/>
      <c r="G7350" s="8"/>
      <c r="H7350" s="8"/>
      <c r="I7350" s="8"/>
      <c r="S7350" s="4"/>
      <c r="T7350" s="6"/>
      <c r="X7350" s="1"/>
      <c r="Y7350" s="1"/>
    </row>
    <row r="7351" spans="2:25" x14ac:dyDescent="0.25">
      <c r="B7351" s="4"/>
      <c r="C7351" s="7"/>
      <c r="G7351" s="8"/>
      <c r="H7351" s="8"/>
      <c r="I7351" s="8"/>
      <c r="S7351" s="4"/>
      <c r="T7351" s="6"/>
      <c r="X7351" s="1"/>
      <c r="Y7351" s="1"/>
    </row>
    <row r="7352" spans="2:25" x14ac:dyDescent="0.25">
      <c r="B7352" s="4"/>
      <c r="C7352" s="7"/>
      <c r="G7352" s="8"/>
      <c r="H7352" s="8"/>
      <c r="I7352" s="8"/>
      <c r="S7352" s="4"/>
      <c r="T7352" s="6"/>
      <c r="X7352" s="1"/>
      <c r="Y7352" s="1"/>
    </row>
    <row r="7353" spans="2:25" x14ac:dyDescent="0.25">
      <c r="B7353" s="4"/>
      <c r="C7353" s="7"/>
      <c r="G7353" s="8"/>
      <c r="H7353" s="8"/>
      <c r="I7353" s="8"/>
      <c r="S7353" s="4"/>
      <c r="T7353" s="6"/>
      <c r="X7353" s="1"/>
      <c r="Y7353" s="1"/>
    </row>
    <row r="7354" spans="2:25" x14ac:dyDescent="0.25">
      <c r="B7354" s="4"/>
      <c r="C7354" s="7"/>
      <c r="G7354" s="8"/>
      <c r="H7354" s="8"/>
      <c r="I7354" s="8"/>
      <c r="S7354" s="4"/>
      <c r="T7354" s="6"/>
      <c r="X7354" s="1"/>
      <c r="Y7354" s="1"/>
    </row>
    <row r="7355" spans="2:25" x14ac:dyDescent="0.25">
      <c r="B7355" s="4"/>
      <c r="C7355" s="7"/>
      <c r="G7355" s="8"/>
      <c r="H7355" s="8"/>
      <c r="I7355" s="8"/>
      <c r="S7355" s="4"/>
      <c r="T7355" s="6"/>
      <c r="X7355" s="1"/>
      <c r="Y7355" s="1"/>
    </row>
    <row r="7356" spans="2:25" x14ac:dyDescent="0.25">
      <c r="B7356" s="4"/>
      <c r="C7356" s="7"/>
      <c r="G7356" s="8"/>
      <c r="H7356" s="8"/>
      <c r="I7356" s="8"/>
      <c r="S7356" s="4"/>
      <c r="T7356" s="6"/>
      <c r="X7356" s="1"/>
      <c r="Y7356" s="1"/>
    </row>
    <row r="7357" spans="2:25" x14ac:dyDescent="0.25">
      <c r="B7357" s="4"/>
      <c r="C7357" s="7"/>
      <c r="G7357" s="8"/>
      <c r="H7357" s="8"/>
      <c r="I7357" s="8"/>
      <c r="S7357" s="4"/>
      <c r="T7357" s="6"/>
      <c r="X7357" s="1"/>
      <c r="Y7357" s="1"/>
    </row>
    <row r="7358" spans="2:25" x14ac:dyDescent="0.25">
      <c r="B7358" s="4"/>
      <c r="C7358" s="7"/>
      <c r="G7358" s="8"/>
      <c r="H7358" s="8"/>
      <c r="I7358" s="8"/>
      <c r="S7358" s="4"/>
      <c r="T7358" s="6"/>
      <c r="X7358" s="1"/>
      <c r="Y7358" s="1"/>
    </row>
    <row r="7359" spans="2:25" x14ac:dyDescent="0.25">
      <c r="B7359" s="4"/>
      <c r="C7359" s="7"/>
      <c r="G7359" s="8"/>
      <c r="H7359" s="8"/>
      <c r="I7359" s="8"/>
      <c r="S7359" s="4"/>
      <c r="T7359" s="6"/>
      <c r="X7359" s="1"/>
      <c r="Y7359" s="1"/>
    </row>
    <row r="7360" spans="2:25" x14ac:dyDescent="0.25">
      <c r="B7360" s="4"/>
      <c r="C7360" s="7"/>
      <c r="G7360" s="8"/>
      <c r="H7360" s="8"/>
      <c r="I7360" s="8"/>
      <c r="S7360" s="4"/>
      <c r="T7360" s="6"/>
      <c r="X7360" s="1"/>
      <c r="Y7360" s="1"/>
    </row>
    <row r="7361" spans="2:25" x14ac:dyDescent="0.25">
      <c r="B7361" s="4"/>
      <c r="C7361" s="7"/>
      <c r="G7361" s="8"/>
      <c r="H7361" s="8"/>
      <c r="I7361" s="8"/>
      <c r="S7361" s="4"/>
      <c r="T7361" s="6"/>
      <c r="X7361" s="1"/>
      <c r="Y7361" s="1"/>
    </row>
    <row r="7362" spans="2:25" x14ac:dyDescent="0.25">
      <c r="B7362" s="4"/>
      <c r="C7362" s="7"/>
      <c r="G7362" s="8"/>
      <c r="H7362" s="8"/>
      <c r="I7362" s="8"/>
      <c r="S7362" s="4"/>
      <c r="T7362" s="6"/>
      <c r="X7362" s="1"/>
      <c r="Y7362" s="1"/>
    </row>
    <row r="7363" spans="2:25" x14ac:dyDescent="0.25">
      <c r="B7363" s="4"/>
      <c r="C7363" s="7"/>
      <c r="G7363" s="8"/>
      <c r="H7363" s="8"/>
      <c r="I7363" s="8"/>
      <c r="S7363" s="4"/>
      <c r="T7363" s="6"/>
      <c r="X7363" s="1"/>
      <c r="Y7363" s="1"/>
    </row>
    <row r="7364" spans="2:25" x14ac:dyDescent="0.25">
      <c r="B7364" s="4"/>
      <c r="C7364" s="7"/>
      <c r="G7364" s="8"/>
      <c r="H7364" s="8"/>
      <c r="I7364" s="8"/>
      <c r="S7364" s="4"/>
      <c r="T7364" s="6"/>
      <c r="X7364" s="1"/>
      <c r="Y7364" s="1"/>
    </row>
    <row r="7365" spans="2:25" x14ac:dyDescent="0.25">
      <c r="B7365" s="4"/>
      <c r="C7365" s="7"/>
      <c r="G7365" s="8"/>
      <c r="H7365" s="8"/>
      <c r="I7365" s="8"/>
      <c r="S7365" s="4"/>
      <c r="T7365" s="6"/>
      <c r="X7365" s="1"/>
      <c r="Y7365" s="1"/>
    </row>
    <row r="7366" spans="2:25" x14ac:dyDescent="0.25">
      <c r="B7366" s="4"/>
      <c r="C7366" s="7"/>
      <c r="G7366" s="8"/>
      <c r="H7366" s="8"/>
      <c r="I7366" s="8"/>
      <c r="S7366" s="4"/>
      <c r="T7366" s="6"/>
      <c r="X7366" s="1"/>
      <c r="Y7366" s="1"/>
    </row>
    <row r="7367" spans="2:25" x14ac:dyDescent="0.25">
      <c r="B7367" s="4"/>
      <c r="C7367" s="7"/>
      <c r="G7367" s="8"/>
      <c r="H7367" s="8"/>
      <c r="I7367" s="8"/>
      <c r="S7367" s="4"/>
      <c r="T7367" s="6"/>
      <c r="X7367" s="1"/>
      <c r="Y7367" s="1"/>
    </row>
    <row r="7368" spans="2:25" x14ac:dyDescent="0.25">
      <c r="B7368" s="4"/>
      <c r="C7368" s="7"/>
      <c r="G7368" s="8"/>
      <c r="H7368" s="8"/>
      <c r="I7368" s="8"/>
      <c r="S7368" s="4"/>
      <c r="T7368" s="6"/>
      <c r="X7368" s="1"/>
      <c r="Y7368" s="1"/>
    </row>
    <row r="7369" spans="2:25" x14ac:dyDescent="0.25">
      <c r="B7369" s="4"/>
      <c r="C7369" s="7"/>
      <c r="G7369" s="8"/>
      <c r="H7369" s="8"/>
      <c r="I7369" s="8"/>
      <c r="S7369" s="4"/>
      <c r="T7369" s="6"/>
      <c r="X7369" s="1"/>
      <c r="Y7369" s="1"/>
    </row>
    <row r="7370" spans="2:25" x14ac:dyDescent="0.25">
      <c r="B7370" s="4"/>
      <c r="C7370" s="7"/>
      <c r="G7370" s="8"/>
      <c r="H7370" s="8"/>
      <c r="I7370" s="8"/>
      <c r="S7370" s="4"/>
      <c r="T7370" s="6"/>
      <c r="X7370" s="1"/>
      <c r="Y7370" s="1"/>
    </row>
    <row r="7371" spans="2:25" x14ac:dyDescent="0.25">
      <c r="B7371" s="4"/>
      <c r="C7371" s="7"/>
      <c r="G7371" s="8"/>
      <c r="H7371" s="8"/>
      <c r="I7371" s="8"/>
      <c r="S7371" s="4"/>
      <c r="T7371" s="6"/>
      <c r="X7371" s="1"/>
      <c r="Y7371" s="1"/>
    </row>
    <row r="7372" spans="2:25" x14ac:dyDescent="0.25">
      <c r="B7372" s="4"/>
      <c r="C7372" s="7"/>
      <c r="G7372" s="8"/>
      <c r="H7372" s="8"/>
      <c r="I7372" s="8"/>
      <c r="S7372" s="4"/>
      <c r="T7372" s="6"/>
      <c r="X7372" s="1"/>
      <c r="Y7372" s="1"/>
    </row>
    <row r="7373" spans="2:25" x14ac:dyDescent="0.25">
      <c r="B7373" s="4"/>
      <c r="C7373" s="7"/>
      <c r="G7373" s="8"/>
      <c r="H7373" s="8"/>
      <c r="I7373" s="8"/>
      <c r="S7373" s="4"/>
      <c r="T7373" s="6"/>
      <c r="X7373" s="1"/>
      <c r="Y7373" s="1"/>
    </row>
    <row r="7374" spans="2:25" x14ac:dyDescent="0.25">
      <c r="B7374" s="4"/>
      <c r="C7374" s="7"/>
      <c r="G7374" s="8"/>
      <c r="H7374" s="8"/>
      <c r="I7374" s="8"/>
      <c r="S7374" s="4"/>
      <c r="T7374" s="6"/>
      <c r="X7374" s="1"/>
      <c r="Y7374" s="1"/>
    </row>
    <row r="7375" spans="2:25" x14ac:dyDescent="0.25">
      <c r="B7375" s="4"/>
      <c r="C7375" s="7"/>
      <c r="G7375" s="8"/>
      <c r="H7375" s="8"/>
      <c r="I7375" s="8"/>
      <c r="S7375" s="4"/>
      <c r="T7375" s="6"/>
      <c r="X7375" s="1"/>
      <c r="Y7375" s="1"/>
    </row>
    <row r="7376" spans="2:25" x14ac:dyDescent="0.25">
      <c r="B7376" s="4"/>
      <c r="C7376" s="7"/>
      <c r="G7376" s="8"/>
      <c r="H7376" s="8"/>
      <c r="I7376" s="8"/>
      <c r="S7376" s="4"/>
      <c r="T7376" s="6"/>
      <c r="X7376" s="1"/>
      <c r="Y7376" s="1"/>
    </row>
    <row r="7377" spans="2:25" x14ac:dyDescent="0.25">
      <c r="B7377" s="4"/>
      <c r="C7377" s="7"/>
      <c r="G7377" s="8"/>
      <c r="H7377" s="8"/>
      <c r="I7377" s="8"/>
      <c r="S7377" s="4"/>
      <c r="T7377" s="6"/>
      <c r="X7377" s="1"/>
      <c r="Y7377" s="1"/>
    </row>
    <row r="7378" spans="2:25" x14ac:dyDescent="0.25">
      <c r="B7378" s="4"/>
      <c r="C7378" s="7"/>
      <c r="G7378" s="8"/>
      <c r="H7378" s="8"/>
      <c r="I7378" s="8"/>
      <c r="S7378" s="4"/>
      <c r="T7378" s="6"/>
      <c r="X7378" s="1"/>
      <c r="Y7378" s="1"/>
    </row>
    <row r="7379" spans="2:25" x14ac:dyDescent="0.25">
      <c r="B7379" s="4"/>
      <c r="C7379" s="7"/>
      <c r="G7379" s="8"/>
      <c r="H7379" s="8"/>
      <c r="I7379" s="8"/>
      <c r="S7379" s="4"/>
      <c r="T7379" s="6"/>
      <c r="X7379" s="1"/>
      <c r="Y7379" s="1"/>
    </row>
    <row r="7380" spans="2:25" x14ac:dyDescent="0.25">
      <c r="B7380" s="4"/>
      <c r="C7380" s="7"/>
      <c r="G7380" s="8"/>
      <c r="H7380" s="8"/>
      <c r="I7380" s="8"/>
      <c r="S7380" s="4"/>
      <c r="T7380" s="6"/>
      <c r="X7380" s="1"/>
      <c r="Y7380" s="1"/>
    </row>
    <row r="7381" spans="2:25" x14ac:dyDescent="0.25">
      <c r="B7381" s="4"/>
      <c r="C7381" s="7"/>
      <c r="G7381" s="8"/>
      <c r="H7381" s="8"/>
      <c r="I7381" s="8"/>
      <c r="S7381" s="4"/>
      <c r="T7381" s="6"/>
      <c r="X7381" s="1"/>
      <c r="Y7381" s="1"/>
    </row>
    <row r="7382" spans="2:25" x14ac:dyDescent="0.25">
      <c r="B7382" s="4"/>
      <c r="C7382" s="7"/>
      <c r="G7382" s="8"/>
      <c r="H7382" s="8"/>
      <c r="I7382" s="8"/>
      <c r="S7382" s="4"/>
      <c r="T7382" s="6"/>
      <c r="X7382" s="1"/>
      <c r="Y7382" s="1"/>
    </row>
    <row r="7383" spans="2:25" x14ac:dyDescent="0.25">
      <c r="B7383" s="4"/>
      <c r="C7383" s="7"/>
      <c r="G7383" s="8"/>
      <c r="H7383" s="8"/>
      <c r="I7383" s="8"/>
      <c r="S7383" s="4"/>
      <c r="T7383" s="6"/>
      <c r="X7383" s="1"/>
      <c r="Y7383" s="1"/>
    </row>
    <row r="7384" spans="2:25" x14ac:dyDescent="0.25">
      <c r="B7384" s="4"/>
      <c r="C7384" s="7"/>
      <c r="G7384" s="8"/>
      <c r="H7384" s="8"/>
      <c r="I7384" s="8"/>
      <c r="S7384" s="4"/>
      <c r="T7384" s="6"/>
      <c r="X7384" s="1"/>
      <c r="Y7384" s="1"/>
    </row>
    <row r="7385" spans="2:25" x14ac:dyDescent="0.25">
      <c r="B7385" s="4"/>
      <c r="C7385" s="7"/>
      <c r="G7385" s="8"/>
      <c r="H7385" s="8"/>
      <c r="I7385" s="8"/>
      <c r="S7385" s="4"/>
      <c r="T7385" s="6"/>
      <c r="X7385" s="1"/>
      <c r="Y7385" s="1"/>
    </row>
    <row r="7386" spans="2:25" x14ac:dyDescent="0.25">
      <c r="B7386" s="4"/>
      <c r="C7386" s="7"/>
      <c r="G7386" s="8"/>
      <c r="H7386" s="8"/>
      <c r="I7386" s="8"/>
      <c r="S7386" s="4"/>
      <c r="T7386" s="6"/>
      <c r="X7386" s="1"/>
      <c r="Y7386" s="1"/>
    </row>
    <row r="7387" spans="2:25" x14ac:dyDescent="0.25">
      <c r="B7387" s="4"/>
      <c r="C7387" s="7"/>
      <c r="G7387" s="8"/>
      <c r="H7387" s="8"/>
      <c r="I7387" s="8"/>
      <c r="S7387" s="4"/>
      <c r="T7387" s="6"/>
      <c r="X7387" s="1"/>
      <c r="Y7387" s="1"/>
    </row>
    <row r="7388" spans="2:25" x14ac:dyDescent="0.25">
      <c r="B7388" s="4"/>
      <c r="C7388" s="7"/>
      <c r="G7388" s="8"/>
      <c r="H7388" s="8"/>
      <c r="I7388" s="8"/>
      <c r="S7388" s="4"/>
      <c r="T7388" s="6"/>
      <c r="X7388" s="1"/>
      <c r="Y7388" s="1"/>
    </row>
    <row r="7389" spans="2:25" x14ac:dyDescent="0.25">
      <c r="B7389" s="4"/>
      <c r="C7389" s="7"/>
      <c r="G7389" s="8"/>
      <c r="H7389" s="8"/>
      <c r="I7389" s="8"/>
      <c r="S7389" s="4"/>
      <c r="T7389" s="6"/>
      <c r="X7389" s="1"/>
      <c r="Y7389" s="1"/>
    </row>
    <row r="7390" spans="2:25" x14ac:dyDescent="0.25">
      <c r="B7390" s="4"/>
      <c r="C7390" s="7"/>
      <c r="G7390" s="8"/>
      <c r="H7390" s="8"/>
      <c r="I7390" s="8"/>
      <c r="S7390" s="4"/>
      <c r="T7390" s="6"/>
      <c r="X7390" s="1"/>
      <c r="Y7390" s="1"/>
    </row>
    <row r="7391" spans="2:25" x14ac:dyDescent="0.25">
      <c r="B7391" s="4"/>
      <c r="C7391" s="7"/>
      <c r="G7391" s="8"/>
      <c r="H7391" s="8"/>
      <c r="I7391" s="8"/>
      <c r="S7391" s="4"/>
      <c r="T7391" s="6"/>
      <c r="X7391" s="1"/>
      <c r="Y7391" s="1"/>
    </row>
    <row r="7392" spans="2:25" x14ac:dyDescent="0.25">
      <c r="B7392" s="4"/>
      <c r="C7392" s="7"/>
      <c r="G7392" s="8"/>
      <c r="H7392" s="8"/>
      <c r="I7392" s="8"/>
      <c r="S7392" s="4"/>
      <c r="T7392" s="6"/>
      <c r="X7392" s="1"/>
      <c r="Y7392" s="1"/>
    </row>
    <row r="7393" spans="2:25" x14ac:dyDescent="0.25">
      <c r="B7393" s="4"/>
      <c r="C7393" s="7"/>
      <c r="G7393" s="8"/>
      <c r="H7393" s="8"/>
      <c r="I7393" s="8"/>
      <c r="S7393" s="4"/>
      <c r="T7393" s="6"/>
      <c r="X7393" s="1"/>
      <c r="Y7393" s="1"/>
    </row>
    <row r="7394" spans="2:25" x14ac:dyDescent="0.25">
      <c r="B7394" s="4"/>
      <c r="C7394" s="7"/>
      <c r="G7394" s="8"/>
      <c r="H7394" s="8"/>
      <c r="I7394" s="8"/>
      <c r="S7394" s="4"/>
      <c r="T7394" s="6"/>
      <c r="X7394" s="1"/>
      <c r="Y7394" s="1"/>
    </row>
    <row r="7395" spans="2:25" x14ac:dyDescent="0.25">
      <c r="B7395" s="4"/>
      <c r="C7395" s="7"/>
      <c r="G7395" s="8"/>
      <c r="H7395" s="8"/>
      <c r="I7395" s="8"/>
      <c r="S7395" s="4"/>
      <c r="T7395" s="6"/>
      <c r="X7395" s="1"/>
      <c r="Y7395" s="1"/>
    </row>
    <row r="7396" spans="2:25" x14ac:dyDescent="0.25">
      <c r="B7396" s="4"/>
      <c r="C7396" s="7"/>
      <c r="G7396" s="8"/>
      <c r="H7396" s="8"/>
      <c r="I7396" s="8"/>
      <c r="S7396" s="4"/>
      <c r="T7396" s="6"/>
      <c r="X7396" s="1"/>
      <c r="Y7396" s="1"/>
    </row>
    <row r="7397" spans="2:25" x14ac:dyDescent="0.25">
      <c r="B7397" s="4"/>
      <c r="C7397" s="7"/>
      <c r="G7397" s="8"/>
      <c r="H7397" s="8"/>
      <c r="I7397" s="8"/>
      <c r="S7397" s="4"/>
      <c r="T7397" s="6"/>
      <c r="X7397" s="1"/>
      <c r="Y7397" s="1"/>
    </row>
    <row r="7398" spans="2:25" x14ac:dyDescent="0.25">
      <c r="B7398" s="4"/>
      <c r="C7398" s="7"/>
      <c r="G7398" s="8"/>
      <c r="H7398" s="8"/>
      <c r="I7398" s="8"/>
      <c r="S7398" s="4"/>
      <c r="T7398" s="6"/>
      <c r="X7398" s="1"/>
      <c r="Y7398" s="1"/>
    </row>
    <row r="7399" spans="2:25" x14ac:dyDescent="0.25">
      <c r="B7399" s="4"/>
      <c r="C7399" s="7"/>
      <c r="G7399" s="8"/>
      <c r="H7399" s="8"/>
      <c r="I7399" s="8"/>
      <c r="S7399" s="4"/>
      <c r="T7399" s="6"/>
      <c r="X7399" s="1"/>
      <c r="Y7399" s="1"/>
    </row>
    <row r="7400" spans="2:25" x14ac:dyDescent="0.25">
      <c r="B7400" s="4"/>
      <c r="C7400" s="7"/>
      <c r="G7400" s="8"/>
      <c r="H7400" s="8"/>
      <c r="I7400" s="8"/>
      <c r="S7400" s="4"/>
      <c r="T7400" s="6"/>
      <c r="X7400" s="1"/>
      <c r="Y7400" s="1"/>
    </row>
    <row r="7401" spans="2:25" x14ac:dyDescent="0.25">
      <c r="B7401" s="4"/>
      <c r="C7401" s="7"/>
      <c r="G7401" s="8"/>
      <c r="H7401" s="8"/>
      <c r="I7401" s="8"/>
      <c r="S7401" s="4"/>
      <c r="T7401" s="6"/>
      <c r="X7401" s="1"/>
      <c r="Y7401" s="1"/>
    </row>
    <row r="7402" spans="2:25" x14ac:dyDescent="0.25">
      <c r="B7402" s="4"/>
      <c r="C7402" s="7"/>
      <c r="G7402" s="8"/>
      <c r="H7402" s="8"/>
      <c r="I7402" s="8"/>
      <c r="S7402" s="4"/>
      <c r="T7402" s="6"/>
      <c r="X7402" s="1"/>
      <c r="Y7402" s="1"/>
    </row>
    <row r="7403" spans="2:25" x14ac:dyDescent="0.25">
      <c r="B7403" s="4"/>
      <c r="C7403" s="7"/>
      <c r="G7403" s="8"/>
      <c r="H7403" s="8"/>
      <c r="I7403" s="8"/>
      <c r="S7403" s="4"/>
      <c r="T7403" s="6"/>
      <c r="X7403" s="1"/>
      <c r="Y7403" s="1"/>
    </row>
    <row r="7404" spans="2:25" x14ac:dyDescent="0.25">
      <c r="B7404" s="4"/>
      <c r="C7404" s="7"/>
      <c r="G7404" s="8"/>
      <c r="H7404" s="8"/>
      <c r="I7404" s="8"/>
      <c r="S7404" s="4"/>
      <c r="T7404" s="6"/>
      <c r="X7404" s="1"/>
      <c r="Y7404" s="1"/>
    </row>
    <row r="7405" spans="2:25" x14ac:dyDescent="0.25">
      <c r="B7405" s="4"/>
      <c r="C7405" s="7"/>
      <c r="G7405" s="8"/>
      <c r="H7405" s="8"/>
      <c r="I7405" s="8"/>
      <c r="S7405" s="4"/>
      <c r="T7405" s="6"/>
      <c r="X7405" s="1"/>
      <c r="Y7405" s="1"/>
    </row>
    <row r="7406" spans="2:25" x14ac:dyDescent="0.25">
      <c r="B7406" s="4"/>
      <c r="C7406" s="7"/>
      <c r="G7406" s="8"/>
      <c r="H7406" s="8"/>
      <c r="I7406" s="8"/>
      <c r="S7406" s="4"/>
      <c r="T7406" s="6"/>
      <c r="X7406" s="1"/>
      <c r="Y7406" s="1"/>
    </row>
    <row r="7407" spans="2:25" x14ac:dyDescent="0.25">
      <c r="B7407" s="4"/>
      <c r="C7407" s="7"/>
      <c r="G7407" s="8"/>
      <c r="H7407" s="8"/>
      <c r="I7407" s="8"/>
      <c r="S7407" s="4"/>
      <c r="T7407" s="6"/>
      <c r="X7407" s="1"/>
      <c r="Y7407" s="1"/>
    </row>
    <row r="7408" spans="2:25" x14ac:dyDescent="0.25">
      <c r="B7408" s="4"/>
      <c r="C7408" s="7"/>
      <c r="G7408" s="8"/>
      <c r="H7408" s="8"/>
      <c r="I7408" s="8"/>
      <c r="S7408" s="4"/>
      <c r="T7408" s="6"/>
      <c r="X7408" s="1"/>
      <c r="Y7408" s="1"/>
    </row>
    <row r="7409" spans="2:25" x14ac:dyDescent="0.25">
      <c r="B7409" s="4"/>
      <c r="C7409" s="7"/>
      <c r="G7409" s="8"/>
      <c r="H7409" s="8"/>
      <c r="I7409" s="8"/>
      <c r="S7409" s="4"/>
      <c r="T7409" s="6"/>
      <c r="X7409" s="1"/>
      <c r="Y7409" s="1"/>
    </row>
    <row r="7410" spans="2:25" x14ac:dyDescent="0.25">
      <c r="B7410" s="4"/>
      <c r="C7410" s="7"/>
      <c r="G7410" s="8"/>
      <c r="H7410" s="8"/>
      <c r="I7410" s="8"/>
      <c r="S7410" s="4"/>
      <c r="T7410" s="6"/>
      <c r="X7410" s="1"/>
      <c r="Y7410" s="1"/>
    </row>
    <row r="7411" spans="2:25" x14ac:dyDescent="0.25">
      <c r="B7411" s="4"/>
      <c r="C7411" s="7"/>
      <c r="G7411" s="8"/>
      <c r="H7411" s="8"/>
      <c r="I7411" s="8"/>
      <c r="S7411" s="4"/>
      <c r="T7411" s="6"/>
      <c r="X7411" s="1"/>
      <c r="Y7411" s="1"/>
    </row>
    <row r="7412" spans="2:25" x14ac:dyDescent="0.25">
      <c r="B7412" s="4"/>
      <c r="C7412" s="7"/>
      <c r="G7412" s="8"/>
      <c r="H7412" s="8"/>
      <c r="I7412" s="8"/>
      <c r="S7412" s="4"/>
      <c r="T7412" s="6"/>
      <c r="X7412" s="1"/>
      <c r="Y7412" s="1"/>
    </row>
    <row r="7413" spans="2:25" x14ac:dyDescent="0.25">
      <c r="B7413" s="4"/>
      <c r="C7413" s="7"/>
      <c r="G7413" s="8"/>
      <c r="H7413" s="8"/>
      <c r="I7413" s="8"/>
      <c r="S7413" s="4"/>
      <c r="T7413" s="6"/>
      <c r="X7413" s="1"/>
      <c r="Y7413" s="1"/>
    </row>
    <row r="7414" spans="2:25" x14ac:dyDescent="0.25">
      <c r="B7414" s="4"/>
      <c r="C7414" s="7"/>
      <c r="G7414" s="8"/>
      <c r="H7414" s="8"/>
      <c r="I7414" s="8"/>
      <c r="S7414" s="4"/>
      <c r="T7414" s="6"/>
      <c r="X7414" s="1"/>
      <c r="Y7414" s="1"/>
    </row>
    <row r="7415" spans="2:25" x14ac:dyDescent="0.25">
      <c r="B7415" s="4"/>
      <c r="C7415" s="7"/>
      <c r="G7415" s="8"/>
      <c r="H7415" s="8"/>
      <c r="I7415" s="8"/>
      <c r="S7415" s="4"/>
      <c r="T7415" s="6"/>
      <c r="X7415" s="1"/>
      <c r="Y7415" s="1"/>
    </row>
    <row r="7416" spans="2:25" x14ac:dyDescent="0.25">
      <c r="B7416" s="4"/>
      <c r="C7416" s="7"/>
      <c r="G7416" s="8"/>
      <c r="H7416" s="8"/>
      <c r="I7416" s="8"/>
      <c r="S7416" s="4"/>
      <c r="T7416" s="6"/>
      <c r="X7416" s="1"/>
      <c r="Y7416" s="1"/>
    </row>
    <row r="7417" spans="2:25" x14ac:dyDescent="0.25">
      <c r="B7417" s="4"/>
      <c r="C7417" s="7"/>
      <c r="G7417" s="8"/>
      <c r="H7417" s="8"/>
      <c r="I7417" s="8"/>
      <c r="S7417" s="4"/>
      <c r="T7417" s="6"/>
      <c r="X7417" s="1"/>
      <c r="Y7417" s="1"/>
    </row>
    <row r="7418" spans="2:25" x14ac:dyDescent="0.25">
      <c r="B7418" s="4"/>
      <c r="C7418" s="7"/>
      <c r="G7418" s="8"/>
      <c r="H7418" s="8"/>
      <c r="I7418" s="8"/>
      <c r="S7418" s="4"/>
      <c r="T7418" s="6"/>
      <c r="X7418" s="1"/>
      <c r="Y7418" s="1"/>
    </row>
    <row r="7419" spans="2:25" x14ac:dyDescent="0.25">
      <c r="B7419" s="4"/>
      <c r="C7419" s="7"/>
      <c r="G7419" s="8"/>
      <c r="H7419" s="8"/>
      <c r="I7419" s="8"/>
      <c r="S7419" s="4"/>
      <c r="T7419" s="6"/>
      <c r="X7419" s="1"/>
      <c r="Y7419" s="1"/>
    </row>
    <row r="7420" spans="2:25" x14ac:dyDescent="0.25">
      <c r="B7420" s="4"/>
      <c r="C7420" s="7"/>
      <c r="G7420" s="8"/>
      <c r="H7420" s="8"/>
      <c r="I7420" s="8"/>
      <c r="S7420" s="4"/>
      <c r="T7420" s="6"/>
      <c r="X7420" s="1"/>
      <c r="Y7420" s="1"/>
    </row>
    <row r="7421" spans="2:25" x14ac:dyDescent="0.25">
      <c r="B7421" s="4"/>
      <c r="C7421" s="7"/>
      <c r="G7421" s="8"/>
      <c r="H7421" s="8"/>
      <c r="I7421" s="8"/>
      <c r="S7421" s="4"/>
      <c r="T7421" s="6"/>
      <c r="X7421" s="1"/>
      <c r="Y7421" s="1"/>
    </row>
    <row r="7422" spans="2:25" x14ac:dyDescent="0.25">
      <c r="B7422" s="4"/>
      <c r="C7422" s="7"/>
      <c r="G7422" s="8"/>
      <c r="H7422" s="8"/>
      <c r="I7422" s="8"/>
      <c r="S7422" s="4"/>
      <c r="T7422" s="6"/>
      <c r="X7422" s="1"/>
      <c r="Y7422" s="1"/>
    </row>
    <row r="7423" spans="2:25" x14ac:dyDescent="0.25">
      <c r="B7423" s="4"/>
      <c r="C7423" s="7"/>
      <c r="G7423" s="8"/>
      <c r="H7423" s="8"/>
      <c r="I7423" s="8"/>
      <c r="S7423" s="4"/>
      <c r="T7423" s="6"/>
      <c r="X7423" s="1"/>
      <c r="Y7423" s="1"/>
    </row>
    <row r="7424" spans="2:25" x14ac:dyDescent="0.25">
      <c r="B7424" s="4"/>
      <c r="C7424" s="7"/>
      <c r="G7424" s="8"/>
      <c r="H7424" s="8"/>
      <c r="I7424" s="8"/>
      <c r="S7424" s="4"/>
      <c r="T7424" s="6"/>
      <c r="X7424" s="1"/>
      <c r="Y7424" s="1"/>
    </row>
    <row r="7425" spans="2:25" x14ac:dyDescent="0.25">
      <c r="B7425" s="4"/>
      <c r="C7425" s="7"/>
      <c r="G7425" s="8"/>
      <c r="H7425" s="8"/>
      <c r="I7425" s="8"/>
      <c r="S7425" s="4"/>
      <c r="T7425" s="6"/>
      <c r="X7425" s="1"/>
      <c r="Y7425" s="1"/>
    </row>
    <row r="7426" spans="2:25" x14ac:dyDescent="0.25">
      <c r="B7426" s="4"/>
      <c r="C7426" s="7"/>
      <c r="G7426" s="8"/>
      <c r="H7426" s="8"/>
      <c r="I7426" s="8"/>
      <c r="S7426" s="4"/>
      <c r="T7426" s="6"/>
      <c r="X7426" s="1"/>
      <c r="Y7426" s="1"/>
    </row>
    <row r="7427" spans="2:25" x14ac:dyDescent="0.25">
      <c r="B7427" s="4"/>
      <c r="C7427" s="7"/>
      <c r="G7427" s="8"/>
      <c r="H7427" s="8"/>
      <c r="I7427" s="8"/>
      <c r="S7427" s="4"/>
      <c r="T7427" s="6"/>
      <c r="X7427" s="1"/>
      <c r="Y7427" s="1"/>
    </row>
    <row r="7428" spans="2:25" x14ac:dyDescent="0.25">
      <c r="B7428" s="4"/>
      <c r="C7428" s="7"/>
      <c r="G7428" s="8"/>
      <c r="H7428" s="8"/>
      <c r="I7428" s="8"/>
      <c r="S7428" s="4"/>
      <c r="T7428" s="6"/>
      <c r="X7428" s="1"/>
      <c r="Y7428" s="1"/>
    </row>
    <row r="7429" spans="2:25" x14ac:dyDescent="0.25">
      <c r="B7429" s="4"/>
      <c r="C7429" s="7"/>
      <c r="G7429" s="8"/>
      <c r="H7429" s="8"/>
      <c r="I7429" s="8"/>
      <c r="S7429" s="4"/>
      <c r="T7429" s="6"/>
      <c r="X7429" s="1"/>
      <c r="Y7429" s="1"/>
    </row>
    <row r="7430" spans="2:25" x14ac:dyDescent="0.25">
      <c r="B7430" s="4"/>
      <c r="C7430" s="7"/>
      <c r="G7430" s="8"/>
      <c r="H7430" s="8"/>
      <c r="I7430" s="8"/>
      <c r="S7430" s="4"/>
      <c r="T7430" s="6"/>
      <c r="X7430" s="1"/>
      <c r="Y7430" s="1"/>
    </row>
    <row r="7431" spans="2:25" x14ac:dyDescent="0.25">
      <c r="B7431" s="4"/>
      <c r="C7431" s="7"/>
      <c r="G7431" s="8"/>
      <c r="H7431" s="8"/>
      <c r="I7431" s="8"/>
      <c r="S7431" s="4"/>
      <c r="T7431" s="6"/>
      <c r="X7431" s="1"/>
      <c r="Y7431" s="1"/>
    </row>
    <row r="7432" spans="2:25" x14ac:dyDescent="0.25">
      <c r="B7432" s="4"/>
      <c r="C7432" s="7"/>
      <c r="G7432" s="8"/>
      <c r="H7432" s="8"/>
      <c r="I7432" s="8"/>
      <c r="S7432" s="4"/>
      <c r="T7432" s="6"/>
      <c r="X7432" s="1"/>
      <c r="Y7432" s="1"/>
    </row>
    <row r="7433" spans="2:25" x14ac:dyDescent="0.25">
      <c r="B7433" s="4"/>
      <c r="C7433" s="7"/>
      <c r="G7433" s="8"/>
      <c r="H7433" s="8"/>
      <c r="I7433" s="8"/>
      <c r="S7433" s="4"/>
      <c r="T7433" s="6"/>
      <c r="X7433" s="1"/>
      <c r="Y7433" s="1"/>
    </row>
    <row r="7434" spans="2:25" x14ac:dyDescent="0.25">
      <c r="B7434" s="4"/>
      <c r="C7434" s="7"/>
      <c r="G7434" s="8"/>
      <c r="H7434" s="8"/>
      <c r="I7434" s="8"/>
      <c r="S7434" s="4"/>
      <c r="T7434" s="6"/>
      <c r="X7434" s="1"/>
      <c r="Y7434" s="1"/>
    </row>
    <row r="7435" spans="2:25" x14ac:dyDescent="0.25">
      <c r="B7435" s="4"/>
      <c r="C7435" s="7"/>
      <c r="G7435" s="8"/>
      <c r="H7435" s="8"/>
      <c r="I7435" s="8"/>
      <c r="S7435" s="4"/>
      <c r="T7435" s="6"/>
      <c r="X7435" s="1"/>
      <c r="Y7435" s="1"/>
    </row>
    <row r="7436" spans="2:25" x14ac:dyDescent="0.25">
      <c r="B7436" s="4"/>
      <c r="C7436" s="7"/>
      <c r="G7436" s="8"/>
      <c r="H7436" s="8"/>
      <c r="I7436" s="8"/>
      <c r="S7436" s="4"/>
      <c r="T7436" s="6"/>
      <c r="X7436" s="1"/>
      <c r="Y7436" s="1"/>
    </row>
    <row r="7437" spans="2:25" x14ac:dyDescent="0.25">
      <c r="B7437" s="4"/>
      <c r="C7437" s="7"/>
      <c r="G7437" s="8"/>
      <c r="H7437" s="8"/>
      <c r="I7437" s="8"/>
      <c r="S7437" s="4"/>
      <c r="T7437" s="6"/>
      <c r="X7437" s="1"/>
      <c r="Y7437" s="1"/>
    </row>
    <row r="7438" spans="2:25" x14ac:dyDescent="0.25">
      <c r="B7438" s="4"/>
      <c r="C7438" s="7"/>
      <c r="G7438" s="8"/>
      <c r="H7438" s="8"/>
      <c r="I7438" s="8"/>
      <c r="S7438" s="4"/>
      <c r="T7438" s="6"/>
      <c r="X7438" s="1"/>
      <c r="Y7438" s="1"/>
    </row>
    <row r="7439" spans="2:25" x14ac:dyDescent="0.25">
      <c r="B7439" s="4"/>
      <c r="C7439" s="7"/>
      <c r="G7439" s="8"/>
      <c r="H7439" s="8"/>
      <c r="I7439" s="8"/>
      <c r="S7439" s="4"/>
      <c r="T7439" s="6"/>
      <c r="X7439" s="1"/>
      <c r="Y7439" s="1"/>
    </row>
    <row r="7440" spans="2:25" x14ac:dyDescent="0.25">
      <c r="B7440" s="4"/>
      <c r="C7440" s="7"/>
      <c r="G7440" s="8"/>
      <c r="H7440" s="8"/>
      <c r="I7440" s="8"/>
      <c r="S7440" s="4"/>
      <c r="T7440" s="6"/>
      <c r="X7440" s="1"/>
      <c r="Y7440" s="1"/>
    </row>
    <row r="7441" spans="2:25" x14ac:dyDescent="0.25">
      <c r="B7441" s="4"/>
      <c r="C7441" s="7"/>
      <c r="G7441" s="8"/>
      <c r="H7441" s="8"/>
      <c r="I7441" s="8"/>
      <c r="S7441" s="4"/>
      <c r="T7441" s="6"/>
      <c r="X7441" s="1"/>
      <c r="Y7441" s="1"/>
    </row>
    <row r="7442" spans="2:25" x14ac:dyDescent="0.25">
      <c r="B7442" s="4"/>
      <c r="C7442" s="7"/>
      <c r="G7442" s="8"/>
      <c r="H7442" s="8"/>
      <c r="I7442" s="8"/>
      <c r="S7442" s="4"/>
      <c r="T7442" s="6"/>
      <c r="X7442" s="1"/>
      <c r="Y7442" s="1"/>
    </row>
    <row r="7443" spans="2:25" x14ac:dyDescent="0.25">
      <c r="B7443" s="4"/>
      <c r="C7443" s="7"/>
      <c r="G7443" s="8"/>
      <c r="H7443" s="8"/>
      <c r="I7443" s="8"/>
      <c r="S7443" s="4"/>
      <c r="T7443" s="6"/>
      <c r="X7443" s="1"/>
      <c r="Y7443" s="1"/>
    </row>
    <row r="7444" spans="2:25" x14ac:dyDescent="0.25">
      <c r="B7444" s="4"/>
      <c r="C7444" s="7"/>
      <c r="G7444" s="8"/>
      <c r="H7444" s="8"/>
      <c r="I7444" s="8"/>
      <c r="S7444" s="4"/>
      <c r="T7444" s="6"/>
      <c r="X7444" s="1"/>
      <c r="Y7444" s="1"/>
    </row>
    <row r="7445" spans="2:25" x14ac:dyDescent="0.25">
      <c r="B7445" s="4"/>
      <c r="C7445" s="7"/>
      <c r="G7445" s="8"/>
      <c r="H7445" s="8"/>
      <c r="I7445" s="8"/>
      <c r="S7445" s="4"/>
      <c r="T7445" s="6"/>
      <c r="X7445" s="1"/>
      <c r="Y7445" s="1"/>
    </row>
    <row r="7446" spans="2:25" x14ac:dyDescent="0.25">
      <c r="B7446" s="4"/>
      <c r="C7446" s="7"/>
      <c r="G7446" s="8"/>
      <c r="H7446" s="8"/>
      <c r="I7446" s="8"/>
      <c r="S7446" s="4"/>
      <c r="T7446" s="6"/>
      <c r="X7446" s="1"/>
      <c r="Y7446" s="1"/>
    </row>
    <row r="7447" spans="2:25" x14ac:dyDescent="0.25">
      <c r="B7447" s="4"/>
      <c r="C7447" s="7"/>
      <c r="G7447" s="8"/>
      <c r="H7447" s="8"/>
      <c r="I7447" s="8"/>
      <c r="S7447" s="4"/>
      <c r="T7447" s="6"/>
      <c r="X7447" s="1"/>
      <c r="Y7447" s="1"/>
    </row>
    <row r="7448" spans="2:25" x14ac:dyDescent="0.25">
      <c r="B7448" s="4"/>
      <c r="C7448" s="7"/>
      <c r="G7448" s="8"/>
      <c r="H7448" s="8"/>
      <c r="I7448" s="8"/>
      <c r="S7448" s="4"/>
      <c r="T7448" s="6"/>
      <c r="X7448" s="1"/>
      <c r="Y7448" s="1"/>
    </row>
    <row r="7449" spans="2:25" x14ac:dyDescent="0.25">
      <c r="B7449" s="4"/>
      <c r="C7449" s="7"/>
      <c r="G7449" s="8"/>
      <c r="H7449" s="8"/>
      <c r="I7449" s="8"/>
      <c r="S7449" s="4"/>
      <c r="T7449" s="6"/>
      <c r="X7449" s="1"/>
      <c r="Y7449" s="1"/>
    </row>
    <row r="7450" spans="2:25" x14ac:dyDescent="0.25">
      <c r="B7450" s="4"/>
      <c r="C7450" s="7"/>
      <c r="G7450" s="8"/>
      <c r="H7450" s="8"/>
      <c r="I7450" s="8"/>
      <c r="S7450" s="4"/>
      <c r="T7450" s="6"/>
      <c r="X7450" s="1"/>
      <c r="Y7450" s="1"/>
    </row>
    <row r="7451" spans="2:25" x14ac:dyDescent="0.25">
      <c r="B7451" s="4"/>
      <c r="C7451" s="7"/>
      <c r="G7451" s="8"/>
      <c r="H7451" s="8"/>
      <c r="I7451" s="8"/>
      <c r="S7451" s="4"/>
      <c r="T7451" s="6"/>
      <c r="X7451" s="1"/>
      <c r="Y7451" s="1"/>
    </row>
    <row r="7452" spans="2:25" x14ac:dyDescent="0.25">
      <c r="B7452" s="4"/>
      <c r="C7452" s="7"/>
      <c r="G7452" s="8"/>
      <c r="H7452" s="8"/>
      <c r="I7452" s="8"/>
      <c r="S7452" s="4"/>
      <c r="T7452" s="6"/>
      <c r="X7452" s="1"/>
      <c r="Y7452" s="1"/>
    </row>
    <row r="7453" spans="2:25" x14ac:dyDescent="0.25">
      <c r="B7453" s="4"/>
      <c r="C7453" s="7"/>
      <c r="G7453" s="8"/>
      <c r="H7453" s="8"/>
      <c r="I7453" s="8"/>
      <c r="S7453" s="4"/>
      <c r="T7453" s="6"/>
      <c r="X7453" s="1"/>
      <c r="Y7453" s="1"/>
    </row>
    <row r="7454" spans="2:25" x14ac:dyDescent="0.25">
      <c r="B7454" s="4"/>
      <c r="C7454" s="7"/>
      <c r="G7454" s="8"/>
      <c r="H7454" s="8"/>
      <c r="I7454" s="8"/>
      <c r="S7454" s="4"/>
      <c r="T7454" s="6"/>
      <c r="X7454" s="1"/>
      <c r="Y7454" s="1"/>
    </row>
    <row r="7455" spans="2:25" x14ac:dyDescent="0.25">
      <c r="B7455" s="4"/>
      <c r="C7455" s="7"/>
      <c r="G7455" s="8"/>
      <c r="H7455" s="8"/>
      <c r="I7455" s="8"/>
      <c r="S7455" s="4"/>
      <c r="T7455" s="6"/>
      <c r="X7455" s="1"/>
      <c r="Y7455" s="1"/>
    </row>
    <row r="7456" spans="2:25" x14ac:dyDescent="0.25">
      <c r="B7456" s="4"/>
      <c r="C7456" s="7"/>
      <c r="G7456" s="8"/>
      <c r="H7456" s="8"/>
      <c r="I7456" s="8"/>
      <c r="S7456" s="4"/>
      <c r="T7456" s="6"/>
      <c r="X7456" s="1"/>
      <c r="Y7456" s="1"/>
    </row>
    <row r="7457" spans="2:25" x14ac:dyDescent="0.25">
      <c r="B7457" s="4"/>
      <c r="C7457" s="7"/>
      <c r="G7457" s="8"/>
      <c r="H7457" s="8"/>
      <c r="I7457" s="8"/>
      <c r="S7457" s="4"/>
      <c r="T7457" s="6"/>
      <c r="X7457" s="1"/>
      <c r="Y7457" s="1"/>
    </row>
    <row r="7458" spans="2:25" x14ac:dyDescent="0.25">
      <c r="B7458" s="4"/>
      <c r="C7458" s="7"/>
      <c r="G7458" s="8"/>
      <c r="H7458" s="8"/>
      <c r="I7458" s="8"/>
      <c r="S7458" s="4"/>
      <c r="T7458" s="6"/>
      <c r="X7458" s="1"/>
      <c r="Y7458" s="1"/>
    </row>
    <row r="7459" spans="2:25" x14ac:dyDescent="0.25">
      <c r="B7459" s="4"/>
      <c r="C7459" s="7"/>
      <c r="G7459" s="8"/>
      <c r="H7459" s="8"/>
      <c r="I7459" s="8"/>
      <c r="S7459" s="4"/>
      <c r="T7459" s="6"/>
      <c r="X7459" s="1"/>
      <c r="Y7459" s="1"/>
    </row>
    <row r="7460" spans="2:25" x14ac:dyDescent="0.25">
      <c r="B7460" s="4"/>
      <c r="C7460" s="7"/>
      <c r="G7460" s="8"/>
      <c r="H7460" s="8"/>
      <c r="I7460" s="8"/>
      <c r="S7460" s="4"/>
      <c r="T7460" s="6"/>
      <c r="X7460" s="1"/>
      <c r="Y7460" s="1"/>
    </row>
    <row r="7461" spans="2:25" x14ac:dyDescent="0.25">
      <c r="B7461" s="4"/>
      <c r="C7461" s="7"/>
      <c r="G7461" s="8"/>
      <c r="H7461" s="8"/>
      <c r="I7461" s="8"/>
      <c r="S7461" s="4"/>
      <c r="T7461" s="6"/>
      <c r="X7461" s="1"/>
      <c r="Y7461" s="1"/>
    </row>
    <row r="7462" spans="2:25" x14ac:dyDescent="0.25">
      <c r="B7462" s="4"/>
      <c r="C7462" s="7"/>
      <c r="G7462" s="8"/>
      <c r="H7462" s="8"/>
      <c r="I7462" s="8"/>
      <c r="S7462" s="4"/>
      <c r="T7462" s="6"/>
      <c r="X7462" s="1"/>
      <c r="Y7462" s="1"/>
    </row>
    <row r="7463" spans="2:25" x14ac:dyDescent="0.25">
      <c r="B7463" s="4"/>
      <c r="C7463" s="7"/>
      <c r="G7463" s="8"/>
      <c r="H7463" s="8"/>
      <c r="I7463" s="8"/>
      <c r="S7463" s="4"/>
      <c r="T7463" s="6"/>
      <c r="X7463" s="1"/>
      <c r="Y7463" s="1"/>
    </row>
    <row r="7464" spans="2:25" x14ac:dyDescent="0.25">
      <c r="B7464" s="4"/>
      <c r="C7464" s="7"/>
      <c r="G7464" s="8"/>
      <c r="H7464" s="8"/>
      <c r="I7464" s="8"/>
      <c r="S7464" s="4"/>
      <c r="T7464" s="6"/>
      <c r="X7464" s="1"/>
      <c r="Y7464" s="1"/>
    </row>
    <row r="7465" spans="2:25" x14ac:dyDescent="0.25">
      <c r="B7465" s="4"/>
      <c r="C7465" s="7"/>
      <c r="G7465" s="8"/>
      <c r="H7465" s="8"/>
      <c r="I7465" s="8"/>
      <c r="S7465" s="4"/>
      <c r="T7465" s="6"/>
      <c r="X7465" s="1"/>
      <c r="Y7465" s="1"/>
    </row>
    <row r="7466" spans="2:25" x14ac:dyDescent="0.25">
      <c r="B7466" s="4"/>
      <c r="C7466" s="7"/>
      <c r="G7466" s="8"/>
      <c r="H7466" s="8"/>
      <c r="I7466" s="8"/>
      <c r="S7466" s="4"/>
      <c r="T7466" s="6"/>
      <c r="X7466" s="1"/>
      <c r="Y7466" s="1"/>
    </row>
    <row r="7467" spans="2:25" x14ac:dyDescent="0.25">
      <c r="B7467" s="4"/>
      <c r="C7467" s="7"/>
      <c r="G7467" s="8"/>
      <c r="H7467" s="8"/>
      <c r="I7467" s="8"/>
      <c r="S7467" s="4"/>
      <c r="T7467" s="6"/>
      <c r="X7467" s="1"/>
      <c r="Y7467" s="1"/>
    </row>
    <row r="7468" spans="2:25" x14ac:dyDescent="0.25">
      <c r="B7468" s="4"/>
      <c r="C7468" s="7"/>
      <c r="G7468" s="8"/>
      <c r="H7468" s="8"/>
      <c r="I7468" s="8"/>
      <c r="S7468" s="4"/>
      <c r="T7468" s="6"/>
      <c r="X7468" s="1"/>
      <c r="Y7468" s="1"/>
    </row>
    <row r="7469" spans="2:25" x14ac:dyDescent="0.25">
      <c r="B7469" s="4"/>
      <c r="C7469" s="7"/>
      <c r="G7469" s="8"/>
      <c r="H7469" s="8"/>
      <c r="I7469" s="8"/>
      <c r="S7469" s="4"/>
      <c r="T7469" s="6"/>
      <c r="X7469" s="1"/>
      <c r="Y7469" s="1"/>
    </row>
    <row r="7470" spans="2:25" x14ac:dyDescent="0.25">
      <c r="B7470" s="4"/>
      <c r="C7470" s="7"/>
      <c r="G7470" s="8"/>
      <c r="H7470" s="8"/>
      <c r="I7470" s="8"/>
      <c r="S7470" s="4"/>
      <c r="T7470" s="6"/>
      <c r="X7470" s="1"/>
      <c r="Y7470" s="1"/>
    </row>
    <row r="7471" spans="2:25" x14ac:dyDescent="0.25">
      <c r="B7471" s="4"/>
      <c r="C7471" s="7"/>
      <c r="G7471" s="8"/>
      <c r="H7471" s="8"/>
      <c r="I7471" s="8"/>
      <c r="S7471" s="4"/>
      <c r="T7471" s="6"/>
      <c r="X7471" s="1"/>
      <c r="Y7471" s="1"/>
    </row>
    <row r="7472" spans="2:25" x14ac:dyDescent="0.25">
      <c r="B7472" s="4"/>
      <c r="C7472" s="7"/>
      <c r="G7472" s="8"/>
      <c r="H7472" s="8"/>
      <c r="I7472" s="8"/>
      <c r="S7472" s="4"/>
      <c r="T7472" s="6"/>
      <c r="X7472" s="1"/>
      <c r="Y7472" s="1"/>
    </row>
    <row r="7473" spans="2:25" x14ac:dyDescent="0.25">
      <c r="B7473" s="4"/>
      <c r="C7473" s="7"/>
      <c r="G7473" s="8"/>
      <c r="H7473" s="8"/>
      <c r="I7473" s="8"/>
      <c r="S7473" s="4"/>
      <c r="T7473" s="6"/>
      <c r="X7473" s="1"/>
      <c r="Y7473" s="1"/>
    </row>
    <row r="7474" spans="2:25" x14ac:dyDescent="0.25">
      <c r="B7474" s="4"/>
      <c r="C7474" s="7"/>
      <c r="G7474" s="8"/>
      <c r="H7474" s="8"/>
      <c r="I7474" s="8"/>
      <c r="S7474" s="4"/>
      <c r="T7474" s="6"/>
      <c r="X7474" s="1"/>
      <c r="Y7474" s="1"/>
    </row>
    <row r="7475" spans="2:25" x14ac:dyDescent="0.25">
      <c r="B7475" s="4"/>
      <c r="C7475" s="7"/>
      <c r="G7475" s="8"/>
      <c r="H7475" s="8"/>
      <c r="I7475" s="8"/>
      <c r="S7475" s="4"/>
      <c r="T7475" s="6"/>
      <c r="X7475" s="1"/>
      <c r="Y7475" s="1"/>
    </row>
    <row r="7476" spans="2:25" x14ac:dyDescent="0.25">
      <c r="B7476" s="4"/>
      <c r="C7476" s="7"/>
      <c r="G7476" s="8"/>
      <c r="H7476" s="8"/>
      <c r="I7476" s="8"/>
      <c r="S7476" s="4"/>
      <c r="T7476" s="6"/>
      <c r="X7476" s="1"/>
      <c r="Y7476" s="1"/>
    </row>
    <row r="7477" spans="2:25" x14ac:dyDescent="0.25">
      <c r="B7477" s="4"/>
      <c r="C7477" s="7"/>
      <c r="G7477" s="8"/>
      <c r="H7477" s="8"/>
      <c r="I7477" s="8"/>
      <c r="S7477" s="4"/>
      <c r="T7477" s="6"/>
      <c r="X7477" s="1"/>
      <c r="Y7477" s="1"/>
    </row>
    <row r="7478" spans="2:25" x14ac:dyDescent="0.25">
      <c r="B7478" s="4"/>
      <c r="C7478" s="7"/>
      <c r="G7478" s="8"/>
      <c r="H7478" s="8"/>
      <c r="I7478" s="8"/>
      <c r="S7478" s="4"/>
      <c r="T7478" s="6"/>
      <c r="X7478" s="1"/>
      <c r="Y7478" s="1"/>
    </row>
    <row r="7479" spans="2:25" x14ac:dyDescent="0.25">
      <c r="B7479" s="4"/>
      <c r="C7479" s="7"/>
      <c r="G7479" s="8"/>
      <c r="H7479" s="8"/>
      <c r="I7479" s="8"/>
      <c r="S7479" s="4"/>
      <c r="T7479" s="6"/>
      <c r="X7479" s="1"/>
      <c r="Y7479" s="1"/>
    </row>
    <row r="7480" spans="2:25" x14ac:dyDescent="0.25">
      <c r="B7480" s="4"/>
      <c r="C7480" s="7"/>
      <c r="G7480" s="8"/>
      <c r="H7480" s="8"/>
      <c r="I7480" s="8"/>
      <c r="S7480" s="4"/>
      <c r="T7480" s="6"/>
      <c r="X7480" s="1"/>
      <c r="Y7480" s="1"/>
    </row>
    <row r="7481" spans="2:25" x14ac:dyDescent="0.25">
      <c r="B7481" s="4"/>
      <c r="C7481" s="7"/>
      <c r="G7481" s="8"/>
      <c r="H7481" s="8"/>
      <c r="I7481" s="8"/>
      <c r="S7481" s="4"/>
      <c r="T7481" s="6"/>
      <c r="X7481" s="1"/>
      <c r="Y7481" s="1"/>
    </row>
    <row r="7482" spans="2:25" x14ac:dyDescent="0.25">
      <c r="B7482" s="4"/>
      <c r="C7482" s="7"/>
      <c r="G7482" s="8"/>
      <c r="H7482" s="8"/>
      <c r="I7482" s="8"/>
      <c r="S7482" s="4"/>
      <c r="T7482" s="6"/>
      <c r="X7482" s="1"/>
      <c r="Y7482" s="1"/>
    </row>
    <row r="7483" spans="2:25" x14ac:dyDescent="0.25">
      <c r="B7483" s="4"/>
      <c r="C7483" s="7"/>
      <c r="G7483" s="8"/>
      <c r="H7483" s="8"/>
      <c r="I7483" s="8"/>
      <c r="S7483" s="4"/>
      <c r="T7483" s="6"/>
      <c r="X7483" s="1"/>
      <c r="Y7483" s="1"/>
    </row>
    <row r="7484" spans="2:25" x14ac:dyDescent="0.25">
      <c r="B7484" s="4"/>
      <c r="C7484" s="7"/>
      <c r="G7484" s="8"/>
      <c r="H7484" s="8"/>
      <c r="I7484" s="8"/>
      <c r="S7484" s="4"/>
      <c r="T7484" s="6"/>
      <c r="X7484" s="1"/>
      <c r="Y7484" s="1"/>
    </row>
    <row r="7485" spans="2:25" x14ac:dyDescent="0.25">
      <c r="B7485" s="4"/>
      <c r="C7485" s="7"/>
      <c r="G7485" s="8"/>
      <c r="H7485" s="8"/>
      <c r="I7485" s="8"/>
      <c r="S7485" s="4"/>
      <c r="T7485" s="6"/>
      <c r="X7485" s="1"/>
      <c r="Y7485" s="1"/>
    </row>
    <row r="7486" spans="2:25" x14ac:dyDescent="0.25">
      <c r="B7486" s="4"/>
      <c r="C7486" s="7"/>
      <c r="G7486" s="8"/>
      <c r="H7486" s="8"/>
      <c r="I7486" s="8"/>
      <c r="S7486" s="4"/>
      <c r="T7486" s="6"/>
      <c r="X7486" s="1"/>
      <c r="Y7486" s="1"/>
    </row>
    <row r="7487" spans="2:25" x14ac:dyDescent="0.25">
      <c r="B7487" s="4"/>
      <c r="C7487" s="7"/>
      <c r="G7487" s="8"/>
      <c r="H7487" s="8"/>
      <c r="I7487" s="8"/>
      <c r="S7487" s="4"/>
      <c r="T7487" s="6"/>
      <c r="X7487" s="1"/>
      <c r="Y7487" s="1"/>
    </row>
    <row r="7488" spans="2:25" x14ac:dyDescent="0.25">
      <c r="B7488" s="4"/>
      <c r="C7488" s="7"/>
      <c r="G7488" s="8"/>
      <c r="H7488" s="8"/>
      <c r="I7488" s="8"/>
      <c r="S7488" s="4"/>
      <c r="T7488" s="6"/>
      <c r="X7488" s="1"/>
      <c r="Y7488" s="1"/>
    </row>
    <row r="7489" spans="2:25" x14ac:dyDescent="0.25">
      <c r="B7489" s="4"/>
      <c r="C7489" s="7"/>
      <c r="G7489" s="8"/>
      <c r="H7489" s="8"/>
      <c r="I7489" s="8"/>
      <c r="S7489" s="4"/>
      <c r="T7489" s="6"/>
      <c r="X7489" s="1"/>
      <c r="Y7489" s="1"/>
    </row>
    <row r="7490" spans="2:25" x14ac:dyDescent="0.25">
      <c r="B7490" s="4"/>
      <c r="C7490" s="7"/>
      <c r="G7490" s="8"/>
      <c r="H7490" s="8"/>
      <c r="I7490" s="8"/>
      <c r="S7490" s="4"/>
      <c r="T7490" s="6"/>
      <c r="X7490" s="1"/>
      <c r="Y7490" s="1"/>
    </row>
    <row r="7491" spans="2:25" x14ac:dyDescent="0.25">
      <c r="B7491" s="4"/>
      <c r="C7491" s="7"/>
      <c r="G7491" s="8"/>
      <c r="H7491" s="8"/>
      <c r="I7491" s="8"/>
      <c r="S7491" s="4"/>
      <c r="T7491" s="6"/>
      <c r="X7491" s="1"/>
      <c r="Y7491" s="1"/>
    </row>
    <row r="7492" spans="2:25" x14ac:dyDescent="0.25">
      <c r="B7492" s="4"/>
      <c r="C7492" s="7"/>
      <c r="G7492" s="8"/>
      <c r="H7492" s="8"/>
      <c r="I7492" s="8"/>
      <c r="S7492" s="4"/>
      <c r="T7492" s="6"/>
      <c r="X7492" s="1"/>
      <c r="Y7492" s="1"/>
    </row>
    <row r="7493" spans="2:25" x14ac:dyDescent="0.25">
      <c r="B7493" s="4"/>
      <c r="C7493" s="7"/>
      <c r="G7493" s="8"/>
      <c r="H7493" s="8"/>
      <c r="I7493" s="8"/>
      <c r="S7493" s="4"/>
      <c r="T7493" s="6"/>
      <c r="X7493" s="1"/>
      <c r="Y7493" s="1"/>
    </row>
    <row r="7494" spans="2:25" x14ac:dyDescent="0.25">
      <c r="B7494" s="4"/>
      <c r="C7494" s="7"/>
      <c r="G7494" s="8"/>
      <c r="H7494" s="8"/>
      <c r="I7494" s="8"/>
      <c r="S7494" s="4"/>
      <c r="T7494" s="6"/>
      <c r="X7494" s="1"/>
      <c r="Y7494" s="1"/>
    </row>
    <row r="7495" spans="2:25" x14ac:dyDescent="0.25">
      <c r="B7495" s="4"/>
      <c r="C7495" s="7"/>
      <c r="G7495" s="8"/>
      <c r="H7495" s="8"/>
      <c r="I7495" s="8"/>
      <c r="S7495" s="4"/>
      <c r="T7495" s="6"/>
      <c r="X7495" s="1"/>
      <c r="Y7495" s="1"/>
    </row>
    <row r="7496" spans="2:25" x14ac:dyDescent="0.25">
      <c r="B7496" s="4"/>
      <c r="C7496" s="7"/>
      <c r="G7496" s="8"/>
      <c r="H7496" s="8"/>
      <c r="I7496" s="8"/>
      <c r="S7496" s="4"/>
      <c r="T7496" s="6"/>
      <c r="X7496" s="1"/>
      <c r="Y7496" s="1"/>
    </row>
    <row r="7497" spans="2:25" x14ac:dyDescent="0.25">
      <c r="B7497" s="4"/>
      <c r="C7497" s="7"/>
      <c r="G7497" s="8"/>
      <c r="H7497" s="8"/>
      <c r="I7497" s="8"/>
      <c r="S7497" s="4"/>
      <c r="T7497" s="6"/>
      <c r="X7497" s="1"/>
      <c r="Y7497" s="1"/>
    </row>
    <row r="7498" spans="2:25" x14ac:dyDescent="0.25">
      <c r="B7498" s="4"/>
      <c r="C7498" s="7"/>
      <c r="G7498" s="8"/>
      <c r="H7498" s="8"/>
      <c r="I7498" s="8"/>
      <c r="S7498" s="4"/>
      <c r="T7498" s="6"/>
      <c r="X7498" s="1"/>
      <c r="Y7498" s="1"/>
    </row>
    <row r="7499" spans="2:25" x14ac:dyDescent="0.25">
      <c r="B7499" s="4"/>
      <c r="C7499" s="7"/>
      <c r="G7499" s="8"/>
      <c r="H7499" s="8"/>
      <c r="I7499" s="8"/>
      <c r="S7499" s="4"/>
      <c r="T7499" s="6"/>
      <c r="X7499" s="1"/>
      <c r="Y7499" s="1"/>
    </row>
    <row r="7500" spans="2:25" x14ac:dyDescent="0.25">
      <c r="B7500" s="4"/>
      <c r="C7500" s="7"/>
      <c r="G7500" s="8"/>
      <c r="H7500" s="8"/>
      <c r="I7500" s="8"/>
      <c r="S7500" s="4"/>
      <c r="T7500" s="6"/>
      <c r="X7500" s="1"/>
      <c r="Y7500" s="1"/>
    </row>
    <row r="7501" spans="2:25" x14ac:dyDescent="0.25">
      <c r="B7501" s="4"/>
      <c r="C7501" s="7"/>
      <c r="G7501" s="8"/>
      <c r="H7501" s="8"/>
      <c r="I7501" s="8"/>
      <c r="S7501" s="4"/>
      <c r="T7501" s="6"/>
      <c r="X7501" s="1"/>
      <c r="Y7501" s="1"/>
    </row>
    <row r="7502" spans="2:25" x14ac:dyDescent="0.25">
      <c r="B7502" s="4"/>
      <c r="C7502" s="7"/>
      <c r="G7502" s="8"/>
      <c r="H7502" s="8"/>
      <c r="I7502" s="8"/>
      <c r="S7502" s="4"/>
      <c r="T7502" s="6"/>
      <c r="X7502" s="1"/>
      <c r="Y7502" s="1"/>
    </row>
    <row r="7503" spans="2:25" x14ac:dyDescent="0.25">
      <c r="B7503" s="4"/>
      <c r="C7503" s="7"/>
      <c r="G7503" s="8"/>
      <c r="H7503" s="8"/>
      <c r="I7503" s="8"/>
      <c r="S7503" s="4"/>
      <c r="T7503" s="6"/>
      <c r="X7503" s="1"/>
      <c r="Y7503" s="1"/>
    </row>
    <row r="7504" spans="2:25" x14ac:dyDescent="0.25">
      <c r="B7504" s="4"/>
      <c r="C7504" s="7"/>
      <c r="G7504" s="8"/>
      <c r="H7504" s="8"/>
      <c r="I7504" s="8"/>
      <c r="S7504" s="4"/>
      <c r="T7504" s="6"/>
      <c r="X7504" s="1"/>
      <c r="Y7504" s="1"/>
    </row>
    <row r="7505" spans="2:25" x14ac:dyDescent="0.25">
      <c r="B7505" s="4"/>
      <c r="C7505" s="7"/>
      <c r="G7505" s="8"/>
      <c r="H7505" s="8"/>
      <c r="I7505" s="8"/>
      <c r="S7505" s="4"/>
      <c r="T7505" s="6"/>
      <c r="X7505" s="1"/>
      <c r="Y7505" s="1"/>
    </row>
    <row r="7506" spans="2:25" x14ac:dyDescent="0.25">
      <c r="B7506" s="4"/>
      <c r="C7506" s="7"/>
      <c r="G7506" s="8"/>
      <c r="H7506" s="8"/>
      <c r="I7506" s="8"/>
      <c r="S7506" s="4"/>
      <c r="T7506" s="6"/>
      <c r="X7506" s="1"/>
      <c r="Y7506" s="1"/>
    </row>
    <row r="7507" spans="2:25" x14ac:dyDescent="0.25">
      <c r="B7507" s="4"/>
      <c r="C7507" s="7"/>
      <c r="G7507" s="8"/>
      <c r="H7507" s="8"/>
      <c r="I7507" s="8"/>
      <c r="S7507" s="4"/>
      <c r="T7507" s="6"/>
      <c r="X7507" s="1"/>
      <c r="Y7507" s="1"/>
    </row>
    <row r="7508" spans="2:25" x14ac:dyDescent="0.25">
      <c r="B7508" s="4"/>
      <c r="C7508" s="7"/>
      <c r="G7508" s="8"/>
      <c r="H7508" s="8"/>
      <c r="I7508" s="8"/>
      <c r="S7508" s="4"/>
      <c r="T7508" s="6"/>
      <c r="X7508" s="1"/>
      <c r="Y7508" s="1"/>
    </row>
    <row r="7509" spans="2:25" x14ac:dyDescent="0.25">
      <c r="B7509" s="4"/>
      <c r="C7509" s="7"/>
      <c r="G7509" s="8"/>
      <c r="H7509" s="8"/>
      <c r="I7509" s="8"/>
      <c r="S7509" s="4"/>
      <c r="T7509" s="6"/>
      <c r="X7509" s="1"/>
      <c r="Y7509" s="1"/>
    </row>
    <row r="7510" spans="2:25" x14ac:dyDescent="0.25">
      <c r="B7510" s="4"/>
      <c r="C7510" s="7"/>
      <c r="G7510" s="8"/>
      <c r="H7510" s="8"/>
      <c r="I7510" s="8"/>
      <c r="S7510" s="4"/>
      <c r="T7510" s="6"/>
      <c r="X7510" s="1"/>
      <c r="Y7510" s="1"/>
    </row>
    <row r="7511" spans="2:25" x14ac:dyDescent="0.25">
      <c r="B7511" s="4"/>
      <c r="C7511" s="7"/>
      <c r="G7511" s="8"/>
      <c r="H7511" s="8"/>
      <c r="I7511" s="8"/>
      <c r="S7511" s="4"/>
      <c r="T7511" s="6"/>
      <c r="X7511" s="1"/>
      <c r="Y7511" s="1"/>
    </row>
    <row r="7512" spans="2:25" x14ac:dyDescent="0.25">
      <c r="B7512" s="4"/>
      <c r="C7512" s="7"/>
      <c r="G7512" s="8"/>
      <c r="H7512" s="8"/>
      <c r="I7512" s="8"/>
      <c r="S7512" s="4"/>
      <c r="T7512" s="6"/>
      <c r="X7512" s="1"/>
      <c r="Y7512" s="1"/>
    </row>
    <row r="7513" spans="2:25" x14ac:dyDescent="0.25">
      <c r="B7513" s="4"/>
      <c r="C7513" s="7"/>
      <c r="G7513" s="8"/>
      <c r="H7513" s="8"/>
      <c r="I7513" s="8"/>
      <c r="S7513" s="4"/>
      <c r="T7513" s="6"/>
      <c r="X7513" s="1"/>
      <c r="Y7513" s="1"/>
    </row>
    <row r="7514" spans="2:25" x14ac:dyDescent="0.25">
      <c r="B7514" s="4"/>
      <c r="C7514" s="7"/>
      <c r="G7514" s="8"/>
      <c r="H7514" s="8"/>
      <c r="I7514" s="8"/>
      <c r="S7514" s="4"/>
      <c r="T7514" s="6"/>
      <c r="X7514" s="1"/>
      <c r="Y7514" s="1"/>
    </row>
    <row r="7515" spans="2:25" x14ac:dyDescent="0.25">
      <c r="B7515" s="4"/>
      <c r="C7515" s="7"/>
      <c r="G7515" s="8"/>
      <c r="H7515" s="8"/>
      <c r="I7515" s="8"/>
      <c r="S7515" s="4"/>
      <c r="T7515" s="6"/>
      <c r="X7515" s="1"/>
      <c r="Y7515" s="1"/>
    </row>
    <row r="7516" spans="2:25" x14ac:dyDescent="0.25">
      <c r="B7516" s="4"/>
      <c r="C7516" s="7"/>
      <c r="G7516" s="8"/>
      <c r="H7516" s="8"/>
      <c r="I7516" s="8"/>
      <c r="S7516" s="4"/>
      <c r="T7516" s="6"/>
      <c r="X7516" s="1"/>
      <c r="Y7516" s="1"/>
    </row>
    <row r="7517" spans="2:25" x14ac:dyDescent="0.25">
      <c r="B7517" s="4"/>
      <c r="C7517" s="7"/>
      <c r="G7517" s="8"/>
      <c r="H7517" s="8"/>
      <c r="I7517" s="8"/>
      <c r="S7517" s="4"/>
      <c r="T7517" s="6"/>
      <c r="X7517" s="1"/>
      <c r="Y7517" s="1"/>
    </row>
    <row r="7518" spans="2:25" x14ac:dyDescent="0.25">
      <c r="B7518" s="4"/>
      <c r="C7518" s="7"/>
      <c r="G7518" s="8"/>
      <c r="H7518" s="8"/>
      <c r="I7518" s="8"/>
      <c r="S7518" s="4"/>
      <c r="T7518" s="6"/>
      <c r="X7518" s="1"/>
      <c r="Y7518" s="1"/>
    </row>
    <row r="7519" spans="2:25" x14ac:dyDescent="0.25">
      <c r="B7519" s="4"/>
      <c r="C7519" s="7"/>
      <c r="G7519" s="8"/>
      <c r="H7519" s="8"/>
      <c r="I7519" s="8"/>
      <c r="S7519" s="4"/>
      <c r="T7519" s="6"/>
      <c r="X7519" s="1"/>
      <c r="Y7519" s="1"/>
    </row>
    <row r="7520" spans="2:25" x14ac:dyDescent="0.25">
      <c r="B7520" s="4"/>
      <c r="C7520" s="7"/>
      <c r="G7520" s="8"/>
      <c r="H7520" s="8"/>
      <c r="I7520" s="8"/>
      <c r="S7520" s="4"/>
      <c r="T7520" s="6"/>
      <c r="X7520" s="1"/>
      <c r="Y7520" s="1"/>
    </row>
    <row r="7521" spans="2:25" x14ac:dyDescent="0.25">
      <c r="B7521" s="4"/>
      <c r="C7521" s="7"/>
      <c r="G7521" s="8"/>
      <c r="H7521" s="8"/>
      <c r="I7521" s="8"/>
      <c r="S7521" s="4"/>
      <c r="T7521" s="6"/>
      <c r="X7521" s="1"/>
      <c r="Y7521" s="1"/>
    </row>
    <row r="7522" spans="2:25" x14ac:dyDescent="0.25">
      <c r="B7522" s="4"/>
      <c r="C7522" s="7"/>
      <c r="G7522" s="8"/>
      <c r="H7522" s="8"/>
      <c r="I7522" s="8"/>
      <c r="S7522" s="4"/>
      <c r="T7522" s="6"/>
      <c r="X7522" s="1"/>
      <c r="Y7522" s="1"/>
    </row>
    <row r="7523" spans="2:25" x14ac:dyDescent="0.25">
      <c r="B7523" s="4"/>
      <c r="C7523" s="7"/>
      <c r="G7523" s="8"/>
      <c r="H7523" s="8"/>
      <c r="I7523" s="8"/>
      <c r="S7523" s="4"/>
      <c r="T7523" s="6"/>
      <c r="X7523" s="1"/>
      <c r="Y7523" s="1"/>
    </row>
    <row r="7524" spans="2:25" x14ac:dyDescent="0.25">
      <c r="B7524" s="4"/>
      <c r="C7524" s="7"/>
      <c r="G7524" s="8"/>
      <c r="H7524" s="8"/>
      <c r="I7524" s="8"/>
      <c r="S7524" s="4"/>
      <c r="T7524" s="6"/>
      <c r="X7524" s="1"/>
      <c r="Y7524" s="1"/>
    </row>
    <row r="7525" spans="2:25" x14ac:dyDescent="0.25">
      <c r="B7525" s="4"/>
      <c r="C7525" s="7"/>
      <c r="G7525" s="8"/>
      <c r="H7525" s="8"/>
      <c r="I7525" s="8"/>
      <c r="S7525" s="4"/>
      <c r="T7525" s="6"/>
      <c r="X7525" s="1"/>
      <c r="Y7525" s="1"/>
    </row>
    <row r="7526" spans="2:25" x14ac:dyDescent="0.25">
      <c r="B7526" s="4"/>
      <c r="C7526" s="7"/>
      <c r="G7526" s="8"/>
      <c r="H7526" s="8"/>
      <c r="I7526" s="8"/>
      <c r="S7526" s="4"/>
      <c r="T7526" s="6"/>
      <c r="X7526" s="1"/>
      <c r="Y7526" s="1"/>
    </row>
    <row r="7527" spans="2:25" x14ac:dyDescent="0.25">
      <c r="B7527" s="4"/>
      <c r="C7527" s="7"/>
      <c r="G7527" s="8"/>
      <c r="H7527" s="8"/>
      <c r="I7527" s="8"/>
      <c r="S7527" s="4"/>
      <c r="T7527" s="6"/>
      <c r="X7527" s="1"/>
      <c r="Y7527" s="1"/>
    </row>
    <row r="7528" spans="2:25" x14ac:dyDescent="0.25">
      <c r="B7528" s="4"/>
      <c r="C7528" s="7"/>
      <c r="G7528" s="8"/>
      <c r="H7528" s="8"/>
      <c r="I7528" s="8"/>
      <c r="S7528" s="4"/>
      <c r="T7528" s="6"/>
      <c r="X7528" s="1"/>
      <c r="Y7528" s="1"/>
    </row>
    <row r="7529" spans="2:25" x14ac:dyDescent="0.25">
      <c r="B7529" s="4"/>
      <c r="C7529" s="7"/>
      <c r="G7529" s="8"/>
      <c r="H7529" s="8"/>
      <c r="I7529" s="8"/>
      <c r="S7529" s="4"/>
      <c r="T7529" s="6"/>
      <c r="X7529" s="1"/>
      <c r="Y7529" s="1"/>
    </row>
    <row r="7530" spans="2:25" x14ac:dyDescent="0.25">
      <c r="B7530" s="4"/>
      <c r="C7530" s="7"/>
      <c r="G7530" s="8"/>
      <c r="H7530" s="8"/>
      <c r="I7530" s="8"/>
      <c r="S7530" s="4"/>
      <c r="T7530" s="6"/>
      <c r="X7530" s="1"/>
      <c r="Y7530" s="1"/>
    </row>
    <row r="7531" spans="2:25" x14ac:dyDescent="0.25">
      <c r="B7531" s="4"/>
      <c r="C7531" s="7"/>
      <c r="G7531" s="8"/>
      <c r="H7531" s="8"/>
      <c r="I7531" s="8"/>
      <c r="S7531" s="4"/>
      <c r="T7531" s="6"/>
      <c r="X7531" s="1"/>
      <c r="Y7531" s="1"/>
    </row>
    <row r="7532" spans="2:25" x14ac:dyDescent="0.25">
      <c r="B7532" s="4"/>
      <c r="C7532" s="7"/>
      <c r="G7532" s="8"/>
      <c r="H7532" s="8"/>
      <c r="I7532" s="8"/>
      <c r="S7532" s="4"/>
      <c r="T7532" s="6"/>
      <c r="X7532" s="1"/>
      <c r="Y7532" s="1"/>
    </row>
    <row r="7533" spans="2:25" x14ac:dyDescent="0.25">
      <c r="B7533" s="4"/>
      <c r="C7533" s="7"/>
      <c r="G7533" s="8"/>
      <c r="H7533" s="8"/>
      <c r="I7533" s="8"/>
      <c r="S7533" s="4"/>
      <c r="T7533" s="6"/>
      <c r="X7533" s="1"/>
      <c r="Y7533" s="1"/>
    </row>
    <row r="7534" spans="2:25" x14ac:dyDescent="0.25">
      <c r="B7534" s="4"/>
      <c r="C7534" s="7"/>
      <c r="G7534" s="8"/>
      <c r="H7534" s="8"/>
      <c r="I7534" s="8"/>
      <c r="S7534" s="4"/>
      <c r="T7534" s="6"/>
      <c r="X7534" s="1"/>
      <c r="Y7534" s="1"/>
    </row>
    <row r="7535" spans="2:25" x14ac:dyDescent="0.25">
      <c r="B7535" s="4"/>
      <c r="C7535" s="7"/>
      <c r="G7535" s="8"/>
      <c r="H7535" s="8"/>
      <c r="I7535" s="8"/>
      <c r="S7535" s="4"/>
      <c r="T7535" s="6"/>
      <c r="X7535" s="1"/>
      <c r="Y7535" s="1"/>
    </row>
    <row r="7536" spans="2:25" x14ac:dyDescent="0.25">
      <c r="B7536" s="4"/>
      <c r="C7536" s="7"/>
      <c r="G7536" s="8"/>
      <c r="H7536" s="8"/>
      <c r="I7536" s="8"/>
      <c r="S7536" s="4"/>
      <c r="T7536" s="6"/>
      <c r="X7536" s="1"/>
      <c r="Y7536" s="1"/>
    </row>
    <row r="7537" spans="2:25" x14ac:dyDescent="0.25">
      <c r="B7537" s="4"/>
      <c r="C7537" s="7"/>
      <c r="G7537" s="8"/>
      <c r="H7537" s="8"/>
      <c r="I7537" s="8"/>
      <c r="S7537" s="4"/>
      <c r="T7537" s="6"/>
      <c r="X7537" s="1"/>
      <c r="Y7537" s="1"/>
    </row>
    <row r="7538" spans="2:25" x14ac:dyDescent="0.25">
      <c r="B7538" s="4"/>
      <c r="C7538" s="7"/>
      <c r="G7538" s="8"/>
      <c r="H7538" s="8"/>
      <c r="I7538" s="8"/>
      <c r="S7538" s="4"/>
      <c r="T7538" s="6"/>
      <c r="X7538" s="1"/>
      <c r="Y7538" s="1"/>
    </row>
    <row r="7539" spans="2:25" x14ac:dyDescent="0.25">
      <c r="B7539" s="4"/>
      <c r="C7539" s="7"/>
      <c r="G7539" s="8"/>
      <c r="H7539" s="8"/>
      <c r="I7539" s="8"/>
      <c r="S7539" s="4"/>
      <c r="T7539" s="6"/>
      <c r="X7539" s="1"/>
      <c r="Y7539" s="1"/>
    </row>
    <row r="7540" spans="2:25" x14ac:dyDescent="0.25">
      <c r="B7540" s="4"/>
      <c r="C7540" s="7"/>
      <c r="G7540" s="8"/>
      <c r="H7540" s="8"/>
      <c r="I7540" s="8"/>
      <c r="S7540" s="4"/>
      <c r="T7540" s="6"/>
      <c r="X7540" s="1"/>
      <c r="Y7540" s="1"/>
    </row>
    <row r="7541" spans="2:25" x14ac:dyDescent="0.25">
      <c r="B7541" s="4"/>
      <c r="C7541" s="7"/>
      <c r="G7541" s="8"/>
      <c r="H7541" s="8"/>
      <c r="I7541" s="8"/>
      <c r="S7541" s="4"/>
      <c r="T7541" s="6"/>
      <c r="X7541" s="1"/>
      <c r="Y7541" s="1"/>
    </row>
    <row r="7542" spans="2:25" x14ac:dyDescent="0.25">
      <c r="B7542" s="4"/>
      <c r="C7542" s="7"/>
      <c r="G7542" s="8"/>
      <c r="H7542" s="8"/>
      <c r="I7542" s="8"/>
      <c r="S7542" s="4"/>
      <c r="T7542" s="6"/>
      <c r="X7542" s="1"/>
      <c r="Y7542" s="1"/>
    </row>
    <row r="7543" spans="2:25" x14ac:dyDescent="0.25">
      <c r="B7543" s="4"/>
      <c r="C7543" s="7"/>
      <c r="G7543" s="8"/>
      <c r="H7543" s="8"/>
      <c r="I7543" s="8"/>
      <c r="S7543" s="4"/>
      <c r="T7543" s="6"/>
      <c r="X7543" s="1"/>
      <c r="Y7543" s="1"/>
    </row>
    <row r="7544" spans="2:25" x14ac:dyDescent="0.25">
      <c r="B7544" s="4"/>
      <c r="C7544" s="7"/>
      <c r="G7544" s="8"/>
      <c r="H7544" s="8"/>
      <c r="I7544" s="8"/>
      <c r="S7544" s="4"/>
      <c r="T7544" s="6"/>
      <c r="X7544" s="1"/>
      <c r="Y7544" s="1"/>
    </row>
    <row r="7545" spans="2:25" x14ac:dyDescent="0.25">
      <c r="B7545" s="4"/>
      <c r="C7545" s="7"/>
      <c r="G7545" s="8"/>
      <c r="H7545" s="8"/>
      <c r="I7545" s="8"/>
      <c r="S7545" s="4"/>
      <c r="T7545" s="6"/>
      <c r="X7545" s="1"/>
      <c r="Y7545" s="1"/>
    </row>
    <row r="7546" spans="2:25" x14ac:dyDescent="0.25">
      <c r="B7546" s="4"/>
      <c r="C7546" s="7"/>
      <c r="G7546" s="8"/>
      <c r="H7546" s="8"/>
      <c r="I7546" s="8"/>
      <c r="S7546" s="4"/>
      <c r="T7546" s="6"/>
      <c r="X7546" s="1"/>
      <c r="Y7546" s="1"/>
    </row>
    <row r="7547" spans="2:25" x14ac:dyDescent="0.25">
      <c r="B7547" s="4"/>
      <c r="C7547" s="7"/>
      <c r="G7547" s="8"/>
      <c r="H7547" s="8"/>
      <c r="I7547" s="8"/>
      <c r="S7547" s="4"/>
      <c r="T7547" s="6"/>
      <c r="X7547" s="1"/>
      <c r="Y7547" s="1"/>
    </row>
    <row r="7548" spans="2:25" x14ac:dyDescent="0.25">
      <c r="B7548" s="4"/>
      <c r="C7548" s="7"/>
      <c r="G7548" s="8"/>
      <c r="H7548" s="8"/>
      <c r="I7548" s="8"/>
      <c r="S7548" s="4"/>
      <c r="T7548" s="6"/>
      <c r="X7548" s="1"/>
      <c r="Y7548" s="1"/>
    </row>
    <row r="7549" spans="2:25" x14ac:dyDescent="0.25">
      <c r="B7549" s="4"/>
      <c r="C7549" s="7"/>
      <c r="G7549" s="8"/>
      <c r="H7549" s="8"/>
      <c r="I7549" s="8"/>
      <c r="S7549" s="4"/>
      <c r="T7549" s="6"/>
      <c r="X7549" s="1"/>
      <c r="Y7549" s="1"/>
    </row>
    <row r="7550" spans="2:25" x14ac:dyDescent="0.25">
      <c r="B7550" s="4"/>
      <c r="C7550" s="7"/>
      <c r="G7550" s="8"/>
      <c r="H7550" s="8"/>
      <c r="I7550" s="8"/>
      <c r="S7550" s="4"/>
      <c r="T7550" s="6"/>
      <c r="X7550" s="1"/>
      <c r="Y7550" s="1"/>
    </row>
    <row r="7551" spans="2:25" x14ac:dyDescent="0.25">
      <c r="B7551" s="4"/>
      <c r="C7551" s="7"/>
      <c r="G7551" s="8"/>
      <c r="H7551" s="8"/>
      <c r="I7551" s="8"/>
      <c r="S7551" s="4"/>
      <c r="T7551" s="6"/>
      <c r="X7551" s="1"/>
      <c r="Y7551" s="1"/>
    </row>
    <row r="7552" spans="2:25" x14ac:dyDescent="0.25">
      <c r="B7552" s="4"/>
      <c r="C7552" s="7"/>
      <c r="G7552" s="8"/>
      <c r="H7552" s="8"/>
      <c r="I7552" s="8"/>
      <c r="S7552" s="4"/>
      <c r="T7552" s="6"/>
      <c r="X7552" s="1"/>
      <c r="Y7552" s="1"/>
    </row>
    <row r="7553" spans="2:25" x14ac:dyDescent="0.25">
      <c r="B7553" s="4"/>
      <c r="C7553" s="7"/>
      <c r="G7553" s="8"/>
      <c r="H7553" s="8"/>
      <c r="I7553" s="8"/>
      <c r="S7553" s="4"/>
      <c r="T7553" s="6"/>
      <c r="X7553" s="1"/>
      <c r="Y7553" s="1"/>
    </row>
    <row r="7554" spans="2:25" x14ac:dyDescent="0.25">
      <c r="B7554" s="4"/>
      <c r="C7554" s="7"/>
      <c r="G7554" s="8"/>
      <c r="H7554" s="8"/>
      <c r="I7554" s="8"/>
      <c r="S7554" s="4"/>
      <c r="T7554" s="6"/>
      <c r="X7554" s="1"/>
      <c r="Y7554" s="1"/>
    </row>
    <row r="7555" spans="2:25" x14ac:dyDescent="0.25">
      <c r="B7555" s="4"/>
      <c r="C7555" s="7"/>
      <c r="G7555" s="8"/>
      <c r="H7555" s="8"/>
      <c r="I7555" s="8"/>
      <c r="S7555" s="4"/>
      <c r="T7555" s="6"/>
      <c r="X7555" s="1"/>
      <c r="Y7555" s="1"/>
    </row>
    <row r="7556" spans="2:25" x14ac:dyDescent="0.25">
      <c r="B7556" s="4"/>
      <c r="C7556" s="7"/>
      <c r="G7556" s="8"/>
      <c r="H7556" s="8"/>
      <c r="I7556" s="8"/>
      <c r="S7556" s="4"/>
      <c r="T7556" s="6"/>
      <c r="X7556" s="1"/>
      <c r="Y7556" s="1"/>
    </row>
    <row r="7557" spans="2:25" x14ac:dyDescent="0.25">
      <c r="B7557" s="4"/>
      <c r="C7557" s="7"/>
      <c r="G7557" s="8"/>
      <c r="H7557" s="8"/>
      <c r="I7557" s="8"/>
      <c r="S7557" s="4"/>
      <c r="T7557" s="6"/>
      <c r="X7557" s="1"/>
      <c r="Y7557" s="1"/>
    </row>
    <row r="7558" spans="2:25" x14ac:dyDescent="0.25">
      <c r="B7558" s="4"/>
      <c r="C7558" s="7"/>
      <c r="G7558" s="8"/>
      <c r="H7558" s="8"/>
      <c r="I7558" s="8"/>
      <c r="S7558" s="4"/>
      <c r="T7558" s="6"/>
      <c r="X7558" s="1"/>
      <c r="Y7558" s="1"/>
    </row>
    <row r="7559" spans="2:25" x14ac:dyDescent="0.25">
      <c r="B7559" s="4"/>
      <c r="C7559" s="7"/>
      <c r="G7559" s="8"/>
      <c r="H7559" s="8"/>
      <c r="I7559" s="8"/>
      <c r="S7559" s="4"/>
      <c r="T7559" s="6"/>
      <c r="X7559" s="1"/>
      <c r="Y7559" s="1"/>
    </row>
    <row r="7560" spans="2:25" x14ac:dyDescent="0.25">
      <c r="B7560" s="4"/>
      <c r="C7560" s="7"/>
      <c r="G7560" s="8"/>
      <c r="H7560" s="8"/>
      <c r="I7560" s="8"/>
      <c r="S7560" s="4"/>
      <c r="T7560" s="6"/>
      <c r="X7560" s="1"/>
      <c r="Y7560" s="1"/>
    </row>
    <row r="7561" spans="2:25" x14ac:dyDescent="0.25">
      <c r="B7561" s="4"/>
      <c r="C7561" s="7"/>
      <c r="G7561" s="8"/>
      <c r="H7561" s="8"/>
      <c r="I7561" s="8"/>
      <c r="S7561" s="4"/>
      <c r="T7561" s="6"/>
      <c r="X7561" s="1"/>
      <c r="Y7561" s="1"/>
    </row>
    <row r="7562" spans="2:25" x14ac:dyDescent="0.25">
      <c r="B7562" s="4"/>
      <c r="C7562" s="7"/>
      <c r="G7562" s="8"/>
      <c r="H7562" s="8"/>
      <c r="I7562" s="8"/>
      <c r="S7562" s="4"/>
      <c r="T7562" s="6"/>
      <c r="X7562" s="1"/>
      <c r="Y7562" s="1"/>
    </row>
    <row r="7563" spans="2:25" x14ac:dyDescent="0.25">
      <c r="B7563" s="4"/>
      <c r="C7563" s="7"/>
      <c r="G7563" s="8"/>
      <c r="H7563" s="8"/>
      <c r="I7563" s="8"/>
      <c r="S7563" s="4"/>
      <c r="T7563" s="6"/>
      <c r="X7563" s="1"/>
      <c r="Y7563" s="1"/>
    </row>
    <row r="7564" spans="2:25" x14ac:dyDescent="0.25">
      <c r="B7564" s="4"/>
      <c r="C7564" s="7"/>
      <c r="G7564" s="8"/>
      <c r="H7564" s="8"/>
      <c r="I7564" s="8"/>
      <c r="S7564" s="4"/>
      <c r="T7564" s="6"/>
      <c r="X7564" s="1"/>
      <c r="Y7564" s="1"/>
    </row>
    <row r="7565" spans="2:25" x14ac:dyDescent="0.25">
      <c r="B7565" s="4"/>
      <c r="C7565" s="7"/>
      <c r="G7565" s="8"/>
      <c r="H7565" s="8"/>
      <c r="I7565" s="8"/>
      <c r="S7565" s="4"/>
      <c r="T7565" s="6"/>
      <c r="X7565" s="1"/>
      <c r="Y7565" s="1"/>
    </row>
    <row r="7566" spans="2:25" x14ac:dyDescent="0.25">
      <c r="B7566" s="4"/>
      <c r="C7566" s="7"/>
      <c r="G7566" s="8"/>
      <c r="H7566" s="8"/>
      <c r="I7566" s="8"/>
      <c r="S7566" s="4"/>
      <c r="T7566" s="6"/>
      <c r="X7566" s="1"/>
      <c r="Y7566" s="1"/>
    </row>
    <row r="7567" spans="2:25" x14ac:dyDescent="0.25">
      <c r="B7567" s="4"/>
      <c r="C7567" s="7"/>
      <c r="G7567" s="8"/>
      <c r="H7567" s="8"/>
      <c r="I7567" s="8"/>
      <c r="S7567" s="4"/>
      <c r="T7567" s="6"/>
      <c r="X7567" s="1"/>
      <c r="Y7567" s="1"/>
    </row>
    <row r="7568" spans="2:25" x14ac:dyDescent="0.25">
      <c r="B7568" s="4"/>
      <c r="C7568" s="7"/>
      <c r="G7568" s="8"/>
      <c r="H7568" s="8"/>
      <c r="I7568" s="8"/>
      <c r="S7568" s="4"/>
      <c r="T7568" s="6"/>
      <c r="X7568" s="1"/>
      <c r="Y7568" s="1"/>
    </row>
    <row r="7569" spans="2:25" x14ac:dyDescent="0.25">
      <c r="B7569" s="4"/>
      <c r="C7569" s="7"/>
      <c r="G7569" s="8"/>
      <c r="H7569" s="8"/>
      <c r="I7569" s="8"/>
      <c r="S7569" s="4"/>
      <c r="T7569" s="6"/>
      <c r="X7569" s="1"/>
      <c r="Y7569" s="1"/>
    </row>
    <row r="7570" spans="2:25" x14ac:dyDescent="0.25">
      <c r="B7570" s="4"/>
      <c r="C7570" s="7"/>
      <c r="G7570" s="8"/>
      <c r="H7570" s="8"/>
      <c r="I7570" s="8"/>
      <c r="S7570" s="4"/>
      <c r="T7570" s="6"/>
      <c r="X7570" s="1"/>
      <c r="Y7570" s="1"/>
    </row>
    <row r="7571" spans="2:25" x14ac:dyDescent="0.25">
      <c r="B7571" s="4"/>
      <c r="C7571" s="7"/>
      <c r="G7571" s="8"/>
      <c r="H7571" s="8"/>
      <c r="I7571" s="8"/>
      <c r="S7571" s="4"/>
      <c r="T7571" s="6"/>
      <c r="X7571" s="1"/>
      <c r="Y7571" s="1"/>
    </row>
    <row r="7572" spans="2:25" x14ac:dyDescent="0.25">
      <c r="B7572" s="4"/>
      <c r="C7572" s="7"/>
      <c r="G7572" s="8"/>
      <c r="H7572" s="8"/>
      <c r="I7572" s="8"/>
      <c r="S7572" s="4"/>
      <c r="T7572" s="6"/>
      <c r="X7572" s="1"/>
      <c r="Y7572" s="1"/>
    </row>
    <row r="7573" spans="2:25" x14ac:dyDescent="0.25">
      <c r="B7573" s="4"/>
      <c r="C7573" s="7"/>
      <c r="G7573" s="8"/>
      <c r="H7573" s="8"/>
      <c r="I7573" s="8"/>
      <c r="S7573" s="4"/>
      <c r="T7573" s="6"/>
      <c r="X7573" s="1"/>
      <c r="Y7573" s="1"/>
    </row>
    <row r="7574" spans="2:25" x14ac:dyDescent="0.25">
      <c r="B7574" s="4"/>
      <c r="C7574" s="7"/>
      <c r="G7574" s="8"/>
      <c r="H7574" s="8"/>
      <c r="I7574" s="8"/>
      <c r="S7574" s="4"/>
      <c r="T7574" s="6"/>
      <c r="X7574" s="1"/>
      <c r="Y7574" s="1"/>
    </row>
    <row r="7575" spans="2:25" x14ac:dyDescent="0.25">
      <c r="B7575" s="4"/>
      <c r="C7575" s="7"/>
      <c r="G7575" s="8"/>
      <c r="H7575" s="8"/>
      <c r="I7575" s="8"/>
      <c r="S7575" s="4"/>
      <c r="T7575" s="6"/>
      <c r="X7575" s="1"/>
      <c r="Y7575" s="1"/>
    </row>
    <row r="7576" spans="2:25" x14ac:dyDescent="0.25">
      <c r="B7576" s="4"/>
      <c r="C7576" s="7"/>
      <c r="G7576" s="8"/>
      <c r="H7576" s="8"/>
      <c r="I7576" s="8"/>
      <c r="S7576" s="4"/>
      <c r="T7576" s="6"/>
      <c r="X7576" s="1"/>
      <c r="Y7576" s="1"/>
    </row>
    <row r="7577" spans="2:25" x14ac:dyDescent="0.25">
      <c r="B7577" s="4"/>
      <c r="C7577" s="7"/>
      <c r="G7577" s="8"/>
      <c r="H7577" s="8"/>
      <c r="I7577" s="8"/>
      <c r="S7577" s="4"/>
      <c r="T7577" s="6"/>
      <c r="X7577" s="1"/>
      <c r="Y7577" s="1"/>
    </row>
    <row r="7578" spans="2:25" x14ac:dyDescent="0.25">
      <c r="B7578" s="4"/>
      <c r="C7578" s="7"/>
      <c r="G7578" s="8"/>
      <c r="H7578" s="8"/>
      <c r="I7578" s="8"/>
      <c r="S7578" s="4"/>
      <c r="T7578" s="6"/>
      <c r="X7578" s="1"/>
      <c r="Y7578" s="1"/>
    </row>
    <row r="7579" spans="2:25" x14ac:dyDescent="0.25">
      <c r="B7579" s="4"/>
      <c r="C7579" s="7"/>
      <c r="G7579" s="8"/>
      <c r="H7579" s="8"/>
      <c r="I7579" s="8"/>
      <c r="S7579" s="4"/>
      <c r="T7579" s="6"/>
      <c r="X7579" s="1"/>
      <c r="Y7579" s="1"/>
    </row>
    <row r="7580" spans="2:25" x14ac:dyDescent="0.25">
      <c r="B7580" s="4"/>
      <c r="C7580" s="7"/>
      <c r="G7580" s="8"/>
      <c r="H7580" s="8"/>
      <c r="I7580" s="8"/>
      <c r="S7580" s="4"/>
      <c r="T7580" s="6"/>
      <c r="X7580" s="1"/>
      <c r="Y7580" s="1"/>
    </row>
    <row r="7581" spans="2:25" x14ac:dyDescent="0.25">
      <c r="B7581" s="4"/>
      <c r="C7581" s="7"/>
      <c r="G7581" s="8"/>
      <c r="H7581" s="8"/>
      <c r="I7581" s="8"/>
      <c r="S7581" s="4"/>
      <c r="T7581" s="6"/>
      <c r="X7581" s="1"/>
      <c r="Y7581" s="1"/>
    </row>
    <row r="7582" spans="2:25" x14ac:dyDescent="0.25">
      <c r="B7582" s="4"/>
      <c r="C7582" s="7"/>
      <c r="G7582" s="8"/>
      <c r="H7582" s="8"/>
      <c r="I7582" s="8"/>
      <c r="S7582" s="4"/>
      <c r="T7582" s="6"/>
      <c r="X7582" s="1"/>
      <c r="Y7582" s="1"/>
    </row>
    <row r="7583" spans="2:25" x14ac:dyDescent="0.25">
      <c r="B7583" s="4"/>
      <c r="C7583" s="7"/>
      <c r="G7583" s="8"/>
      <c r="H7583" s="8"/>
      <c r="I7583" s="8"/>
      <c r="S7583" s="4"/>
      <c r="T7583" s="6"/>
      <c r="X7583" s="1"/>
      <c r="Y7583" s="1"/>
    </row>
    <row r="7584" spans="2:25" x14ac:dyDescent="0.25">
      <c r="B7584" s="4"/>
      <c r="C7584" s="7"/>
      <c r="G7584" s="8"/>
      <c r="H7584" s="8"/>
      <c r="I7584" s="8"/>
      <c r="S7584" s="4"/>
      <c r="T7584" s="6"/>
      <c r="X7584" s="1"/>
      <c r="Y7584" s="1"/>
    </row>
    <row r="7585" spans="2:25" x14ac:dyDescent="0.25">
      <c r="B7585" s="4"/>
      <c r="C7585" s="7"/>
      <c r="G7585" s="8"/>
      <c r="H7585" s="8"/>
      <c r="I7585" s="8"/>
      <c r="S7585" s="4"/>
      <c r="T7585" s="6"/>
      <c r="X7585" s="1"/>
      <c r="Y7585" s="1"/>
    </row>
    <row r="7586" spans="2:25" x14ac:dyDescent="0.25">
      <c r="B7586" s="4"/>
      <c r="C7586" s="7"/>
      <c r="G7586" s="8"/>
      <c r="H7586" s="8"/>
      <c r="I7586" s="8"/>
      <c r="S7586" s="4"/>
      <c r="T7586" s="6"/>
      <c r="X7586" s="1"/>
      <c r="Y7586" s="1"/>
    </row>
    <row r="7587" spans="2:25" x14ac:dyDescent="0.25">
      <c r="B7587" s="4"/>
      <c r="C7587" s="7"/>
      <c r="G7587" s="8"/>
      <c r="H7587" s="8"/>
      <c r="I7587" s="8"/>
      <c r="S7587" s="4"/>
      <c r="T7587" s="6"/>
      <c r="X7587" s="1"/>
      <c r="Y7587" s="1"/>
    </row>
    <row r="7588" spans="2:25" x14ac:dyDescent="0.25">
      <c r="B7588" s="4"/>
      <c r="C7588" s="7"/>
      <c r="G7588" s="8"/>
      <c r="H7588" s="8"/>
      <c r="I7588" s="8"/>
      <c r="S7588" s="4"/>
      <c r="T7588" s="6"/>
      <c r="X7588" s="1"/>
      <c r="Y7588" s="1"/>
    </row>
    <row r="7589" spans="2:25" x14ac:dyDescent="0.25">
      <c r="B7589" s="4"/>
      <c r="C7589" s="7"/>
      <c r="G7589" s="8"/>
      <c r="H7589" s="8"/>
      <c r="I7589" s="8"/>
      <c r="S7589" s="4"/>
      <c r="T7589" s="6"/>
      <c r="X7589" s="1"/>
      <c r="Y7589" s="1"/>
    </row>
    <row r="7590" spans="2:25" x14ac:dyDescent="0.25">
      <c r="B7590" s="4"/>
      <c r="C7590" s="7"/>
      <c r="G7590" s="8"/>
      <c r="H7590" s="8"/>
      <c r="I7590" s="8"/>
      <c r="S7590" s="4"/>
      <c r="T7590" s="6"/>
      <c r="X7590" s="1"/>
      <c r="Y7590" s="1"/>
    </row>
    <row r="7591" spans="2:25" x14ac:dyDescent="0.25">
      <c r="B7591" s="4"/>
      <c r="C7591" s="7"/>
      <c r="G7591" s="8"/>
      <c r="H7591" s="8"/>
      <c r="I7591" s="8"/>
      <c r="S7591" s="4"/>
      <c r="T7591" s="6"/>
      <c r="X7591" s="1"/>
      <c r="Y7591" s="1"/>
    </row>
    <row r="7592" spans="2:25" x14ac:dyDescent="0.25">
      <c r="B7592" s="4"/>
      <c r="C7592" s="7"/>
      <c r="G7592" s="8"/>
      <c r="H7592" s="8"/>
      <c r="I7592" s="8"/>
      <c r="S7592" s="4"/>
      <c r="T7592" s="6"/>
      <c r="X7592" s="1"/>
      <c r="Y7592" s="1"/>
    </row>
    <row r="7593" spans="2:25" x14ac:dyDescent="0.25">
      <c r="B7593" s="4"/>
      <c r="C7593" s="7"/>
      <c r="G7593" s="8"/>
      <c r="H7593" s="8"/>
      <c r="I7593" s="8"/>
      <c r="S7593" s="4"/>
      <c r="T7593" s="6"/>
      <c r="X7593" s="1"/>
      <c r="Y7593" s="1"/>
    </row>
    <row r="7594" spans="2:25" x14ac:dyDescent="0.25">
      <c r="B7594" s="4"/>
      <c r="C7594" s="7"/>
      <c r="G7594" s="8"/>
      <c r="H7594" s="8"/>
      <c r="I7594" s="8"/>
      <c r="S7594" s="4"/>
      <c r="T7594" s="6"/>
      <c r="X7594" s="1"/>
      <c r="Y7594" s="1"/>
    </row>
    <row r="7595" spans="2:25" x14ac:dyDescent="0.25">
      <c r="B7595" s="4"/>
      <c r="C7595" s="7"/>
      <c r="G7595" s="8"/>
      <c r="H7595" s="8"/>
      <c r="I7595" s="8"/>
      <c r="S7595" s="4"/>
      <c r="T7595" s="6"/>
      <c r="X7595" s="1"/>
      <c r="Y7595" s="1"/>
    </row>
    <row r="7596" spans="2:25" x14ac:dyDescent="0.25">
      <c r="B7596" s="4"/>
      <c r="C7596" s="7"/>
      <c r="G7596" s="8"/>
      <c r="H7596" s="8"/>
      <c r="I7596" s="8"/>
      <c r="S7596" s="4"/>
      <c r="T7596" s="6"/>
      <c r="X7596" s="1"/>
      <c r="Y7596" s="1"/>
    </row>
    <row r="7597" spans="2:25" x14ac:dyDescent="0.25">
      <c r="B7597" s="4"/>
      <c r="C7597" s="7"/>
      <c r="G7597" s="8"/>
      <c r="H7597" s="8"/>
      <c r="I7597" s="8"/>
      <c r="S7597" s="4"/>
      <c r="T7597" s="6"/>
      <c r="X7597" s="1"/>
      <c r="Y7597" s="1"/>
    </row>
    <row r="7598" spans="2:25" x14ac:dyDescent="0.25">
      <c r="B7598" s="4"/>
      <c r="C7598" s="7"/>
      <c r="G7598" s="8"/>
      <c r="H7598" s="8"/>
      <c r="I7598" s="8"/>
      <c r="S7598" s="4"/>
      <c r="T7598" s="6"/>
      <c r="X7598" s="1"/>
      <c r="Y7598" s="1"/>
    </row>
    <row r="7599" spans="2:25" x14ac:dyDescent="0.25">
      <c r="B7599" s="4"/>
      <c r="C7599" s="7"/>
      <c r="G7599" s="8"/>
      <c r="H7599" s="8"/>
      <c r="I7599" s="8"/>
      <c r="S7599" s="4"/>
      <c r="T7599" s="6"/>
      <c r="X7599" s="1"/>
      <c r="Y7599" s="1"/>
    </row>
    <row r="7600" spans="2:25" x14ac:dyDescent="0.25">
      <c r="B7600" s="4"/>
      <c r="C7600" s="7"/>
      <c r="G7600" s="8"/>
      <c r="H7600" s="8"/>
      <c r="I7600" s="8"/>
      <c r="S7600" s="4"/>
      <c r="T7600" s="6"/>
      <c r="X7600" s="1"/>
      <c r="Y7600" s="1"/>
    </row>
    <row r="7601" spans="2:25" x14ac:dyDescent="0.25">
      <c r="B7601" s="4"/>
      <c r="C7601" s="7"/>
      <c r="G7601" s="8"/>
      <c r="H7601" s="8"/>
      <c r="I7601" s="8"/>
      <c r="S7601" s="4"/>
      <c r="T7601" s="6"/>
      <c r="X7601" s="1"/>
      <c r="Y7601" s="1"/>
    </row>
    <row r="7602" spans="2:25" x14ac:dyDescent="0.25">
      <c r="B7602" s="4"/>
      <c r="C7602" s="7"/>
      <c r="G7602" s="8"/>
      <c r="H7602" s="8"/>
      <c r="I7602" s="8"/>
      <c r="S7602" s="4"/>
      <c r="T7602" s="6"/>
      <c r="X7602" s="1"/>
      <c r="Y7602" s="1"/>
    </row>
    <row r="7603" spans="2:25" x14ac:dyDescent="0.25">
      <c r="B7603" s="4"/>
      <c r="C7603" s="7"/>
      <c r="G7603" s="8"/>
      <c r="H7603" s="8"/>
      <c r="I7603" s="8"/>
      <c r="S7603" s="4"/>
      <c r="T7603" s="6"/>
      <c r="X7603" s="1"/>
      <c r="Y7603" s="1"/>
    </row>
    <row r="7604" spans="2:25" x14ac:dyDescent="0.25">
      <c r="B7604" s="4"/>
      <c r="C7604" s="7"/>
      <c r="G7604" s="8"/>
      <c r="H7604" s="8"/>
      <c r="I7604" s="8"/>
      <c r="S7604" s="4"/>
      <c r="T7604" s="6"/>
      <c r="X7604" s="1"/>
      <c r="Y7604" s="1"/>
    </row>
    <row r="7605" spans="2:25" x14ac:dyDescent="0.25">
      <c r="B7605" s="4"/>
      <c r="C7605" s="7"/>
      <c r="G7605" s="8"/>
      <c r="H7605" s="8"/>
      <c r="I7605" s="8"/>
      <c r="S7605" s="4"/>
      <c r="T7605" s="6"/>
      <c r="X7605" s="1"/>
      <c r="Y7605" s="1"/>
    </row>
    <row r="7606" spans="2:25" x14ac:dyDescent="0.25">
      <c r="B7606" s="4"/>
      <c r="C7606" s="7"/>
      <c r="G7606" s="8"/>
      <c r="H7606" s="8"/>
      <c r="I7606" s="8"/>
      <c r="S7606" s="4"/>
      <c r="T7606" s="6"/>
      <c r="X7606" s="1"/>
      <c r="Y7606" s="1"/>
    </row>
    <row r="7607" spans="2:25" x14ac:dyDescent="0.25">
      <c r="B7607" s="4"/>
      <c r="C7607" s="7"/>
      <c r="G7607" s="8"/>
      <c r="H7607" s="8"/>
      <c r="I7607" s="8"/>
      <c r="S7607" s="4"/>
      <c r="T7607" s="6"/>
      <c r="X7607" s="1"/>
      <c r="Y7607" s="1"/>
    </row>
    <row r="7608" spans="2:25" x14ac:dyDescent="0.25">
      <c r="B7608" s="4"/>
      <c r="C7608" s="7"/>
      <c r="G7608" s="8"/>
      <c r="H7608" s="8"/>
      <c r="I7608" s="8"/>
      <c r="S7608" s="4"/>
      <c r="T7608" s="6"/>
      <c r="X7608" s="1"/>
      <c r="Y7608" s="1"/>
    </row>
    <row r="7609" spans="2:25" x14ac:dyDescent="0.25">
      <c r="B7609" s="4"/>
      <c r="C7609" s="7"/>
      <c r="G7609" s="8"/>
      <c r="H7609" s="8"/>
      <c r="I7609" s="8"/>
      <c r="S7609" s="4"/>
      <c r="T7609" s="6"/>
      <c r="X7609" s="1"/>
      <c r="Y7609" s="1"/>
    </row>
    <row r="7610" spans="2:25" x14ac:dyDescent="0.25">
      <c r="B7610" s="4"/>
      <c r="C7610" s="7"/>
      <c r="G7610" s="8"/>
      <c r="H7610" s="8"/>
      <c r="I7610" s="8"/>
      <c r="S7610" s="4"/>
      <c r="T7610" s="6"/>
      <c r="X7610" s="1"/>
      <c r="Y7610" s="1"/>
    </row>
    <row r="7611" spans="2:25" x14ac:dyDescent="0.25">
      <c r="B7611" s="4"/>
      <c r="C7611" s="7"/>
      <c r="G7611" s="8"/>
      <c r="H7611" s="8"/>
      <c r="I7611" s="8"/>
      <c r="S7611" s="4"/>
      <c r="T7611" s="6"/>
      <c r="X7611" s="1"/>
      <c r="Y7611" s="1"/>
    </row>
    <row r="7612" spans="2:25" x14ac:dyDescent="0.25">
      <c r="B7612" s="4"/>
      <c r="C7612" s="7"/>
      <c r="G7612" s="8"/>
      <c r="H7612" s="8"/>
      <c r="I7612" s="8"/>
      <c r="S7612" s="4"/>
      <c r="T7612" s="6"/>
      <c r="X7612" s="1"/>
      <c r="Y7612" s="1"/>
    </row>
    <row r="7613" spans="2:25" x14ac:dyDescent="0.25">
      <c r="B7613" s="4"/>
      <c r="C7613" s="7"/>
      <c r="G7613" s="8"/>
      <c r="H7613" s="8"/>
      <c r="I7613" s="8"/>
      <c r="S7613" s="4"/>
      <c r="T7613" s="6"/>
      <c r="X7613" s="1"/>
      <c r="Y7613" s="1"/>
    </row>
    <row r="7614" spans="2:25" x14ac:dyDescent="0.25">
      <c r="B7614" s="4"/>
      <c r="C7614" s="7"/>
      <c r="G7614" s="8"/>
      <c r="H7614" s="8"/>
      <c r="I7614" s="8"/>
      <c r="S7614" s="4"/>
      <c r="T7614" s="6"/>
      <c r="X7614" s="1"/>
      <c r="Y7614" s="1"/>
    </row>
    <row r="7615" spans="2:25" x14ac:dyDescent="0.25">
      <c r="B7615" s="4"/>
      <c r="C7615" s="7"/>
      <c r="G7615" s="8"/>
      <c r="H7615" s="8"/>
      <c r="I7615" s="8"/>
      <c r="S7615" s="4"/>
      <c r="T7615" s="6"/>
      <c r="X7615" s="1"/>
      <c r="Y7615" s="1"/>
    </row>
    <row r="7616" spans="2:25" x14ac:dyDescent="0.25">
      <c r="B7616" s="4"/>
      <c r="C7616" s="7"/>
      <c r="G7616" s="8"/>
      <c r="H7616" s="8"/>
      <c r="I7616" s="8"/>
      <c r="S7616" s="4"/>
      <c r="T7616" s="6"/>
      <c r="X7616" s="1"/>
      <c r="Y7616" s="1"/>
    </row>
    <row r="7617" spans="2:25" x14ac:dyDescent="0.25">
      <c r="B7617" s="4"/>
      <c r="C7617" s="7"/>
      <c r="G7617" s="8"/>
      <c r="H7617" s="8"/>
      <c r="I7617" s="8"/>
      <c r="S7617" s="4"/>
      <c r="T7617" s="6"/>
      <c r="X7617" s="1"/>
      <c r="Y7617" s="1"/>
    </row>
    <row r="7618" spans="2:25" x14ac:dyDescent="0.25">
      <c r="B7618" s="4"/>
      <c r="C7618" s="7"/>
      <c r="G7618" s="8"/>
      <c r="H7618" s="8"/>
      <c r="I7618" s="8"/>
      <c r="S7618" s="4"/>
      <c r="T7618" s="6"/>
      <c r="X7618" s="1"/>
      <c r="Y7618" s="1"/>
    </row>
    <row r="7619" spans="2:25" x14ac:dyDescent="0.25">
      <c r="B7619" s="4"/>
      <c r="C7619" s="7"/>
      <c r="G7619" s="8"/>
      <c r="H7619" s="8"/>
      <c r="I7619" s="8"/>
      <c r="S7619" s="4"/>
      <c r="T7619" s="6"/>
      <c r="X7619" s="1"/>
      <c r="Y7619" s="1"/>
    </row>
    <row r="7620" spans="2:25" x14ac:dyDescent="0.25">
      <c r="B7620" s="4"/>
      <c r="C7620" s="7"/>
      <c r="G7620" s="8"/>
      <c r="H7620" s="8"/>
      <c r="I7620" s="8"/>
      <c r="S7620" s="4"/>
      <c r="T7620" s="6"/>
      <c r="X7620" s="1"/>
      <c r="Y7620" s="1"/>
    </row>
    <row r="7621" spans="2:25" x14ac:dyDescent="0.25">
      <c r="B7621" s="4"/>
      <c r="C7621" s="7"/>
      <c r="G7621" s="8"/>
      <c r="H7621" s="8"/>
      <c r="I7621" s="8"/>
      <c r="S7621" s="4"/>
      <c r="T7621" s="6"/>
      <c r="X7621" s="1"/>
      <c r="Y7621" s="1"/>
    </row>
    <row r="7622" spans="2:25" x14ac:dyDescent="0.25">
      <c r="B7622" s="4"/>
      <c r="C7622" s="7"/>
      <c r="G7622" s="8"/>
      <c r="H7622" s="8"/>
      <c r="I7622" s="8"/>
      <c r="S7622" s="4"/>
      <c r="T7622" s="6"/>
      <c r="X7622" s="1"/>
      <c r="Y7622" s="1"/>
    </row>
    <row r="7623" spans="2:25" x14ac:dyDescent="0.25">
      <c r="B7623" s="4"/>
      <c r="C7623" s="7"/>
      <c r="G7623" s="8"/>
      <c r="H7623" s="8"/>
      <c r="I7623" s="8"/>
      <c r="S7623" s="4"/>
      <c r="T7623" s="6"/>
      <c r="X7623" s="1"/>
      <c r="Y7623" s="1"/>
    </row>
    <row r="7624" spans="2:25" x14ac:dyDescent="0.25">
      <c r="B7624" s="4"/>
      <c r="C7624" s="7"/>
      <c r="G7624" s="8"/>
      <c r="H7624" s="8"/>
      <c r="I7624" s="8"/>
      <c r="S7624" s="4"/>
      <c r="T7624" s="6"/>
      <c r="X7624" s="1"/>
      <c r="Y7624" s="1"/>
    </row>
    <row r="7625" spans="2:25" x14ac:dyDescent="0.25">
      <c r="B7625" s="4"/>
      <c r="C7625" s="7"/>
      <c r="G7625" s="8"/>
      <c r="H7625" s="8"/>
      <c r="I7625" s="8"/>
      <c r="S7625" s="4"/>
      <c r="T7625" s="6"/>
      <c r="X7625" s="1"/>
      <c r="Y7625" s="1"/>
    </row>
    <row r="7626" spans="2:25" x14ac:dyDescent="0.25">
      <c r="B7626" s="4"/>
      <c r="C7626" s="7"/>
      <c r="G7626" s="8"/>
      <c r="H7626" s="8"/>
      <c r="I7626" s="8"/>
      <c r="S7626" s="4"/>
      <c r="T7626" s="6"/>
      <c r="X7626" s="1"/>
      <c r="Y7626" s="1"/>
    </row>
    <row r="7627" spans="2:25" x14ac:dyDescent="0.25">
      <c r="B7627" s="4"/>
      <c r="C7627" s="7"/>
      <c r="G7627" s="8"/>
      <c r="H7627" s="8"/>
      <c r="I7627" s="8"/>
      <c r="S7627" s="4"/>
      <c r="T7627" s="6"/>
      <c r="X7627" s="1"/>
      <c r="Y7627" s="1"/>
    </row>
    <row r="7628" spans="2:25" x14ac:dyDescent="0.25">
      <c r="B7628" s="4"/>
      <c r="C7628" s="7"/>
      <c r="G7628" s="8"/>
      <c r="H7628" s="8"/>
      <c r="I7628" s="8"/>
      <c r="S7628" s="4"/>
      <c r="T7628" s="6"/>
      <c r="X7628" s="1"/>
      <c r="Y7628" s="1"/>
    </row>
    <row r="7629" spans="2:25" x14ac:dyDescent="0.25">
      <c r="B7629" s="4"/>
      <c r="C7629" s="7"/>
      <c r="G7629" s="8"/>
      <c r="H7629" s="8"/>
      <c r="I7629" s="8"/>
      <c r="S7629" s="4"/>
      <c r="T7629" s="6"/>
      <c r="X7629" s="1"/>
      <c r="Y7629" s="1"/>
    </row>
    <row r="7630" spans="2:25" x14ac:dyDescent="0.25">
      <c r="B7630" s="4"/>
      <c r="C7630" s="7"/>
      <c r="G7630" s="8"/>
      <c r="H7630" s="8"/>
      <c r="I7630" s="8"/>
      <c r="S7630" s="4"/>
      <c r="T7630" s="6"/>
      <c r="X7630" s="1"/>
      <c r="Y7630" s="1"/>
    </row>
    <row r="7631" spans="2:25" x14ac:dyDescent="0.25">
      <c r="B7631" s="4"/>
      <c r="C7631" s="7"/>
      <c r="G7631" s="8"/>
      <c r="H7631" s="8"/>
      <c r="I7631" s="8"/>
      <c r="S7631" s="4"/>
      <c r="T7631" s="6"/>
      <c r="X7631" s="1"/>
      <c r="Y7631" s="1"/>
    </row>
    <row r="7632" spans="2:25" x14ac:dyDescent="0.25">
      <c r="B7632" s="4"/>
      <c r="C7632" s="7"/>
      <c r="G7632" s="8"/>
      <c r="H7632" s="8"/>
      <c r="I7632" s="8"/>
      <c r="S7632" s="4"/>
      <c r="T7632" s="6"/>
      <c r="X7632" s="1"/>
      <c r="Y7632" s="1"/>
    </row>
    <row r="7633" spans="2:25" x14ac:dyDescent="0.25">
      <c r="B7633" s="4"/>
      <c r="C7633" s="7"/>
      <c r="G7633" s="8"/>
      <c r="H7633" s="8"/>
      <c r="I7633" s="8"/>
      <c r="S7633" s="4"/>
      <c r="T7633" s="6"/>
      <c r="X7633" s="1"/>
      <c r="Y7633" s="1"/>
    </row>
    <row r="7634" spans="2:25" x14ac:dyDescent="0.25">
      <c r="B7634" s="4"/>
      <c r="C7634" s="7"/>
      <c r="G7634" s="8"/>
      <c r="H7634" s="8"/>
      <c r="I7634" s="8"/>
      <c r="S7634" s="4"/>
      <c r="T7634" s="6"/>
      <c r="X7634" s="1"/>
      <c r="Y7634" s="1"/>
    </row>
    <row r="7635" spans="2:25" x14ac:dyDescent="0.25">
      <c r="B7635" s="4"/>
      <c r="C7635" s="7"/>
      <c r="G7635" s="8"/>
      <c r="H7635" s="8"/>
      <c r="I7635" s="8"/>
      <c r="S7635" s="4"/>
      <c r="T7635" s="6"/>
      <c r="X7635" s="1"/>
      <c r="Y7635" s="1"/>
    </row>
    <row r="7636" spans="2:25" x14ac:dyDescent="0.25">
      <c r="B7636" s="4"/>
      <c r="C7636" s="7"/>
      <c r="G7636" s="8"/>
      <c r="H7636" s="8"/>
      <c r="I7636" s="8"/>
      <c r="S7636" s="4"/>
      <c r="T7636" s="6"/>
      <c r="X7636" s="1"/>
      <c r="Y7636" s="1"/>
    </row>
    <row r="7637" spans="2:25" x14ac:dyDescent="0.25">
      <c r="B7637" s="4"/>
      <c r="C7637" s="7"/>
      <c r="G7637" s="8"/>
      <c r="H7637" s="8"/>
      <c r="I7637" s="8"/>
      <c r="S7637" s="4"/>
      <c r="T7637" s="6"/>
      <c r="X7637" s="1"/>
      <c r="Y7637" s="1"/>
    </row>
    <row r="7638" spans="2:25" x14ac:dyDescent="0.25">
      <c r="B7638" s="4"/>
      <c r="C7638" s="7"/>
      <c r="G7638" s="8"/>
      <c r="H7638" s="8"/>
      <c r="I7638" s="8"/>
      <c r="S7638" s="4"/>
      <c r="T7638" s="6"/>
      <c r="X7638" s="1"/>
      <c r="Y7638" s="1"/>
    </row>
    <row r="7639" spans="2:25" x14ac:dyDescent="0.25">
      <c r="B7639" s="4"/>
      <c r="C7639" s="7"/>
      <c r="G7639" s="8"/>
      <c r="H7639" s="8"/>
      <c r="I7639" s="8"/>
      <c r="S7639" s="4"/>
      <c r="T7639" s="6"/>
      <c r="X7639" s="1"/>
      <c r="Y7639" s="1"/>
    </row>
    <row r="7640" spans="2:25" x14ac:dyDescent="0.25">
      <c r="B7640" s="4"/>
      <c r="C7640" s="7"/>
      <c r="G7640" s="8"/>
      <c r="H7640" s="8"/>
      <c r="I7640" s="8"/>
      <c r="S7640" s="4"/>
      <c r="T7640" s="6"/>
      <c r="X7640" s="1"/>
      <c r="Y7640" s="1"/>
    </row>
    <row r="7641" spans="2:25" x14ac:dyDescent="0.25">
      <c r="B7641" s="4"/>
      <c r="C7641" s="7"/>
      <c r="G7641" s="8"/>
      <c r="H7641" s="8"/>
      <c r="I7641" s="8"/>
      <c r="S7641" s="4"/>
      <c r="T7641" s="6"/>
      <c r="X7641" s="1"/>
      <c r="Y7641" s="1"/>
    </row>
    <row r="7642" spans="2:25" x14ac:dyDescent="0.25">
      <c r="B7642" s="4"/>
      <c r="C7642" s="7"/>
      <c r="G7642" s="8"/>
      <c r="H7642" s="8"/>
      <c r="I7642" s="8"/>
      <c r="S7642" s="4"/>
      <c r="T7642" s="6"/>
      <c r="X7642" s="1"/>
      <c r="Y7642" s="1"/>
    </row>
    <row r="7643" spans="2:25" x14ac:dyDescent="0.25">
      <c r="B7643" s="4"/>
      <c r="C7643" s="7"/>
      <c r="G7643" s="8"/>
      <c r="H7643" s="8"/>
      <c r="I7643" s="8"/>
      <c r="S7643" s="4"/>
      <c r="T7643" s="6"/>
      <c r="X7643" s="1"/>
      <c r="Y7643" s="1"/>
    </row>
    <row r="7644" spans="2:25" x14ac:dyDescent="0.25">
      <c r="B7644" s="4"/>
      <c r="C7644" s="7"/>
      <c r="G7644" s="8"/>
      <c r="H7644" s="8"/>
      <c r="I7644" s="8"/>
      <c r="S7644" s="4"/>
      <c r="T7644" s="6"/>
      <c r="X7644" s="1"/>
      <c r="Y7644" s="1"/>
    </row>
    <row r="7645" spans="2:25" x14ac:dyDescent="0.25">
      <c r="B7645" s="4"/>
      <c r="C7645" s="7"/>
      <c r="G7645" s="8"/>
      <c r="H7645" s="8"/>
      <c r="I7645" s="8"/>
      <c r="S7645" s="4"/>
      <c r="T7645" s="6"/>
      <c r="X7645" s="1"/>
      <c r="Y7645" s="1"/>
    </row>
    <row r="7646" spans="2:25" x14ac:dyDescent="0.25">
      <c r="B7646" s="4"/>
      <c r="C7646" s="7"/>
      <c r="G7646" s="8"/>
      <c r="H7646" s="8"/>
      <c r="I7646" s="8"/>
      <c r="S7646" s="4"/>
      <c r="T7646" s="6"/>
      <c r="X7646" s="1"/>
      <c r="Y7646" s="1"/>
    </row>
    <row r="7647" spans="2:25" x14ac:dyDescent="0.25">
      <c r="B7647" s="4"/>
      <c r="C7647" s="7"/>
      <c r="G7647" s="8"/>
      <c r="H7647" s="8"/>
      <c r="I7647" s="8"/>
      <c r="S7647" s="4"/>
      <c r="T7647" s="6"/>
      <c r="X7647" s="1"/>
      <c r="Y7647" s="1"/>
    </row>
    <row r="7648" spans="2:25" x14ac:dyDescent="0.25">
      <c r="B7648" s="4"/>
      <c r="C7648" s="7"/>
      <c r="G7648" s="8"/>
      <c r="H7648" s="8"/>
      <c r="I7648" s="8"/>
      <c r="S7648" s="4"/>
      <c r="T7648" s="6"/>
      <c r="X7648" s="1"/>
      <c r="Y7648" s="1"/>
    </row>
    <row r="7649" spans="2:25" x14ac:dyDescent="0.25">
      <c r="B7649" s="4"/>
      <c r="C7649" s="7"/>
      <c r="G7649" s="8"/>
      <c r="H7649" s="8"/>
      <c r="I7649" s="8"/>
      <c r="S7649" s="4"/>
      <c r="T7649" s="6"/>
      <c r="X7649" s="1"/>
      <c r="Y7649" s="1"/>
    </row>
    <row r="7650" spans="2:25" x14ac:dyDescent="0.25">
      <c r="B7650" s="4"/>
      <c r="C7650" s="7"/>
      <c r="G7650" s="8"/>
      <c r="H7650" s="8"/>
      <c r="I7650" s="8"/>
      <c r="S7650" s="4"/>
      <c r="T7650" s="6"/>
      <c r="X7650" s="1"/>
      <c r="Y7650" s="1"/>
    </row>
    <row r="7651" spans="2:25" x14ac:dyDescent="0.25">
      <c r="B7651" s="4"/>
      <c r="C7651" s="7"/>
      <c r="G7651" s="8"/>
      <c r="H7651" s="8"/>
      <c r="I7651" s="8"/>
      <c r="S7651" s="4"/>
      <c r="T7651" s="6"/>
      <c r="X7651" s="1"/>
      <c r="Y7651" s="1"/>
    </row>
    <row r="7652" spans="2:25" x14ac:dyDescent="0.25">
      <c r="B7652" s="4"/>
      <c r="C7652" s="7"/>
      <c r="G7652" s="8"/>
      <c r="H7652" s="8"/>
      <c r="I7652" s="8"/>
      <c r="S7652" s="4"/>
      <c r="T7652" s="6"/>
      <c r="X7652" s="1"/>
      <c r="Y7652" s="1"/>
    </row>
    <row r="7653" spans="2:25" x14ac:dyDescent="0.25">
      <c r="B7653" s="4"/>
      <c r="C7653" s="7"/>
      <c r="G7653" s="8"/>
      <c r="H7653" s="8"/>
      <c r="I7653" s="8"/>
      <c r="S7653" s="4"/>
      <c r="T7653" s="6"/>
      <c r="X7653" s="1"/>
      <c r="Y7653" s="1"/>
    </row>
    <row r="7654" spans="2:25" x14ac:dyDescent="0.25">
      <c r="B7654" s="4"/>
      <c r="C7654" s="7"/>
      <c r="G7654" s="8"/>
      <c r="H7654" s="8"/>
      <c r="I7654" s="8"/>
      <c r="S7654" s="4"/>
      <c r="T7654" s="6"/>
      <c r="X7654" s="1"/>
      <c r="Y7654" s="1"/>
    </row>
    <row r="7655" spans="2:25" x14ac:dyDescent="0.25">
      <c r="B7655" s="4"/>
      <c r="C7655" s="7"/>
      <c r="G7655" s="8"/>
      <c r="H7655" s="8"/>
      <c r="I7655" s="8"/>
      <c r="S7655" s="4"/>
      <c r="T7655" s="6"/>
      <c r="X7655" s="1"/>
      <c r="Y7655" s="1"/>
    </row>
    <row r="7656" spans="2:25" x14ac:dyDescent="0.25">
      <c r="B7656" s="4"/>
      <c r="C7656" s="7"/>
      <c r="G7656" s="8"/>
      <c r="H7656" s="8"/>
      <c r="I7656" s="8"/>
      <c r="S7656" s="4"/>
      <c r="T7656" s="6"/>
      <c r="X7656" s="1"/>
      <c r="Y7656" s="1"/>
    </row>
    <row r="7657" spans="2:25" x14ac:dyDescent="0.25">
      <c r="B7657" s="4"/>
      <c r="C7657" s="7"/>
      <c r="G7657" s="8"/>
      <c r="H7657" s="8"/>
      <c r="I7657" s="8"/>
      <c r="S7657" s="4"/>
      <c r="T7657" s="6"/>
      <c r="X7657" s="1"/>
      <c r="Y7657" s="1"/>
    </row>
    <row r="7658" spans="2:25" x14ac:dyDescent="0.25">
      <c r="B7658" s="4"/>
      <c r="C7658" s="7"/>
      <c r="G7658" s="8"/>
      <c r="H7658" s="8"/>
      <c r="I7658" s="8"/>
      <c r="S7658" s="4"/>
      <c r="T7658" s="6"/>
      <c r="X7658" s="1"/>
      <c r="Y7658" s="1"/>
    </row>
    <row r="7659" spans="2:25" x14ac:dyDescent="0.25">
      <c r="B7659" s="4"/>
      <c r="C7659" s="7"/>
      <c r="G7659" s="8"/>
      <c r="H7659" s="8"/>
      <c r="I7659" s="8"/>
      <c r="S7659" s="4"/>
      <c r="T7659" s="6"/>
      <c r="X7659" s="1"/>
      <c r="Y7659" s="1"/>
    </row>
    <row r="7660" spans="2:25" x14ac:dyDescent="0.25">
      <c r="B7660" s="4"/>
      <c r="C7660" s="7"/>
      <c r="G7660" s="8"/>
      <c r="H7660" s="8"/>
      <c r="I7660" s="8"/>
      <c r="S7660" s="4"/>
      <c r="T7660" s="6"/>
      <c r="X7660" s="1"/>
      <c r="Y7660" s="1"/>
    </row>
    <row r="7661" spans="2:25" x14ac:dyDescent="0.25">
      <c r="B7661" s="4"/>
      <c r="C7661" s="7"/>
      <c r="G7661" s="8"/>
      <c r="H7661" s="8"/>
      <c r="I7661" s="8"/>
      <c r="S7661" s="4"/>
      <c r="T7661" s="6"/>
      <c r="X7661" s="1"/>
      <c r="Y7661" s="1"/>
    </row>
    <row r="7662" spans="2:25" x14ac:dyDescent="0.25">
      <c r="B7662" s="4"/>
      <c r="C7662" s="7"/>
      <c r="G7662" s="8"/>
      <c r="H7662" s="8"/>
      <c r="I7662" s="8"/>
      <c r="S7662" s="4"/>
      <c r="T7662" s="6"/>
      <c r="X7662" s="1"/>
      <c r="Y7662" s="1"/>
    </row>
    <row r="7663" spans="2:25" x14ac:dyDescent="0.25">
      <c r="B7663" s="4"/>
      <c r="C7663" s="7"/>
      <c r="G7663" s="8"/>
      <c r="H7663" s="8"/>
      <c r="I7663" s="8"/>
      <c r="S7663" s="4"/>
      <c r="T7663" s="6"/>
      <c r="X7663" s="1"/>
      <c r="Y7663" s="1"/>
    </row>
    <row r="7664" spans="2:25" x14ac:dyDescent="0.25">
      <c r="B7664" s="4"/>
      <c r="C7664" s="7"/>
      <c r="G7664" s="8"/>
      <c r="H7664" s="8"/>
      <c r="I7664" s="8"/>
      <c r="S7664" s="4"/>
      <c r="T7664" s="6"/>
      <c r="X7664" s="1"/>
      <c r="Y7664" s="1"/>
    </row>
    <row r="7665" spans="2:25" x14ac:dyDescent="0.25">
      <c r="B7665" s="4"/>
      <c r="C7665" s="7"/>
      <c r="G7665" s="8"/>
      <c r="H7665" s="8"/>
      <c r="I7665" s="8"/>
      <c r="S7665" s="4"/>
      <c r="T7665" s="6"/>
      <c r="X7665" s="1"/>
      <c r="Y7665" s="1"/>
    </row>
    <row r="7666" spans="2:25" x14ac:dyDescent="0.25">
      <c r="B7666" s="4"/>
      <c r="C7666" s="7"/>
      <c r="G7666" s="8"/>
      <c r="H7666" s="8"/>
      <c r="I7666" s="8"/>
      <c r="S7666" s="4"/>
      <c r="T7666" s="6"/>
      <c r="X7666" s="1"/>
      <c r="Y7666" s="1"/>
    </row>
    <row r="7667" spans="2:25" x14ac:dyDescent="0.25">
      <c r="B7667" s="4"/>
      <c r="C7667" s="7"/>
      <c r="G7667" s="8"/>
      <c r="H7667" s="8"/>
      <c r="I7667" s="8"/>
      <c r="S7667" s="4"/>
      <c r="T7667" s="6"/>
      <c r="X7667" s="1"/>
      <c r="Y7667" s="1"/>
    </row>
    <row r="7668" spans="2:25" x14ac:dyDescent="0.25">
      <c r="B7668" s="4"/>
      <c r="C7668" s="7"/>
      <c r="G7668" s="8"/>
      <c r="H7668" s="8"/>
      <c r="I7668" s="8"/>
      <c r="S7668" s="4"/>
      <c r="T7668" s="6"/>
      <c r="X7668" s="1"/>
      <c r="Y7668" s="1"/>
    </row>
    <row r="7669" spans="2:25" x14ac:dyDescent="0.25">
      <c r="B7669" s="4"/>
      <c r="C7669" s="7"/>
      <c r="G7669" s="8"/>
      <c r="H7669" s="8"/>
      <c r="I7669" s="8"/>
      <c r="S7669" s="4"/>
      <c r="T7669" s="6"/>
      <c r="X7669" s="1"/>
      <c r="Y7669" s="1"/>
    </row>
    <row r="7670" spans="2:25" x14ac:dyDescent="0.25">
      <c r="B7670" s="4"/>
      <c r="C7670" s="7"/>
      <c r="G7670" s="8"/>
      <c r="H7670" s="8"/>
      <c r="I7670" s="8"/>
      <c r="S7670" s="4"/>
      <c r="T7670" s="6"/>
      <c r="X7670" s="1"/>
      <c r="Y7670" s="1"/>
    </row>
    <row r="7671" spans="2:25" x14ac:dyDescent="0.25">
      <c r="B7671" s="4"/>
      <c r="C7671" s="7"/>
      <c r="G7671" s="8"/>
      <c r="H7671" s="8"/>
      <c r="I7671" s="8"/>
      <c r="S7671" s="4"/>
      <c r="T7671" s="6"/>
      <c r="X7671" s="1"/>
      <c r="Y7671" s="1"/>
    </row>
    <row r="7672" spans="2:25" x14ac:dyDescent="0.25">
      <c r="B7672" s="4"/>
      <c r="C7672" s="7"/>
      <c r="G7672" s="8"/>
      <c r="H7672" s="8"/>
      <c r="I7672" s="8"/>
      <c r="S7672" s="4"/>
      <c r="T7672" s="6"/>
      <c r="X7672" s="1"/>
      <c r="Y7672" s="1"/>
    </row>
    <row r="7673" spans="2:25" x14ac:dyDescent="0.25">
      <c r="B7673" s="4"/>
      <c r="C7673" s="7"/>
      <c r="G7673" s="8"/>
      <c r="H7673" s="8"/>
      <c r="I7673" s="8"/>
      <c r="S7673" s="4"/>
      <c r="T7673" s="6"/>
      <c r="X7673" s="1"/>
      <c r="Y7673" s="1"/>
    </row>
    <row r="7674" spans="2:25" x14ac:dyDescent="0.25">
      <c r="B7674" s="4"/>
      <c r="C7674" s="7"/>
      <c r="G7674" s="8"/>
      <c r="H7674" s="8"/>
      <c r="I7674" s="8"/>
      <c r="S7674" s="4"/>
      <c r="T7674" s="6"/>
      <c r="X7674" s="1"/>
      <c r="Y7674" s="1"/>
    </row>
    <row r="7675" spans="2:25" x14ac:dyDescent="0.25">
      <c r="B7675" s="4"/>
      <c r="C7675" s="7"/>
      <c r="G7675" s="8"/>
      <c r="H7675" s="8"/>
      <c r="I7675" s="8"/>
      <c r="S7675" s="4"/>
      <c r="T7675" s="6"/>
      <c r="X7675" s="1"/>
      <c r="Y7675" s="1"/>
    </row>
    <row r="7676" spans="2:25" x14ac:dyDescent="0.25">
      <c r="B7676" s="4"/>
      <c r="C7676" s="7"/>
      <c r="G7676" s="8"/>
      <c r="H7676" s="8"/>
      <c r="I7676" s="8"/>
      <c r="S7676" s="4"/>
      <c r="T7676" s="6"/>
      <c r="X7676" s="1"/>
      <c r="Y7676" s="1"/>
    </row>
    <row r="7677" spans="2:25" x14ac:dyDescent="0.25">
      <c r="B7677" s="4"/>
      <c r="C7677" s="7"/>
      <c r="G7677" s="8"/>
      <c r="H7677" s="8"/>
      <c r="I7677" s="8"/>
      <c r="S7677" s="4"/>
      <c r="T7677" s="6"/>
      <c r="X7677" s="1"/>
      <c r="Y7677" s="1"/>
    </row>
    <row r="7678" spans="2:25" x14ac:dyDescent="0.25">
      <c r="B7678" s="4"/>
      <c r="C7678" s="7"/>
      <c r="G7678" s="8"/>
      <c r="H7678" s="8"/>
      <c r="I7678" s="8"/>
      <c r="S7678" s="4"/>
      <c r="T7678" s="6"/>
      <c r="X7678" s="1"/>
      <c r="Y7678" s="1"/>
    </row>
    <row r="7679" spans="2:25" x14ac:dyDescent="0.25">
      <c r="B7679" s="4"/>
      <c r="C7679" s="7"/>
      <c r="G7679" s="8"/>
      <c r="H7679" s="8"/>
      <c r="I7679" s="8"/>
      <c r="S7679" s="4"/>
      <c r="T7679" s="6"/>
      <c r="X7679" s="1"/>
      <c r="Y7679" s="1"/>
    </row>
    <row r="7680" spans="2:25" x14ac:dyDescent="0.25">
      <c r="B7680" s="4"/>
      <c r="C7680" s="7"/>
      <c r="G7680" s="8"/>
      <c r="H7680" s="8"/>
      <c r="I7680" s="8"/>
      <c r="S7680" s="4"/>
      <c r="T7680" s="6"/>
      <c r="X7680" s="1"/>
      <c r="Y7680" s="1"/>
    </row>
    <row r="7681" spans="2:25" x14ac:dyDescent="0.25">
      <c r="B7681" s="4"/>
      <c r="C7681" s="7"/>
      <c r="G7681" s="8"/>
      <c r="H7681" s="8"/>
      <c r="I7681" s="8"/>
      <c r="S7681" s="4"/>
      <c r="T7681" s="6"/>
      <c r="X7681" s="1"/>
      <c r="Y7681" s="1"/>
    </row>
    <row r="7682" spans="2:25" x14ac:dyDescent="0.25">
      <c r="B7682" s="4"/>
      <c r="C7682" s="7"/>
      <c r="G7682" s="8"/>
      <c r="H7682" s="8"/>
      <c r="I7682" s="8"/>
      <c r="S7682" s="4"/>
      <c r="T7682" s="6"/>
      <c r="X7682" s="1"/>
      <c r="Y7682" s="1"/>
    </row>
    <row r="7683" spans="2:25" x14ac:dyDescent="0.25">
      <c r="B7683" s="4"/>
      <c r="C7683" s="7"/>
      <c r="G7683" s="8"/>
      <c r="H7683" s="8"/>
      <c r="I7683" s="8"/>
      <c r="S7683" s="4"/>
      <c r="T7683" s="6"/>
      <c r="X7683" s="1"/>
      <c r="Y7683" s="1"/>
    </row>
    <row r="7684" spans="2:25" x14ac:dyDescent="0.25">
      <c r="B7684" s="4"/>
      <c r="C7684" s="7"/>
      <c r="G7684" s="8"/>
      <c r="H7684" s="8"/>
      <c r="I7684" s="8"/>
      <c r="S7684" s="4"/>
      <c r="T7684" s="6"/>
      <c r="X7684" s="1"/>
      <c r="Y7684" s="1"/>
    </row>
    <row r="7685" spans="2:25" x14ac:dyDescent="0.25">
      <c r="B7685" s="4"/>
      <c r="C7685" s="7"/>
      <c r="G7685" s="8"/>
      <c r="H7685" s="8"/>
      <c r="I7685" s="8"/>
      <c r="S7685" s="4"/>
      <c r="T7685" s="6"/>
      <c r="X7685" s="1"/>
      <c r="Y7685" s="1"/>
    </row>
    <row r="7686" spans="2:25" x14ac:dyDescent="0.25">
      <c r="B7686" s="4"/>
      <c r="C7686" s="7"/>
      <c r="G7686" s="8"/>
      <c r="H7686" s="8"/>
      <c r="I7686" s="8"/>
      <c r="S7686" s="4"/>
      <c r="T7686" s="6"/>
      <c r="X7686" s="1"/>
      <c r="Y7686" s="1"/>
    </row>
    <row r="7687" spans="2:25" x14ac:dyDescent="0.25">
      <c r="B7687" s="4"/>
      <c r="C7687" s="7"/>
      <c r="G7687" s="8"/>
      <c r="H7687" s="8"/>
      <c r="I7687" s="8"/>
      <c r="S7687" s="4"/>
      <c r="T7687" s="6"/>
      <c r="X7687" s="1"/>
      <c r="Y7687" s="1"/>
    </row>
    <row r="7688" spans="2:25" x14ac:dyDescent="0.25">
      <c r="B7688" s="4"/>
      <c r="C7688" s="7"/>
      <c r="G7688" s="8"/>
      <c r="H7688" s="8"/>
      <c r="I7688" s="8"/>
      <c r="S7688" s="4"/>
      <c r="T7688" s="6"/>
      <c r="X7688" s="1"/>
      <c r="Y7688" s="1"/>
    </row>
    <row r="7689" spans="2:25" x14ac:dyDescent="0.25">
      <c r="B7689" s="4"/>
      <c r="C7689" s="7"/>
      <c r="G7689" s="8"/>
      <c r="H7689" s="8"/>
      <c r="I7689" s="8"/>
      <c r="S7689" s="4"/>
      <c r="T7689" s="6"/>
      <c r="X7689" s="1"/>
      <c r="Y7689" s="1"/>
    </row>
    <row r="7690" spans="2:25" x14ac:dyDescent="0.25">
      <c r="B7690" s="4"/>
      <c r="C7690" s="7"/>
      <c r="G7690" s="8"/>
      <c r="H7690" s="8"/>
      <c r="I7690" s="8"/>
      <c r="S7690" s="4"/>
      <c r="T7690" s="6"/>
      <c r="X7690" s="1"/>
      <c r="Y7690" s="1"/>
    </row>
    <row r="7691" spans="2:25" x14ac:dyDescent="0.25">
      <c r="B7691" s="4"/>
      <c r="C7691" s="7"/>
      <c r="G7691" s="8"/>
      <c r="H7691" s="8"/>
      <c r="I7691" s="8"/>
      <c r="S7691" s="4"/>
      <c r="T7691" s="6"/>
      <c r="X7691" s="1"/>
      <c r="Y7691" s="1"/>
    </row>
    <row r="7692" spans="2:25" x14ac:dyDescent="0.25">
      <c r="B7692" s="4"/>
      <c r="C7692" s="7"/>
      <c r="G7692" s="8"/>
      <c r="H7692" s="8"/>
      <c r="I7692" s="8"/>
      <c r="S7692" s="4"/>
      <c r="T7692" s="6"/>
      <c r="X7692" s="1"/>
      <c r="Y7692" s="1"/>
    </row>
    <row r="7693" spans="2:25" x14ac:dyDescent="0.25">
      <c r="B7693" s="4"/>
      <c r="C7693" s="7"/>
      <c r="G7693" s="8"/>
      <c r="H7693" s="8"/>
      <c r="I7693" s="8"/>
      <c r="S7693" s="4"/>
      <c r="T7693" s="6"/>
      <c r="X7693" s="1"/>
      <c r="Y7693" s="1"/>
    </row>
    <row r="7694" spans="2:25" x14ac:dyDescent="0.25">
      <c r="B7694" s="4"/>
      <c r="C7694" s="7"/>
      <c r="G7694" s="8"/>
      <c r="H7694" s="8"/>
      <c r="I7694" s="8"/>
      <c r="S7694" s="4"/>
      <c r="T7694" s="6"/>
      <c r="X7694" s="1"/>
      <c r="Y7694" s="1"/>
    </row>
    <row r="7695" spans="2:25" x14ac:dyDescent="0.25">
      <c r="B7695" s="4"/>
      <c r="C7695" s="7"/>
      <c r="G7695" s="8"/>
      <c r="H7695" s="8"/>
      <c r="I7695" s="8"/>
      <c r="S7695" s="4"/>
      <c r="T7695" s="6"/>
      <c r="X7695" s="1"/>
      <c r="Y7695" s="1"/>
    </row>
    <row r="7696" spans="2:25" x14ac:dyDescent="0.25">
      <c r="B7696" s="4"/>
      <c r="C7696" s="7"/>
      <c r="G7696" s="8"/>
      <c r="H7696" s="8"/>
      <c r="I7696" s="8"/>
      <c r="S7696" s="4"/>
      <c r="T7696" s="6"/>
      <c r="X7696" s="1"/>
      <c r="Y7696" s="1"/>
    </row>
    <row r="7697" spans="2:25" x14ac:dyDescent="0.25">
      <c r="B7697" s="4"/>
      <c r="C7697" s="7"/>
      <c r="G7697" s="8"/>
      <c r="H7697" s="8"/>
      <c r="I7697" s="8"/>
      <c r="S7697" s="4"/>
      <c r="T7697" s="6"/>
      <c r="X7697" s="1"/>
      <c r="Y7697" s="1"/>
    </row>
    <row r="7698" spans="2:25" x14ac:dyDescent="0.25">
      <c r="B7698" s="4"/>
      <c r="C7698" s="7"/>
      <c r="G7698" s="8"/>
      <c r="H7698" s="8"/>
      <c r="I7698" s="8"/>
      <c r="S7698" s="4"/>
      <c r="T7698" s="6"/>
      <c r="X7698" s="1"/>
      <c r="Y7698" s="1"/>
    </row>
    <row r="7699" spans="2:25" x14ac:dyDescent="0.25">
      <c r="B7699" s="4"/>
      <c r="C7699" s="7"/>
      <c r="G7699" s="8"/>
      <c r="H7699" s="8"/>
      <c r="I7699" s="8"/>
      <c r="S7699" s="4"/>
      <c r="T7699" s="6"/>
      <c r="X7699" s="1"/>
      <c r="Y7699" s="1"/>
    </row>
    <row r="7700" spans="2:25" x14ac:dyDescent="0.25">
      <c r="B7700" s="4"/>
      <c r="C7700" s="7"/>
      <c r="G7700" s="8"/>
      <c r="H7700" s="8"/>
      <c r="I7700" s="8"/>
      <c r="S7700" s="4"/>
      <c r="T7700" s="6"/>
      <c r="X7700" s="1"/>
      <c r="Y7700" s="1"/>
    </row>
    <row r="7701" spans="2:25" x14ac:dyDescent="0.25">
      <c r="B7701" s="4"/>
      <c r="C7701" s="7"/>
      <c r="G7701" s="8"/>
      <c r="H7701" s="8"/>
      <c r="I7701" s="8"/>
      <c r="S7701" s="4"/>
      <c r="T7701" s="6"/>
      <c r="X7701" s="1"/>
      <c r="Y7701" s="1"/>
    </row>
    <row r="7702" spans="2:25" x14ac:dyDescent="0.25">
      <c r="B7702" s="4"/>
      <c r="C7702" s="7"/>
      <c r="G7702" s="8"/>
      <c r="H7702" s="8"/>
      <c r="I7702" s="8"/>
      <c r="S7702" s="4"/>
      <c r="T7702" s="6"/>
      <c r="X7702" s="1"/>
      <c r="Y7702" s="1"/>
    </row>
    <row r="7703" spans="2:25" x14ac:dyDescent="0.25">
      <c r="B7703" s="4"/>
      <c r="C7703" s="7"/>
      <c r="G7703" s="8"/>
      <c r="H7703" s="8"/>
      <c r="I7703" s="8"/>
      <c r="S7703" s="4"/>
      <c r="T7703" s="6"/>
      <c r="X7703" s="1"/>
      <c r="Y7703" s="1"/>
    </row>
    <row r="7704" spans="2:25" x14ac:dyDescent="0.25">
      <c r="B7704" s="4"/>
      <c r="C7704" s="7"/>
      <c r="G7704" s="8"/>
      <c r="H7704" s="8"/>
      <c r="I7704" s="8"/>
      <c r="S7704" s="4"/>
      <c r="T7704" s="6"/>
      <c r="X7704" s="1"/>
      <c r="Y7704" s="1"/>
    </row>
    <row r="7705" spans="2:25" x14ac:dyDescent="0.25">
      <c r="B7705" s="4"/>
      <c r="C7705" s="7"/>
      <c r="G7705" s="8"/>
      <c r="H7705" s="8"/>
      <c r="I7705" s="8"/>
      <c r="S7705" s="4"/>
      <c r="T7705" s="6"/>
      <c r="X7705" s="1"/>
      <c r="Y7705" s="1"/>
    </row>
    <row r="7706" spans="2:25" x14ac:dyDescent="0.25">
      <c r="B7706" s="4"/>
      <c r="C7706" s="7"/>
      <c r="G7706" s="8"/>
      <c r="H7706" s="8"/>
      <c r="I7706" s="8"/>
      <c r="S7706" s="4"/>
      <c r="T7706" s="6"/>
      <c r="X7706" s="1"/>
      <c r="Y7706" s="1"/>
    </row>
    <row r="7707" spans="2:25" x14ac:dyDescent="0.25">
      <c r="B7707" s="4"/>
      <c r="C7707" s="7"/>
      <c r="G7707" s="8"/>
      <c r="H7707" s="8"/>
      <c r="I7707" s="8"/>
      <c r="S7707" s="4"/>
      <c r="T7707" s="6"/>
      <c r="X7707" s="1"/>
      <c r="Y7707" s="1"/>
    </row>
    <row r="7708" spans="2:25" x14ac:dyDescent="0.25">
      <c r="B7708" s="4"/>
      <c r="C7708" s="7"/>
      <c r="G7708" s="8"/>
      <c r="H7708" s="8"/>
      <c r="I7708" s="8"/>
      <c r="S7708" s="4"/>
      <c r="T7708" s="6"/>
      <c r="X7708" s="1"/>
      <c r="Y7708" s="1"/>
    </row>
    <row r="7709" spans="2:25" x14ac:dyDescent="0.25">
      <c r="B7709" s="4"/>
      <c r="C7709" s="7"/>
      <c r="G7709" s="8"/>
      <c r="H7709" s="8"/>
      <c r="I7709" s="8"/>
      <c r="S7709" s="4"/>
      <c r="T7709" s="6"/>
      <c r="X7709" s="1"/>
      <c r="Y7709" s="1"/>
    </row>
    <row r="7710" spans="2:25" x14ac:dyDescent="0.25">
      <c r="B7710" s="4"/>
      <c r="C7710" s="7"/>
      <c r="G7710" s="8"/>
      <c r="H7710" s="8"/>
      <c r="I7710" s="8"/>
      <c r="S7710" s="4"/>
      <c r="T7710" s="6"/>
      <c r="X7710" s="1"/>
      <c r="Y7710" s="1"/>
    </row>
    <row r="7711" spans="2:25" x14ac:dyDescent="0.25">
      <c r="B7711" s="4"/>
      <c r="C7711" s="7"/>
      <c r="G7711" s="8"/>
      <c r="H7711" s="8"/>
      <c r="I7711" s="8"/>
      <c r="S7711" s="4"/>
      <c r="T7711" s="6"/>
      <c r="X7711" s="1"/>
      <c r="Y7711" s="1"/>
    </row>
    <row r="7712" spans="2:25" x14ac:dyDescent="0.25">
      <c r="B7712" s="4"/>
      <c r="C7712" s="7"/>
      <c r="G7712" s="8"/>
      <c r="H7712" s="8"/>
      <c r="I7712" s="8"/>
      <c r="S7712" s="4"/>
      <c r="T7712" s="6"/>
      <c r="X7712" s="1"/>
      <c r="Y7712" s="1"/>
    </row>
    <row r="7713" spans="2:25" x14ac:dyDescent="0.25">
      <c r="B7713" s="4"/>
      <c r="C7713" s="7"/>
      <c r="G7713" s="8"/>
      <c r="H7713" s="8"/>
      <c r="I7713" s="8"/>
      <c r="S7713" s="4"/>
      <c r="T7713" s="6"/>
      <c r="X7713" s="1"/>
      <c r="Y7713" s="1"/>
    </row>
    <row r="7714" spans="2:25" x14ac:dyDescent="0.25">
      <c r="B7714" s="4"/>
      <c r="C7714" s="7"/>
      <c r="G7714" s="8"/>
      <c r="H7714" s="8"/>
      <c r="I7714" s="8"/>
      <c r="S7714" s="4"/>
      <c r="T7714" s="6"/>
      <c r="X7714" s="1"/>
      <c r="Y7714" s="1"/>
    </row>
    <row r="7715" spans="2:25" x14ac:dyDescent="0.25">
      <c r="B7715" s="4"/>
      <c r="C7715" s="7"/>
      <c r="G7715" s="8"/>
      <c r="H7715" s="8"/>
      <c r="I7715" s="8"/>
      <c r="S7715" s="4"/>
      <c r="T7715" s="6"/>
      <c r="X7715" s="1"/>
      <c r="Y7715" s="1"/>
    </row>
    <row r="7716" spans="2:25" x14ac:dyDescent="0.25">
      <c r="B7716" s="4"/>
      <c r="C7716" s="7"/>
      <c r="G7716" s="8"/>
      <c r="H7716" s="8"/>
      <c r="I7716" s="8"/>
      <c r="S7716" s="4"/>
      <c r="T7716" s="6"/>
      <c r="X7716" s="1"/>
      <c r="Y7716" s="1"/>
    </row>
    <row r="7717" spans="2:25" x14ac:dyDescent="0.25">
      <c r="B7717" s="4"/>
      <c r="C7717" s="7"/>
      <c r="G7717" s="8"/>
      <c r="H7717" s="8"/>
      <c r="I7717" s="8"/>
      <c r="S7717" s="4"/>
      <c r="T7717" s="6"/>
      <c r="X7717" s="1"/>
      <c r="Y7717" s="1"/>
    </row>
    <row r="7718" spans="2:25" x14ac:dyDescent="0.25">
      <c r="B7718" s="4"/>
      <c r="C7718" s="7"/>
      <c r="G7718" s="8"/>
      <c r="H7718" s="8"/>
      <c r="I7718" s="8"/>
      <c r="S7718" s="4"/>
      <c r="T7718" s="6"/>
      <c r="X7718" s="1"/>
      <c r="Y7718" s="1"/>
    </row>
    <row r="7719" spans="2:25" x14ac:dyDescent="0.25">
      <c r="B7719" s="4"/>
      <c r="C7719" s="7"/>
      <c r="G7719" s="8"/>
      <c r="H7719" s="8"/>
      <c r="I7719" s="8"/>
      <c r="S7719" s="4"/>
      <c r="T7719" s="6"/>
      <c r="X7719" s="1"/>
      <c r="Y7719" s="1"/>
    </row>
    <row r="7720" spans="2:25" x14ac:dyDescent="0.25">
      <c r="B7720" s="4"/>
      <c r="C7720" s="7"/>
      <c r="G7720" s="8"/>
      <c r="H7720" s="8"/>
      <c r="I7720" s="8"/>
      <c r="S7720" s="4"/>
      <c r="T7720" s="6"/>
      <c r="X7720" s="1"/>
      <c r="Y7720" s="1"/>
    </row>
    <row r="7721" spans="2:25" x14ac:dyDescent="0.25">
      <c r="B7721" s="4"/>
      <c r="C7721" s="7"/>
      <c r="G7721" s="8"/>
      <c r="H7721" s="8"/>
      <c r="I7721" s="8"/>
      <c r="S7721" s="4"/>
      <c r="T7721" s="6"/>
      <c r="X7721" s="1"/>
      <c r="Y7721" s="1"/>
    </row>
    <row r="7722" spans="2:25" x14ac:dyDescent="0.25">
      <c r="B7722" s="4"/>
      <c r="C7722" s="7"/>
      <c r="G7722" s="8"/>
      <c r="H7722" s="8"/>
      <c r="I7722" s="8"/>
      <c r="S7722" s="4"/>
      <c r="T7722" s="6"/>
      <c r="X7722" s="1"/>
      <c r="Y7722" s="1"/>
    </row>
    <row r="7723" spans="2:25" x14ac:dyDescent="0.25">
      <c r="B7723" s="4"/>
      <c r="C7723" s="7"/>
      <c r="G7723" s="8"/>
      <c r="H7723" s="8"/>
      <c r="I7723" s="8"/>
      <c r="S7723" s="4"/>
      <c r="T7723" s="6"/>
      <c r="X7723" s="1"/>
      <c r="Y7723" s="1"/>
    </row>
    <row r="7724" spans="2:25" x14ac:dyDescent="0.25">
      <c r="B7724" s="4"/>
      <c r="C7724" s="7"/>
      <c r="G7724" s="8"/>
      <c r="H7724" s="8"/>
      <c r="I7724" s="8"/>
      <c r="S7724" s="4"/>
      <c r="T7724" s="6"/>
      <c r="X7724" s="1"/>
      <c r="Y7724" s="1"/>
    </row>
    <row r="7725" spans="2:25" x14ac:dyDescent="0.25">
      <c r="B7725" s="4"/>
      <c r="C7725" s="7"/>
      <c r="G7725" s="8"/>
      <c r="H7725" s="8"/>
      <c r="I7725" s="8"/>
      <c r="S7725" s="4"/>
      <c r="T7725" s="6"/>
      <c r="X7725" s="1"/>
      <c r="Y7725" s="1"/>
    </row>
    <row r="7726" spans="2:25" x14ac:dyDescent="0.25">
      <c r="B7726" s="4"/>
      <c r="C7726" s="7"/>
      <c r="G7726" s="8"/>
      <c r="H7726" s="8"/>
      <c r="I7726" s="8"/>
      <c r="S7726" s="4"/>
      <c r="T7726" s="6"/>
      <c r="X7726" s="1"/>
      <c r="Y7726" s="1"/>
    </row>
    <row r="7727" spans="2:25" x14ac:dyDescent="0.25">
      <c r="B7727" s="4"/>
      <c r="C7727" s="7"/>
      <c r="G7727" s="8"/>
      <c r="H7727" s="8"/>
      <c r="I7727" s="8"/>
      <c r="S7727" s="4"/>
      <c r="T7727" s="6"/>
      <c r="X7727" s="1"/>
      <c r="Y7727" s="1"/>
    </row>
    <row r="7728" spans="2:25" x14ac:dyDescent="0.25">
      <c r="B7728" s="4"/>
      <c r="C7728" s="7"/>
      <c r="G7728" s="8"/>
      <c r="H7728" s="8"/>
      <c r="I7728" s="8"/>
      <c r="S7728" s="4"/>
      <c r="T7728" s="6"/>
      <c r="X7728" s="1"/>
      <c r="Y7728" s="1"/>
    </row>
    <row r="7729" spans="2:25" x14ac:dyDescent="0.25">
      <c r="B7729" s="4"/>
      <c r="C7729" s="7"/>
      <c r="G7729" s="8"/>
      <c r="H7729" s="8"/>
      <c r="I7729" s="8"/>
      <c r="S7729" s="4"/>
      <c r="T7729" s="6"/>
      <c r="X7729" s="1"/>
      <c r="Y7729" s="1"/>
    </row>
    <row r="7730" spans="2:25" x14ac:dyDescent="0.25">
      <c r="B7730" s="4"/>
      <c r="C7730" s="7"/>
      <c r="G7730" s="8"/>
      <c r="H7730" s="8"/>
      <c r="I7730" s="8"/>
      <c r="S7730" s="4"/>
      <c r="T7730" s="6"/>
      <c r="X7730" s="1"/>
      <c r="Y7730" s="1"/>
    </row>
    <row r="7731" spans="2:25" x14ac:dyDescent="0.25">
      <c r="B7731" s="4"/>
      <c r="C7731" s="7"/>
      <c r="G7731" s="8"/>
      <c r="H7731" s="8"/>
      <c r="I7731" s="8"/>
      <c r="S7731" s="4"/>
      <c r="T7731" s="6"/>
      <c r="X7731" s="1"/>
      <c r="Y7731" s="1"/>
    </row>
    <row r="7732" spans="2:25" x14ac:dyDescent="0.25">
      <c r="B7732" s="4"/>
      <c r="C7732" s="7"/>
      <c r="G7732" s="8"/>
      <c r="H7732" s="8"/>
      <c r="I7732" s="8"/>
      <c r="S7732" s="4"/>
      <c r="T7732" s="6"/>
      <c r="X7732" s="1"/>
      <c r="Y7732" s="1"/>
    </row>
    <row r="7733" spans="2:25" x14ac:dyDescent="0.25">
      <c r="B7733" s="4"/>
      <c r="C7733" s="7"/>
      <c r="G7733" s="8"/>
      <c r="H7733" s="8"/>
      <c r="I7733" s="8"/>
      <c r="S7733" s="4"/>
      <c r="T7733" s="6"/>
      <c r="X7733" s="1"/>
      <c r="Y7733" s="1"/>
    </row>
    <row r="7734" spans="2:25" x14ac:dyDescent="0.25">
      <c r="B7734" s="4"/>
      <c r="C7734" s="7"/>
      <c r="G7734" s="8"/>
      <c r="H7734" s="8"/>
      <c r="I7734" s="8"/>
      <c r="S7734" s="4"/>
      <c r="T7734" s="6"/>
      <c r="X7734" s="1"/>
      <c r="Y7734" s="1"/>
    </row>
    <row r="7735" spans="2:25" x14ac:dyDescent="0.25">
      <c r="B7735" s="4"/>
      <c r="C7735" s="7"/>
      <c r="G7735" s="8"/>
      <c r="H7735" s="8"/>
      <c r="I7735" s="8"/>
      <c r="S7735" s="4"/>
      <c r="T7735" s="6"/>
      <c r="X7735" s="1"/>
      <c r="Y7735" s="1"/>
    </row>
    <row r="7736" spans="2:25" x14ac:dyDescent="0.25">
      <c r="B7736" s="4"/>
      <c r="C7736" s="7"/>
      <c r="G7736" s="8"/>
      <c r="H7736" s="8"/>
      <c r="I7736" s="8"/>
      <c r="S7736" s="4"/>
      <c r="T7736" s="6"/>
      <c r="X7736" s="1"/>
      <c r="Y7736" s="1"/>
    </row>
    <row r="7737" spans="2:25" x14ac:dyDescent="0.25">
      <c r="B7737" s="4"/>
      <c r="C7737" s="7"/>
      <c r="G7737" s="8"/>
      <c r="H7737" s="8"/>
      <c r="I7737" s="8"/>
      <c r="S7737" s="4"/>
      <c r="T7737" s="6"/>
      <c r="X7737" s="1"/>
      <c r="Y7737" s="1"/>
    </row>
    <row r="7738" spans="2:25" x14ac:dyDescent="0.25">
      <c r="B7738" s="4"/>
      <c r="C7738" s="7"/>
      <c r="G7738" s="8"/>
      <c r="H7738" s="8"/>
      <c r="I7738" s="8"/>
      <c r="S7738" s="4"/>
      <c r="T7738" s="6"/>
      <c r="X7738" s="1"/>
      <c r="Y7738" s="1"/>
    </row>
    <row r="7739" spans="2:25" x14ac:dyDescent="0.25">
      <c r="B7739" s="4"/>
      <c r="C7739" s="7"/>
      <c r="G7739" s="8"/>
      <c r="H7739" s="8"/>
      <c r="I7739" s="8"/>
      <c r="S7739" s="4"/>
      <c r="T7739" s="6"/>
      <c r="X7739" s="1"/>
      <c r="Y7739" s="1"/>
    </row>
    <row r="7740" spans="2:25" x14ac:dyDescent="0.25">
      <c r="B7740" s="4"/>
      <c r="C7740" s="7"/>
      <c r="G7740" s="8"/>
      <c r="H7740" s="8"/>
      <c r="I7740" s="8"/>
      <c r="S7740" s="4"/>
      <c r="T7740" s="6"/>
      <c r="X7740" s="1"/>
      <c r="Y7740" s="1"/>
    </row>
    <row r="7741" spans="2:25" x14ac:dyDescent="0.25">
      <c r="B7741" s="4"/>
      <c r="C7741" s="7"/>
      <c r="G7741" s="8"/>
      <c r="H7741" s="8"/>
      <c r="I7741" s="8"/>
      <c r="S7741" s="4"/>
      <c r="T7741" s="6"/>
      <c r="X7741" s="1"/>
      <c r="Y7741" s="1"/>
    </row>
    <row r="7742" spans="2:25" x14ac:dyDescent="0.25">
      <c r="B7742" s="4"/>
      <c r="C7742" s="7"/>
      <c r="G7742" s="8"/>
      <c r="H7742" s="8"/>
      <c r="I7742" s="8"/>
      <c r="S7742" s="4"/>
      <c r="T7742" s="6"/>
      <c r="X7742" s="1"/>
      <c r="Y7742" s="1"/>
    </row>
    <row r="7743" spans="2:25" x14ac:dyDescent="0.25">
      <c r="B7743" s="4"/>
      <c r="C7743" s="7"/>
      <c r="G7743" s="8"/>
      <c r="H7743" s="8"/>
      <c r="I7743" s="8"/>
      <c r="S7743" s="4"/>
      <c r="T7743" s="6"/>
      <c r="X7743" s="1"/>
      <c r="Y7743" s="1"/>
    </row>
    <row r="7744" spans="2:25" x14ac:dyDescent="0.25">
      <c r="B7744" s="4"/>
      <c r="C7744" s="7"/>
      <c r="G7744" s="8"/>
      <c r="H7744" s="8"/>
      <c r="I7744" s="8"/>
      <c r="S7744" s="4"/>
      <c r="T7744" s="6"/>
      <c r="X7744" s="1"/>
      <c r="Y7744" s="1"/>
    </row>
    <row r="7745" spans="2:25" x14ac:dyDescent="0.25">
      <c r="B7745" s="4"/>
      <c r="C7745" s="7"/>
      <c r="G7745" s="8"/>
      <c r="H7745" s="8"/>
      <c r="I7745" s="8"/>
      <c r="S7745" s="4"/>
      <c r="T7745" s="6"/>
      <c r="X7745" s="1"/>
      <c r="Y7745" s="1"/>
    </row>
    <row r="7746" spans="2:25" x14ac:dyDescent="0.25">
      <c r="B7746" s="4"/>
      <c r="C7746" s="7"/>
      <c r="G7746" s="8"/>
      <c r="H7746" s="8"/>
      <c r="I7746" s="8"/>
      <c r="S7746" s="4"/>
      <c r="T7746" s="6"/>
      <c r="X7746" s="1"/>
      <c r="Y7746" s="1"/>
    </row>
    <row r="7747" spans="2:25" x14ac:dyDescent="0.25">
      <c r="B7747" s="4"/>
      <c r="C7747" s="7"/>
      <c r="G7747" s="8"/>
      <c r="H7747" s="8"/>
      <c r="I7747" s="8"/>
      <c r="S7747" s="4"/>
      <c r="T7747" s="6"/>
      <c r="X7747" s="1"/>
      <c r="Y7747" s="1"/>
    </row>
    <row r="7748" spans="2:25" x14ac:dyDescent="0.25">
      <c r="B7748" s="4"/>
      <c r="C7748" s="7"/>
      <c r="G7748" s="8"/>
      <c r="H7748" s="8"/>
      <c r="I7748" s="8"/>
      <c r="S7748" s="4"/>
      <c r="T7748" s="6"/>
      <c r="X7748" s="1"/>
      <c r="Y7748" s="1"/>
    </row>
    <row r="7749" spans="2:25" x14ac:dyDescent="0.25">
      <c r="B7749" s="4"/>
      <c r="C7749" s="7"/>
      <c r="G7749" s="8"/>
      <c r="H7749" s="8"/>
      <c r="I7749" s="8"/>
      <c r="S7749" s="4"/>
      <c r="T7749" s="6"/>
      <c r="X7749" s="1"/>
      <c r="Y7749" s="1"/>
    </row>
    <row r="7750" spans="2:25" x14ac:dyDescent="0.25">
      <c r="B7750" s="4"/>
      <c r="C7750" s="7"/>
      <c r="G7750" s="8"/>
      <c r="H7750" s="8"/>
      <c r="I7750" s="8"/>
      <c r="S7750" s="4"/>
      <c r="T7750" s="6"/>
      <c r="X7750" s="1"/>
      <c r="Y7750" s="1"/>
    </row>
    <row r="7751" spans="2:25" x14ac:dyDescent="0.25">
      <c r="B7751" s="4"/>
      <c r="C7751" s="7"/>
      <c r="G7751" s="8"/>
      <c r="H7751" s="8"/>
      <c r="I7751" s="8"/>
      <c r="S7751" s="4"/>
      <c r="T7751" s="6"/>
      <c r="X7751" s="1"/>
      <c r="Y7751" s="1"/>
    </row>
    <row r="7752" spans="2:25" x14ac:dyDescent="0.25">
      <c r="B7752" s="4"/>
      <c r="C7752" s="7"/>
      <c r="G7752" s="8"/>
      <c r="H7752" s="8"/>
      <c r="I7752" s="8"/>
      <c r="S7752" s="4"/>
      <c r="T7752" s="6"/>
      <c r="X7752" s="1"/>
      <c r="Y7752" s="1"/>
    </row>
    <row r="7753" spans="2:25" x14ac:dyDescent="0.25">
      <c r="B7753" s="4"/>
      <c r="C7753" s="7"/>
      <c r="G7753" s="8"/>
      <c r="H7753" s="8"/>
      <c r="I7753" s="8"/>
      <c r="S7753" s="4"/>
      <c r="T7753" s="6"/>
      <c r="X7753" s="1"/>
      <c r="Y7753" s="1"/>
    </row>
    <row r="7754" spans="2:25" x14ac:dyDescent="0.25">
      <c r="B7754" s="4"/>
      <c r="C7754" s="7"/>
      <c r="G7754" s="8"/>
      <c r="H7754" s="8"/>
      <c r="I7754" s="8"/>
      <c r="S7754" s="4"/>
      <c r="T7754" s="6"/>
      <c r="X7754" s="1"/>
      <c r="Y7754" s="1"/>
    </row>
    <row r="7755" spans="2:25" x14ac:dyDescent="0.25">
      <c r="B7755" s="4"/>
      <c r="C7755" s="7"/>
      <c r="G7755" s="8"/>
      <c r="H7755" s="8"/>
      <c r="I7755" s="8"/>
      <c r="S7755" s="4"/>
      <c r="T7755" s="6"/>
      <c r="X7755" s="1"/>
      <c r="Y7755" s="1"/>
    </row>
    <row r="7756" spans="2:25" x14ac:dyDescent="0.25">
      <c r="B7756" s="4"/>
      <c r="C7756" s="7"/>
      <c r="G7756" s="8"/>
      <c r="H7756" s="8"/>
      <c r="I7756" s="8"/>
      <c r="S7756" s="4"/>
      <c r="T7756" s="6"/>
      <c r="X7756" s="1"/>
      <c r="Y7756" s="1"/>
    </row>
    <row r="7757" spans="2:25" x14ac:dyDescent="0.25">
      <c r="B7757" s="4"/>
      <c r="C7757" s="7"/>
      <c r="G7757" s="8"/>
      <c r="H7757" s="8"/>
      <c r="I7757" s="8"/>
      <c r="S7757" s="4"/>
      <c r="T7757" s="6"/>
      <c r="X7757" s="1"/>
      <c r="Y7757" s="1"/>
    </row>
    <row r="7758" spans="2:25" x14ac:dyDescent="0.25">
      <c r="B7758" s="4"/>
      <c r="C7758" s="7"/>
      <c r="G7758" s="8"/>
      <c r="H7758" s="8"/>
      <c r="I7758" s="8"/>
      <c r="S7758" s="4"/>
      <c r="T7758" s="6"/>
      <c r="X7758" s="1"/>
      <c r="Y7758" s="1"/>
    </row>
    <row r="7759" spans="2:25" x14ac:dyDescent="0.25">
      <c r="B7759" s="4"/>
      <c r="C7759" s="7"/>
      <c r="G7759" s="8"/>
      <c r="H7759" s="8"/>
      <c r="I7759" s="8"/>
      <c r="S7759" s="4"/>
      <c r="T7759" s="6"/>
      <c r="X7759" s="1"/>
      <c r="Y7759" s="1"/>
    </row>
    <row r="7760" spans="2:25" x14ac:dyDescent="0.25">
      <c r="B7760" s="4"/>
      <c r="C7760" s="7"/>
      <c r="G7760" s="8"/>
      <c r="H7760" s="8"/>
      <c r="I7760" s="8"/>
      <c r="S7760" s="4"/>
      <c r="T7760" s="6"/>
      <c r="X7760" s="1"/>
      <c r="Y7760" s="1"/>
    </row>
    <row r="7761" spans="2:25" x14ac:dyDescent="0.25">
      <c r="B7761" s="4"/>
      <c r="C7761" s="7"/>
      <c r="G7761" s="8"/>
      <c r="H7761" s="8"/>
      <c r="I7761" s="8"/>
      <c r="S7761" s="4"/>
      <c r="T7761" s="6"/>
      <c r="X7761" s="1"/>
      <c r="Y7761" s="1"/>
    </row>
    <row r="7762" spans="2:25" x14ac:dyDescent="0.25">
      <c r="B7762" s="4"/>
      <c r="C7762" s="7"/>
      <c r="G7762" s="8"/>
      <c r="H7762" s="8"/>
      <c r="I7762" s="8"/>
      <c r="S7762" s="4"/>
      <c r="T7762" s="6"/>
      <c r="X7762" s="1"/>
      <c r="Y7762" s="1"/>
    </row>
    <row r="7763" spans="2:25" x14ac:dyDescent="0.25">
      <c r="B7763" s="4"/>
      <c r="C7763" s="7"/>
      <c r="G7763" s="8"/>
      <c r="H7763" s="8"/>
      <c r="I7763" s="8"/>
      <c r="S7763" s="4"/>
      <c r="T7763" s="6"/>
      <c r="X7763" s="1"/>
      <c r="Y7763" s="1"/>
    </row>
    <row r="7764" spans="2:25" x14ac:dyDescent="0.25">
      <c r="B7764" s="4"/>
      <c r="C7764" s="7"/>
      <c r="G7764" s="8"/>
      <c r="H7764" s="8"/>
      <c r="I7764" s="8"/>
      <c r="S7764" s="4"/>
      <c r="T7764" s="6"/>
      <c r="X7764" s="1"/>
      <c r="Y7764" s="1"/>
    </row>
    <row r="7765" spans="2:25" x14ac:dyDescent="0.25">
      <c r="B7765" s="4"/>
      <c r="C7765" s="7"/>
      <c r="G7765" s="8"/>
      <c r="H7765" s="8"/>
      <c r="I7765" s="8"/>
      <c r="S7765" s="4"/>
      <c r="T7765" s="6"/>
      <c r="X7765" s="1"/>
      <c r="Y7765" s="1"/>
    </row>
    <row r="7766" spans="2:25" x14ac:dyDescent="0.25">
      <c r="B7766" s="4"/>
      <c r="C7766" s="7"/>
      <c r="G7766" s="8"/>
      <c r="H7766" s="8"/>
      <c r="I7766" s="8"/>
      <c r="S7766" s="4"/>
      <c r="T7766" s="6"/>
      <c r="X7766" s="1"/>
      <c r="Y7766" s="1"/>
    </row>
    <row r="7767" spans="2:25" x14ac:dyDescent="0.25">
      <c r="B7767" s="4"/>
      <c r="C7767" s="7"/>
      <c r="G7767" s="8"/>
      <c r="H7767" s="8"/>
      <c r="I7767" s="8"/>
      <c r="S7767" s="4"/>
      <c r="T7767" s="6"/>
      <c r="X7767" s="1"/>
      <c r="Y7767" s="1"/>
    </row>
    <row r="7768" spans="2:25" x14ac:dyDescent="0.25">
      <c r="B7768" s="4"/>
      <c r="C7768" s="7"/>
      <c r="G7768" s="8"/>
      <c r="H7768" s="8"/>
      <c r="I7768" s="8"/>
      <c r="S7768" s="4"/>
      <c r="T7768" s="6"/>
      <c r="X7768" s="1"/>
      <c r="Y7768" s="1"/>
    </row>
    <row r="7769" spans="2:25" x14ac:dyDescent="0.25">
      <c r="B7769" s="4"/>
      <c r="C7769" s="7"/>
      <c r="G7769" s="8"/>
      <c r="H7769" s="8"/>
      <c r="I7769" s="8"/>
      <c r="S7769" s="4"/>
      <c r="T7769" s="6"/>
      <c r="X7769" s="1"/>
      <c r="Y7769" s="1"/>
    </row>
    <row r="7770" spans="2:25" x14ac:dyDescent="0.25">
      <c r="B7770" s="4"/>
      <c r="C7770" s="7"/>
      <c r="G7770" s="8"/>
      <c r="H7770" s="8"/>
      <c r="I7770" s="8"/>
      <c r="S7770" s="4"/>
      <c r="T7770" s="6"/>
      <c r="X7770" s="1"/>
      <c r="Y7770" s="1"/>
    </row>
    <row r="7771" spans="2:25" x14ac:dyDescent="0.25">
      <c r="B7771" s="4"/>
      <c r="C7771" s="7"/>
      <c r="G7771" s="8"/>
      <c r="H7771" s="8"/>
      <c r="I7771" s="8"/>
      <c r="S7771" s="4"/>
      <c r="T7771" s="6"/>
      <c r="X7771" s="1"/>
      <c r="Y7771" s="1"/>
    </row>
    <row r="7772" spans="2:25" x14ac:dyDescent="0.25">
      <c r="B7772" s="4"/>
      <c r="C7772" s="7"/>
      <c r="G7772" s="8"/>
      <c r="H7772" s="8"/>
      <c r="I7772" s="8"/>
      <c r="S7772" s="4"/>
      <c r="T7772" s="6"/>
      <c r="X7772" s="1"/>
      <c r="Y7772" s="1"/>
    </row>
    <row r="7773" spans="2:25" x14ac:dyDescent="0.25">
      <c r="B7773" s="4"/>
      <c r="C7773" s="7"/>
      <c r="G7773" s="8"/>
      <c r="H7773" s="8"/>
      <c r="I7773" s="8"/>
      <c r="S7773" s="4"/>
      <c r="T7773" s="6"/>
      <c r="X7773" s="1"/>
      <c r="Y7773" s="1"/>
    </row>
    <row r="7774" spans="2:25" x14ac:dyDescent="0.25">
      <c r="B7774" s="4"/>
      <c r="C7774" s="7"/>
      <c r="G7774" s="8"/>
      <c r="H7774" s="8"/>
      <c r="I7774" s="8"/>
      <c r="S7774" s="4"/>
      <c r="T7774" s="6"/>
      <c r="X7774" s="1"/>
      <c r="Y7774" s="1"/>
    </row>
    <row r="7775" spans="2:25" x14ac:dyDescent="0.25">
      <c r="B7775" s="4"/>
      <c r="C7775" s="7"/>
      <c r="G7775" s="8"/>
      <c r="H7775" s="8"/>
      <c r="I7775" s="8"/>
      <c r="S7775" s="4"/>
      <c r="T7775" s="6"/>
      <c r="X7775" s="1"/>
      <c r="Y7775" s="1"/>
    </row>
    <row r="7776" spans="2:25" x14ac:dyDescent="0.25">
      <c r="B7776" s="4"/>
      <c r="C7776" s="7"/>
      <c r="G7776" s="8"/>
      <c r="H7776" s="8"/>
      <c r="I7776" s="8"/>
      <c r="S7776" s="4"/>
      <c r="T7776" s="6"/>
      <c r="X7776" s="1"/>
      <c r="Y7776" s="1"/>
    </row>
    <row r="7777" spans="2:25" x14ac:dyDescent="0.25">
      <c r="B7777" s="4"/>
      <c r="C7777" s="7"/>
      <c r="G7777" s="8"/>
      <c r="H7777" s="8"/>
      <c r="I7777" s="8"/>
      <c r="S7777" s="4"/>
      <c r="T7777" s="6"/>
      <c r="X7777" s="1"/>
      <c r="Y7777" s="1"/>
    </row>
    <row r="7778" spans="2:25" x14ac:dyDescent="0.25">
      <c r="B7778" s="4"/>
      <c r="C7778" s="7"/>
      <c r="G7778" s="8"/>
      <c r="H7778" s="8"/>
      <c r="I7778" s="8"/>
      <c r="S7778" s="4"/>
      <c r="T7778" s="6"/>
      <c r="X7778" s="1"/>
      <c r="Y7778" s="1"/>
    </row>
    <row r="7779" spans="2:25" x14ac:dyDescent="0.25">
      <c r="B7779" s="4"/>
      <c r="C7779" s="7"/>
      <c r="G7779" s="8"/>
      <c r="H7779" s="8"/>
      <c r="I7779" s="8"/>
      <c r="S7779" s="4"/>
      <c r="T7779" s="6"/>
      <c r="X7779" s="1"/>
      <c r="Y7779" s="1"/>
    </row>
    <row r="7780" spans="2:25" x14ac:dyDescent="0.25">
      <c r="B7780" s="4"/>
      <c r="C7780" s="7"/>
      <c r="G7780" s="8"/>
      <c r="H7780" s="8"/>
      <c r="I7780" s="8"/>
      <c r="S7780" s="4"/>
      <c r="T7780" s="6"/>
      <c r="X7780" s="1"/>
      <c r="Y7780" s="1"/>
    </row>
    <row r="7781" spans="2:25" x14ac:dyDescent="0.25">
      <c r="B7781" s="4"/>
      <c r="C7781" s="7"/>
      <c r="G7781" s="8"/>
      <c r="H7781" s="8"/>
      <c r="I7781" s="8"/>
      <c r="S7781" s="4"/>
      <c r="T7781" s="6"/>
      <c r="X7781" s="1"/>
      <c r="Y7781" s="1"/>
    </row>
    <row r="7782" spans="2:25" x14ac:dyDescent="0.25">
      <c r="B7782" s="4"/>
      <c r="C7782" s="7"/>
      <c r="G7782" s="8"/>
      <c r="H7782" s="8"/>
      <c r="I7782" s="8"/>
      <c r="S7782" s="4"/>
      <c r="T7782" s="6"/>
      <c r="X7782" s="1"/>
      <c r="Y7782" s="1"/>
    </row>
    <row r="7783" spans="2:25" x14ac:dyDescent="0.25">
      <c r="B7783" s="4"/>
      <c r="C7783" s="7"/>
      <c r="G7783" s="8"/>
      <c r="H7783" s="8"/>
      <c r="I7783" s="8"/>
      <c r="S7783" s="4"/>
      <c r="T7783" s="6"/>
      <c r="X7783" s="1"/>
      <c r="Y7783" s="1"/>
    </row>
    <row r="7784" spans="2:25" x14ac:dyDescent="0.25">
      <c r="B7784" s="4"/>
      <c r="C7784" s="7"/>
      <c r="G7784" s="8"/>
      <c r="H7784" s="8"/>
      <c r="I7784" s="8"/>
      <c r="S7784" s="4"/>
      <c r="T7784" s="6"/>
      <c r="X7784" s="1"/>
      <c r="Y7784" s="1"/>
    </row>
    <row r="7785" spans="2:25" x14ac:dyDescent="0.25">
      <c r="B7785" s="4"/>
      <c r="C7785" s="7"/>
      <c r="G7785" s="8"/>
      <c r="H7785" s="8"/>
      <c r="I7785" s="8"/>
      <c r="S7785" s="4"/>
      <c r="T7785" s="6"/>
      <c r="X7785" s="1"/>
      <c r="Y7785" s="1"/>
    </row>
    <row r="7786" spans="2:25" x14ac:dyDescent="0.25">
      <c r="B7786" s="4"/>
      <c r="C7786" s="7"/>
      <c r="G7786" s="8"/>
      <c r="H7786" s="8"/>
      <c r="I7786" s="8"/>
      <c r="S7786" s="4"/>
      <c r="T7786" s="6"/>
      <c r="X7786" s="1"/>
      <c r="Y7786" s="1"/>
    </row>
    <row r="7787" spans="2:25" x14ac:dyDescent="0.25">
      <c r="B7787" s="4"/>
      <c r="C7787" s="7"/>
      <c r="G7787" s="8"/>
      <c r="H7787" s="8"/>
      <c r="I7787" s="8"/>
      <c r="S7787" s="4"/>
      <c r="T7787" s="6"/>
      <c r="X7787" s="1"/>
      <c r="Y7787" s="1"/>
    </row>
    <row r="7788" spans="2:25" x14ac:dyDescent="0.25">
      <c r="B7788" s="4"/>
      <c r="C7788" s="7"/>
      <c r="G7788" s="8"/>
      <c r="H7788" s="8"/>
      <c r="I7788" s="8"/>
      <c r="S7788" s="4"/>
      <c r="T7788" s="6"/>
      <c r="X7788" s="1"/>
      <c r="Y7788" s="1"/>
    </row>
    <row r="7789" spans="2:25" x14ac:dyDescent="0.25">
      <c r="B7789" s="4"/>
      <c r="C7789" s="7"/>
      <c r="G7789" s="8"/>
      <c r="H7789" s="8"/>
      <c r="I7789" s="8"/>
      <c r="S7789" s="4"/>
      <c r="T7789" s="6"/>
      <c r="X7789" s="1"/>
      <c r="Y7789" s="1"/>
    </row>
    <row r="7790" spans="2:25" x14ac:dyDescent="0.25">
      <c r="B7790" s="4"/>
      <c r="C7790" s="7"/>
      <c r="G7790" s="8"/>
      <c r="H7790" s="8"/>
      <c r="I7790" s="8"/>
      <c r="S7790" s="4"/>
      <c r="T7790" s="6"/>
      <c r="X7790" s="1"/>
      <c r="Y7790" s="1"/>
    </row>
    <row r="7791" spans="2:25" x14ac:dyDescent="0.25">
      <c r="B7791" s="4"/>
      <c r="C7791" s="7"/>
      <c r="G7791" s="8"/>
      <c r="H7791" s="8"/>
      <c r="I7791" s="8"/>
      <c r="S7791" s="4"/>
      <c r="T7791" s="6"/>
      <c r="X7791" s="1"/>
      <c r="Y7791" s="1"/>
    </row>
    <row r="7792" spans="2:25" x14ac:dyDescent="0.25">
      <c r="B7792" s="4"/>
      <c r="C7792" s="7"/>
      <c r="G7792" s="8"/>
      <c r="H7792" s="8"/>
      <c r="I7792" s="8"/>
      <c r="S7792" s="4"/>
      <c r="T7792" s="6"/>
      <c r="X7792" s="1"/>
      <c r="Y7792" s="1"/>
    </row>
    <row r="7793" spans="2:25" x14ac:dyDescent="0.25">
      <c r="B7793" s="4"/>
      <c r="C7793" s="7"/>
      <c r="G7793" s="8"/>
      <c r="H7793" s="8"/>
      <c r="I7793" s="8"/>
      <c r="S7793" s="4"/>
      <c r="T7793" s="6"/>
      <c r="X7793" s="1"/>
      <c r="Y7793" s="1"/>
    </row>
    <row r="7794" spans="2:25" x14ac:dyDescent="0.25">
      <c r="B7794" s="4"/>
      <c r="C7794" s="7"/>
      <c r="G7794" s="8"/>
      <c r="H7794" s="8"/>
      <c r="I7794" s="8"/>
      <c r="S7794" s="4"/>
      <c r="T7794" s="6"/>
      <c r="X7794" s="1"/>
      <c r="Y7794" s="1"/>
    </row>
    <row r="7795" spans="2:25" x14ac:dyDescent="0.25">
      <c r="B7795" s="4"/>
      <c r="C7795" s="7"/>
      <c r="G7795" s="8"/>
      <c r="H7795" s="8"/>
      <c r="I7795" s="8"/>
      <c r="S7795" s="4"/>
      <c r="T7795" s="6"/>
      <c r="X7795" s="1"/>
      <c r="Y7795" s="1"/>
    </row>
    <row r="7796" spans="2:25" x14ac:dyDescent="0.25">
      <c r="B7796" s="4"/>
      <c r="C7796" s="7"/>
      <c r="G7796" s="8"/>
      <c r="H7796" s="8"/>
      <c r="I7796" s="8"/>
      <c r="S7796" s="4"/>
      <c r="T7796" s="6"/>
      <c r="X7796" s="1"/>
      <c r="Y7796" s="1"/>
    </row>
    <row r="7797" spans="2:25" x14ac:dyDescent="0.25">
      <c r="B7797" s="4"/>
      <c r="C7797" s="7"/>
      <c r="G7797" s="8"/>
      <c r="H7797" s="8"/>
      <c r="I7797" s="8"/>
      <c r="S7797" s="4"/>
      <c r="T7797" s="6"/>
      <c r="X7797" s="1"/>
      <c r="Y7797" s="1"/>
    </row>
    <row r="7798" spans="2:25" x14ac:dyDescent="0.25">
      <c r="B7798" s="4"/>
      <c r="C7798" s="7"/>
      <c r="G7798" s="8"/>
      <c r="H7798" s="8"/>
      <c r="I7798" s="8"/>
      <c r="S7798" s="4"/>
      <c r="T7798" s="6"/>
      <c r="X7798" s="1"/>
      <c r="Y7798" s="1"/>
    </row>
    <row r="7799" spans="2:25" x14ac:dyDescent="0.25">
      <c r="B7799" s="4"/>
      <c r="C7799" s="7"/>
      <c r="G7799" s="8"/>
      <c r="H7799" s="8"/>
      <c r="I7799" s="8"/>
      <c r="S7799" s="4"/>
      <c r="T7799" s="6"/>
      <c r="X7799" s="1"/>
      <c r="Y7799" s="1"/>
    </row>
    <row r="7800" spans="2:25" x14ac:dyDescent="0.25">
      <c r="B7800" s="4"/>
      <c r="C7800" s="7"/>
      <c r="G7800" s="8"/>
      <c r="H7800" s="8"/>
      <c r="I7800" s="8"/>
      <c r="S7800" s="4"/>
      <c r="T7800" s="6"/>
      <c r="X7800" s="1"/>
      <c r="Y7800" s="1"/>
    </row>
    <row r="7801" spans="2:25" x14ac:dyDescent="0.25">
      <c r="B7801" s="4"/>
      <c r="C7801" s="7"/>
      <c r="G7801" s="8"/>
      <c r="H7801" s="8"/>
      <c r="I7801" s="8"/>
      <c r="S7801" s="4"/>
      <c r="T7801" s="6"/>
      <c r="X7801" s="1"/>
      <c r="Y7801" s="1"/>
    </row>
    <row r="7802" spans="2:25" x14ac:dyDescent="0.25">
      <c r="B7802" s="4"/>
      <c r="C7802" s="7"/>
      <c r="G7802" s="8"/>
      <c r="H7802" s="8"/>
      <c r="I7802" s="8"/>
      <c r="S7802" s="4"/>
      <c r="T7802" s="6"/>
      <c r="X7802" s="1"/>
      <c r="Y7802" s="1"/>
    </row>
    <row r="7803" spans="2:25" x14ac:dyDescent="0.25">
      <c r="B7803" s="4"/>
      <c r="C7803" s="7"/>
      <c r="G7803" s="8"/>
      <c r="H7803" s="8"/>
      <c r="I7803" s="8"/>
      <c r="S7803" s="4"/>
      <c r="T7803" s="6"/>
      <c r="X7803" s="1"/>
      <c r="Y7803" s="1"/>
    </row>
    <row r="7804" spans="2:25" x14ac:dyDescent="0.25">
      <c r="B7804" s="4"/>
      <c r="C7804" s="7"/>
      <c r="G7804" s="8"/>
      <c r="H7804" s="8"/>
      <c r="I7804" s="8"/>
      <c r="S7804" s="4"/>
      <c r="T7804" s="6"/>
      <c r="X7804" s="1"/>
      <c r="Y7804" s="1"/>
    </row>
    <row r="7805" spans="2:25" x14ac:dyDescent="0.25">
      <c r="B7805" s="4"/>
      <c r="C7805" s="7"/>
      <c r="G7805" s="8"/>
      <c r="H7805" s="8"/>
      <c r="I7805" s="8"/>
      <c r="S7805" s="4"/>
      <c r="T7805" s="6"/>
      <c r="X7805" s="1"/>
      <c r="Y7805" s="1"/>
    </row>
    <row r="7806" spans="2:25" x14ac:dyDescent="0.25">
      <c r="B7806" s="4"/>
      <c r="C7806" s="7"/>
      <c r="G7806" s="8"/>
      <c r="H7806" s="8"/>
      <c r="I7806" s="8"/>
      <c r="S7806" s="4"/>
      <c r="T7806" s="6"/>
      <c r="X7806" s="1"/>
      <c r="Y7806" s="1"/>
    </row>
    <row r="7807" spans="2:25" x14ac:dyDescent="0.25">
      <c r="B7807" s="4"/>
      <c r="C7807" s="7"/>
      <c r="G7807" s="8"/>
      <c r="H7807" s="8"/>
      <c r="I7807" s="8"/>
      <c r="S7807" s="4"/>
      <c r="T7807" s="6"/>
      <c r="X7807" s="1"/>
      <c r="Y7807" s="1"/>
    </row>
    <row r="7808" spans="2:25" x14ac:dyDescent="0.25">
      <c r="B7808" s="4"/>
      <c r="C7808" s="7"/>
      <c r="G7808" s="8"/>
      <c r="H7808" s="8"/>
      <c r="I7808" s="8"/>
      <c r="S7808" s="4"/>
      <c r="T7808" s="6"/>
      <c r="X7808" s="1"/>
      <c r="Y7808" s="1"/>
    </row>
    <row r="7809" spans="2:25" x14ac:dyDescent="0.25">
      <c r="B7809" s="4"/>
      <c r="C7809" s="7"/>
      <c r="G7809" s="8"/>
      <c r="H7809" s="8"/>
      <c r="I7809" s="8"/>
      <c r="S7809" s="4"/>
      <c r="T7809" s="6"/>
      <c r="X7809" s="1"/>
      <c r="Y7809" s="1"/>
    </row>
    <row r="7810" spans="2:25" x14ac:dyDescent="0.25">
      <c r="B7810" s="4"/>
      <c r="C7810" s="7"/>
      <c r="G7810" s="8"/>
      <c r="H7810" s="8"/>
      <c r="I7810" s="8"/>
      <c r="S7810" s="4"/>
      <c r="T7810" s="6"/>
      <c r="X7810" s="1"/>
      <c r="Y7810" s="1"/>
    </row>
    <row r="7811" spans="2:25" x14ac:dyDescent="0.25">
      <c r="B7811" s="4"/>
      <c r="C7811" s="7"/>
      <c r="G7811" s="8"/>
      <c r="H7811" s="8"/>
      <c r="I7811" s="8"/>
      <c r="S7811" s="4"/>
      <c r="T7811" s="6"/>
      <c r="X7811" s="1"/>
      <c r="Y7811" s="1"/>
    </row>
    <row r="7812" spans="2:25" x14ac:dyDescent="0.25">
      <c r="B7812" s="4"/>
      <c r="C7812" s="7"/>
      <c r="G7812" s="8"/>
      <c r="H7812" s="8"/>
      <c r="I7812" s="8"/>
      <c r="S7812" s="4"/>
      <c r="T7812" s="6"/>
      <c r="X7812" s="1"/>
      <c r="Y7812" s="1"/>
    </row>
    <row r="7813" spans="2:25" x14ac:dyDescent="0.25">
      <c r="B7813" s="4"/>
      <c r="C7813" s="7"/>
      <c r="G7813" s="8"/>
      <c r="H7813" s="8"/>
      <c r="I7813" s="8"/>
      <c r="S7813" s="4"/>
      <c r="T7813" s="6"/>
      <c r="X7813" s="1"/>
      <c r="Y7813" s="1"/>
    </row>
    <row r="7814" spans="2:25" x14ac:dyDescent="0.25">
      <c r="B7814" s="4"/>
      <c r="C7814" s="7"/>
      <c r="G7814" s="8"/>
      <c r="H7814" s="8"/>
      <c r="I7814" s="8"/>
      <c r="S7814" s="4"/>
      <c r="T7814" s="6"/>
      <c r="X7814" s="1"/>
      <c r="Y7814" s="1"/>
    </row>
    <row r="7815" spans="2:25" x14ac:dyDescent="0.25">
      <c r="B7815" s="4"/>
      <c r="C7815" s="7"/>
      <c r="G7815" s="8"/>
      <c r="H7815" s="8"/>
      <c r="I7815" s="8"/>
      <c r="S7815" s="4"/>
      <c r="T7815" s="6"/>
      <c r="X7815" s="1"/>
      <c r="Y7815" s="1"/>
    </row>
    <row r="7816" spans="2:25" x14ac:dyDescent="0.25">
      <c r="B7816" s="4"/>
      <c r="C7816" s="7"/>
      <c r="G7816" s="8"/>
      <c r="H7816" s="8"/>
      <c r="I7816" s="8"/>
      <c r="S7816" s="4"/>
      <c r="T7816" s="6"/>
      <c r="X7816" s="1"/>
      <c r="Y7816" s="1"/>
    </row>
    <row r="7817" spans="2:25" x14ac:dyDescent="0.25">
      <c r="B7817" s="4"/>
      <c r="C7817" s="7"/>
      <c r="G7817" s="8"/>
      <c r="H7817" s="8"/>
      <c r="I7817" s="8"/>
      <c r="S7817" s="4"/>
      <c r="T7817" s="6"/>
      <c r="X7817" s="1"/>
      <c r="Y7817" s="1"/>
    </row>
    <row r="7818" spans="2:25" x14ac:dyDescent="0.25">
      <c r="B7818" s="4"/>
      <c r="C7818" s="7"/>
      <c r="G7818" s="8"/>
      <c r="H7818" s="8"/>
      <c r="I7818" s="8"/>
      <c r="S7818" s="4"/>
      <c r="T7818" s="6"/>
      <c r="X7818" s="1"/>
      <c r="Y7818" s="1"/>
    </row>
    <row r="7819" spans="2:25" x14ac:dyDescent="0.25">
      <c r="B7819" s="4"/>
      <c r="C7819" s="7"/>
      <c r="G7819" s="8"/>
      <c r="H7819" s="8"/>
      <c r="I7819" s="8"/>
      <c r="S7819" s="4"/>
      <c r="T7819" s="6"/>
      <c r="X7819" s="1"/>
      <c r="Y7819" s="1"/>
    </row>
    <row r="7820" spans="2:25" x14ac:dyDescent="0.25">
      <c r="B7820" s="4"/>
      <c r="C7820" s="7"/>
      <c r="G7820" s="8"/>
      <c r="H7820" s="8"/>
      <c r="I7820" s="8"/>
      <c r="S7820" s="4"/>
      <c r="T7820" s="6"/>
      <c r="X7820" s="1"/>
      <c r="Y7820" s="1"/>
    </row>
    <row r="7821" spans="2:25" x14ac:dyDescent="0.25">
      <c r="B7821" s="4"/>
      <c r="C7821" s="7"/>
      <c r="G7821" s="8"/>
      <c r="H7821" s="8"/>
      <c r="I7821" s="8"/>
      <c r="S7821" s="4"/>
      <c r="T7821" s="6"/>
      <c r="X7821" s="1"/>
      <c r="Y7821" s="1"/>
    </row>
    <row r="7822" spans="2:25" x14ac:dyDescent="0.25">
      <c r="B7822" s="4"/>
      <c r="C7822" s="7"/>
      <c r="G7822" s="8"/>
      <c r="H7822" s="8"/>
      <c r="I7822" s="8"/>
      <c r="S7822" s="4"/>
      <c r="T7822" s="6"/>
      <c r="X7822" s="1"/>
      <c r="Y7822" s="1"/>
    </row>
    <row r="7823" spans="2:25" x14ac:dyDescent="0.25">
      <c r="B7823" s="4"/>
      <c r="C7823" s="7"/>
      <c r="G7823" s="8"/>
      <c r="H7823" s="8"/>
      <c r="I7823" s="8"/>
      <c r="S7823" s="4"/>
      <c r="T7823" s="6"/>
      <c r="X7823" s="1"/>
      <c r="Y7823" s="1"/>
    </row>
    <row r="7824" spans="2:25" x14ac:dyDescent="0.25">
      <c r="B7824" s="4"/>
      <c r="C7824" s="7"/>
      <c r="G7824" s="8"/>
      <c r="H7824" s="8"/>
      <c r="I7824" s="8"/>
      <c r="S7824" s="4"/>
      <c r="T7824" s="6"/>
      <c r="X7824" s="1"/>
      <c r="Y7824" s="1"/>
    </row>
    <row r="7825" spans="2:25" x14ac:dyDescent="0.25">
      <c r="B7825" s="4"/>
      <c r="C7825" s="7"/>
      <c r="G7825" s="8"/>
      <c r="H7825" s="8"/>
      <c r="I7825" s="8"/>
      <c r="S7825" s="4"/>
      <c r="T7825" s="6"/>
      <c r="X7825" s="1"/>
      <c r="Y7825" s="1"/>
    </row>
    <row r="7826" spans="2:25" x14ac:dyDescent="0.25">
      <c r="B7826" s="4"/>
      <c r="C7826" s="7"/>
      <c r="G7826" s="8"/>
      <c r="H7826" s="8"/>
      <c r="I7826" s="8"/>
      <c r="S7826" s="4"/>
      <c r="T7826" s="6"/>
      <c r="X7826" s="1"/>
      <c r="Y7826" s="1"/>
    </row>
    <row r="7827" spans="2:25" x14ac:dyDescent="0.25">
      <c r="B7827" s="4"/>
      <c r="C7827" s="7"/>
      <c r="G7827" s="8"/>
      <c r="H7827" s="8"/>
      <c r="I7827" s="8"/>
      <c r="S7827" s="4"/>
      <c r="T7827" s="6"/>
      <c r="X7827" s="1"/>
      <c r="Y7827" s="1"/>
    </row>
    <row r="7828" spans="2:25" x14ac:dyDescent="0.25">
      <c r="B7828" s="4"/>
      <c r="C7828" s="7"/>
      <c r="G7828" s="8"/>
      <c r="H7828" s="8"/>
      <c r="I7828" s="8"/>
      <c r="S7828" s="4"/>
      <c r="T7828" s="6"/>
      <c r="X7828" s="1"/>
      <c r="Y7828" s="1"/>
    </row>
    <row r="7829" spans="2:25" x14ac:dyDescent="0.25">
      <c r="B7829" s="4"/>
      <c r="C7829" s="7"/>
      <c r="G7829" s="8"/>
      <c r="H7829" s="8"/>
      <c r="I7829" s="8"/>
      <c r="S7829" s="4"/>
      <c r="T7829" s="6"/>
      <c r="X7829" s="1"/>
      <c r="Y7829" s="1"/>
    </row>
    <row r="7830" spans="2:25" x14ac:dyDescent="0.25">
      <c r="B7830" s="4"/>
      <c r="C7830" s="7"/>
      <c r="G7830" s="8"/>
      <c r="H7830" s="8"/>
      <c r="I7830" s="8"/>
      <c r="S7830" s="4"/>
      <c r="T7830" s="6"/>
      <c r="X7830" s="1"/>
      <c r="Y7830" s="1"/>
    </row>
    <row r="7831" spans="2:25" x14ac:dyDescent="0.25">
      <c r="B7831" s="4"/>
      <c r="C7831" s="7"/>
      <c r="G7831" s="8"/>
      <c r="H7831" s="8"/>
      <c r="I7831" s="8"/>
      <c r="S7831" s="4"/>
      <c r="T7831" s="6"/>
      <c r="X7831" s="1"/>
      <c r="Y7831" s="1"/>
    </row>
    <row r="7832" spans="2:25" x14ac:dyDescent="0.25">
      <c r="B7832" s="4"/>
      <c r="C7832" s="7"/>
      <c r="G7832" s="8"/>
      <c r="H7832" s="8"/>
      <c r="I7832" s="8"/>
      <c r="S7832" s="4"/>
      <c r="T7832" s="6"/>
      <c r="X7832" s="1"/>
      <c r="Y7832" s="1"/>
    </row>
    <row r="7833" spans="2:25" x14ac:dyDescent="0.25">
      <c r="B7833" s="4"/>
      <c r="C7833" s="7"/>
      <c r="G7833" s="8"/>
      <c r="H7833" s="8"/>
      <c r="I7833" s="8"/>
      <c r="S7833" s="4"/>
      <c r="T7833" s="6"/>
      <c r="X7833" s="1"/>
      <c r="Y7833" s="1"/>
    </row>
    <row r="7834" spans="2:25" x14ac:dyDescent="0.25">
      <c r="B7834" s="4"/>
      <c r="C7834" s="7"/>
      <c r="G7834" s="8"/>
      <c r="H7834" s="8"/>
      <c r="I7834" s="8"/>
      <c r="S7834" s="4"/>
      <c r="T7834" s="6"/>
      <c r="X7834" s="1"/>
      <c r="Y7834" s="1"/>
    </row>
    <row r="7835" spans="2:25" x14ac:dyDescent="0.25">
      <c r="B7835" s="4"/>
      <c r="C7835" s="7"/>
      <c r="G7835" s="8"/>
      <c r="H7835" s="8"/>
      <c r="I7835" s="8"/>
      <c r="S7835" s="4"/>
      <c r="T7835" s="6"/>
      <c r="X7835" s="1"/>
      <c r="Y7835" s="1"/>
    </row>
    <row r="7836" spans="2:25" x14ac:dyDescent="0.25">
      <c r="B7836" s="4"/>
      <c r="C7836" s="7"/>
      <c r="G7836" s="8"/>
      <c r="H7836" s="8"/>
      <c r="I7836" s="8"/>
      <c r="S7836" s="4"/>
      <c r="T7836" s="6"/>
      <c r="X7836" s="1"/>
      <c r="Y7836" s="1"/>
    </row>
    <row r="7837" spans="2:25" x14ac:dyDescent="0.25">
      <c r="B7837" s="4"/>
      <c r="C7837" s="7"/>
      <c r="G7837" s="8"/>
      <c r="H7837" s="8"/>
      <c r="I7837" s="8"/>
      <c r="S7837" s="4"/>
      <c r="T7837" s="6"/>
      <c r="X7837" s="1"/>
      <c r="Y7837" s="1"/>
    </row>
    <row r="7838" spans="2:25" x14ac:dyDescent="0.25">
      <c r="B7838" s="4"/>
      <c r="C7838" s="7"/>
      <c r="G7838" s="8"/>
      <c r="H7838" s="8"/>
      <c r="I7838" s="8"/>
      <c r="S7838" s="4"/>
      <c r="T7838" s="6"/>
      <c r="X7838" s="1"/>
      <c r="Y7838" s="1"/>
    </row>
    <row r="7839" spans="2:25" x14ac:dyDescent="0.25">
      <c r="B7839" s="4"/>
      <c r="C7839" s="7"/>
      <c r="G7839" s="8"/>
      <c r="H7839" s="8"/>
      <c r="I7839" s="8"/>
      <c r="S7839" s="4"/>
      <c r="T7839" s="6"/>
      <c r="X7839" s="1"/>
      <c r="Y7839" s="1"/>
    </row>
    <row r="7840" spans="2:25" x14ac:dyDescent="0.25">
      <c r="B7840" s="4"/>
      <c r="C7840" s="7"/>
      <c r="G7840" s="8"/>
      <c r="H7840" s="8"/>
      <c r="I7840" s="8"/>
      <c r="S7840" s="4"/>
      <c r="T7840" s="6"/>
      <c r="X7840" s="1"/>
      <c r="Y7840" s="1"/>
    </row>
    <row r="7841" spans="2:25" x14ac:dyDescent="0.25">
      <c r="B7841" s="4"/>
      <c r="C7841" s="7"/>
      <c r="G7841" s="8"/>
      <c r="H7841" s="8"/>
      <c r="I7841" s="8"/>
      <c r="S7841" s="4"/>
      <c r="T7841" s="6"/>
      <c r="X7841" s="1"/>
      <c r="Y7841" s="1"/>
    </row>
    <row r="7842" spans="2:25" x14ac:dyDescent="0.25">
      <c r="B7842" s="4"/>
      <c r="C7842" s="7"/>
      <c r="G7842" s="8"/>
      <c r="H7842" s="8"/>
      <c r="I7842" s="8"/>
      <c r="S7842" s="4"/>
      <c r="T7842" s="6"/>
      <c r="X7842" s="1"/>
      <c r="Y7842" s="1"/>
    </row>
    <row r="7843" spans="2:25" x14ac:dyDescent="0.25">
      <c r="B7843" s="4"/>
      <c r="C7843" s="7"/>
      <c r="G7843" s="8"/>
      <c r="H7843" s="8"/>
      <c r="I7843" s="8"/>
      <c r="S7843" s="4"/>
      <c r="T7843" s="6"/>
      <c r="X7843" s="1"/>
      <c r="Y7843" s="1"/>
    </row>
    <row r="7844" spans="2:25" x14ac:dyDescent="0.25">
      <c r="B7844" s="4"/>
      <c r="C7844" s="7"/>
      <c r="G7844" s="8"/>
      <c r="H7844" s="8"/>
      <c r="I7844" s="8"/>
      <c r="S7844" s="4"/>
      <c r="T7844" s="6"/>
      <c r="X7844" s="1"/>
      <c r="Y7844" s="1"/>
    </row>
    <row r="7845" spans="2:25" x14ac:dyDescent="0.25">
      <c r="B7845" s="4"/>
      <c r="C7845" s="7"/>
      <c r="G7845" s="8"/>
      <c r="H7845" s="8"/>
      <c r="I7845" s="8"/>
      <c r="S7845" s="4"/>
      <c r="T7845" s="6"/>
      <c r="X7845" s="1"/>
      <c r="Y7845" s="1"/>
    </row>
    <row r="7846" spans="2:25" x14ac:dyDescent="0.25">
      <c r="B7846" s="4"/>
      <c r="C7846" s="7"/>
      <c r="G7846" s="8"/>
      <c r="H7846" s="8"/>
      <c r="I7846" s="8"/>
      <c r="S7846" s="4"/>
      <c r="T7846" s="6"/>
      <c r="X7846" s="1"/>
      <c r="Y7846" s="1"/>
    </row>
    <row r="7847" spans="2:25" x14ac:dyDescent="0.25">
      <c r="B7847" s="4"/>
      <c r="C7847" s="7"/>
      <c r="G7847" s="8"/>
      <c r="H7847" s="8"/>
      <c r="I7847" s="8"/>
      <c r="S7847" s="4"/>
      <c r="T7847" s="6"/>
      <c r="X7847" s="1"/>
      <c r="Y7847" s="1"/>
    </row>
    <row r="7848" spans="2:25" x14ac:dyDescent="0.25">
      <c r="B7848" s="4"/>
      <c r="C7848" s="7"/>
      <c r="G7848" s="8"/>
      <c r="H7848" s="8"/>
      <c r="I7848" s="8"/>
      <c r="S7848" s="4"/>
      <c r="T7848" s="6"/>
      <c r="X7848" s="1"/>
      <c r="Y7848" s="1"/>
    </row>
    <row r="7849" spans="2:25" x14ac:dyDescent="0.25">
      <c r="B7849" s="4"/>
      <c r="C7849" s="7"/>
      <c r="G7849" s="8"/>
      <c r="H7849" s="8"/>
      <c r="I7849" s="8"/>
      <c r="S7849" s="4"/>
      <c r="T7849" s="6"/>
      <c r="X7849" s="1"/>
      <c r="Y7849" s="1"/>
    </row>
    <row r="7850" spans="2:25" x14ac:dyDescent="0.25">
      <c r="B7850" s="4"/>
      <c r="C7850" s="7"/>
      <c r="G7850" s="8"/>
      <c r="H7850" s="8"/>
      <c r="I7850" s="8"/>
      <c r="S7850" s="4"/>
      <c r="T7850" s="6"/>
      <c r="X7850" s="1"/>
      <c r="Y7850" s="1"/>
    </row>
    <row r="7851" spans="2:25" x14ac:dyDescent="0.25">
      <c r="B7851" s="4"/>
      <c r="C7851" s="7"/>
      <c r="G7851" s="8"/>
      <c r="H7851" s="8"/>
      <c r="I7851" s="8"/>
      <c r="S7851" s="4"/>
      <c r="T7851" s="6"/>
      <c r="X7851" s="1"/>
      <c r="Y7851" s="1"/>
    </row>
    <row r="7852" spans="2:25" x14ac:dyDescent="0.25">
      <c r="B7852" s="4"/>
      <c r="C7852" s="7"/>
      <c r="G7852" s="8"/>
      <c r="H7852" s="8"/>
      <c r="I7852" s="8"/>
      <c r="S7852" s="4"/>
      <c r="T7852" s="6"/>
      <c r="X7852" s="1"/>
      <c r="Y7852" s="1"/>
    </row>
    <row r="7853" spans="2:25" x14ac:dyDescent="0.25">
      <c r="B7853" s="4"/>
      <c r="C7853" s="7"/>
      <c r="G7853" s="8"/>
      <c r="H7853" s="8"/>
      <c r="I7853" s="8"/>
      <c r="S7853" s="4"/>
      <c r="T7853" s="6"/>
      <c r="X7853" s="1"/>
      <c r="Y7853" s="1"/>
    </row>
    <row r="7854" spans="2:25" x14ac:dyDescent="0.25">
      <c r="B7854" s="4"/>
      <c r="C7854" s="7"/>
      <c r="G7854" s="8"/>
      <c r="H7854" s="8"/>
      <c r="I7854" s="8"/>
      <c r="S7854" s="4"/>
      <c r="T7854" s="6"/>
      <c r="X7854" s="1"/>
      <c r="Y7854" s="1"/>
    </row>
    <row r="7855" spans="2:25" x14ac:dyDescent="0.25">
      <c r="B7855" s="4"/>
      <c r="C7855" s="7"/>
      <c r="G7855" s="8"/>
      <c r="H7855" s="8"/>
      <c r="I7855" s="8"/>
      <c r="S7855" s="4"/>
      <c r="T7855" s="6"/>
      <c r="X7855" s="1"/>
      <c r="Y7855" s="1"/>
    </row>
    <row r="7856" spans="2:25" x14ac:dyDescent="0.25">
      <c r="B7856" s="4"/>
      <c r="C7856" s="7"/>
      <c r="G7856" s="8"/>
      <c r="H7856" s="8"/>
      <c r="I7856" s="8"/>
      <c r="S7856" s="4"/>
      <c r="T7856" s="6"/>
      <c r="X7856" s="1"/>
      <c r="Y7856" s="1"/>
    </row>
    <row r="7857" spans="2:25" x14ac:dyDescent="0.25">
      <c r="B7857" s="4"/>
      <c r="C7857" s="7"/>
      <c r="G7857" s="8"/>
      <c r="H7857" s="8"/>
      <c r="I7857" s="8"/>
      <c r="S7857" s="4"/>
      <c r="T7857" s="6"/>
      <c r="X7857" s="1"/>
      <c r="Y7857" s="1"/>
    </row>
    <row r="7858" spans="2:25" x14ac:dyDescent="0.25">
      <c r="B7858" s="4"/>
      <c r="C7858" s="7"/>
      <c r="G7858" s="8"/>
      <c r="H7858" s="8"/>
      <c r="I7858" s="8"/>
      <c r="S7858" s="4"/>
      <c r="T7858" s="6"/>
      <c r="X7858" s="1"/>
      <c r="Y7858" s="1"/>
    </row>
    <row r="7859" spans="2:25" x14ac:dyDescent="0.25">
      <c r="B7859" s="4"/>
      <c r="C7859" s="7"/>
      <c r="G7859" s="8"/>
      <c r="H7859" s="8"/>
      <c r="I7859" s="8"/>
      <c r="S7859" s="4"/>
      <c r="T7859" s="6"/>
      <c r="X7859" s="1"/>
      <c r="Y7859" s="1"/>
    </row>
    <row r="7860" spans="2:25" x14ac:dyDescent="0.25">
      <c r="B7860" s="4"/>
      <c r="C7860" s="7"/>
      <c r="G7860" s="8"/>
      <c r="H7860" s="8"/>
      <c r="I7860" s="8"/>
      <c r="S7860" s="4"/>
      <c r="T7860" s="6"/>
      <c r="X7860" s="1"/>
      <c r="Y7860" s="1"/>
    </row>
    <row r="7861" spans="2:25" x14ac:dyDescent="0.25">
      <c r="B7861" s="4"/>
      <c r="C7861" s="7"/>
      <c r="G7861" s="8"/>
      <c r="H7861" s="8"/>
      <c r="I7861" s="8"/>
      <c r="S7861" s="4"/>
      <c r="T7861" s="6"/>
      <c r="X7861" s="1"/>
      <c r="Y7861" s="1"/>
    </row>
    <row r="7862" spans="2:25" x14ac:dyDescent="0.25">
      <c r="B7862" s="4"/>
      <c r="C7862" s="7"/>
      <c r="G7862" s="8"/>
      <c r="H7862" s="8"/>
      <c r="I7862" s="8"/>
      <c r="S7862" s="4"/>
      <c r="T7862" s="6"/>
      <c r="X7862" s="1"/>
      <c r="Y7862" s="1"/>
    </row>
    <row r="7863" spans="2:25" x14ac:dyDescent="0.25">
      <c r="B7863" s="4"/>
      <c r="C7863" s="7"/>
      <c r="G7863" s="8"/>
      <c r="H7863" s="8"/>
      <c r="I7863" s="8"/>
      <c r="S7863" s="4"/>
      <c r="T7863" s="6"/>
      <c r="X7863" s="1"/>
      <c r="Y7863" s="1"/>
    </row>
    <row r="7864" spans="2:25" x14ac:dyDescent="0.25">
      <c r="B7864" s="4"/>
      <c r="C7864" s="7"/>
      <c r="G7864" s="8"/>
      <c r="H7864" s="8"/>
      <c r="I7864" s="8"/>
      <c r="S7864" s="4"/>
      <c r="T7864" s="6"/>
      <c r="X7864" s="1"/>
      <c r="Y7864" s="1"/>
    </row>
    <row r="7865" spans="2:25" x14ac:dyDescent="0.25">
      <c r="B7865" s="4"/>
      <c r="C7865" s="7"/>
      <c r="G7865" s="8"/>
      <c r="H7865" s="8"/>
      <c r="I7865" s="8"/>
      <c r="S7865" s="4"/>
      <c r="T7865" s="6"/>
      <c r="X7865" s="1"/>
      <c r="Y7865" s="1"/>
    </row>
    <row r="7866" spans="2:25" x14ac:dyDescent="0.25">
      <c r="B7866" s="4"/>
      <c r="C7866" s="7"/>
      <c r="G7866" s="8"/>
      <c r="H7866" s="8"/>
      <c r="I7866" s="8"/>
      <c r="S7866" s="4"/>
      <c r="T7866" s="6"/>
      <c r="X7866" s="1"/>
      <c r="Y7866" s="1"/>
    </row>
    <row r="7867" spans="2:25" x14ac:dyDescent="0.25">
      <c r="B7867" s="4"/>
      <c r="C7867" s="7"/>
      <c r="G7867" s="8"/>
      <c r="H7867" s="8"/>
      <c r="I7867" s="8"/>
      <c r="S7867" s="4"/>
      <c r="T7867" s="6"/>
      <c r="X7867" s="1"/>
      <c r="Y7867" s="1"/>
    </row>
    <row r="7868" spans="2:25" x14ac:dyDescent="0.25">
      <c r="B7868" s="4"/>
      <c r="C7868" s="7"/>
      <c r="G7868" s="8"/>
      <c r="H7868" s="8"/>
      <c r="I7868" s="8"/>
      <c r="S7868" s="4"/>
      <c r="T7868" s="6"/>
      <c r="X7868" s="1"/>
      <c r="Y7868" s="1"/>
    </row>
    <row r="7869" spans="2:25" x14ac:dyDescent="0.25">
      <c r="B7869" s="4"/>
      <c r="C7869" s="7"/>
      <c r="G7869" s="8"/>
      <c r="H7869" s="8"/>
      <c r="I7869" s="8"/>
      <c r="S7869" s="4"/>
      <c r="T7869" s="6"/>
      <c r="X7869" s="1"/>
      <c r="Y7869" s="1"/>
    </row>
    <row r="7870" spans="2:25" x14ac:dyDescent="0.25">
      <c r="B7870" s="4"/>
      <c r="C7870" s="7"/>
      <c r="G7870" s="8"/>
      <c r="H7870" s="8"/>
      <c r="I7870" s="8"/>
      <c r="S7870" s="4"/>
      <c r="T7870" s="6"/>
      <c r="X7870" s="1"/>
      <c r="Y7870" s="1"/>
    </row>
    <row r="7871" spans="2:25" x14ac:dyDescent="0.25">
      <c r="B7871" s="4"/>
      <c r="C7871" s="7"/>
      <c r="G7871" s="8"/>
      <c r="H7871" s="8"/>
      <c r="I7871" s="8"/>
      <c r="S7871" s="4"/>
      <c r="T7871" s="6"/>
      <c r="X7871" s="1"/>
      <c r="Y7871" s="1"/>
    </row>
    <row r="7872" spans="2:25" x14ac:dyDescent="0.25">
      <c r="B7872" s="4"/>
      <c r="C7872" s="7"/>
      <c r="G7872" s="8"/>
      <c r="H7872" s="8"/>
      <c r="I7872" s="8"/>
      <c r="S7872" s="4"/>
      <c r="T7872" s="6"/>
      <c r="X7872" s="1"/>
      <c r="Y7872" s="1"/>
    </row>
    <row r="7873" spans="2:25" x14ac:dyDescent="0.25">
      <c r="B7873" s="4"/>
      <c r="C7873" s="7"/>
      <c r="G7873" s="8"/>
      <c r="H7873" s="8"/>
      <c r="I7873" s="8"/>
      <c r="S7873" s="4"/>
      <c r="T7873" s="6"/>
      <c r="X7873" s="1"/>
      <c r="Y7873" s="1"/>
    </row>
    <row r="7874" spans="2:25" x14ac:dyDescent="0.25">
      <c r="B7874" s="4"/>
      <c r="C7874" s="7"/>
      <c r="G7874" s="8"/>
      <c r="H7874" s="8"/>
      <c r="I7874" s="8"/>
      <c r="S7874" s="4"/>
      <c r="T7874" s="6"/>
      <c r="X7874" s="1"/>
      <c r="Y7874" s="1"/>
    </row>
    <row r="7875" spans="2:25" x14ac:dyDescent="0.25">
      <c r="B7875" s="4"/>
      <c r="C7875" s="7"/>
      <c r="G7875" s="8"/>
      <c r="H7875" s="8"/>
      <c r="I7875" s="8"/>
      <c r="S7875" s="4"/>
      <c r="T7875" s="6"/>
      <c r="X7875" s="1"/>
      <c r="Y7875" s="1"/>
    </row>
    <row r="7876" spans="2:25" x14ac:dyDescent="0.25">
      <c r="B7876" s="4"/>
      <c r="C7876" s="7"/>
      <c r="G7876" s="8"/>
      <c r="H7876" s="8"/>
      <c r="I7876" s="8"/>
      <c r="S7876" s="4"/>
      <c r="T7876" s="6"/>
      <c r="X7876" s="1"/>
      <c r="Y7876" s="1"/>
    </row>
    <row r="7877" spans="2:25" x14ac:dyDescent="0.25">
      <c r="B7877" s="4"/>
      <c r="C7877" s="7"/>
      <c r="G7877" s="8"/>
      <c r="H7877" s="8"/>
      <c r="I7877" s="8"/>
      <c r="S7877" s="4"/>
      <c r="T7877" s="6"/>
      <c r="X7877" s="1"/>
      <c r="Y7877" s="1"/>
    </row>
    <row r="7878" spans="2:25" x14ac:dyDescent="0.25">
      <c r="B7878" s="4"/>
      <c r="C7878" s="7"/>
      <c r="G7878" s="8"/>
      <c r="H7878" s="8"/>
      <c r="I7878" s="8"/>
      <c r="S7878" s="4"/>
      <c r="T7878" s="6"/>
      <c r="X7878" s="1"/>
      <c r="Y7878" s="1"/>
    </row>
    <row r="7879" spans="2:25" x14ac:dyDescent="0.25">
      <c r="B7879" s="4"/>
      <c r="C7879" s="7"/>
      <c r="G7879" s="8"/>
      <c r="H7879" s="8"/>
      <c r="I7879" s="8"/>
      <c r="S7879" s="4"/>
      <c r="T7879" s="6"/>
      <c r="X7879" s="1"/>
      <c r="Y7879" s="1"/>
    </row>
    <row r="7880" spans="2:25" x14ac:dyDescent="0.25">
      <c r="B7880" s="4"/>
      <c r="C7880" s="7"/>
      <c r="G7880" s="8"/>
      <c r="H7880" s="8"/>
      <c r="I7880" s="8"/>
      <c r="S7880" s="4"/>
      <c r="T7880" s="6"/>
      <c r="X7880" s="1"/>
      <c r="Y7880" s="1"/>
    </row>
    <row r="7881" spans="2:25" x14ac:dyDescent="0.25">
      <c r="B7881" s="4"/>
      <c r="C7881" s="7"/>
      <c r="G7881" s="8"/>
      <c r="H7881" s="8"/>
      <c r="I7881" s="8"/>
      <c r="S7881" s="4"/>
      <c r="T7881" s="6"/>
      <c r="X7881" s="1"/>
      <c r="Y7881" s="1"/>
    </row>
    <row r="7882" spans="2:25" x14ac:dyDescent="0.25">
      <c r="B7882" s="4"/>
      <c r="C7882" s="7"/>
      <c r="G7882" s="8"/>
      <c r="H7882" s="8"/>
      <c r="I7882" s="8"/>
      <c r="S7882" s="4"/>
      <c r="T7882" s="6"/>
      <c r="X7882" s="1"/>
      <c r="Y7882" s="1"/>
    </row>
    <row r="7883" spans="2:25" x14ac:dyDescent="0.25">
      <c r="B7883" s="4"/>
      <c r="C7883" s="7"/>
      <c r="G7883" s="8"/>
      <c r="H7883" s="8"/>
      <c r="I7883" s="8"/>
      <c r="S7883" s="4"/>
      <c r="T7883" s="6"/>
      <c r="X7883" s="1"/>
      <c r="Y7883" s="1"/>
    </row>
    <row r="7884" spans="2:25" x14ac:dyDescent="0.25">
      <c r="B7884" s="4"/>
      <c r="C7884" s="7"/>
      <c r="G7884" s="8"/>
      <c r="H7884" s="8"/>
      <c r="I7884" s="8"/>
      <c r="S7884" s="4"/>
      <c r="T7884" s="6"/>
      <c r="X7884" s="1"/>
      <c r="Y7884" s="1"/>
    </row>
    <row r="7885" spans="2:25" x14ac:dyDescent="0.25">
      <c r="B7885" s="4"/>
      <c r="C7885" s="7"/>
      <c r="G7885" s="8"/>
      <c r="H7885" s="8"/>
      <c r="I7885" s="8"/>
      <c r="S7885" s="4"/>
      <c r="T7885" s="6"/>
      <c r="X7885" s="1"/>
      <c r="Y7885" s="1"/>
    </row>
    <row r="7886" spans="2:25" x14ac:dyDescent="0.25">
      <c r="B7886" s="4"/>
      <c r="C7886" s="7"/>
      <c r="G7886" s="8"/>
      <c r="H7886" s="8"/>
      <c r="I7886" s="8"/>
      <c r="S7886" s="4"/>
      <c r="T7886" s="6"/>
      <c r="X7886" s="1"/>
      <c r="Y7886" s="1"/>
    </row>
    <row r="7887" spans="2:25" x14ac:dyDescent="0.25">
      <c r="B7887" s="4"/>
      <c r="C7887" s="7"/>
      <c r="G7887" s="8"/>
      <c r="H7887" s="8"/>
      <c r="I7887" s="8"/>
      <c r="S7887" s="4"/>
      <c r="T7887" s="6"/>
      <c r="X7887" s="1"/>
      <c r="Y7887" s="1"/>
    </row>
    <row r="7888" spans="2:25" x14ac:dyDescent="0.25">
      <c r="B7888" s="4"/>
      <c r="C7888" s="7"/>
      <c r="G7888" s="8"/>
      <c r="H7888" s="8"/>
      <c r="I7888" s="8"/>
      <c r="S7888" s="4"/>
      <c r="T7888" s="6"/>
      <c r="X7888" s="1"/>
      <c r="Y7888" s="1"/>
    </row>
    <row r="7889" spans="2:25" x14ac:dyDescent="0.25">
      <c r="B7889" s="4"/>
      <c r="C7889" s="7"/>
      <c r="G7889" s="8"/>
      <c r="H7889" s="8"/>
      <c r="I7889" s="8"/>
      <c r="S7889" s="4"/>
      <c r="T7889" s="6"/>
      <c r="X7889" s="1"/>
      <c r="Y7889" s="1"/>
    </row>
    <row r="7890" spans="2:25" x14ac:dyDescent="0.25">
      <c r="B7890" s="4"/>
      <c r="C7890" s="7"/>
      <c r="G7890" s="8"/>
      <c r="H7890" s="8"/>
      <c r="I7890" s="8"/>
      <c r="S7890" s="4"/>
      <c r="T7890" s="6"/>
      <c r="X7890" s="1"/>
      <c r="Y7890" s="1"/>
    </row>
    <row r="7891" spans="2:25" x14ac:dyDescent="0.25">
      <c r="B7891" s="4"/>
      <c r="C7891" s="7"/>
      <c r="G7891" s="8"/>
      <c r="H7891" s="8"/>
      <c r="I7891" s="8"/>
      <c r="S7891" s="4"/>
      <c r="T7891" s="6"/>
      <c r="X7891" s="1"/>
      <c r="Y7891" s="1"/>
    </row>
    <row r="7892" spans="2:25" x14ac:dyDescent="0.25">
      <c r="B7892" s="4"/>
      <c r="C7892" s="7"/>
      <c r="G7892" s="8"/>
      <c r="H7892" s="8"/>
      <c r="I7892" s="8"/>
      <c r="S7892" s="4"/>
      <c r="T7892" s="6"/>
      <c r="X7892" s="1"/>
      <c r="Y7892" s="1"/>
    </row>
    <row r="7893" spans="2:25" x14ac:dyDescent="0.25">
      <c r="B7893" s="4"/>
      <c r="C7893" s="7"/>
      <c r="G7893" s="8"/>
      <c r="H7893" s="8"/>
      <c r="I7893" s="8"/>
      <c r="S7893" s="4"/>
      <c r="T7893" s="6"/>
      <c r="X7893" s="1"/>
      <c r="Y7893" s="1"/>
    </row>
    <row r="7894" spans="2:25" x14ac:dyDescent="0.25">
      <c r="B7894" s="4"/>
      <c r="C7894" s="7"/>
      <c r="G7894" s="8"/>
      <c r="H7894" s="8"/>
      <c r="I7894" s="8"/>
      <c r="S7894" s="4"/>
      <c r="T7894" s="6"/>
      <c r="X7894" s="1"/>
      <c r="Y7894" s="1"/>
    </row>
    <row r="7895" spans="2:25" x14ac:dyDescent="0.25">
      <c r="B7895" s="4"/>
      <c r="C7895" s="7"/>
      <c r="G7895" s="8"/>
      <c r="H7895" s="8"/>
      <c r="I7895" s="8"/>
      <c r="S7895" s="4"/>
      <c r="T7895" s="6"/>
      <c r="X7895" s="1"/>
      <c r="Y7895" s="1"/>
    </row>
    <row r="7896" spans="2:25" x14ac:dyDescent="0.25">
      <c r="B7896" s="4"/>
      <c r="C7896" s="7"/>
      <c r="G7896" s="8"/>
      <c r="H7896" s="8"/>
      <c r="I7896" s="8"/>
      <c r="S7896" s="4"/>
      <c r="T7896" s="6"/>
      <c r="X7896" s="1"/>
      <c r="Y7896" s="1"/>
    </row>
    <row r="7897" spans="2:25" x14ac:dyDescent="0.25">
      <c r="B7897" s="4"/>
      <c r="C7897" s="7"/>
      <c r="G7897" s="8"/>
      <c r="H7897" s="8"/>
      <c r="I7897" s="8"/>
      <c r="S7897" s="4"/>
      <c r="T7897" s="6"/>
      <c r="X7897" s="1"/>
      <c r="Y7897" s="1"/>
    </row>
    <row r="7898" spans="2:25" x14ac:dyDescent="0.25">
      <c r="B7898" s="4"/>
      <c r="C7898" s="7"/>
      <c r="G7898" s="8"/>
      <c r="H7898" s="8"/>
      <c r="I7898" s="8"/>
      <c r="S7898" s="4"/>
      <c r="T7898" s="6"/>
      <c r="X7898" s="1"/>
      <c r="Y7898" s="1"/>
    </row>
    <row r="7899" spans="2:25" x14ac:dyDescent="0.25">
      <c r="B7899" s="4"/>
      <c r="C7899" s="7"/>
      <c r="G7899" s="8"/>
      <c r="H7899" s="8"/>
      <c r="I7899" s="8"/>
      <c r="S7899" s="4"/>
      <c r="T7899" s="6"/>
      <c r="X7899" s="1"/>
      <c r="Y7899" s="1"/>
    </row>
    <row r="7900" spans="2:25" x14ac:dyDescent="0.25">
      <c r="B7900" s="4"/>
      <c r="C7900" s="7"/>
      <c r="G7900" s="8"/>
      <c r="H7900" s="8"/>
      <c r="I7900" s="8"/>
      <c r="S7900" s="4"/>
      <c r="T7900" s="6"/>
      <c r="X7900" s="1"/>
      <c r="Y7900" s="1"/>
    </row>
    <row r="7901" spans="2:25" x14ac:dyDescent="0.25">
      <c r="B7901" s="4"/>
      <c r="C7901" s="7"/>
      <c r="G7901" s="8"/>
      <c r="H7901" s="8"/>
      <c r="I7901" s="8"/>
      <c r="S7901" s="4"/>
      <c r="T7901" s="6"/>
      <c r="X7901" s="1"/>
      <c r="Y7901" s="1"/>
    </row>
    <row r="7902" spans="2:25" x14ac:dyDescent="0.25">
      <c r="B7902" s="4"/>
      <c r="C7902" s="7"/>
      <c r="G7902" s="8"/>
      <c r="H7902" s="8"/>
      <c r="I7902" s="8"/>
      <c r="S7902" s="4"/>
      <c r="T7902" s="6"/>
      <c r="X7902" s="1"/>
      <c r="Y7902" s="1"/>
    </row>
    <row r="7903" spans="2:25" x14ac:dyDescent="0.25">
      <c r="B7903" s="4"/>
      <c r="C7903" s="7"/>
      <c r="G7903" s="8"/>
      <c r="H7903" s="8"/>
      <c r="I7903" s="8"/>
      <c r="S7903" s="4"/>
      <c r="T7903" s="6"/>
      <c r="X7903" s="1"/>
      <c r="Y7903" s="1"/>
    </row>
    <row r="7904" spans="2:25" x14ac:dyDescent="0.25">
      <c r="B7904" s="4"/>
      <c r="C7904" s="7"/>
      <c r="G7904" s="8"/>
      <c r="H7904" s="8"/>
      <c r="I7904" s="8"/>
      <c r="S7904" s="4"/>
      <c r="T7904" s="6"/>
      <c r="X7904" s="1"/>
      <c r="Y7904" s="1"/>
    </row>
    <row r="7905" spans="2:25" x14ac:dyDescent="0.25">
      <c r="B7905" s="4"/>
      <c r="C7905" s="7"/>
      <c r="G7905" s="8"/>
      <c r="H7905" s="8"/>
      <c r="I7905" s="8"/>
      <c r="S7905" s="4"/>
      <c r="T7905" s="6"/>
      <c r="X7905" s="1"/>
      <c r="Y7905" s="1"/>
    </row>
    <row r="7906" spans="2:25" x14ac:dyDescent="0.25">
      <c r="B7906" s="4"/>
      <c r="C7906" s="7"/>
      <c r="G7906" s="8"/>
      <c r="H7906" s="8"/>
      <c r="I7906" s="8"/>
      <c r="S7906" s="4"/>
      <c r="T7906" s="6"/>
      <c r="X7906" s="1"/>
      <c r="Y7906" s="1"/>
    </row>
    <row r="7907" spans="2:25" x14ac:dyDescent="0.25">
      <c r="B7907" s="4"/>
      <c r="C7907" s="7"/>
      <c r="G7907" s="8"/>
      <c r="H7907" s="8"/>
      <c r="I7907" s="8"/>
      <c r="S7907" s="4"/>
      <c r="T7907" s="6"/>
      <c r="X7907" s="1"/>
      <c r="Y7907" s="1"/>
    </row>
    <row r="7908" spans="2:25" x14ac:dyDescent="0.25">
      <c r="B7908" s="4"/>
      <c r="C7908" s="7"/>
      <c r="G7908" s="8"/>
      <c r="H7908" s="8"/>
      <c r="I7908" s="8"/>
      <c r="S7908" s="4"/>
      <c r="T7908" s="6"/>
      <c r="X7908" s="1"/>
      <c r="Y7908" s="1"/>
    </row>
    <row r="7909" spans="2:25" x14ac:dyDescent="0.25">
      <c r="B7909" s="4"/>
      <c r="C7909" s="7"/>
      <c r="G7909" s="8"/>
      <c r="H7909" s="8"/>
      <c r="I7909" s="8"/>
      <c r="S7909" s="4"/>
      <c r="T7909" s="6"/>
      <c r="X7909" s="1"/>
      <c r="Y7909" s="1"/>
    </row>
    <row r="7910" spans="2:25" x14ac:dyDescent="0.25">
      <c r="B7910" s="4"/>
      <c r="C7910" s="7"/>
      <c r="G7910" s="8"/>
      <c r="H7910" s="8"/>
      <c r="I7910" s="8"/>
      <c r="S7910" s="4"/>
      <c r="T7910" s="6"/>
      <c r="X7910" s="1"/>
      <c r="Y7910" s="1"/>
    </row>
    <row r="7911" spans="2:25" x14ac:dyDescent="0.25">
      <c r="B7911" s="4"/>
      <c r="C7911" s="7"/>
      <c r="G7911" s="8"/>
      <c r="H7911" s="8"/>
      <c r="I7911" s="8"/>
      <c r="S7911" s="4"/>
      <c r="T7911" s="6"/>
      <c r="X7911" s="1"/>
      <c r="Y7911" s="1"/>
    </row>
    <row r="7912" spans="2:25" x14ac:dyDescent="0.25">
      <c r="B7912" s="4"/>
      <c r="C7912" s="7"/>
      <c r="G7912" s="8"/>
      <c r="H7912" s="8"/>
      <c r="I7912" s="8"/>
      <c r="S7912" s="4"/>
      <c r="T7912" s="6"/>
      <c r="X7912" s="1"/>
      <c r="Y7912" s="1"/>
    </row>
    <row r="7913" spans="2:25" x14ac:dyDescent="0.25">
      <c r="B7913" s="4"/>
      <c r="C7913" s="7"/>
      <c r="G7913" s="8"/>
      <c r="H7913" s="8"/>
      <c r="I7913" s="8"/>
      <c r="S7913" s="4"/>
      <c r="T7913" s="6"/>
      <c r="X7913" s="1"/>
      <c r="Y7913" s="1"/>
    </row>
    <row r="7914" spans="2:25" x14ac:dyDescent="0.25">
      <c r="B7914" s="4"/>
      <c r="C7914" s="7"/>
      <c r="G7914" s="8"/>
      <c r="H7914" s="8"/>
      <c r="I7914" s="8"/>
      <c r="S7914" s="4"/>
      <c r="T7914" s="6"/>
      <c r="X7914" s="1"/>
      <c r="Y7914" s="1"/>
    </row>
    <row r="7915" spans="2:25" x14ac:dyDescent="0.25">
      <c r="B7915" s="4"/>
      <c r="C7915" s="7"/>
      <c r="G7915" s="8"/>
      <c r="H7915" s="8"/>
      <c r="I7915" s="8"/>
      <c r="S7915" s="4"/>
      <c r="T7915" s="6"/>
      <c r="X7915" s="1"/>
      <c r="Y7915" s="1"/>
    </row>
    <row r="7916" spans="2:25" x14ac:dyDescent="0.25">
      <c r="B7916" s="4"/>
      <c r="C7916" s="7"/>
      <c r="G7916" s="8"/>
      <c r="H7916" s="8"/>
      <c r="I7916" s="8"/>
      <c r="S7916" s="4"/>
      <c r="T7916" s="6"/>
      <c r="X7916" s="1"/>
      <c r="Y7916" s="1"/>
    </row>
    <row r="7917" spans="2:25" x14ac:dyDescent="0.25">
      <c r="B7917" s="4"/>
      <c r="C7917" s="7"/>
      <c r="G7917" s="8"/>
      <c r="H7917" s="8"/>
      <c r="I7917" s="8"/>
      <c r="S7917" s="4"/>
      <c r="T7917" s="6"/>
      <c r="X7917" s="1"/>
      <c r="Y7917" s="1"/>
    </row>
    <row r="7918" spans="2:25" x14ac:dyDescent="0.25">
      <c r="B7918" s="4"/>
      <c r="C7918" s="7"/>
      <c r="G7918" s="8"/>
      <c r="H7918" s="8"/>
      <c r="I7918" s="8"/>
      <c r="S7918" s="4"/>
      <c r="T7918" s="6"/>
      <c r="X7918" s="1"/>
      <c r="Y7918" s="1"/>
    </row>
    <row r="7919" spans="2:25" x14ac:dyDescent="0.25">
      <c r="B7919" s="4"/>
      <c r="C7919" s="7"/>
      <c r="G7919" s="8"/>
      <c r="H7919" s="8"/>
      <c r="I7919" s="8"/>
      <c r="S7919" s="4"/>
      <c r="T7919" s="6"/>
      <c r="X7919" s="1"/>
      <c r="Y7919" s="1"/>
    </row>
    <row r="7920" spans="2:25" x14ac:dyDescent="0.25">
      <c r="B7920" s="4"/>
      <c r="C7920" s="7"/>
      <c r="G7920" s="8"/>
      <c r="H7920" s="8"/>
      <c r="I7920" s="8"/>
      <c r="S7920" s="4"/>
      <c r="T7920" s="6"/>
      <c r="X7920" s="1"/>
      <c r="Y7920" s="1"/>
    </row>
    <row r="7921" spans="2:25" x14ac:dyDescent="0.25">
      <c r="B7921" s="4"/>
      <c r="C7921" s="7"/>
      <c r="G7921" s="8"/>
      <c r="H7921" s="8"/>
      <c r="I7921" s="8"/>
      <c r="S7921" s="4"/>
      <c r="T7921" s="6"/>
      <c r="X7921" s="1"/>
      <c r="Y7921" s="1"/>
    </row>
    <row r="7922" spans="2:25" x14ac:dyDescent="0.25">
      <c r="B7922" s="4"/>
      <c r="C7922" s="7"/>
      <c r="G7922" s="8"/>
      <c r="H7922" s="8"/>
      <c r="I7922" s="8"/>
      <c r="S7922" s="4"/>
      <c r="T7922" s="6"/>
      <c r="X7922" s="1"/>
      <c r="Y7922" s="1"/>
    </row>
    <row r="7923" spans="2:25" x14ac:dyDescent="0.25">
      <c r="B7923" s="4"/>
      <c r="C7923" s="7"/>
      <c r="G7923" s="8"/>
      <c r="H7923" s="8"/>
      <c r="I7923" s="8"/>
      <c r="S7923" s="4"/>
      <c r="T7923" s="6"/>
      <c r="X7923" s="1"/>
      <c r="Y7923" s="1"/>
    </row>
    <row r="7924" spans="2:25" x14ac:dyDescent="0.25">
      <c r="B7924" s="4"/>
      <c r="C7924" s="7"/>
      <c r="G7924" s="8"/>
      <c r="H7924" s="8"/>
      <c r="I7924" s="8"/>
      <c r="S7924" s="4"/>
      <c r="T7924" s="6"/>
      <c r="X7924" s="1"/>
      <c r="Y7924" s="1"/>
    </row>
    <row r="7925" spans="2:25" x14ac:dyDescent="0.25">
      <c r="B7925" s="4"/>
      <c r="C7925" s="7"/>
      <c r="G7925" s="8"/>
      <c r="H7925" s="8"/>
      <c r="I7925" s="8"/>
      <c r="S7925" s="4"/>
      <c r="T7925" s="6"/>
      <c r="X7925" s="1"/>
      <c r="Y7925" s="1"/>
    </row>
    <row r="7926" spans="2:25" x14ac:dyDescent="0.25">
      <c r="B7926" s="4"/>
      <c r="C7926" s="7"/>
      <c r="G7926" s="8"/>
      <c r="H7926" s="8"/>
      <c r="I7926" s="8"/>
      <c r="S7926" s="4"/>
      <c r="T7926" s="6"/>
      <c r="X7926" s="1"/>
      <c r="Y7926" s="1"/>
    </row>
    <row r="7927" spans="2:25" x14ac:dyDescent="0.25">
      <c r="B7927" s="4"/>
      <c r="C7927" s="7"/>
      <c r="G7927" s="8"/>
      <c r="H7927" s="8"/>
      <c r="I7927" s="8"/>
      <c r="S7927" s="4"/>
      <c r="T7927" s="6"/>
      <c r="X7927" s="1"/>
      <c r="Y7927" s="1"/>
    </row>
    <row r="7928" spans="2:25" x14ac:dyDescent="0.25">
      <c r="B7928" s="4"/>
      <c r="C7928" s="7"/>
      <c r="G7928" s="8"/>
      <c r="H7928" s="8"/>
      <c r="I7928" s="8"/>
      <c r="S7928" s="4"/>
      <c r="T7928" s="6"/>
      <c r="X7928" s="1"/>
      <c r="Y7928" s="1"/>
    </row>
    <row r="7929" spans="2:25" x14ac:dyDescent="0.25">
      <c r="B7929" s="4"/>
      <c r="C7929" s="7"/>
      <c r="G7929" s="8"/>
      <c r="H7929" s="8"/>
      <c r="I7929" s="8"/>
      <c r="S7929" s="4"/>
      <c r="T7929" s="6"/>
      <c r="X7929" s="1"/>
      <c r="Y7929" s="1"/>
    </row>
    <row r="7930" spans="2:25" x14ac:dyDescent="0.25">
      <c r="B7930" s="4"/>
      <c r="C7930" s="7"/>
      <c r="G7930" s="8"/>
      <c r="H7930" s="8"/>
      <c r="I7930" s="8"/>
      <c r="S7930" s="4"/>
      <c r="T7930" s="6"/>
      <c r="X7930" s="1"/>
      <c r="Y7930" s="1"/>
    </row>
    <row r="7931" spans="2:25" x14ac:dyDescent="0.25">
      <c r="B7931" s="4"/>
      <c r="C7931" s="7"/>
      <c r="G7931" s="8"/>
      <c r="H7931" s="8"/>
      <c r="I7931" s="8"/>
      <c r="S7931" s="4"/>
      <c r="T7931" s="6"/>
      <c r="X7931" s="1"/>
      <c r="Y7931" s="1"/>
    </row>
    <row r="7932" spans="2:25" x14ac:dyDescent="0.25">
      <c r="B7932" s="4"/>
      <c r="C7932" s="7"/>
      <c r="G7932" s="8"/>
      <c r="H7932" s="8"/>
      <c r="I7932" s="8"/>
      <c r="S7932" s="4"/>
      <c r="T7932" s="6"/>
      <c r="X7932" s="1"/>
      <c r="Y7932" s="1"/>
    </row>
    <row r="7933" spans="2:25" x14ac:dyDescent="0.25">
      <c r="B7933" s="4"/>
      <c r="C7933" s="7"/>
      <c r="G7933" s="8"/>
      <c r="H7933" s="8"/>
      <c r="I7933" s="8"/>
      <c r="S7933" s="4"/>
      <c r="T7933" s="6"/>
      <c r="X7933" s="1"/>
      <c r="Y7933" s="1"/>
    </row>
    <row r="7934" spans="2:25" x14ac:dyDescent="0.25">
      <c r="B7934" s="4"/>
      <c r="C7934" s="7"/>
      <c r="G7934" s="8"/>
      <c r="H7934" s="8"/>
      <c r="I7934" s="8"/>
      <c r="S7934" s="4"/>
      <c r="T7934" s="6"/>
      <c r="X7934" s="1"/>
      <c r="Y7934" s="1"/>
    </row>
    <row r="7935" spans="2:25" x14ac:dyDescent="0.25">
      <c r="B7935" s="4"/>
      <c r="C7935" s="7"/>
      <c r="G7935" s="8"/>
      <c r="H7935" s="8"/>
      <c r="I7935" s="8"/>
      <c r="S7935" s="4"/>
      <c r="T7935" s="6"/>
      <c r="X7935" s="1"/>
      <c r="Y7935" s="1"/>
    </row>
    <row r="7936" spans="2:25" x14ac:dyDescent="0.25">
      <c r="B7936" s="4"/>
      <c r="C7936" s="7"/>
      <c r="G7936" s="8"/>
      <c r="H7936" s="8"/>
      <c r="I7936" s="8"/>
      <c r="S7936" s="4"/>
      <c r="T7936" s="6"/>
      <c r="X7936" s="1"/>
      <c r="Y7936" s="1"/>
    </row>
    <row r="7937" spans="2:25" x14ac:dyDescent="0.25">
      <c r="B7937" s="4"/>
      <c r="C7937" s="7"/>
      <c r="G7937" s="8"/>
      <c r="H7937" s="8"/>
      <c r="I7937" s="8"/>
      <c r="S7937" s="4"/>
      <c r="T7937" s="6"/>
      <c r="X7937" s="1"/>
      <c r="Y7937" s="1"/>
    </row>
    <row r="7938" spans="2:25" x14ac:dyDescent="0.25">
      <c r="B7938" s="4"/>
      <c r="C7938" s="7"/>
      <c r="G7938" s="8"/>
      <c r="H7938" s="8"/>
      <c r="I7938" s="8"/>
      <c r="S7938" s="4"/>
      <c r="T7938" s="6"/>
      <c r="X7938" s="1"/>
      <c r="Y7938" s="1"/>
    </row>
    <row r="7939" spans="2:25" x14ac:dyDescent="0.25">
      <c r="B7939" s="4"/>
      <c r="C7939" s="7"/>
      <c r="G7939" s="8"/>
      <c r="H7939" s="8"/>
      <c r="I7939" s="8"/>
      <c r="S7939" s="4"/>
      <c r="T7939" s="6"/>
      <c r="X7939" s="1"/>
      <c r="Y7939" s="1"/>
    </row>
    <row r="7940" spans="2:25" x14ac:dyDescent="0.25">
      <c r="B7940" s="4"/>
      <c r="C7940" s="7"/>
      <c r="G7940" s="8"/>
      <c r="H7940" s="8"/>
      <c r="I7940" s="8"/>
      <c r="S7940" s="4"/>
      <c r="T7940" s="6"/>
      <c r="X7940" s="1"/>
      <c r="Y7940" s="1"/>
    </row>
    <row r="7941" spans="2:25" x14ac:dyDescent="0.25">
      <c r="B7941" s="4"/>
      <c r="C7941" s="7"/>
      <c r="G7941" s="8"/>
      <c r="H7941" s="8"/>
      <c r="I7941" s="8"/>
      <c r="S7941" s="4"/>
      <c r="T7941" s="6"/>
      <c r="X7941" s="1"/>
      <c r="Y7941" s="1"/>
    </row>
    <row r="7942" spans="2:25" x14ac:dyDescent="0.25">
      <c r="B7942" s="4"/>
      <c r="C7942" s="7"/>
      <c r="G7942" s="8"/>
      <c r="H7942" s="8"/>
      <c r="I7942" s="8"/>
      <c r="S7942" s="4"/>
      <c r="T7942" s="6"/>
      <c r="X7942" s="1"/>
      <c r="Y7942" s="1"/>
    </row>
    <row r="7943" spans="2:25" x14ac:dyDescent="0.25">
      <c r="B7943" s="4"/>
      <c r="C7943" s="7"/>
      <c r="G7943" s="8"/>
      <c r="H7943" s="8"/>
      <c r="I7943" s="8"/>
      <c r="S7943" s="4"/>
      <c r="T7943" s="6"/>
      <c r="X7943" s="1"/>
      <c r="Y7943" s="1"/>
    </row>
    <row r="7944" spans="2:25" x14ac:dyDescent="0.25">
      <c r="B7944" s="4"/>
      <c r="C7944" s="7"/>
      <c r="G7944" s="8"/>
      <c r="H7944" s="8"/>
      <c r="I7944" s="8"/>
      <c r="S7944" s="4"/>
      <c r="T7944" s="6"/>
      <c r="X7944" s="1"/>
      <c r="Y7944" s="1"/>
    </row>
    <row r="7945" spans="2:25" x14ac:dyDescent="0.25">
      <c r="B7945" s="4"/>
      <c r="C7945" s="7"/>
      <c r="G7945" s="8"/>
      <c r="H7945" s="8"/>
      <c r="I7945" s="8"/>
      <c r="S7945" s="4"/>
      <c r="T7945" s="6"/>
      <c r="X7945" s="1"/>
      <c r="Y7945" s="1"/>
    </row>
    <row r="7946" spans="2:25" x14ac:dyDescent="0.25">
      <c r="B7946" s="4"/>
      <c r="C7946" s="7"/>
      <c r="G7946" s="8"/>
      <c r="H7946" s="8"/>
      <c r="I7946" s="8"/>
      <c r="S7946" s="4"/>
      <c r="T7946" s="6"/>
      <c r="X7946" s="1"/>
      <c r="Y7946" s="1"/>
    </row>
    <row r="7947" spans="2:25" x14ac:dyDescent="0.25">
      <c r="B7947" s="4"/>
      <c r="C7947" s="7"/>
      <c r="G7947" s="8"/>
      <c r="H7947" s="8"/>
      <c r="I7947" s="8"/>
      <c r="S7947" s="4"/>
      <c r="T7947" s="6"/>
      <c r="X7947" s="1"/>
      <c r="Y7947" s="1"/>
    </row>
    <row r="7948" spans="2:25" x14ac:dyDescent="0.25">
      <c r="B7948" s="4"/>
      <c r="C7948" s="7"/>
      <c r="G7948" s="8"/>
      <c r="H7948" s="8"/>
      <c r="I7948" s="8"/>
      <c r="S7948" s="4"/>
      <c r="T7948" s="6"/>
      <c r="X7948" s="1"/>
      <c r="Y7948" s="1"/>
    </row>
    <row r="7949" spans="2:25" x14ac:dyDescent="0.25">
      <c r="B7949" s="4"/>
      <c r="C7949" s="7"/>
      <c r="G7949" s="8"/>
      <c r="H7949" s="8"/>
      <c r="I7949" s="8"/>
      <c r="S7949" s="4"/>
      <c r="T7949" s="6"/>
      <c r="X7949" s="1"/>
      <c r="Y7949" s="1"/>
    </row>
    <row r="7950" spans="2:25" x14ac:dyDescent="0.25">
      <c r="B7950" s="4"/>
      <c r="C7950" s="7"/>
      <c r="G7950" s="8"/>
      <c r="H7950" s="8"/>
      <c r="I7950" s="8"/>
      <c r="S7950" s="4"/>
      <c r="T7950" s="6"/>
      <c r="X7950" s="1"/>
      <c r="Y7950" s="1"/>
    </row>
    <row r="7951" spans="2:25" x14ac:dyDescent="0.25">
      <c r="B7951" s="4"/>
      <c r="C7951" s="7"/>
      <c r="G7951" s="8"/>
      <c r="H7951" s="8"/>
      <c r="I7951" s="8"/>
      <c r="S7951" s="4"/>
      <c r="T7951" s="6"/>
      <c r="X7951" s="1"/>
      <c r="Y7951" s="1"/>
    </row>
    <row r="7952" spans="2:25" x14ac:dyDescent="0.25">
      <c r="B7952" s="4"/>
      <c r="C7952" s="7"/>
      <c r="G7952" s="8"/>
      <c r="H7952" s="8"/>
      <c r="I7952" s="8"/>
      <c r="S7952" s="4"/>
      <c r="T7952" s="6"/>
      <c r="X7952" s="1"/>
      <c r="Y7952" s="1"/>
    </row>
    <row r="7953" spans="2:25" x14ac:dyDescent="0.25">
      <c r="B7953" s="4"/>
      <c r="C7953" s="7"/>
      <c r="G7953" s="8"/>
      <c r="H7953" s="8"/>
      <c r="I7953" s="8"/>
      <c r="S7953" s="4"/>
      <c r="T7953" s="6"/>
      <c r="X7953" s="1"/>
      <c r="Y7953" s="1"/>
    </row>
    <row r="7954" spans="2:25" x14ac:dyDescent="0.25">
      <c r="B7954" s="4"/>
      <c r="C7954" s="7"/>
      <c r="G7954" s="8"/>
      <c r="H7954" s="8"/>
      <c r="I7954" s="8"/>
      <c r="S7954" s="4"/>
      <c r="T7954" s="6"/>
      <c r="X7954" s="1"/>
      <c r="Y7954" s="1"/>
    </row>
    <row r="7955" spans="2:25" x14ac:dyDescent="0.25">
      <c r="B7955" s="4"/>
      <c r="C7955" s="7"/>
      <c r="G7955" s="8"/>
      <c r="H7955" s="8"/>
      <c r="I7955" s="8"/>
      <c r="S7955" s="4"/>
      <c r="T7955" s="6"/>
      <c r="X7955" s="1"/>
      <c r="Y7955" s="1"/>
    </row>
    <row r="7956" spans="2:25" x14ac:dyDescent="0.25">
      <c r="B7956" s="4"/>
      <c r="C7956" s="7"/>
      <c r="G7956" s="8"/>
      <c r="H7956" s="8"/>
      <c r="I7956" s="8"/>
      <c r="S7956" s="4"/>
      <c r="T7956" s="6"/>
      <c r="X7956" s="1"/>
      <c r="Y7956" s="1"/>
    </row>
    <row r="7957" spans="2:25" x14ac:dyDescent="0.25">
      <c r="B7957" s="4"/>
      <c r="C7957" s="7"/>
      <c r="G7957" s="8"/>
      <c r="H7957" s="8"/>
      <c r="I7957" s="8"/>
      <c r="S7957" s="4"/>
      <c r="T7957" s="6"/>
      <c r="X7957" s="1"/>
      <c r="Y7957" s="1"/>
    </row>
    <row r="7958" spans="2:25" x14ac:dyDescent="0.25">
      <c r="B7958" s="4"/>
      <c r="C7958" s="7"/>
      <c r="G7958" s="8"/>
      <c r="H7958" s="8"/>
      <c r="I7958" s="8"/>
      <c r="S7958" s="4"/>
      <c r="T7958" s="6"/>
      <c r="X7958" s="1"/>
      <c r="Y7958" s="1"/>
    </row>
    <row r="7959" spans="2:25" x14ac:dyDescent="0.25">
      <c r="B7959" s="4"/>
      <c r="C7959" s="7"/>
      <c r="G7959" s="8"/>
      <c r="H7959" s="8"/>
      <c r="I7959" s="8"/>
      <c r="S7959" s="4"/>
      <c r="T7959" s="6"/>
      <c r="X7959" s="1"/>
      <c r="Y7959" s="1"/>
    </row>
    <row r="7960" spans="2:25" x14ac:dyDescent="0.25">
      <c r="B7960" s="4"/>
      <c r="C7960" s="7"/>
      <c r="G7960" s="8"/>
      <c r="H7960" s="8"/>
      <c r="I7960" s="8"/>
      <c r="S7960" s="4"/>
      <c r="T7960" s="6"/>
      <c r="X7960" s="1"/>
      <c r="Y7960" s="1"/>
    </row>
    <row r="7961" spans="2:25" x14ac:dyDescent="0.25">
      <c r="B7961" s="4"/>
      <c r="C7961" s="7"/>
      <c r="G7961" s="8"/>
      <c r="H7961" s="8"/>
      <c r="I7961" s="8"/>
      <c r="S7961" s="4"/>
      <c r="T7961" s="6"/>
      <c r="X7961" s="1"/>
      <c r="Y7961" s="1"/>
    </row>
    <row r="7962" spans="2:25" x14ac:dyDescent="0.25">
      <c r="B7962" s="4"/>
      <c r="C7962" s="7"/>
      <c r="G7962" s="8"/>
      <c r="H7962" s="8"/>
      <c r="I7962" s="8"/>
      <c r="S7962" s="4"/>
      <c r="T7962" s="6"/>
      <c r="X7962" s="1"/>
      <c r="Y7962" s="1"/>
    </row>
    <row r="7963" spans="2:25" x14ac:dyDescent="0.25">
      <c r="B7963" s="4"/>
      <c r="C7963" s="7"/>
      <c r="G7963" s="8"/>
      <c r="H7963" s="8"/>
      <c r="I7963" s="8"/>
      <c r="S7963" s="4"/>
      <c r="T7963" s="6"/>
      <c r="X7963" s="1"/>
      <c r="Y7963" s="1"/>
    </row>
    <row r="7964" spans="2:25" x14ac:dyDescent="0.25">
      <c r="B7964" s="4"/>
      <c r="C7964" s="7"/>
      <c r="G7964" s="8"/>
      <c r="H7964" s="8"/>
      <c r="I7964" s="8"/>
      <c r="S7964" s="4"/>
      <c r="T7964" s="6"/>
      <c r="X7964" s="1"/>
      <c r="Y7964" s="1"/>
    </row>
    <row r="7965" spans="2:25" x14ac:dyDescent="0.25">
      <c r="B7965" s="4"/>
      <c r="C7965" s="7"/>
      <c r="G7965" s="8"/>
      <c r="H7965" s="8"/>
      <c r="I7965" s="8"/>
      <c r="S7965" s="4"/>
      <c r="T7965" s="6"/>
      <c r="X7965" s="1"/>
      <c r="Y7965" s="1"/>
    </row>
    <row r="7966" spans="2:25" x14ac:dyDescent="0.25">
      <c r="B7966" s="4"/>
      <c r="C7966" s="7"/>
      <c r="G7966" s="8"/>
      <c r="H7966" s="8"/>
      <c r="I7966" s="8"/>
      <c r="S7966" s="4"/>
      <c r="T7966" s="6"/>
      <c r="X7966" s="1"/>
      <c r="Y7966" s="1"/>
    </row>
    <row r="7967" spans="2:25" x14ac:dyDescent="0.25">
      <c r="B7967" s="4"/>
      <c r="C7967" s="7"/>
      <c r="G7967" s="8"/>
      <c r="H7967" s="8"/>
      <c r="I7967" s="8"/>
      <c r="S7967" s="4"/>
      <c r="T7967" s="6"/>
      <c r="X7967" s="1"/>
      <c r="Y7967" s="1"/>
    </row>
    <row r="7968" spans="2:25" x14ac:dyDescent="0.25">
      <c r="B7968" s="4"/>
      <c r="C7968" s="7"/>
      <c r="G7968" s="8"/>
      <c r="H7968" s="8"/>
      <c r="I7968" s="8"/>
      <c r="S7968" s="4"/>
      <c r="T7968" s="6"/>
      <c r="X7968" s="1"/>
      <c r="Y7968" s="1"/>
    </row>
    <row r="7969" spans="2:25" x14ac:dyDescent="0.25">
      <c r="B7969" s="4"/>
      <c r="C7969" s="7"/>
      <c r="G7969" s="8"/>
      <c r="H7969" s="8"/>
      <c r="I7969" s="8"/>
      <c r="S7969" s="4"/>
      <c r="T7969" s="6"/>
      <c r="X7969" s="1"/>
      <c r="Y7969" s="1"/>
    </row>
    <row r="7970" spans="2:25" x14ac:dyDescent="0.25">
      <c r="B7970" s="4"/>
      <c r="C7970" s="7"/>
      <c r="G7970" s="8"/>
      <c r="H7970" s="8"/>
      <c r="I7970" s="8"/>
      <c r="S7970" s="4"/>
      <c r="T7970" s="6"/>
      <c r="X7970" s="1"/>
      <c r="Y7970" s="1"/>
    </row>
    <row r="7971" spans="2:25" x14ac:dyDescent="0.25">
      <c r="B7971" s="4"/>
      <c r="C7971" s="7"/>
      <c r="G7971" s="8"/>
      <c r="H7971" s="8"/>
      <c r="I7971" s="8"/>
      <c r="S7971" s="4"/>
      <c r="T7971" s="6"/>
      <c r="X7971" s="1"/>
      <c r="Y7971" s="1"/>
    </row>
    <row r="7972" spans="2:25" x14ac:dyDescent="0.25">
      <c r="B7972" s="4"/>
      <c r="C7972" s="7"/>
      <c r="G7972" s="8"/>
      <c r="H7972" s="8"/>
      <c r="I7972" s="8"/>
      <c r="S7972" s="4"/>
      <c r="T7972" s="6"/>
      <c r="X7972" s="1"/>
      <c r="Y7972" s="1"/>
    </row>
    <row r="7973" spans="2:25" x14ac:dyDescent="0.25">
      <c r="B7973" s="4"/>
      <c r="C7973" s="7"/>
      <c r="G7973" s="8"/>
      <c r="H7973" s="8"/>
      <c r="I7973" s="8"/>
      <c r="S7973" s="4"/>
      <c r="T7973" s="6"/>
      <c r="X7973" s="1"/>
      <c r="Y7973" s="1"/>
    </row>
    <row r="7974" spans="2:25" x14ac:dyDescent="0.25">
      <c r="B7974" s="4"/>
      <c r="C7974" s="7"/>
      <c r="G7974" s="8"/>
      <c r="H7974" s="8"/>
      <c r="I7974" s="8"/>
      <c r="S7974" s="4"/>
      <c r="T7974" s="6"/>
      <c r="X7974" s="1"/>
      <c r="Y7974" s="1"/>
    </row>
    <row r="7975" spans="2:25" x14ac:dyDescent="0.25">
      <c r="B7975" s="4"/>
      <c r="C7975" s="7"/>
      <c r="G7975" s="8"/>
      <c r="H7975" s="8"/>
      <c r="I7975" s="8"/>
      <c r="S7975" s="4"/>
      <c r="T7975" s="6"/>
      <c r="X7975" s="1"/>
      <c r="Y7975" s="1"/>
    </row>
    <row r="7976" spans="2:25" x14ac:dyDescent="0.25">
      <c r="B7976" s="4"/>
      <c r="C7976" s="7"/>
      <c r="G7976" s="8"/>
      <c r="H7976" s="8"/>
      <c r="I7976" s="8"/>
      <c r="S7976" s="4"/>
      <c r="T7976" s="6"/>
      <c r="X7976" s="1"/>
      <c r="Y7976" s="1"/>
    </row>
    <row r="7977" spans="2:25" x14ac:dyDescent="0.25">
      <c r="B7977" s="4"/>
      <c r="C7977" s="7"/>
      <c r="G7977" s="8"/>
      <c r="H7977" s="8"/>
      <c r="I7977" s="8"/>
      <c r="S7977" s="4"/>
      <c r="T7977" s="6"/>
      <c r="X7977" s="1"/>
      <c r="Y7977" s="1"/>
    </row>
    <row r="7978" spans="2:25" x14ac:dyDescent="0.25">
      <c r="B7978" s="4"/>
      <c r="C7978" s="7"/>
      <c r="G7978" s="8"/>
      <c r="H7978" s="8"/>
      <c r="I7978" s="8"/>
      <c r="S7978" s="4"/>
      <c r="T7978" s="6"/>
      <c r="X7978" s="1"/>
      <c r="Y7978" s="1"/>
    </row>
    <row r="7979" spans="2:25" x14ac:dyDescent="0.25">
      <c r="B7979" s="4"/>
      <c r="C7979" s="7"/>
      <c r="G7979" s="8"/>
      <c r="H7979" s="8"/>
      <c r="I7979" s="8"/>
      <c r="S7979" s="4"/>
      <c r="T7979" s="6"/>
      <c r="X7979" s="1"/>
      <c r="Y7979" s="1"/>
    </row>
    <row r="7980" spans="2:25" x14ac:dyDescent="0.25">
      <c r="B7980" s="4"/>
      <c r="C7980" s="7"/>
      <c r="G7980" s="8"/>
      <c r="H7980" s="8"/>
      <c r="I7980" s="8"/>
      <c r="S7980" s="4"/>
      <c r="T7980" s="6"/>
      <c r="X7980" s="1"/>
      <c r="Y7980" s="1"/>
    </row>
    <row r="7981" spans="2:25" x14ac:dyDescent="0.25">
      <c r="B7981" s="4"/>
      <c r="C7981" s="7"/>
      <c r="G7981" s="8"/>
      <c r="H7981" s="8"/>
      <c r="I7981" s="8"/>
      <c r="S7981" s="4"/>
      <c r="T7981" s="6"/>
      <c r="X7981" s="1"/>
      <c r="Y7981" s="1"/>
    </row>
    <row r="7982" spans="2:25" x14ac:dyDescent="0.25">
      <c r="B7982" s="4"/>
      <c r="C7982" s="7"/>
      <c r="G7982" s="8"/>
      <c r="H7982" s="8"/>
      <c r="I7982" s="8"/>
      <c r="S7982" s="4"/>
      <c r="T7982" s="6"/>
      <c r="X7982" s="1"/>
      <c r="Y7982" s="1"/>
    </row>
    <row r="7983" spans="2:25" x14ac:dyDescent="0.25">
      <c r="B7983" s="4"/>
      <c r="C7983" s="7"/>
      <c r="G7983" s="8"/>
      <c r="H7983" s="8"/>
      <c r="I7983" s="8"/>
      <c r="S7983" s="4"/>
      <c r="T7983" s="6"/>
      <c r="X7983" s="1"/>
      <c r="Y7983" s="1"/>
    </row>
    <row r="7984" spans="2:25" x14ac:dyDescent="0.25">
      <c r="B7984" s="4"/>
      <c r="C7984" s="7"/>
      <c r="G7984" s="8"/>
      <c r="H7984" s="8"/>
      <c r="I7984" s="8"/>
      <c r="S7984" s="4"/>
      <c r="T7984" s="6"/>
      <c r="X7984" s="1"/>
      <c r="Y7984" s="1"/>
    </row>
    <row r="7985" spans="2:25" x14ac:dyDescent="0.25">
      <c r="B7985" s="4"/>
      <c r="C7985" s="7"/>
      <c r="G7985" s="8"/>
      <c r="H7985" s="8"/>
      <c r="I7985" s="8"/>
      <c r="S7985" s="4"/>
      <c r="T7985" s="6"/>
      <c r="X7985" s="1"/>
      <c r="Y7985" s="1"/>
    </row>
    <row r="7986" spans="2:25" x14ac:dyDescent="0.25">
      <c r="B7986" s="4"/>
      <c r="C7986" s="7"/>
      <c r="G7986" s="8"/>
      <c r="H7986" s="8"/>
      <c r="I7986" s="8"/>
      <c r="S7986" s="4"/>
      <c r="T7986" s="6"/>
      <c r="X7986" s="1"/>
      <c r="Y7986" s="1"/>
    </row>
    <row r="7987" spans="2:25" x14ac:dyDescent="0.25">
      <c r="B7987" s="4"/>
      <c r="C7987" s="7"/>
      <c r="G7987" s="8"/>
      <c r="H7987" s="8"/>
      <c r="I7987" s="8"/>
      <c r="S7987" s="4"/>
      <c r="T7987" s="6"/>
      <c r="X7987" s="1"/>
      <c r="Y7987" s="1"/>
    </row>
    <row r="7988" spans="2:25" x14ac:dyDescent="0.25">
      <c r="B7988" s="4"/>
      <c r="C7988" s="7"/>
      <c r="G7988" s="8"/>
      <c r="H7988" s="8"/>
      <c r="I7988" s="8"/>
      <c r="S7988" s="4"/>
      <c r="T7988" s="6"/>
      <c r="X7988" s="1"/>
      <c r="Y7988" s="1"/>
    </row>
    <row r="7989" spans="2:25" x14ac:dyDescent="0.25">
      <c r="B7989" s="4"/>
      <c r="C7989" s="7"/>
      <c r="G7989" s="8"/>
      <c r="H7989" s="8"/>
      <c r="I7989" s="8"/>
      <c r="S7989" s="4"/>
      <c r="T7989" s="6"/>
      <c r="X7989" s="1"/>
      <c r="Y7989" s="1"/>
    </row>
    <row r="7990" spans="2:25" x14ac:dyDescent="0.25">
      <c r="B7990" s="4"/>
      <c r="C7990" s="7"/>
      <c r="G7990" s="8"/>
      <c r="H7990" s="8"/>
      <c r="I7990" s="8"/>
      <c r="S7990" s="4"/>
      <c r="T7990" s="6"/>
      <c r="X7990" s="1"/>
      <c r="Y7990" s="1"/>
    </row>
    <row r="7991" spans="2:25" x14ac:dyDescent="0.25">
      <c r="B7991" s="4"/>
      <c r="C7991" s="7"/>
      <c r="G7991" s="8"/>
      <c r="H7991" s="8"/>
      <c r="I7991" s="8"/>
      <c r="S7991" s="4"/>
      <c r="T7991" s="6"/>
      <c r="X7991" s="1"/>
      <c r="Y7991" s="1"/>
    </row>
    <row r="7992" spans="2:25" x14ac:dyDescent="0.25">
      <c r="B7992" s="4"/>
      <c r="C7992" s="7"/>
      <c r="G7992" s="8"/>
      <c r="H7992" s="8"/>
      <c r="I7992" s="8"/>
      <c r="S7992" s="4"/>
      <c r="T7992" s="6"/>
      <c r="X7992" s="1"/>
      <c r="Y7992" s="1"/>
    </row>
    <row r="7993" spans="2:25" x14ac:dyDescent="0.25">
      <c r="B7993" s="4"/>
      <c r="C7993" s="7"/>
      <c r="G7993" s="8"/>
      <c r="H7993" s="8"/>
      <c r="I7993" s="8"/>
      <c r="S7993" s="4"/>
      <c r="T7993" s="6"/>
      <c r="X7993" s="1"/>
      <c r="Y7993" s="1"/>
    </row>
    <row r="7994" spans="2:25" x14ac:dyDescent="0.25">
      <c r="B7994" s="4"/>
      <c r="C7994" s="7"/>
      <c r="G7994" s="8"/>
      <c r="H7994" s="8"/>
      <c r="I7994" s="8"/>
      <c r="S7994" s="4"/>
      <c r="T7994" s="6"/>
      <c r="X7994" s="1"/>
      <c r="Y7994" s="1"/>
    </row>
    <row r="7995" spans="2:25" x14ac:dyDescent="0.25">
      <c r="B7995" s="4"/>
      <c r="C7995" s="7"/>
      <c r="G7995" s="8"/>
      <c r="H7995" s="8"/>
      <c r="I7995" s="8"/>
      <c r="S7995" s="4"/>
      <c r="T7995" s="6"/>
      <c r="X7995" s="1"/>
      <c r="Y7995" s="1"/>
    </row>
    <row r="7996" spans="2:25" x14ac:dyDescent="0.25">
      <c r="B7996" s="4"/>
      <c r="C7996" s="7"/>
      <c r="G7996" s="8"/>
      <c r="H7996" s="8"/>
      <c r="I7996" s="8"/>
      <c r="S7996" s="4"/>
      <c r="T7996" s="6"/>
      <c r="X7996" s="1"/>
      <c r="Y7996" s="1"/>
    </row>
    <row r="7997" spans="2:25" x14ac:dyDescent="0.25">
      <c r="B7997" s="4"/>
      <c r="C7997" s="7"/>
      <c r="G7997" s="8"/>
      <c r="H7997" s="8"/>
      <c r="I7997" s="8"/>
      <c r="S7997" s="4"/>
      <c r="T7997" s="6"/>
      <c r="X7997" s="1"/>
      <c r="Y7997" s="1"/>
    </row>
    <row r="7998" spans="2:25" x14ac:dyDescent="0.25">
      <c r="B7998" s="4"/>
      <c r="C7998" s="7"/>
      <c r="G7998" s="8"/>
      <c r="H7998" s="8"/>
      <c r="I7998" s="8"/>
      <c r="S7998" s="4"/>
      <c r="T7998" s="6"/>
      <c r="X7998" s="1"/>
      <c r="Y7998" s="1"/>
    </row>
    <row r="7999" spans="2:25" x14ac:dyDescent="0.25">
      <c r="B7999" s="4"/>
      <c r="C7999" s="7"/>
      <c r="G7999" s="8"/>
      <c r="H7999" s="8"/>
      <c r="I7999" s="8"/>
      <c r="S7999" s="4"/>
      <c r="T7999" s="6"/>
      <c r="X7999" s="1"/>
      <c r="Y7999" s="1"/>
    </row>
    <row r="8000" spans="2:25" x14ac:dyDescent="0.25">
      <c r="B8000" s="4"/>
      <c r="C8000" s="7"/>
      <c r="G8000" s="8"/>
      <c r="H8000" s="8"/>
      <c r="I8000" s="8"/>
      <c r="S8000" s="4"/>
      <c r="T8000" s="6"/>
      <c r="X8000" s="1"/>
      <c r="Y8000" s="1"/>
    </row>
    <row r="8001" spans="2:25" x14ac:dyDescent="0.25">
      <c r="B8001" s="4"/>
      <c r="C8001" s="7"/>
      <c r="G8001" s="8"/>
      <c r="H8001" s="8"/>
      <c r="I8001" s="8"/>
      <c r="S8001" s="4"/>
      <c r="T8001" s="6"/>
      <c r="X8001" s="1"/>
      <c r="Y8001" s="1"/>
    </row>
    <row r="8002" spans="2:25" x14ac:dyDescent="0.25">
      <c r="B8002" s="4"/>
      <c r="C8002" s="7"/>
      <c r="G8002" s="8"/>
      <c r="H8002" s="8"/>
      <c r="I8002" s="8"/>
      <c r="S8002" s="4"/>
      <c r="T8002" s="6"/>
      <c r="X8002" s="1"/>
      <c r="Y8002" s="1"/>
    </row>
    <row r="8003" spans="2:25" x14ac:dyDescent="0.25">
      <c r="B8003" s="4"/>
      <c r="C8003" s="7"/>
      <c r="G8003" s="8"/>
      <c r="H8003" s="8"/>
      <c r="I8003" s="8"/>
      <c r="S8003" s="4"/>
      <c r="T8003" s="6"/>
      <c r="X8003" s="1"/>
      <c r="Y8003" s="1"/>
    </row>
    <row r="8004" spans="2:25" x14ac:dyDescent="0.25">
      <c r="B8004" s="4"/>
      <c r="C8004" s="7"/>
      <c r="G8004" s="8"/>
      <c r="H8004" s="8"/>
      <c r="I8004" s="8"/>
      <c r="S8004" s="4"/>
      <c r="T8004" s="6"/>
      <c r="X8004" s="1"/>
      <c r="Y8004" s="1"/>
    </row>
    <row r="8005" spans="2:25" x14ac:dyDescent="0.25">
      <c r="B8005" s="4"/>
      <c r="C8005" s="7"/>
      <c r="G8005" s="8"/>
      <c r="H8005" s="8"/>
      <c r="I8005" s="8"/>
      <c r="S8005" s="4"/>
      <c r="T8005" s="6"/>
      <c r="X8005" s="1"/>
      <c r="Y8005" s="1"/>
    </row>
    <row r="8006" spans="2:25" x14ac:dyDescent="0.25">
      <c r="B8006" s="4"/>
      <c r="C8006" s="7"/>
      <c r="G8006" s="8"/>
      <c r="H8006" s="8"/>
      <c r="I8006" s="8"/>
      <c r="S8006" s="4"/>
      <c r="T8006" s="6"/>
      <c r="X8006" s="1"/>
      <c r="Y8006" s="1"/>
    </row>
    <row r="8007" spans="2:25" x14ac:dyDescent="0.25">
      <c r="B8007" s="4"/>
      <c r="C8007" s="7"/>
      <c r="G8007" s="8"/>
      <c r="H8007" s="8"/>
      <c r="I8007" s="8"/>
      <c r="S8007" s="4"/>
      <c r="T8007" s="6"/>
      <c r="X8007" s="1"/>
      <c r="Y8007" s="1"/>
    </row>
    <row r="8008" spans="2:25" x14ac:dyDescent="0.25">
      <c r="B8008" s="4"/>
      <c r="C8008" s="7"/>
      <c r="G8008" s="8"/>
      <c r="H8008" s="8"/>
      <c r="I8008" s="8"/>
      <c r="S8008" s="4"/>
      <c r="T8008" s="6"/>
      <c r="X8008" s="1"/>
      <c r="Y8008" s="1"/>
    </row>
    <row r="8009" spans="2:25" x14ac:dyDescent="0.25">
      <c r="B8009" s="4"/>
      <c r="C8009" s="7"/>
      <c r="G8009" s="8"/>
      <c r="H8009" s="8"/>
      <c r="I8009" s="8"/>
      <c r="S8009" s="4"/>
      <c r="T8009" s="6"/>
      <c r="X8009" s="1"/>
      <c r="Y8009" s="1"/>
    </row>
    <row r="8010" spans="2:25" x14ac:dyDescent="0.25">
      <c r="B8010" s="4"/>
      <c r="C8010" s="7"/>
      <c r="G8010" s="8"/>
      <c r="H8010" s="8"/>
      <c r="I8010" s="8"/>
      <c r="S8010" s="4"/>
      <c r="T8010" s="6"/>
      <c r="X8010" s="1"/>
      <c r="Y8010" s="1"/>
    </row>
    <row r="8011" spans="2:25" x14ac:dyDescent="0.25">
      <c r="B8011" s="4"/>
      <c r="C8011" s="7"/>
      <c r="G8011" s="8"/>
      <c r="H8011" s="8"/>
      <c r="I8011" s="8"/>
      <c r="S8011" s="4"/>
      <c r="T8011" s="6"/>
      <c r="X8011" s="1"/>
      <c r="Y8011" s="1"/>
    </row>
    <row r="8012" spans="2:25" x14ac:dyDescent="0.25">
      <c r="B8012" s="4"/>
      <c r="C8012" s="7"/>
      <c r="G8012" s="8"/>
      <c r="H8012" s="8"/>
      <c r="I8012" s="8"/>
      <c r="S8012" s="4"/>
      <c r="T8012" s="6"/>
      <c r="X8012" s="1"/>
      <c r="Y8012" s="1"/>
    </row>
    <row r="8013" spans="2:25" x14ac:dyDescent="0.25">
      <c r="B8013" s="4"/>
      <c r="C8013" s="7"/>
      <c r="G8013" s="8"/>
      <c r="H8013" s="8"/>
      <c r="I8013" s="8"/>
      <c r="S8013" s="4"/>
      <c r="T8013" s="6"/>
      <c r="X8013" s="1"/>
      <c r="Y8013" s="1"/>
    </row>
    <row r="8014" spans="2:25" x14ac:dyDescent="0.25">
      <c r="B8014" s="4"/>
      <c r="C8014" s="7"/>
      <c r="G8014" s="8"/>
      <c r="H8014" s="8"/>
      <c r="I8014" s="8"/>
      <c r="S8014" s="4"/>
      <c r="T8014" s="6"/>
      <c r="X8014" s="1"/>
      <c r="Y8014" s="1"/>
    </row>
    <row r="8015" spans="2:25" x14ac:dyDescent="0.25">
      <c r="B8015" s="4"/>
      <c r="C8015" s="7"/>
      <c r="G8015" s="8"/>
      <c r="H8015" s="8"/>
      <c r="I8015" s="8"/>
      <c r="S8015" s="4"/>
      <c r="T8015" s="6"/>
      <c r="X8015" s="1"/>
      <c r="Y8015" s="1"/>
    </row>
    <row r="8016" spans="2:25" x14ac:dyDescent="0.25">
      <c r="B8016" s="4"/>
      <c r="C8016" s="7"/>
      <c r="G8016" s="8"/>
      <c r="H8016" s="8"/>
      <c r="I8016" s="8"/>
      <c r="S8016" s="4"/>
      <c r="T8016" s="6"/>
      <c r="X8016" s="1"/>
      <c r="Y8016" s="1"/>
    </row>
    <row r="8017" spans="2:25" x14ac:dyDescent="0.25">
      <c r="B8017" s="4"/>
      <c r="C8017" s="7"/>
      <c r="G8017" s="8"/>
      <c r="H8017" s="8"/>
      <c r="I8017" s="8"/>
      <c r="S8017" s="4"/>
      <c r="T8017" s="6"/>
      <c r="X8017" s="1"/>
      <c r="Y8017" s="1"/>
    </row>
    <row r="8018" spans="2:25" x14ac:dyDescent="0.25">
      <c r="B8018" s="4"/>
      <c r="C8018" s="7"/>
      <c r="G8018" s="8"/>
      <c r="H8018" s="8"/>
      <c r="I8018" s="8"/>
      <c r="S8018" s="4"/>
      <c r="T8018" s="6"/>
      <c r="X8018" s="1"/>
      <c r="Y8018" s="1"/>
    </row>
    <row r="8019" spans="2:25" x14ac:dyDescent="0.25">
      <c r="B8019" s="4"/>
      <c r="C8019" s="7"/>
      <c r="G8019" s="8"/>
      <c r="H8019" s="8"/>
      <c r="I8019" s="8"/>
      <c r="S8019" s="4"/>
      <c r="T8019" s="6"/>
      <c r="X8019" s="1"/>
      <c r="Y8019" s="1"/>
    </row>
    <row r="8020" spans="2:25" x14ac:dyDescent="0.25">
      <c r="B8020" s="4"/>
      <c r="C8020" s="7"/>
      <c r="G8020" s="8"/>
      <c r="H8020" s="8"/>
      <c r="I8020" s="8"/>
      <c r="S8020" s="4"/>
      <c r="T8020" s="6"/>
      <c r="X8020" s="1"/>
      <c r="Y8020" s="1"/>
    </row>
    <row r="8021" spans="2:25" x14ac:dyDescent="0.25">
      <c r="B8021" s="4"/>
      <c r="C8021" s="7"/>
      <c r="G8021" s="8"/>
      <c r="H8021" s="8"/>
      <c r="I8021" s="8"/>
      <c r="S8021" s="4"/>
      <c r="T8021" s="6"/>
      <c r="X8021" s="1"/>
      <c r="Y8021" s="1"/>
    </row>
    <row r="8022" spans="2:25" x14ac:dyDescent="0.25">
      <c r="B8022" s="4"/>
      <c r="C8022" s="7"/>
      <c r="G8022" s="8"/>
      <c r="H8022" s="8"/>
      <c r="I8022" s="8"/>
      <c r="S8022" s="4"/>
      <c r="T8022" s="6"/>
      <c r="X8022" s="1"/>
      <c r="Y8022" s="1"/>
    </row>
    <row r="8023" spans="2:25" x14ac:dyDescent="0.25">
      <c r="B8023" s="4"/>
      <c r="C8023" s="7"/>
      <c r="G8023" s="8"/>
      <c r="H8023" s="8"/>
      <c r="I8023" s="8"/>
      <c r="S8023" s="4"/>
      <c r="T8023" s="6"/>
      <c r="X8023" s="1"/>
      <c r="Y8023" s="1"/>
    </row>
    <row r="8024" spans="2:25" x14ac:dyDescent="0.25">
      <c r="B8024" s="4"/>
      <c r="C8024" s="7"/>
      <c r="G8024" s="8"/>
      <c r="H8024" s="8"/>
      <c r="I8024" s="8"/>
      <c r="S8024" s="4"/>
      <c r="T8024" s="6"/>
      <c r="X8024" s="1"/>
      <c r="Y8024" s="1"/>
    </row>
    <row r="8025" spans="2:25" x14ac:dyDescent="0.25">
      <c r="B8025" s="4"/>
      <c r="C8025" s="7"/>
      <c r="G8025" s="8"/>
      <c r="H8025" s="8"/>
      <c r="I8025" s="8"/>
      <c r="S8025" s="4"/>
      <c r="T8025" s="6"/>
      <c r="X8025" s="1"/>
      <c r="Y8025" s="1"/>
    </row>
    <row r="8026" spans="2:25" x14ac:dyDescent="0.25">
      <c r="B8026" s="4"/>
      <c r="C8026" s="7"/>
      <c r="G8026" s="8"/>
      <c r="H8026" s="8"/>
      <c r="I8026" s="8"/>
      <c r="S8026" s="4"/>
      <c r="T8026" s="6"/>
      <c r="X8026" s="1"/>
      <c r="Y8026" s="1"/>
    </row>
    <row r="8027" spans="2:25" x14ac:dyDescent="0.25">
      <c r="B8027" s="4"/>
      <c r="C8027" s="7"/>
      <c r="G8027" s="8"/>
      <c r="H8027" s="8"/>
      <c r="I8027" s="8"/>
      <c r="S8027" s="4"/>
      <c r="T8027" s="6"/>
      <c r="X8027" s="1"/>
      <c r="Y8027" s="1"/>
    </row>
    <row r="8028" spans="2:25" x14ac:dyDescent="0.25">
      <c r="B8028" s="4"/>
      <c r="C8028" s="7"/>
      <c r="G8028" s="8"/>
      <c r="H8028" s="8"/>
      <c r="I8028" s="8"/>
      <c r="S8028" s="4"/>
      <c r="T8028" s="6"/>
      <c r="X8028" s="1"/>
      <c r="Y8028" s="1"/>
    </row>
    <row r="8029" spans="2:25" x14ac:dyDescent="0.25">
      <c r="B8029" s="4"/>
      <c r="C8029" s="7"/>
      <c r="G8029" s="8"/>
      <c r="H8029" s="8"/>
      <c r="I8029" s="8"/>
      <c r="S8029" s="4"/>
      <c r="T8029" s="6"/>
      <c r="X8029" s="1"/>
      <c r="Y8029" s="1"/>
    </row>
    <row r="8030" spans="2:25" x14ac:dyDescent="0.25">
      <c r="B8030" s="4"/>
      <c r="C8030" s="7"/>
      <c r="G8030" s="8"/>
      <c r="H8030" s="8"/>
      <c r="I8030" s="8"/>
      <c r="S8030" s="4"/>
      <c r="T8030" s="6"/>
      <c r="X8030" s="1"/>
      <c r="Y8030" s="1"/>
    </row>
    <row r="8031" spans="2:25" x14ac:dyDescent="0.25">
      <c r="B8031" s="4"/>
      <c r="C8031" s="7"/>
      <c r="G8031" s="8"/>
      <c r="H8031" s="8"/>
      <c r="I8031" s="8"/>
      <c r="S8031" s="4"/>
      <c r="T8031" s="6"/>
      <c r="X8031" s="1"/>
      <c r="Y8031" s="1"/>
    </row>
    <row r="8032" spans="2:25" x14ac:dyDescent="0.25">
      <c r="B8032" s="4"/>
      <c r="C8032" s="7"/>
      <c r="G8032" s="8"/>
      <c r="H8032" s="8"/>
      <c r="I8032" s="8"/>
      <c r="S8032" s="4"/>
      <c r="T8032" s="6"/>
      <c r="X8032" s="1"/>
      <c r="Y8032" s="1"/>
    </row>
    <row r="8033" spans="2:25" x14ac:dyDescent="0.25">
      <c r="B8033" s="4"/>
      <c r="C8033" s="7"/>
      <c r="G8033" s="8"/>
      <c r="H8033" s="8"/>
      <c r="I8033" s="8"/>
      <c r="S8033" s="4"/>
      <c r="T8033" s="6"/>
      <c r="X8033" s="1"/>
      <c r="Y8033" s="1"/>
    </row>
    <row r="8034" spans="2:25" x14ac:dyDescent="0.25">
      <c r="B8034" s="4"/>
      <c r="C8034" s="7"/>
      <c r="G8034" s="8"/>
      <c r="H8034" s="8"/>
      <c r="I8034" s="8"/>
      <c r="S8034" s="4"/>
      <c r="T8034" s="6"/>
      <c r="X8034" s="1"/>
      <c r="Y8034" s="1"/>
    </row>
    <row r="8035" spans="2:25" x14ac:dyDescent="0.25">
      <c r="B8035" s="4"/>
      <c r="C8035" s="7"/>
      <c r="G8035" s="8"/>
      <c r="H8035" s="8"/>
      <c r="I8035" s="8"/>
      <c r="S8035" s="4"/>
      <c r="T8035" s="6"/>
      <c r="X8035" s="1"/>
      <c r="Y8035" s="1"/>
    </row>
    <row r="8036" spans="2:25" x14ac:dyDescent="0.25">
      <c r="B8036" s="4"/>
      <c r="C8036" s="7"/>
      <c r="G8036" s="8"/>
      <c r="H8036" s="8"/>
      <c r="I8036" s="8"/>
      <c r="S8036" s="4"/>
      <c r="T8036" s="6"/>
      <c r="X8036" s="1"/>
      <c r="Y8036" s="1"/>
    </row>
    <row r="8037" spans="2:25" x14ac:dyDescent="0.25">
      <c r="B8037" s="4"/>
      <c r="C8037" s="7"/>
      <c r="G8037" s="8"/>
      <c r="H8037" s="8"/>
      <c r="I8037" s="8"/>
      <c r="S8037" s="4"/>
      <c r="T8037" s="6"/>
      <c r="X8037" s="1"/>
      <c r="Y8037" s="1"/>
    </row>
    <row r="8038" spans="2:25" x14ac:dyDescent="0.25">
      <c r="B8038" s="4"/>
      <c r="C8038" s="7"/>
      <c r="G8038" s="8"/>
      <c r="H8038" s="8"/>
      <c r="I8038" s="8"/>
      <c r="S8038" s="4"/>
      <c r="T8038" s="6"/>
      <c r="X8038" s="1"/>
      <c r="Y8038" s="1"/>
    </row>
    <row r="8039" spans="2:25" x14ac:dyDescent="0.25">
      <c r="B8039" s="4"/>
      <c r="C8039" s="7"/>
      <c r="G8039" s="8"/>
      <c r="H8039" s="8"/>
      <c r="I8039" s="8"/>
      <c r="S8039" s="4"/>
      <c r="T8039" s="6"/>
      <c r="X8039" s="1"/>
      <c r="Y8039" s="1"/>
    </row>
    <row r="8040" spans="2:25" x14ac:dyDescent="0.25">
      <c r="B8040" s="4"/>
      <c r="C8040" s="7"/>
      <c r="G8040" s="8"/>
      <c r="H8040" s="8"/>
      <c r="I8040" s="8"/>
      <c r="S8040" s="4"/>
      <c r="T8040" s="6"/>
      <c r="X8040" s="1"/>
      <c r="Y8040" s="1"/>
    </row>
    <row r="8041" spans="2:25" x14ac:dyDescent="0.25">
      <c r="B8041" s="4"/>
      <c r="C8041" s="7"/>
      <c r="G8041" s="8"/>
      <c r="H8041" s="8"/>
      <c r="I8041" s="8"/>
      <c r="S8041" s="4"/>
      <c r="T8041" s="6"/>
      <c r="X8041" s="1"/>
      <c r="Y8041" s="1"/>
    </row>
    <row r="8042" spans="2:25" x14ac:dyDescent="0.25">
      <c r="B8042" s="4"/>
      <c r="C8042" s="7"/>
      <c r="G8042" s="8"/>
      <c r="H8042" s="8"/>
      <c r="I8042" s="8"/>
      <c r="S8042" s="4"/>
      <c r="T8042" s="6"/>
      <c r="X8042" s="1"/>
      <c r="Y8042" s="1"/>
    </row>
    <row r="8043" spans="2:25" x14ac:dyDescent="0.25">
      <c r="B8043" s="4"/>
      <c r="C8043" s="7"/>
      <c r="G8043" s="8"/>
      <c r="H8043" s="8"/>
      <c r="I8043" s="8"/>
      <c r="S8043" s="4"/>
      <c r="T8043" s="6"/>
      <c r="X8043" s="1"/>
      <c r="Y8043" s="1"/>
    </row>
    <row r="8044" spans="2:25" x14ac:dyDescent="0.25">
      <c r="B8044" s="4"/>
      <c r="C8044" s="7"/>
      <c r="G8044" s="8"/>
      <c r="H8044" s="8"/>
      <c r="I8044" s="8"/>
      <c r="S8044" s="4"/>
      <c r="T8044" s="6"/>
      <c r="X8044" s="1"/>
      <c r="Y8044" s="1"/>
    </row>
    <row r="8045" spans="2:25" x14ac:dyDescent="0.25">
      <c r="B8045" s="4"/>
      <c r="C8045" s="7"/>
      <c r="G8045" s="8"/>
      <c r="H8045" s="8"/>
      <c r="I8045" s="8"/>
      <c r="S8045" s="4"/>
      <c r="T8045" s="6"/>
      <c r="X8045" s="1"/>
      <c r="Y8045" s="1"/>
    </row>
    <row r="8046" spans="2:25" x14ac:dyDescent="0.25">
      <c r="B8046" s="4"/>
      <c r="C8046" s="7"/>
      <c r="G8046" s="8"/>
      <c r="H8046" s="8"/>
      <c r="I8046" s="8"/>
      <c r="S8046" s="4"/>
      <c r="T8046" s="6"/>
      <c r="X8046" s="1"/>
      <c r="Y8046" s="1"/>
    </row>
    <row r="8047" spans="2:25" x14ac:dyDescent="0.25">
      <c r="B8047" s="4"/>
      <c r="C8047" s="7"/>
      <c r="G8047" s="8"/>
      <c r="H8047" s="8"/>
      <c r="I8047" s="8"/>
      <c r="S8047" s="4"/>
      <c r="T8047" s="6"/>
      <c r="X8047" s="1"/>
      <c r="Y8047" s="1"/>
    </row>
    <row r="8048" spans="2:25" x14ac:dyDescent="0.25">
      <c r="B8048" s="4"/>
      <c r="C8048" s="7"/>
      <c r="G8048" s="8"/>
      <c r="H8048" s="8"/>
      <c r="I8048" s="8"/>
      <c r="S8048" s="4"/>
      <c r="T8048" s="6"/>
      <c r="X8048" s="1"/>
      <c r="Y8048" s="1"/>
    </row>
    <row r="8049" spans="2:25" x14ac:dyDescent="0.25">
      <c r="B8049" s="4"/>
      <c r="C8049" s="7"/>
      <c r="G8049" s="8"/>
      <c r="H8049" s="8"/>
      <c r="I8049" s="8"/>
      <c r="S8049" s="4"/>
      <c r="T8049" s="6"/>
      <c r="X8049" s="1"/>
      <c r="Y8049" s="1"/>
    </row>
    <row r="8050" spans="2:25" x14ac:dyDescent="0.25">
      <c r="B8050" s="4"/>
      <c r="C8050" s="7"/>
      <c r="G8050" s="8"/>
      <c r="H8050" s="8"/>
      <c r="I8050" s="8"/>
      <c r="S8050" s="4"/>
      <c r="T8050" s="6"/>
      <c r="X8050" s="1"/>
      <c r="Y8050" s="1"/>
    </row>
    <row r="8051" spans="2:25" x14ac:dyDescent="0.25">
      <c r="B8051" s="4"/>
      <c r="C8051" s="7"/>
      <c r="G8051" s="8"/>
      <c r="H8051" s="8"/>
      <c r="I8051" s="8"/>
      <c r="S8051" s="4"/>
      <c r="T8051" s="6"/>
      <c r="X8051" s="1"/>
      <c r="Y8051" s="1"/>
    </row>
    <row r="8052" spans="2:25" x14ac:dyDescent="0.25">
      <c r="B8052" s="4"/>
      <c r="C8052" s="7"/>
      <c r="G8052" s="8"/>
      <c r="H8052" s="8"/>
      <c r="I8052" s="8"/>
      <c r="S8052" s="4"/>
      <c r="T8052" s="6"/>
      <c r="X8052" s="1"/>
      <c r="Y8052" s="1"/>
    </row>
    <row r="8053" spans="2:25" x14ac:dyDescent="0.25">
      <c r="B8053" s="4"/>
      <c r="C8053" s="7"/>
      <c r="G8053" s="8"/>
      <c r="H8053" s="8"/>
      <c r="I8053" s="8"/>
      <c r="S8053" s="4"/>
      <c r="T8053" s="6"/>
      <c r="X8053" s="1"/>
      <c r="Y8053" s="1"/>
    </row>
    <row r="8054" spans="2:25" x14ac:dyDescent="0.25">
      <c r="B8054" s="4"/>
      <c r="C8054" s="7"/>
      <c r="G8054" s="8"/>
      <c r="H8054" s="8"/>
      <c r="I8054" s="8"/>
      <c r="S8054" s="4"/>
      <c r="T8054" s="6"/>
      <c r="X8054" s="1"/>
      <c r="Y8054" s="1"/>
    </row>
    <row r="8055" spans="2:25" x14ac:dyDescent="0.25">
      <c r="B8055" s="4"/>
      <c r="C8055" s="7"/>
      <c r="G8055" s="8"/>
      <c r="H8055" s="8"/>
      <c r="I8055" s="8"/>
      <c r="S8055" s="4"/>
      <c r="T8055" s="6"/>
      <c r="X8055" s="1"/>
      <c r="Y8055" s="1"/>
    </row>
    <row r="8056" spans="2:25" x14ac:dyDescent="0.25">
      <c r="B8056" s="4"/>
      <c r="C8056" s="7"/>
      <c r="G8056" s="8"/>
      <c r="H8056" s="8"/>
      <c r="I8056" s="8"/>
      <c r="S8056" s="4"/>
      <c r="T8056" s="6"/>
      <c r="X8056" s="1"/>
      <c r="Y8056" s="1"/>
    </row>
    <row r="8057" spans="2:25" x14ac:dyDescent="0.25">
      <c r="B8057" s="4"/>
      <c r="C8057" s="7"/>
      <c r="G8057" s="8"/>
      <c r="H8057" s="8"/>
      <c r="I8057" s="8"/>
      <c r="S8057" s="4"/>
      <c r="T8057" s="6"/>
      <c r="X8057" s="1"/>
      <c r="Y8057" s="1"/>
    </row>
    <row r="8058" spans="2:25" x14ac:dyDescent="0.25">
      <c r="B8058" s="4"/>
      <c r="C8058" s="7"/>
      <c r="G8058" s="8"/>
      <c r="H8058" s="8"/>
      <c r="I8058" s="8"/>
      <c r="S8058" s="4"/>
      <c r="T8058" s="6"/>
      <c r="X8058" s="1"/>
      <c r="Y8058" s="1"/>
    </row>
    <row r="8059" spans="2:25" x14ac:dyDescent="0.25">
      <c r="B8059" s="4"/>
      <c r="C8059" s="7"/>
      <c r="G8059" s="8"/>
      <c r="H8059" s="8"/>
      <c r="I8059" s="8"/>
      <c r="S8059" s="4"/>
      <c r="T8059" s="6"/>
      <c r="X8059" s="1"/>
      <c r="Y8059" s="1"/>
    </row>
    <row r="8060" spans="2:25" x14ac:dyDescent="0.25">
      <c r="B8060" s="4"/>
      <c r="C8060" s="7"/>
      <c r="G8060" s="8"/>
      <c r="H8060" s="8"/>
      <c r="I8060" s="8"/>
      <c r="S8060" s="4"/>
      <c r="T8060" s="6"/>
      <c r="X8060" s="1"/>
      <c r="Y8060" s="1"/>
    </row>
    <row r="8061" spans="2:25" x14ac:dyDescent="0.25">
      <c r="B8061" s="4"/>
      <c r="C8061" s="7"/>
      <c r="G8061" s="8"/>
      <c r="H8061" s="8"/>
      <c r="I8061" s="8"/>
      <c r="S8061" s="4"/>
      <c r="T8061" s="6"/>
      <c r="X8061" s="1"/>
      <c r="Y8061" s="1"/>
    </row>
    <row r="8062" spans="2:25" x14ac:dyDescent="0.25">
      <c r="B8062" s="4"/>
      <c r="C8062" s="7"/>
      <c r="G8062" s="8"/>
      <c r="H8062" s="8"/>
      <c r="I8062" s="8"/>
      <c r="S8062" s="4"/>
      <c r="T8062" s="6"/>
      <c r="X8062" s="1"/>
      <c r="Y8062" s="1"/>
    </row>
    <row r="8063" spans="2:25" x14ac:dyDescent="0.25">
      <c r="B8063" s="4"/>
      <c r="C8063" s="7"/>
      <c r="G8063" s="8"/>
      <c r="H8063" s="8"/>
      <c r="I8063" s="8"/>
      <c r="S8063" s="4"/>
      <c r="T8063" s="6"/>
      <c r="X8063" s="1"/>
      <c r="Y8063" s="1"/>
    </row>
    <row r="8064" spans="2:25" x14ac:dyDescent="0.25">
      <c r="B8064" s="4"/>
      <c r="C8064" s="7"/>
      <c r="G8064" s="8"/>
      <c r="H8064" s="8"/>
      <c r="I8064" s="8"/>
      <c r="S8064" s="4"/>
      <c r="T8064" s="6"/>
      <c r="X8064" s="1"/>
      <c r="Y8064" s="1"/>
    </row>
    <row r="8065" spans="2:25" x14ac:dyDescent="0.25">
      <c r="B8065" s="4"/>
      <c r="C8065" s="7"/>
      <c r="G8065" s="8"/>
      <c r="H8065" s="8"/>
      <c r="I8065" s="8"/>
      <c r="S8065" s="4"/>
      <c r="T8065" s="6"/>
      <c r="X8065" s="1"/>
      <c r="Y8065" s="1"/>
    </row>
    <row r="8066" spans="2:25" x14ac:dyDescent="0.25">
      <c r="B8066" s="4"/>
      <c r="C8066" s="7"/>
      <c r="G8066" s="8"/>
      <c r="H8066" s="8"/>
      <c r="I8066" s="8"/>
      <c r="S8066" s="4"/>
      <c r="T8066" s="6"/>
      <c r="X8066" s="1"/>
      <c r="Y8066" s="1"/>
    </row>
    <row r="8067" spans="2:25" x14ac:dyDescent="0.25">
      <c r="B8067" s="4"/>
      <c r="C8067" s="7"/>
      <c r="G8067" s="8"/>
      <c r="H8067" s="8"/>
      <c r="I8067" s="8"/>
      <c r="S8067" s="4"/>
      <c r="T8067" s="6"/>
      <c r="X8067" s="1"/>
      <c r="Y8067" s="1"/>
    </row>
    <row r="8068" spans="2:25" x14ac:dyDescent="0.25">
      <c r="B8068" s="4"/>
      <c r="C8068" s="7"/>
      <c r="G8068" s="8"/>
      <c r="H8068" s="8"/>
      <c r="I8068" s="8"/>
      <c r="S8068" s="4"/>
      <c r="T8068" s="6"/>
      <c r="X8068" s="1"/>
      <c r="Y8068" s="1"/>
    </row>
    <row r="8069" spans="2:25" x14ac:dyDescent="0.25">
      <c r="B8069" s="4"/>
      <c r="C8069" s="7"/>
      <c r="G8069" s="8"/>
      <c r="H8069" s="8"/>
      <c r="I8069" s="8"/>
      <c r="S8069" s="4"/>
      <c r="T8069" s="6"/>
      <c r="X8069" s="1"/>
      <c r="Y8069" s="1"/>
    </row>
    <row r="8070" spans="2:25" x14ac:dyDescent="0.25">
      <c r="B8070" s="4"/>
      <c r="C8070" s="7"/>
      <c r="G8070" s="8"/>
      <c r="H8070" s="8"/>
      <c r="I8070" s="8"/>
      <c r="S8070" s="4"/>
      <c r="T8070" s="6"/>
      <c r="X8070" s="1"/>
      <c r="Y8070" s="1"/>
    </row>
    <row r="8071" spans="2:25" x14ac:dyDescent="0.25">
      <c r="B8071" s="4"/>
      <c r="C8071" s="7"/>
      <c r="G8071" s="8"/>
      <c r="H8071" s="8"/>
      <c r="I8071" s="8"/>
      <c r="S8071" s="4"/>
      <c r="T8071" s="6"/>
      <c r="X8071" s="1"/>
      <c r="Y8071" s="1"/>
    </row>
    <row r="8072" spans="2:25" x14ac:dyDescent="0.25">
      <c r="B8072" s="4"/>
      <c r="C8072" s="7"/>
      <c r="G8072" s="8"/>
      <c r="H8072" s="8"/>
      <c r="I8072" s="8"/>
      <c r="S8072" s="4"/>
      <c r="T8072" s="6"/>
      <c r="X8072" s="1"/>
      <c r="Y8072" s="1"/>
    </row>
    <row r="8073" spans="2:25" x14ac:dyDescent="0.25">
      <c r="B8073" s="4"/>
      <c r="C8073" s="7"/>
      <c r="G8073" s="8"/>
      <c r="H8073" s="8"/>
      <c r="I8073" s="8"/>
      <c r="S8073" s="4"/>
      <c r="T8073" s="6"/>
      <c r="X8073" s="1"/>
      <c r="Y8073" s="1"/>
    </row>
    <row r="8074" spans="2:25" x14ac:dyDescent="0.25">
      <c r="B8074" s="4"/>
      <c r="C8074" s="7"/>
      <c r="G8074" s="8"/>
      <c r="H8074" s="8"/>
      <c r="I8074" s="8"/>
      <c r="S8074" s="4"/>
      <c r="T8074" s="6"/>
      <c r="X8074" s="1"/>
      <c r="Y8074" s="1"/>
    </row>
    <row r="8075" spans="2:25" x14ac:dyDescent="0.25">
      <c r="B8075" s="4"/>
      <c r="C8075" s="7"/>
      <c r="G8075" s="8"/>
      <c r="H8075" s="8"/>
      <c r="I8075" s="8"/>
      <c r="S8075" s="4"/>
      <c r="T8075" s="6"/>
      <c r="X8075" s="1"/>
      <c r="Y8075" s="1"/>
    </row>
    <row r="8076" spans="2:25" x14ac:dyDescent="0.25">
      <c r="B8076" s="4"/>
      <c r="C8076" s="7"/>
      <c r="G8076" s="8"/>
      <c r="H8076" s="8"/>
      <c r="I8076" s="8"/>
      <c r="S8076" s="4"/>
      <c r="T8076" s="6"/>
      <c r="X8076" s="1"/>
      <c r="Y8076" s="1"/>
    </row>
    <row r="8077" spans="2:25" x14ac:dyDescent="0.25">
      <c r="B8077" s="4"/>
      <c r="C8077" s="7"/>
      <c r="G8077" s="8"/>
      <c r="H8077" s="8"/>
      <c r="I8077" s="8"/>
      <c r="S8077" s="4"/>
      <c r="T8077" s="6"/>
      <c r="X8077" s="1"/>
      <c r="Y8077" s="1"/>
    </row>
    <row r="8078" spans="2:25" x14ac:dyDescent="0.25">
      <c r="B8078" s="4"/>
      <c r="C8078" s="7"/>
      <c r="G8078" s="8"/>
      <c r="H8078" s="8"/>
      <c r="I8078" s="8"/>
      <c r="S8078" s="4"/>
      <c r="T8078" s="6"/>
      <c r="X8078" s="1"/>
      <c r="Y8078" s="1"/>
    </row>
    <row r="8079" spans="2:25" x14ac:dyDescent="0.25">
      <c r="B8079" s="4"/>
      <c r="C8079" s="7"/>
      <c r="G8079" s="8"/>
      <c r="H8079" s="8"/>
      <c r="I8079" s="8"/>
      <c r="S8079" s="4"/>
      <c r="T8079" s="6"/>
      <c r="X8079" s="1"/>
      <c r="Y8079" s="1"/>
    </row>
    <row r="8080" spans="2:25" x14ac:dyDescent="0.25">
      <c r="B8080" s="4"/>
      <c r="C8080" s="7"/>
      <c r="G8080" s="8"/>
      <c r="H8080" s="8"/>
      <c r="I8080" s="8"/>
      <c r="S8080" s="4"/>
      <c r="T8080" s="6"/>
      <c r="X8080" s="1"/>
      <c r="Y8080" s="1"/>
    </row>
    <row r="8081" spans="2:25" x14ac:dyDescent="0.25">
      <c r="B8081" s="4"/>
      <c r="C8081" s="7"/>
      <c r="G8081" s="8"/>
      <c r="H8081" s="8"/>
      <c r="I8081" s="8"/>
      <c r="S8081" s="4"/>
      <c r="T8081" s="6"/>
      <c r="X8081" s="1"/>
      <c r="Y8081" s="1"/>
    </row>
    <row r="8082" spans="2:25" x14ac:dyDescent="0.25">
      <c r="B8082" s="4"/>
      <c r="C8082" s="7"/>
      <c r="G8082" s="8"/>
      <c r="H8082" s="8"/>
      <c r="I8082" s="8"/>
      <c r="S8082" s="4"/>
      <c r="T8082" s="6"/>
      <c r="X8082" s="1"/>
      <c r="Y8082" s="1"/>
    </row>
    <row r="8083" spans="2:25" x14ac:dyDescent="0.25">
      <c r="B8083" s="4"/>
      <c r="C8083" s="7"/>
      <c r="G8083" s="8"/>
      <c r="H8083" s="8"/>
      <c r="I8083" s="8"/>
      <c r="S8083" s="4"/>
      <c r="T8083" s="6"/>
      <c r="X8083" s="1"/>
      <c r="Y8083" s="1"/>
    </row>
    <row r="8084" spans="2:25" x14ac:dyDescent="0.25">
      <c r="B8084" s="4"/>
      <c r="C8084" s="7"/>
      <c r="G8084" s="8"/>
      <c r="H8084" s="8"/>
      <c r="I8084" s="8"/>
      <c r="S8084" s="4"/>
      <c r="T8084" s="6"/>
      <c r="X8084" s="1"/>
      <c r="Y8084" s="1"/>
    </row>
    <row r="8085" spans="2:25" x14ac:dyDescent="0.25">
      <c r="B8085" s="4"/>
      <c r="C8085" s="7"/>
      <c r="G8085" s="8"/>
      <c r="H8085" s="8"/>
      <c r="I8085" s="8"/>
      <c r="S8085" s="4"/>
      <c r="T8085" s="6"/>
      <c r="X8085" s="1"/>
      <c r="Y8085" s="1"/>
    </row>
    <row r="8086" spans="2:25" x14ac:dyDescent="0.25">
      <c r="B8086" s="4"/>
      <c r="C8086" s="7"/>
      <c r="G8086" s="8"/>
      <c r="H8086" s="8"/>
      <c r="I8086" s="8"/>
      <c r="S8086" s="4"/>
      <c r="T8086" s="6"/>
      <c r="X8086" s="1"/>
      <c r="Y8086" s="1"/>
    </row>
    <row r="8087" spans="2:25" x14ac:dyDescent="0.25">
      <c r="B8087" s="4"/>
      <c r="C8087" s="7"/>
      <c r="G8087" s="8"/>
      <c r="H8087" s="8"/>
      <c r="I8087" s="8"/>
      <c r="S8087" s="4"/>
      <c r="T8087" s="6"/>
      <c r="X8087" s="1"/>
      <c r="Y8087" s="1"/>
    </row>
    <row r="8088" spans="2:25" x14ac:dyDescent="0.25">
      <c r="B8088" s="4"/>
      <c r="C8088" s="7"/>
      <c r="G8088" s="8"/>
      <c r="H8088" s="8"/>
      <c r="I8088" s="8"/>
      <c r="S8088" s="4"/>
      <c r="T8088" s="6"/>
      <c r="X8088" s="1"/>
      <c r="Y8088" s="1"/>
    </row>
    <row r="8089" spans="2:25" x14ac:dyDescent="0.25">
      <c r="B8089" s="4"/>
      <c r="C8089" s="7"/>
      <c r="G8089" s="8"/>
      <c r="H8089" s="8"/>
      <c r="I8089" s="8"/>
      <c r="S8089" s="4"/>
      <c r="T8089" s="6"/>
      <c r="X8089" s="1"/>
      <c r="Y8089" s="1"/>
    </row>
    <row r="8090" spans="2:25" x14ac:dyDescent="0.25">
      <c r="B8090" s="4"/>
      <c r="C8090" s="7"/>
      <c r="G8090" s="8"/>
      <c r="H8090" s="8"/>
      <c r="I8090" s="8"/>
      <c r="S8090" s="4"/>
      <c r="T8090" s="6"/>
      <c r="X8090" s="1"/>
      <c r="Y8090" s="1"/>
    </row>
    <row r="8091" spans="2:25" x14ac:dyDescent="0.25">
      <c r="B8091" s="4"/>
      <c r="C8091" s="7"/>
      <c r="G8091" s="8"/>
      <c r="H8091" s="8"/>
      <c r="I8091" s="8"/>
      <c r="S8091" s="4"/>
      <c r="T8091" s="6"/>
      <c r="X8091" s="1"/>
      <c r="Y8091" s="1"/>
    </row>
    <row r="8092" spans="2:25" x14ac:dyDescent="0.25">
      <c r="B8092" s="4"/>
      <c r="C8092" s="7"/>
      <c r="G8092" s="8"/>
      <c r="H8092" s="8"/>
      <c r="I8092" s="8"/>
      <c r="S8092" s="4"/>
      <c r="T8092" s="6"/>
      <c r="X8092" s="1"/>
      <c r="Y8092" s="1"/>
    </row>
    <row r="8093" spans="2:25" x14ac:dyDescent="0.25">
      <c r="B8093" s="4"/>
      <c r="C8093" s="7"/>
      <c r="G8093" s="8"/>
      <c r="H8093" s="8"/>
      <c r="I8093" s="8"/>
      <c r="S8093" s="4"/>
      <c r="T8093" s="6"/>
      <c r="X8093" s="1"/>
      <c r="Y8093" s="1"/>
    </row>
    <row r="8094" spans="2:25" x14ac:dyDescent="0.25">
      <c r="B8094" s="4"/>
      <c r="C8094" s="7"/>
      <c r="G8094" s="8"/>
      <c r="H8094" s="8"/>
      <c r="I8094" s="8"/>
      <c r="S8094" s="4"/>
      <c r="T8094" s="6"/>
      <c r="X8094" s="1"/>
      <c r="Y8094" s="1"/>
    </row>
    <row r="8095" spans="2:25" x14ac:dyDescent="0.25">
      <c r="B8095" s="4"/>
      <c r="C8095" s="7"/>
      <c r="G8095" s="8"/>
      <c r="H8095" s="8"/>
      <c r="I8095" s="8"/>
      <c r="S8095" s="4"/>
      <c r="T8095" s="6"/>
      <c r="X8095" s="1"/>
      <c r="Y8095" s="1"/>
    </row>
    <row r="8096" spans="2:25" x14ac:dyDescent="0.25">
      <c r="B8096" s="4"/>
      <c r="C8096" s="7"/>
      <c r="G8096" s="8"/>
      <c r="H8096" s="8"/>
      <c r="I8096" s="8"/>
      <c r="S8096" s="4"/>
      <c r="T8096" s="6"/>
      <c r="X8096" s="1"/>
      <c r="Y8096" s="1"/>
    </row>
    <row r="8097" spans="2:25" x14ac:dyDescent="0.25">
      <c r="B8097" s="4"/>
      <c r="C8097" s="7"/>
      <c r="G8097" s="8"/>
      <c r="H8097" s="8"/>
      <c r="I8097" s="8"/>
      <c r="S8097" s="4"/>
      <c r="T8097" s="6"/>
      <c r="X8097" s="1"/>
      <c r="Y8097" s="1"/>
    </row>
    <row r="8098" spans="2:25" x14ac:dyDescent="0.25">
      <c r="B8098" s="4"/>
      <c r="C8098" s="7"/>
      <c r="G8098" s="8"/>
      <c r="H8098" s="8"/>
      <c r="I8098" s="8"/>
      <c r="S8098" s="4"/>
      <c r="T8098" s="6"/>
      <c r="X8098" s="1"/>
      <c r="Y8098" s="1"/>
    </row>
    <row r="8099" spans="2:25" x14ac:dyDescent="0.25">
      <c r="B8099" s="4"/>
      <c r="C8099" s="7"/>
      <c r="G8099" s="8"/>
      <c r="H8099" s="8"/>
      <c r="I8099" s="8"/>
      <c r="S8099" s="4"/>
      <c r="T8099" s="6"/>
      <c r="X8099" s="1"/>
      <c r="Y8099" s="1"/>
    </row>
    <row r="8100" spans="2:25" x14ac:dyDescent="0.25">
      <c r="B8100" s="4"/>
      <c r="C8100" s="7"/>
      <c r="G8100" s="8"/>
      <c r="H8100" s="8"/>
      <c r="I8100" s="8"/>
      <c r="S8100" s="4"/>
      <c r="T8100" s="6"/>
      <c r="X8100" s="1"/>
      <c r="Y8100" s="1"/>
    </row>
    <row r="8101" spans="2:25" x14ac:dyDescent="0.25">
      <c r="B8101" s="4"/>
      <c r="C8101" s="7"/>
      <c r="G8101" s="8"/>
      <c r="H8101" s="8"/>
      <c r="I8101" s="8"/>
      <c r="S8101" s="4"/>
      <c r="T8101" s="6"/>
      <c r="X8101" s="1"/>
      <c r="Y8101" s="1"/>
    </row>
    <row r="8102" spans="2:25" x14ac:dyDescent="0.25">
      <c r="B8102" s="4"/>
      <c r="C8102" s="7"/>
      <c r="G8102" s="8"/>
      <c r="H8102" s="8"/>
      <c r="I8102" s="8"/>
      <c r="S8102" s="4"/>
      <c r="T8102" s="6"/>
      <c r="X8102" s="1"/>
      <c r="Y8102" s="1"/>
    </row>
    <row r="8103" spans="2:25" x14ac:dyDescent="0.25">
      <c r="B8103" s="4"/>
      <c r="C8103" s="7"/>
      <c r="G8103" s="8"/>
      <c r="H8103" s="8"/>
      <c r="I8103" s="8"/>
      <c r="S8103" s="4"/>
      <c r="T8103" s="6"/>
      <c r="X8103" s="1"/>
      <c r="Y8103" s="1"/>
    </row>
    <row r="8104" spans="2:25" x14ac:dyDescent="0.25">
      <c r="B8104" s="4"/>
      <c r="C8104" s="7"/>
      <c r="G8104" s="8"/>
      <c r="H8104" s="8"/>
      <c r="I8104" s="8"/>
      <c r="S8104" s="4"/>
      <c r="T8104" s="6"/>
      <c r="X8104" s="1"/>
      <c r="Y8104" s="1"/>
    </row>
    <row r="8105" spans="2:25" x14ac:dyDescent="0.25">
      <c r="B8105" s="4"/>
      <c r="C8105" s="7"/>
      <c r="G8105" s="8"/>
      <c r="H8105" s="8"/>
      <c r="I8105" s="8"/>
      <c r="S8105" s="4"/>
      <c r="T8105" s="6"/>
      <c r="X8105" s="1"/>
      <c r="Y8105" s="1"/>
    </row>
    <row r="8106" spans="2:25" x14ac:dyDescent="0.25">
      <c r="B8106" s="4"/>
      <c r="C8106" s="7"/>
      <c r="G8106" s="8"/>
      <c r="H8106" s="8"/>
      <c r="I8106" s="8"/>
      <c r="S8106" s="4"/>
      <c r="T8106" s="6"/>
      <c r="X8106" s="1"/>
      <c r="Y8106" s="1"/>
    </row>
    <row r="8107" spans="2:25" x14ac:dyDescent="0.25">
      <c r="B8107" s="4"/>
      <c r="C8107" s="7"/>
      <c r="G8107" s="8"/>
      <c r="H8107" s="8"/>
      <c r="I8107" s="8"/>
      <c r="S8107" s="4"/>
      <c r="T8107" s="6"/>
      <c r="X8107" s="1"/>
      <c r="Y8107" s="1"/>
    </row>
    <row r="8108" spans="2:25" x14ac:dyDescent="0.25">
      <c r="B8108" s="4"/>
      <c r="C8108" s="7"/>
      <c r="G8108" s="8"/>
      <c r="H8108" s="8"/>
      <c r="I8108" s="8"/>
      <c r="S8108" s="4"/>
      <c r="T8108" s="6"/>
      <c r="X8108" s="1"/>
      <c r="Y8108" s="1"/>
    </row>
    <row r="8109" spans="2:25" x14ac:dyDescent="0.25">
      <c r="B8109" s="4"/>
      <c r="C8109" s="7"/>
      <c r="G8109" s="8"/>
      <c r="H8109" s="8"/>
      <c r="I8109" s="8"/>
      <c r="S8109" s="4"/>
      <c r="T8109" s="6"/>
      <c r="X8109" s="1"/>
      <c r="Y8109" s="1"/>
    </row>
    <row r="8110" spans="2:25" x14ac:dyDescent="0.25">
      <c r="B8110" s="4"/>
      <c r="C8110" s="7"/>
      <c r="G8110" s="8"/>
      <c r="H8110" s="8"/>
      <c r="I8110" s="8"/>
      <c r="S8110" s="4"/>
      <c r="T8110" s="6"/>
      <c r="X8110" s="1"/>
      <c r="Y8110" s="1"/>
    </row>
    <row r="8111" spans="2:25" x14ac:dyDescent="0.25">
      <c r="B8111" s="4"/>
      <c r="C8111" s="7"/>
      <c r="G8111" s="8"/>
      <c r="H8111" s="8"/>
      <c r="I8111" s="8"/>
      <c r="S8111" s="4"/>
      <c r="T8111" s="6"/>
      <c r="X8111" s="1"/>
      <c r="Y8111" s="1"/>
    </row>
    <row r="8112" spans="2:25" x14ac:dyDescent="0.25">
      <c r="B8112" s="4"/>
      <c r="C8112" s="7"/>
      <c r="G8112" s="8"/>
      <c r="H8112" s="8"/>
      <c r="I8112" s="8"/>
      <c r="S8112" s="4"/>
      <c r="T8112" s="6"/>
      <c r="X8112" s="1"/>
      <c r="Y8112" s="1"/>
    </row>
    <row r="8113" spans="2:25" x14ac:dyDescent="0.25">
      <c r="B8113" s="4"/>
      <c r="C8113" s="7"/>
      <c r="G8113" s="8"/>
      <c r="H8113" s="8"/>
      <c r="I8113" s="8"/>
      <c r="S8113" s="4"/>
      <c r="T8113" s="6"/>
      <c r="X8113" s="1"/>
      <c r="Y8113" s="1"/>
    </row>
    <row r="8114" spans="2:25" x14ac:dyDescent="0.25">
      <c r="B8114" s="4"/>
      <c r="C8114" s="7"/>
      <c r="G8114" s="8"/>
      <c r="H8114" s="8"/>
      <c r="I8114" s="8"/>
      <c r="S8114" s="4"/>
      <c r="T8114" s="6"/>
      <c r="X8114" s="1"/>
      <c r="Y8114" s="1"/>
    </row>
    <row r="8115" spans="2:25" x14ac:dyDescent="0.25">
      <c r="B8115" s="4"/>
      <c r="C8115" s="7"/>
      <c r="G8115" s="8"/>
      <c r="H8115" s="8"/>
      <c r="I8115" s="8"/>
      <c r="S8115" s="4"/>
      <c r="T8115" s="6"/>
      <c r="X8115" s="1"/>
      <c r="Y8115" s="1"/>
    </row>
    <row r="8116" spans="2:25" x14ac:dyDescent="0.25">
      <c r="B8116" s="4"/>
      <c r="C8116" s="7"/>
      <c r="G8116" s="8"/>
      <c r="H8116" s="8"/>
      <c r="I8116" s="8"/>
      <c r="S8116" s="4"/>
      <c r="T8116" s="6"/>
      <c r="X8116" s="1"/>
      <c r="Y8116" s="1"/>
    </row>
    <row r="8117" spans="2:25" x14ac:dyDescent="0.25">
      <c r="B8117" s="4"/>
      <c r="C8117" s="7"/>
      <c r="G8117" s="8"/>
      <c r="H8117" s="8"/>
      <c r="I8117" s="8"/>
      <c r="S8117" s="4"/>
      <c r="T8117" s="6"/>
      <c r="X8117" s="1"/>
      <c r="Y8117" s="1"/>
    </row>
    <row r="8118" spans="2:25" x14ac:dyDescent="0.25">
      <c r="B8118" s="4"/>
      <c r="C8118" s="7"/>
      <c r="G8118" s="8"/>
      <c r="H8118" s="8"/>
      <c r="I8118" s="8"/>
      <c r="S8118" s="4"/>
      <c r="T8118" s="6"/>
      <c r="X8118" s="1"/>
      <c r="Y8118" s="1"/>
    </row>
    <row r="8119" spans="2:25" x14ac:dyDescent="0.25">
      <c r="B8119" s="4"/>
      <c r="C8119" s="7"/>
      <c r="G8119" s="8"/>
      <c r="H8119" s="8"/>
      <c r="I8119" s="8"/>
      <c r="S8119" s="4"/>
      <c r="T8119" s="6"/>
      <c r="X8119" s="1"/>
      <c r="Y8119" s="1"/>
    </row>
    <row r="8120" spans="2:25" x14ac:dyDescent="0.25">
      <c r="B8120" s="4"/>
      <c r="C8120" s="7"/>
      <c r="G8120" s="8"/>
      <c r="H8120" s="8"/>
      <c r="I8120" s="8"/>
      <c r="S8120" s="4"/>
      <c r="T8120" s="6"/>
      <c r="X8120" s="1"/>
      <c r="Y8120" s="1"/>
    </row>
    <row r="8121" spans="2:25" x14ac:dyDescent="0.25">
      <c r="B8121" s="4"/>
      <c r="C8121" s="7"/>
      <c r="G8121" s="8"/>
      <c r="H8121" s="8"/>
      <c r="I8121" s="8"/>
      <c r="S8121" s="4"/>
      <c r="T8121" s="6"/>
      <c r="X8121" s="1"/>
      <c r="Y8121" s="1"/>
    </row>
    <row r="8122" spans="2:25" x14ac:dyDescent="0.25">
      <c r="B8122" s="4"/>
      <c r="C8122" s="7"/>
      <c r="G8122" s="8"/>
      <c r="H8122" s="8"/>
      <c r="I8122" s="8"/>
      <c r="S8122" s="4"/>
      <c r="T8122" s="6"/>
      <c r="X8122" s="1"/>
      <c r="Y8122" s="1"/>
    </row>
    <row r="8123" spans="2:25" x14ac:dyDescent="0.25">
      <c r="B8123" s="4"/>
      <c r="C8123" s="7"/>
      <c r="G8123" s="8"/>
      <c r="H8123" s="8"/>
      <c r="I8123" s="8"/>
      <c r="S8123" s="4"/>
      <c r="T8123" s="6"/>
      <c r="X8123" s="1"/>
      <c r="Y8123" s="1"/>
    </row>
    <row r="8124" spans="2:25" x14ac:dyDescent="0.25">
      <c r="B8124" s="4"/>
      <c r="C8124" s="7"/>
      <c r="G8124" s="8"/>
      <c r="H8124" s="8"/>
      <c r="I8124" s="8"/>
      <c r="S8124" s="4"/>
      <c r="T8124" s="6"/>
      <c r="X8124" s="1"/>
      <c r="Y8124" s="1"/>
    </row>
    <row r="8125" spans="2:25" x14ac:dyDescent="0.25">
      <c r="B8125" s="4"/>
      <c r="C8125" s="7"/>
      <c r="G8125" s="8"/>
      <c r="H8125" s="8"/>
      <c r="I8125" s="8"/>
      <c r="S8125" s="4"/>
      <c r="T8125" s="6"/>
      <c r="X8125" s="1"/>
      <c r="Y8125" s="1"/>
    </row>
    <row r="8126" spans="2:25" x14ac:dyDescent="0.25">
      <c r="B8126" s="4"/>
      <c r="C8126" s="7"/>
      <c r="G8126" s="8"/>
      <c r="H8126" s="8"/>
      <c r="I8126" s="8"/>
      <c r="S8126" s="4"/>
      <c r="T8126" s="6"/>
      <c r="X8126" s="1"/>
      <c r="Y8126" s="1"/>
    </row>
    <row r="8127" spans="2:25" x14ac:dyDescent="0.25">
      <c r="B8127" s="4"/>
      <c r="C8127" s="7"/>
      <c r="G8127" s="8"/>
      <c r="H8127" s="8"/>
      <c r="I8127" s="8"/>
      <c r="S8127" s="4"/>
      <c r="T8127" s="6"/>
      <c r="X8127" s="1"/>
      <c r="Y8127" s="1"/>
    </row>
    <row r="8128" spans="2:25" x14ac:dyDescent="0.25">
      <c r="B8128" s="4"/>
      <c r="C8128" s="7"/>
      <c r="G8128" s="8"/>
      <c r="H8128" s="8"/>
      <c r="I8128" s="8"/>
      <c r="S8128" s="4"/>
      <c r="T8128" s="6"/>
      <c r="X8128" s="1"/>
      <c r="Y8128" s="1"/>
    </row>
    <row r="8129" spans="2:25" x14ac:dyDescent="0.25">
      <c r="B8129" s="4"/>
      <c r="C8129" s="7"/>
      <c r="G8129" s="8"/>
      <c r="H8129" s="8"/>
      <c r="I8129" s="8"/>
      <c r="S8129" s="4"/>
      <c r="T8129" s="6"/>
      <c r="X8129" s="1"/>
      <c r="Y8129" s="1"/>
    </row>
    <row r="8130" spans="2:25" x14ac:dyDescent="0.25">
      <c r="B8130" s="4"/>
      <c r="C8130" s="7"/>
      <c r="G8130" s="8"/>
      <c r="H8130" s="8"/>
      <c r="I8130" s="8"/>
      <c r="S8130" s="4"/>
      <c r="T8130" s="6"/>
      <c r="X8130" s="1"/>
      <c r="Y8130" s="1"/>
    </row>
    <row r="8131" spans="2:25" x14ac:dyDescent="0.25">
      <c r="B8131" s="4"/>
      <c r="C8131" s="7"/>
      <c r="G8131" s="8"/>
      <c r="H8131" s="8"/>
      <c r="I8131" s="8"/>
      <c r="S8131" s="4"/>
      <c r="T8131" s="6"/>
      <c r="X8131" s="1"/>
      <c r="Y8131" s="1"/>
    </row>
    <row r="8132" spans="2:25" x14ac:dyDescent="0.25">
      <c r="B8132" s="4"/>
      <c r="C8132" s="7"/>
      <c r="G8132" s="8"/>
      <c r="H8132" s="8"/>
      <c r="I8132" s="8"/>
      <c r="S8132" s="4"/>
      <c r="T8132" s="6"/>
      <c r="X8132" s="1"/>
      <c r="Y8132" s="1"/>
    </row>
    <row r="8133" spans="2:25" x14ac:dyDescent="0.25">
      <c r="B8133" s="4"/>
      <c r="C8133" s="7"/>
      <c r="G8133" s="8"/>
      <c r="H8133" s="8"/>
      <c r="I8133" s="8"/>
      <c r="S8133" s="4"/>
      <c r="T8133" s="6"/>
      <c r="X8133" s="1"/>
      <c r="Y8133" s="1"/>
    </row>
    <row r="8134" spans="2:25" x14ac:dyDescent="0.25">
      <c r="B8134" s="4"/>
      <c r="C8134" s="7"/>
      <c r="G8134" s="8"/>
      <c r="H8134" s="8"/>
      <c r="I8134" s="8"/>
      <c r="S8134" s="4"/>
      <c r="T8134" s="6"/>
      <c r="X8134" s="1"/>
      <c r="Y8134" s="1"/>
    </row>
    <row r="8135" spans="2:25" x14ac:dyDescent="0.25">
      <c r="B8135" s="4"/>
      <c r="C8135" s="7"/>
      <c r="G8135" s="8"/>
      <c r="H8135" s="8"/>
      <c r="I8135" s="8"/>
      <c r="S8135" s="4"/>
      <c r="T8135" s="6"/>
      <c r="X8135" s="1"/>
      <c r="Y8135" s="1"/>
    </row>
    <row r="8136" spans="2:25" x14ac:dyDescent="0.25">
      <c r="B8136" s="4"/>
      <c r="C8136" s="7"/>
      <c r="G8136" s="8"/>
      <c r="H8136" s="8"/>
      <c r="I8136" s="8"/>
      <c r="S8136" s="4"/>
      <c r="T8136" s="6"/>
      <c r="X8136" s="1"/>
      <c r="Y8136" s="1"/>
    </row>
    <row r="8137" spans="2:25" x14ac:dyDescent="0.25">
      <c r="B8137" s="4"/>
      <c r="C8137" s="7"/>
      <c r="G8137" s="8"/>
      <c r="H8137" s="8"/>
      <c r="I8137" s="8"/>
      <c r="S8137" s="4"/>
      <c r="T8137" s="6"/>
      <c r="X8137" s="1"/>
      <c r="Y8137" s="1"/>
    </row>
    <row r="8138" spans="2:25" x14ac:dyDescent="0.25">
      <c r="B8138" s="4"/>
      <c r="C8138" s="7"/>
      <c r="G8138" s="8"/>
      <c r="H8138" s="8"/>
      <c r="I8138" s="8"/>
      <c r="S8138" s="4"/>
      <c r="T8138" s="6"/>
      <c r="X8138" s="1"/>
      <c r="Y8138" s="1"/>
    </row>
    <row r="8139" spans="2:25" x14ac:dyDescent="0.25">
      <c r="B8139" s="4"/>
      <c r="C8139" s="7"/>
      <c r="G8139" s="8"/>
      <c r="H8139" s="8"/>
      <c r="I8139" s="8"/>
      <c r="S8139" s="4"/>
      <c r="T8139" s="6"/>
      <c r="X8139" s="1"/>
      <c r="Y8139" s="1"/>
    </row>
    <row r="8140" spans="2:25" x14ac:dyDescent="0.25">
      <c r="B8140" s="4"/>
      <c r="C8140" s="7"/>
      <c r="G8140" s="8"/>
      <c r="H8140" s="8"/>
      <c r="I8140" s="8"/>
      <c r="S8140" s="4"/>
      <c r="T8140" s="6"/>
      <c r="X8140" s="1"/>
      <c r="Y8140" s="1"/>
    </row>
    <row r="8141" spans="2:25" x14ac:dyDescent="0.25">
      <c r="B8141" s="4"/>
      <c r="C8141" s="7"/>
      <c r="G8141" s="8"/>
      <c r="H8141" s="8"/>
      <c r="I8141" s="8"/>
      <c r="S8141" s="4"/>
      <c r="T8141" s="6"/>
      <c r="X8141" s="1"/>
      <c r="Y8141" s="1"/>
    </row>
    <row r="8142" spans="2:25" x14ac:dyDescent="0.25">
      <c r="B8142" s="4"/>
      <c r="C8142" s="7"/>
      <c r="G8142" s="8"/>
      <c r="H8142" s="8"/>
      <c r="I8142" s="8"/>
      <c r="S8142" s="4"/>
      <c r="T8142" s="6"/>
      <c r="X8142" s="1"/>
      <c r="Y8142" s="1"/>
    </row>
    <row r="8143" spans="2:25" x14ac:dyDescent="0.25">
      <c r="B8143" s="4"/>
      <c r="C8143" s="7"/>
      <c r="G8143" s="8"/>
      <c r="H8143" s="8"/>
      <c r="I8143" s="8"/>
      <c r="S8143" s="4"/>
      <c r="T8143" s="6"/>
      <c r="X8143" s="1"/>
      <c r="Y8143" s="1"/>
    </row>
    <row r="8144" spans="2:25" x14ac:dyDescent="0.25">
      <c r="B8144" s="4"/>
      <c r="C8144" s="7"/>
      <c r="G8144" s="8"/>
      <c r="H8144" s="8"/>
      <c r="I8144" s="8"/>
      <c r="S8144" s="4"/>
      <c r="T8144" s="6"/>
      <c r="X8144" s="1"/>
      <c r="Y8144" s="1"/>
    </row>
    <row r="8145" spans="2:25" x14ac:dyDescent="0.25">
      <c r="B8145" s="4"/>
      <c r="C8145" s="7"/>
      <c r="G8145" s="8"/>
      <c r="H8145" s="8"/>
      <c r="I8145" s="8"/>
      <c r="S8145" s="4"/>
      <c r="T8145" s="6"/>
      <c r="X8145" s="1"/>
      <c r="Y8145" s="1"/>
    </row>
    <row r="8146" spans="2:25" x14ac:dyDescent="0.25">
      <c r="B8146" s="4"/>
      <c r="C8146" s="7"/>
      <c r="G8146" s="8"/>
      <c r="H8146" s="8"/>
      <c r="I8146" s="8"/>
      <c r="S8146" s="4"/>
      <c r="T8146" s="6"/>
      <c r="X8146" s="1"/>
      <c r="Y8146" s="1"/>
    </row>
    <row r="8147" spans="2:25" x14ac:dyDescent="0.25">
      <c r="B8147" s="4"/>
      <c r="C8147" s="7"/>
      <c r="G8147" s="8"/>
      <c r="H8147" s="8"/>
      <c r="I8147" s="8"/>
      <c r="S8147" s="4"/>
      <c r="T8147" s="6"/>
      <c r="X8147" s="1"/>
      <c r="Y8147" s="1"/>
    </row>
    <row r="8148" spans="2:25" x14ac:dyDescent="0.25">
      <c r="B8148" s="4"/>
      <c r="C8148" s="7"/>
      <c r="G8148" s="8"/>
      <c r="H8148" s="8"/>
      <c r="I8148" s="8"/>
      <c r="S8148" s="4"/>
      <c r="T8148" s="6"/>
      <c r="X8148" s="1"/>
      <c r="Y8148" s="1"/>
    </row>
    <row r="8149" spans="2:25" x14ac:dyDescent="0.25">
      <c r="B8149" s="4"/>
      <c r="C8149" s="7"/>
      <c r="G8149" s="8"/>
      <c r="H8149" s="8"/>
      <c r="I8149" s="8"/>
      <c r="S8149" s="4"/>
      <c r="T8149" s="6"/>
      <c r="X8149" s="1"/>
      <c r="Y8149" s="1"/>
    </row>
    <row r="8150" spans="2:25" x14ac:dyDescent="0.25">
      <c r="B8150" s="4"/>
      <c r="C8150" s="7"/>
      <c r="G8150" s="8"/>
      <c r="H8150" s="8"/>
      <c r="I8150" s="8"/>
      <c r="S8150" s="4"/>
      <c r="T8150" s="6"/>
      <c r="X8150" s="1"/>
      <c r="Y8150" s="1"/>
    </row>
    <row r="8151" spans="2:25" x14ac:dyDescent="0.25">
      <c r="B8151" s="4"/>
      <c r="C8151" s="7"/>
      <c r="G8151" s="8"/>
      <c r="H8151" s="8"/>
      <c r="I8151" s="8"/>
      <c r="S8151" s="4"/>
      <c r="T8151" s="6"/>
      <c r="X8151" s="1"/>
      <c r="Y8151" s="1"/>
    </row>
    <row r="8152" spans="2:25" x14ac:dyDescent="0.25">
      <c r="B8152" s="4"/>
      <c r="C8152" s="7"/>
      <c r="G8152" s="8"/>
      <c r="H8152" s="8"/>
      <c r="I8152" s="8"/>
      <c r="S8152" s="4"/>
      <c r="T8152" s="6"/>
      <c r="X8152" s="1"/>
      <c r="Y8152" s="1"/>
    </row>
    <row r="8153" spans="2:25" x14ac:dyDescent="0.25">
      <c r="B8153" s="4"/>
      <c r="C8153" s="7"/>
      <c r="G8153" s="8"/>
      <c r="H8153" s="8"/>
      <c r="I8153" s="8"/>
      <c r="S8153" s="4"/>
      <c r="T8153" s="6"/>
      <c r="X8153" s="1"/>
      <c r="Y8153" s="1"/>
    </row>
    <row r="8154" spans="2:25" x14ac:dyDescent="0.25">
      <c r="B8154" s="4"/>
      <c r="C8154" s="7"/>
      <c r="G8154" s="8"/>
      <c r="H8154" s="8"/>
      <c r="I8154" s="8"/>
      <c r="S8154" s="4"/>
      <c r="T8154" s="6"/>
      <c r="X8154" s="1"/>
      <c r="Y8154" s="1"/>
    </row>
    <row r="8155" spans="2:25" x14ac:dyDescent="0.25">
      <c r="B8155" s="4"/>
      <c r="C8155" s="7"/>
      <c r="G8155" s="8"/>
      <c r="H8155" s="8"/>
      <c r="I8155" s="8"/>
      <c r="S8155" s="4"/>
      <c r="T8155" s="6"/>
      <c r="X8155" s="1"/>
      <c r="Y8155" s="1"/>
    </row>
    <row r="8156" spans="2:25" x14ac:dyDescent="0.25">
      <c r="B8156" s="4"/>
      <c r="C8156" s="7"/>
      <c r="G8156" s="8"/>
      <c r="H8156" s="8"/>
      <c r="I8156" s="8"/>
      <c r="S8156" s="4"/>
      <c r="T8156" s="6"/>
      <c r="X8156" s="1"/>
      <c r="Y8156" s="1"/>
    </row>
    <row r="8157" spans="2:25" x14ac:dyDescent="0.25">
      <c r="B8157" s="4"/>
      <c r="C8157" s="7"/>
      <c r="G8157" s="8"/>
      <c r="H8157" s="8"/>
      <c r="I8157" s="8"/>
      <c r="S8157" s="4"/>
      <c r="T8157" s="6"/>
      <c r="X8157" s="1"/>
      <c r="Y8157" s="1"/>
    </row>
    <row r="8158" spans="2:25" x14ac:dyDescent="0.25">
      <c r="B8158" s="4"/>
      <c r="C8158" s="7"/>
      <c r="G8158" s="8"/>
      <c r="H8158" s="8"/>
      <c r="I8158" s="8"/>
      <c r="S8158" s="4"/>
      <c r="T8158" s="6"/>
      <c r="X8158" s="1"/>
      <c r="Y8158" s="1"/>
    </row>
    <row r="8159" spans="2:25" x14ac:dyDescent="0.25">
      <c r="B8159" s="4"/>
      <c r="C8159" s="7"/>
      <c r="G8159" s="8"/>
      <c r="H8159" s="8"/>
      <c r="I8159" s="8"/>
      <c r="S8159" s="4"/>
      <c r="T8159" s="6"/>
      <c r="X8159" s="1"/>
      <c r="Y8159" s="1"/>
    </row>
    <row r="8160" spans="2:25" x14ac:dyDescent="0.25">
      <c r="B8160" s="4"/>
      <c r="C8160" s="7"/>
      <c r="G8160" s="8"/>
      <c r="H8160" s="8"/>
      <c r="I8160" s="8"/>
      <c r="S8160" s="4"/>
      <c r="T8160" s="6"/>
      <c r="X8160" s="1"/>
      <c r="Y8160" s="1"/>
    </row>
    <row r="8161" spans="2:25" x14ac:dyDescent="0.25">
      <c r="B8161" s="4"/>
      <c r="C8161" s="7"/>
      <c r="G8161" s="8"/>
      <c r="H8161" s="8"/>
      <c r="I8161" s="8"/>
      <c r="S8161" s="4"/>
      <c r="T8161" s="6"/>
      <c r="X8161" s="1"/>
      <c r="Y8161" s="1"/>
    </row>
    <row r="8162" spans="2:25" x14ac:dyDescent="0.25">
      <c r="B8162" s="4"/>
      <c r="C8162" s="7"/>
      <c r="G8162" s="8"/>
      <c r="H8162" s="8"/>
      <c r="I8162" s="8"/>
      <c r="S8162" s="4"/>
      <c r="T8162" s="6"/>
      <c r="X8162" s="1"/>
      <c r="Y8162" s="1"/>
    </row>
    <row r="8163" spans="2:25" x14ac:dyDescent="0.25">
      <c r="B8163" s="4"/>
      <c r="C8163" s="7"/>
      <c r="G8163" s="8"/>
      <c r="H8163" s="8"/>
      <c r="I8163" s="8"/>
      <c r="S8163" s="4"/>
      <c r="T8163" s="6"/>
      <c r="X8163" s="1"/>
      <c r="Y8163" s="1"/>
    </row>
    <row r="8164" spans="2:25" x14ac:dyDescent="0.25">
      <c r="B8164" s="4"/>
      <c r="C8164" s="7"/>
      <c r="G8164" s="8"/>
      <c r="H8164" s="8"/>
      <c r="I8164" s="8"/>
      <c r="S8164" s="4"/>
      <c r="T8164" s="6"/>
      <c r="X8164" s="1"/>
      <c r="Y8164" s="1"/>
    </row>
    <row r="8165" spans="2:25" x14ac:dyDescent="0.25">
      <c r="B8165" s="4"/>
      <c r="C8165" s="7"/>
      <c r="G8165" s="8"/>
      <c r="H8165" s="8"/>
      <c r="I8165" s="8"/>
      <c r="S8165" s="4"/>
      <c r="T8165" s="6"/>
      <c r="X8165" s="1"/>
      <c r="Y8165" s="1"/>
    </row>
    <row r="8166" spans="2:25" x14ac:dyDescent="0.25">
      <c r="B8166" s="4"/>
      <c r="C8166" s="7"/>
      <c r="G8166" s="8"/>
      <c r="H8166" s="8"/>
      <c r="I8166" s="8"/>
      <c r="S8166" s="4"/>
      <c r="T8166" s="6"/>
      <c r="X8166" s="1"/>
      <c r="Y8166" s="1"/>
    </row>
    <row r="8167" spans="2:25" x14ac:dyDescent="0.25">
      <c r="B8167" s="4"/>
      <c r="C8167" s="7"/>
      <c r="G8167" s="8"/>
      <c r="H8167" s="8"/>
      <c r="I8167" s="8"/>
      <c r="S8167" s="4"/>
      <c r="T8167" s="6"/>
      <c r="X8167" s="1"/>
      <c r="Y8167" s="1"/>
    </row>
    <row r="8168" spans="2:25" x14ac:dyDescent="0.25">
      <c r="B8168" s="4"/>
      <c r="C8168" s="7"/>
      <c r="G8168" s="8"/>
      <c r="H8168" s="8"/>
      <c r="I8168" s="8"/>
      <c r="S8168" s="4"/>
      <c r="T8168" s="6"/>
      <c r="X8168" s="1"/>
      <c r="Y8168" s="1"/>
    </row>
    <row r="8169" spans="2:25" x14ac:dyDescent="0.25">
      <c r="B8169" s="4"/>
      <c r="C8169" s="7"/>
      <c r="G8169" s="8"/>
      <c r="H8169" s="8"/>
      <c r="I8169" s="8"/>
      <c r="S8169" s="4"/>
      <c r="T8169" s="6"/>
      <c r="X8169" s="1"/>
      <c r="Y8169" s="1"/>
    </row>
    <row r="8170" spans="2:25" x14ac:dyDescent="0.25">
      <c r="B8170" s="4"/>
      <c r="C8170" s="7"/>
      <c r="G8170" s="8"/>
      <c r="H8170" s="8"/>
      <c r="I8170" s="8"/>
      <c r="S8170" s="4"/>
      <c r="T8170" s="6"/>
      <c r="X8170" s="1"/>
      <c r="Y8170" s="1"/>
    </row>
    <row r="8171" spans="2:25" x14ac:dyDescent="0.25">
      <c r="B8171" s="4"/>
      <c r="C8171" s="7"/>
      <c r="G8171" s="8"/>
      <c r="H8171" s="8"/>
      <c r="I8171" s="8"/>
      <c r="S8171" s="4"/>
      <c r="T8171" s="6"/>
      <c r="X8171" s="1"/>
      <c r="Y8171" s="1"/>
    </row>
    <row r="8172" spans="2:25" x14ac:dyDescent="0.25">
      <c r="B8172" s="4"/>
      <c r="C8172" s="7"/>
      <c r="G8172" s="8"/>
      <c r="H8172" s="8"/>
      <c r="I8172" s="8"/>
      <c r="S8172" s="4"/>
      <c r="T8172" s="6"/>
      <c r="X8172" s="1"/>
      <c r="Y8172" s="1"/>
    </row>
    <row r="8173" spans="2:25" x14ac:dyDescent="0.25">
      <c r="B8173" s="4"/>
      <c r="C8173" s="7"/>
      <c r="G8173" s="8"/>
      <c r="H8173" s="8"/>
      <c r="I8173" s="8"/>
      <c r="S8173" s="4"/>
      <c r="T8173" s="6"/>
      <c r="X8173" s="1"/>
      <c r="Y8173" s="1"/>
    </row>
    <row r="8174" spans="2:25" x14ac:dyDescent="0.25">
      <c r="B8174" s="4"/>
      <c r="C8174" s="7"/>
      <c r="G8174" s="8"/>
      <c r="H8174" s="8"/>
      <c r="I8174" s="8"/>
      <c r="S8174" s="4"/>
      <c r="T8174" s="6"/>
      <c r="X8174" s="1"/>
      <c r="Y8174" s="1"/>
    </row>
    <row r="8175" spans="2:25" x14ac:dyDescent="0.25">
      <c r="B8175" s="4"/>
      <c r="C8175" s="7"/>
      <c r="G8175" s="8"/>
      <c r="H8175" s="8"/>
      <c r="I8175" s="8"/>
      <c r="S8175" s="4"/>
      <c r="T8175" s="6"/>
      <c r="X8175" s="1"/>
      <c r="Y8175" s="1"/>
    </row>
    <row r="8176" spans="2:25" x14ac:dyDescent="0.25">
      <c r="B8176" s="4"/>
      <c r="C8176" s="7"/>
      <c r="G8176" s="8"/>
      <c r="H8176" s="8"/>
      <c r="I8176" s="8"/>
      <c r="S8176" s="4"/>
      <c r="T8176" s="6"/>
      <c r="X8176" s="1"/>
      <c r="Y8176" s="1"/>
    </row>
    <row r="8177" spans="2:25" x14ac:dyDescent="0.25">
      <c r="B8177" s="4"/>
      <c r="C8177" s="7"/>
      <c r="G8177" s="8"/>
      <c r="H8177" s="8"/>
      <c r="I8177" s="8"/>
      <c r="S8177" s="4"/>
      <c r="T8177" s="6"/>
      <c r="X8177" s="1"/>
      <c r="Y8177" s="1"/>
    </row>
    <row r="8178" spans="2:25" x14ac:dyDescent="0.25">
      <c r="B8178" s="4"/>
      <c r="C8178" s="7"/>
      <c r="G8178" s="8"/>
      <c r="H8178" s="8"/>
      <c r="I8178" s="8"/>
      <c r="S8178" s="4"/>
      <c r="T8178" s="6"/>
      <c r="X8178" s="1"/>
      <c r="Y8178" s="1"/>
    </row>
    <row r="8179" spans="2:25" x14ac:dyDescent="0.25">
      <c r="B8179" s="4"/>
      <c r="C8179" s="7"/>
      <c r="G8179" s="8"/>
      <c r="H8179" s="8"/>
      <c r="I8179" s="8"/>
      <c r="S8179" s="4"/>
      <c r="T8179" s="6"/>
      <c r="X8179" s="1"/>
      <c r="Y8179" s="1"/>
    </row>
    <row r="8180" spans="2:25" x14ac:dyDescent="0.25">
      <c r="B8180" s="4"/>
      <c r="C8180" s="7"/>
      <c r="G8180" s="8"/>
      <c r="H8180" s="8"/>
      <c r="I8180" s="8"/>
      <c r="S8180" s="4"/>
      <c r="T8180" s="6"/>
      <c r="X8180" s="1"/>
      <c r="Y8180" s="1"/>
    </row>
    <row r="8181" spans="2:25" x14ac:dyDescent="0.25">
      <c r="B8181" s="4"/>
      <c r="C8181" s="7"/>
      <c r="G8181" s="8"/>
      <c r="H8181" s="8"/>
      <c r="I8181" s="8"/>
      <c r="S8181" s="4"/>
      <c r="T8181" s="6"/>
      <c r="X8181" s="1"/>
      <c r="Y8181" s="1"/>
    </row>
    <row r="8182" spans="2:25" x14ac:dyDescent="0.25">
      <c r="B8182" s="4"/>
      <c r="C8182" s="7"/>
      <c r="G8182" s="8"/>
      <c r="H8182" s="8"/>
      <c r="I8182" s="8"/>
      <c r="S8182" s="4"/>
      <c r="T8182" s="6"/>
      <c r="X8182" s="1"/>
      <c r="Y8182" s="1"/>
    </row>
    <row r="8183" spans="2:25" x14ac:dyDescent="0.25">
      <c r="B8183" s="4"/>
      <c r="C8183" s="7"/>
      <c r="G8183" s="8"/>
      <c r="H8183" s="8"/>
      <c r="I8183" s="8"/>
      <c r="S8183" s="4"/>
      <c r="T8183" s="6"/>
      <c r="X8183" s="1"/>
      <c r="Y8183" s="1"/>
    </row>
    <row r="8184" spans="2:25" x14ac:dyDescent="0.25">
      <c r="B8184" s="4"/>
      <c r="C8184" s="7"/>
      <c r="G8184" s="8"/>
      <c r="H8184" s="8"/>
      <c r="I8184" s="8"/>
      <c r="S8184" s="4"/>
      <c r="T8184" s="6"/>
      <c r="X8184" s="1"/>
      <c r="Y8184" s="1"/>
    </row>
    <row r="8185" spans="2:25" x14ac:dyDescent="0.25">
      <c r="B8185" s="4"/>
      <c r="C8185" s="7"/>
      <c r="G8185" s="8"/>
      <c r="H8185" s="8"/>
      <c r="I8185" s="8"/>
      <c r="S8185" s="4"/>
      <c r="T8185" s="6"/>
      <c r="X8185" s="1"/>
      <c r="Y8185" s="1"/>
    </row>
    <row r="8186" spans="2:25" x14ac:dyDescent="0.25">
      <c r="B8186" s="4"/>
      <c r="C8186" s="7"/>
      <c r="G8186" s="8"/>
      <c r="H8186" s="8"/>
      <c r="I8186" s="8"/>
      <c r="S8186" s="4"/>
      <c r="T8186" s="6"/>
      <c r="X8186" s="1"/>
      <c r="Y8186" s="1"/>
    </row>
    <row r="8187" spans="2:25" x14ac:dyDescent="0.25">
      <c r="B8187" s="4"/>
      <c r="C8187" s="7"/>
      <c r="G8187" s="8"/>
      <c r="H8187" s="8"/>
      <c r="I8187" s="8"/>
      <c r="S8187" s="4"/>
      <c r="T8187" s="6"/>
      <c r="X8187" s="1"/>
      <c r="Y8187" s="1"/>
    </row>
    <row r="8188" spans="2:25" x14ac:dyDescent="0.25">
      <c r="B8188" s="4"/>
      <c r="C8188" s="7"/>
      <c r="G8188" s="8"/>
      <c r="H8188" s="8"/>
      <c r="I8188" s="8"/>
      <c r="S8188" s="4"/>
      <c r="T8188" s="6"/>
      <c r="X8188" s="1"/>
      <c r="Y8188" s="1"/>
    </row>
    <row r="8189" spans="2:25" x14ac:dyDescent="0.25">
      <c r="B8189" s="4"/>
      <c r="C8189" s="7"/>
      <c r="G8189" s="8"/>
      <c r="H8189" s="8"/>
      <c r="I8189" s="8"/>
      <c r="S8189" s="4"/>
      <c r="T8189" s="6"/>
      <c r="X8189" s="1"/>
      <c r="Y8189" s="1"/>
    </row>
    <row r="8190" spans="2:25" x14ac:dyDescent="0.25">
      <c r="B8190" s="4"/>
      <c r="C8190" s="7"/>
      <c r="G8190" s="8"/>
      <c r="H8190" s="8"/>
      <c r="I8190" s="8"/>
      <c r="S8190" s="4"/>
      <c r="T8190" s="6"/>
      <c r="X8190" s="1"/>
      <c r="Y8190" s="1"/>
    </row>
    <row r="8191" spans="2:25" x14ac:dyDescent="0.25">
      <c r="B8191" s="4"/>
      <c r="C8191" s="7"/>
      <c r="G8191" s="8"/>
      <c r="H8191" s="8"/>
      <c r="I8191" s="8"/>
      <c r="S8191" s="4"/>
      <c r="T8191" s="6"/>
      <c r="X8191" s="1"/>
      <c r="Y8191" s="1"/>
    </row>
    <row r="8192" spans="2:25" x14ac:dyDescent="0.25">
      <c r="B8192" s="4"/>
      <c r="C8192" s="7"/>
      <c r="G8192" s="8"/>
      <c r="H8192" s="8"/>
      <c r="I8192" s="8"/>
      <c r="S8192" s="4"/>
      <c r="T8192" s="6"/>
      <c r="X8192" s="1"/>
      <c r="Y8192" s="1"/>
    </row>
    <row r="8193" spans="2:25" x14ac:dyDescent="0.25">
      <c r="B8193" s="4"/>
      <c r="C8193" s="7"/>
      <c r="G8193" s="8"/>
      <c r="H8193" s="8"/>
      <c r="I8193" s="8"/>
      <c r="S8193" s="4"/>
      <c r="T8193" s="6"/>
      <c r="X8193" s="1"/>
      <c r="Y8193" s="1"/>
    </row>
    <row r="8194" spans="2:25" x14ac:dyDescent="0.25">
      <c r="B8194" s="4"/>
      <c r="C8194" s="7"/>
      <c r="G8194" s="8"/>
      <c r="H8194" s="8"/>
      <c r="I8194" s="8"/>
      <c r="S8194" s="4"/>
      <c r="T8194" s="6"/>
      <c r="X8194" s="1"/>
      <c r="Y8194" s="1"/>
    </row>
    <row r="8195" spans="2:25" x14ac:dyDescent="0.25">
      <c r="B8195" s="4"/>
      <c r="C8195" s="7"/>
      <c r="G8195" s="8"/>
      <c r="H8195" s="8"/>
      <c r="I8195" s="8"/>
      <c r="S8195" s="4"/>
      <c r="T8195" s="6"/>
      <c r="X8195" s="1"/>
      <c r="Y8195" s="1"/>
    </row>
    <row r="8196" spans="2:25" x14ac:dyDescent="0.25">
      <c r="B8196" s="4"/>
      <c r="C8196" s="7"/>
      <c r="G8196" s="8"/>
      <c r="H8196" s="8"/>
      <c r="I8196" s="8"/>
      <c r="S8196" s="4"/>
      <c r="T8196" s="6"/>
      <c r="X8196" s="1"/>
      <c r="Y8196" s="1"/>
    </row>
    <row r="8197" spans="2:25" x14ac:dyDescent="0.25">
      <c r="B8197" s="4"/>
      <c r="C8197" s="7"/>
      <c r="G8197" s="8"/>
      <c r="H8197" s="8"/>
      <c r="I8197" s="8"/>
      <c r="S8197" s="4"/>
      <c r="T8197" s="6"/>
      <c r="X8197" s="1"/>
      <c r="Y8197" s="1"/>
    </row>
    <row r="8198" spans="2:25" x14ac:dyDescent="0.25">
      <c r="B8198" s="4"/>
      <c r="C8198" s="7"/>
      <c r="G8198" s="8"/>
      <c r="H8198" s="8"/>
      <c r="I8198" s="8"/>
      <c r="S8198" s="4"/>
      <c r="T8198" s="6"/>
      <c r="X8198" s="1"/>
      <c r="Y8198" s="1"/>
    </row>
    <row r="8199" spans="2:25" x14ac:dyDescent="0.25">
      <c r="B8199" s="4"/>
      <c r="C8199" s="7"/>
      <c r="G8199" s="8"/>
      <c r="H8199" s="8"/>
      <c r="I8199" s="8"/>
      <c r="S8199" s="4"/>
      <c r="T8199" s="6"/>
      <c r="X8199" s="1"/>
      <c r="Y8199" s="1"/>
    </row>
    <row r="8200" spans="2:25" x14ac:dyDescent="0.25">
      <c r="B8200" s="4"/>
      <c r="C8200" s="7"/>
      <c r="G8200" s="8"/>
      <c r="H8200" s="8"/>
      <c r="I8200" s="8"/>
      <c r="S8200" s="4"/>
      <c r="T8200" s="6"/>
      <c r="X8200" s="1"/>
      <c r="Y8200" s="1"/>
    </row>
    <row r="8201" spans="2:25" x14ac:dyDescent="0.25">
      <c r="B8201" s="4"/>
      <c r="C8201" s="7"/>
      <c r="G8201" s="8"/>
      <c r="H8201" s="8"/>
      <c r="I8201" s="8"/>
      <c r="S8201" s="4"/>
      <c r="T8201" s="6"/>
      <c r="X8201" s="1"/>
      <c r="Y8201" s="1"/>
    </row>
    <row r="8202" spans="2:25" x14ac:dyDescent="0.25">
      <c r="B8202" s="4"/>
      <c r="C8202" s="7"/>
      <c r="G8202" s="8"/>
      <c r="H8202" s="8"/>
      <c r="I8202" s="8"/>
      <c r="S8202" s="4"/>
      <c r="T8202" s="6"/>
      <c r="X8202" s="1"/>
      <c r="Y8202" s="1"/>
    </row>
    <row r="8203" spans="2:25" x14ac:dyDescent="0.25">
      <c r="B8203" s="4"/>
      <c r="C8203" s="7"/>
      <c r="G8203" s="8"/>
      <c r="H8203" s="8"/>
      <c r="I8203" s="8"/>
      <c r="S8203" s="4"/>
      <c r="T8203" s="6"/>
      <c r="X8203" s="1"/>
      <c r="Y8203" s="1"/>
    </row>
    <row r="8204" spans="2:25" x14ac:dyDescent="0.25">
      <c r="B8204" s="4"/>
      <c r="C8204" s="7"/>
      <c r="G8204" s="8"/>
      <c r="H8204" s="8"/>
      <c r="I8204" s="8"/>
      <c r="S8204" s="4"/>
      <c r="T8204" s="6"/>
      <c r="X8204" s="1"/>
      <c r="Y8204" s="1"/>
    </row>
    <row r="8205" spans="2:25" x14ac:dyDescent="0.25">
      <c r="B8205" s="4"/>
      <c r="C8205" s="7"/>
      <c r="G8205" s="8"/>
      <c r="H8205" s="8"/>
      <c r="I8205" s="8"/>
      <c r="S8205" s="4"/>
      <c r="T8205" s="6"/>
      <c r="X8205" s="1"/>
      <c r="Y8205" s="1"/>
    </row>
    <row r="8206" spans="2:25" x14ac:dyDescent="0.25">
      <c r="B8206" s="4"/>
      <c r="C8206" s="7"/>
      <c r="G8206" s="8"/>
      <c r="H8206" s="8"/>
      <c r="I8206" s="8"/>
      <c r="S8206" s="4"/>
      <c r="T8206" s="6"/>
      <c r="X8206" s="1"/>
      <c r="Y8206" s="1"/>
    </row>
    <row r="8207" spans="2:25" x14ac:dyDescent="0.25">
      <c r="B8207" s="4"/>
      <c r="C8207" s="7"/>
      <c r="G8207" s="8"/>
      <c r="H8207" s="8"/>
      <c r="I8207" s="8"/>
      <c r="S8207" s="4"/>
      <c r="T8207" s="6"/>
      <c r="X8207" s="1"/>
      <c r="Y8207" s="1"/>
    </row>
    <row r="8208" spans="2:25" x14ac:dyDescent="0.25">
      <c r="B8208" s="4"/>
      <c r="C8208" s="7"/>
      <c r="G8208" s="8"/>
      <c r="H8208" s="8"/>
      <c r="I8208" s="8"/>
      <c r="S8208" s="4"/>
      <c r="T8208" s="6"/>
      <c r="X8208" s="1"/>
      <c r="Y8208" s="1"/>
    </row>
    <row r="8209" spans="2:25" x14ac:dyDescent="0.25">
      <c r="B8209" s="4"/>
      <c r="C8209" s="7"/>
      <c r="G8209" s="8"/>
      <c r="H8209" s="8"/>
      <c r="I8209" s="8"/>
      <c r="S8209" s="4"/>
      <c r="T8209" s="6"/>
      <c r="X8209" s="1"/>
      <c r="Y8209" s="1"/>
    </row>
    <row r="8210" spans="2:25" x14ac:dyDescent="0.25">
      <c r="B8210" s="4"/>
      <c r="C8210" s="7"/>
      <c r="G8210" s="8"/>
      <c r="H8210" s="8"/>
      <c r="I8210" s="8"/>
      <c r="S8210" s="4"/>
      <c r="T8210" s="6"/>
      <c r="X8210" s="1"/>
      <c r="Y8210" s="1"/>
    </row>
    <row r="8211" spans="2:25" x14ac:dyDescent="0.25">
      <c r="B8211" s="4"/>
      <c r="C8211" s="7"/>
      <c r="G8211" s="8"/>
      <c r="H8211" s="8"/>
      <c r="I8211" s="8"/>
      <c r="S8211" s="4"/>
      <c r="T8211" s="6"/>
      <c r="X8211" s="1"/>
      <c r="Y8211" s="1"/>
    </row>
    <row r="8212" spans="2:25" x14ac:dyDescent="0.25">
      <c r="B8212" s="4"/>
      <c r="C8212" s="7"/>
      <c r="G8212" s="8"/>
      <c r="H8212" s="8"/>
      <c r="I8212" s="8"/>
      <c r="S8212" s="4"/>
      <c r="T8212" s="6"/>
      <c r="X8212" s="1"/>
      <c r="Y8212" s="1"/>
    </row>
    <row r="8213" spans="2:25" x14ac:dyDescent="0.25">
      <c r="B8213" s="4"/>
      <c r="C8213" s="7"/>
      <c r="G8213" s="8"/>
      <c r="H8213" s="8"/>
      <c r="I8213" s="8"/>
      <c r="S8213" s="4"/>
      <c r="T8213" s="6"/>
      <c r="X8213" s="1"/>
      <c r="Y8213" s="1"/>
    </row>
    <row r="8214" spans="2:25" x14ac:dyDescent="0.25">
      <c r="B8214" s="4"/>
      <c r="C8214" s="7"/>
      <c r="G8214" s="8"/>
      <c r="H8214" s="8"/>
      <c r="I8214" s="8"/>
      <c r="S8214" s="4"/>
      <c r="T8214" s="6"/>
      <c r="X8214" s="1"/>
      <c r="Y8214" s="1"/>
    </row>
    <row r="8215" spans="2:25" x14ac:dyDescent="0.25">
      <c r="B8215" s="4"/>
      <c r="C8215" s="7"/>
      <c r="G8215" s="8"/>
      <c r="H8215" s="8"/>
      <c r="I8215" s="8"/>
      <c r="S8215" s="4"/>
      <c r="T8215" s="6"/>
      <c r="X8215" s="1"/>
      <c r="Y8215" s="1"/>
    </row>
    <row r="8216" spans="2:25" x14ac:dyDescent="0.25">
      <c r="B8216" s="4"/>
      <c r="C8216" s="7"/>
      <c r="G8216" s="8"/>
      <c r="H8216" s="8"/>
      <c r="I8216" s="8"/>
      <c r="S8216" s="4"/>
      <c r="T8216" s="6"/>
      <c r="X8216" s="1"/>
      <c r="Y8216" s="1"/>
    </row>
    <row r="8217" spans="2:25" x14ac:dyDescent="0.25">
      <c r="B8217" s="4"/>
      <c r="C8217" s="7"/>
      <c r="G8217" s="8"/>
      <c r="H8217" s="8"/>
      <c r="I8217" s="8"/>
      <c r="S8217" s="4"/>
      <c r="T8217" s="6"/>
      <c r="X8217" s="1"/>
      <c r="Y8217" s="1"/>
    </row>
    <row r="8218" spans="2:25" x14ac:dyDescent="0.25">
      <c r="B8218" s="4"/>
      <c r="C8218" s="7"/>
      <c r="G8218" s="8"/>
      <c r="H8218" s="8"/>
      <c r="I8218" s="8"/>
      <c r="S8218" s="4"/>
      <c r="T8218" s="6"/>
      <c r="X8218" s="1"/>
      <c r="Y8218" s="1"/>
    </row>
    <row r="8219" spans="2:25" x14ac:dyDescent="0.25">
      <c r="B8219" s="4"/>
      <c r="C8219" s="7"/>
      <c r="G8219" s="8"/>
      <c r="H8219" s="8"/>
      <c r="I8219" s="8"/>
      <c r="S8219" s="4"/>
      <c r="T8219" s="6"/>
      <c r="X8219" s="1"/>
      <c r="Y8219" s="1"/>
    </row>
    <row r="8220" spans="2:25" x14ac:dyDescent="0.25">
      <c r="B8220" s="4"/>
      <c r="C8220" s="7"/>
      <c r="G8220" s="8"/>
      <c r="H8220" s="8"/>
      <c r="I8220" s="8"/>
      <c r="S8220" s="4"/>
      <c r="T8220" s="6"/>
      <c r="X8220" s="1"/>
      <c r="Y8220" s="1"/>
    </row>
    <row r="8221" spans="2:25" x14ac:dyDescent="0.25">
      <c r="B8221" s="4"/>
      <c r="C8221" s="7"/>
      <c r="G8221" s="8"/>
      <c r="H8221" s="8"/>
      <c r="I8221" s="8"/>
      <c r="S8221" s="4"/>
      <c r="T8221" s="6"/>
      <c r="X8221" s="1"/>
      <c r="Y8221" s="1"/>
    </row>
    <row r="8222" spans="2:25" x14ac:dyDescent="0.25">
      <c r="B8222" s="4"/>
      <c r="C8222" s="7"/>
      <c r="G8222" s="8"/>
      <c r="H8222" s="8"/>
      <c r="I8222" s="8"/>
      <c r="S8222" s="4"/>
      <c r="T8222" s="6"/>
      <c r="X8222" s="1"/>
      <c r="Y8222" s="1"/>
    </row>
    <row r="8223" spans="2:25" x14ac:dyDescent="0.25">
      <c r="B8223" s="4"/>
      <c r="C8223" s="7"/>
      <c r="G8223" s="8"/>
      <c r="H8223" s="8"/>
      <c r="I8223" s="8"/>
      <c r="S8223" s="4"/>
      <c r="T8223" s="6"/>
      <c r="X8223" s="1"/>
      <c r="Y8223" s="1"/>
    </row>
    <row r="8224" spans="2:25" x14ac:dyDescent="0.25">
      <c r="B8224" s="4"/>
      <c r="C8224" s="7"/>
      <c r="G8224" s="8"/>
      <c r="H8224" s="8"/>
      <c r="I8224" s="8"/>
      <c r="S8224" s="4"/>
      <c r="T8224" s="6"/>
      <c r="X8224" s="1"/>
      <c r="Y8224" s="1"/>
    </row>
    <row r="8225" spans="2:25" x14ac:dyDescent="0.25">
      <c r="B8225" s="4"/>
      <c r="C8225" s="7"/>
      <c r="G8225" s="8"/>
      <c r="H8225" s="8"/>
      <c r="I8225" s="8"/>
      <c r="S8225" s="4"/>
      <c r="T8225" s="6"/>
      <c r="X8225" s="1"/>
      <c r="Y8225" s="1"/>
    </row>
    <row r="8226" spans="2:25" x14ac:dyDescent="0.25">
      <c r="B8226" s="4"/>
      <c r="C8226" s="7"/>
      <c r="G8226" s="8"/>
      <c r="H8226" s="8"/>
      <c r="I8226" s="8"/>
      <c r="S8226" s="4"/>
      <c r="T8226" s="6"/>
      <c r="X8226" s="1"/>
      <c r="Y8226" s="1"/>
    </row>
    <row r="8227" spans="2:25" x14ac:dyDescent="0.25">
      <c r="B8227" s="4"/>
      <c r="C8227" s="7"/>
      <c r="G8227" s="8"/>
      <c r="H8227" s="8"/>
      <c r="I8227" s="8"/>
      <c r="S8227" s="4"/>
      <c r="T8227" s="6"/>
      <c r="X8227" s="1"/>
      <c r="Y8227" s="1"/>
    </row>
    <row r="8228" spans="2:25" x14ac:dyDescent="0.25">
      <c r="B8228" s="4"/>
      <c r="C8228" s="7"/>
      <c r="G8228" s="8"/>
      <c r="H8228" s="8"/>
      <c r="I8228" s="8"/>
      <c r="S8228" s="4"/>
      <c r="T8228" s="6"/>
      <c r="X8228" s="1"/>
      <c r="Y8228" s="1"/>
    </row>
    <row r="8229" spans="2:25" x14ac:dyDescent="0.25">
      <c r="B8229" s="4"/>
      <c r="C8229" s="7"/>
      <c r="G8229" s="8"/>
      <c r="H8229" s="8"/>
      <c r="I8229" s="8"/>
      <c r="S8229" s="4"/>
      <c r="T8229" s="6"/>
      <c r="X8229" s="1"/>
      <c r="Y8229" s="1"/>
    </row>
    <row r="8230" spans="2:25" x14ac:dyDescent="0.25">
      <c r="B8230" s="4"/>
      <c r="C8230" s="7"/>
      <c r="G8230" s="8"/>
      <c r="H8230" s="8"/>
      <c r="I8230" s="8"/>
      <c r="S8230" s="4"/>
      <c r="T8230" s="6"/>
      <c r="X8230" s="1"/>
      <c r="Y8230" s="1"/>
    </row>
    <row r="8231" spans="2:25" x14ac:dyDescent="0.25">
      <c r="B8231" s="4"/>
      <c r="C8231" s="7"/>
      <c r="G8231" s="8"/>
      <c r="H8231" s="8"/>
      <c r="I8231" s="8"/>
      <c r="S8231" s="4"/>
      <c r="T8231" s="6"/>
      <c r="X8231" s="1"/>
      <c r="Y8231" s="1"/>
    </row>
    <row r="8232" spans="2:25" x14ac:dyDescent="0.25">
      <c r="B8232" s="4"/>
      <c r="C8232" s="7"/>
      <c r="G8232" s="8"/>
      <c r="H8232" s="8"/>
      <c r="I8232" s="8"/>
      <c r="S8232" s="4"/>
      <c r="T8232" s="6"/>
      <c r="X8232" s="1"/>
      <c r="Y8232" s="1"/>
    </row>
    <row r="8233" spans="2:25" x14ac:dyDescent="0.25">
      <c r="B8233" s="4"/>
      <c r="C8233" s="7"/>
      <c r="G8233" s="8"/>
      <c r="H8233" s="8"/>
      <c r="I8233" s="8"/>
      <c r="S8233" s="4"/>
      <c r="T8233" s="6"/>
      <c r="X8233" s="1"/>
      <c r="Y8233" s="1"/>
    </row>
    <row r="8234" spans="2:25" x14ac:dyDescent="0.25">
      <c r="B8234" s="4"/>
      <c r="C8234" s="7"/>
      <c r="G8234" s="8"/>
      <c r="H8234" s="8"/>
      <c r="I8234" s="8"/>
      <c r="S8234" s="4"/>
      <c r="T8234" s="6"/>
      <c r="X8234" s="1"/>
      <c r="Y8234" s="1"/>
    </row>
    <row r="8235" spans="2:25" x14ac:dyDescent="0.25">
      <c r="B8235" s="4"/>
      <c r="C8235" s="7"/>
      <c r="G8235" s="8"/>
      <c r="H8235" s="8"/>
      <c r="I8235" s="8"/>
      <c r="S8235" s="4"/>
      <c r="T8235" s="6"/>
      <c r="X8235" s="1"/>
      <c r="Y8235" s="1"/>
    </row>
    <row r="8236" spans="2:25" x14ac:dyDescent="0.25">
      <c r="B8236" s="4"/>
      <c r="C8236" s="7"/>
      <c r="G8236" s="8"/>
      <c r="H8236" s="8"/>
      <c r="I8236" s="8"/>
      <c r="S8236" s="4"/>
      <c r="T8236" s="6"/>
      <c r="X8236" s="1"/>
      <c r="Y8236" s="1"/>
    </row>
    <row r="8237" spans="2:25" x14ac:dyDescent="0.25">
      <c r="B8237" s="4"/>
      <c r="C8237" s="7"/>
      <c r="G8237" s="8"/>
      <c r="H8237" s="8"/>
      <c r="I8237" s="8"/>
      <c r="S8237" s="4"/>
      <c r="T8237" s="6"/>
      <c r="X8237" s="1"/>
      <c r="Y8237" s="1"/>
    </row>
    <row r="8238" spans="2:25" x14ac:dyDescent="0.25">
      <c r="B8238" s="4"/>
      <c r="C8238" s="7"/>
      <c r="G8238" s="8"/>
      <c r="H8238" s="8"/>
      <c r="I8238" s="8"/>
      <c r="S8238" s="4"/>
      <c r="T8238" s="6"/>
      <c r="X8238" s="1"/>
      <c r="Y8238" s="1"/>
    </row>
    <row r="8239" spans="2:25" x14ac:dyDescent="0.25">
      <c r="B8239" s="4"/>
      <c r="C8239" s="7"/>
      <c r="G8239" s="8"/>
      <c r="H8239" s="8"/>
      <c r="I8239" s="8"/>
      <c r="S8239" s="4"/>
      <c r="T8239" s="6"/>
      <c r="X8239" s="1"/>
      <c r="Y8239" s="1"/>
    </row>
    <row r="8240" spans="2:25" x14ac:dyDescent="0.25">
      <c r="B8240" s="4"/>
      <c r="C8240" s="7"/>
      <c r="G8240" s="8"/>
      <c r="H8240" s="8"/>
      <c r="I8240" s="8"/>
      <c r="S8240" s="4"/>
      <c r="T8240" s="6"/>
      <c r="X8240" s="1"/>
      <c r="Y8240" s="1"/>
    </row>
    <row r="8241" spans="2:25" x14ac:dyDescent="0.25">
      <c r="B8241" s="4"/>
      <c r="C8241" s="7"/>
      <c r="G8241" s="8"/>
      <c r="H8241" s="8"/>
      <c r="I8241" s="8"/>
      <c r="S8241" s="4"/>
      <c r="T8241" s="6"/>
      <c r="X8241" s="1"/>
      <c r="Y8241" s="1"/>
    </row>
    <row r="8242" spans="2:25" x14ac:dyDescent="0.25">
      <c r="B8242" s="4"/>
      <c r="C8242" s="7"/>
      <c r="G8242" s="8"/>
      <c r="H8242" s="8"/>
      <c r="I8242" s="8"/>
      <c r="S8242" s="4"/>
      <c r="T8242" s="6"/>
      <c r="X8242" s="1"/>
      <c r="Y8242" s="1"/>
    </row>
    <row r="8243" spans="2:25" x14ac:dyDescent="0.25">
      <c r="B8243" s="4"/>
      <c r="C8243" s="7"/>
      <c r="G8243" s="8"/>
      <c r="H8243" s="8"/>
      <c r="I8243" s="8"/>
      <c r="S8243" s="4"/>
      <c r="T8243" s="6"/>
      <c r="X8243" s="1"/>
      <c r="Y8243" s="1"/>
    </row>
    <row r="8244" spans="2:25" x14ac:dyDescent="0.25">
      <c r="B8244" s="4"/>
      <c r="C8244" s="7"/>
      <c r="G8244" s="8"/>
      <c r="H8244" s="8"/>
      <c r="I8244" s="8"/>
      <c r="S8244" s="4"/>
      <c r="T8244" s="6"/>
      <c r="X8244" s="1"/>
      <c r="Y8244" s="1"/>
    </row>
    <row r="8245" spans="2:25" x14ac:dyDescent="0.25">
      <c r="B8245" s="4"/>
      <c r="C8245" s="7"/>
      <c r="G8245" s="8"/>
      <c r="H8245" s="8"/>
      <c r="I8245" s="8"/>
      <c r="S8245" s="4"/>
      <c r="T8245" s="6"/>
      <c r="X8245" s="1"/>
      <c r="Y8245" s="1"/>
    </row>
    <row r="8246" spans="2:25" x14ac:dyDescent="0.25">
      <c r="B8246" s="4"/>
      <c r="C8246" s="7"/>
      <c r="G8246" s="8"/>
      <c r="H8246" s="8"/>
      <c r="I8246" s="8"/>
      <c r="S8246" s="4"/>
      <c r="T8246" s="6"/>
      <c r="X8246" s="1"/>
      <c r="Y8246" s="1"/>
    </row>
    <row r="8247" spans="2:25" x14ac:dyDescent="0.25">
      <c r="B8247" s="4"/>
      <c r="C8247" s="7"/>
      <c r="G8247" s="8"/>
      <c r="H8247" s="8"/>
      <c r="I8247" s="8"/>
      <c r="S8247" s="4"/>
      <c r="T8247" s="6"/>
      <c r="X8247" s="1"/>
      <c r="Y8247" s="1"/>
    </row>
    <row r="8248" spans="2:25" x14ac:dyDescent="0.25">
      <c r="B8248" s="4"/>
      <c r="C8248" s="7"/>
      <c r="G8248" s="8"/>
      <c r="H8248" s="8"/>
      <c r="I8248" s="8"/>
      <c r="S8248" s="4"/>
      <c r="T8248" s="6"/>
      <c r="X8248" s="1"/>
      <c r="Y8248" s="1"/>
    </row>
    <row r="8249" spans="2:25" x14ac:dyDescent="0.25">
      <c r="B8249" s="4"/>
      <c r="C8249" s="7"/>
      <c r="G8249" s="8"/>
      <c r="H8249" s="8"/>
      <c r="I8249" s="8"/>
      <c r="S8249" s="4"/>
      <c r="T8249" s="6"/>
      <c r="X8249" s="1"/>
      <c r="Y8249" s="1"/>
    </row>
    <row r="8250" spans="2:25" x14ac:dyDescent="0.25">
      <c r="B8250" s="4"/>
      <c r="C8250" s="7"/>
      <c r="G8250" s="8"/>
      <c r="H8250" s="8"/>
      <c r="I8250" s="8"/>
      <c r="S8250" s="4"/>
      <c r="T8250" s="6"/>
      <c r="X8250" s="1"/>
      <c r="Y8250" s="1"/>
    </row>
    <row r="8251" spans="2:25" x14ac:dyDescent="0.25">
      <c r="B8251" s="4"/>
      <c r="C8251" s="7"/>
      <c r="G8251" s="8"/>
      <c r="H8251" s="8"/>
      <c r="I8251" s="8"/>
      <c r="S8251" s="4"/>
      <c r="T8251" s="6"/>
      <c r="X8251" s="1"/>
      <c r="Y8251" s="1"/>
    </row>
    <row r="8252" spans="2:25" x14ac:dyDescent="0.25">
      <c r="B8252" s="4"/>
      <c r="C8252" s="7"/>
      <c r="G8252" s="8"/>
      <c r="H8252" s="8"/>
      <c r="I8252" s="8"/>
      <c r="S8252" s="4"/>
      <c r="T8252" s="6"/>
      <c r="X8252" s="1"/>
      <c r="Y8252" s="1"/>
    </row>
    <row r="8253" spans="2:25" x14ac:dyDescent="0.25">
      <c r="B8253" s="4"/>
      <c r="C8253" s="7"/>
      <c r="G8253" s="8"/>
      <c r="H8253" s="8"/>
      <c r="I8253" s="8"/>
      <c r="S8253" s="4"/>
      <c r="T8253" s="6"/>
      <c r="X8253" s="1"/>
      <c r="Y8253" s="1"/>
    </row>
    <row r="8254" spans="2:25" x14ac:dyDescent="0.25">
      <c r="B8254" s="4"/>
      <c r="C8254" s="7"/>
      <c r="G8254" s="8"/>
      <c r="H8254" s="8"/>
      <c r="I8254" s="8"/>
      <c r="S8254" s="4"/>
      <c r="T8254" s="6"/>
      <c r="X8254" s="1"/>
      <c r="Y8254" s="1"/>
    </row>
    <row r="8255" spans="2:25" x14ac:dyDescent="0.25">
      <c r="B8255" s="4"/>
      <c r="C8255" s="7"/>
      <c r="G8255" s="8"/>
      <c r="H8255" s="8"/>
      <c r="I8255" s="8"/>
      <c r="S8255" s="4"/>
      <c r="T8255" s="6"/>
      <c r="X8255" s="1"/>
      <c r="Y8255" s="1"/>
    </row>
    <row r="8256" spans="2:25" x14ac:dyDescent="0.25">
      <c r="B8256" s="4"/>
      <c r="C8256" s="7"/>
      <c r="G8256" s="8"/>
      <c r="H8256" s="8"/>
      <c r="I8256" s="8"/>
      <c r="S8256" s="4"/>
      <c r="T8256" s="6"/>
      <c r="X8256" s="1"/>
      <c r="Y8256" s="1"/>
    </row>
    <row r="8257" spans="2:25" x14ac:dyDescent="0.25">
      <c r="B8257" s="4"/>
      <c r="C8257" s="7"/>
      <c r="G8257" s="8"/>
      <c r="H8257" s="8"/>
      <c r="I8257" s="8"/>
      <c r="S8257" s="4"/>
      <c r="T8257" s="6"/>
      <c r="X8257" s="1"/>
      <c r="Y8257" s="1"/>
    </row>
    <row r="8258" spans="2:25" x14ac:dyDescent="0.25">
      <c r="B8258" s="4"/>
      <c r="C8258" s="7"/>
      <c r="G8258" s="8"/>
      <c r="H8258" s="8"/>
      <c r="I8258" s="8"/>
      <c r="S8258" s="4"/>
      <c r="T8258" s="6"/>
      <c r="X8258" s="1"/>
      <c r="Y8258" s="1"/>
    </row>
    <row r="8259" spans="2:25" x14ac:dyDescent="0.25">
      <c r="B8259" s="4"/>
      <c r="C8259" s="7"/>
      <c r="G8259" s="8"/>
      <c r="H8259" s="8"/>
      <c r="I8259" s="8"/>
      <c r="S8259" s="4"/>
      <c r="T8259" s="6"/>
      <c r="X8259" s="1"/>
      <c r="Y8259" s="1"/>
    </row>
    <row r="8260" spans="2:25" x14ac:dyDescent="0.25">
      <c r="B8260" s="4"/>
      <c r="C8260" s="7"/>
      <c r="G8260" s="8"/>
      <c r="H8260" s="8"/>
      <c r="I8260" s="8"/>
      <c r="S8260" s="4"/>
      <c r="T8260" s="6"/>
      <c r="X8260" s="1"/>
      <c r="Y8260" s="1"/>
    </row>
    <row r="8261" spans="2:25" x14ac:dyDescent="0.25">
      <c r="B8261" s="4"/>
      <c r="C8261" s="7"/>
      <c r="G8261" s="8"/>
      <c r="H8261" s="8"/>
      <c r="I8261" s="8"/>
      <c r="S8261" s="4"/>
      <c r="T8261" s="6"/>
      <c r="X8261" s="1"/>
      <c r="Y8261" s="1"/>
    </row>
    <row r="8262" spans="2:25" x14ac:dyDescent="0.25">
      <c r="B8262" s="4"/>
      <c r="C8262" s="7"/>
      <c r="G8262" s="8"/>
      <c r="H8262" s="8"/>
      <c r="I8262" s="8"/>
      <c r="S8262" s="4"/>
      <c r="T8262" s="6"/>
      <c r="X8262" s="1"/>
      <c r="Y8262" s="1"/>
    </row>
    <row r="8263" spans="2:25" x14ac:dyDescent="0.25">
      <c r="B8263" s="4"/>
      <c r="C8263" s="7"/>
      <c r="G8263" s="8"/>
      <c r="H8263" s="8"/>
      <c r="I8263" s="8"/>
      <c r="S8263" s="4"/>
      <c r="T8263" s="6"/>
      <c r="X8263" s="1"/>
      <c r="Y8263" s="1"/>
    </row>
    <row r="8264" spans="2:25" x14ac:dyDescent="0.25">
      <c r="B8264" s="4"/>
      <c r="C8264" s="7"/>
      <c r="G8264" s="8"/>
      <c r="H8264" s="8"/>
      <c r="I8264" s="8"/>
      <c r="S8264" s="4"/>
      <c r="T8264" s="6"/>
      <c r="X8264" s="1"/>
      <c r="Y8264" s="1"/>
    </row>
    <row r="8265" spans="2:25" x14ac:dyDescent="0.25">
      <c r="B8265" s="4"/>
      <c r="C8265" s="7"/>
      <c r="G8265" s="8"/>
      <c r="H8265" s="8"/>
      <c r="I8265" s="8"/>
      <c r="S8265" s="4"/>
      <c r="T8265" s="6"/>
      <c r="X8265" s="1"/>
      <c r="Y8265" s="1"/>
    </row>
    <row r="8266" spans="2:25" x14ac:dyDescent="0.25">
      <c r="B8266" s="4"/>
      <c r="C8266" s="7"/>
      <c r="G8266" s="8"/>
      <c r="H8266" s="8"/>
      <c r="I8266" s="8"/>
      <c r="S8266" s="4"/>
      <c r="T8266" s="6"/>
      <c r="X8266" s="1"/>
      <c r="Y8266" s="1"/>
    </row>
    <row r="8267" spans="2:25" x14ac:dyDescent="0.25">
      <c r="B8267" s="4"/>
      <c r="C8267" s="7"/>
      <c r="G8267" s="8"/>
      <c r="H8267" s="8"/>
      <c r="I8267" s="8"/>
      <c r="S8267" s="4"/>
      <c r="T8267" s="6"/>
      <c r="X8267" s="1"/>
      <c r="Y8267" s="1"/>
    </row>
    <row r="8268" spans="2:25" x14ac:dyDescent="0.25">
      <c r="B8268" s="4"/>
      <c r="C8268" s="7"/>
      <c r="G8268" s="8"/>
      <c r="H8268" s="8"/>
      <c r="I8268" s="8"/>
      <c r="S8268" s="4"/>
      <c r="T8268" s="6"/>
      <c r="X8268" s="1"/>
      <c r="Y8268" s="1"/>
    </row>
    <row r="8269" spans="2:25" x14ac:dyDescent="0.25">
      <c r="B8269" s="4"/>
      <c r="C8269" s="7"/>
      <c r="G8269" s="8"/>
      <c r="H8269" s="8"/>
      <c r="I8269" s="8"/>
      <c r="S8269" s="4"/>
      <c r="T8269" s="6"/>
      <c r="X8269" s="1"/>
      <c r="Y8269" s="1"/>
    </row>
    <row r="8270" spans="2:25" x14ac:dyDescent="0.25">
      <c r="B8270" s="4"/>
      <c r="C8270" s="7"/>
      <c r="G8270" s="8"/>
      <c r="H8270" s="8"/>
      <c r="I8270" s="8"/>
      <c r="S8270" s="4"/>
      <c r="T8270" s="6"/>
      <c r="X8270" s="1"/>
      <c r="Y8270" s="1"/>
    </row>
    <row r="8271" spans="2:25" x14ac:dyDescent="0.25">
      <c r="B8271" s="4"/>
      <c r="C8271" s="7"/>
      <c r="G8271" s="8"/>
      <c r="H8271" s="8"/>
      <c r="I8271" s="8"/>
      <c r="S8271" s="4"/>
      <c r="T8271" s="6"/>
      <c r="X8271" s="1"/>
      <c r="Y8271" s="1"/>
    </row>
    <row r="8272" spans="2:25" x14ac:dyDescent="0.25">
      <c r="B8272" s="4"/>
      <c r="C8272" s="7"/>
      <c r="G8272" s="8"/>
      <c r="H8272" s="8"/>
      <c r="I8272" s="8"/>
      <c r="S8272" s="4"/>
      <c r="T8272" s="6"/>
      <c r="X8272" s="1"/>
      <c r="Y8272" s="1"/>
    </row>
    <row r="8273" spans="2:25" x14ac:dyDescent="0.25">
      <c r="B8273" s="4"/>
      <c r="C8273" s="7"/>
      <c r="G8273" s="8"/>
      <c r="H8273" s="8"/>
      <c r="I8273" s="8"/>
      <c r="S8273" s="4"/>
      <c r="T8273" s="6"/>
      <c r="X8273" s="1"/>
      <c r="Y8273" s="1"/>
    </row>
    <row r="8274" spans="2:25" x14ac:dyDescent="0.25">
      <c r="B8274" s="4"/>
      <c r="C8274" s="7"/>
      <c r="G8274" s="8"/>
      <c r="H8274" s="8"/>
      <c r="I8274" s="8"/>
      <c r="S8274" s="4"/>
      <c r="T8274" s="6"/>
      <c r="X8274" s="1"/>
      <c r="Y8274" s="1"/>
    </row>
    <row r="8275" spans="2:25" x14ac:dyDescent="0.25">
      <c r="B8275" s="4"/>
      <c r="C8275" s="7"/>
      <c r="G8275" s="8"/>
      <c r="H8275" s="8"/>
      <c r="I8275" s="8"/>
      <c r="S8275" s="4"/>
      <c r="T8275" s="6"/>
      <c r="X8275" s="1"/>
      <c r="Y8275" s="1"/>
    </row>
    <row r="8276" spans="2:25" x14ac:dyDescent="0.25">
      <c r="B8276" s="4"/>
      <c r="C8276" s="7"/>
      <c r="G8276" s="8"/>
      <c r="H8276" s="8"/>
      <c r="I8276" s="8"/>
      <c r="S8276" s="4"/>
      <c r="T8276" s="6"/>
      <c r="X8276" s="1"/>
      <c r="Y8276" s="1"/>
    </row>
    <row r="8277" spans="2:25" x14ac:dyDescent="0.25">
      <c r="B8277" s="4"/>
      <c r="C8277" s="7"/>
      <c r="G8277" s="8"/>
      <c r="H8277" s="8"/>
      <c r="I8277" s="8"/>
      <c r="S8277" s="4"/>
      <c r="T8277" s="6"/>
      <c r="X8277" s="1"/>
      <c r="Y8277" s="1"/>
    </row>
    <row r="8278" spans="2:25" x14ac:dyDescent="0.25">
      <c r="B8278" s="4"/>
      <c r="C8278" s="7"/>
      <c r="G8278" s="8"/>
      <c r="H8278" s="8"/>
      <c r="I8278" s="8"/>
      <c r="S8278" s="4"/>
      <c r="T8278" s="6"/>
      <c r="X8278" s="1"/>
      <c r="Y8278" s="1"/>
    </row>
    <row r="8279" spans="2:25" x14ac:dyDescent="0.25">
      <c r="B8279" s="4"/>
      <c r="C8279" s="7"/>
      <c r="G8279" s="8"/>
      <c r="H8279" s="8"/>
      <c r="I8279" s="8"/>
      <c r="S8279" s="4"/>
      <c r="T8279" s="6"/>
      <c r="X8279" s="1"/>
      <c r="Y8279" s="1"/>
    </row>
    <row r="8280" spans="2:25" x14ac:dyDescent="0.25">
      <c r="B8280" s="4"/>
      <c r="C8280" s="7"/>
      <c r="G8280" s="8"/>
      <c r="H8280" s="8"/>
      <c r="I8280" s="8"/>
      <c r="S8280" s="4"/>
      <c r="T8280" s="6"/>
      <c r="X8280" s="1"/>
      <c r="Y8280" s="1"/>
    </row>
    <row r="8281" spans="2:25" x14ac:dyDescent="0.25">
      <c r="B8281" s="4"/>
      <c r="C8281" s="7"/>
      <c r="G8281" s="8"/>
      <c r="H8281" s="8"/>
      <c r="I8281" s="8"/>
      <c r="S8281" s="4"/>
      <c r="T8281" s="6"/>
      <c r="X8281" s="1"/>
      <c r="Y8281" s="1"/>
    </row>
    <row r="8282" spans="2:25" x14ac:dyDescent="0.25">
      <c r="B8282" s="4"/>
      <c r="C8282" s="7"/>
      <c r="G8282" s="8"/>
      <c r="H8282" s="8"/>
      <c r="I8282" s="8"/>
      <c r="S8282" s="4"/>
      <c r="T8282" s="6"/>
      <c r="X8282" s="1"/>
      <c r="Y8282" s="1"/>
    </row>
    <row r="8283" spans="2:25" x14ac:dyDescent="0.25">
      <c r="B8283" s="4"/>
      <c r="C8283" s="7"/>
      <c r="G8283" s="8"/>
      <c r="H8283" s="8"/>
      <c r="I8283" s="8"/>
      <c r="S8283" s="4"/>
      <c r="T8283" s="6"/>
      <c r="X8283" s="1"/>
      <c r="Y8283" s="1"/>
    </row>
    <row r="8284" spans="2:25" x14ac:dyDescent="0.25">
      <c r="B8284" s="4"/>
      <c r="C8284" s="7"/>
      <c r="G8284" s="8"/>
      <c r="H8284" s="8"/>
      <c r="I8284" s="8"/>
      <c r="S8284" s="4"/>
      <c r="T8284" s="6"/>
      <c r="X8284" s="1"/>
      <c r="Y8284" s="1"/>
    </row>
    <row r="8285" spans="2:25" x14ac:dyDescent="0.25">
      <c r="B8285" s="4"/>
      <c r="C8285" s="7"/>
      <c r="G8285" s="8"/>
      <c r="H8285" s="8"/>
      <c r="I8285" s="8"/>
      <c r="S8285" s="4"/>
      <c r="T8285" s="6"/>
      <c r="X8285" s="1"/>
      <c r="Y8285" s="1"/>
    </row>
    <row r="8286" spans="2:25" x14ac:dyDescent="0.25">
      <c r="B8286" s="4"/>
      <c r="C8286" s="7"/>
      <c r="G8286" s="8"/>
      <c r="H8286" s="8"/>
      <c r="I8286" s="8"/>
      <c r="S8286" s="4"/>
      <c r="T8286" s="6"/>
      <c r="X8286" s="1"/>
      <c r="Y8286" s="1"/>
    </row>
    <row r="8287" spans="2:25" x14ac:dyDescent="0.25">
      <c r="B8287" s="4"/>
      <c r="C8287" s="7"/>
      <c r="G8287" s="8"/>
      <c r="H8287" s="8"/>
      <c r="I8287" s="8"/>
      <c r="S8287" s="4"/>
      <c r="T8287" s="6"/>
      <c r="X8287" s="1"/>
      <c r="Y8287" s="1"/>
    </row>
    <row r="8288" spans="2:25" x14ac:dyDescent="0.25">
      <c r="B8288" s="4"/>
      <c r="C8288" s="7"/>
      <c r="G8288" s="8"/>
      <c r="H8288" s="8"/>
      <c r="I8288" s="8"/>
      <c r="S8288" s="4"/>
      <c r="T8288" s="6"/>
      <c r="X8288" s="1"/>
      <c r="Y8288" s="1"/>
    </row>
    <row r="8289" spans="2:25" x14ac:dyDescent="0.25">
      <c r="B8289" s="4"/>
      <c r="C8289" s="7"/>
      <c r="G8289" s="8"/>
      <c r="H8289" s="8"/>
      <c r="I8289" s="8"/>
      <c r="S8289" s="4"/>
      <c r="T8289" s="6"/>
      <c r="X8289" s="1"/>
      <c r="Y8289" s="1"/>
    </row>
    <row r="8290" spans="2:25" x14ac:dyDescent="0.25">
      <c r="B8290" s="4"/>
      <c r="C8290" s="7"/>
      <c r="G8290" s="8"/>
      <c r="H8290" s="8"/>
      <c r="I8290" s="8"/>
      <c r="S8290" s="4"/>
      <c r="T8290" s="6"/>
      <c r="X8290" s="1"/>
      <c r="Y8290" s="1"/>
    </row>
    <row r="8291" spans="2:25" x14ac:dyDescent="0.25">
      <c r="B8291" s="4"/>
      <c r="C8291" s="7"/>
      <c r="G8291" s="8"/>
      <c r="H8291" s="8"/>
      <c r="I8291" s="8"/>
      <c r="S8291" s="4"/>
      <c r="T8291" s="6"/>
      <c r="X8291" s="1"/>
      <c r="Y8291" s="1"/>
    </row>
    <row r="8292" spans="2:25" x14ac:dyDescent="0.25">
      <c r="B8292" s="4"/>
      <c r="C8292" s="7"/>
      <c r="G8292" s="8"/>
      <c r="H8292" s="8"/>
      <c r="I8292" s="8"/>
      <c r="S8292" s="4"/>
      <c r="T8292" s="6"/>
      <c r="X8292" s="1"/>
      <c r="Y8292" s="1"/>
    </row>
    <row r="8293" spans="2:25" x14ac:dyDescent="0.25">
      <c r="B8293" s="4"/>
      <c r="C8293" s="7"/>
      <c r="G8293" s="8"/>
      <c r="H8293" s="8"/>
      <c r="I8293" s="8"/>
      <c r="S8293" s="4"/>
      <c r="T8293" s="6"/>
      <c r="X8293" s="1"/>
      <c r="Y8293" s="1"/>
    </row>
    <row r="8294" spans="2:25" x14ac:dyDescent="0.25">
      <c r="B8294" s="4"/>
      <c r="C8294" s="7"/>
      <c r="G8294" s="8"/>
      <c r="H8294" s="8"/>
      <c r="I8294" s="8"/>
      <c r="S8294" s="4"/>
      <c r="T8294" s="6"/>
      <c r="X8294" s="1"/>
      <c r="Y8294" s="1"/>
    </row>
    <row r="8295" spans="2:25" x14ac:dyDescent="0.25">
      <c r="B8295" s="4"/>
      <c r="C8295" s="7"/>
      <c r="G8295" s="8"/>
      <c r="H8295" s="8"/>
      <c r="I8295" s="8"/>
      <c r="S8295" s="4"/>
      <c r="T8295" s="6"/>
      <c r="X8295" s="1"/>
      <c r="Y8295" s="1"/>
    </row>
    <row r="8296" spans="2:25" x14ac:dyDescent="0.25">
      <c r="B8296" s="4"/>
      <c r="C8296" s="7"/>
      <c r="G8296" s="8"/>
      <c r="H8296" s="8"/>
      <c r="I8296" s="8"/>
      <c r="S8296" s="4"/>
      <c r="T8296" s="6"/>
      <c r="X8296" s="1"/>
      <c r="Y8296" s="1"/>
    </row>
    <row r="8297" spans="2:25" x14ac:dyDescent="0.25">
      <c r="B8297" s="4"/>
      <c r="C8297" s="7"/>
      <c r="G8297" s="8"/>
      <c r="H8297" s="8"/>
      <c r="I8297" s="8"/>
      <c r="S8297" s="4"/>
      <c r="T8297" s="6"/>
      <c r="X8297" s="1"/>
      <c r="Y8297" s="1"/>
    </row>
    <row r="8298" spans="2:25" x14ac:dyDescent="0.25">
      <c r="B8298" s="4"/>
      <c r="C8298" s="7"/>
      <c r="G8298" s="8"/>
      <c r="H8298" s="8"/>
      <c r="I8298" s="8"/>
      <c r="S8298" s="4"/>
      <c r="T8298" s="6"/>
      <c r="X8298" s="1"/>
      <c r="Y8298" s="1"/>
    </row>
    <row r="8299" spans="2:25" x14ac:dyDescent="0.25">
      <c r="B8299" s="4"/>
      <c r="C8299" s="7"/>
      <c r="G8299" s="8"/>
      <c r="H8299" s="8"/>
      <c r="I8299" s="8"/>
      <c r="S8299" s="4"/>
      <c r="T8299" s="6"/>
      <c r="X8299" s="1"/>
      <c r="Y8299" s="1"/>
    </row>
    <row r="8300" spans="2:25" x14ac:dyDescent="0.25">
      <c r="B8300" s="4"/>
      <c r="C8300" s="7"/>
      <c r="G8300" s="8"/>
      <c r="H8300" s="8"/>
      <c r="I8300" s="8"/>
      <c r="S8300" s="4"/>
      <c r="T8300" s="6"/>
      <c r="X8300" s="1"/>
      <c r="Y8300" s="1"/>
    </row>
    <row r="8301" spans="2:25" x14ac:dyDescent="0.25">
      <c r="B8301" s="4"/>
      <c r="C8301" s="7"/>
      <c r="G8301" s="8"/>
      <c r="H8301" s="8"/>
      <c r="I8301" s="8"/>
      <c r="S8301" s="4"/>
      <c r="T8301" s="6"/>
      <c r="X8301" s="1"/>
      <c r="Y8301" s="1"/>
    </row>
    <row r="8302" spans="2:25" x14ac:dyDescent="0.25">
      <c r="B8302" s="4"/>
      <c r="C8302" s="7"/>
      <c r="G8302" s="8"/>
      <c r="H8302" s="8"/>
      <c r="I8302" s="8"/>
      <c r="S8302" s="4"/>
      <c r="T8302" s="6"/>
      <c r="X8302" s="1"/>
      <c r="Y8302" s="1"/>
    </row>
    <row r="8303" spans="2:25" x14ac:dyDescent="0.25">
      <c r="B8303" s="4"/>
      <c r="C8303" s="7"/>
      <c r="G8303" s="8"/>
      <c r="H8303" s="8"/>
      <c r="I8303" s="8"/>
      <c r="S8303" s="4"/>
      <c r="T8303" s="6"/>
      <c r="X8303" s="1"/>
      <c r="Y8303" s="1"/>
    </row>
    <row r="8304" spans="2:25" x14ac:dyDescent="0.25">
      <c r="B8304" s="4"/>
      <c r="C8304" s="7"/>
      <c r="G8304" s="8"/>
      <c r="H8304" s="8"/>
      <c r="I8304" s="8"/>
      <c r="S8304" s="4"/>
      <c r="T8304" s="6"/>
      <c r="X8304" s="1"/>
      <c r="Y8304" s="1"/>
    </row>
    <row r="8305" spans="2:25" x14ac:dyDescent="0.25">
      <c r="B8305" s="4"/>
      <c r="C8305" s="7"/>
      <c r="G8305" s="8"/>
      <c r="H8305" s="8"/>
      <c r="I8305" s="8"/>
      <c r="S8305" s="4"/>
      <c r="T8305" s="6"/>
      <c r="X8305" s="1"/>
      <c r="Y8305" s="1"/>
    </row>
    <row r="8306" spans="2:25" x14ac:dyDescent="0.25">
      <c r="B8306" s="4"/>
      <c r="C8306" s="7"/>
      <c r="G8306" s="8"/>
      <c r="H8306" s="8"/>
      <c r="I8306" s="8"/>
      <c r="S8306" s="4"/>
      <c r="T8306" s="6"/>
      <c r="X8306" s="1"/>
      <c r="Y8306" s="1"/>
    </row>
    <row r="8307" spans="2:25" x14ac:dyDescent="0.25">
      <c r="B8307" s="4"/>
      <c r="C8307" s="7"/>
      <c r="G8307" s="8"/>
      <c r="H8307" s="8"/>
      <c r="I8307" s="8"/>
      <c r="S8307" s="4"/>
      <c r="T8307" s="6"/>
      <c r="X8307" s="1"/>
      <c r="Y8307" s="1"/>
    </row>
    <row r="8308" spans="2:25" x14ac:dyDescent="0.25">
      <c r="B8308" s="4"/>
      <c r="C8308" s="7"/>
      <c r="G8308" s="8"/>
      <c r="H8308" s="8"/>
      <c r="I8308" s="8"/>
      <c r="S8308" s="4"/>
      <c r="T8308" s="6"/>
      <c r="X8308" s="1"/>
      <c r="Y8308" s="1"/>
    </row>
    <row r="8309" spans="2:25" x14ac:dyDescent="0.25">
      <c r="B8309" s="4"/>
      <c r="C8309" s="7"/>
      <c r="G8309" s="8"/>
      <c r="H8309" s="8"/>
      <c r="I8309" s="8"/>
      <c r="S8309" s="4"/>
      <c r="T8309" s="6"/>
      <c r="X8309" s="1"/>
      <c r="Y8309" s="1"/>
    </row>
    <row r="8310" spans="2:25" x14ac:dyDescent="0.25">
      <c r="B8310" s="4"/>
      <c r="C8310" s="7"/>
      <c r="G8310" s="8"/>
      <c r="H8310" s="8"/>
      <c r="I8310" s="8"/>
      <c r="S8310" s="4"/>
      <c r="T8310" s="6"/>
      <c r="X8310" s="1"/>
      <c r="Y8310" s="1"/>
    </row>
    <row r="8311" spans="2:25" x14ac:dyDescent="0.25">
      <c r="B8311" s="4"/>
      <c r="C8311" s="7"/>
      <c r="G8311" s="8"/>
      <c r="H8311" s="8"/>
      <c r="I8311" s="8"/>
      <c r="S8311" s="4"/>
      <c r="T8311" s="6"/>
      <c r="X8311" s="1"/>
      <c r="Y8311" s="1"/>
    </row>
    <row r="8312" spans="2:25" x14ac:dyDescent="0.25">
      <c r="B8312" s="4"/>
      <c r="C8312" s="7"/>
      <c r="G8312" s="8"/>
      <c r="H8312" s="8"/>
      <c r="I8312" s="8"/>
      <c r="S8312" s="4"/>
      <c r="T8312" s="6"/>
      <c r="X8312" s="1"/>
      <c r="Y8312" s="1"/>
    </row>
    <row r="8313" spans="2:25" x14ac:dyDescent="0.25">
      <c r="B8313" s="4"/>
      <c r="C8313" s="7"/>
      <c r="G8313" s="8"/>
      <c r="H8313" s="8"/>
      <c r="I8313" s="8"/>
      <c r="S8313" s="4"/>
      <c r="T8313" s="6"/>
      <c r="X8313" s="1"/>
      <c r="Y8313" s="1"/>
    </row>
    <row r="8314" spans="2:25" x14ac:dyDescent="0.25">
      <c r="B8314" s="4"/>
      <c r="C8314" s="7"/>
      <c r="G8314" s="8"/>
      <c r="H8314" s="8"/>
      <c r="I8314" s="8"/>
      <c r="S8314" s="4"/>
      <c r="T8314" s="6"/>
      <c r="X8314" s="1"/>
      <c r="Y8314" s="1"/>
    </row>
    <row r="8315" spans="2:25" x14ac:dyDescent="0.25">
      <c r="B8315" s="4"/>
      <c r="C8315" s="7"/>
      <c r="G8315" s="8"/>
      <c r="H8315" s="8"/>
      <c r="I8315" s="8"/>
      <c r="S8315" s="4"/>
      <c r="T8315" s="6"/>
      <c r="X8315" s="1"/>
      <c r="Y8315" s="1"/>
    </row>
    <row r="8316" spans="2:25" x14ac:dyDescent="0.25">
      <c r="B8316" s="4"/>
      <c r="C8316" s="7"/>
      <c r="G8316" s="8"/>
      <c r="H8316" s="8"/>
      <c r="I8316" s="8"/>
      <c r="S8316" s="4"/>
      <c r="T8316" s="6"/>
      <c r="X8316" s="1"/>
      <c r="Y8316" s="1"/>
    </row>
    <row r="8317" spans="2:25" x14ac:dyDescent="0.25">
      <c r="B8317" s="4"/>
      <c r="C8317" s="7"/>
      <c r="G8317" s="8"/>
      <c r="H8317" s="8"/>
      <c r="I8317" s="8"/>
      <c r="S8317" s="4"/>
      <c r="T8317" s="6"/>
      <c r="X8317" s="1"/>
      <c r="Y8317" s="1"/>
    </row>
    <row r="8318" spans="2:25" x14ac:dyDescent="0.25">
      <c r="B8318" s="4"/>
      <c r="C8318" s="7"/>
      <c r="G8318" s="8"/>
      <c r="H8318" s="8"/>
      <c r="I8318" s="8"/>
      <c r="S8318" s="4"/>
      <c r="T8318" s="6"/>
      <c r="X8318" s="1"/>
      <c r="Y8318" s="1"/>
    </row>
    <row r="8319" spans="2:25" x14ac:dyDescent="0.25">
      <c r="B8319" s="4"/>
      <c r="C8319" s="7"/>
      <c r="G8319" s="8"/>
      <c r="H8319" s="8"/>
      <c r="I8319" s="8"/>
      <c r="S8319" s="4"/>
      <c r="T8319" s="6"/>
      <c r="X8319" s="1"/>
      <c r="Y8319" s="1"/>
    </row>
    <row r="8320" spans="2:25" x14ac:dyDescent="0.25">
      <c r="B8320" s="4"/>
      <c r="C8320" s="7"/>
      <c r="G8320" s="8"/>
      <c r="H8320" s="8"/>
      <c r="I8320" s="8"/>
      <c r="S8320" s="4"/>
      <c r="T8320" s="6"/>
      <c r="X8320" s="1"/>
      <c r="Y8320" s="1"/>
    </row>
    <row r="8321" spans="2:25" x14ac:dyDescent="0.25">
      <c r="B8321" s="4"/>
      <c r="C8321" s="7"/>
      <c r="G8321" s="8"/>
      <c r="H8321" s="8"/>
      <c r="I8321" s="8"/>
      <c r="S8321" s="4"/>
      <c r="T8321" s="6"/>
      <c r="X8321" s="1"/>
      <c r="Y8321" s="1"/>
    </row>
    <row r="8322" spans="2:25" x14ac:dyDescent="0.25">
      <c r="B8322" s="4"/>
      <c r="C8322" s="7"/>
      <c r="G8322" s="8"/>
      <c r="H8322" s="8"/>
      <c r="I8322" s="8"/>
      <c r="S8322" s="4"/>
      <c r="T8322" s="6"/>
      <c r="X8322" s="1"/>
      <c r="Y8322" s="1"/>
    </row>
    <row r="8323" spans="2:25" x14ac:dyDescent="0.25">
      <c r="B8323" s="4"/>
      <c r="C8323" s="7"/>
      <c r="G8323" s="8"/>
      <c r="H8323" s="8"/>
      <c r="I8323" s="8"/>
      <c r="S8323" s="4"/>
      <c r="T8323" s="6"/>
      <c r="X8323" s="1"/>
      <c r="Y8323" s="1"/>
    </row>
    <row r="8324" spans="2:25" x14ac:dyDescent="0.25">
      <c r="B8324" s="4"/>
      <c r="C8324" s="7"/>
      <c r="G8324" s="8"/>
      <c r="H8324" s="8"/>
      <c r="I8324" s="8"/>
      <c r="S8324" s="4"/>
      <c r="T8324" s="6"/>
      <c r="X8324" s="1"/>
      <c r="Y8324" s="1"/>
    </row>
    <row r="8325" spans="2:25" x14ac:dyDescent="0.25">
      <c r="B8325" s="4"/>
      <c r="C8325" s="7"/>
      <c r="G8325" s="8"/>
      <c r="H8325" s="8"/>
      <c r="I8325" s="8"/>
      <c r="S8325" s="4"/>
      <c r="T8325" s="6"/>
      <c r="X8325" s="1"/>
      <c r="Y8325" s="1"/>
    </row>
    <row r="8326" spans="2:25" x14ac:dyDescent="0.25">
      <c r="B8326" s="4"/>
      <c r="C8326" s="7"/>
      <c r="G8326" s="8"/>
      <c r="H8326" s="8"/>
      <c r="I8326" s="8"/>
      <c r="S8326" s="4"/>
      <c r="T8326" s="6"/>
      <c r="X8326" s="1"/>
      <c r="Y8326" s="1"/>
    </row>
    <row r="8327" spans="2:25" x14ac:dyDescent="0.25">
      <c r="B8327" s="4"/>
      <c r="C8327" s="7"/>
      <c r="G8327" s="8"/>
      <c r="H8327" s="8"/>
      <c r="I8327" s="8"/>
      <c r="S8327" s="4"/>
      <c r="T8327" s="6"/>
      <c r="X8327" s="1"/>
      <c r="Y8327" s="1"/>
    </row>
    <row r="8328" spans="2:25" x14ac:dyDescent="0.25">
      <c r="B8328" s="4"/>
      <c r="C8328" s="7"/>
      <c r="G8328" s="8"/>
      <c r="H8328" s="8"/>
      <c r="I8328" s="8"/>
      <c r="S8328" s="4"/>
      <c r="T8328" s="6"/>
      <c r="X8328" s="1"/>
      <c r="Y8328" s="1"/>
    </row>
    <row r="8329" spans="2:25" x14ac:dyDescent="0.25">
      <c r="B8329" s="4"/>
      <c r="C8329" s="7"/>
      <c r="G8329" s="8"/>
      <c r="H8329" s="8"/>
      <c r="I8329" s="8"/>
      <c r="S8329" s="4"/>
      <c r="T8329" s="6"/>
      <c r="X8329" s="1"/>
      <c r="Y8329" s="1"/>
    </row>
    <row r="8330" spans="2:25" x14ac:dyDescent="0.25">
      <c r="B8330" s="4"/>
      <c r="C8330" s="7"/>
      <c r="G8330" s="8"/>
      <c r="H8330" s="8"/>
      <c r="I8330" s="8"/>
      <c r="S8330" s="4"/>
      <c r="T8330" s="6"/>
      <c r="X8330" s="1"/>
      <c r="Y8330" s="1"/>
    </row>
    <row r="8331" spans="2:25" x14ac:dyDescent="0.25">
      <c r="B8331" s="4"/>
      <c r="C8331" s="7"/>
      <c r="G8331" s="8"/>
      <c r="H8331" s="8"/>
      <c r="I8331" s="8"/>
      <c r="S8331" s="4"/>
      <c r="T8331" s="6"/>
      <c r="X8331" s="1"/>
      <c r="Y8331" s="1"/>
    </row>
    <row r="8332" spans="2:25" x14ac:dyDescent="0.25">
      <c r="B8332" s="4"/>
      <c r="C8332" s="7"/>
      <c r="G8332" s="8"/>
      <c r="H8332" s="8"/>
      <c r="I8332" s="8"/>
      <c r="S8332" s="4"/>
      <c r="T8332" s="6"/>
      <c r="X8332" s="1"/>
      <c r="Y8332" s="1"/>
    </row>
    <row r="8333" spans="2:25" x14ac:dyDescent="0.25">
      <c r="B8333" s="4"/>
      <c r="C8333" s="7"/>
      <c r="G8333" s="8"/>
      <c r="H8333" s="8"/>
      <c r="I8333" s="8"/>
      <c r="S8333" s="4"/>
      <c r="T8333" s="6"/>
      <c r="X8333" s="1"/>
      <c r="Y8333" s="1"/>
    </row>
    <row r="8334" spans="2:25" x14ac:dyDescent="0.25">
      <c r="B8334" s="4"/>
      <c r="C8334" s="7"/>
      <c r="G8334" s="8"/>
      <c r="H8334" s="8"/>
      <c r="I8334" s="8"/>
      <c r="S8334" s="4"/>
      <c r="T8334" s="6"/>
      <c r="X8334" s="1"/>
      <c r="Y8334" s="1"/>
    </row>
    <row r="8335" spans="2:25" x14ac:dyDescent="0.25">
      <c r="B8335" s="4"/>
      <c r="C8335" s="7"/>
      <c r="G8335" s="8"/>
      <c r="H8335" s="8"/>
      <c r="I8335" s="8"/>
      <c r="S8335" s="4"/>
      <c r="T8335" s="6"/>
      <c r="X8335" s="1"/>
      <c r="Y8335" s="1"/>
    </row>
    <row r="8336" spans="2:25" x14ac:dyDescent="0.25">
      <c r="B8336" s="4"/>
      <c r="C8336" s="7"/>
      <c r="G8336" s="8"/>
      <c r="H8336" s="8"/>
      <c r="I8336" s="8"/>
      <c r="S8336" s="4"/>
      <c r="T8336" s="6"/>
      <c r="X8336" s="1"/>
      <c r="Y8336" s="1"/>
    </row>
    <row r="8337" spans="2:25" x14ac:dyDescent="0.25">
      <c r="B8337" s="4"/>
      <c r="C8337" s="7"/>
      <c r="G8337" s="8"/>
      <c r="H8337" s="8"/>
      <c r="I8337" s="8"/>
      <c r="S8337" s="4"/>
      <c r="T8337" s="6"/>
      <c r="X8337" s="1"/>
      <c r="Y8337" s="1"/>
    </row>
    <row r="8338" spans="2:25" x14ac:dyDescent="0.25">
      <c r="B8338" s="4"/>
      <c r="C8338" s="7"/>
      <c r="G8338" s="8"/>
      <c r="H8338" s="8"/>
      <c r="I8338" s="8"/>
      <c r="S8338" s="4"/>
      <c r="T8338" s="6"/>
      <c r="X8338" s="1"/>
      <c r="Y8338" s="1"/>
    </row>
    <row r="8339" spans="2:25" x14ac:dyDescent="0.25">
      <c r="B8339" s="4"/>
      <c r="C8339" s="7"/>
      <c r="G8339" s="8"/>
      <c r="H8339" s="8"/>
      <c r="I8339" s="8"/>
      <c r="S8339" s="4"/>
      <c r="T8339" s="6"/>
      <c r="X8339" s="1"/>
      <c r="Y8339" s="1"/>
    </row>
    <row r="8340" spans="2:25" x14ac:dyDescent="0.25">
      <c r="B8340" s="4"/>
      <c r="C8340" s="7"/>
      <c r="G8340" s="8"/>
      <c r="H8340" s="8"/>
      <c r="I8340" s="8"/>
      <c r="S8340" s="4"/>
      <c r="T8340" s="6"/>
      <c r="X8340" s="1"/>
      <c r="Y8340" s="1"/>
    </row>
    <row r="8341" spans="2:25" x14ac:dyDescent="0.25">
      <c r="B8341" s="4"/>
      <c r="C8341" s="7"/>
      <c r="G8341" s="8"/>
      <c r="H8341" s="8"/>
      <c r="I8341" s="8"/>
      <c r="S8341" s="4"/>
      <c r="T8341" s="6"/>
      <c r="X8341" s="1"/>
      <c r="Y8341" s="1"/>
    </row>
    <row r="8342" spans="2:25" x14ac:dyDescent="0.25">
      <c r="B8342" s="4"/>
      <c r="C8342" s="7"/>
      <c r="G8342" s="8"/>
      <c r="H8342" s="8"/>
      <c r="I8342" s="8"/>
      <c r="S8342" s="4"/>
      <c r="T8342" s="6"/>
      <c r="X8342" s="1"/>
      <c r="Y8342" s="1"/>
    </row>
    <row r="8343" spans="2:25" x14ac:dyDescent="0.25">
      <c r="B8343" s="4"/>
      <c r="C8343" s="7"/>
      <c r="G8343" s="8"/>
      <c r="H8343" s="8"/>
      <c r="I8343" s="8"/>
      <c r="S8343" s="4"/>
      <c r="T8343" s="6"/>
      <c r="X8343" s="1"/>
      <c r="Y8343" s="1"/>
    </row>
    <row r="8344" spans="2:25" x14ac:dyDescent="0.25">
      <c r="B8344" s="4"/>
      <c r="C8344" s="7"/>
      <c r="G8344" s="8"/>
      <c r="H8344" s="8"/>
      <c r="I8344" s="8"/>
      <c r="S8344" s="4"/>
      <c r="T8344" s="6"/>
      <c r="X8344" s="1"/>
      <c r="Y8344" s="1"/>
    </row>
    <row r="8345" spans="2:25" x14ac:dyDescent="0.25">
      <c r="B8345" s="4"/>
      <c r="C8345" s="7"/>
      <c r="G8345" s="8"/>
      <c r="H8345" s="8"/>
      <c r="I8345" s="8"/>
      <c r="S8345" s="4"/>
      <c r="T8345" s="6"/>
      <c r="X8345" s="1"/>
      <c r="Y8345" s="1"/>
    </row>
    <row r="8346" spans="2:25" x14ac:dyDescent="0.25">
      <c r="B8346" s="4"/>
      <c r="C8346" s="7"/>
      <c r="G8346" s="8"/>
      <c r="H8346" s="8"/>
      <c r="I8346" s="8"/>
      <c r="S8346" s="4"/>
      <c r="T8346" s="6"/>
      <c r="X8346" s="1"/>
      <c r="Y8346" s="1"/>
    </row>
    <row r="8347" spans="2:25" x14ac:dyDescent="0.25">
      <c r="B8347" s="4"/>
      <c r="C8347" s="7"/>
      <c r="G8347" s="8"/>
      <c r="H8347" s="8"/>
      <c r="I8347" s="8"/>
      <c r="S8347" s="4"/>
      <c r="T8347" s="6"/>
      <c r="X8347" s="1"/>
      <c r="Y8347" s="1"/>
    </row>
    <row r="8348" spans="2:25" x14ac:dyDescent="0.25">
      <c r="B8348" s="4"/>
      <c r="C8348" s="7"/>
      <c r="G8348" s="8"/>
      <c r="H8348" s="8"/>
      <c r="I8348" s="8"/>
      <c r="S8348" s="4"/>
      <c r="T8348" s="6"/>
      <c r="X8348" s="1"/>
      <c r="Y8348" s="1"/>
    </row>
    <row r="8349" spans="2:25" x14ac:dyDescent="0.25">
      <c r="B8349" s="4"/>
      <c r="C8349" s="7"/>
      <c r="G8349" s="8"/>
      <c r="H8349" s="8"/>
      <c r="I8349" s="8"/>
      <c r="S8349" s="4"/>
      <c r="T8349" s="6"/>
      <c r="X8349" s="1"/>
      <c r="Y8349" s="1"/>
    </row>
    <row r="8350" spans="2:25" x14ac:dyDescent="0.25">
      <c r="B8350" s="4"/>
      <c r="C8350" s="7"/>
      <c r="G8350" s="8"/>
      <c r="H8350" s="8"/>
      <c r="I8350" s="8"/>
      <c r="S8350" s="4"/>
      <c r="T8350" s="6"/>
      <c r="X8350" s="1"/>
      <c r="Y8350" s="1"/>
    </row>
    <row r="8351" spans="2:25" x14ac:dyDescent="0.25">
      <c r="B8351" s="4"/>
      <c r="C8351" s="7"/>
      <c r="G8351" s="8"/>
      <c r="H8351" s="8"/>
      <c r="I8351" s="8"/>
      <c r="S8351" s="4"/>
      <c r="T8351" s="6"/>
      <c r="X8351" s="1"/>
      <c r="Y8351" s="1"/>
    </row>
    <row r="8352" spans="2:25" x14ac:dyDescent="0.25">
      <c r="B8352" s="4"/>
      <c r="C8352" s="7"/>
      <c r="G8352" s="8"/>
      <c r="H8352" s="8"/>
      <c r="I8352" s="8"/>
      <c r="S8352" s="4"/>
      <c r="T8352" s="6"/>
      <c r="X8352" s="1"/>
      <c r="Y8352" s="1"/>
    </row>
    <row r="8353" spans="2:25" x14ac:dyDescent="0.25">
      <c r="B8353" s="4"/>
      <c r="C8353" s="7"/>
      <c r="G8353" s="8"/>
      <c r="H8353" s="8"/>
      <c r="I8353" s="8"/>
      <c r="S8353" s="4"/>
      <c r="T8353" s="6"/>
      <c r="X8353" s="1"/>
      <c r="Y8353" s="1"/>
    </row>
    <row r="8354" spans="2:25" x14ac:dyDescent="0.25">
      <c r="B8354" s="4"/>
      <c r="C8354" s="7"/>
      <c r="G8354" s="8"/>
      <c r="H8354" s="8"/>
      <c r="I8354" s="8"/>
      <c r="S8354" s="4"/>
      <c r="T8354" s="6"/>
      <c r="X8354" s="1"/>
      <c r="Y8354" s="1"/>
    </row>
    <row r="8355" spans="2:25" x14ac:dyDescent="0.25">
      <c r="B8355" s="4"/>
      <c r="C8355" s="7"/>
      <c r="G8355" s="8"/>
      <c r="H8355" s="8"/>
      <c r="I8355" s="8"/>
      <c r="S8355" s="4"/>
      <c r="T8355" s="6"/>
      <c r="X8355" s="1"/>
      <c r="Y8355" s="1"/>
    </row>
    <row r="8356" spans="2:25" x14ac:dyDescent="0.25">
      <c r="B8356" s="4"/>
      <c r="C8356" s="7"/>
      <c r="G8356" s="8"/>
      <c r="H8356" s="8"/>
      <c r="I8356" s="8"/>
      <c r="S8356" s="4"/>
      <c r="T8356" s="6"/>
      <c r="X8356" s="1"/>
      <c r="Y8356" s="1"/>
    </row>
    <row r="8357" spans="2:25" x14ac:dyDescent="0.25">
      <c r="B8357" s="4"/>
      <c r="C8357" s="7"/>
      <c r="G8357" s="8"/>
      <c r="H8357" s="8"/>
      <c r="I8357" s="8"/>
      <c r="S8357" s="4"/>
      <c r="T8357" s="6"/>
      <c r="X8357" s="1"/>
      <c r="Y8357" s="1"/>
    </row>
    <row r="8358" spans="2:25" x14ac:dyDescent="0.25">
      <c r="B8358" s="4"/>
      <c r="C8358" s="7"/>
      <c r="G8358" s="8"/>
      <c r="H8358" s="8"/>
      <c r="I8358" s="8"/>
      <c r="S8358" s="4"/>
      <c r="T8358" s="6"/>
      <c r="X8358" s="1"/>
      <c r="Y8358" s="1"/>
    </row>
    <row r="8359" spans="2:25" x14ac:dyDescent="0.25">
      <c r="B8359" s="4"/>
      <c r="C8359" s="7"/>
      <c r="G8359" s="8"/>
      <c r="H8359" s="8"/>
      <c r="I8359" s="8"/>
      <c r="S8359" s="4"/>
      <c r="T8359" s="6"/>
      <c r="X8359" s="1"/>
      <c r="Y8359" s="1"/>
    </row>
    <row r="8360" spans="2:25" x14ac:dyDescent="0.25">
      <c r="B8360" s="4"/>
      <c r="C8360" s="7"/>
      <c r="G8360" s="8"/>
      <c r="H8360" s="8"/>
      <c r="I8360" s="8"/>
      <c r="S8360" s="4"/>
      <c r="T8360" s="6"/>
      <c r="X8360" s="1"/>
      <c r="Y8360" s="1"/>
    </row>
    <row r="8361" spans="2:25" x14ac:dyDescent="0.25">
      <c r="B8361" s="4"/>
      <c r="C8361" s="7"/>
      <c r="G8361" s="8"/>
      <c r="H8361" s="8"/>
      <c r="I8361" s="8"/>
      <c r="S8361" s="4"/>
      <c r="T8361" s="6"/>
      <c r="X8361" s="1"/>
      <c r="Y8361" s="1"/>
    </row>
    <row r="8362" spans="2:25" x14ac:dyDescent="0.25">
      <c r="B8362" s="4"/>
      <c r="C8362" s="7"/>
      <c r="G8362" s="8"/>
      <c r="H8362" s="8"/>
      <c r="I8362" s="8"/>
      <c r="S8362" s="4"/>
      <c r="T8362" s="6"/>
      <c r="X8362" s="1"/>
      <c r="Y8362" s="1"/>
    </row>
    <row r="8363" spans="2:25" x14ac:dyDescent="0.25">
      <c r="B8363" s="4"/>
      <c r="C8363" s="7"/>
      <c r="G8363" s="8"/>
      <c r="H8363" s="8"/>
      <c r="I8363" s="8"/>
      <c r="S8363" s="4"/>
      <c r="T8363" s="6"/>
      <c r="X8363" s="1"/>
      <c r="Y8363" s="1"/>
    </row>
    <row r="8364" spans="2:25" x14ac:dyDescent="0.25">
      <c r="B8364" s="4"/>
      <c r="C8364" s="7"/>
      <c r="G8364" s="8"/>
      <c r="H8364" s="8"/>
      <c r="I8364" s="8"/>
      <c r="S8364" s="4"/>
      <c r="T8364" s="6"/>
      <c r="X8364" s="1"/>
      <c r="Y8364" s="1"/>
    </row>
    <row r="8365" spans="2:25" x14ac:dyDescent="0.25">
      <c r="B8365" s="4"/>
      <c r="C8365" s="7"/>
      <c r="G8365" s="8"/>
      <c r="H8365" s="8"/>
      <c r="I8365" s="8"/>
      <c r="S8365" s="4"/>
      <c r="T8365" s="6"/>
      <c r="X8365" s="1"/>
      <c r="Y8365" s="1"/>
    </row>
    <row r="8366" spans="2:25" x14ac:dyDescent="0.25">
      <c r="B8366" s="4"/>
      <c r="C8366" s="7"/>
      <c r="G8366" s="8"/>
      <c r="H8366" s="8"/>
      <c r="I8366" s="8"/>
      <c r="S8366" s="4"/>
      <c r="T8366" s="6"/>
      <c r="X8366" s="1"/>
      <c r="Y8366" s="1"/>
    </row>
    <row r="8367" spans="2:25" x14ac:dyDescent="0.25">
      <c r="B8367" s="4"/>
      <c r="C8367" s="7"/>
      <c r="G8367" s="8"/>
      <c r="H8367" s="8"/>
      <c r="I8367" s="8"/>
      <c r="S8367" s="4"/>
      <c r="T8367" s="6"/>
      <c r="X8367" s="1"/>
      <c r="Y8367" s="1"/>
    </row>
    <row r="8368" spans="2:25" x14ac:dyDescent="0.25">
      <c r="B8368" s="4"/>
      <c r="C8368" s="7"/>
      <c r="G8368" s="8"/>
      <c r="H8368" s="8"/>
      <c r="I8368" s="8"/>
      <c r="S8368" s="4"/>
      <c r="T8368" s="6"/>
      <c r="X8368" s="1"/>
      <c r="Y8368" s="1"/>
    </row>
    <row r="8369" spans="2:25" x14ac:dyDescent="0.25">
      <c r="B8369" s="4"/>
      <c r="C8369" s="7"/>
      <c r="G8369" s="8"/>
      <c r="H8369" s="8"/>
      <c r="I8369" s="8"/>
      <c r="S8369" s="4"/>
      <c r="T8369" s="6"/>
      <c r="X8369" s="1"/>
      <c r="Y8369" s="1"/>
    </row>
    <row r="8370" spans="2:25" x14ac:dyDescent="0.25">
      <c r="B8370" s="4"/>
      <c r="C8370" s="7"/>
      <c r="G8370" s="8"/>
      <c r="H8370" s="8"/>
      <c r="I8370" s="8"/>
      <c r="S8370" s="4"/>
      <c r="T8370" s="6"/>
      <c r="X8370" s="1"/>
      <c r="Y8370" s="1"/>
    </row>
    <row r="8371" spans="2:25" x14ac:dyDescent="0.25">
      <c r="B8371" s="4"/>
      <c r="C8371" s="7"/>
      <c r="G8371" s="8"/>
      <c r="H8371" s="8"/>
      <c r="I8371" s="8"/>
      <c r="S8371" s="4"/>
      <c r="T8371" s="6"/>
      <c r="X8371" s="1"/>
      <c r="Y8371" s="1"/>
    </row>
    <row r="8372" spans="2:25" x14ac:dyDescent="0.25">
      <c r="B8372" s="4"/>
      <c r="C8372" s="7"/>
      <c r="G8372" s="8"/>
      <c r="H8372" s="8"/>
      <c r="I8372" s="8"/>
      <c r="S8372" s="4"/>
      <c r="T8372" s="6"/>
      <c r="X8372" s="1"/>
      <c r="Y8372" s="1"/>
    </row>
    <row r="8373" spans="2:25" x14ac:dyDescent="0.25">
      <c r="B8373" s="4"/>
      <c r="C8373" s="7"/>
      <c r="G8373" s="8"/>
      <c r="H8373" s="8"/>
      <c r="I8373" s="8"/>
      <c r="S8373" s="4"/>
      <c r="T8373" s="6"/>
      <c r="X8373" s="1"/>
      <c r="Y8373" s="1"/>
    </row>
    <row r="8374" spans="2:25" x14ac:dyDescent="0.25">
      <c r="B8374" s="4"/>
      <c r="C8374" s="7"/>
      <c r="G8374" s="8"/>
      <c r="H8374" s="8"/>
      <c r="I8374" s="8"/>
      <c r="S8374" s="4"/>
      <c r="T8374" s="6"/>
      <c r="X8374" s="1"/>
      <c r="Y8374" s="1"/>
    </row>
    <row r="8375" spans="2:25" x14ac:dyDescent="0.25">
      <c r="B8375" s="4"/>
      <c r="C8375" s="7"/>
      <c r="G8375" s="8"/>
      <c r="H8375" s="8"/>
      <c r="I8375" s="8"/>
      <c r="S8375" s="4"/>
      <c r="T8375" s="6"/>
      <c r="X8375" s="1"/>
      <c r="Y8375" s="1"/>
    </row>
    <row r="8376" spans="2:25" x14ac:dyDescent="0.25">
      <c r="B8376" s="4"/>
      <c r="C8376" s="7"/>
      <c r="G8376" s="8"/>
      <c r="H8376" s="8"/>
      <c r="I8376" s="8"/>
      <c r="S8376" s="4"/>
      <c r="T8376" s="6"/>
      <c r="X8376" s="1"/>
      <c r="Y8376" s="1"/>
    </row>
    <row r="8377" spans="2:25" x14ac:dyDescent="0.25">
      <c r="B8377" s="4"/>
      <c r="C8377" s="7"/>
      <c r="G8377" s="8"/>
      <c r="H8377" s="8"/>
      <c r="I8377" s="8"/>
      <c r="S8377" s="4"/>
      <c r="T8377" s="6"/>
      <c r="X8377" s="1"/>
      <c r="Y8377" s="1"/>
    </row>
    <row r="8378" spans="2:25" x14ac:dyDescent="0.25">
      <c r="B8378" s="4"/>
      <c r="C8378" s="7"/>
      <c r="G8378" s="8"/>
      <c r="H8378" s="8"/>
      <c r="I8378" s="8"/>
      <c r="S8378" s="4"/>
      <c r="T8378" s="6"/>
      <c r="X8378" s="1"/>
      <c r="Y8378" s="1"/>
    </row>
    <row r="8379" spans="2:25" x14ac:dyDescent="0.25">
      <c r="B8379" s="4"/>
      <c r="C8379" s="7"/>
      <c r="G8379" s="8"/>
      <c r="H8379" s="8"/>
      <c r="I8379" s="8"/>
      <c r="S8379" s="4"/>
      <c r="T8379" s="6"/>
      <c r="X8379" s="1"/>
      <c r="Y8379" s="1"/>
    </row>
    <row r="8380" spans="2:25" x14ac:dyDescent="0.25">
      <c r="B8380" s="4"/>
      <c r="C8380" s="7"/>
      <c r="G8380" s="8"/>
      <c r="H8380" s="8"/>
      <c r="I8380" s="8"/>
      <c r="S8380" s="4"/>
      <c r="T8380" s="6"/>
      <c r="X8380" s="1"/>
      <c r="Y8380" s="1"/>
    </row>
    <row r="8381" spans="2:25" x14ac:dyDescent="0.25">
      <c r="B8381" s="4"/>
      <c r="C8381" s="7"/>
      <c r="G8381" s="8"/>
      <c r="H8381" s="8"/>
      <c r="I8381" s="8"/>
      <c r="S8381" s="4"/>
      <c r="T8381" s="6"/>
      <c r="X8381" s="1"/>
      <c r="Y8381" s="1"/>
    </row>
    <row r="8382" spans="2:25" x14ac:dyDescent="0.25">
      <c r="B8382" s="4"/>
      <c r="C8382" s="7"/>
      <c r="G8382" s="8"/>
      <c r="H8382" s="8"/>
      <c r="I8382" s="8"/>
      <c r="S8382" s="4"/>
      <c r="T8382" s="6"/>
      <c r="X8382" s="1"/>
      <c r="Y8382" s="1"/>
    </row>
    <row r="8383" spans="2:25" x14ac:dyDescent="0.25">
      <c r="B8383" s="4"/>
      <c r="C8383" s="7"/>
      <c r="G8383" s="8"/>
      <c r="H8383" s="8"/>
      <c r="I8383" s="8"/>
      <c r="S8383" s="4"/>
      <c r="T8383" s="6"/>
      <c r="X8383" s="1"/>
      <c r="Y8383" s="1"/>
    </row>
    <row r="8384" spans="2:25" x14ac:dyDescent="0.25">
      <c r="B8384" s="4"/>
      <c r="C8384" s="7"/>
      <c r="G8384" s="8"/>
      <c r="H8384" s="8"/>
      <c r="I8384" s="8"/>
      <c r="S8384" s="4"/>
      <c r="T8384" s="6"/>
      <c r="X8384" s="1"/>
      <c r="Y8384" s="1"/>
    </row>
    <row r="8385" spans="2:25" x14ac:dyDescent="0.25">
      <c r="B8385" s="4"/>
      <c r="C8385" s="7"/>
      <c r="G8385" s="8"/>
      <c r="H8385" s="8"/>
      <c r="I8385" s="8"/>
      <c r="S8385" s="4"/>
      <c r="T8385" s="6"/>
      <c r="X8385" s="1"/>
      <c r="Y8385" s="1"/>
    </row>
    <row r="8386" spans="2:25" x14ac:dyDescent="0.25">
      <c r="B8386" s="4"/>
      <c r="C8386" s="7"/>
      <c r="G8386" s="8"/>
      <c r="H8386" s="8"/>
      <c r="I8386" s="8"/>
      <c r="S8386" s="4"/>
      <c r="T8386" s="6"/>
      <c r="X8386" s="1"/>
      <c r="Y8386" s="1"/>
    </row>
    <row r="8387" spans="2:25" x14ac:dyDescent="0.25">
      <c r="B8387" s="4"/>
      <c r="C8387" s="7"/>
      <c r="G8387" s="8"/>
      <c r="H8387" s="8"/>
      <c r="I8387" s="8"/>
      <c r="S8387" s="4"/>
      <c r="T8387" s="6"/>
      <c r="X8387" s="1"/>
      <c r="Y8387" s="1"/>
    </row>
    <row r="8388" spans="2:25" x14ac:dyDescent="0.25">
      <c r="B8388" s="4"/>
      <c r="C8388" s="7"/>
      <c r="G8388" s="8"/>
      <c r="H8388" s="8"/>
      <c r="I8388" s="8"/>
      <c r="S8388" s="4"/>
      <c r="T8388" s="6"/>
      <c r="X8388" s="1"/>
      <c r="Y8388" s="1"/>
    </row>
    <row r="8389" spans="2:25" x14ac:dyDescent="0.25">
      <c r="B8389" s="4"/>
      <c r="C8389" s="7"/>
      <c r="G8389" s="8"/>
      <c r="H8389" s="8"/>
      <c r="I8389" s="8"/>
      <c r="S8389" s="4"/>
      <c r="T8389" s="6"/>
      <c r="X8389" s="1"/>
      <c r="Y8389" s="1"/>
    </row>
    <row r="8390" spans="2:25" x14ac:dyDescent="0.25">
      <c r="B8390" s="4"/>
      <c r="C8390" s="7"/>
      <c r="G8390" s="8"/>
      <c r="H8390" s="8"/>
      <c r="I8390" s="8"/>
      <c r="S8390" s="4"/>
      <c r="T8390" s="6"/>
      <c r="X8390" s="1"/>
      <c r="Y8390" s="1"/>
    </row>
    <row r="8391" spans="2:25" x14ac:dyDescent="0.25">
      <c r="B8391" s="4"/>
      <c r="C8391" s="7"/>
      <c r="G8391" s="8"/>
      <c r="H8391" s="8"/>
      <c r="I8391" s="8"/>
      <c r="S8391" s="4"/>
      <c r="T8391" s="6"/>
      <c r="X8391" s="1"/>
      <c r="Y8391" s="1"/>
    </row>
    <row r="8392" spans="2:25" x14ac:dyDescent="0.25">
      <c r="B8392" s="4"/>
      <c r="C8392" s="7"/>
      <c r="G8392" s="8"/>
      <c r="H8392" s="8"/>
      <c r="I8392" s="8"/>
      <c r="S8392" s="4"/>
      <c r="T8392" s="6"/>
      <c r="X8392" s="1"/>
      <c r="Y8392" s="1"/>
    </row>
    <row r="8393" spans="2:25" x14ac:dyDescent="0.25">
      <c r="B8393" s="4"/>
      <c r="C8393" s="7"/>
      <c r="G8393" s="8"/>
      <c r="H8393" s="8"/>
      <c r="I8393" s="8"/>
      <c r="S8393" s="4"/>
      <c r="T8393" s="6"/>
      <c r="X8393" s="1"/>
      <c r="Y8393" s="1"/>
    </row>
    <row r="8394" spans="2:25" x14ac:dyDescent="0.25">
      <c r="B8394" s="4"/>
      <c r="C8394" s="7"/>
      <c r="G8394" s="8"/>
      <c r="H8394" s="8"/>
      <c r="I8394" s="8"/>
      <c r="S8394" s="4"/>
      <c r="T8394" s="6"/>
      <c r="X8394" s="1"/>
      <c r="Y8394" s="1"/>
    </row>
    <row r="8395" spans="2:25" x14ac:dyDescent="0.25">
      <c r="B8395" s="4"/>
      <c r="C8395" s="7"/>
      <c r="G8395" s="8"/>
      <c r="H8395" s="8"/>
      <c r="I8395" s="8"/>
      <c r="S8395" s="4"/>
      <c r="T8395" s="6"/>
      <c r="X8395" s="1"/>
      <c r="Y8395" s="1"/>
    </row>
    <row r="8396" spans="2:25" x14ac:dyDescent="0.25">
      <c r="B8396" s="4"/>
      <c r="C8396" s="7"/>
      <c r="G8396" s="8"/>
      <c r="H8396" s="8"/>
      <c r="I8396" s="8"/>
      <c r="S8396" s="4"/>
      <c r="T8396" s="6"/>
      <c r="X8396" s="1"/>
      <c r="Y8396" s="1"/>
    </row>
    <row r="8397" spans="2:25" x14ac:dyDescent="0.25">
      <c r="B8397" s="4"/>
      <c r="C8397" s="7"/>
      <c r="G8397" s="8"/>
      <c r="H8397" s="8"/>
      <c r="I8397" s="8"/>
      <c r="S8397" s="4"/>
      <c r="T8397" s="6"/>
      <c r="X8397" s="1"/>
      <c r="Y8397" s="1"/>
    </row>
    <row r="8398" spans="2:25" x14ac:dyDescent="0.25">
      <c r="B8398" s="4"/>
      <c r="C8398" s="7"/>
      <c r="G8398" s="8"/>
      <c r="H8398" s="8"/>
      <c r="I8398" s="8"/>
      <c r="S8398" s="4"/>
      <c r="T8398" s="6"/>
      <c r="X8398" s="1"/>
      <c r="Y8398" s="1"/>
    </row>
    <row r="8399" spans="2:25" x14ac:dyDescent="0.25">
      <c r="B8399" s="4"/>
      <c r="C8399" s="7"/>
      <c r="G8399" s="8"/>
      <c r="H8399" s="8"/>
      <c r="I8399" s="8"/>
      <c r="S8399" s="4"/>
      <c r="T8399" s="6"/>
      <c r="X8399" s="1"/>
      <c r="Y8399" s="1"/>
    </row>
    <row r="8400" spans="2:25" x14ac:dyDescent="0.25">
      <c r="B8400" s="4"/>
      <c r="C8400" s="7"/>
      <c r="G8400" s="8"/>
      <c r="H8400" s="8"/>
      <c r="I8400" s="8"/>
      <c r="S8400" s="4"/>
      <c r="T8400" s="6"/>
      <c r="X8400" s="1"/>
      <c r="Y8400" s="1"/>
    </row>
    <row r="8401" spans="2:25" x14ac:dyDescent="0.25">
      <c r="B8401" s="4"/>
      <c r="C8401" s="7"/>
      <c r="G8401" s="8"/>
      <c r="H8401" s="8"/>
      <c r="I8401" s="8"/>
      <c r="S8401" s="4"/>
      <c r="T8401" s="6"/>
      <c r="X8401" s="1"/>
      <c r="Y8401" s="1"/>
    </row>
    <row r="8402" spans="2:25" x14ac:dyDescent="0.25">
      <c r="B8402" s="4"/>
      <c r="C8402" s="7"/>
      <c r="G8402" s="8"/>
      <c r="H8402" s="8"/>
      <c r="I8402" s="8"/>
      <c r="S8402" s="4"/>
      <c r="T8402" s="6"/>
      <c r="X8402" s="1"/>
      <c r="Y8402" s="1"/>
    </row>
    <row r="8403" spans="2:25" x14ac:dyDescent="0.25">
      <c r="B8403" s="4"/>
      <c r="C8403" s="7"/>
      <c r="G8403" s="8"/>
      <c r="H8403" s="8"/>
      <c r="I8403" s="8"/>
      <c r="S8403" s="4"/>
      <c r="T8403" s="6"/>
      <c r="X8403" s="1"/>
      <c r="Y8403" s="1"/>
    </row>
    <row r="8404" spans="2:25" x14ac:dyDescent="0.25">
      <c r="B8404" s="4"/>
      <c r="C8404" s="7"/>
      <c r="G8404" s="8"/>
      <c r="H8404" s="8"/>
      <c r="I8404" s="8"/>
      <c r="S8404" s="4"/>
      <c r="T8404" s="6"/>
      <c r="X8404" s="1"/>
      <c r="Y8404" s="1"/>
    </row>
    <row r="8405" spans="2:25" x14ac:dyDescent="0.25">
      <c r="B8405" s="4"/>
      <c r="C8405" s="7"/>
      <c r="G8405" s="8"/>
      <c r="H8405" s="8"/>
      <c r="I8405" s="8"/>
      <c r="S8405" s="4"/>
      <c r="T8405" s="6"/>
      <c r="X8405" s="1"/>
      <c r="Y8405" s="1"/>
    </row>
    <row r="8406" spans="2:25" x14ac:dyDescent="0.25">
      <c r="B8406" s="4"/>
      <c r="C8406" s="7"/>
      <c r="G8406" s="8"/>
      <c r="H8406" s="8"/>
      <c r="I8406" s="8"/>
      <c r="S8406" s="4"/>
      <c r="T8406" s="6"/>
      <c r="X8406" s="1"/>
      <c r="Y8406" s="1"/>
    </row>
    <row r="8407" spans="2:25" x14ac:dyDescent="0.25">
      <c r="B8407" s="4"/>
      <c r="C8407" s="7"/>
      <c r="G8407" s="8"/>
      <c r="H8407" s="8"/>
      <c r="I8407" s="8"/>
      <c r="S8407" s="4"/>
      <c r="T8407" s="6"/>
      <c r="X8407" s="1"/>
      <c r="Y8407" s="1"/>
    </row>
    <row r="8408" spans="2:25" x14ac:dyDescent="0.25">
      <c r="B8408" s="4"/>
      <c r="C8408" s="7"/>
      <c r="G8408" s="8"/>
      <c r="H8408" s="8"/>
      <c r="I8408" s="8"/>
      <c r="S8408" s="4"/>
      <c r="T8408" s="6"/>
      <c r="X8408" s="1"/>
      <c r="Y8408" s="1"/>
    </row>
    <row r="8409" spans="2:25" x14ac:dyDescent="0.25">
      <c r="B8409" s="4"/>
      <c r="C8409" s="7"/>
      <c r="G8409" s="8"/>
      <c r="H8409" s="8"/>
      <c r="I8409" s="8"/>
      <c r="S8409" s="4"/>
      <c r="T8409" s="6"/>
      <c r="X8409" s="1"/>
      <c r="Y8409" s="1"/>
    </row>
    <row r="8410" spans="2:25" x14ac:dyDescent="0.25">
      <c r="B8410" s="4"/>
      <c r="C8410" s="7"/>
      <c r="G8410" s="8"/>
      <c r="H8410" s="8"/>
      <c r="I8410" s="8"/>
      <c r="S8410" s="4"/>
      <c r="T8410" s="6"/>
      <c r="X8410" s="1"/>
      <c r="Y8410" s="1"/>
    </row>
    <row r="8411" spans="2:25" x14ac:dyDescent="0.25">
      <c r="B8411" s="4"/>
      <c r="C8411" s="7"/>
      <c r="G8411" s="8"/>
      <c r="H8411" s="8"/>
      <c r="I8411" s="8"/>
      <c r="S8411" s="4"/>
      <c r="T8411" s="6"/>
      <c r="X8411" s="1"/>
      <c r="Y8411" s="1"/>
    </row>
    <row r="8412" spans="2:25" x14ac:dyDescent="0.25">
      <c r="B8412" s="4"/>
      <c r="C8412" s="7"/>
      <c r="G8412" s="8"/>
      <c r="H8412" s="8"/>
      <c r="I8412" s="8"/>
      <c r="S8412" s="4"/>
      <c r="T8412" s="6"/>
      <c r="X8412" s="1"/>
      <c r="Y8412" s="1"/>
    </row>
    <row r="8413" spans="2:25" x14ac:dyDescent="0.25">
      <c r="B8413" s="4"/>
      <c r="C8413" s="7"/>
      <c r="G8413" s="8"/>
      <c r="H8413" s="8"/>
      <c r="I8413" s="8"/>
      <c r="S8413" s="4"/>
      <c r="T8413" s="6"/>
      <c r="X8413" s="1"/>
      <c r="Y8413" s="1"/>
    </row>
    <row r="8414" spans="2:25" x14ac:dyDescent="0.25">
      <c r="B8414" s="4"/>
      <c r="C8414" s="7"/>
      <c r="G8414" s="8"/>
      <c r="H8414" s="8"/>
      <c r="I8414" s="8"/>
      <c r="S8414" s="4"/>
      <c r="T8414" s="6"/>
      <c r="X8414" s="1"/>
      <c r="Y8414" s="1"/>
    </row>
    <row r="8415" spans="2:25" x14ac:dyDescent="0.25">
      <c r="B8415" s="4"/>
      <c r="C8415" s="7"/>
      <c r="G8415" s="8"/>
      <c r="H8415" s="8"/>
      <c r="I8415" s="8"/>
      <c r="S8415" s="4"/>
      <c r="T8415" s="6"/>
      <c r="X8415" s="1"/>
      <c r="Y8415" s="1"/>
    </row>
    <row r="8416" spans="2:25" x14ac:dyDescent="0.25">
      <c r="B8416" s="4"/>
      <c r="C8416" s="7"/>
      <c r="G8416" s="8"/>
      <c r="H8416" s="8"/>
      <c r="I8416" s="8"/>
      <c r="S8416" s="4"/>
      <c r="T8416" s="6"/>
      <c r="X8416" s="1"/>
      <c r="Y8416" s="1"/>
    </row>
    <row r="8417" spans="2:25" x14ac:dyDescent="0.25">
      <c r="B8417" s="4"/>
      <c r="C8417" s="7"/>
      <c r="G8417" s="8"/>
      <c r="H8417" s="8"/>
      <c r="I8417" s="8"/>
      <c r="S8417" s="4"/>
      <c r="T8417" s="6"/>
      <c r="X8417" s="1"/>
      <c r="Y8417" s="1"/>
    </row>
    <row r="8418" spans="2:25" x14ac:dyDescent="0.25">
      <c r="B8418" s="4"/>
      <c r="C8418" s="7"/>
      <c r="G8418" s="8"/>
      <c r="H8418" s="8"/>
      <c r="I8418" s="8"/>
      <c r="S8418" s="4"/>
      <c r="T8418" s="6"/>
      <c r="X8418" s="1"/>
      <c r="Y8418" s="1"/>
    </row>
    <row r="8419" spans="2:25" x14ac:dyDescent="0.25">
      <c r="B8419" s="4"/>
      <c r="C8419" s="7"/>
      <c r="G8419" s="8"/>
      <c r="H8419" s="8"/>
      <c r="I8419" s="8"/>
      <c r="S8419" s="4"/>
      <c r="T8419" s="6"/>
      <c r="X8419" s="1"/>
      <c r="Y8419" s="1"/>
    </row>
    <row r="8420" spans="2:25" x14ac:dyDescent="0.25">
      <c r="B8420" s="4"/>
      <c r="C8420" s="7"/>
      <c r="G8420" s="8"/>
      <c r="H8420" s="8"/>
      <c r="I8420" s="8"/>
      <c r="S8420" s="4"/>
      <c r="T8420" s="6"/>
      <c r="X8420" s="1"/>
      <c r="Y8420" s="1"/>
    </row>
    <row r="8421" spans="2:25" x14ac:dyDescent="0.25">
      <c r="B8421" s="4"/>
      <c r="C8421" s="7"/>
      <c r="G8421" s="8"/>
      <c r="H8421" s="8"/>
      <c r="I8421" s="8"/>
      <c r="S8421" s="4"/>
      <c r="T8421" s="6"/>
      <c r="X8421" s="1"/>
      <c r="Y8421" s="1"/>
    </row>
    <row r="8422" spans="2:25" x14ac:dyDescent="0.25">
      <c r="B8422" s="4"/>
      <c r="C8422" s="7"/>
      <c r="G8422" s="8"/>
      <c r="H8422" s="8"/>
      <c r="I8422" s="8"/>
      <c r="S8422" s="4"/>
      <c r="T8422" s="6"/>
      <c r="X8422" s="1"/>
      <c r="Y8422" s="1"/>
    </row>
    <row r="8423" spans="2:25" x14ac:dyDescent="0.25">
      <c r="B8423" s="4"/>
      <c r="C8423" s="7"/>
      <c r="G8423" s="8"/>
      <c r="H8423" s="8"/>
      <c r="I8423" s="8"/>
      <c r="S8423" s="4"/>
      <c r="T8423" s="6"/>
      <c r="X8423" s="1"/>
      <c r="Y8423" s="1"/>
    </row>
    <row r="8424" spans="2:25" x14ac:dyDescent="0.25">
      <c r="B8424" s="4"/>
      <c r="C8424" s="7"/>
      <c r="G8424" s="8"/>
      <c r="H8424" s="8"/>
      <c r="I8424" s="8"/>
      <c r="S8424" s="4"/>
      <c r="T8424" s="6"/>
      <c r="X8424" s="1"/>
      <c r="Y8424" s="1"/>
    </row>
    <row r="8425" spans="2:25" x14ac:dyDescent="0.25">
      <c r="B8425" s="4"/>
      <c r="C8425" s="7"/>
      <c r="G8425" s="8"/>
      <c r="H8425" s="8"/>
      <c r="I8425" s="8"/>
      <c r="S8425" s="4"/>
      <c r="T8425" s="6"/>
      <c r="X8425" s="1"/>
      <c r="Y8425" s="1"/>
    </row>
    <row r="8426" spans="2:25" x14ac:dyDescent="0.25">
      <c r="B8426" s="4"/>
      <c r="C8426" s="7"/>
      <c r="G8426" s="8"/>
      <c r="H8426" s="8"/>
      <c r="I8426" s="8"/>
      <c r="S8426" s="4"/>
      <c r="T8426" s="6"/>
      <c r="X8426" s="1"/>
      <c r="Y8426" s="1"/>
    </row>
    <row r="8427" spans="2:25" x14ac:dyDescent="0.25">
      <c r="B8427" s="4"/>
      <c r="C8427" s="7"/>
      <c r="G8427" s="8"/>
      <c r="H8427" s="8"/>
      <c r="I8427" s="8"/>
      <c r="S8427" s="4"/>
      <c r="T8427" s="6"/>
      <c r="X8427" s="1"/>
      <c r="Y8427" s="1"/>
    </row>
    <row r="8428" spans="2:25" x14ac:dyDescent="0.25">
      <c r="B8428" s="4"/>
      <c r="C8428" s="7"/>
      <c r="G8428" s="8"/>
      <c r="H8428" s="8"/>
      <c r="I8428" s="8"/>
      <c r="S8428" s="4"/>
      <c r="T8428" s="6"/>
      <c r="X8428" s="1"/>
      <c r="Y8428" s="1"/>
    </row>
    <row r="8429" spans="2:25" x14ac:dyDescent="0.25">
      <c r="B8429" s="4"/>
      <c r="C8429" s="7"/>
      <c r="G8429" s="8"/>
      <c r="H8429" s="8"/>
      <c r="I8429" s="8"/>
      <c r="S8429" s="4"/>
      <c r="T8429" s="6"/>
      <c r="X8429" s="1"/>
      <c r="Y8429" s="1"/>
    </row>
    <row r="8430" spans="2:25" x14ac:dyDescent="0.25">
      <c r="B8430" s="4"/>
      <c r="C8430" s="7"/>
      <c r="G8430" s="8"/>
      <c r="H8430" s="8"/>
      <c r="I8430" s="8"/>
      <c r="S8430" s="4"/>
      <c r="T8430" s="6"/>
      <c r="X8430" s="1"/>
      <c r="Y8430" s="1"/>
    </row>
    <row r="8431" spans="2:25" x14ac:dyDescent="0.25">
      <c r="B8431" s="4"/>
      <c r="C8431" s="7"/>
      <c r="G8431" s="8"/>
      <c r="H8431" s="8"/>
      <c r="I8431" s="8"/>
      <c r="S8431" s="4"/>
      <c r="T8431" s="6"/>
      <c r="X8431" s="1"/>
      <c r="Y8431" s="1"/>
    </row>
    <row r="8432" spans="2:25" x14ac:dyDescent="0.25">
      <c r="B8432" s="4"/>
      <c r="C8432" s="7"/>
      <c r="G8432" s="8"/>
      <c r="H8432" s="8"/>
      <c r="I8432" s="8"/>
      <c r="S8432" s="4"/>
      <c r="T8432" s="6"/>
      <c r="X8432" s="1"/>
      <c r="Y8432" s="1"/>
    </row>
    <row r="8433" spans="2:25" x14ac:dyDescent="0.25">
      <c r="B8433" s="4"/>
      <c r="C8433" s="7"/>
      <c r="G8433" s="8"/>
      <c r="H8433" s="8"/>
      <c r="I8433" s="8"/>
      <c r="S8433" s="4"/>
      <c r="T8433" s="6"/>
      <c r="X8433" s="1"/>
      <c r="Y8433" s="1"/>
    </row>
    <row r="8434" spans="2:25" x14ac:dyDescent="0.25">
      <c r="B8434" s="4"/>
      <c r="C8434" s="7"/>
      <c r="G8434" s="8"/>
      <c r="H8434" s="8"/>
      <c r="I8434" s="8"/>
      <c r="S8434" s="4"/>
      <c r="T8434" s="6"/>
      <c r="X8434" s="1"/>
      <c r="Y8434" s="1"/>
    </row>
    <row r="8435" spans="2:25" x14ac:dyDescent="0.25">
      <c r="B8435" s="4"/>
      <c r="C8435" s="7"/>
      <c r="G8435" s="8"/>
      <c r="H8435" s="8"/>
      <c r="I8435" s="8"/>
      <c r="S8435" s="4"/>
      <c r="T8435" s="6"/>
      <c r="X8435" s="1"/>
      <c r="Y8435" s="1"/>
    </row>
    <row r="8436" spans="2:25" x14ac:dyDescent="0.25">
      <c r="B8436" s="4"/>
      <c r="C8436" s="7"/>
      <c r="G8436" s="8"/>
      <c r="H8436" s="8"/>
      <c r="I8436" s="8"/>
      <c r="S8436" s="4"/>
      <c r="T8436" s="6"/>
      <c r="X8436" s="1"/>
      <c r="Y8436" s="1"/>
    </row>
    <row r="8437" spans="2:25" x14ac:dyDescent="0.25">
      <c r="B8437" s="4"/>
      <c r="C8437" s="7"/>
      <c r="G8437" s="8"/>
      <c r="H8437" s="8"/>
      <c r="I8437" s="8"/>
      <c r="S8437" s="4"/>
      <c r="T8437" s="6"/>
      <c r="X8437" s="1"/>
      <c r="Y8437" s="1"/>
    </row>
    <row r="8438" spans="2:25" x14ac:dyDescent="0.25">
      <c r="B8438" s="4"/>
      <c r="C8438" s="7"/>
      <c r="G8438" s="8"/>
      <c r="H8438" s="8"/>
      <c r="I8438" s="8"/>
      <c r="S8438" s="4"/>
      <c r="T8438" s="6"/>
      <c r="X8438" s="1"/>
      <c r="Y8438" s="1"/>
    </row>
    <row r="8439" spans="2:25" x14ac:dyDescent="0.25">
      <c r="B8439" s="4"/>
      <c r="C8439" s="7"/>
      <c r="G8439" s="8"/>
      <c r="H8439" s="8"/>
      <c r="I8439" s="8"/>
      <c r="S8439" s="4"/>
      <c r="T8439" s="6"/>
      <c r="X8439" s="1"/>
      <c r="Y8439" s="1"/>
    </row>
    <row r="8440" spans="2:25" x14ac:dyDescent="0.25">
      <c r="B8440" s="4"/>
      <c r="C8440" s="7"/>
      <c r="G8440" s="8"/>
      <c r="H8440" s="8"/>
      <c r="I8440" s="8"/>
      <c r="S8440" s="4"/>
      <c r="T8440" s="6"/>
      <c r="X8440" s="1"/>
      <c r="Y8440" s="1"/>
    </row>
    <row r="8441" spans="2:25" x14ac:dyDescent="0.25">
      <c r="B8441" s="4"/>
      <c r="C8441" s="7"/>
      <c r="G8441" s="8"/>
      <c r="H8441" s="8"/>
      <c r="I8441" s="8"/>
      <c r="S8441" s="4"/>
      <c r="T8441" s="6"/>
      <c r="X8441" s="1"/>
      <c r="Y8441" s="1"/>
    </row>
    <row r="8442" spans="2:25" x14ac:dyDescent="0.25">
      <c r="B8442" s="4"/>
      <c r="C8442" s="7"/>
      <c r="G8442" s="8"/>
      <c r="H8442" s="8"/>
      <c r="I8442" s="8"/>
      <c r="S8442" s="4"/>
      <c r="T8442" s="6"/>
      <c r="X8442" s="1"/>
      <c r="Y8442" s="1"/>
    </row>
    <row r="8443" spans="2:25" x14ac:dyDescent="0.25">
      <c r="B8443" s="4"/>
      <c r="C8443" s="7"/>
      <c r="G8443" s="8"/>
      <c r="H8443" s="8"/>
      <c r="I8443" s="8"/>
      <c r="S8443" s="4"/>
      <c r="T8443" s="6"/>
      <c r="X8443" s="1"/>
      <c r="Y8443" s="1"/>
    </row>
    <row r="8444" spans="2:25" x14ac:dyDescent="0.25">
      <c r="B8444" s="4"/>
      <c r="C8444" s="7"/>
      <c r="G8444" s="8"/>
      <c r="H8444" s="8"/>
      <c r="I8444" s="8"/>
      <c r="S8444" s="4"/>
      <c r="T8444" s="6"/>
      <c r="X8444" s="1"/>
      <c r="Y8444" s="1"/>
    </row>
    <row r="8445" spans="2:25" x14ac:dyDescent="0.25">
      <c r="B8445" s="4"/>
      <c r="C8445" s="7"/>
      <c r="G8445" s="8"/>
      <c r="H8445" s="8"/>
      <c r="I8445" s="8"/>
      <c r="S8445" s="4"/>
      <c r="T8445" s="6"/>
      <c r="X8445" s="1"/>
      <c r="Y8445" s="1"/>
    </row>
    <row r="8446" spans="2:25" x14ac:dyDescent="0.25">
      <c r="B8446" s="4"/>
      <c r="C8446" s="7"/>
      <c r="G8446" s="8"/>
      <c r="H8446" s="8"/>
      <c r="I8446" s="8"/>
      <c r="S8446" s="4"/>
      <c r="T8446" s="6"/>
      <c r="X8446" s="1"/>
      <c r="Y8446" s="1"/>
    </row>
    <row r="8447" spans="2:25" x14ac:dyDescent="0.25">
      <c r="B8447" s="4"/>
      <c r="C8447" s="7"/>
      <c r="G8447" s="8"/>
      <c r="H8447" s="8"/>
      <c r="I8447" s="8"/>
      <c r="S8447" s="4"/>
      <c r="T8447" s="6"/>
      <c r="X8447" s="1"/>
      <c r="Y8447" s="1"/>
    </row>
    <row r="8448" spans="2:25" x14ac:dyDescent="0.25">
      <c r="B8448" s="4"/>
      <c r="C8448" s="7"/>
      <c r="G8448" s="8"/>
      <c r="H8448" s="8"/>
      <c r="I8448" s="8"/>
      <c r="S8448" s="4"/>
      <c r="T8448" s="6"/>
      <c r="X8448" s="1"/>
      <c r="Y8448" s="1"/>
    </row>
    <row r="8449" spans="2:25" x14ac:dyDescent="0.25">
      <c r="B8449" s="4"/>
      <c r="C8449" s="7"/>
      <c r="G8449" s="8"/>
      <c r="H8449" s="8"/>
      <c r="I8449" s="8"/>
      <c r="S8449" s="4"/>
      <c r="T8449" s="6"/>
      <c r="X8449" s="1"/>
      <c r="Y8449" s="1"/>
    </row>
    <row r="8450" spans="2:25" x14ac:dyDescent="0.25">
      <c r="B8450" s="4"/>
      <c r="C8450" s="7"/>
      <c r="G8450" s="8"/>
      <c r="H8450" s="8"/>
      <c r="I8450" s="8"/>
      <c r="S8450" s="4"/>
      <c r="T8450" s="6"/>
      <c r="X8450" s="1"/>
      <c r="Y8450" s="1"/>
    </row>
    <row r="8451" spans="2:25" x14ac:dyDescent="0.25">
      <c r="B8451" s="4"/>
      <c r="C8451" s="7"/>
      <c r="G8451" s="8"/>
      <c r="H8451" s="8"/>
      <c r="I8451" s="8"/>
      <c r="S8451" s="4"/>
      <c r="T8451" s="6"/>
      <c r="X8451" s="1"/>
      <c r="Y8451" s="1"/>
    </row>
    <row r="8452" spans="2:25" x14ac:dyDescent="0.25">
      <c r="B8452" s="4"/>
      <c r="C8452" s="7"/>
      <c r="G8452" s="8"/>
      <c r="H8452" s="8"/>
      <c r="I8452" s="8"/>
      <c r="S8452" s="4"/>
      <c r="T8452" s="6"/>
      <c r="X8452" s="1"/>
      <c r="Y8452" s="1"/>
    </row>
    <row r="8453" spans="2:25" x14ac:dyDescent="0.25">
      <c r="B8453" s="4"/>
      <c r="C8453" s="7"/>
      <c r="G8453" s="8"/>
      <c r="H8453" s="8"/>
      <c r="I8453" s="8"/>
      <c r="S8453" s="4"/>
      <c r="T8453" s="6"/>
      <c r="X8453" s="1"/>
      <c r="Y8453" s="1"/>
    </row>
    <row r="8454" spans="2:25" x14ac:dyDescent="0.25">
      <c r="B8454" s="4"/>
      <c r="C8454" s="7"/>
      <c r="G8454" s="8"/>
      <c r="H8454" s="8"/>
      <c r="I8454" s="8"/>
      <c r="S8454" s="4"/>
      <c r="T8454" s="6"/>
      <c r="X8454" s="1"/>
      <c r="Y8454" s="1"/>
    </row>
    <row r="8455" spans="2:25" x14ac:dyDescent="0.25">
      <c r="B8455" s="4"/>
      <c r="C8455" s="7"/>
      <c r="G8455" s="8"/>
      <c r="H8455" s="8"/>
      <c r="I8455" s="8"/>
      <c r="S8455" s="4"/>
      <c r="T8455" s="6"/>
      <c r="X8455" s="1"/>
      <c r="Y8455" s="1"/>
    </row>
    <row r="8456" spans="2:25" x14ac:dyDescent="0.25">
      <c r="B8456" s="4"/>
      <c r="C8456" s="7"/>
      <c r="G8456" s="8"/>
      <c r="H8456" s="8"/>
      <c r="I8456" s="8"/>
      <c r="S8456" s="4"/>
      <c r="T8456" s="6"/>
      <c r="X8456" s="1"/>
      <c r="Y8456" s="1"/>
    </row>
    <row r="8457" spans="2:25" x14ac:dyDescent="0.25">
      <c r="B8457" s="4"/>
      <c r="C8457" s="7"/>
      <c r="G8457" s="8"/>
      <c r="H8457" s="8"/>
      <c r="I8457" s="8"/>
      <c r="S8457" s="4"/>
      <c r="T8457" s="6"/>
      <c r="X8457" s="1"/>
      <c r="Y8457" s="1"/>
    </row>
    <row r="8458" spans="2:25" x14ac:dyDescent="0.25">
      <c r="B8458" s="4"/>
      <c r="C8458" s="7"/>
      <c r="G8458" s="8"/>
      <c r="H8458" s="8"/>
      <c r="I8458" s="8"/>
      <c r="S8458" s="4"/>
      <c r="T8458" s="6"/>
      <c r="X8458" s="1"/>
      <c r="Y8458" s="1"/>
    </row>
    <row r="8459" spans="2:25" x14ac:dyDescent="0.25">
      <c r="B8459" s="4"/>
      <c r="C8459" s="7"/>
      <c r="G8459" s="8"/>
      <c r="H8459" s="8"/>
      <c r="I8459" s="8"/>
      <c r="S8459" s="4"/>
      <c r="T8459" s="6"/>
      <c r="X8459" s="1"/>
      <c r="Y8459" s="1"/>
    </row>
    <row r="8460" spans="2:25" x14ac:dyDescent="0.25">
      <c r="B8460" s="4"/>
      <c r="C8460" s="7"/>
      <c r="G8460" s="8"/>
      <c r="H8460" s="8"/>
      <c r="I8460" s="8"/>
      <c r="S8460" s="4"/>
      <c r="T8460" s="6"/>
      <c r="X8460" s="1"/>
      <c r="Y8460" s="1"/>
    </row>
    <row r="8461" spans="2:25" x14ac:dyDescent="0.25">
      <c r="B8461" s="4"/>
      <c r="C8461" s="7"/>
      <c r="G8461" s="8"/>
      <c r="H8461" s="8"/>
      <c r="I8461" s="8"/>
      <c r="S8461" s="4"/>
      <c r="T8461" s="6"/>
      <c r="X8461" s="1"/>
      <c r="Y8461" s="1"/>
    </row>
    <row r="8462" spans="2:25" x14ac:dyDescent="0.25">
      <c r="B8462" s="4"/>
      <c r="C8462" s="7"/>
      <c r="G8462" s="8"/>
      <c r="H8462" s="8"/>
      <c r="I8462" s="8"/>
      <c r="S8462" s="4"/>
      <c r="T8462" s="6"/>
      <c r="X8462" s="1"/>
      <c r="Y8462" s="1"/>
    </row>
    <row r="8463" spans="2:25" x14ac:dyDescent="0.25">
      <c r="B8463" s="4"/>
      <c r="C8463" s="7"/>
      <c r="G8463" s="8"/>
      <c r="H8463" s="8"/>
      <c r="I8463" s="8"/>
      <c r="S8463" s="4"/>
      <c r="T8463" s="6"/>
      <c r="X8463" s="1"/>
      <c r="Y8463" s="1"/>
    </row>
    <row r="8464" spans="2:25" x14ac:dyDescent="0.25">
      <c r="B8464" s="4"/>
      <c r="C8464" s="7"/>
      <c r="G8464" s="8"/>
      <c r="H8464" s="8"/>
      <c r="I8464" s="8"/>
      <c r="S8464" s="4"/>
      <c r="T8464" s="6"/>
      <c r="X8464" s="1"/>
      <c r="Y8464" s="1"/>
    </row>
    <row r="8465" spans="2:25" x14ac:dyDescent="0.25">
      <c r="B8465" s="4"/>
      <c r="C8465" s="7"/>
      <c r="G8465" s="8"/>
      <c r="H8465" s="8"/>
      <c r="I8465" s="8"/>
      <c r="S8465" s="4"/>
      <c r="T8465" s="6"/>
      <c r="X8465" s="1"/>
      <c r="Y8465" s="1"/>
    </row>
    <row r="8466" spans="2:25" x14ac:dyDescent="0.25">
      <c r="B8466" s="4"/>
      <c r="C8466" s="7"/>
      <c r="G8466" s="8"/>
      <c r="H8466" s="8"/>
      <c r="I8466" s="8"/>
      <c r="S8466" s="4"/>
      <c r="T8466" s="6"/>
      <c r="X8466" s="1"/>
      <c r="Y8466" s="1"/>
    </row>
    <row r="8467" spans="2:25" x14ac:dyDescent="0.25">
      <c r="B8467" s="4"/>
      <c r="C8467" s="7"/>
      <c r="G8467" s="8"/>
      <c r="H8467" s="8"/>
      <c r="I8467" s="8"/>
      <c r="S8467" s="4"/>
      <c r="T8467" s="6"/>
      <c r="X8467" s="1"/>
      <c r="Y8467" s="1"/>
    </row>
    <row r="8468" spans="2:25" x14ac:dyDescent="0.25">
      <c r="B8468" s="4"/>
      <c r="C8468" s="7"/>
      <c r="G8468" s="8"/>
      <c r="H8468" s="8"/>
      <c r="I8468" s="8"/>
      <c r="S8468" s="4"/>
      <c r="T8468" s="6"/>
      <c r="X8468" s="1"/>
      <c r="Y8468" s="1"/>
    </row>
    <row r="8469" spans="2:25" x14ac:dyDescent="0.25">
      <c r="B8469" s="4"/>
      <c r="C8469" s="7"/>
      <c r="G8469" s="8"/>
      <c r="H8469" s="8"/>
      <c r="I8469" s="8"/>
      <c r="S8469" s="4"/>
      <c r="T8469" s="6"/>
      <c r="X8469" s="1"/>
      <c r="Y8469" s="1"/>
    </row>
    <row r="8470" spans="2:25" x14ac:dyDescent="0.25">
      <c r="B8470" s="4"/>
      <c r="C8470" s="7"/>
      <c r="G8470" s="8"/>
      <c r="H8470" s="8"/>
      <c r="I8470" s="8"/>
      <c r="S8470" s="4"/>
      <c r="T8470" s="6"/>
      <c r="X8470" s="1"/>
      <c r="Y8470" s="1"/>
    </row>
    <row r="8471" spans="2:25" x14ac:dyDescent="0.25">
      <c r="B8471" s="4"/>
      <c r="C8471" s="7"/>
      <c r="G8471" s="8"/>
      <c r="H8471" s="8"/>
      <c r="I8471" s="8"/>
      <c r="S8471" s="4"/>
      <c r="T8471" s="6"/>
      <c r="X8471" s="1"/>
      <c r="Y8471" s="1"/>
    </row>
    <row r="8472" spans="2:25" x14ac:dyDescent="0.25">
      <c r="B8472" s="4"/>
      <c r="C8472" s="7"/>
      <c r="G8472" s="8"/>
      <c r="H8472" s="8"/>
      <c r="I8472" s="8"/>
      <c r="S8472" s="4"/>
      <c r="T8472" s="6"/>
      <c r="X8472" s="1"/>
      <c r="Y8472" s="1"/>
    </row>
    <row r="8473" spans="2:25" x14ac:dyDescent="0.25">
      <c r="B8473" s="4"/>
      <c r="C8473" s="7"/>
      <c r="G8473" s="8"/>
      <c r="H8473" s="8"/>
      <c r="I8473" s="8"/>
      <c r="S8473" s="4"/>
      <c r="T8473" s="6"/>
      <c r="X8473" s="1"/>
      <c r="Y8473" s="1"/>
    </row>
    <row r="8474" spans="2:25" x14ac:dyDescent="0.25">
      <c r="B8474" s="4"/>
      <c r="C8474" s="7"/>
      <c r="G8474" s="8"/>
      <c r="H8474" s="8"/>
      <c r="I8474" s="8"/>
      <c r="S8474" s="4"/>
      <c r="T8474" s="6"/>
      <c r="X8474" s="1"/>
      <c r="Y8474" s="1"/>
    </row>
    <row r="8475" spans="2:25" x14ac:dyDescent="0.25">
      <c r="B8475" s="4"/>
      <c r="C8475" s="7"/>
      <c r="G8475" s="8"/>
      <c r="H8475" s="8"/>
      <c r="I8475" s="8"/>
      <c r="S8475" s="4"/>
      <c r="T8475" s="6"/>
      <c r="X8475" s="1"/>
      <c r="Y8475" s="1"/>
    </row>
    <row r="8476" spans="2:25" x14ac:dyDescent="0.25">
      <c r="B8476" s="4"/>
      <c r="C8476" s="7"/>
      <c r="G8476" s="8"/>
      <c r="H8476" s="8"/>
      <c r="I8476" s="8"/>
      <c r="S8476" s="4"/>
      <c r="T8476" s="6"/>
      <c r="X8476" s="1"/>
      <c r="Y8476" s="1"/>
    </row>
    <row r="8477" spans="2:25" x14ac:dyDescent="0.25">
      <c r="B8477" s="4"/>
      <c r="C8477" s="7"/>
      <c r="G8477" s="8"/>
      <c r="H8477" s="8"/>
      <c r="I8477" s="8"/>
      <c r="S8477" s="4"/>
      <c r="T8477" s="6"/>
      <c r="X8477" s="1"/>
      <c r="Y8477" s="1"/>
    </row>
    <row r="8478" spans="2:25" x14ac:dyDescent="0.25">
      <c r="B8478" s="4"/>
      <c r="C8478" s="7"/>
      <c r="G8478" s="8"/>
      <c r="H8478" s="8"/>
      <c r="I8478" s="8"/>
      <c r="S8478" s="4"/>
      <c r="T8478" s="6"/>
      <c r="X8478" s="1"/>
      <c r="Y8478" s="1"/>
    </row>
    <row r="8479" spans="2:25" x14ac:dyDescent="0.25">
      <c r="B8479" s="4"/>
      <c r="C8479" s="7"/>
      <c r="G8479" s="8"/>
      <c r="H8479" s="8"/>
      <c r="I8479" s="8"/>
      <c r="S8479" s="4"/>
      <c r="T8479" s="6"/>
      <c r="X8479" s="1"/>
      <c r="Y8479" s="1"/>
    </row>
    <row r="8480" spans="2:25" x14ac:dyDescent="0.25">
      <c r="B8480" s="4"/>
      <c r="C8480" s="7"/>
      <c r="G8480" s="8"/>
      <c r="H8480" s="8"/>
      <c r="I8480" s="8"/>
      <c r="S8480" s="4"/>
      <c r="T8480" s="6"/>
      <c r="X8480" s="1"/>
      <c r="Y8480" s="1"/>
    </row>
    <row r="8481" spans="2:25" x14ac:dyDescent="0.25">
      <c r="B8481" s="4"/>
      <c r="C8481" s="7"/>
      <c r="G8481" s="8"/>
      <c r="H8481" s="8"/>
      <c r="I8481" s="8"/>
      <c r="S8481" s="4"/>
      <c r="T8481" s="6"/>
      <c r="X8481" s="1"/>
      <c r="Y8481" s="1"/>
    </row>
    <row r="8482" spans="2:25" x14ac:dyDescent="0.25">
      <c r="B8482" s="4"/>
      <c r="C8482" s="7"/>
      <c r="G8482" s="8"/>
      <c r="H8482" s="8"/>
      <c r="I8482" s="8"/>
      <c r="S8482" s="4"/>
      <c r="T8482" s="6"/>
      <c r="X8482" s="1"/>
      <c r="Y8482" s="1"/>
    </row>
    <row r="8483" spans="2:25" x14ac:dyDescent="0.25">
      <c r="B8483" s="4"/>
      <c r="C8483" s="7"/>
      <c r="G8483" s="8"/>
      <c r="H8483" s="8"/>
      <c r="I8483" s="8"/>
      <c r="S8483" s="4"/>
      <c r="T8483" s="6"/>
      <c r="X8483" s="1"/>
      <c r="Y8483" s="1"/>
    </row>
    <row r="8484" spans="2:25" x14ac:dyDescent="0.25">
      <c r="B8484" s="4"/>
      <c r="C8484" s="7"/>
      <c r="G8484" s="8"/>
      <c r="H8484" s="8"/>
      <c r="I8484" s="8"/>
      <c r="S8484" s="4"/>
      <c r="T8484" s="6"/>
      <c r="X8484" s="1"/>
      <c r="Y8484" s="1"/>
    </row>
    <row r="8485" spans="2:25" x14ac:dyDescent="0.25">
      <c r="B8485" s="4"/>
      <c r="C8485" s="7"/>
      <c r="G8485" s="8"/>
      <c r="H8485" s="8"/>
      <c r="I8485" s="8"/>
      <c r="S8485" s="4"/>
      <c r="T8485" s="6"/>
      <c r="X8485" s="1"/>
      <c r="Y8485" s="1"/>
    </row>
    <row r="8486" spans="2:25" x14ac:dyDescent="0.25">
      <c r="B8486" s="4"/>
      <c r="C8486" s="7"/>
      <c r="G8486" s="8"/>
      <c r="H8486" s="8"/>
      <c r="I8486" s="8"/>
      <c r="S8486" s="4"/>
      <c r="T8486" s="6"/>
      <c r="X8486" s="1"/>
      <c r="Y8486" s="1"/>
    </row>
    <row r="8487" spans="2:25" x14ac:dyDescent="0.25">
      <c r="B8487" s="4"/>
      <c r="C8487" s="7"/>
      <c r="G8487" s="8"/>
      <c r="H8487" s="8"/>
      <c r="I8487" s="8"/>
      <c r="S8487" s="4"/>
      <c r="T8487" s="6"/>
      <c r="X8487" s="1"/>
      <c r="Y8487" s="1"/>
    </row>
    <row r="8488" spans="2:25" x14ac:dyDescent="0.25">
      <c r="B8488" s="4"/>
      <c r="C8488" s="7"/>
      <c r="G8488" s="8"/>
      <c r="H8488" s="8"/>
      <c r="I8488" s="8"/>
      <c r="S8488" s="4"/>
      <c r="T8488" s="6"/>
      <c r="X8488" s="1"/>
      <c r="Y8488" s="1"/>
    </row>
    <row r="8489" spans="2:25" x14ac:dyDescent="0.25">
      <c r="B8489" s="4"/>
      <c r="C8489" s="7"/>
      <c r="G8489" s="8"/>
      <c r="H8489" s="8"/>
      <c r="I8489" s="8"/>
      <c r="S8489" s="4"/>
      <c r="T8489" s="6"/>
      <c r="X8489" s="1"/>
      <c r="Y8489" s="1"/>
    </row>
    <row r="8490" spans="2:25" x14ac:dyDescent="0.25">
      <c r="B8490" s="4"/>
      <c r="C8490" s="7"/>
      <c r="G8490" s="8"/>
      <c r="H8490" s="8"/>
      <c r="I8490" s="8"/>
      <c r="S8490" s="4"/>
      <c r="T8490" s="6"/>
      <c r="X8490" s="1"/>
      <c r="Y8490" s="1"/>
    </row>
    <row r="8491" spans="2:25" x14ac:dyDescent="0.25">
      <c r="B8491" s="4"/>
      <c r="C8491" s="7"/>
      <c r="G8491" s="8"/>
      <c r="H8491" s="8"/>
      <c r="I8491" s="8"/>
      <c r="S8491" s="4"/>
      <c r="T8491" s="6"/>
      <c r="X8491" s="1"/>
      <c r="Y8491" s="1"/>
    </row>
    <row r="8492" spans="2:25" x14ac:dyDescent="0.25">
      <c r="B8492" s="4"/>
      <c r="C8492" s="7"/>
      <c r="G8492" s="8"/>
      <c r="H8492" s="8"/>
      <c r="I8492" s="8"/>
      <c r="S8492" s="4"/>
      <c r="T8492" s="6"/>
      <c r="X8492" s="1"/>
      <c r="Y8492" s="1"/>
    </row>
    <row r="8493" spans="2:25" x14ac:dyDescent="0.25">
      <c r="B8493" s="4"/>
      <c r="C8493" s="7"/>
      <c r="G8493" s="8"/>
      <c r="H8493" s="8"/>
      <c r="I8493" s="8"/>
      <c r="S8493" s="4"/>
      <c r="T8493" s="6"/>
      <c r="X8493" s="1"/>
      <c r="Y8493" s="1"/>
    </row>
    <row r="8494" spans="2:25" x14ac:dyDescent="0.25">
      <c r="B8494" s="4"/>
      <c r="C8494" s="7"/>
      <c r="G8494" s="8"/>
      <c r="H8494" s="8"/>
      <c r="I8494" s="8"/>
      <c r="S8494" s="4"/>
      <c r="T8494" s="6"/>
      <c r="X8494" s="1"/>
      <c r="Y8494" s="1"/>
    </row>
    <row r="8495" spans="2:25" x14ac:dyDescent="0.25">
      <c r="B8495" s="4"/>
      <c r="C8495" s="7"/>
      <c r="G8495" s="8"/>
      <c r="H8495" s="8"/>
      <c r="I8495" s="8"/>
      <c r="S8495" s="4"/>
      <c r="T8495" s="6"/>
      <c r="X8495" s="1"/>
      <c r="Y8495" s="1"/>
    </row>
    <row r="8496" spans="2:25" x14ac:dyDescent="0.25">
      <c r="B8496" s="4"/>
      <c r="C8496" s="7"/>
      <c r="G8496" s="8"/>
      <c r="H8496" s="8"/>
      <c r="I8496" s="8"/>
      <c r="S8496" s="4"/>
      <c r="T8496" s="6"/>
      <c r="X8496" s="1"/>
      <c r="Y8496" s="1"/>
    </row>
    <row r="8497" spans="2:25" x14ac:dyDescent="0.25">
      <c r="B8497" s="4"/>
      <c r="C8497" s="7"/>
      <c r="G8497" s="8"/>
      <c r="H8497" s="8"/>
      <c r="I8497" s="8"/>
      <c r="S8497" s="4"/>
      <c r="T8497" s="6"/>
      <c r="X8497" s="1"/>
      <c r="Y8497" s="1"/>
    </row>
    <row r="8498" spans="2:25" x14ac:dyDescent="0.25">
      <c r="B8498" s="4"/>
      <c r="C8498" s="7"/>
      <c r="G8498" s="8"/>
      <c r="H8498" s="8"/>
      <c r="I8498" s="8"/>
      <c r="S8498" s="4"/>
      <c r="T8498" s="6"/>
      <c r="X8498" s="1"/>
      <c r="Y8498" s="1"/>
    </row>
    <row r="8499" spans="2:25" x14ac:dyDescent="0.25">
      <c r="B8499" s="4"/>
      <c r="C8499" s="7"/>
      <c r="G8499" s="8"/>
      <c r="H8499" s="8"/>
      <c r="I8499" s="8"/>
      <c r="S8499" s="4"/>
      <c r="T8499" s="6"/>
      <c r="X8499" s="1"/>
      <c r="Y8499" s="1"/>
    </row>
    <row r="8500" spans="2:25" x14ac:dyDescent="0.25">
      <c r="B8500" s="4"/>
      <c r="C8500" s="7"/>
      <c r="G8500" s="8"/>
      <c r="H8500" s="8"/>
      <c r="I8500" s="8"/>
      <c r="S8500" s="4"/>
      <c r="T8500" s="6"/>
      <c r="X8500" s="1"/>
      <c r="Y8500" s="1"/>
    </row>
    <row r="8501" spans="2:25" x14ac:dyDescent="0.25">
      <c r="B8501" s="4"/>
      <c r="C8501" s="7"/>
      <c r="G8501" s="8"/>
      <c r="H8501" s="8"/>
      <c r="I8501" s="8"/>
      <c r="S8501" s="4"/>
      <c r="T8501" s="6"/>
      <c r="X8501" s="1"/>
      <c r="Y8501" s="1"/>
    </row>
    <row r="8502" spans="2:25" x14ac:dyDescent="0.25">
      <c r="B8502" s="4"/>
      <c r="C8502" s="7"/>
      <c r="G8502" s="8"/>
      <c r="H8502" s="8"/>
      <c r="I8502" s="8"/>
      <c r="S8502" s="4"/>
      <c r="T8502" s="6"/>
      <c r="X8502" s="1"/>
      <c r="Y8502" s="1"/>
    </row>
    <row r="8503" spans="2:25" x14ac:dyDescent="0.25">
      <c r="B8503" s="4"/>
      <c r="C8503" s="7"/>
      <c r="G8503" s="8"/>
      <c r="H8503" s="8"/>
      <c r="I8503" s="8"/>
      <c r="S8503" s="4"/>
      <c r="T8503" s="6"/>
      <c r="X8503" s="1"/>
      <c r="Y8503" s="1"/>
    </row>
    <row r="8504" spans="2:25" x14ac:dyDescent="0.25">
      <c r="B8504" s="4"/>
      <c r="C8504" s="7"/>
      <c r="G8504" s="8"/>
      <c r="H8504" s="8"/>
      <c r="I8504" s="8"/>
      <c r="S8504" s="4"/>
      <c r="T8504" s="6"/>
      <c r="X8504" s="1"/>
      <c r="Y8504" s="1"/>
    </row>
    <row r="8505" spans="2:25" x14ac:dyDescent="0.25">
      <c r="B8505" s="4"/>
      <c r="C8505" s="7"/>
      <c r="G8505" s="8"/>
      <c r="H8505" s="8"/>
      <c r="I8505" s="8"/>
      <c r="S8505" s="4"/>
      <c r="T8505" s="6"/>
      <c r="X8505" s="1"/>
      <c r="Y8505" s="1"/>
    </row>
    <row r="8506" spans="2:25" x14ac:dyDescent="0.25">
      <c r="B8506" s="4"/>
      <c r="C8506" s="7"/>
      <c r="G8506" s="8"/>
      <c r="H8506" s="8"/>
      <c r="I8506" s="8"/>
      <c r="S8506" s="4"/>
      <c r="T8506" s="6"/>
      <c r="X8506" s="1"/>
      <c r="Y8506" s="1"/>
    </row>
    <row r="8507" spans="2:25" x14ac:dyDescent="0.25">
      <c r="B8507" s="4"/>
      <c r="C8507" s="7"/>
      <c r="G8507" s="8"/>
      <c r="H8507" s="8"/>
      <c r="I8507" s="8"/>
      <c r="S8507" s="4"/>
      <c r="T8507" s="6"/>
      <c r="X8507" s="1"/>
      <c r="Y8507" s="1"/>
    </row>
    <row r="8508" spans="2:25" x14ac:dyDescent="0.25">
      <c r="B8508" s="4"/>
      <c r="C8508" s="7"/>
      <c r="G8508" s="8"/>
      <c r="H8508" s="8"/>
      <c r="I8508" s="8"/>
      <c r="S8508" s="4"/>
      <c r="T8508" s="6"/>
      <c r="X8508" s="1"/>
      <c r="Y8508" s="1"/>
    </row>
    <row r="8509" spans="2:25" x14ac:dyDescent="0.25">
      <c r="B8509" s="4"/>
      <c r="C8509" s="7"/>
      <c r="G8509" s="8"/>
      <c r="H8509" s="8"/>
      <c r="I8509" s="8"/>
      <c r="S8509" s="4"/>
      <c r="T8509" s="6"/>
      <c r="X8509" s="1"/>
      <c r="Y8509" s="1"/>
    </row>
    <row r="8510" spans="2:25" x14ac:dyDescent="0.25">
      <c r="B8510" s="4"/>
      <c r="C8510" s="7"/>
      <c r="G8510" s="8"/>
      <c r="H8510" s="8"/>
      <c r="I8510" s="8"/>
      <c r="S8510" s="4"/>
      <c r="T8510" s="6"/>
      <c r="X8510" s="1"/>
      <c r="Y8510" s="1"/>
    </row>
    <row r="8511" spans="2:25" x14ac:dyDescent="0.25">
      <c r="B8511" s="4"/>
      <c r="C8511" s="7"/>
      <c r="G8511" s="8"/>
      <c r="H8511" s="8"/>
      <c r="I8511" s="8"/>
      <c r="S8511" s="4"/>
      <c r="T8511" s="6"/>
      <c r="X8511" s="1"/>
      <c r="Y8511" s="1"/>
    </row>
    <row r="8512" spans="2:25" x14ac:dyDescent="0.25">
      <c r="B8512" s="4"/>
      <c r="C8512" s="7"/>
      <c r="G8512" s="8"/>
      <c r="H8512" s="8"/>
      <c r="I8512" s="8"/>
      <c r="S8512" s="4"/>
      <c r="T8512" s="6"/>
      <c r="X8512" s="1"/>
      <c r="Y8512" s="1"/>
    </row>
    <row r="8513" spans="2:25" x14ac:dyDescent="0.25">
      <c r="B8513" s="4"/>
      <c r="C8513" s="7"/>
      <c r="G8513" s="8"/>
      <c r="H8513" s="8"/>
      <c r="I8513" s="8"/>
      <c r="S8513" s="4"/>
      <c r="T8513" s="6"/>
      <c r="X8513" s="1"/>
      <c r="Y8513" s="1"/>
    </row>
    <row r="8514" spans="2:25" x14ac:dyDescent="0.25">
      <c r="B8514" s="4"/>
      <c r="C8514" s="7"/>
      <c r="G8514" s="8"/>
      <c r="H8514" s="8"/>
      <c r="I8514" s="8"/>
      <c r="S8514" s="4"/>
      <c r="T8514" s="6"/>
      <c r="X8514" s="1"/>
      <c r="Y8514" s="1"/>
    </row>
    <row r="8515" spans="2:25" x14ac:dyDescent="0.25">
      <c r="B8515" s="4"/>
      <c r="C8515" s="7"/>
      <c r="G8515" s="8"/>
      <c r="H8515" s="8"/>
      <c r="I8515" s="8"/>
      <c r="S8515" s="4"/>
      <c r="T8515" s="6"/>
      <c r="X8515" s="1"/>
      <c r="Y8515" s="1"/>
    </row>
    <row r="8516" spans="2:25" x14ac:dyDescent="0.25">
      <c r="B8516" s="4"/>
      <c r="C8516" s="7"/>
      <c r="G8516" s="8"/>
      <c r="H8516" s="8"/>
      <c r="I8516" s="8"/>
      <c r="S8516" s="4"/>
      <c r="T8516" s="6"/>
      <c r="X8516" s="1"/>
      <c r="Y8516" s="1"/>
    </row>
    <row r="8517" spans="2:25" x14ac:dyDescent="0.25">
      <c r="B8517" s="4"/>
      <c r="C8517" s="7"/>
      <c r="G8517" s="8"/>
      <c r="H8517" s="8"/>
      <c r="I8517" s="8"/>
      <c r="S8517" s="4"/>
      <c r="T8517" s="6"/>
      <c r="X8517" s="1"/>
      <c r="Y8517" s="1"/>
    </row>
    <row r="8518" spans="2:25" x14ac:dyDescent="0.25">
      <c r="B8518" s="4"/>
      <c r="C8518" s="7"/>
      <c r="G8518" s="8"/>
      <c r="H8518" s="8"/>
      <c r="I8518" s="8"/>
      <c r="S8518" s="4"/>
      <c r="T8518" s="6"/>
      <c r="X8518" s="1"/>
      <c r="Y8518" s="1"/>
    </row>
    <row r="8519" spans="2:25" x14ac:dyDescent="0.25">
      <c r="B8519" s="4"/>
      <c r="C8519" s="7"/>
      <c r="G8519" s="8"/>
      <c r="H8519" s="8"/>
      <c r="I8519" s="8"/>
      <c r="S8519" s="4"/>
      <c r="T8519" s="6"/>
      <c r="X8519" s="1"/>
      <c r="Y8519" s="1"/>
    </row>
    <row r="8520" spans="2:25" x14ac:dyDescent="0.25">
      <c r="B8520" s="4"/>
      <c r="C8520" s="7"/>
      <c r="G8520" s="8"/>
      <c r="H8520" s="8"/>
      <c r="I8520" s="8"/>
      <c r="S8520" s="4"/>
      <c r="T8520" s="6"/>
      <c r="X8520" s="1"/>
      <c r="Y8520" s="1"/>
    </row>
    <row r="8521" spans="2:25" x14ac:dyDescent="0.25">
      <c r="B8521" s="4"/>
      <c r="C8521" s="7"/>
      <c r="G8521" s="8"/>
      <c r="H8521" s="8"/>
      <c r="I8521" s="8"/>
      <c r="S8521" s="4"/>
      <c r="T8521" s="6"/>
      <c r="X8521" s="1"/>
      <c r="Y8521" s="1"/>
    </row>
    <row r="8522" spans="2:25" x14ac:dyDescent="0.25">
      <c r="B8522" s="4"/>
      <c r="C8522" s="7"/>
      <c r="G8522" s="8"/>
      <c r="H8522" s="8"/>
      <c r="I8522" s="8"/>
      <c r="S8522" s="4"/>
      <c r="T8522" s="6"/>
      <c r="X8522" s="1"/>
      <c r="Y8522" s="1"/>
    </row>
    <row r="8523" spans="2:25" x14ac:dyDescent="0.25">
      <c r="B8523" s="4"/>
      <c r="C8523" s="7"/>
      <c r="G8523" s="8"/>
      <c r="H8523" s="8"/>
      <c r="I8523" s="8"/>
      <c r="S8523" s="4"/>
      <c r="T8523" s="6"/>
      <c r="X8523" s="1"/>
      <c r="Y8523" s="1"/>
    </row>
    <row r="8524" spans="2:25" x14ac:dyDescent="0.25">
      <c r="B8524" s="4"/>
      <c r="C8524" s="7"/>
      <c r="G8524" s="8"/>
      <c r="H8524" s="8"/>
      <c r="I8524" s="8"/>
      <c r="S8524" s="4"/>
      <c r="T8524" s="6"/>
      <c r="X8524" s="1"/>
      <c r="Y8524" s="1"/>
    </row>
    <row r="8525" spans="2:25" x14ac:dyDescent="0.25">
      <c r="B8525" s="4"/>
      <c r="C8525" s="7"/>
      <c r="G8525" s="8"/>
      <c r="H8525" s="8"/>
      <c r="I8525" s="8"/>
      <c r="S8525" s="4"/>
      <c r="T8525" s="6"/>
      <c r="X8525" s="1"/>
      <c r="Y8525" s="1"/>
    </row>
    <row r="8526" spans="2:25" x14ac:dyDescent="0.25">
      <c r="B8526" s="4"/>
      <c r="C8526" s="7"/>
      <c r="G8526" s="8"/>
      <c r="H8526" s="8"/>
      <c r="I8526" s="8"/>
      <c r="S8526" s="4"/>
      <c r="T8526" s="6"/>
      <c r="X8526" s="1"/>
      <c r="Y8526" s="1"/>
    </row>
    <row r="8527" spans="2:25" x14ac:dyDescent="0.25">
      <c r="B8527" s="4"/>
      <c r="C8527" s="7"/>
      <c r="G8527" s="8"/>
      <c r="H8527" s="8"/>
      <c r="I8527" s="8"/>
      <c r="S8527" s="4"/>
      <c r="T8527" s="6"/>
      <c r="X8527" s="1"/>
      <c r="Y8527" s="1"/>
    </row>
    <row r="8528" spans="2:25" x14ac:dyDescent="0.25">
      <c r="B8528" s="4"/>
      <c r="C8528" s="7"/>
      <c r="G8528" s="8"/>
      <c r="H8528" s="8"/>
      <c r="I8528" s="8"/>
      <c r="S8528" s="4"/>
      <c r="T8528" s="6"/>
      <c r="X8528" s="1"/>
      <c r="Y8528" s="1"/>
    </row>
    <row r="8529" spans="2:25" x14ac:dyDescent="0.25">
      <c r="B8529" s="4"/>
      <c r="C8529" s="7"/>
      <c r="G8529" s="8"/>
      <c r="H8529" s="8"/>
      <c r="I8529" s="8"/>
      <c r="S8529" s="4"/>
      <c r="T8529" s="6"/>
      <c r="X8529" s="1"/>
      <c r="Y8529" s="1"/>
    </row>
    <row r="8530" spans="2:25" x14ac:dyDescent="0.25">
      <c r="B8530" s="4"/>
      <c r="C8530" s="7"/>
      <c r="G8530" s="8"/>
      <c r="H8530" s="8"/>
      <c r="I8530" s="8"/>
      <c r="S8530" s="4"/>
      <c r="T8530" s="6"/>
      <c r="X8530" s="1"/>
      <c r="Y8530" s="1"/>
    </row>
    <row r="8531" spans="2:25" x14ac:dyDescent="0.25">
      <c r="B8531" s="4"/>
      <c r="C8531" s="7"/>
      <c r="G8531" s="8"/>
      <c r="H8531" s="8"/>
      <c r="I8531" s="8"/>
      <c r="S8531" s="4"/>
      <c r="T8531" s="6"/>
      <c r="X8531" s="1"/>
      <c r="Y8531" s="1"/>
    </row>
    <row r="8532" spans="2:25" x14ac:dyDescent="0.25">
      <c r="B8532" s="4"/>
      <c r="C8532" s="7"/>
      <c r="G8532" s="8"/>
      <c r="H8532" s="8"/>
      <c r="I8532" s="8"/>
      <c r="S8532" s="4"/>
      <c r="T8532" s="6"/>
      <c r="X8532" s="1"/>
      <c r="Y8532" s="1"/>
    </row>
    <row r="8533" spans="2:25" x14ac:dyDescent="0.25">
      <c r="B8533" s="4"/>
      <c r="C8533" s="7"/>
      <c r="G8533" s="8"/>
      <c r="H8533" s="8"/>
      <c r="I8533" s="8"/>
      <c r="S8533" s="4"/>
      <c r="T8533" s="6"/>
      <c r="X8533" s="1"/>
      <c r="Y8533" s="1"/>
    </row>
    <row r="8534" spans="2:25" x14ac:dyDescent="0.25">
      <c r="B8534" s="4"/>
      <c r="C8534" s="7"/>
      <c r="G8534" s="8"/>
      <c r="H8534" s="8"/>
      <c r="I8534" s="8"/>
      <c r="S8534" s="4"/>
      <c r="T8534" s="6"/>
      <c r="X8534" s="1"/>
      <c r="Y8534" s="1"/>
    </row>
    <row r="8535" spans="2:25" x14ac:dyDescent="0.25">
      <c r="B8535" s="4"/>
      <c r="C8535" s="7"/>
      <c r="G8535" s="8"/>
      <c r="H8535" s="8"/>
      <c r="I8535" s="8"/>
      <c r="S8535" s="4"/>
      <c r="T8535" s="6"/>
      <c r="X8535" s="1"/>
      <c r="Y8535" s="1"/>
    </row>
    <row r="8536" spans="2:25" x14ac:dyDescent="0.25">
      <c r="B8536" s="4"/>
      <c r="C8536" s="7"/>
      <c r="G8536" s="8"/>
      <c r="H8536" s="8"/>
      <c r="I8536" s="8"/>
      <c r="S8536" s="4"/>
      <c r="T8536" s="6"/>
      <c r="X8536" s="1"/>
      <c r="Y8536" s="1"/>
    </row>
    <row r="8537" spans="2:25" x14ac:dyDescent="0.25">
      <c r="B8537" s="4"/>
      <c r="C8537" s="7"/>
      <c r="G8537" s="8"/>
      <c r="H8537" s="8"/>
      <c r="I8537" s="8"/>
      <c r="S8537" s="4"/>
      <c r="T8537" s="6"/>
      <c r="X8537" s="1"/>
      <c r="Y8537" s="1"/>
    </row>
    <row r="8538" spans="2:25" x14ac:dyDescent="0.25">
      <c r="B8538" s="4"/>
      <c r="C8538" s="7"/>
      <c r="G8538" s="8"/>
      <c r="H8538" s="8"/>
      <c r="I8538" s="8"/>
      <c r="S8538" s="4"/>
      <c r="T8538" s="6"/>
      <c r="X8538" s="1"/>
      <c r="Y8538" s="1"/>
    </row>
    <row r="8539" spans="2:25" x14ac:dyDescent="0.25">
      <c r="B8539" s="4"/>
      <c r="C8539" s="7"/>
      <c r="G8539" s="8"/>
      <c r="H8539" s="8"/>
      <c r="I8539" s="8"/>
      <c r="S8539" s="4"/>
      <c r="T8539" s="6"/>
      <c r="X8539" s="1"/>
      <c r="Y8539" s="1"/>
    </row>
    <row r="8540" spans="2:25" x14ac:dyDescent="0.25">
      <c r="B8540" s="4"/>
      <c r="C8540" s="7"/>
      <c r="G8540" s="8"/>
      <c r="H8540" s="8"/>
      <c r="I8540" s="8"/>
      <c r="S8540" s="4"/>
      <c r="T8540" s="6"/>
      <c r="X8540" s="1"/>
      <c r="Y8540" s="1"/>
    </row>
    <row r="8541" spans="2:25" x14ac:dyDescent="0.25">
      <c r="B8541" s="4"/>
      <c r="C8541" s="7"/>
      <c r="G8541" s="8"/>
      <c r="H8541" s="8"/>
      <c r="I8541" s="8"/>
      <c r="S8541" s="4"/>
      <c r="T8541" s="6"/>
      <c r="X8541" s="1"/>
      <c r="Y8541" s="1"/>
    </row>
    <row r="8542" spans="2:25" x14ac:dyDescent="0.25">
      <c r="B8542" s="4"/>
      <c r="C8542" s="7"/>
      <c r="G8542" s="8"/>
      <c r="H8542" s="8"/>
      <c r="I8542" s="8"/>
      <c r="S8542" s="4"/>
      <c r="T8542" s="6"/>
      <c r="X8542" s="1"/>
      <c r="Y8542" s="1"/>
    </row>
    <row r="8543" spans="2:25" x14ac:dyDescent="0.25">
      <c r="B8543" s="4"/>
      <c r="C8543" s="7"/>
      <c r="G8543" s="8"/>
      <c r="H8543" s="8"/>
      <c r="I8543" s="8"/>
      <c r="S8543" s="4"/>
      <c r="T8543" s="6"/>
      <c r="X8543" s="1"/>
      <c r="Y8543" s="1"/>
    </row>
    <row r="8544" spans="2:25" x14ac:dyDescent="0.25">
      <c r="B8544" s="4"/>
      <c r="C8544" s="7"/>
      <c r="G8544" s="8"/>
      <c r="H8544" s="8"/>
      <c r="I8544" s="8"/>
      <c r="S8544" s="4"/>
      <c r="T8544" s="6"/>
      <c r="X8544" s="1"/>
      <c r="Y8544" s="1"/>
    </row>
    <row r="8545" spans="2:25" x14ac:dyDescent="0.25">
      <c r="B8545" s="4"/>
      <c r="C8545" s="7"/>
      <c r="G8545" s="8"/>
      <c r="H8545" s="8"/>
      <c r="I8545" s="8"/>
      <c r="S8545" s="4"/>
      <c r="T8545" s="6"/>
      <c r="X8545" s="1"/>
      <c r="Y8545" s="1"/>
    </row>
    <row r="8546" spans="2:25" x14ac:dyDescent="0.25">
      <c r="B8546" s="4"/>
      <c r="C8546" s="7"/>
      <c r="G8546" s="8"/>
      <c r="H8546" s="8"/>
      <c r="I8546" s="8"/>
      <c r="S8546" s="4"/>
      <c r="T8546" s="6"/>
      <c r="X8546" s="1"/>
      <c r="Y8546" s="1"/>
    </row>
    <row r="8547" spans="2:25" x14ac:dyDescent="0.25">
      <c r="B8547" s="4"/>
      <c r="C8547" s="7"/>
      <c r="G8547" s="8"/>
      <c r="H8547" s="8"/>
      <c r="I8547" s="8"/>
      <c r="S8547" s="4"/>
      <c r="T8547" s="6"/>
      <c r="X8547" s="1"/>
      <c r="Y8547" s="1"/>
    </row>
    <row r="8548" spans="2:25" x14ac:dyDescent="0.25">
      <c r="B8548" s="4"/>
      <c r="C8548" s="7"/>
      <c r="G8548" s="8"/>
      <c r="H8548" s="8"/>
      <c r="I8548" s="8"/>
      <c r="S8548" s="4"/>
      <c r="T8548" s="6"/>
      <c r="X8548" s="1"/>
      <c r="Y8548" s="1"/>
    </row>
    <row r="8549" spans="2:25" x14ac:dyDescent="0.25">
      <c r="B8549" s="4"/>
      <c r="C8549" s="7"/>
      <c r="G8549" s="8"/>
      <c r="H8549" s="8"/>
      <c r="I8549" s="8"/>
      <c r="S8549" s="4"/>
      <c r="T8549" s="6"/>
      <c r="X8549" s="1"/>
      <c r="Y8549" s="1"/>
    </row>
    <row r="8550" spans="2:25" x14ac:dyDescent="0.25">
      <c r="B8550" s="4"/>
      <c r="C8550" s="7"/>
      <c r="G8550" s="8"/>
      <c r="H8550" s="8"/>
      <c r="I8550" s="8"/>
      <c r="S8550" s="4"/>
      <c r="T8550" s="6"/>
      <c r="X8550" s="1"/>
      <c r="Y8550" s="1"/>
    </row>
    <row r="8551" spans="2:25" x14ac:dyDescent="0.25">
      <c r="B8551" s="4"/>
      <c r="C8551" s="7"/>
      <c r="G8551" s="8"/>
      <c r="H8551" s="8"/>
      <c r="I8551" s="8"/>
      <c r="S8551" s="4"/>
      <c r="T8551" s="6"/>
      <c r="X8551" s="1"/>
      <c r="Y8551" s="1"/>
    </row>
    <row r="8552" spans="2:25" x14ac:dyDescent="0.25">
      <c r="B8552" s="4"/>
      <c r="C8552" s="7"/>
      <c r="G8552" s="8"/>
      <c r="H8552" s="8"/>
      <c r="I8552" s="8"/>
      <c r="S8552" s="4"/>
      <c r="T8552" s="6"/>
      <c r="X8552" s="1"/>
      <c r="Y8552" s="1"/>
    </row>
    <row r="8553" spans="2:25" x14ac:dyDescent="0.25">
      <c r="B8553" s="4"/>
      <c r="C8553" s="7"/>
      <c r="G8553" s="8"/>
      <c r="H8553" s="8"/>
      <c r="I8553" s="8"/>
      <c r="S8553" s="4"/>
      <c r="T8553" s="6"/>
      <c r="X8553" s="1"/>
      <c r="Y8553" s="1"/>
    </row>
    <row r="8554" spans="2:25" x14ac:dyDescent="0.25">
      <c r="B8554" s="4"/>
      <c r="C8554" s="7"/>
      <c r="G8554" s="8"/>
      <c r="H8554" s="8"/>
      <c r="I8554" s="8"/>
      <c r="S8554" s="4"/>
      <c r="T8554" s="6"/>
      <c r="X8554" s="1"/>
      <c r="Y8554" s="1"/>
    </row>
    <row r="8555" spans="2:25" x14ac:dyDescent="0.25">
      <c r="B8555" s="4"/>
      <c r="C8555" s="7"/>
      <c r="G8555" s="8"/>
      <c r="H8555" s="8"/>
      <c r="I8555" s="8"/>
      <c r="S8555" s="4"/>
      <c r="T8555" s="6"/>
      <c r="X8555" s="1"/>
      <c r="Y8555" s="1"/>
    </row>
    <row r="8556" spans="2:25" x14ac:dyDescent="0.25">
      <c r="B8556" s="4"/>
      <c r="C8556" s="7"/>
      <c r="G8556" s="8"/>
      <c r="H8556" s="8"/>
      <c r="I8556" s="8"/>
      <c r="S8556" s="4"/>
      <c r="T8556" s="6"/>
      <c r="X8556" s="1"/>
      <c r="Y8556" s="1"/>
    </row>
    <row r="8557" spans="2:25" x14ac:dyDescent="0.25">
      <c r="B8557" s="4"/>
      <c r="C8557" s="7"/>
      <c r="G8557" s="8"/>
      <c r="H8557" s="8"/>
      <c r="I8557" s="8"/>
      <c r="S8557" s="4"/>
      <c r="T8557" s="6"/>
      <c r="X8557" s="1"/>
      <c r="Y8557" s="1"/>
    </row>
    <row r="8558" spans="2:25" x14ac:dyDescent="0.25">
      <c r="B8558" s="4"/>
      <c r="C8558" s="7"/>
      <c r="G8558" s="8"/>
      <c r="H8558" s="8"/>
      <c r="I8558" s="8"/>
      <c r="S8558" s="4"/>
      <c r="T8558" s="6"/>
      <c r="X8558" s="1"/>
      <c r="Y8558" s="1"/>
    </row>
    <row r="8559" spans="2:25" x14ac:dyDescent="0.25">
      <c r="B8559" s="4"/>
      <c r="C8559" s="7"/>
      <c r="G8559" s="8"/>
      <c r="H8559" s="8"/>
      <c r="I8559" s="8"/>
      <c r="S8559" s="4"/>
      <c r="T8559" s="6"/>
      <c r="X8559" s="1"/>
      <c r="Y8559" s="1"/>
    </row>
    <row r="8560" spans="2:25" x14ac:dyDescent="0.25">
      <c r="B8560" s="4"/>
      <c r="C8560" s="7"/>
      <c r="G8560" s="8"/>
      <c r="H8560" s="8"/>
      <c r="I8560" s="8"/>
      <c r="S8560" s="4"/>
      <c r="T8560" s="6"/>
      <c r="X8560" s="1"/>
      <c r="Y8560" s="1"/>
    </row>
    <row r="8561" spans="2:25" x14ac:dyDescent="0.25">
      <c r="B8561" s="4"/>
      <c r="C8561" s="7"/>
      <c r="G8561" s="8"/>
      <c r="H8561" s="8"/>
      <c r="I8561" s="8"/>
      <c r="S8561" s="4"/>
      <c r="T8561" s="6"/>
      <c r="X8561" s="1"/>
      <c r="Y8561" s="1"/>
    </row>
    <row r="8562" spans="2:25" x14ac:dyDescent="0.25">
      <c r="B8562" s="4"/>
      <c r="C8562" s="7"/>
      <c r="G8562" s="8"/>
      <c r="H8562" s="8"/>
      <c r="I8562" s="8"/>
      <c r="S8562" s="4"/>
      <c r="T8562" s="6"/>
      <c r="X8562" s="1"/>
      <c r="Y8562" s="1"/>
    </row>
    <row r="8563" spans="2:25" x14ac:dyDescent="0.25">
      <c r="B8563" s="4"/>
      <c r="C8563" s="7"/>
      <c r="G8563" s="8"/>
      <c r="H8563" s="8"/>
      <c r="I8563" s="8"/>
      <c r="S8563" s="4"/>
      <c r="T8563" s="6"/>
      <c r="X8563" s="1"/>
      <c r="Y8563" s="1"/>
    </row>
    <row r="8564" spans="2:25" x14ac:dyDescent="0.25">
      <c r="B8564" s="4"/>
      <c r="C8564" s="7"/>
      <c r="G8564" s="8"/>
      <c r="H8564" s="8"/>
      <c r="I8564" s="8"/>
      <c r="S8564" s="4"/>
      <c r="T8564" s="6"/>
      <c r="X8564" s="1"/>
      <c r="Y8564" s="1"/>
    </row>
    <row r="8565" spans="2:25" x14ac:dyDescent="0.25">
      <c r="B8565" s="4"/>
      <c r="C8565" s="7"/>
      <c r="G8565" s="8"/>
      <c r="H8565" s="8"/>
      <c r="I8565" s="8"/>
      <c r="S8565" s="4"/>
      <c r="T8565" s="6"/>
      <c r="X8565" s="1"/>
      <c r="Y8565" s="1"/>
    </row>
    <row r="8566" spans="2:25" x14ac:dyDescent="0.25">
      <c r="B8566" s="4"/>
      <c r="C8566" s="7"/>
      <c r="G8566" s="8"/>
      <c r="H8566" s="8"/>
      <c r="I8566" s="8"/>
      <c r="S8566" s="4"/>
      <c r="T8566" s="6"/>
      <c r="X8566" s="1"/>
      <c r="Y8566" s="1"/>
    </row>
    <row r="8567" spans="2:25" x14ac:dyDescent="0.25">
      <c r="B8567" s="4"/>
      <c r="C8567" s="7"/>
      <c r="G8567" s="8"/>
      <c r="H8567" s="8"/>
      <c r="I8567" s="8"/>
      <c r="S8567" s="4"/>
      <c r="T8567" s="6"/>
      <c r="X8567" s="1"/>
      <c r="Y8567" s="1"/>
    </row>
    <row r="8568" spans="2:25" x14ac:dyDescent="0.25">
      <c r="B8568" s="4"/>
      <c r="C8568" s="7"/>
      <c r="G8568" s="8"/>
      <c r="H8568" s="8"/>
      <c r="I8568" s="8"/>
      <c r="S8568" s="4"/>
      <c r="T8568" s="6"/>
      <c r="X8568" s="1"/>
      <c r="Y8568" s="1"/>
    </row>
    <row r="8569" spans="2:25" x14ac:dyDescent="0.25">
      <c r="B8569" s="4"/>
      <c r="C8569" s="7"/>
      <c r="G8569" s="8"/>
      <c r="H8569" s="8"/>
      <c r="I8569" s="8"/>
      <c r="S8569" s="4"/>
      <c r="T8569" s="6"/>
      <c r="X8569" s="1"/>
      <c r="Y8569" s="1"/>
    </row>
    <row r="8570" spans="2:25" x14ac:dyDescent="0.25">
      <c r="B8570" s="4"/>
      <c r="C8570" s="7"/>
      <c r="G8570" s="8"/>
      <c r="H8570" s="8"/>
      <c r="I8570" s="8"/>
      <c r="S8570" s="4"/>
      <c r="T8570" s="6"/>
      <c r="X8570" s="1"/>
      <c r="Y8570" s="1"/>
    </row>
    <row r="8571" spans="2:25" x14ac:dyDescent="0.25">
      <c r="B8571" s="4"/>
      <c r="C8571" s="7"/>
      <c r="G8571" s="8"/>
      <c r="H8571" s="8"/>
      <c r="I8571" s="8"/>
      <c r="S8571" s="4"/>
      <c r="T8571" s="6"/>
      <c r="X8571" s="1"/>
      <c r="Y8571" s="1"/>
    </row>
    <row r="8572" spans="2:25" x14ac:dyDescent="0.25">
      <c r="B8572" s="4"/>
      <c r="C8572" s="7"/>
      <c r="G8572" s="8"/>
      <c r="H8572" s="8"/>
      <c r="I8572" s="8"/>
      <c r="S8572" s="4"/>
      <c r="T8572" s="6"/>
      <c r="X8572" s="1"/>
      <c r="Y8572" s="1"/>
    </row>
    <row r="8573" spans="2:25" x14ac:dyDescent="0.25">
      <c r="B8573" s="4"/>
      <c r="C8573" s="7"/>
      <c r="G8573" s="8"/>
      <c r="H8573" s="8"/>
      <c r="I8573" s="8"/>
      <c r="S8573" s="4"/>
      <c r="T8573" s="6"/>
      <c r="X8573" s="1"/>
      <c r="Y8573" s="1"/>
    </row>
    <row r="8574" spans="2:25" x14ac:dyDescent="0.25">
      <c r="B8574" s="4"/>
      <c r="C8574" s="7"/>
      <c r="G8574" s="8"/>
      <c r="H8574" s="8"/>
      <c r="I8574" s="8"/>
      <c r="S8574" s="4"/>
      <c r="T8574" s="6"/>
      <c r="X8574" s="1"/>
      <c r="Y8574" s="1"/>
    </row>
    <row r="8575" spans="2:25" x14ac:dyDescent="0.25">
      <c r="B8575" s="4"/>
      <c r="C8575" s="7"/>
      <c r="G8575" s="8"/>
      <c r="H8575" s="8"/>
      <c r="I8575" s="8"/>
      <c r="S8575" s="4"/>
      <c r="T8575" s="6"/>
      <c r="X8575" s="1"/>
      <c r="Y8575" s="1"/>
    </row>
    <row r="8576" spans="2:25" x14ac:dyDescent="0.25">
      <c r="B8576" s="4"/>
      <c r="C8576" s="7"/>
      <c r="G8576" s="8"/>
      <c r="H8576" s="8"/>
      <c r="I8576" s="8"/>
      <c r="S8576" s="4"/>
      <c r="T8576" s="6"/>
      <c r="X8576" s="1"/>
      <c r="Y8576" s="1"/>
    </row>
    <row r="8577" spans="2:25" x14ac:dyDescent="0.25">
      <c r="B8577" s="4"/>
      <c r="C8577" s="7"/>
      <c r="G8577" s="8"/>
      <c r="H8577" s="8"/>
      <c r="I8577" s="8"/>
      <c r="S8577" s="4"/>
      <c r="T8577" s="6"/>
      <c r="X8577" s="1"/>
      <c r="Y8577" s="1"/>
    </row>
    <row r="8578" spans="2:25" x14ac:dyDescent="0.25">
      <c r="B8578" s="4"/>
      <c r="C8578" s="7"/>
      <c r="G8578" s="8"/>
      <c r="H8578" s="8"/>
      <c r="I8578" s="8"/>
      <c r="S8578" s="4"/>
      <c r="T8578" s="6"/>
      <c r="X8578" s="1"/>
      <c r="Y8578" s="1"/>
    </row>
    <row r="8579" spans="2:25" x14ac:dyDescent="0.25">
      <c r="B8579" s="4"/>
      <c r="C8579" s="7"/>
      <c r="G8579" s="8"/>
      <c r="H8579" s="8"/>
      <c r="I8579" s="8"/>
      <c r="S8579" s="4"/>
      <c r="T8579" s="6"/>
      <c r="X8579" s="1"/>
      <c r="Y8579" s="1"/>
    </row>
    <row r="8580" spans="2:25" x14ac:dyDescent="0.25">
      <c r="B8580" s="4"/>
      <c r="C8580" s="7"/>
      <c r="G8580" s="8"/>
      <c r="H8580" s="8"/>
      <c r="I8580" s="8"/>
      <c r="S8580" s="4"/>
      <c r="T8580" s="6"/>
      <c r="X8580" s="1"/>
      <c r="Y8580" s="1"/>
    </row>
    <row r="8581" spans="2:25" x14ac:dyDescent="0.25">
      <c r="B8581" s="4"/>
      <c r="C8581" s="7"/>
      <c r="G8581" s="8"/>
      <c r="H8581" s="8"/>
      <c r="I8581" s="8"/>
      <c r="S8581" s="4"/>
      <c r="T8581" s="6"/>
      <c r="X8581" s="1"/>
      <c r="Y8581" s="1"/>
    </row>
    <row r="8582" spans="2:25" x14ac:dyDescent="0.25">
      <c r="B8582" s="4"/>
      <c r="C8582" s="7"/>
      <c r="G8582" s="8"/>
      <c r="H8582" s="8"/>
      <c r="I8582" s="8"/>
      <c r="S8582" s="4"/>
      <c r="T8582" s="6"/>
      <c r="X8582" s="1"/>
      <c r="Y8582" s="1"/>
    </row>
    <row r="8583" spans="2:25" x14ac:dyDescent="0.25">
      <c r="B8583" s="4"/>
      <c r="C8583" s="7"/>
      <c r="G8583" s="8"/>
      <c r="H8583" s="8"/>
      <c r="I8583" s="8"/>
      <c r="S8583" s="4"/>
      <c r="T8583" s="6"/>
      <c r="X8583" s="1"/>
      <c r="Y8583" s="1"/>
    </row>
    <row r="8584" spans="2:25" x14ac:dyDescent="0.25">
      <c r="B8584" s="4"/>
      <c r="C8584" s="7"/>
      <c r="G8584" s="8"/>
      <c r="H8584" s="8"/>
      <c r="I8584" s="8"/>
      <c r="S8584" s="4"/>
      <c r="T8584" s="6"/>
      <c r="X8584" s="1"/>
      <c r="Y8584" s="1"/>
    </row>
    <row r="8585" spans="2:25" x14ac:dyDescent="0.25">
      <c r="B8585" s="4"/>
      <c r="C8585" s="7"/>
      <c r="G8585" s="8"/>
      <c r="H8585" s="8"/>
      <c r="I8585" s="8"/>
      <c r="S8585" s="4"/>
      <c r="T8585" s="6"/>
      <c r="X8585" s="1"/>
      <c r="Y8585" s="1"/>
    </row>
    <row r="8586" spans="2:25" x14ac:dyDescent="0.25">
      <c r="B8586" s="4"/>
      <c r="C8586" s="7"/>
      <c r="G8586" s="8"/>
      <c r="H8586" s="8"/>
      <c r="I8586" s="8"/>
      <c r="S8586" s="4"/>
      <c r="T8586" s="6"/>
      <c r="X8586" s="1"/>
      <c r="Y8586" s="1"/>
    </row>
    <row r="8587" spans="2:25" x14ac:dyDescent="0.25">
      <c r="B8587" s="4"/>
      <c r="C8587" s="7"/>
      <c r="G8587" s="8"/>
      <c r="H8587" s="8"/>
      <c r="I8587" s="8"/>
      <c r="S8587" s="4"/>
      <c r="T8587" s="6"/>
      <c r="X8587" s="1"/>
      <c r="Y8587" s="1"/>
    </row>
    <row r="8588" spans="2:25" x14ac:dyDescent="0.25">
      <c r="B8588" s="4"/>
      <c r="C8588" s="7"/>
      <c r="G8588" s="8"/>
      <c r="H8588" s="8"/>
      <c r="I8588" s="8"/>
      <c r="S8588" s="4"/>
      <c r="T8588" s="6"/>
      <c r="X8588" s="1"/>
      <c r="Y8588" s="1"/>
    </row>
    <row r="8589" spans="2:25" x14ac:dyDescent="0.25">
      <c r="B8589" s="4"/>
      <c r="C8589" s="7"/>
      <c r="G8589" s="8"/>
      <c r="H8589" s="8"/>
      <c r="I8589" s="8"/>
      <c r="S8589" s="4"/>
      <c r="T8589" s="6"/>
      <c r="X8589" s="1"/>
      <c r="Y8589" s="1"/>
    </row>
    <row r="8590" spans="2:25" x14ac:dyDescent="0.25">
      <c r="B8590" s="4"/>
      <c r="C8590" s="7"/>
      <c r="G8590" s="8"/>
      <c r="H8590" s="8"/>
      <c r="I8590" s="8"/>
      <c r="S8590" s="4"/>
      <c r="T8590" s="6"/>
      <c r="X8590" s="1"/>
      <c r="Y8590" s="1"/>
    </row>
    <row r="8591" spans="2:25" x14ac:dyDescent="0.25">
      <c r="B8591" s="4"/>
      <c r="C8591" s="7"/>
      <c r="G8591" s="8"/>
      <c r="H8591" s="8"/>
      <c r="I8591" s="8"/>
      <c r="S8591" s="4"/>
      <c r="T8591" s="6"/>
      <c r="X8591" s="1"/>
      <c r="Y8591" s="1"/>
    </row>
    <row r="8592" spans="2:25" x14ac:dyDescent="0.25">
      <c r="B8592" s="4"/>
      <c r="C8592" s="7"/>
      <c r="G8592" s="8"/>
      <c r="H8592" s="8"/>
      <c r="I8592" s="8"/>
      <c r="S8592" s="4"/>
      <c r="T8592" s="6"/>
      <c r="X8592" s="1"/>
      <c r="Y8592" s="1"/>
    </row>
    <row r="8593" spans="2:25" x14ac:dyDescent="0.25">
      <c r="B8593" s="4"/>
      <c r="C8593" s="7"/>
      <c r="G8593" s="8"/>
      <c r="H8593" s="8"/>
      <c r="I8593" s="8"/>
      <c r="S8593" s="4"/>
      <c r="T8593" s="6"/>
      <c r="X8593" s="1"/>
      <c r="Y8593" s="1"/>
    </row>
    <row r="8594" spans="2:25" x14ac:dyDescent="0.25">
      <c r="B8594" s="4"/>
      <c r="C8594" s="7"/>
      <c r="G8594" s="8"/>
      <c r="H8594" s="8"/>
      <c r="I8594" s="8"/>
      <c r="S8594" s="4"/>
      <c r="T8594" s="6"/>
      <c r="X8594" s="1"/>
      <c r="Y8594" s="1"/>
    </row>
    <row r="8595" spans="2:25" x14ac:dyDescent="0.25">
      <c r="B8595" s="4"/>
      <c r="C8595" s="7"/>
      <c r="G8595" s="8"/>
      <c r="H8595" s="8"/>
      <c r="I8595" s="8"/>
      <c r="S8595" s="4"/>
      <c r="T8595" s="6"/>
      <c r="X8595" s="1"/>
      <c r="Y8595" s="1"/>
    </row>
    <row r="8596" spans="2:25" x14ac:dyDescent="0.25">
      <c r="B8596" s="4"/>
      <c r="C8596" s="7"/>
      <c r="G8596" s="8"/>
      <c r="H8596" s="8"/>
      <c r="I8596" s="8"/>
      <c r="S8596" s="4"/>
      <c r="T8596" s="6"/>
      <c r="X8596" s="1"/>
      <c r="Y8596" s="1"/>
    </row>
    <row r="8597" spans="2:25" x14ac:dyDescent="0.25">
      <c r="B8597" s="4"/>
      <c r="C8597" s="7"/>
      <c r="G8597" s="8"/>
      <c r="H8597" s="8"/>
      <c r="I8597" s="8"/>
      <c r="S8597" s="4"/>
      <c r="T8597" s="6"/>
      <c r="X8597" s="1"/>
      <c r="Y8597" s="1"/>
    </row>
    <row r="8598" spans="2:25" x14ac:dyDescent="0.25">
      <c r="B8598" s="4"/>
      <c r="C8598" s="7"/>
      <c r="G8598" s="8"/>
      <c r="H8598" s="8"/>
      <c r="I8598" s="8"/>
      <c r="S8598" s="4"/>
      <c r="T8598" s="6"/>
      <c r="X8598" s="1"/>
      <c r="Y8598" s="1"/>
    </row>
    <row r="8599" spans="2:25" x14ac:dyDescent="0.25">
      <c r="B8599" s="4"/>
      <c r="C8599" s="7"/>
      <c r="G8599" s="8"/>
      <c r="H8599" s="8"/>
      <c r="I8599" s="8"/>
      <c r="S8599" s="4"/>
      <c r="T8599" s="6"/>
      <c r="X8599" s="1"/>
      <c r="Y8599" s="1"/>
    </row>
    <row r="8600" spans="2:25" x14ac:dyDescent="0.25">
      <c r="B8600" s="4"/>
      <c r="C8600" s="7"/>
      <c r="G8600" s="8"/>
      <c r="H8600" s="8"/>
      <c r="I8600" s="8"/>
      <c r="S8600" s="4"/>
      <c r="T8600" s="6"/>
      <c r="X8600" s="1"/>
      <c r="Y8600" s="1"/>
    </row>
    <row r="8601" spans="2:25" x14ac:dyDescent="0.25">
      <c r="B8601" s="4"/>
      <c r="C8601" s="7"/>
      <c r="G8601" s="8"/>
      <c r="H8601" s="8"/>
      <c r="I8601" s="8"/>
      <c r="S8601" s="4"/>
      <c r="T8601" s="6"/>
      <c r="X8601" s="1"/>
      <c r="Y8601" s="1"/>
    </row>
    <row r="8602" spans="2:25" x14ac:dyDescent="0.25">
      <c r="B8602" s="4"/>
      <c r="C8602" s="7"/>
      <c r="G8602" s="8"/>
      <c r="H8602" s="8"/>
      <c r="I8602" s="8"/>
      <c r="S8602" s="4"/>
      <c r="T8602" s="6"/>
      <c r="X8602" s="1"/>
      <c r="Y8602" s="1"/>
    </row>
    <row r="8603" spans="2:25" x14ac:dyDescent="0.25">
      <c r="B8603" s="4"/>
      <c r="C8603" s="7"/>
      <c r="G8603" s="8"/>
      <c r="H8603" s="8"/>
      <c r="I8603" s="8"/>
      <c r="S8603" s="4"/>
      <c r="T8603" s="6"/>
      <c r="X8603" s="1"/>
      <c r="Y8603" s="1"/>
    </row>
    <row r="8604" spans="2:25" x14ac:dyDescent="0.25">
      <c r="B8604" s="4"/>
      <c r="C8604" s="7"/>
      <c r="G8604" s="8"/>
      <c r="H8604" s="8"/>
      <c r="I8604" s="8"/>
      <c r="S8604" s="4"/>
      <c r="T8604" s="6"/>
      <c r="X8604" s="1"/>
      <c r="Y8604" s="1"/>
    </row>
    <row r="8605" spans="2:25" x14ac:dyDescent="0.25">
      <c r="B8605" s="4"/>
      <c r="C8605" s="7"/>
      <c r="G8605" s="8"/>
      <c r="H8605" s="8"/>
      <c r="I8605" s="8"/>
      <c r="S8605" s="4"/>
      <c r="T8605" s="6"/>
      <c r="X8605" s="1"/>
      <c r="Y8605" s="1"/>
    </row>
    <row r="8606" spans="2:25" x14ac:dyDescent="0.25">
      <c r="B8606" s="4"/>
      <c r="C8606" s="7"/>
      <c r="G8606" s="8"/>
      <c r="H8606" s="8"/>
      <c r="I8606" s="8"/>
      <c r="S8606" s="4"/>
      <c r="T8606" s="6"/>
      <c r="X8606" s="1"/>
      <c r="Y8606" s="1"/>
    </row>
    <row r="8607" spans="2:25" x14ac:dyDescent="0.25">
      <c r="B8607" s="4"/>
      <c r="C8607" s="7"/>
      <c r="G8607" s="8"/>
      <c r="H8607" s="8"/>
      <c r="I8607" s="8"/>
      <c r="S8607" s="4"/>
      <c r="T8607" s="6"/>
      <c r="X8607" s="1"/>
      <c r="Y8607" s="1"/>
    </row>
    <row r="8608" spans="2:25" x14ac:dyDescent="0.25">
      <c r="B8608" s="4"/>
      <c r="C8608" s="7"/>
      <c r="G8608" s="8"/>
      <c r="H8608" s="8"/>
      <c r="I8608" s="8"/>
      <c r="S8608" s="4"/>
      <c r="T8608" s="6"/>
      <c r="X8608" s="1"/>
      <c r="Y8608" s="1"/>
    </row>
    <row r="8609" spans="2:25" x14ac:dyDescent="0.25">
      <c r="B8609" s="4"/>
      <c r="C8609" s="7"/>
      <c r="G8609" s="8"/>
      <c r="H8609" s="8"/>
      <c r="I8609" s="8"/>
      <c r="S8609" s="4"/>
      <c r="T8609" s="6"/>
      <c r="X8609" s="1"/>
      <c r="Y8609" s="1"/>
    </row>
    <row r="8610" spans="2:25" x14ac:dyDescent="0.25">
      <c r="B8610" s="4"/>
      <c r="C8610" s="7"/>
      <c r="G8610" s="8"/>
      <c r="H8610" s="8"/>
      <c r="I8610" s="8"/>
      <c r="S8610" s="4"/>
      <c r="T8610" s="6"/>
      <c r="X8610" s="1"/>
      <c r="Y8610" s="1"/>
    </row>
    <row r="8611" spans="2:25" x14ac:dyDescent="0.25">
      <c r="B8611" s="4"/>
      <c r="C8611" s="7"/>
      <c r="G8611" s="8"/>
      <c r="H8611" s="8"/>
      <c r="I8611" s="8"/>
      <c r="S8611" s="4"/>
      <c r="T8611" s="6"/>
      <c r="X8611" s="1"/>
      <c r="Y8611" s="1"/>
    </row>
    <row r="8612" spans="2:25" x14ac:dyDescent="0.25">
      <c r="B8612" s="4"/>
      <c r="C8612" s="7"/>
      <c r="G8612" s="8"/>
      <c r="H8612" s="8"/>
      <c r="I8612" s="8"/>
      <c r="S8612" s="4"/>
      <c r="T8612" s="6"/>
      <c r="X8612" s="1"/>
      <c r="Y8612" s="1"/>
    </row>
    <row r="8613" spans="2:25" x14ac:dyDescent="0.25">
      <c r="B8613" s="4"/>
      <c r="C8613" s="7"/>
      <c r="G8613" s="8"/>
      <c r="H8613" s="8"/>
      <c r="I8613" s="8"/>
      <c r="S8613" s="4"/>
      <c r="T8613" s="6"/>
      <c r="X8613" s="1"/>
      <c r="Y8613" s="1"/>
    </row>
    <row r="8614" spans="2:25" x14ac:dyDescent="0.25">
      <c r="B8614" s="4"/>
      <c r="C8614" s="7"/>
      <c r="G8614" s="8"/>
      <c r="H8614" s="8"/>
      <c r="I8614" s="8"/>
      <c r="S8614" s="4"/>
      <c r="T8614" s="6"/>
      <c r="X8614" s="1"/>
      <c r="Y8614" s="1"/>
    </row>
    <row r="8615" spans="2:25" x14ac:dyDescent="0.25">
      <c r="B8615" s="4"/>
      <c r="C8615" s="7"/>
      <c r="G8615" s="8"/>
      <c r="H8615" s="8"/>
      <c r="I8615" s="8"/>
      <c r="S8615" s="4"/>
      <c r="T8615" s="6"/>
      <c r="X8615" s="1"/>
      <c r="Y8615" s="1"/>
    </row>
    <row r="8616" spans="2:25" x14ac:dyDescent="0.25">
      <c r="B8616" s="4"/>
      <c r="C8616" s="7"/>
      <c r="G8616" s="8"/>
      <c r="H8616" s="8"/>
      <c r="I8616" s="8"/>
      <c r="S8616" s="4"/>
      <c r="T8616" s="6"/>
      <c r="X8616" s="1"/>
      <c r="Y8616" s="1"/>
    </row>
    <row r="8617" spans="2:25" x14ac:dyDescent="0.25">
      <c r="B8617" s="4"/>
      <c r="C8617" s="7"/>
      <c r="G8617" s="8"/>
      <c r="H8617" s="8"/>
      <c r="I8617" s="8"/>
      <c r="S8617" s="4"/>
      <c r="T8617" s="6"/>
      <c r="X8617" s="1"/>
      <c r="Y8617" s="1"/>
    </row>
    <row r="8618" spans="2:25" x14ac:dyDescent="0.25">
      <c r="B8618" s="4"/>
      <c r="C8618" s="7"/>
      <c r="G8618" s="8"/>
      <c r="H8618" s="8"/>
      <c r="I8618" s="8"/>
      <c r="S8618" s="4"/>
      <c r="T8618" s="6"/>
      <c r="X8618" s="1"/>
      <c r="Y8618" s="1"/>
    </row>
    <row r="8619" spans="2:25" x14ac:dyDescent="0.25">
      <c r="B8619" s="4"/>
      <c r="C8619" s="7"/>
      <c r="G8619" s="8"/>
      <c r="H8619" s="8"/>
      <c r="I8619" s="8"/>
      <c r="S8619" s="4"/>
      <c r="T8619" s="6"/>
      <c r="X8619" s="1"/>
      <c r="Y8619" s="1"/>
    </row>
    <row r="8620" spans="2:25" x14ac:dyDescent="0.25">
      <c r="B8620" s="4"/>
      <c r="C8620" s="7"/>
      <c r="G8620" s="8"/>
      <c r="H8620" s="8"/>
      <c r="I8620" s="8"/>
      <c r="S8620" s="4"/>
      <c r="T8620" s="6"/>
      <c r="X8620" s="1"/>
      <c r="Y8620" s="1"/>
    </row>
    <row r="8621" spans="2:25" x14ac:dyDescent="0.25">
      <c r="B8621" s="4"/>
      <c r="C8621" s="7"/>
      <c r="G8621" s="8"/>
      <c r="H8621" s="8"/>
      <c r="I8621" s="8"/>
      <c r="S8621" s="4"/>
      <c r="T8621" s="6"/>
      <c r="X8621" s="1"/>
      <c r="Y8621" s="1"/>
    </row>
    <row r="8622" spans="2:25" x14ac:dyDescent="0.25">
      <c r="B8622" s="4"/>
      <c r="C8622" s="7"/>
      <c r="G8622" s="8"/>
      <c r="H8622" s="8"/>
      <c r="I8622" s="8"/>
      <c r="S8622" s="4"/>
      <c r="T8622" s="6"/>
      <c r="X8622" s="1"/>
      <c r="Y8622" s="1"/>
    </row>
    <row r="8623" spans="2:25" x14ac:dyDescent="0.25">
      <c r="B8623" s="4"/>
      <c r="C8623" s="7"/>
      <c r="G8623" s="8"/>
      <c r="H8623" s="8"/>
      <c r="I8623" s="8"/>
      <c r="S8623" s="4"/>
      <c r="T8623" s="6"/>
      <c r="X8623" s="1"/>
      <c r="Y8623" s="1"/>
    </row>
    <row r="8624" spans="2:25" x14ac:dyDescent="0.25">
      <c r="B8624" s="4"/>
      <c r="C8624" s="7"/>
      <c r="G8624" s="8"/>
      <c r="H8624" s="8"/>
      <c r="I8624" s="8"/>
      <c r="S8624" s="4"/>
      <c r="T8624" s="6"/>
      <c r="X8624" s="1"/>
      <c r="Y8624" s="1"/>
    </row>
    <row r="8625" spans="2:25" x14ac:dyDescent="0.25">
      <c r="B8625" s="4"/>
      <c r="C8625" s="7"/>
      <c r="G8625" s="8"/>
      <c r="H8625" s="8"/>
      <c r="I8625" s="8"/>
      <c r="S8625" s="4"/>
      <c r="T8625" s="6"/>
      <c r="X8625" s="1"/>
      <c r="Y8625" s="1"/>
    </row>
    <row r="8626" spans="2:25" x14ac:dyDescent="0.25">
      <c r="B8626" s="4"/>
      <c r="C8626" s="7"/>
      <c r="G8626" s="8"/>
      <c r="H8626" s="8"/>
      <c r="I8626" s="8"/>
      <c r="S8626" s="4"/>
      <c r="T8626" s="6"/>
      <c r="X8626" s="1"/>
      <c r="Y8626" s="1"/>
    </row>
    <row r="8627" spans="2:25" x14ac:dyDescent="0.25">
      <c r="B8627" s="4"/>
      <c r="C8627" s="7"/>
      <c r="G8627" s="8"/>
      <c r="H8627" s="8"/>
      <c r="I8627" s="8"/>
      <c r="S8627" s="4"/>
      <c r="T8627" s="6"/>
      <c r="X8627" s="1"/>
      <c r="Y8627" s="1"/>
    </row>
    <row r="8628" spans="2:25" x14ac:dyDescent="0.25">
      <c r="B8628" s="4"/>
      <c r="C8628" s="7"/>
      <c r="G8628" s="8"/>
      <c r="H8628" s="8"/>
      <c r="I8628" s="8"/>
      <c r="S8628" s="4"/>
      <c r="T8628" s="6"/>
      <c r="X8628" s="1"/>
      <c r="Y8628" s="1"/>
    </row>
    <row r="8629" spans="2:25" x14ac:dyDescent="0.25">
      <c r="B8629" s="4"/>
      <c r="C8629" s="7"/>
      <c r="G8629" s="8"/>
      <c r="H8629" s="8"/>
      <c r="I8629" s="8"/>
      <c r="S8629" s="4"/>
      <c r="T8629" s="6"/>
      <c r="X8629" s="1"/>
      <c r="Y8629" s="1"/>
    </row>
    <row r="8630" spans="2:25" x14ac:dyDescent="0.25">
      <c r="B8630" s="4"/>
      <c r="C8630" s="7"/>
      <c r="G8630" s="8"/>
      <c r="H8630" s="8"/>
      <c r="I8630" s="8"/>
      <c r="S8630" s="4"/>
      <c r="T8630" s="6"/>
      <c r="X8630" s="1"/>
      <c r="Y8630" s="1"/>
    </row>
    <row r="8631" spans="2:25" x14ac:dyDescent="0.25">
      <c r="B8631" s="4"/>
      <c r="C8631" s="7"/>
      <c r="G8631" s="8"/>
      <c r="H8631" s="8"/>
      <c r="I8631" s="8"/>
      <c r="S8631" s="4"/>
      <c r="T8631" s="6"/>
      <c r="X8631" s="1"/>
      <c r="Y8631" s="1"/>
    </row>
    <row r="8632" spans="2:25" x14ac:dyDescent="0.25">
      <c r="B8632" s="4"/>
      <c r="C8632" s="7"/>
      <c r="G8632" s="8"/>
      <c r="H8632" s="8"/>
      <c r="I8632" s="8"/>
      <c r="S8632" s="4"/>
      <c r="T8632" s="6"/>
      <c r="X8632" s="1"/>
      <c r="Y8632" s="1"/>
    </row>
    <row r="8633" spans="2:25" x14ac:dyDescent="0.25">
      <c r="B8633" s="4"/>
      <c r="C8633" s="7"/>
      <c r="G8633" s="8"/>
      <c r="H8633" s="8"/>
      <c r="I8633" s="8"/>
      <c r="S8633" s="4"/>
      <c r="T8633" s="6"/>
      <c r="X8633" s="1"/>
      <c r="Y8633" s="1"/>
    </row>
    <row r="8634" spans="2:25" x14ac:dyDescent="0.25">
      <c r="B8634" s="4"/>
      <c r="C8634" s="7"/>
      <c r="G8634" s="8"/>
      <c r="H8634" s="8"/>
      <c r="I8634" s="8"/>
      <c r="S8634" s="4"/>
      <c r="T8634" s="6"/>
      <c r="X8634" s="1"/>
      <c r="Y8634" s="1"/>
    </row>
    <row r="8635" spans="2:25" x14ac:dyDescent="0.25">
      <c r="B8635" s="4"/>
      <c r="C8635" s="7"/>
      <c r="G8635" s="8"/>
      <c r="H8635" s="8"/>
      <c r="I8635" s="8"/>
      <c r="S8635" s="4"/>
      <c r="T8635" s="6"/>
      <c r="X8635" s="1"/>
      <c r="Y8635" s="1"/>
    </row>
    <row r="8636" spans="2:25" x14ac:dyDescent="0.25">
      <c r="B8636" s="4"/>
      <c r="C8636" s="7"/>
      <c r="G8636" s="8"/>
      <c r="H8636" s="8"/>
      <c r="I8636" s="8"/>
      <c r="S8636" s="4"/>
      <c r="T8636" s="6"/>
      <c r="X8636" s="1"/>
      <c r="Y8636" s="1"/>
    </row>
    <row r="8637" spans="2:25" x14ac:dyDescent="0.25">
      <c r="B8637" s="4"/>
      <c r="C8637" s="7"/>
      <c r="G8637" s="8"/>
      <c r="H8637" s="8"/>
      <c r="I8637" s="8"/>
      <c r="S8637" s="4"/>
      <c r="T8637" s="6"/>
      <c r="X8637" s="1"/>
      <c r="Y8637" s="1"/>
    </row>
    <row r="8638" spans="2:25" x14ac:dyDescent="0.25">
      <c r="B8638" s="4"/>
      <c r="C8638" s="7"/>
      <c r="G8638" s="8"/>
      <c r="H8638" s="8"/>
      <c r="I8638" s="8"/>
      <c r="S8638" s="4"/>
      <c r="T8638" s="6"/>
      <c r="X8638" s="1"/>
      <c r="Y8638" s="1"/>
    </row>
    <row r="8639" spans="2:25" x14ac:dyDescent="0.25">
      <c r="B8639" s="4"/>
      <c r="C8639" s="7"/>
      <c r="G8639" s="8"/>
      <c r="H8639" s="8"/>
      <c r="I8639" s="8"/>
      <c r="S8639" s="4"/>
      <c r="T8639" s="6"/>
      <c r="X8639" s="1"/>
      <c r="Y8639" s="1"/>
    </row>
    <row r="8640" spans="2:25" x14ac:dyDescent="0.25">
      <c r="B8640" s="4"/>
      <c r="C8640" s="7"/>
      <c r="G8640" s="8"/>
      <c r="H8640" s="8"/>
      <c r="I8640" s="8"/>
      <c r="S8640" s="4"/>
      <c r="T8640" s="6"/>
      <c r="X8640" s="1"/>
      <c r="Y8640" s="1"/>
    </row>
    <row r="8641" spans="2:25" x14ac:dyDescent="0.25">
      <c r="B8641" s="4"/>
      <c r="C8641" s="7"/>
      <c r="G8641" s="8"/>
      <c r="H8641" s="8"/>
      <c r="I8641" s="8"/>
      <c r="S8641" s="4"/>
      <c r="T8641" s="6"/>
      <c r="X8641" s="1"/>
      <c r="Y8641" s="1"/>
    </row>
    <row r="8642" spans="2:25" x14ac:dyDescent="0.25">
      <c r="B8642" s="4"/>
      <c r="C8642" s="7"/>
      <c r="G8642" s="8"/>
      <c r="H8642" s="8"/>
      <c r="I8642" s="8"/>
      <c r="S8642" s="4"/>
      <c r="T8642" s="6"/>
      <c r="X8642" s="1"/>
      <c r="Y8642" s="1"/>
    </row>
    <row r="8643" spans="2:25" x14ac:dyDescent="0.25">
      <c r="B8643" s="4"/>
      <c r="C8643" s="7"/>
      <c r="G8643" s="8"/>
      <c r="H8643" s="8"/>
      <c r="I8643" s="8"/>
      <c r="S8643" s="4"/>
      <c r="T8643" s="6"/>
      <c r="X8643" s="1"/>
      <c r="Y8643" s="1"/>
    </row>
    <row r="8644" spans="2:25" x14ac:dyDescent="0.25">
      <c r="B8644" s="4"/>
      <c r="C8644" s="7"/>
      <c r="G8644" s="8"/>
      <c r="H8644" s="8"/>
      <c r="I8644" s="8"/>
      <c r="S8644" s="4"/>
      <c r="T8644" s="6"/>
      <c r="X8644" s="1"/>
      <c r="Y8644" s="1"/>
    </row>
    <row r="8645" spans="2:25" x14ac:dyDescent="0.25">
      <c r="B8645" s="4"/>
      <c r="C8645" s="7"/>
      <c r="G8645" s="8"/>
      <c r="H8645" s="8"/>
      <c r="I8645" s="8"/>
      <c r="S8645" s="4"/>
      <c r="T8645" s="6"/>
      <c r="X8645" s="1"/>
      <c r="Y8645" s="1"/>
    </row>
    <row r="8646" spans="2:25" x14ac:dyDescent="0.25">
      <c r="B8646" s="4"/>
      <c r="C8646" s="7"/>
      <c r="G8646" s="8"/>
      <c r="H8646" s="8"/>
      <c r="I8646" s="8"/>
      <c r="S8646" s="4"/>
      <c r="T8646" s="6"/>
      <c r="X8646" s="1"/>
      <c r="Y8646" s="1"/>
    </row>
    <row r="8647" spans="2:25" x14ac:dyDescent="0.25">
      <c r="B8647" s="4"/>
      <c r="C8647" s="7"/>
      <c r="G8647" s="8"/>
      <c r="H8647" s="8"/>
      <c r="I8647" s="8"/>
      <c r="S8647" s="4"/>
      <c r="T8647" s="6"/>
      <c r="X8647" s="1"/>
      <c r="Y8647" s="1"/>
    </row>
    <row r="8648" spans="2:25" x14ac:dyDescent="0.25">
      <c r="B8648" s="4"/>
      <c r="C8648" s="7"/>
      <c r="G8648" s="8"/>
      <c r="H8648" s="8"/>
      <c r="I8648" s="8"/>
      <c r="S8648" s="4"/>
      <c r="T8648" s="6"/>
      <c r="X8648" s="1"/>
      <c r="Y8648" s="1"/>
    </row>
    <row r="8649" spans="2:25" x14ac:dyDescent="0.25">
      <c r="B8649" s="4"/>
      <c r="C8649" s="7"/>
      <c r="G8649" s="8"/>
      <c r="H8649" s="8"/>
      <c r="I8649" s="8"/>
      <c r="S8649" s="4"/>
      <c r="T8649" s="6"/>
      <c r="X8649" s="1"/>
      <c r="Y8649" s="1"/>
    </row>
    <row r="8650" spans="2:25" x14ac:dyDescent="0.25">
      <c r="B8650" s="4"/>
      <c r="C8650" s="7"/>
      <c r="G8650" s="8"/>
      <c r="H8650" s="8"/>
      <c r="I8650" s="8"/>
      <c r="S8650" s="4"/>
      <c r="T8650" s="6"/>
      <c r="X8650" s="1"/>
      <c r="Y8650" s="1"/>
    </row>
    <row r="8651" spans="2:25" x14ac:dyDescent="0.25">
      <c r="B8651" s="4"/>
      <c r="C8651" s="7"/>
      <c r="G8651" s="8"/>
      <c r="H8651" s="8"/>
      <c r="I8651" s="8"/>
      <c r="S8651" s="4"/>
      <c r="T8651" s="6"/>
      <c r="X8651" s="1"/>
      <c r="Y8651" s="1"/>
    </row>
    <row r="8652" spans="2:25" x14ac:dyDescent="0.25">
      <c r="B8652" s="4"/>
      <c r="C8652" s="7"/>
      <c r="G8652" s="8"/>
      <c r="H8652" s="8"/>
      <c r="I8652" s="8"/>
      <c r="S8652" s="4"/>
      <c r="T8652" s="6"/>
      <c r="X8652" s="1"/>
      <c r="Y8652" s="1"/>
    </row>
    <row r="8653" spans="2:25" x14ac:dyDescent="0.25">
      <c r="B8653" s="4"/>
      <c r="C8653" s="7"/>
      <c r="G8653" s="8"/>
      <c r="H8653" s="8"/>
      <c r="I8653" s="8"/>
      <c r="S8653" s="4"/>
      <c r="T8653" s="6"/>
      <c r="X8653" s="1"/>
      <c r="Y8653" s="1"/>
    </row>
    <row r="8654" spans="2:25" x14ac:dyDescent="0.25">
      <c r="B8654" s="4"/>
      <c r="C8654" s="7"/>
      <c r="G8654" s="8"/>
      <c r="H8654" s="8"/>
      <c r="I8654" s="8"/>
      <c r="S8654" s="4"/>
      <c r="T8654" s="6"/>
      <c r="X8654" s="1"/>
      <c r="Y8654" s="1"/>
    </row>
    <row r="8655" spans="2:25" x14ac:dyDescent="0.25">
      <c r="B8655" s="4"/>
      <c r="C8655" s="7"/>
      <c r="G8655" s="8"/>
      <c r="H8655" s="8"/>
      <c r="I8655" s="8"/>
      <c r="S8655" s="4"/>
      <c r="T8655" s="6"/>
      <c r="X8655" s="1"/>
      <c r="Y8655" s="1"/>
    </row>
    <row r="8656" spans="2:25" x14ac:dyDescent="0.25">
      <c r="B8656" s="4"/>
      <c r="C8656" s="7"/>
      <c r="G8656" s="8"/>
      <c r="H8656" s="8"/>
      <c r="I8656" s="8"/>
      <c r="S8656" s="4"/>
      <c r="T8656" s="6"/>
      <c r="X8656" s="1"/>
      <c r="Y8656" s="1"/>
    </row>
    <row r="8657" spans="2:25" x14ac:dyDescent="0.25">
      <c r="B8657" s="4"/>
      <c r="C8657" s="7"/>
      <c r="G8657" s="8"/>
      <c r="H8657" s="8"/>
      <c r="I8657" s="8"/>
      <c r="S8657" s="4"/>
      <c r="T8657" s="6"/>
      <c r="X8657" s="1"/>
      <c r="Y8657" s="1"/>
    </row>
    <row r="8658" spans="2:25" x14ac:dyDescent="0.25">
      <c r="B8658" s="4"/>
      <c r="C8658" s="7"/>
      <c r="G8658" s="8"/>
      <c r="H8658" s="8"/>
      <c r="I8658" s="8"/>
      <c r="S8658" s="4"/>
      <c r="T8658" s="6"/>
      <c r="X8658" s="1"/>
      <c r="Y8658" s="1"/>
    </row>
    <row r="8659" spans="2:25" x14ac:dyDescent="0.25">
      <c r="B8659" s="4"/>
      <c r="C8659" s="7"/>
      <c r="G8659" s="8"/>
      <c r="H8659" s="8"/>
      <c r="I8659" s="8"/>
      <c r="S8659" s="4"/>
      <c r="T8659" s="6"/>
      <c r="X8659" s="1"/>
      <c r="Y8659" s="1"/>
    </row>
    <row r="8660" spans="2:25" x14ac:dyDescent="0.25">
      <c r="B8660" s="4"/>
      <c r="C8660" s="7"/>
      <c r="G8660" s="8"/>
      <c r="H8660" s="8"/>
      <c r="I8660" s="8"/>
      <c r="S8660" s="4"/>
      <c r="T8660" s="6"/>
      <c r="X8660" s="1"/>
      <c r="Y8660" s="1"/>
    </row>
    <row r="8661" spans="2:25" x14ac:dyDescent="0.25">
      <c r="B8661" s="4"/>
      <c r="C8661" s="7"/>
      <c r="G8661" s="8"/>
      <c r="H8661" s="8"/>
      <c r="I8661" s="8"/>
      <c r="S8661" s="4"/>
      <c r="T8661" s="6"/>
      <c r="X8661" s="1"/>
      <c r="Y8661" s="1"/>
    </row>
    <row r="8662" spans="2:25" x14ac:dyDescent="0.25">
      <c r="B8662" s="4"/>
      <c r="C8662" s="7"/>
      <c r="G8662" s="8"/>
      <c r="H8662" s="8"/>
      <c r="I8662" s="8"/>
      <c r="S8662" s="4"/>
      <c r="T8662" s="6"/>
      <c r="X8662" s="1"/>
      <c r="Y8662" s="1"/>
    </row>
    <row r="8663" spans="2:25" x14ac:dyDescent="0.25">
      <c r="B8663" s="4"/>
      <c r="C8663" s="7"/>
      <c r="G8663" s="8"/>
      <c r="H8663" s="8"/>
      <c r="I8663" s="8"/>
      <c r="S8663" s="4"/>
      <c r="T8663" s="6"/>
      <c r="X8663" s="1"/>
      <c r="Y8663" s="1"/>
    </row>
    <row r="8664" spans="2:25" x14ac:dyDescent="0.25">
      <c r="B8664" s="4"/>
      <c r="C8664" s="7"/>
      <c r="G8664" s="8"/>
      <c r="H8664" s="8"/>
      <c r="I8664" s="8"/>
      <c r="S8664" s="4"/>
      <c r="T8664" s="6"/>
      <c r="X8664" s="1"/>
      <c r="Y8664" s="1"/>
    </row>
    <row r="8665" spans="2:25" x14ac:dyDescent="0.25">
      <c r="B8665" s="4"/>
      <c r="C8665" s="7"/>
      <c r="G8665" s="8"/>
      <c r="H8665" s="8"/>
      <c r="I8665" s="8"/>
      <c r="S8665" s="4"/>
      <c r="T8665" s="6"/>
      <c r="X8665" s="1"/>
      <c r="Y8665" s="1"/>
    </row>
    <row r="8666" spans="2:25" x14ac:dyDescent="0.25">
      <c r="B8666" s="4"/>
      <c r="C8666" s="7"/>
      <c r="G8666" s="8"/>
      <c r="H8666" s="8"/>
      <c r="I8666" s="8"/>
      <c r="S8666" s="4"/>
      <c r="T8666" s="6"/>
      <c r="X8666" s="1"/>
      <c r="Y8666" s="1"/>
    </row>
    <row r="8667" spans="2:25" x14ac:dyDescent="0.25">
      <c r="B8667" s="4"/>
      <c r="C8667" s="7"/>
      <c r="G8667" s="8"/>
      <c r="H8667" s="8"/>
      <c r="I8667" s="8"/>
      <c r="S8667" s="4"/>
      <c r="T8667" s="6"/>
      <c r="X8667" s="1"/>
      <c r="Y8667" s="1"/>
    </row>
    <row r="8668" spans="2:25" x14ac:dyDescent="0.25">
      <c r="B8668" s="4"/>
      <c r="C8668" s="7"/>
      <c r="G8668" s="8"/>
      <c r="H8668" s="8"/>
      <c r="I8668" s="8"/>
      <c r="S8668" s="4"/>
      <c r="T8668" s="6"/>
      <c r="X8668" s="1"/>
      <c r="Y8668" s="1"/>
    </row>
    <row r="8669" spans="2:25" x14ac:dyDescent="0.25">
      <c r="B8669" s="4"/>
      <c r="C8669" s="7"/>
      <c r="G8669" s="8"/>
      <c r="H8669" s="8"/>
      <c r="I8669" s="8"/>
      <c r="S8669" s="4"/>
      <c r="T8669" s="6"/>
      <c r="X8669" s="1"/>
      <c r="Y8669" s="1"/>
    </row>
    <row r="8670" spans="2:25" x14ac:dyDescent="0.25">
      <c r="B8670" s="4"/>
      <c r="C8670" s="7"/>
      <c r="G8670" s="8"/>
      <c r="H8670" s="8"/>
      <c r="I8670" s="8"/>
      <c r="S8670" s="4"/>
      <c r="T8670" s="6"/>
      <c r="X8670" s="1"/>
      <c r="Y8670" s="1"/>
    </row>
    <row r="8671" spans="2:25" x14ac:dyDescent="0.25">
      <c r="B8671" s="4"/>
      <c r="C8671" s="7"/>
      <c r="G8671" s="8"/>
      <c r="H8671" s="8"/>
      <c r="I8671" s="8"/>
      <c r="S8671" s="4"/>
      <c r="T8671" s="6"/>
      <c r="X8671" s="1"/>
      <c r="Y8671" s="1"/>
    </row>
    <row r="8672" spans="2:25" x14ac:dyDescent="0.25">
      <c r="B8672" s="4"/>
      <c r="C8672" s="7"/>
      <c r="G8672" s="8"/>
      <c r="H8672" s="8"/>
      <c r="I8672" s="8"/>
      <c r="S8672" s="4"/>
      <c r="T8672" s="6"/>
      <c r="X8672" s="1"/>
      <c r="Y8672" s="1"/>
    </row>
    <row r="8673" spans="2:25" x14ac:dyDescent="0.25">
      <c r="B8673" s="4"/>
      <c r="C8673" s="7"/>
      <c r="G8673" s="8"/>
      <c r="H8673" s="8"/>
      <c r="I8673" s="8"/>
      <c r="S8673" s="4"/>
      <c r="T8673" s="6"/>
      <c r="X8673" s="1"/>
      <c r="Y8673" s="1"/>
    </row>
    <row r="8674" spans="2:25" x14ac:dyDescent="0.25">
      <c r="B8674" s="4"/>
      <c r="C8674" s="7"/>
      <c r="G8674" s="8"/>
      <c r="H8674" s="8"/>
      <c r="I8674" s="8"/>
      <c r="S8674" s="4"/>
      <c r="T8674" s="6"/>
      <c r="X8674" s="1"/>
      <c r="Y8674" s="1"/>
    </row>
    <row r="8675" spans="2:25" x14ac:dyDescent="0.25">
      <c r="B8675" s="4"/>
      <c r="C8675" s="7"/>
      <c r="G8675" s="8"/>
      <c r="H8675" s="8"/>
      <c r="I8675" s="8"/>
      <c r="S8675" s="4"/>
      <c r="T8675" s="6"/>
      <c r="X8675" s="1"/>
      <c r="Y8675" s="1"/>
    </row>
    <row r="8676" spans="2:25" x14ac:dyDescent="0.25">
      <c r="B8676" s="4"/>
      <c r="C8676" s="7"/>
      <c r="G8676" s="8"/>
      <c r="H8676" s="8"/>
      <c r="I8676" s="8"/>
      <c r="S8676" s="4"/>
      <c r="T8676" s="6"/>
      <c r="X8676" s="1"/>
      <c r="Y8676" s="1"/>
    </row>
    <row r="8677" spans="2:25" x14ac:dyDescent="0.25">
      <c r="B8677" s="4"/>
      <c r="C8677" s="7"/>
      <c r="G8677" s="8"/>
      <c r="H8677" s="8"/>
      <c r="I8677" s="8"/>
      <c r="S8677" s="4"/>
      <c r="T8677" s="6"/>
      <c r="X8677" s="1"/>
      <c r="Y8677" s="1"/>
    </row>
    <row r="8678" spans="2:25" x14ac:dyDescent="0.25">
      <c r="B8678" s="4"/>
      <c r="C8678" s="7"/>
      <c r="G8678" s="8"/>
      <c r="H8678" s="8"/>
      <c r="I8678" s="8"/>
      <c r="S8678" s="4"/>
      <c r="T8678" s="6"/>
      <c r="X8678" s="1"/>
      <c r="Y8678" s="1"/>
    </row>
    <row r="8679" spans="2:25" x14ac:dyDescent="0.25">
      <c r="B8679" s="4"/>
      <c r="C8679" s="7"/>
      <c r="G8679" s="8"/>
      <c r="H8679" s="8"/>
      <c r="I8679" s="8"/>
      <c r="S8679" s="4"/>
      <c r="T8679" s="6"/>
      <c r="X8679" s="1"/>
      <c r="Y8679" s="1"/>
    </row>
    <row r="8680" spans="2:25" x14ac:dyDescent="0.25">
      <c r="B8680" s="4"/>
      <c r="C8680" s="7"/>
      <c r="G8680" s="8"/>
      <c r="H8680" s="8"/>
      <c r="I8680" s="8"/>
      <c r="S8680" s="4"/>
      <c r="T8680" s="6"/>
      <c r="X8680" s="1"/>
      <c r="Y8680" s="1"/>
    </row>
    <row r="8681" spans="2:25" x14ac:dyDescent="0.25">
      <c r="B8681" s="4"/>
      <c r="C8681" s="7"/>
      <c r="G8681" s="8"/>
      <c r="H8681" s="8"/>
      <c r="I8681" s="8"/>
      <c r="S8681" s="4"/>
      <c r="T8681" s="6"/>
      <c r="X8681" s="1"/>
      <c r="Y8681" s="1"/>
    </row>
    <row r="8682" spans="2:25" x14ac:dyDescent="0.25">
      <c r="B8682" s="4"/>
      <c r="C8682" s="7"/>
      <c r="G8682" s="8"/>
      <c r="H8682" s="8"/>
      <c r="I8682" s="8"/>
      <c r="S8682" s="4"/>
      <c r="T8682" s="6"/>
      <c r="X8682" s="1"/>
      <c r="Y8682" s="1"/>
    </row>
    <row r="8683" spans="2:25" x14ac:dyDescent="0.25">
      <c r="B8683" s="4"/>
      <c r="C8683" s="7"/>
      <c r="G8683" s="8"/>
      <c r="H8683" s="8"/>
      <c r="I8683" s="8"/>
      <c r="S8683" s="4"/>
      <c r="T8683" s="6"/>
      <c r="X8683" s="1"/>
      <c r="Y8683" s="1"/>
    </row>
    <row r="8684" spans="2:25" x14ac:dyDescent="0.25">
      <c r="B8684" s="4"/>
      <c r="C8684" s="7"/>
      <c r="G8684" s="8"/>
      <c r="H8684" s="8"/>
      <c r="I8684" s="8"/>
      <c r="S8684" s="4"/>
      <c r="T8684" s="6"/>
      <c r="X8684" s="1"/>
      <c r="Y8684" s="1"/>
    </row>
    <row r="8685" spans="2:25" x14ac:dyDescent="0.25">
      <c r="B8685" s="4"/>
      <c r="C8685" s="7"/>
      <c r="G8685" s="8"/>
      <c r="H8685" s="8"/>
      <c r="I8685" s="8"/>
      <c r="S8685" s="4"/>
      <c r="T8685" s="6"/>
      <c r="X8685" s="1"/>
      <c r="Y8685" s="1"/>
    </row>
    <row r="8686" spans="2:25" x14ac:dyDescent="0.25">
      <c r="B8686" s="4"/>
      <c r="C8686" s="7"/>
      <c r="G8686" s="8"/>
      <c r="H8686" s="8"/>
      <c r="I8686" s="8"/>
      <c r="S8686" s="4"/>
      <c r="T8686" s="6"/>
      <c r="X8686" s="1"/>
      <c r="Y8686" s="1"/>
    </row>
    <row r="8687" spans="2:25" x14ac:dyDescent="0.25">
      <c r="B8687" s="4"/>
      <c r="C8687" s="7"/>
      <c r="G8687" s="8"/>
      <c r="H8687" s="8"/>
      <c r="I8687" s="8"/>
      <c r="S8687" s="4"/>
      <c r="T8687" s="6"/>
      <c r="X8687" s="1"/>
      <c r="Y8687" s="1"/>
    </row>
    <row r="8688" spans="2:25" x14ac:dyDescent="0.25">
      <c r="B8688" s="4"/>
      <c r="C8688" s="7"/>
      <c r="G8688" s="8"/>
      <c r="H8688" s="8"/>
      <c r="I8688" s="8"/>
      <c r="S8688" s="4"/>
      <c r="T8688" s="6"/>
      <c r="X8688" s="1"/>
      <c r="Y8688" s="1"/>
    </row>
    <row r="8689" spans="2:25" x14ac:dyDescent="0.25">
      <c r="B8689" s="4"/>
      <c r="C8689" s="7"/>
      <c r="G8689" s="8"/>
      <c r="H8689" s="8"/>
      <c r="I8689" s="8"/>
      <c r="S8689" s="4"/>
      <c r="T8689" s="6"/>
      <c r="X8689" s="1"/>
      <c r="Y8689" s="1"/>
    </row>
    <row r="8690" spans="2:25" x14ac:dyDescent="0.25">
      <c r="B8690" s="4"/>
      <c r="C8690" s="7"/>
      <c r="G8690" s="8"/>
      <c r="H8690" s="8"/>
      <c r="I8690" s="8"/>
      <c r="S8690" s="4"/>
      <c r="T8690" s="6"/>
      <c r="X8690" s="1"/>
      <c r="Y8690" s="1"/>
    </row>
    <row r="8691" spans="2:25" x14ac:dyDescent="0.25">
      <c r="B8691" s="4"/>
      <c r="C8691" s="7"/>
      <c r="G8691" s="8"/>
      <c r="H8691" s="8"/>
      <c r="I8691" s="8"/>
      <c r="S8691" s="4"/>
      <c r="T8691" s="6"/>
      <c r="X8691" s="1"/>
      <c r="Y8691" s="1"/>
    </row>
    <row r="8692" spans="2:25" x14ac:dyDescent="0.25">
      <c r="B8692" s="4"/>
      <c r="C8692" s="7"/>
      <c r="G8692" s="8"/>
      <c r="H8692" s="8"/>
      <c r="I8692" s="8"/>
      <c r="S8692" s="4"/>
      <c r="T8692" s="6"/>
      <c r="X8692" s="1"/>
      <c r="Y8692" s="1"/>
    </row>
    <row r="8693" spans="2:25" x14ac:dyDescent="0.25">
      <c r="B8693" s="4"/>
      <c r="C8693" s="7"/>
      <c r="G8693" s="8"/>
      <c r="H8693" s="8"/>
      <c r="I8693" s="8"/>
      <c r="S8693" s="4"/>
      <c r="T8693" s="6"/>
      <c r="X8693" s="1"/>
      <c r="Y8693" s="1"/>
    </row>
    <row r="8694" spans="2:25" x14ac:dyDescent="0.25">
      <c r="B8694" s="4"/>
      <c r="C8694" s="7"/>
      <c r="G8694" s="8"/>
      <c r="H8694" s="8"/>
      <c r="I8694" s="8"/>
      <c r="S8694" s="4"/>
      <c r="T8694" s="6"/>
      <c r="X8694" s="1"/>
      <c r="Y8694" s="1"/>
    </row>
    <row r="8695" spans="2:25" x14ac:dyDescent="0.25">
      <c r="B8695" s="4"/>
      <c r="C8695" s="7"/>
      <c r="G8695" s="8"/>
      <c r="H8695" s="8"/>
      <c r="I8695" s="8"/>
      <c r="S8695" s="4"/>
      <c r="T8695" s="6"/>
      <c r="X8695" s="1"/>
      <c r="Y8695" s="1"/>
    </row>
    <row r="8696" spans="2:25" x14ac:dyDescent="0.25">
      <c r="B8696" s="4"/>
      <c r="C8696" s="7"/>
      <c r="G8696" s="8"/>
      <c r="H8696" s="8"/>
      <c r="I8696" s="8"/>
      <c r="S8696" s="4"/>
      <c r="T8696" s="6"/>
      <c r="X8696" s="1"/>
      <c r="Y8696" s="1"/>
    </row>
    <row r="8697" spans="2:25" x14ac:dyDescent="0.25">
      <c r="B8697" s="4"/>
      <c r="C8697" s="7"/>
      <c r="G8697" s="8"/>
      <c r="H8697" s="8"/>
      <c r="I8697" s="8"/>
      <c r="S8697" s="4"/>
      <c r="T8697" s="6"/>
      <c r="X8697" s="1"/>
      <c r="Y8697" s="1"/>
    </row>
    <row r="8698" spans="2:25" x14ac:dyDescent="0.25">
      <c r="B8698" s="4"/>
      <c r="C8698" s="7"/>
      <c r="G8698" s="8"/>
      <c r="H8698" s="8"/>
      <c r="I8698" s="8"/>
      <c r="S8698" s="4"/>
      <c r="T8698" s="6"/>
      <c r="X8698" s="1"/>
      <c r="Y8698" s="1"/>
    </row>
    <row r="8699" spans="2:25" x14ac:dyDescent="0.25">
      <c r="B8699" s="4"/>
      <c r="C8699" s="7"/>
      <c r="G8699" s="8"/>
      <c r="H8699" s="8"/>
      <c r="I8699" s="8"/>
      <c r="S8699" s="4"/>
      <c r="T8699" s="6"/>
      <c r="X8699" s="1"/>
      <c r="Y8699" s="1"/>
    </row>
    <row r="8700" spans="2:25" x14ac:dyDescent="0.25">
      <c r="B8700" s="4"/>
      <c r="C8700" s="7"/>
      <c r="G8700" s="8"/>
      <c r="H8700" s="8"/>
      <c r="I8700" s="8"/>
      <c r="S8700" s="4"/>
      <c r="T8700" s="6"/>
      <c r="X8700" s="1"/>
      <c r="Y8700" s="1"/>
    </row>
    <row r="8701" spans="2:25" x14ac:dyDescent="0.25">
      <c r="B8701" s="4"/>
      <c r="C8701" s="7"/>
      <c r="G8701" s="8"/>
      <c r="H8701" s="8"/>
      <c r="I8701" s="8"/>
      <c r="S8701" s="4"/>
      <c r="T8701" s="6"/>
      <c r="X8701" s="1"/>
      <c r="Y8701" s="1"/>
    </row>
    <row r="8702" spans="2:25" x14ac:dyDescent="0.25">
      <c r="B8702" s="4"/>
      <c r="C8702" s="7"/>
      <c r="G8702" s="8"/>
      <c r="H8702" s="8"/>
      <c r="I8702" s="8"/>
      <c r="S8702" s="4"/>
      <c r="T8702" s="6"/>
      <c r="X8702" s="1"/>
      <c r="Y8702" s="1"/>
    </row>
    <row r="8703" spans="2:25" x14ac:dyDescent="0.25">
      <c r="B8703" s="4"/>
      <c r="C8703" s="7"/>
      <c r="G8703" s="8"/>
      <c r="H8703" s="8"/>
      <c r="I8703" s="8"/>
      <c r="S8703" s="4"/>
      <c r="T8703" s="6"/>
      <c r="X8703" s="1"/>
      <c r="Y8703" s="1"/>
    </row>
    <row r="8704" spans="2:25" x14ac:dyDescent="0.25">
      <c r="B8704" s="4"/>
      <c r="C8704" s="7"/>
      <c r="G8704" s="8"/>
      <c r="H8704" s="8"/>
      <c r="I8704" s="8"/>
      <c r="S8704" s="4"/>
      <c r="T8704" s="6"/>
      <c r="X8704" s="1"/>
      <c r="Y8704" s="1"/>
    </row>
    <row r="8705" spans="2:25" x14ac:dyDescent="0.25">
      <c r="B8705" s="4"/>
      <c r="C8705" s="7"/>
      <c r="G8705" s="8"/>
      <c r="H8705" s="8"/>
      <c r="I8705" s="8"/>
      <c r="S8705" s="4"/>
      <c r="T8705" s="6"/>
      <c r="X8705" s="1"/>
      <c r="Y8705" s="1"/>
    </row>
    <row r="8706" spans="2:25" x14ac:dyDescent="0.25">
      <c r="B8706" s="4"/>
      <c r="C8706" s="7"/>
      <c r="G8706" s="8"/>
      <c r="H8706" s="8"/>
      <c r="I8706" s="8"/>
      <c r="S8706" s="4"/>
      <c r="T8706" s="6"/>
      <c r="X8706" s="1"/>
      <c r="Y8706" s="1"/>
    </row>
    <row r="8707" spans="2:25" x14ac:dyDescent="0.25">
      <c r="B8707" s="4"/>
      <c r="C8707" s="7"/>
      <c r="G8707" s="8"/>
      <c r="H8707" s="8"/>
      <c r="I8707" s="8"/>
      <c r="S8707" s="4"/>
      <c r="T8707" s="6"/>
      <c r="X8707" s="1"/>
      <c r="Y8707" s="1"/>
    </row>
    <row r="8708" spans="2:25" x14ac:dyDescent="0.25">
      <c r="B8708" s="4"/>
      <c r="C8708" s="7"/>
      <c r="G8708" s="8"/>
      <c r="H8708" s="8"/>
      <c r="I8708" s="8"/>
      <c r="S8708" s="4"/>
      <c r="T8708" s="6"/>
      <c r="X8708" s="1"/>
      <c r="Y8708" s="1"/>
    </row>
    <row r="8709" spans="2:25" x14ac:dyDescent="0.25">
      <c r="B8709" s="4"/>
      <c r="C8709" s="7"/>
      <c r="G8709" s="8"/>
      <c r="H8709" s="8"/>
      <c r="I8709" s="8"/>
      <c r="S8709" s="4"/>
      <c r="T8709" s="6"/>
      <c r="X8709" s="1"/>
      <c r="Y8709" s="1"/>
    </row>
    <row r="8710" spans="2:25" x14ac:dyDescent="0.25">
      <c r="B8710" s="4"/>
      <c r="C8710" s="7"/>
      <c r="G8710" s="8"/>
      <c r="H8710" s="8"/>
      <c r="I8710" s="8"/>
      <c r="S8710" s="4"/>
      <c r="T8710" s="6"/>
      <c r="X8710" s="1"/>
      <c r="Y8710" s="1"/>
    </row>
    <row r="8711" spans="2:25" x14ac:dyDescent="0.25">
      <c r="B8711" s="4"/>
      <c r="C8711" s="7"/>
      <c r="G8711" s="8"/>
      <c r="H8711" s="8"/>
      <c r="I8711" s="8"/>
      <c r="S8711" s="4"/>
      <c r="T8711" s="6"/>
      <c r="X8711" s="1"/>
      <c r="Y8711" s="1"/>
    </row>
    <row r="8712" spans="2:25" x14ac:dyDescent="0.25">
      <c r="B8712" s="4"/>
      <c r="C8712" s="7"/>
      <c r="G8712" s="8"/>
      <c r="H8712" s="8"/>
      <c r="I8712" s="8"/>
      <c r="S8712" s="4"/>
      <c r="T8712" s="6"/>
      <c r="X8712" s="1"/>
      <c r="Y8712" s="1"/>
    </row>
    <row r="8713" spans="2:25" x14ac:dyDescent="0.25">
      <c r="B8713" s="4"/>
      <c r="C8713" s="7"/>
      <c r="G8713" s="8"/>
      <c r="H8713" s="8"/>
      <c r="I8713" s="8"/>
      <c r="S8713" s="4"/>
      <c r="T8713" s="6"/>
      <c r="X8713" s="1"/>
      <c r="Y8713" s="1"/>
    </row>
    <row r="8714" spans="2:25" x14ac:dyDescent="0.25">
      <c r="B8714" s="4"/>
      <c r="C8714" s="7"/>
      <c r="G8714" s="8"/>
      <c r="H8714" s="8"/>
      <c r="I8714" s="8"/>
      <c r="S8714" s="4"/>
      <c r="T8714" s="6"/>
      <c r="X8714" s="1"/>
      <c r="Y8714" s="1"/>
    </row>
    <row r="8715" spans="2:25" x14ac:dyDescent="0.25">
      <c r="B8715" s="4"/>
      <c r="C8715" s="7"/>
      <c r="G8715" s="8"/>
      <c r="H8715" s="8"/>
      <c r="I8715" s="8"/>
      <c r="S8715" s="4"/>
      <c r="T8715" s="6"/>
      <c r="X8715" s="1"/>
      <c r="Y8715" s="1"/>
    </row>
    <row r="8716" spans="2:25" x14ac:dyDescent="0.25">
      <c r="B8716" s="4"/>
      <c r="C8716" s="7"/>
      <c r="G8716" s="8"/>
      <c r="H8716" s="8"/>
      <c r="I8716" s="8"/>
      <c r="S8716" s="4"/>
      <c r="T8716" s="6"/>
      <c r="X8716" s="1"/>
      <c r="Y8716" s="1"/>
    </row>
    <row r="8717" spans="2:25" x14ac:dyDescent="0.25">
      <c r="B8717" s="4"/>
      <c r="C8717" s="7"/>
      <c r="G8717" s="8"/>
      <c r="H8717" s="8"/>
      <c r="I8717" s="8"/>
      <c r="S8717" s="4"/>
      <c r="T8717" s="6"/>
      <c r="X8717" s="1"/>
      <c r="Y8717" s="1"/>
    </row>
    <row r="8718" spans="2:25" x14ac:dyDescent="0.25">
      <c r="B8718" s="4"/>
      <c r="C8718" s="7"/>
      <c r="G8718" s="8"/>
      <c r="H8718" s="8"/>
      <c r="I8718" s="8"/>
      <c r="S8718" s="4"/>
      <c r="T8718" s="6"/>
      <c r="X8718" s="1"/>
      <c r="Y8718" s="1"/>
    </row>
    <row r="8719" spans="2:25" x14ac:dyDescent="0.25">
      <c r="B8719" s="4"/>
      <c r="C8719" s="7"/>
      <c r="G8719" s="8"/>
      <c r="H8719" s="8"/>
      <c r="I8719" s="8"/>
      <c r="S8719" s="4"/>
      <c r="T8719" s="6"/>
      <c r="X8719" s="1"/>
      <c r="Y8719" s="1"/>
    </row>
    <row r="8720" spans="2:25" x14ac:dyDescent="0.25">
      <c r="B8720" s="4"/>
      <c r="C8720" s="7"/>
      <c r="G8720" s="8"/>
      <c r="H8720" s="8"/>
      <c r="I8720" s="8"/>
      <c r="S8720" s="4"/>
      <c r="T8720" s="6"/>
      <c r="X8720" s="1"/>
      <c r="Y8720" s="1"/>
    </row>
    <row r="8721" spans="2:25" x14ac:dyDescent="0.25">
      <c r="B8721" s="4"/>
      <c r="C8721" s="7"/>
      <c r="G8721" s="8"/>
      <c r="H8721" s="8"/>
      <c r="I8721" s="8"/>
      <c r="S8721" s="4"/>
      <c r="T8721" s="6"/>
      <c r="X8721" s="1"/>
      <c r="Y8721" s="1"/>
    </row>
    <row r="8722" spans="2:25" x14ac:dyDescent="0.25">
      <c r="B8722" s="4"/>
      <c r="C8722" s="7"/>
      <c r="G8722" s="8"/>
      <c r="H8722" s="8"/>
      <c r="I8722" s="8"/>
      <c r="S8722" s="4"/>
      <c r="T8722" s="6"/>
      <c r="X8722" s="1"/>
      <c r="Y8722" s="1"/>
    </row>
    <row r="8723" spans="2:25" x14ac:dyDescent="0.25">
      <c r="B8723" s="4"/>
      <c r="C8723" s="7"/>
      <c r="G8723" s="8"/>
      <c r="H8723" s="8"/>
      <c r="I8723" s="8"/>
      <c r="S8723" s="4"/>
      <c r="T8723" s="6"/>
      <c r="X8723" s="1"/>
      <c r="Y8723" s="1"/>
    </row>
    <row r="8724" spans="2:25" x14ac:dyDescent="0.25">
      <c r="B8724" s="4"/>
      <c r="C8724" s="7"/>
      <c r="G8724" s="8"/>
      <c r="H8724" s="8"/>
      <c r="I8724" s="8"/>
      <c r="S8724" s="4"/>
      <c r="T8724" s="6"/>
      <c r="X8724" s="1"/>
      <c r="Y8724" s="1"/>
    </row>
    <row r="8725" spans="2:25" x14ac:dyDescent="0.25">
      <c r="B8725" s="4"/>
      <c r="C8725" s="7"/>
      <c r="G8725" s="8"/>
      <c r="H8725" s="8"/>
      <c r="I8725" s="8"/>
      <c r="S8725" s="4"/>
      <c r="T8725" s="6"/>
      <c r="X8725" s="1"/>
      <c r="Y8725" s="1"/>
    </row>
    <row r="8726" spans="2:25" x14ac:dyDescent="0.25">
      <c r="B8726" s="4"/>
      <c r="C8726" s="7"/>
      <c r="G8726" s="8"/>
      <c r="H8726" s="8"/>
      <c r="I8726" s="8"/>
      <c r="S8726" s="4"/>
      <c r="T8726" s="6"/>
      <c r="X8726" s="1"/>
      <c r="Y8726" s="1"/>
    </row>
    <row r="8727" spans="2:25" x14ac:dyDescent="0.25">
      <c r="B8727" s="4"/>
      <c r="C8727" s="7"/>
      <c r="G8727" s="8"/>
      <c r="H8727" s="8"/>
      <c r="I8727" s="8"/>
      <c r="S8727" s="4"/>
      <c r="T8727" s="6"/>
      <c r="X8727" s="1"/>
      <c r="Y8727" s="1"/>
    </row>
    <row r="8728" spans="2:25" x14ac:dyDescent="0.25">
      <c r="B8728" s="4"/>
      <c r="C8728" s="7"/>
      <c r="G8728" s="8"/>
      <c r="H8728" s="8"/>
      <c r="I8728" s="8"/>
      <c r="S8728" s="4"/>
      <c r="T8728" s="6"/>
      <c r="X8728" s="1"/>
      <c r="Y8728" s="1"/>
    </row>
    <row r="8729" spans="2:25" x14ac:dyDescent="0.25">
      <c r="B8729" s="4"/>
      <c r="C8729" s="7"/>
      <c r="G8729" s="8"/>
      <c r="H8729" s="8"/>
      <c r="I8729" s="8"/>
      <c r="S8729" s="4"/>
      <c r="T8729" s="6"/>
      <c r="X8729" s="1"/>
      <c r="Y8729" s="1"/>
    </row>
    <row r="8730" spans="2:25" x14ac:dyDescent="0.25">
      <c r="B8730" s="4"/>
      <c r="C8730" s="7"/>
      <c r="G8730" s="8"/>
      <c r="H8730" s="8"/>
      <c r="I8730" s="8"/>
      <c r="S8730" s="4"/>
      <c r="T8730" s="6"/>
      <c r="X8730" s="1"/>
      <c r="Y8730" s="1"/>
    </row>
    <row r="8731" spans="2:25" x14ac:dyDescent="0.25">
      <c r="B8731" s="4"/>
      <c r="C8731" s="7"/>
      <c r="G8731" s="8"/>
      <c r="H8731" s="8"/>
      <c r="I8731" s="8"/>
      <c r="S8731" s="4"/>
      <c r="T8731" s="6"/>
      <c r="X8731" s="1"/>
      <c r="Y8731" s="1"/>
    </row>
    <row r="8732" spans="2:25" x14ac:dyDescent="0.25">
      <c r="B8732" s="4"/>
      <c r="C8732" s="7"/>
      <c r="G8732" s="8"/>
      <c r="H8732" s="8"/>
      <c r="I8732" s="8"/>
      <c r="S8732" s="4"/>
      <c r="T8732" s="6"/>
      <c r="X8732" s="1"/>
      <c r="Y8732" s="1"/>
    </row>
    <row r="8733" spans="2:25" x14ac:dyDescent="0.25">
      <c r="B8733" s="4"/>
      <c r="C8733" s="7"/>
      <c r="G8733" s="8"/>
      <c r="H8733" s="8"/>
      <c r="I8733" s="8"/>
      <c r="S8733" s="4"/>
      <c r="T8733" s="6"/>
      <c r="X8733" s="1"/>
      <c r="Y8733" s="1"/>
    </row>
    <row r="8734" spans="2:25" x14ac:dyDescent="0.25">
      <c r="B8734" s="4"/>
      <c r="C8734" s="7"/>
      <c r="G8734" s="8"/>
      <c r="H8734" s="8"/>
      <c r="I8734" s="8"/>
      <c r="S8734" s="4"/>
      <c r="T8734" s="6"/>
      <c r="X8734" s="1"/>
      <c r="Y8734" s="1"/>
    </row>
    <row r="8735" spans="2:25" x14ac:dyDescent="0.25">
      <c r="B8735" s="4"/>
      <c r="C8735" s="7"/>
      <c r="G8735" s="8"/>
      <c r="H8735" s="8"/>
      <c r="I8735" s="8"/>
      <c r="S8735" s="4"/>
      <c r="T8735" s="6"/>
      <c r="X8735" s="1"/>
      <c r="Y8735" s="1"/>
    </row>
    <row r="8736" spans="2:25" x14ac:dyDescent="0.25">
      <c r="B8736" s="4"/>
      <c r="C8736" s="7"/>
      <c r="G8736" s="8"/>
      <c r="H8736" s="8"/>
      <c r="I8736" s="8"/>
      <c r="S8736" s="4"/>
      <c r="T8736" s="6"/>
      <c r="X8736" s="1"/>
      <c r="Y8736" s="1"/>
    </row>
    <row r="8737" spans="2:25" x14ac:dyDescent="0.25">
      <c r="B8737" s="4"/>
      <c r="C8737" s="7"/>
      <c r="G8737" s="8"/>
      <c r="H8737" s="8"/>
      <c r="I8737" s="8"/>
      <c r="S8737" s="4"/>
      <c r="T8737" s="6"/>
      <c r="X8737" s="1"/>
      <c r="Y8737" s="1"/>
    </row>
    <row r="8738" spans="2:25" x14ac:dyDescent="0.25">
      <c r="B8738" s="4"/>
      <c r="C8738" s="7"/>
      <c r="G8738" s="8"/>
      <c r="H8738" s="8"/>
      <c r="I8738" s="8"/>
      <c r="S8738" s="4"/>
      <c r="T8738" s="6"/>
      <c r="X8738" s="1"/>
      <c r="Y8738" s="1"/>
    </row>
    <row r="8739" spans="2:25" x14ac:dyDescent="0.25">
      <c r="B8739" s="4"/>
      <c r="C8739" s="7"/>
      <c r="G8739" s="8"/>
      <c r="H8739" s="8"/>
      <c r="I8739" s="8"/>
      <c r="S8739" s="4"/>
      <c r="T8739" s="6"/>
      <c r="X8739" s="1"/>
      <c r="Y8739" s="1"/>
    </row>
    <row r="8740" spans="2:25" x14ac:dyDescent="0.25">
      <c r="B8740" s="4"/>
      <c r="C8740" s="7"/>
      <c r="G8740" s="8"/>
      <c r="H8740" s="8"/>
      <c r="I8740" s="8"/>
      <c r="S8740" s="4"/>
      <c r="T8740" s="6"/>
      <c r="X8740" s="1"/>
      <c r="Y8740" s="1"/>
    </row>
    <row r="8741" spans="2:25" x14ac:dyDescent="0.25">
      <c r="B8741" s="4"/>
      <c r="C8741" s="7"/>
      <c r="G8741" s="8"/>
      <c r="H8741" s="8"/>
      <c r="I8741" s="8"/>
      <c r="S8741" s="4"/>
      <c r="T8741" s="6"/>
      <c r="X8741" s="1"/>
      <c r="Y8741" s="1"/>
    </row>
    <row r="8742" spans="2:25" x14ac:dyDescent="0.25">
      <c r="B8742" s="4"/>
      <c r="C8742" s="7"/>
      <c r="G8742" s="8"/>
      <c r="H8742" s="8"/>
      <c r="I8742" s="8"/>
      <c r="S8742" s="4"/>
      <c r="T8742" s="6"/>
      <c r="X8742" s="1"/>
      <c r="Y8742" s="1"/>
    </row>
    <row r="8743" spans="2:25" x14ac:dyDescent="0.25">
      <c r="B8743" s="4"/>
      <c r="C8743" s="7"/>
      <c r="G8743" s="8"/>
      <c r="H8743" s="8"/>
      <c r="I8743" s="8"/>
      <c r="S8743" s="4"/>
      <c r="T8743" s="6"/>
      <c r="X8743" s="1"/>
      <c r="Y8743" s="1"/>
    </row>
    <row r="8744" spans="2:25" x14ac:dyDescent="0.25">
      <c r="B8744" s="4"/>
      <c r="C8744" s="7"/>
      <c r="G8744" s="8"/>
      <c r="H8744" s="8"/>
      <c r="I8744" s="8"/>
      <c r="S8744" s="4"/>
      <c r="T8744" s="6"/>
      <c r="X8744" s="1"/>
      <c r="Y8744" s="1"/>
    </row>
    <row r="8745" spans="2:25" x14ac:dyDescent="0.25">
      <c r="B8745" s="4"/>
      <c r="C8745" s="7"/>
      <c r="G8745" s="8"/>
      <c r="H8745" s="8"/>
      <c r="I8745" s="8"/>
      <c r="S8745" s="4"/>
      <c r="T8745" s="6"/>
      <c r="X8745" s="1"/>
      <c r="Y8745" s="1"/>
    </row>
    <row r="8746" spans="2:25" x14ac:dyDescent="0.25">
      <c r="B8746" s="4"/>
      <c r="C8746" s="7"/>
      <c r="G8746" s="8"/>
      <c r="H8746" s="8"/>
      <c r="I8746" s="8"/>
      <c r="S8746" s="4"/>
      <c r="T8746" s="6"/>
      <c r="X8746" s="1"/>
      <c r="Y8746" s="1"/>
    </row>
    <row r="8747" spans="2:25" x14ac:dyDescent="0.25">
      <c r="B8747" s="4"/>
      <c r="C8747" s="7"/>
      <c r="G8747" s="8"/>
      <c r="H8747" s="8"/>
      <c r="I8747" s="8"/>
      <c r="S8747" s="4"/>
      <c r="T8747" s="6"/>
      <c r="X8747" s="1"/>
      <c r="Y8747" s="1"/>
    </row>
    <row r="8748" spans="2:25" x14ac:dyDescent="0.25">
      <c r="B8748" s="4"/>
      <c r="C8748" s="7"/>
      <c r="G8748" s="8"/>
      <c r="H8748" s="8"/>
      <c r="I8748" s="8"/>
      <c r="S8748" s="4"/>
      <c r="T8748" s="6"/>
      <c r="X8748" s="1"/>
      <c r="Y8748" s="1"/>
    </row>
    <row r="8749" spans="2:25" x14ac:dyDescent="0.25">
      <c r="B8749" s="4"/>
      <c r="C8749" s="7"/>
      <c r="G8749" s="8"/>
      <c r="H8749" s="8"/>
      <c r="I8749" s="8"/>
      <c r="S8749" s="4"/>
      <c r="T8749" s="6"/>
      <c r="X8749" s="1"/>
      <c r="Y8749" s="1"/>
    </row>
    <row r="8750" spans="2:25" x14ac:dyDescent="0.25">
      <c r="B8750" s="4"/>
      <c r="C8750" s="7"/>
      <c r="G8750" s="8"/>
      <c r="H8750" s="8"/>
      <c r="I8750" s="8"/>
      <c r="S8750" s="4"/>
      <c r="T8750" s="6"/>
      <c r="X8750" s="1"/>
      <c r="Y8750" s="1"/>
    </row>
    <row r="8751" spans="2:25" x14ac:dyDescent="0.25">
      <c r="B8751" s="4"/>
      <c r="C8751" s="7"/>
      <c r="G8751" s="8"/>
      <c r="H8751" s="8"/>
      <c r="I8751" s="8"/>
      <c r="S8751" s="4"/>
      <c r="T8751" s="6"/>
      <c r="X8751" s="1"/>
      <c r="Y8751" s="1"/>
    </row>
    <row r="8752" spans="2:25" x14ac:dyDescent="0.25">
      <c r="B8752" s="4"/>
      <c r="C8752" s="7"/>
      <c r="G8752" s="8"/>
      <c r="H8752" s="8"/>
      <c r="I8752" s="8"/>
      <c r="S8752" s="4"/>
      <c r="T8752" s="6"/>
      <c r="X8752" s="1"/>
      <c r="Y8752" s="1"/>
    </row>
    <row r="8753" spans="2:25" x14ac:dyDescent="0.25">
      <c r="B8753" s="4"/>
      <c r="C8753" s="7"/>
      <c r="G8753" s="8"/>
      <c r="H8753" s="8"/>
      <c r="I8753" s="8"/>
      <c r="S8753" s="4"/>
      <c r="T8753" s="6"/>
      <c r="X8753" s="1"/>
      <c r="Y8753" s="1"/>
    </row>
    <row r="8754" spans="2:25" x14ac:dyDescent="0.25">
      <c r="B8754" s="4"/>
      <c r="C8754" s="7"/>
      <c r="G8754" s="8"/>
      <c r="H8754" s="8"/>
      <c r="I8754" s="8"/>
      <c r="S8754" s="4"/>
      <c r="T8754" s="6"/>
      <c r="X8754" s="1"/>
      <c r="Y8754" s="1"/>
    </row>
    <row r="8755" spans="2:25" x14ac:dyDescent="0.25">
      <c r="B8755" s="4"/>
      <c r="C8755" s="7"/>
      <c r="G8755" s="8"/>
      <c r="H8755" s="8"/>
      <c r="I8755" s="8"/>
      <c r="S8755" s="4"/>
      <c r="T8755" s="6"/>
      <c r="X8755" s="1"/>
      <c r="Y8755" s="1"/>
    </row>
    <row r="8756" spans="2:25" x14ac:dyDescent="0.25">
      <c r="B8756" s="4"/>
      <c r="C8756" s="7"/>
      <c r="G8756" s="8"/>
      <c r="H8756" s="8"/>
      <c r="I8756" s="8"/>
      <c r="S8756" s="4"/>
      <c r="T8756" s="6"/>
      <c r="X8756" s="1"/>
      <c r="Y8756" s="1"/>
    </row>
    <row r="8757" spans="2:25" x14ac:dyDescent="0.25">
      <c r="B8757" s="4"/>
      <c r="C8757" s="7"/>
      <c r="G8757" s="8"/>
      <c r="H8757" s="8"/>
      <c r="I8757" s="8"/>
      <c r="S8757" s="4"/>
      <c r="T8757" s="6"/>
      <c r="X8757" s="1"/>
      <c r="Y8757" s="1"/>
    </row>
    <row r="8758" spans="2:25" x14ac:dyDescent="0.25">
      <c r="B8758" s="4"/>
      <c r="C8758" s="7"/>
      <c r="G8758" s="8"/>
      <c r="H8758" s="8"/>
      <c r="I8758" s="8"/>
      <c r="S8758" s="4"/>
      <c r="T8758" s="6"/>
      <c r="X8758" s="1"/>
      <c r="Y8758" s="1"/>
    </row>
    <row r="8759" spans="2:25" x14ac:dyDescent="0.25">
      <c r="B8759" s="4"/>
      <c r="C8759" s="7"/>
      <c r="G8759" s="8"/>
      <c r="H8759" s="8"/>
      <c r="I8759" s="8"/>
      <c r="S8759" s="4"/>
      <c r="T8759" s="6"/>
      <c r="X8759" s="1"/>
      <c r="Y8759" s="1"/>
    </row>
    <row r="8760" spans="2:25" x14ac:dyDescent="0.25">
      <c r="B8760" s="4"/>
      <c r="C8760" s="7"/>
      <c r="G8760" s="8"/>
      <c r="H8760" s="8"/>
      <c r="I8760" s="8"/>
      <c r="S8760" s="4"/>
      <c r="T8760" s="6"/>
      <c r="X8760" s="1"/>
      <c r="Y8760" s="1"/>
    </row>
    <row r="8761" spans="2:25" x14ac:dyDescent="0.25">
      <c r="B8761" s="4"/>
      <c r="C8761" s="7"/>
      <c r="G8761" s="8"/>
      <c r="H8761" s="8"/>
      <c r="I8761" s="8"/>
      <c r="S8761" s="4"/>
      <c r="T8761" s="6"/>
      <c r="X8761" s="1"/>
      <c r="Y8761" s="1"/>
    </row>
    <row r="8762" spans="2:25" x14ac:dyDescent="0.25">
      <c r="B8762" s="4"/>
      <c r="C8762" s="7"/>
      <c r="G8762" s="8"/>
      <c r="H8762" s="8"/>
      <c r="I8762" s="8"/>
      <c r="S8762" s="4"/>
      <c r="T8762" s="6"/>
      <c r="X8762" s="1"/>
      <c r="Y8762" s="1"/>
    </row>
    <row r="8763" spans="2:25" x14ac:dyDescent="0.25">
      <c r="B8763" s="4"/>
      <c r="C8763" s="7"/>
      <c r="G8763" s="8"/>
      <c r="H8763" s="8"/>
      <c r="I8763" s="8"/>
      <c r="S8763" s="4"/>
      <c r="T8763" s="6"/>
      <c r="X8763" s="1"/>
      <c r="Y8763" s="1"/>
    </row>
    <row r="8764" spans="2:25" x14ac:dyDescent="0.25">
      <c r="B8764" s="4"/>
      <c r="C8764" s="7"/>
      <c r="G8764" s="8"/>
      <c r="H8764" s="8"/>
      <c r="I8764" s="8"/>
      <c r="S8764" s="4"/>
      <c r="T8764" s="6"/>
      <c r="X8764" s="1"/>
      <c r="Y8764" s="1"/>
    </row>
    <row r="8765" spans="2:25" x14ac:dyDescent="0.25">
      <c r="B8765" s="4"/>
      <c r="C8765" s="7"/>
      <c r="G8765" s="8"/>
      <c r="H8765" s="8"/>
      <c r="I8765" s="8"/>
      <c r="S8765" s="4"/>
      <c r="T8765" s="6"/>
      <c r="X8765" s="1"/>
      <c r="Y8765" s="1"/>
    </row>
    <row r="8766" spans="2:25" x14ac:dyDescent="0.25">
      <c r="B8766" s="4"/>
      <c r="C8766" s="7"/>
      <c r="G8766" s="8"/>
      <c r="H8766" s="8"/>
      <c r="I8766" s="8"/>
      <c r="S8766" s="4"/>
      <c r="T8766" s="6"/>
      <c r="X8766" s="1"/>
      <c r="Y8766" s="1"/>
    </row>
    <row r="8767" spans="2:25" x14ac:dyDescent="0.25">
      <c r="B8767" s="4"/>
      <c r="C8767" s="7"/>
      <c r="G8767" s="8"/>
      <c r="H8767" s="8"/>
      <c r="I8767" s="8"/>
      <c r="S8767" s="4"/>
      <c r="T8767" s="6"/>
      <c r="X8767" s="1"/>
      <c r="Y8767" s="1"/>
    </row>
    <row r="8768" spans="2:25" x14ac:dyDescent="0.25">
      <c r="B8768" s="4"/>
      <c r="C8768" s="7"/>
      <c r="G8768" s="8"/>
      <c r="H8768" s="8"/>
      <c r="I8768" s="8"/>
      <c r="S8768" s="4"/>
      <c r="T8768" s="6"/>
      <c r="X8768" s="1"/>
      <c r="Y8768" s="1"/>
    </row>
    <row r="8769" spans="2:25" x14ac:dyDescent="0.25">
      <c r="B8769" s="4"/>
      <c r="C8769" s="7"/>
      <c r="G8769" s="8"/>
      <c r="H8769" s="8"/>
      <c r="I8769" s="8"/>
      <c r="S8769" s="4"/>
      <c r="T8769" s="6"/>
      <c r="X8769" s="1"/>
      <c r="Y8769" s="1"/>
    </row>
    <row r="8770" spans="2:25" x14ac:dyDescent="0.25">
      <c r="B8770" s="4"/>
      <c r="C8770" s="7"/>
      <c r="G8770" s="8"/>
      <c r="H8770" s="8"/>
      <c r="I8770" s="8"/>
      <c r="S8770" s="4"/>
      <c r="T8770" s="6"/>
      <c r="X8770" s="1"/>
      <c r="Y8770" s="1"/>
    </row>
    <row r="8771" spans="2:25" x14ac:dyDescent="0.25">
      <c r="B8771" s="4"/>
      <c r="C8771" s="7"/>
      <c r="G8771" s="8"/>
      <c r="H8771" s="8"/>
      <c r="I8771" s="8"/>
      <c r="S8771" s="4"/>
      <c r="T8771" s="6"/>
      <c r="X8771" s="1"/>
      <c r="Y8771" s="1"/>
    </row>
    <row r="8772" spans="2:25" x14ac:dyDescent="0.25">
      <c r="B8772" s="4"/>
      <c r="C8772" s="7"/>
      <c r="G8772" s="8"/>
      <c r="H8772" s="8"/>
      <c r="I8772" s="8"/>
      <c r="S8772" s="4"/>
      <c r="T8772" s="6"/>
      <c r="X8772" s="1"/>
      <c r="Y8772" s="1"/>
    </row>
    <row r="8773" spans="2:25" x14ac:dyDescent="0.25">
      <c r="B8773" s="4"/>
      <c r="C8773" s="7"/>
      <c r="G8773" s="8"/>
      <c r="H8773" s="8"/>
      <c r="I8773" s="8"/>
      <c r="S8773" s="4"/>
      <c r="T8773" s="6"/>
      <c r="X8773" s="1"/>
      <c r="Y8773" s="1"/>
    </row>
    <row r="8774" spans="2:25" x14ac:dyDescent="0.25">
      <c r="B8774" s="4"/>
      <c r="C8774" s="7"/>
      <c r="G8774" s="8"/>
      <c r="H8774" s="8"/>
      <c r="I8774" s="8"/>
      <c r="S8774" s="4"/>
      <c r="T8774" s="6"/>
      <c r="X8774" s="1"/>
      <c r="Y8774" s="1"/>
    </row>
    <row r="8775" spans="2:25" x14ac:dyDescent="0.25">
      <c r="B8775" s="4"/>
      <c r="C8775" s="7"/>
      <c r="G8775" s="8"/>
      <c r="H8775" s="8"/>
      <c r="I8775" s="8"/>
      <c r="S8775" s="4"/>
      <c r="T8775" s="6"/>
      <c r="X8775" s="1"/>
      <c r="Y8775" s="1"/>
    </row>
    <row r="8776" spans="2:25" x14ac:dyDescent="0.25">
      <c r="B8776" s="4"/>
      <c r="C8776" s="7"/>
      <c r="G8776" s="8"/>
      <c r="H8776" s="8"/>
      <c r="I8776" s="8"/>
      <c r="S8776" s="4"/>
      <c r="T8776" s="6"/>
      <c r="X8776" s="1"/>
      <c r="Y8776" s="1"/>
    </row>
    <row r="8777" spans="2:25" x14ac:dyDescent="0.25">
      <c r="B8777" s="4"/>
      <c r="C8777" s="7"/>
      <c r="G8777" s="8"/>
      <c r="H8777" s="8"/>
      <c r="I8777" s="8"/>
      <c r="S8777" s="4"/>
      <c r="T8777" s="6"/>
      <c r="X8777" s="1"/>
      <c r="Y8777" s="1"/>
    </row>
    <row r="8778" spans="2:25" x14ac:dyDescent="0.25">
      <c r="B8778" s="4"/>
      <c r="C8778" s="7"/>
      <c r="G8778" s="8"/>
      <c r="H8778" s="8"/>
      <c r="I8778" s="8"/>
      <c r="S8778" s="4"/>
      <c r="T8778" s="6"/>
      <c r="X8778" s="1"/>
      <c r="Y8778" s="1"/>
    </row>
    <row r="8779" spans="2:25" x14ac:dyDescent="0.25">
      <c r="B8779" s="4"/>
      <c r="C8779" s="7"/>
      <c r="G8779" s="8"/>
      <c r="H8779" s="8"/>
      <c r="I8779" s="8"/>
      <c r="S8779" s="4"/>
      <c r="T8779" s="6"/>
      <c r="X8779" s="1"/>
      <c r="Y8779" s="1"/>
    </row>
    <row r="8780" spans="2:25" x14ac:dyDescent="0.25">
      <c r="B8780" s="4"/>
      <c r="C8780" s="7"/>
      <c r="G8780" s="8"/>
      <c r="H8780" s="8"/>
      <c r="I8780" s="8"/>
      <c r="S8780" s="4"/>
      <c r="T8780" s="6"/>
      <c r="X8780" s="1"/>
      <c r="Y8780" s="1"/>
    </row>
    <row r="8781" spans="2:25" x14ac:dyDescent="0.25">
      <c r="B8781" s="4"/>
      <c r="C8781" s="7"/>
      <c r="G8781" s="8"/>
      <c r="H8781" s="8"/>
      <c r="I8781" s="8"/>
      <c r="S8781" s="4"/>
      <c r="T8781" s="6"/>
      <c r="X8781" s="1"/>
      <c r="Y8781" s="1"/>
    </row>
    <row r="8782" spans="2:25" x14ac:dyDescent="0.25">
      <c r="B8782" s="4"/>
      <c r="C8782" s="7"/>
      <c r="G8782" s="8"/>
      <c r="H8782" s="8"/>
      <c r="I8782" s="8"/>
      <c r="S8782" s="4"/>
      <c r="T8782" s="6"/>
      <c r="X8782" s="1"/>
      <c r="Y8782" s="1"/>
    </row>
    <row r="8783" spans="2:25" x14ac:dyDescent="0.25">
      <c r="B8783" s="4"/>
      <c r="C8783" s="7"/>
      <c r="G8783" s="8"/>
      <c r="H8783" s="8"/>
      <c r="I8783" s="8"/>
      <c r="S8783" s="4"/>
      <c r="T8783" s="6"/>
      <c r="X8783" s="1"/>
      <c r="Y8783" s="1"/>
    </row>
    <row r="8784" spans="2:25" x14ac:dyDescent="0.25">
      <c r="B8784" s="4"/>
      <c r="C8784" s="7"/>
      <c r="G8784" s="8"/>
      <c r="H8784" s="8"/>
      <c r="I8784" s="8"/>
      <c r="S8784" s="4"/>
      <c r="T8784" s="6"/>
      <c r="X8784" s="1"/>
      <c r="Y8784" s="1"/>
    </row>
    <row r="8785" spans="2:25" x14ac:dyDescent="0.25">
      <c r="B8785" s="4"/>
      <c r="C8785" s="7"/>
      <c r="G8785" s="8"/>
      <c r="H8785" s="8"/>
      <c r="I8785" s="8"/>
      <c r="S8785" s="4"/>
      <c r="T8785" s="6"/>
      <c r="X8785" s="1"/>
      <c r="Y8785" s="1"/>
    </row>
    <row r="8786" spans="2:25" x14ac:dyDescent="0.25">
      <c r="B8786" s="4"/>
      <c r="C8786" s="7"/>
      <c r="G8786" s="8"/>
      <c r="H8786" s="8"/>
      <c r="I8786" s="8"/>
      <c r="S8786" s="4"/>
      <c r="T8786" s="6"/>
      <c r="X8786" s="1"/>
      <c r="Y8786" s="1"/>
    </row>
    <row r="8787" spans="2:25" x14ac:dyDescent="0.25">
      <c r="B8787" s="4"/>
      <c r="C8787" s="7"/>
      <c r="G8787" s="8"/>
      <c r="H8787" s="8"/>
      <c r="I8787" s="8"/>
      <c r="S8787" s="4"/>
      <c r="T8787" s="6"/>
      <c r="X8787" s="1"/>
      <c r="Y8787" s="1"/>
    </row>
    <row r="8788" spans="2:25" x14ac:dyDescent="0.25">
      <c r="B8788" s="4"/>
      <c r="C8788" s="7"/>
      <c r="G8788" s="8"/>
      <c r="H8788" s="8"/>
      <c r="I8788" s="8"/>
      <c r="S8788" s="4"/>
      <c r="T8788" s="6"/>
      <c r="X8788" s="1"/>
      <c r="Y8788" s="1"/>
    </row>
    <row r="8789" spans="2:25" x14ac:dyDescent="0.25">
      <c r="B8789" s="4"/>
      <c r="C8789" s="7"/>
      <c r="G8789" s="8"/>
      <c r="H8789" s="8"/>
      <c r="I8789" s="8"/>
      <c r="S8789" s="4"/>
      <c r="T8789" s="6"/>
      <c r="X8789" s="1"/>
      <c r="Y8789" s="1"/>
    </row>
    <row r="8790" spans="2:25" x14ac:dyDescent="0.25">
      <c r="B8790" s="4"/>
      <c r="C8790" s="7"/>
      <c r="G8790" s="8"/>
      <c r="H8790" s="8"/>
      <c r="I8790" s="8"/>
      <c r="S8790" s="4"/>
      <c r="T8790" s="6"/>
      <c r="X8790" s="1"/>
      <c r="Y8790" s="1"/>
    </row>
    <row r="8791" spans="2:25" x14ac:dyDescent="0.25">
      <c r="B8791" s="4"/>
      <c r="C8791" s="7"/>
      <c r="G8791" s="8"/>
      <c r="H8791" s="8"/>
      <c r="I8791" s="8"/>
      <c r="S8791" s="4"/>
      <c r="T8791" s="6"/>
      <c r="X8791" s="1"/>
      <c r="Y8791" s="1"/>
    </row>
    <row r="8792" spans="2:25" x14ac:dyDescent="0.25">
      <c r="B8792" s="4"/>
      <c r="C8792" s="7"/>
      <c r="G8792" s="8"/>
      <c r="H8792" s="8"/>
      <c r="I8792" s="8"/>
      <c r="S8792" s="4"/>
      <c r="T8792" s="6"/>
      <c r="X8792" s="1"/>
      <c r="Y8792" s="1"/>
    </row>
    <row r="8793" spans="2:25" x14ac:dyDescent="0.25">
      <c r="B8793" s="4"/>
      <c r="C8793" s="7"/>
      <c r="G8793" s="8"/>
      <c r="H8793" s="8"/>
      <c r="I8793" s="8"/>
      <c r="S8793" s="4"/>
      <c r="T8793" s="6"/>
      <c r="X8793" s="1"/>
      <c r="Y8793" s="1"/>
    </row>
    <row r="8794" spans="2:25" x14ac:dyDescent="0.25">
      <c r="B8794" s="4"/>
      <c r="C8794" s="7"/>
      <c r="G8794" s="8"/>
      <c r="H8794" s="8"/>
      <c r="I8794" s="8"/>
      <c r="S8794" s="4"/>
      <c r="T8794" s="6"/>
      <c r="X8794" s="1"/>
      <c r="Y8794" s="1"/>
    </row>
    <row r="8795" spans="2:25" x14ac:dyDescent="0.25">
      <c r="B8795" s="4"/>
      <c r="C8795" s="7"/>
      <c r="G8795" s="8"/>
      <c r="H8795" s="8"/>
      <c r="I8795" s="8"/>
      <c r="S8795" s="4"/>
      <c r="T8795" s="6"/>
      <c r="X8795" s="1"/>
      <c r="Y8795" s="1"/>
    </row>
    <row r="8796" spans="2:25" x14ac:dyDescent="0.25">
      <c r="B8796" s="4"/>
      <c r="C8796" s="7"/>
      <c r="G8796" s="8"/>
      <c r="H8796" s="8"/>
      <c r="I8796" s="8"/>
      <c r="S8796" s="4"/>
      <c r="T8796" s="6"/>
      <c r="X8796" s="1"/>
      <c r="Y8796" s="1"/>
    </row>
    <row r="8797" spans="2:25" x14ac:dyDescent="0.25">
      <c r="B8797" s="4"/>
      <c r="C8797" s="7"/>
      <c r="G8797" s="8"/>
      <c r="H8797" s="8"/>
      <c r="I8797" s="8"/>
      <c r="S8797" s="4"/>
      <c r="T8797" s="6"/>
      <c r="X8797" s="1"/>
      <c r="Y8797" s="1"/>
    </row>
    <row r="8798" spans="2:25" x14ac:dyDescent="0.25">
      <c r="B8798" s="4"/>
      <c r="C8798" s="7"/>
      <c r="G8798" s="8"/>
      <c r="H8798" s="8"/>
      <c r="I8798" s="8"/>
      <c r="S8798" s="4"/>
      <c r="T8798" s="6"/>
      <c r="X8798" s="1"/>
      <c r="Y8798" s="1"/>
    </row>
    <row r="8799" spans="2:25" x14ac:dyDescent="0.25">
      <c r="B8799" s="4"/>
      <c r="C8799" s="7"/>
      <c r="G8799" s="8"/>
      <c r="H8799" s="8"/>
      <c r="I8799" s="8"/>
      <c r="S8799" s="4"/>
      <c r="T8799" s="6"/>
      <c r="X8799" s="1"/>
      <c r="Y8799" s="1"/>
    </row>
    <row r="8800" spans="2:25" x14ac:dyDescent="0.25">
      <c r="B8800" s="4"/>
      <c r="C8800" s="7"/>
      <c r="G8800" s="8"/>
      <c r="H8800" s="8"/>
      <c r="I8800" s="8"/>
      <c r="S8800" s="4"/>
      <c r="T8800" s="6"/>
      <c r="X8800" s="1"/>
      <c r="Y8800" s="1"/>
    </row>
    <row r="8801" spans="2:25" x14ac:dyDescent="0.25">
      <c r="B8801" s="4"/>
      <c r="C8801" s="7"/>
      <c r="G8801" s="8"/>
      <c r="H8801" s="8"/>
      <c r="I8801" s="8"/>
      <c r="S8801" s="4"/>
      <c r="T8801" s="6"/>
      <c r="X8801" s="1"/>
      <c r="Y8801" s="1"/>
    </row>
    <row r="8802" spans="2:25" x14ac:dyDescent="0.25">
      <c r="B8802" s="4"/>
      <c r="C8802" s="7"/>
      <c r="G8802" s="8"/>
      <c r="H8802" s="8"/>
      <c r="I8802" s="8"/>
      <c r="S8802" s="4"/>
      <c r="T8802" s="6"/>
      <c r="X8802" s="1"/>
      <c r="Y8802" s="1"/>
    </row>
    <row r="8803" spans="2:25" x14ac:dyDescent="0.25">
      <c r="B8803" s="4"/>
      <c r="C8803" s="7"/>
      <c r="G8803" s="8"/>
      <c r="H8803" s="8"/>
      <c r="I8803" s="8"/>
      <c r="S8803" s="4"/>
      <c r="T8803" s="6"/>
      <c r="X8803" s="1"/>
      <c r="Y8803" s="1"/>
    </row>
    <row r="8804" spans="2:25" x14ac:dyDescent="0.25">
      <c r="B8804" s="4"/>
      <c r="C8804" s="7"/>
      <c r="G8804" s="8"/>
      <c r="H8804" s="8"/>
      <c r="I8804" s="8"/>
      <c r="S8804" s="4"/>
      <c r="T8804" s="6"/>
      <c r="X8804" s="1"/>
      <c r="Y8804" s="1"/>
    </row>
    <row r="8805" spans="2:25" x14ac:dyDescent="0.25">
      <c r="B8805" s="4"/>
      <c r="C8805" s="7"/>
      <c r="G8805" s="8"/>
      <c r="H8805" s="8"/>
      <c r="I8805" s="8"/>
      <c r="S8805" s="4"/>
      <c r="T8805" s="6"/>
      <c r="X8805" s="1"/>
      <c r="Y8805" s="1"/>
    </row>
    <row r="8806" spans="2:25" x14ac:dyDescent="0.25">
      <c r="B8806" s="4"/>
      <c r="C8806" s="7"/>
      <c r="G8806" s="8"/>
      <c r="H8806" s="8"/>
      <c r="I8806" s="8"/>
      <c r="S8806" s="4"/>
      <c r="T8806" s="6"/>
      <c r="X8806" s="1"/>
      <c r="Y8806" s="1"/>
    </row>
    <row r="8807" spans="2:25" x14ac:dyDescent="0.25">
      <c r="B8807" s="4"/>
      <c r="C8807" s="7"/>
      <c r="G8807" s="8"/>
      <c r="H8807" s="8"/>
      <c r="I8807" s="8"/>
      <c r="S8807" s="4"/>
      <c r="T8807" s="6"/>
      <c r="X8807" s="1"/>
      <c r="Y8807" s="1"/>
    </row>
    <row r="8808" spans="2:25" x14ac:dyDescent="0.25">
      <c r="B8808" s="4"/>
      <c r="C8808" s="7"/>
      <c r="G8808" s="8"/>
      <c r="H8808" s="8"/>
      <c r="I8808" s="8"/>
      <c r="S8808" s="4"/>
      <c r="T8808" s="6"/>
      <c r="X8808" s="1"/>
      <c r="Y8808" s="1"/>
    </row>
    <row r="8809" spans="2:25" x14ac:dyDescent="0.25">
      <c r="B8809" s="4"/>
      <c r="C8809" s="7"/>
      <c r="G8809" s="8"/>
      <c r="H8809" s="8"/>
      <c r="I8809" s="8"/>
      <c r="S8809" s="4"/>
      <c r="T8809" s="6"/>
      <c r="X8809" s="1"/>
      <c r="Y8809" s="1"/>
    </row>
    <row r="8810" spans="2:25" x14ac:dyDescent="0.25">
      <c r="B8810" s="4"/>
      <c r="C8810" s="7"/>
      <c r="G8810" s="8"/>
      <c r="H8810" s="8"/>
      <c r="I8810" s="8"/>
      <c r="S8810" s="4"/>
      <c r="T8810" s="6"/>
      <c r="X8810" s="1"/>
      <c r="Y8810" s="1"/>
    </row>
    <row r="8811" spans="2:25" x14ac:dyDescent="0.25">
      <c r="B8811" s="4"/>
      <c r="C8811" s="7"/>
      <c r="G8811" s="8"/>
      <c r="H8811" s="8"/>
      <c r="I8811" s="8"/>
      <c r="S8811" s="4"/>
      <c r="T8811" s="6"/>
      <c r="X8811" s="1"/>
      <c r="Y8811" s="1"/>
    </row>
    <row r="8812" spans="2:25" x14ac:dyDescent="0.25">
      <c r="B8812" s="4"/>
      <c r="C8812" s="7"/>
      <c r="G8812" s="8"/>
      <c r="H8812" s="8"/>
      <c r="I8812" s="8"/>
      <c r="S8812" s="4"/>
      <c r="T8812" s="6"/>
      <c r="X8812" s="1"/>
      <c r="Y8812" s="1"/>
    </row>
    <row r="8813" spans="2:25" x14ac:dyDescent="0.25">
      <c r="B8813" s="4"/>
      <c r="C8813" s="7"/>
      <c r="G8813" s="8"/>
      <c r="H8813" s="8"/>
      <c r="I8813" s="8"/>
      <c r="S8813" s="4"/>
      <c r="T8813" s="6"/>
      <c r="X8813" s="1"/>
      <c r="Y8813" s="1"/>
    </row>
    <row r="8814" spans="2:25" x14ac:dyDescent="0.25">
      <c r="B8814" s="4"/>
      <c r="C8814" s="7"/>
      <c r="G8814" s="8"/>
      <c r="H8814" s="8"/>
      <c r="I8814" s="8"/>
      <c r="S8814" s="4"/>
      <c r="T8814" s="6"/>
      <c r="X8814" s="1"/>
      <c r="Y8814" s="1"/>
    </row>
    <row r="8815" spans="2:25" x14ac:dyDescent="0.25">
      <c r="B8815" s="4"/>
      <c r="C8815" s="7"/>
      <c r="G8815" s="8"/>
      <c r="H8815" s="8"/>
      <c r="I8815" s="8"/>
      <c r="S8815" s="4"/>
      <c r="T8815" s="6"/>
      <c r="X8815" s="1"/>
      <c r="Y8815" s="1"/>
    </row>
    <row r="8816" spans="2:25" x14ac:dyDescent="0.25">
      <c r="B8816" s="4"/>
      <c r="C8816" s="7"/>
      <c r="G8816" s="8"/>
      <c r="H8816" s="8"/>
      <c r="I8816" s="8"/>
      <c r="S8816" s="4"/>
      <c r="T8816" s="6"/>
      <c r="X8816" s="1"/>
      <c r="Y8816" s="1"/>
    </row>
    <row r="8817" spans="2:25" x14ac:dyDescent="0.25">
      <c r="B8817" s="4"/>
      <c r="C8817" s="7"/>
      <c r="G8817" s="8"/>
      <c r="H8817" s="8"/>
      <c r="I8817" s="8"/>
      <c r="S8817" s="4"/>
      <c r="T8817" s="6"/>
      <c r="X8817" s="1"/>
      <c r="Y8817" s="1"/>
    </row>
    <row r="8818" spans="2:25" x14ac:dyDescent="0.25">
      <c r="B8818" s="4"/>
      <c r="C8818" s="7"/>
      <c r="G8818" s="8"/>
      <c r="H8818" s="8"/>
      <c r="I8818" s="8"/>
      <c r="S8818" s="4"/>
      <c r="T8818" s="6"/>
      <c r="X8818" s="1"/>
      <c r="Y8818" s="1"/>
    </row>
    <row r="8819" spans="2:25" x14ac:dyDescent="0.25">
      <c r="B8819" s="4"/>
      <c r="C8819" s="7"/>
      <c r="G8819" s="8"/>
      <c r="H8819" s="8"/>
      <c r="I8819" s="8"/>
      <c r="S8819" s="4"/>
      <c r="T8819" s="6"/>
      <c r="X8819" s="1"/>
      <c r="Y8819" s="1"/>
    </row>
    <row r="8820" spans="2:25" x14ac:dyDescent="0.25">
      <c r="B8820" s="4"/>
      <c r="C8820" s="7"/>
      <c r="G8820" s="8"/>
      <c r="H8820" s="8"/>
      <c r="I8820" s="8"/>
      <c r="S8820" s="4"/>
      <c r="T8820" s="6"/>
      <c r="X8820" s="1"/>
      <c r="Y8820" s="1"/>
    </row>
    <row r="8821" spans="2:25" x14ac:dyDescent="0.25">
      <c r="B8821" s="4"/>
      <c r="C8821" s="7"/>
      <c r="G8821" s="8"/>
      <c r="H8821" s="8"/>
      <c r="I8821" s="8"/>
      <c r="S8821" s="4"/>
      <c r="T8821" s="6"/>
      <c r="X8821" s="1"/>
      <c r="Y8821" s="1"/>
    </row>
    <row r="8822" spans="2:25" x14ac:dyDescent="0.25">
      <c r="B8822" s="4"/>
      <c r="C8822" s="7"/>
      <c r="G8822" s="8"/>
      <c r="H8822" s="8"/>
      <c r="I8822" s="8"/>
      <c r="S8822" s="4"/>
      <c r="T8822" s="6"/>
      <c r="X8822" s="1"/>
      <c r="Y8822" s="1"/>
    </row>
    <row r="8823" spans="2:25" x14ac:dyDescent="0.25">
      <c r="B8823" s="4"/>
      <c r="C8823" s="7"/>
      <c r="G8823" s="8"/>
      <c r="H8823" s="8"/>
      <c r="I8823" s="8"/>
      <c r="S8823" s="4"/>
      <c r="T8823" s="6"/>
      <c r="X8823" s="1"/>
      <c r="Y8823" s="1"/>
    </row>
    <row r="8824" spans="2:25" x14ac:dyDescent="0.25">
      <c r="B8824" s="4"/>
      <c r="C8824" s="7"/>
      <c r="G8824" s="8"/>
      <c r="H8824" s="8"/>
      <c r="I8824" s="8"/>
      <c r="S8824" s="4"/>
      <c r="T8824" s="6"/>
      <c r="X8824" s="1"/>
      <c r="Y8824" s="1"/>
    </row>
    <row r="8825" spans="2:25" x14ac:dyDescent="0.25">
      <c r="B8825" s="4"/>
      <c r="C8825" s="7"/>
      <c r="G8825" s="8"/>
      <c r="H8825" s="8"/>
      <c r="I8825" s="8"/>
      <c r="S8825" s="4"/>
      <c r="T8825" s="6"/>
      <c r="X8825" s="1"/>
      <c r="Y8825" s="1"/>
    </row>
    <row r="8826" spans="2:25" x14ac:dyDescent="0.25">
      <c r="B8826" s="4"/>
      <c r="C8826" s="7"/>
      <c r="G8826" s="8"/>
      <c r="H8826" s="8"/>
      <c r="I8826" s="8"/>
      <c r="S8826" s="4"/>
      <c r="T8826" s="6"/>
      <c r="X8826" s="1"/>
      <c r="Y8826" s="1"/>
    </row>
    <row r="8827" spans="2:25" x14ac:dyDescent="0.25">
      <c r="B8827" s="4"/>
      <c r="C8827" s="7"/>
      <c r="G8827" s="8"/>
      <c r="H8827" s="8"/>
      <c r="I8827" s="8"/>
      <c r="S8827" s="4"/>
      <c r="T8827" s="6"/>
      <c r="X8827" s="1"/>
      <c r="Y8827" s="1"/>
    </row>
    <row r="8828" spans="2:25" x14ac:dyDescent="0.25">
      <c r="B8828" s="4"/>
      <c r="C8828" s="7"/>
      <c r="G8828" s="8"/>
      <c r="H8828" s="8"/>
      <c r="I8828" s="8"/>
      <c r="S8828" s="4"/>
      <c r="T8828" s="6"/>
      <c r="X8828" s="1"/>
      <c r="Y8828" s="1"/>
    </row>
    <row r="8829" spans="2:25" x14ac:dyDescent="0.25">
      <c r="B8829" s="4"/>
      <c r="C8829" s="7"/>
      <c r="G8829" s="8"/>
      <c r="H8829" s="8"/>
      <c r="I8829" s="8"/>
      <c r="S8829" s="4"/>
      <c r="T8829" s="6"/>
      <c r="X8829" s="1"/>
      <c r="Y8829" s="1"/>
    </row>
    <row r="8830" spans="2:25" x14ac:dyDescent="0.25">
      <c r="B8830" s="4"/>
      <c r="C8830" s="7"/>
      <c r="G8830" s="8"/>
      <c r="H8830" s="8"/>
      <c r="I8830" s="8"/>
      <c r="S8830" s="4"/>
      <c r="T8830" s="6"/>
      <c r="X8830" s="1"/>
      <c r="Y8830" s="1"/>
    </row>
    <row r="8831" spans="2:25" x14ac:dyDescent="0.25">
      <c r="B8831" s="4"/>
      <c r="C8831" s="7"/>
      <c r="G8831" s="8"/>
      <c r="H8831" s="8"/>
      <c r="I8831" s="8"/>
      <c r="S8831" s="4"/>
      <c r="T8831" s="6"/>
      <c r="X8831" s="1"/>
      <c r="Y8831" s="1"/>
    </row>
    <row r="8832" spans="2:25" x14ac:dyDescent="0.25">
      <c r="B8832" s="4"/>
      <c r="C8832" s="7"/>
      <c r="G8832" s="8"/>
      <c r="H8832" s="8"/>
      <c r="I8832" s="8"/>
      <c r="S8832" s="4"/>
      <c r="T8832" s="6"/>
      <c r="X8832" s="1"/>
      <c r="Y8832" s="1"/>
    </row>
    <row r="8833" spans="2:25" x14ac:dyDescent="0.25">
      <c r="B8833" s="4"/>
      <c r="C8833" s="7"/>
      <c r="G8833" s="8"/>
      <c r="H8833" s="8"/>
      <c r="I8833" s="8"/>
      <c r="S8833" s="4"/>
      <c r="T8833" s="6"/>
      <c r="X8833" s="1"/>
      <c r="Y8833" s="1"/>
    </row>
    <row r="8834" spans="2:25" x14ac:dyDescent="0.25">
      <c r="B8834" s="4"/>
      <c r="C8834" s="7"/>
      <c r="G8834" s="8"/>
      <c r="H8834" s="8"/>
      <c r="I8834" s="8"/>
      <c r="S8834" s="4"/>
      <c r="T8834" s="6"/>
      <c r="X8834" s="1"/>
      <c r="Y8834" s="1"/>
    </row>
    <row r="8835" spans="2:25" x14ac:dyDescent="0.25">
      <c r="B8835" s="4"/>
      <c r="C8835" s="7"/>
      <c r="G8835" s="8"/>
      <c r="H8835" s="8"/>
      <c r="I8835" s="8"/>
      <c r="S8835" s="4"/>
      <c r="T8835" s="6"/>
      <c r="X8835" s="1"/>
      <c r="Y8835" s="1"/>
    </row>
    <row r="8836" spans="2:25" x14ac:dyDescent="0.25">
      <c r="B8836" s="4"/>
      <c r="C8836" s="7"/>
      <c r="G8836" s="8"/>
      <c r="H8836" s="8"/>
      <c r="I8836" s="8"/>
      <c r="S8836" s="4"/>
      <c r="T8836" s="6"/>
      <c r="X8836" s="1"/>
      <c r="Y8836" s="1"/>
    </row>
    <row r="8837" spans="2:25" x14ac:dyDescent="0.25">
      <c r="B8837" s="4"/>
      <c r="C8837" s="7"/>
      <c r="G8837" s="8"/>
      <c r="H8837" s="8"/>
      <c r="I8837" s="8"/>
      <c r="S8837" s="4"/>
      <c r="T8837" s="6"/>
      <c r="X8837" s="1"/>
      <c r="Y8837" s="1"/>
    </row>
    <row r="8838" spans="2:25" x14ac:dyDescent="0.25">
      <c r="B8838" s="4"/>
      <c r="C8838" s="7"/>
      <c r="G8838" s="8"/>
      <c r="H8838" s="8"/>
      <c r="I8838" s="8"/>
      <c r="S8838" s="4"/>
      <c r="T8838" s="6"/>
      <c r="X8838" s="1"/>
      <c r="Y8838" s="1"/>
    </row>
    <row r="8839" spans="2:25" x14ac:dyDescent="0.25">
      <c r="B8839" s="4"/>
      <c r="C8839" s="7"/>
      <c r="G8839" s="8"/>
      <c r="H8839" s="8"/>
      <c r="I8839" s="8"/>
      <c r="S8839" s="4"/>
      <c r="T8839" s="6"/>
      <c r="X8839" s="1"/>
      <c r="Y8839" s="1"/>
    </row>
    <row r="8840" spans="2:25" x14ac:dyDescent="0.25">
      <c r="B8840" s="4"/>
      <c r="C8840" s="7"/>
      <c r="G8840" s="8"/>
      <c r="H8840" s="8"/>
      <c r="I8840" s="8"/>
      <c r="S8840" s="4"/>
      <c r="T8840" s="6"/>
      <c r="X8840" s="1"/>
      <c r="Y8840" s="1"/>
    </row>
    <row r="8841" spans="2:25" x14ac:dyDescent="0.25">
      <c r="B8841" s="4"/>
      <c r="C8841" s="7"/>
      <c r="G8841" s="8"/>
      <c r="H8841" s="8"/>
      <c r="I8841" s="8"/>
      <c r="S8841" s="4"/>
      <c r="T8841" s="6"/>
      <c r="X8841" s="1"/>
      <c r="Y8841" s="1"/>
    </row>
    <row r="8842" spans="2:25" x14ac:dyDescent="0.25">
      <c r="B8842" s="4"/>
      <c r="C8842" s="7"/>
      <c r="G8842" s="8"/>
      <c r="H8842" s="8"/>
      <c r="I8842" s="8"/>
      <c r="S8842" s="4"/>
      <c r="T8842" s="6"/>
      <c r="X8842" s="1"/>
      <c r="Y8842" s="1"/>
    </row>
    <row r="8843" spans="2:25" x14ac:dyDescent="0.25">
      <c r="B8843" s="4"/>
      <c r="C8843" s="7"/>
      <c r="G8843" s="8"/>
      <c r="H8843" s="8"/>
      <c r="I8843" s="8"/>
      <c r="S8843" s="4"/>
      <c r="T8843" s="6"/>
      <c r="X8843" s="1"/>
      <c r="Y8843" s="1"/>
    </row>
    <row r="8844" spans="2:25" x14ac:dyDescent="0.25">
      <c r="B8844" s="4"/>
      <c r="C8844" s="7"/>
      <c r="G8844" s="8"/>
      <c r="H8844" s="8"/>
      <c r="I8844" s="8"/>
      <c r="S8844" s="4"/>
      <c r="T8844" s="6"/>
      <c r="X8844" s="1"/>
      <c r="Y8844" s="1"/>
    </row>
    <row r="8845" spans="2:25" x14ac:dyDescent="0.25">
      <c r="B8845" s="4"/>
      <c r="C8845" s="7"/>
      <c r="G8845" s="8"/>
      <c r="H8845" s="8"/>
      <c r="I8845" s="8"/>
      <c r="S8845" s="4"/>
      <c r="T8845" s="6"/>
      <c r="X8845" s="1"/>
      <c r="Y8845" s="1"/>
    </row>
    <row r="8846" spans="2:25" x14ac:dyDescent="0.25">
      <c r="B8846" s="4"/>
      <c r="C8846" s="7"/>
      <c r="G8846" s="8"/>
      <c r="H8846" s="8"/>
      <c r="I8846" s="8"/>
      <c r="S8846" s="4"/>
      <c r="T8846" s="6"/>
      <c r="X8846" s="1"/>
      <c r="Y8846" s="1"/>
    </row>
    <row r="8847" spans="2:25" x14ac:dyDescent="0.25">
      <c r="B8847" s="4"/>
      <c r="C8847" s="7"/>
      <c r="G8847" s="8"/>
      <c r="H8847" s="8"/>
      <c r="I8847" s="8"/>
      <c r="S8847" s="4"/>
      <c r="T8847" s="6"/>
      <c r="X8847" s="1"/>
      <c r="Y8847" s="1"/>
    </row>
    <row r="8848" spans="2:25" x14ac:dyDescent="0.25">
      <c r="B8848" s="4"/>
      <c r="C8848" s="7"/>
      <c r="G8848" s="8"/>
      <c r="H8848" s="8"/>
      <c r="I8848" s="8"/>
      <c r="S8848" s="4"/>
      <c r="T8848" s="6"/>
      <c r="X8848" s="1"/>
      <c r="Y8848" s="1"/>
    </row>
    <row r="8849" spans="2:25" x14ac:dyDescent="0.25">
      <c r="B8849" s="4"/>
      <c r="C8849" s="7"/>
      <c r="G8849" s="8"/>
      <c r="H8849" s="8"/>
      <c r="I8849" s="8"/>
      <c r="S8849" s="4"/>
      <c r="T8849" s="6"/>
      <c r="X8849" s="1"/>
      <c r="Y8849" s="1"/>
    </row>
    <row r="8850" spans="2:25" x14ac:dyDescent="0.25">
      <c r="B8850" s="4"/>
      <c r="C8850" s="7"/>
      <c r="G8850" s="8"/>
      <c r="H8850" s="8"/>
      <c r="I8850" s="8"/>
      <c r="S8850" s="4"/>
      <c r="T8850" s="6"/>
      <c r="X8850" s="1"/>
      <c r="Y8850" s="1"/>
    </row>
    <row r="8851" spans="2:25" x14ac:dyDescent="0.25">
      <c r="B8851" s="4"/>
      <c r="C8851" s="7"/>
      <c r="G8851" s="8"/>
      <c r="H8851" s="8"/>
      <c r="I8851" s="8"/>
      <c r="S8851" s="4"/>
      <c r="T8851" s="6"/>
      <c r="X8851" s="1"/>
      <c r="Y8851" s="1"/>
    </row>
    <row r="8852" spans="2:25" x14ac:dyDescent="0.25">
      <c r="B8852" s="4"/>
      <c r="C8852" s="7"/>
      <c r="G8852" s="8"/>
      <c r="H8852" s="8"/>
      <c r="I8852" s="8"/>
      <c r="S8852" s="4"/>
      <c r="T8852" s="6"/>
      <c r="X8852" s="1"/>
      <c r="Y8852" s="1"/>
    </row>
    <row r="8853" spans="2:25" x14ac:dyDescent="0.25">
      <c r="B8853" s="4"/>
      <c r="C8853" s="7"/>
      <c r="G8853" s="8"/>
      <c r="H8853" s="8"/>
      <c r="I8853" s="8"/>
      <c r="S8853" s="4"/>
      <c r="T8853" s="6"/>
      <c r="X8853" s="1"/>
      <c r="Y8853" s="1"/>
    </row>
    <row r="8854" spans="2:25" x14ac:dyDescent="0.25">
      <c r="B8854" s="4"/>
      <c r="C8854" s="7"/>
      <c r="G8854" s="8"/>
      <c r="H8854" s="8"/>
      <c r="I8854" s="8"/>
      <c r="S8854" s="4"/>
      <c r="T8854" s="6"/>
      <c r="X8854" s="1"/>
      <c r="Y8854" s="1"/>
    </row>
    <row r="8855" spans="2:25" x14ac:dyDescent="0.25">
      <c r="B8855" s="4"/>
      <c r="C8855" s="7"/>
      <c r="G8855" s="8"/>
      <c r="H8855" s="8"/>
      <c r="I8855" s="8"/>
      <c r="S8855" s="4"/>
      <c r="T8855" s="6"/>
      <c r="X8855" s="1"/>
      <c r="Y8855" s="1"/>
    </row>
    <row r="8856" spans="2:25" x14ac:dyDescent="0.25">
      <c r="B8856" s="4"/>
      <c r="C8856" s="7"/>
      <c r="G8856" s="8"/>
      <c r="H8856" s="8"/>
      <c r="I8856" s="8"/>
      <c r="S8856" s="4"/>
      <c r="T8856" s="6"/>
      <c r="X8856" s="1"/>
      <c r="Y8856" s="1"/>
    </row>
    <row r="8857" spans="2:25" x14ac:dyDescent="0.25">
      <c r="B8857" s="4"/>
      <c r="C8857" s="7"/>
      <c r="G8857" s="8"/>
      <c r="H8857" s="8"/>
      <c r="I8857" s="8"/>
      <c r="S8857" s="4"/>
      <c r="T8857" s="6"/>
      <c r="X8857" s="1"/>
      <c r="Y8857" s="1"/>
    </row>
    <row r="8858" spans="2:25" x14ac:dyDescent="0.25">
      <c r="B8858" s="4"/>
      <c r="C8858" s="7"/>
      <c r="G8858" s="8"/>
      <c r="H8858" s="8"/>
      <c r="I8858" s="8"/>
      <c r="S8858" s="4"/>
      <c r="T8858" s="6"/>
      <c r="X8858" s="1"/>
      <c r="Y8858" s="1"/>
    </row>
    <row r="8859" spans="2:25" x14ac:dyDescent="0.25">
      <c r="B8859" s="4"/>
      <c r="C8859" s="7"/>
      <c r="G8859" s="8"/>
      <c r="H8859" s="8"/>
      <c r="I8859" s="8"/>
      <c r="S8859" s="4"/>
      <c r="T8859" s="6"/>
      <c r="X8859" s="1"/>
      <c r="Y8859" s="1"/>
    </row>
    <row r="8860" spans="2:25" x14ac:dyDescent="0.25">
      <c r="B8860" s="4"/>
      <c r="C8860" s="7"/>
      <c r="G8860" s="8"/>
      <c r="H8860" s="8"/>
      <c r="I8860" s="8"/>
      <c r="S8860" s="4"/>
      <c r="T8860" s="6"/>
      <c r="X8860" s="1"/>
      <c r="Y8860" s="1"/>
    </row>
    <row r="8861" spans="2:25" x14ac:dyDescent="0.25">
      <c r="B8861" s="4"/>
      <c r="C8861" s="7"/>
      <c r="G8861" s="8"/>
      <c r="H8861" s="8"/>
      <c r="I8861" s="8"/>
      <c r="S8861" s="4"/>
      <c r="T8861" s="6"/>
      <c r="X8861" s="1"/>
      <c r="Y8861" s="1"/>
    </row>
    <row r="8862" spans="2:25" x14ac:dyDescent="0.25">
      <c r="B8862" s="4"/>
      <c r="C8862" s="7"/>
      <c r="G8862" s="8"/>
      <c r="H8862" s="8"/>
      <c r="I8862" s="8"/>
      <c r="S8862" s="4"/>
      <c r="T8862" s="6"/>
      <c r="X8862" s="1"/>
      <c r="Y8862" s="1"/>
    </row>
    <row r="8863" spans="2:25" x14ac:dyDescent="0.25">
      <c r="B8863" s="4"/>
      <c r="C8863" s="7"/>
      <c r="G8863" s="8"/>
      <c r="H8863" s="8"/>
      <c r="I8863" s="8"/>
      <c r="S8863" s="4"/>
      <c r="T8863" s="6"/>
      <c r="X8863" s="1"/>
      <c r="Y8863" s="1"/>
    </row>
    <row r="8864" spans="2:25" x14ac:dyDescent="0.25">
      <c r="B8864" s="4"/>
      <c r="C8864" s="7"/>
      <c r="G8864" s="8"/>
      <c r="H8864" s="8"/>
      <c r="I8864" s="8"/>
      <c r="S8864" s="4"/>
      <c r="T8864" s="6"/>
      <c r="X8864" s="1"/>
      <c r="Y8864" s="1"/>
    </row>
    <row r="8865" spans="2:25" x14ac:dyDescent="0.25">
      <c r="B8865" s="4"/>
      <c r="C8865" s="7"/>
      <c r="G8865" s="8"/>
      <c r="H8865" s="8"/>
      <c r="I8865" s="8"/>
      <c r="S8865" s="4"/>
      <c r="T8865" s="6"/>
      <c r="X8865" s="1"/>
      <c r="Y8865" s="1"/>
    </row>
    <row r="8866" spans="2:25" x14ac:dyDescent="0.25">
      <c r="B8866" s="4"/>
      <c r="C8866" s="7"/>
      <c r="G8866" s="8"/>
      <c r="H8866" s="8"/>
      <c r="I8866" s="8"/>
      <c r="S8866" s="4"/>
      <c r="T8866" s="6"/>
      <c r="X8866" s="1"/>
      <c r="Y8866" s="1"/>
    </row>
    <row r="8867" spans="2:25" x14ac:dyDescent="0.25">
      <c r="B8867" s="4"/>
      <c r="C8867" s="7"/>
      <c r="G8867" s="8"/>
      <c r="H8867" s="8"/>
      <c r="I8867" s="8"/>
      <c r="S8867" s="4"/>
      <c r="T8867" s="6"/>
      <c r="X8867" s="1"/>
      <c r="Y8867" s="1"/>
    </row>
    <row r="8868" spans="2:25" x14ac:dyDescent="0.25">
      <c r="B8868" s="4"/>
      <c r="C8868" s="7"/>
      <c r="G8868" s="8"/>
      <c r="H8868" s="8"/>
      <c r="I8868" s="8"/>
      <c r="S8868" s="4"/>
      <c r="T8868" s="6"/>
      <c r="X8868" s="1"/>
      <c r="Y8868" s="1"/>
    </row>
    <row r="8869" spans="2:25" x14ac:dyDescent="0.25">
      <c r="B8869" s="4"/>
      <c r="C8869" s="7"/>
      <c r="G8869" s="8"/>
      <c r="H8869" s="8"/>
      <c r="I8869" s="8"/>
      <c r="S8869" s="4"/>
      <c r="T8869" s="6"/>
      <c r="X8869" s="1"/>
      <c r="Y8869" s="1"/>
    </row>
    <row r="8870" spans="2:25" x14ac:dyDescent="0.25">
      <c r="B8870" s="4"/>
      <c r="C8870" s="7"/>
      <c r="G8870" s="8"/>
      <c r="H8870" s="8"/>
      <c r="I8870" s="8"/>
      <c r="S8870" s="4"/>
      <c r="T8870" s="6"/>
      <c r="X8870" s="1"/>
      <c r="Y8870" s="1"/>
    </row>
    <row r="8871" spans="2:25" x14ac:dyDescent="0.25">
      <c r="B8871" s="4"/>
      <c r="C8871" s="7"/>
      <c r="G8871" s="8"/>
      <c r="H8871" s="8"/>
      <c r="I8871" s="8"/>
      <c r="S8871" s="4"/>
      <c r="T8871" s="6"/>
      <c r="X8871" s="1"/>
      <c r="Y8871" s="1"/>
    </row>
    <row r="8872" spans="2:25" x14ac:dyDescent="0.25">
      <c r="B8872" s="4"/>
      <c r="C8872" s="7"/>
      <c r="G8872" s="8"/>
      <c r="H8872" s="8"/>
      <c r="I8872" s="8"/>
      <c r="S8872" s="4"/>
      <c r="T8872" s="6"/>
      <c r="X8872" s="1"/>
      <c r="Y8872" s="1"/>
    </row>
    <row r="8873" spans="2:25" x14ac:dyDescent="0.25">
      <c r="B8873" s="4"/>
      <c r="C8873" s="7"/>
      <c r="G8873" s="8"/>
      <c r="H8873" s="8"/>
      <c r="I8873" s="8"/>
      <c r="S8873" s="4"/>
      <c r="T8873" s="6"/>
      <c r="X8873" s="1"/>
      <c r="Y8873" s="1"/>
    </row>
    <row r="8874" spans="2:25" x14ac:dyDescent="0.25">
      <c r="B8874" s="4"/>
      <c r="C8874" s="7"/>
      <c r="G8874" s="8"/>
      <c r="H8874" s="8"/>
      <c r="I8874" s="8"/>
      <c r="S8874" s="4"/>
      <c r="T8874" s="6"/>
      <c r="X8874" s="1"/>
      <c r="Y8874" s="1"/>
    </row>
    <row r="8875" spans="2:25" x14ac:dyDescent="0.25">
      <c r="B8875" s="4"/>
      <c r="C8875" s="7"/>
      <c r="G8875" s="8"/>
      <c r="H8875" s="8"/>
      <c r="I8875" s="8"/>
      <c r="S8875" s="4"/>
      <c r="T8875" s="6"/>
      <c r="X8875" s="1"/>
      <c r="Y8875" s="1"/>
    </row>
    <row r="8876" spans="2:25" x14ac:dyDescent="0.25">
      <c r="B8876" s="4"/>
      <c r="C8876" s="7"/>
      <c r="G8876" s="8"/>
      <c r="H8876" s="8"/>
      <c r="I8876" s="8"/>
      <c r="S8876" s="4"/>
      <c r="T8876" s="6"/>
      <c r="X8876" s="1"/>
      <c r="Y8876" s="1"/>
    </row>
    <row r="8877" spans="2:25" x14ac:dyDescent="0.25">
      <c r="B8877" s="4"/>
      <c r="C8877" s="7"/>
      <c r="G8877" s="8"/>
      <c r="H8877" s="8"/>
      <c r="I8877" s="8"/>
      <c r="S8877" s="4"/>
      <c r="T8877" s="6"/>
      <c r="X8877" s="1"/>
      <c r="Y8877" s="1"/>
    </row>
    <row r="8878" spans="2:25" x14ac:dyDescent="0.25">
      <c r="B8878" s="4"/>
      <c r="C8878" s="7"/>
      <c r="G8878" s="8"/>
      <c r="H8878" s="8"/>
      <c r="I8878" s="8"/>
      <c r="S8878" s="4"/>
      <c r="T8878" s="6"/>
      <c r="X8878" s="1"/>
      <c r="Y8878" s="1"/>
    </row>
    <row r="8879" spans="2:25" x14ac:dyDescent="0.25">
      <c r="B8879" s="4"/>
      <c r="C8879" s="7"/>
      <c r="G8879" s="8"/>
      <c r="H8879" s="8"/>
      <c r="I8879" s="8"/>
      <c r="S8879" s="4"/>
      <c r="T8879" s="6"/>
      <c r="X8879" s="1"/>
      <c r="Y8879" s="1"/>
    </row>
    <row r="8880" spans="2:25" x14ac:dyDescent="0.25">
      <c r="B8880" s="4"/>
      <c r="C8880" s="7"/>
      <c r="G8880" s="8"/>
      <c r="H8880" s="8"/>
      <c r="I8880" s="8"/>
      <c r="S8880" s="4"/>
      <c r="T8880" s="6"/>
      <c r="X8880" s="1"/>
      <c r="Y8880" s="1"/>
    </row>
    <row r="8881" spans="2:25" x14ac:dyDescent="0.25">
      <c r="B8881" s="4"/>
      <c r="C8881" s="7"/>
      <c r="G8881" s="8"/>
      <c r="H8881" s="8"/>
      <c r="I8881" s="8"/>
      <c r="S8881" s="4"/>
      <c r="T8881" s="6"/>
      <c r="X8881" s="1"/>
      <c r="Y8881" s="1"/>
    </row>
    <row r="8882" spans="2:25" x14ac:dyDescent="0.25">
      <c r="B8882" s="4"/>
      <c r="C8882" s="7"/>
      <c r="G8882" s="8"/>
      <c r="H8882" s="8"/>
      <c r="I8882" s="8"/>
      <c r="S8882" s="4"/>
      <c r="T8882" s="6"/>
      <c r="X8882" s="1"/>
      <c r="Y8882" s="1"/>
    </row>
    <row r="8883" spans="2:25" x14ac:dyDescent="0.25">
      <c r="B8883" s="4"/>
      <c r="C8883" s="7"/>
      <c r="G8883" s="8"/>
      <c r="H8883" s="8"/>
      <c r="I8883" s="8"/>
      <c r="S8883" s="4"/>
      <c r="T8883" s="6"/>
      <c r="X8883" s="1"/>
      <c r="Y8883" s="1"/>
    </row>
    <row r="8884" spans="2:25" x14ac:dyDescent="0.25">
      <c r="B8884" s="4"/>
      <c r="C8884" s="7"/>
      <c r="G8884" s="8"/>
      <c r="H8884" s="8"/>
      <c r="I8884" s="8"/>
      <c r="S8884" s="4"/>
      <c r="T8884" s="6"/>
      <c r="X8884" s="1"/>
      <c r="Y8884" s="1"/>
    </row>
    <row r="8885" spans="2:25" x14ac:dyDescent="0.25">
      <c r="B8885" s="4"/>
      <c r="C8885" s="7"/>
      <c r="G8885" s="8"/>
      <c r="H8885" s="8"/>
      <c r="I8885" s="8"/>
      <c r="S8885" s="4"/>
      <c r="T8885" s="6"/>
      <c r="X8885" s="1"/>
      <c r="Y8885" s="1"/>
    </row>
    <row r="8886" spans="2:25" x14ac:dyDescent="0.25">
      <c r="B8886" s="4"/>
      <c r="C8886" s="7"/>
      <c r="G8886" s="8"/>
      <c r="H8886" s="8"/>
      <c r="I8886" s="8"/>
      <c r="S8886" s="4"/>
      <c r="T8886" s="6"/>
      <c r="X8886" s="1"/>
      <c r="Y8886" s="1"/>
    </row>
    <row r="8887" spans="2:25" x14ac:dyDescent="0.25">
      <c r="B8887" s="4"/>
      <c r="C8887" s="7"/>
      <c r="G8887" s="8"/>
      <c r="H8887" s="8"/>
      <c r="I8887" s="8"/>
      <c r="S8887" s="4"/>
      <c r="T8887" s="6"/>
      <c r="X8887" s="1"/>
      <c r="Y8887" s="1"/>
    </row>
    <row r="8888" spans="2:25" x14ac:dyDescent="0.25">
      <c r="B8888" s="4"/>
      <c r="C8888" s="7"/>
      <c r="G8888" s="8"/>
      <c r="H8888" s="8"/>
      <c r="I8888" s="8"/>
      <c r="S8888" s="4"/>
      <c r="T8888" s="6"/>
      <c r="X8888" s="1"/>
      <c r="Y8888" s="1"/>
    </row>
    <row r="8889" spans="2:25" x14ac:dyDescent="0.25">
      <c r="B8889" s="4"/>
      <c r="C8889" s="7"/>
      <c r="G8889" s="8"/>
      <c r="H8889" s="8"/>
      <c r="I8889" s="8"/>
      <c r="S8889" s="4"/>
      <c r="T8889" s="6"/>
      <c r="X8889" s="1"/>
      <c r="Y8889" s="1"/>
    </row>
    <row r="8890" spans="2:25" x14ac:dyDescent="0.25">
      <c r="B8890" s="4"/>
      <c r="C8890" s="7"/>
      <c r="G8890" s="8"/>
      <c r="H8890" s="8"/>
      <c r="I8890" s="8"/>
      <c r="S8890" s="4"/>
      <c r="T8890" s="6"/>
      <c r="X8890" s="1"/>
      <c r="Y8890" s="1"/>
    </row>
    <row r="8891" spans="2:25" x14ac:dyDescent="0.25">
      <c r="B8891" s="4"/>
      <c r="C8891" s="7"/>
      <c r="G8891" s="8"/>
      <c r="H8891" s="8"/>
      <c r="I8891" s="8"/>
      <c r="S8891" s="4"/>
      <c r="T8891" s="6"/>
      <c r="X8891" s="1"/>
      <c r="Y8891" s="1"/>
    </row>
    <row r="8892" spans="2:25" x14ac:dyDescent="0.25">
      <c r="B8892" s="4"/>
      <c r="C8892" s="7"/>
      <c r="G8892" s="8"/>
      <c r="H8892" s="8"/>
      <c r="I8892" s="8"/>
      <c r="S8892" s="4"/>
      <c r="T8892" s="6"/>
      <c r="X8892" s="1"/>
      <c r="Y8892" s="1"/>
    </row>
    <row r="8893" spans="2:25" x14ac:dyDescent="0.25">
      <c r="B8893" s="4"/>
      <c r="C8893" s="7"/>
      <c r="G8893" s="8"/>
      <c r="H8893" s="8"/>
      <c r="I8893" s="8"/>
      <c r="S8893" s="4"/>
      <c r="T8893" s="6"/>
      <c r="X8893" s="1"/>
      <c r="Y8893" s="1"/>
    </row>
    <row r="8894" spans="2:25" x14ac:dyDescent="0.25">
      <c r="B8894" s="4"/>
      <c r="C8894" s="7"/>
      <c r="G8894" s="8"/>
      <c r="H8894" s="8"/>
      <c r="I8894" s="8"/>
      <c r="S8894" s="4"/>
      <c r="T8894" s="6"/>
      <c r="X8894" s="1"/>
      <c r="Y8894" s="1"/>
    </row>
    <row r="8895" spans="2:25" x14ac:dyDescent="0.25">
      <c r="B8895" s="4"/>
      <c r="C8895" s="7"/>
      <c r="G8895" s="8"/>
      <c r="H8895" s="8"/>
      <c r="I8895" s="8"/>
      <c r="S8895" s="4"/>
      <c r="T8895" s="6"/>
      <c r="X8895" s="1"/>
      <c r="Y8895" s="1"/>
    </row>
    <row r="8896" spans="2:25" x14ac:dyDescent="0.25">
      <c r="B8896" s="4"/>
      <c r="C8896" s="7"/>
      <c r="G8896" s="8"/>
      <c r="H8896" s="8"/>
      <c r="I8896" s="8"/>
      <c r="S8896" s="4"/>
      <c r="T8896" s="6"/>
      <c r="X8896" s="1"/>
      <c r="Y8896" s="1"/>
    </row>
    <row r="8897" spans="2:25" x14ac:dyDescent="0.25">
      <c r="B8897" s="4"/>
      <c r="C8897" s="7"/>
      <c r="G8897" s="8"/>
      <c r="H8897" s="8"/>
      <c r="I8897" s="8"/>
      <c r="S8897" s="4"/>
      <c r="T8897" s="6"/>
      <c r="X8897" s="1"/>
      <c r="Y8897" s="1"/>
    </row>
    <row r="8898" spans="2:25" x14ac:dyDescent="0.25">
      <c r="B8898" s="4"/>
      <c r="C8898" s="7"/>
      <c r="G8898" s="8"/>
      <c r="H8898" s="8"/>
      <c r="I8898" s="8"/>
      <c r="S8898" s="4"/>
      <c r="T8898" s="6"/>
      <c r="X8898" s="1"/>
      <c r="Y8898" s="1"/>
    </row>
    <row r="8899" spans="2:25" x14ac:dyDescent="0.25">
      <c r="B8899" s="4"/>
      <c r="C8899" s="7"/>
      <c r="G8899" s="8"/>
      <c r="H8899" s="8"/>
      <c r="I8899" s="8"/>
      <c r="S8899" s="4"/>
      <c r="T8899" s="6"/>
      <c r="X8899" s="1"/>
      <c r="Y8899" s="1"/>
    </row>
    <row r="8900" spans="2:25" x14ac:dyDescent="0.25">
      <c r="B8900" s="4"/>
      <c r="C8900" s="7"/>
      <c r="G8900" s="8"/>
      <c r="H8900" s="8"/>
      <c r="I8900" s="8"/>
      <c r="S8900" s="4"/>
      <c r="T8900" s="6"/>
      <c r="X8900" s="1"/>
      <c r="Y8900" s="1"/>
    </row>
    <row r="8901" spans="2:25" x14ac:dyDescent="0.25">
      <c r="B8901" s="4"/>
      <c r="C8901" s="7"/>
      <c r="G8901" s="8"/>
      <c r="H8901" s="8"/>
      <c r="I8901" s="8"/>
      <c r="S8901" s="4"/>
      <c r="T8901" s="6"/>
      <c r="X8901" s="1"/>
      <c r="Y8901" s="1"/>
    </row>
    <row r="8902" spans="2:25" x14ac:dyDescent="0.25">
      <c r="B8902" s="4"/>
      <c r="C8902" s="7"/>
      <c r="G8902" s="8"/>
      <c r="H8902" s="8"/>
      <c r="I8902" s="8"/>
      <c r="S8902" s="4"/>
      <c r="T8902" s="6"/>
      <c r="X8902" s="1"/>
      <c r="Y8902" s="1"/>
    </row>
    <row r="8903" spans="2:25" x14ac:dyDescent="0.25">
      <c r="B8903" s="4"/>
      <c r="C8903" s="7"/>
      <c r="G8903" s="8"/>
      <c r="H8903" s="8"/>
      <c r="I8903" s="8"/>
      <c r="S8903" s="4"/>
      <c r="T8903" s="6"/>
      <c r="X8903" s="1"/>
      <c r="Y8903" s="1"/>
    </row>
    <row r="8904" spans="2:25" x14ac:dyDescent="0.25">
      <c r="B8904" s="4"/>
      <c r="C8904" s="7"/>
      <c r="G8904" s="8"/>
      <c r="H8904" s="8"/>
      <c r="I8904" s="8"/>
      <c r="S8904" s="4"/>
      <c r="T8904" s="6"/>
      <c r="X8904" s="1"/>
      <c r="Y8904" s="1"/>
    </row>
    <row r="8905" spans="2:25" x14ac:dyDescent="0.25">
      <c r="B8905" s="4"/>
      <c r="C8905" s="7"/>
      <c r="G8905" s="8"/>
      <c r="H8905" s="8"/>
      <c r="I8905" s="8"/>
      <c r="S8905" s="4"/>
      <c r="T8905" s="6"/>
      <c r="X8905" s="1"/>
      <c r="Y8905" s="1"/>
    </row>
    <row r="8906" spans="2:25" x14ac:dyDescent="0.25">
      <c r="B8906" s="4"/>
      <c r="C8906" s="7"/>
      <c r="G8906" s="8"/>
      <c r="H8906" s="8"/>
      <c r="I8906" s="8"/>
      <c r="S8906" s="4"/>
      <c r="T8906" s="6"/>
      <c r="X8906" s="1"/>
      <c r="Y8906" s="1"/>
    </row>
    <row r="8907" spans="2:25" x14ac:dyDescent="0.25">
      <c r="B8907" s="4"/>
      <c r="C8907" s="7"/>
      <c r="G8907" s="8"/>
      <c r="H8907" s="8"/>
      <c r="I8907" s="8"/>
      <c r="S8907" s="4"/>
      <c r="T8907" s="6"/>
      <c r="X8907" s="1"/>
      <c r="Y8907" s="1"/>
    </row>
    <row r="8908" spans="2:25" x14ac:dyDescent="0.25">
      <c r="B8908" s="4"/>
      <c r="C8908" s="7"/>
      <c r="G8908" s="8"/>
      <c r="H8908" s="8"/>
      <c r="I8908" s="8"/>
      <c r="S8908" s="4"/>
      <c r="T8908" s="6"/>
      <c r="X8908" s="1"/>
      <c r="Y8908" s="1"/>
    </row>
    <row r="8909" spans="2:25" x14ac:dyDescent="0.25">
      <c r="B8909" s="4"/>
      <c r="C8909" s="7"/>
      <c r="G8909" s="8"/>
      <c r="H8909" s="8"/>
      <c r="I8909" s="8"/>
      <c r="S8909" s="4"/>
      <c r="T8909" s="6"/>
      <c r="X8909" s="1"/>
      <c r="Y8909" s="1"/>
    </row>
    <row r="8910" spans="2:25" x14ac:dyDescent="0.25">
      <c r="B8910" s="4"/>
      <c r="C8910" s="7"/>
      <c r="G8910" s="8"/>
      <c r="H8910" s="8"/>
      <c r="I8910" s="8"/>
      <c r="S8910" s="4"/>
      <c r="T8910" s="6"/>
      <c r="X8910" s="1"/>
      <c r="Y8910" s="1"/>
    </row>
    <row r="8911" spans="2:25" x14ac:dyDescent="0.25">
      <c r="B8911" s="4"/>
      <c r="C8911" s="7"/>
      <c r="G8911" s="8"/>
      <c r="H8911" s="8"/>
      <c r="I8911" s="8"/>
      <c r="S8911" s="4"/>
      <c r="T8911" s="6"/>
      <c r="X8911" s="1"/>
      <c r="Y8911" s="1"/>
    </row>
    <row r="8912" spans="2:25" x14ac:dyDescent="0.25">
      <c r="B8912" s="4"/>
      <c r="C8912" s="7"/>
      <c r="G8912" s="8"/>
      <c r="H8912" s="8"/>
      <c r="I8912" s="8"/>
      <c r="S8912" s="4"/>
      <c r="T8912" s="6"/>
      <c r="X8912" s="1"/>
      <c r="Y8912" s="1"/>
    </row>
    <row r="8913" spans="2:25" x14ac:dyDescent="0.25">
      <c r="B8913" s="4"/>
      <c r="C8913" s="7"/>
      <c r="G8913" s="8"/>
      <c r="H8913" s="8"/>
      <c r="I8913" s="8"/>
      <c r="S8913" s="4"/>
      <c r="T8913" s="6"/>
      <c r="X8913" s="1"/>
      <c r="Y8913" s="1"/>
    </row>
    <row r="8914" spans="2:25" x14ac:dyDescent="0.25">
      <c r="B8914" s="4"/>
      <c r="C8914" s="7"/>
      <c r="G8914" s="8"/>
      <c r="H8914" s="8"/>
      <c r="I8914" s="8"/>
      <c r="S8914" s="4"/>
      <c r="T8914" s="6"/>
      <c r="X8914" s="1"/>
      <c r="Y8914" s="1"/>
    </row>
    <row r="8915" spans="2:25" x14ac:dyDescent="0.25">
      <c r="B8915" s="4"/>
      <c r="C8915" s="7"/>
      <c r="G8915" s="8"/>
      <c r="H8915" s="8"/>
      <c r="I8915" s="8"/>
      <c r="S8915" s="4"/>
      <c r="T8915" s="6"/>
      <c r="X8915" s="1"/>
      <c r="Y8915" s="1"/>
    </row>
    <row r="8916" spans="2:25" x14ac:dyDescent="0.25">
      <c r="B8916" s="4"/>
      <c r="C8916" s="7"/>
      <c r="G8916" s="8"/>
      <c r="H8916" s="8"/>
      <c r="I8916" s="8"/>
      <c r="S8916" s="4"/>
      <c r="T8916" s="6"/>
      <c r="X8916" s="1"/>
      <c r="Y8916" s="1"/>
    </row>
    <row r="8917" spans="2:25" x14ac:dyDescent="0.25">
      <c r="B8917" s="4"/>
      <c r="C8917" s="7"/>
      <c r="G8917" s="8"/>
      <c r="H8917" s="8"/>
      <c r="I8917" s="8"/>
      <c r="S8917" s="4"/>
      <c r="T8917" s="6"/>
      <c r="X8917" s="1"/>
      <c r="Y8917" s="1"/>
    </row>
    <row r="8918" spans="2:25" x14ac:dyDescent="0.25">
      <c r="B8918" s="4"/>
      <c r="C8918" s="7"/>
      <c r="G8918" s="8"/>
      <c r="H8918" s="8"/>
      <c r="I8918" s="8"/>
      <c r="S8918" s="4"/>
      <c r="T8918" s="6"/>
      <c r="X8918" s="1"/>
      <c r="Y8918" s="1"/>
    </row>
    <row r="8919" spans="2:25" x14ac:dyDescent="0.25">
      <c r="B8919" s="4"/>
      <c r="C8919" s="7"/>
      <c r="G8919" s="8"/>
      <c r="H8919" s="8"/>
      <c r="I8919" s="8"/>
      <c r="S8919" s="4"/>
      <c r="T8919" s="6"/>
      <c r="X8919" s="1"/>
      <c r="Y8919" s="1"/>
    </row>
    <row r="8920" spans="2:25" x14ac:dyDescent="0.25">
      <c r="B8920" s="4"/>
      <c r="C8920" s="7"/>
      <c r="G8920" s="8"/>
      <c r="H8920" s="8"/>
      <c r="I8920" s="8"/>
      <c r="S8920" s="4"/>
      <c r="T8920" s="6"/>
      <c r="X8920" s="1"/>
      <c r="Y8920" s="1"/>
    </row>
    <row r="8921" spans="2:25" x14ac:dyDescent="0.25">
      <c r="B8921" s="4"/>
      <c r="C8921" s="7"/>
      <c r="G8921" s="8"/>
      <c r="H8921" s="8"/>
      <c r="I8921" s="8"/>
      <c r="S8921" s="4"/>
      <c r="T8921" s="6"/>
      <c r="X8921" s="1"/>
      <c r="Y8921" s="1"/>
    </row>
    <row r="8922" spans="2:25" x14ac:dyDescent="0.25">
      <c r="B8922" s="4"/>
      <c r="C8922" s="7"/>
      <c r="G8922" s="8"/>
      <c r="H8922" s="8"/>
      <c r="I8922" s="8"/>
      <c r="S8922" s="4"/>
      <c r="T8922" s="6"/>
      <c r="X8922" s="1"/>
      <c r="Y8922" s="1"/>
    </row>
    <row r="8923" spans="2:25" x14ac:dyDescent="0.25">
      <c r="B8923" s="4"/>
      <c r="C8923" s="7"/>
      <c r="G8923" s="8"/>
      <c r="H8923" s="8"/>
      <c r="I8923" s="8"/>
      <c r="S8923" s="4"/>
      <c r="T8923" s="6"/>
      <c r="X8923" s="1"/>
      <c r="Y8923" s="1"/>
    </row>
    <row r="8924" spans="2:25" x14ac:dyDescent="0.25">
      <c r="B8924" s="4"/>
      <c r="C8924" s="7"/>
      <c r="G8924" s="8"/>
      <c r="H8924" s="8"/>
      <c r="I8924" s="8"/>
      <c r="S8924" s="4"/>
      <c r="T8924" s="6"/>
      <c r="X8924" s="1"/>
      <c r="Y8924" s="1"/>
    </row>
    <row r="8925" spans="2:25" x14ac:dyDescent="0.25">
      <c r="B8925" s="4"/>
      <c r="C8925" s="7"/>
      <c r="G8925" s="8"/>
      <c r="H8925" s="8"/>
      <c r="I8925" s="8"/>
      <c r="S8925" s="4"/>
      <c r="T8925" s="6"/>
      <c r="X8925" s="1"/>
      <c r="Y8925" s="1"/>
    </row>
    <row r="8926" spans="2:25" x14ac:dyDescent="0.25">
      <c r="B8926" s="4"/>
      <c r="C8926" s="7"/>
      <c r="G8926" s="8"/>
      <c r="H8926" s="8"/>
      <c r="I8926" s="8"/>
      <c r="S8926" s="4"/>
      <c r="T8926" s="6"/>
      <c r="X8926" s="1"/>
      <c r="Y8926" s="1"/>
    </row>
    <row r="8927" spans="2:25" x14ac:dyDescent="0.25">
      <c r="B8927" s="4"/>
      <c r="C8927" s="7"/>
      <c r="G8927" s="8"/>
      <c r="H8927" s="8"/>
      <c r="I8927" s="8"/>
      <c r="S8927" s="4"/>
      <c r="T8927" s="6"/>
      <c r="X8927" s="1"/>
      <c r="Y8927" s="1"/>
    </row>
    <row r="8928" spans="2:25" x14ac:dyDescent="0.25">
      <c r="B8928" s="4"/>
      <c r="C8928" s="7"/>
      <c r="G8928" s="8"/>
      <c r="H8928" s="8"/>
      <c r="I8928" s="8"/>
      <c r="S8928" s="4"/>
      <c r="T8928" s="6"/>
      <c r="X8928" s="1"/>
      <c r="Y8928" s="1"/>
    </row>
    <row r="8929" spans="2:25" x14ac:dyDescent="0.25">
      <c r="B8929" s="4"/>
      <c r="C8929" s="7"/>
      <c r="G8929" s="8"/>
      <c r="H8929" s="8"/>
      <c r="I8929" s="8"/>
      <c r="S8929" s="4"/>
      <c r="T8929" s="6"/>
      <c r="X8929" s="1"/>
      <c r="Y8929" s="1"/>
    </row>
    <row r="8930" spans="2:25" x14ac:dyDescent="0.25">
      <c r="B8930" s="4"/>
      <c r="C8930" s="7"/>
      <c r="G8930" s="8"/>
      <c r="H8930" s="8"/>
      <c r="I8930" s="8"/>
      <c r="S8930" s="4"/>
      <c r="T8930" s="6"/>
      <c r="X8930" s="1"/>
      <c r="Y8930" s="1"/>
    </row>
    <row r="8931" spans="2:25" x14ac:dyDescent="0.25">
      <c r="B8931" s="4"/>
      <c r="C8931" s="7"/>
      <c r="G8931" s="8"/>
      <c r="H8931" s="8"/>
      <c r="I8931" s="8"/>
      <c r="S8931" s="4"/>
      <c r="T8931" s="6"/>
      <c r="X8931" s="1"/>
      <c r="Y8931" s="1"/>
    </row>
    <row r="8932" spans="2:25" x14ac:dyDescent="0.25">
      <c r="B8932" s="4"/>
      <c r="C8932" s="7"/>
      <c r="G8932" s="8"/>
      <c r="H8932" s="8"/>
      <c r="I8932" s="8"/>
      <c r="S8932" s="4"/>
      <c r="T8932" s="6"/>
      <c r="X8932" s="1"/>
      <c r="Y8932" s="1"/>
    </row>
    <row r="8933" spans="2:25" x14ac:dyDescent="0.25">
      <c r="B8933" s="4"/>
      <c r="C8933" s="7"/>
      <c r="G8933" s="8"/>
      <c r="H8933" s="8"/>
      <c r="I8933" s="8"/>
      <c r="S8933" s="4"/>
      <c r="T8933" s="6"/>
      <c r="X8933" s="1"/>
      <c r="Y8933" s="1"/>
    </row>
    <row r="8934" spans="2:25" x14ac:dyDescent="0.25">
      <c r="B8934" s="4"/>
      <c r="C8934" s="7"/>
      <c r="G8934" s="8"/>
      <c r="H8934" s="8"/>
      <c r="I8934" s="8"/>
      <c r="S8934" s="4"/>
      <c r="T8934" s="6"/>
      <c r="X8934" s="1"/>
      <c r="Y8934" s="1"/>
    </row>
    <row r="8935" spans="2:25" x14ac:dyDescent="0.25">
      <c r="B8935" s="4"/>
      <c r="C8935" s="7"/>
      <c r="G8935" s="8"/>
      <c r="H8935" s="8"/>
      <c r="I8935" s="8"/>
      <c r="S8935" s="4"/>
      <c r="T8935" s="6"/>
      <c r="X8935" s="1"/>
      <c r="Y8935" s="1"/>
    </row>
    <row r="8936" spans="2:25" x14ac:dyDescent="0.25">
      <c r="B8936" s="4"/>
      <c r="C8936" s="7"/>
      <c r="G8936" s="8"/>
      <c r="H8936" s="8"/>
      <c r="I8936" s="8"/>
      <c r="S8936" s="4"/>
      <c r="T8936" s="6"/>
      <c r="X8936" s="1"/>
      <c r="Y8936" s="1"/>
    </row>
    <row r="8937" spans="2:25" x14ac:dyDescent="0.25">
      <c r="B8937" s="4"/>
      <c r="C8937" s="7"/>
      <c r="G8937" s="8"/>
      <c r="H8937" s="8"/>
      <c r="I8937" s="8"/>
      <c r="S8937" s="4"/>
      <c r="T8937" s="6"/>
      <c r="X8937" s="1"/>
      <c r="Y8937" s="1"/>
    </row>
    <row r="8938" spans="2:25" x14ac:dyDescent="0.25">
      <c r="B8938" s="4"/>
      <c r="C8938" s="7"/>
      <c r="G8938" s="8"/>
      <c r="H8938" s="8"/>
      <c r="I8938" s="8"/>
      <c r="S8938" s="4"/>
      <c r="T8938" s="6"/>
      <c r="X8938" s="1"/>
      <c r="Y8938" s="1"/>
    </row>
    <row r="8939" spans="2:25" x14ac:dyDescent="0.25">
      <c r="B8939" s="4"/>
      <c r="C8939" s="7"/>
      <c r="G8939" s="8"/>
      <c r="H8939" s="8"/>
      <c r="I8939" s="8"/>
      <c r="S8939" s="4"/>
      <c r="T8939" s="6"/>
      <c r="X8939" s="1"/>
      <c r="Y8939" s="1"/>
    </row>
    <row r="8940" spans="2:25" x14ac:dyDescent="0.25">
      <c r="B8940" s="4"/>
      <c r="C8940" s="7"/>
      <c r="G8940" s="8"/>
      <c r="H8940" s="8"/>
      <c r="I8940" s="8"/>
      <c r="S8940" s="4"/>
      <c r="T8940" s="6"/>
      <c r="X8940" s="1"/>
      <c r="Y8940" s="1"/>
    </row>
    <row r="8941" spans="2:25" x14ac:dyDescent="0.25">
      <c r="B8941" s="4"/>
      <c r="C8941" s="7"/>
      <c r="G8941" s="8"/>
      <c r="H8941" s="8"/>
      <c r="I8941" s="8"/>
      <c r="S8941" s="4"/>
      <c r="T8941" s="6"/>
      <c r="X8941" s="1"/>
      <c r="Y8941" s="1"/>
    </row>
    <row r="8942" spans="2:25" x14ac:dyDescent="0.25">
      <c r="B8942" s="4"/>
      <c r="C8942" s="7"/>
      <c r="G8942" s="8"/>
      <c r="H8942" s="8"/>
      <c r="I8942" s="8"/>
      <c r="S8942" s="4"/>
      <c r="T8942" s="6"/>
      <c r="X8942" s="1"/>
      <c r="Y8942" s="1"/>
    </row>
    <row r="8943" spans="2:25" x14ac:dyDescent="0.25">
      <c r="B8943" s="4"/>
      <c r="C8943" s="7"/>
      <c r="G8943" s="8"/>
      <c r="H8943" s="8"/>
      <c r="I8943" s="8"/>
      <c r="S8943" s="4"/>
      <c r="T8943" s="6"/>
      <c r="X8943" s="1"/>
      <c r="Y8943" s="1"/>
    </row>
    <row r="8944" spans="2:25" x14ac:dyDescent="0.25">
      <c r="B8944" s="4"/>
      <c r="C8944" s="7"/>
      <c r="G8944" s="8"/>
      <c r="H8944" s="8"/>
      <c r="I8944" s="8"/>
      <c r="S8944" s="4"/>
      <c r="T8944" s="6"/>
      <c r="X8944" s="1"/>
      <c r="Y8944" s="1"/>
    </row>
    <row r="8945" spans="2:25" x14ac:dyDescent="0.25">
      <c r="B8945" s="4"/>
      <c r="C8945" s="7"/>
      <c r="G8945" s="8"/>
      <c r="H8945" s="8"/>
      <c r="I8945" s="8"/>
      <c r="S8945" s="4"/>
      <c r="T8945" s="6"/>
      <c r="X8945" s="1"/>
      <c r="Y8945" s="1"/>
    </row>
    <row r="8946" spans="2:25" x14ac:dyDescent="0.25">
      <c r="B8946" s="4"/>
      <c r="C8946" s="7"/>
      <c r="G8946" s="8"/>
      <c r="H8946" s="8"/>
      <c r="I8946" s="8"/>
      <c r="S8946" s="4"/>
      <c r="T8946" s="6"/>
      <c r="X8946" s="1"/>
      <c r="Y8946" s="1"/>
    </row>
    <row r="8947" spans="2:25" x14ac:dyDescent="0.25">
      <c r="B8947" s="4"/>
      <c r="C8947" s="7"/>
      <c r="G8947" s="8"/>
      <c r="H8947" s="8"/>
      <c r="I8947" s="8"/>
      <c r="S8947" s="4"/>
      <c r="T8947" s="6"/>
      <c r="X8947" s="1"/>
      <c r="Y8947" s="1"/>
    </row>
    <row r="8948" spans="2:25" x14ac:dyDescent="0.25">
      <c r="B8948" s="4"/>
      <c r="C8948" s="7"/>
      <c r="G8948" s="8"/>
      <c r="H8948" s="8"/>
      <c r="I8948" s="8"/>
      <c r="S8948" s="4"/>
      <c r="T8948" s="6"/>
      <c r="X8948" s="1"/>
      <c r="Y8948" s="1"/>
    </row>
    <row r="8949" spans="2:25" x14ac:dyDescent="0.25">
      <c r="B8949" s="4"/>
      <c r="C8949" s="7"/>
      <c r="G8949" s="8"/>
      <c r="H8949" s="8"/>
      <c r="I8949" s="8"/>
      <c r="S8949" s="4"/>
      <c r="T8949" s="6"/>
      <c r="X8949" s="1"/>
      <c r="Y8949" s="1"/>
    </row>
    <row r="8950" spans="2:25" x14ac:dyDescent="0.25">
      <c r="B8950" s="4"/>
      <c r="C8950" s="7"/>
      <c r="G8950" s="8"/>
      <c r="H8950" s="8"/>
      <c r="I8950" s="8"/>
      <c r="S8950" s="4"/>
      <c r="T8950" s="6"/>
      <c r="X8950" s="1"/>
      <c r="Y8950" s="1"/>
    </row>
    <row r="8951" spans="2:25" x14ac:dyDescent="0.25">
      <c r="B8951" s="4"/>
      <c r="C8951" s="7"/>
      <c r="G8951" s="8"/>
      <c r="H8951" s="8"/>
      <c r="I8951" s="8"/>
      <c r="S8951" s="4"/>
      <c r="T8951" s="6"/>
      <c r="X8951" s="1"/>
      <c r="Y8951" s="1"/>
    </row>
    <row r="8952" spans="2:25" x14ac:dyDescent="0.25">
      <c r="B8952" s="4"/>
      <c r="C8952" s="7"/>
      <c r="G8952" s="8"/>
      <c r="H8952" s="8"/>
      <c r="I8952" s="8"/>
      <c r="S8952" s="4"/>
      <c r="T8952" s="6"/>
      <c r="X8952" s="1"/>
      <c r="Y8952" s="1"/>
    </row>
    <row r="8953" spans="2:25" x14ac:dyDescent="0.25">
      <c r="B8953" s="4"/>
      <c r="C8953" s="7"/>
      <c r="G8953" s="8"/>
      <c r="H8953" s="8"/>
      <c r="I8953" s="8"/>
      <c r="S8953" s="4"/>
      <c r="T8953" s="6"/>
      <c r="X8953" s="1"/>
      <c r="Y8953" s="1"/>
    </row>
    <row r="8954" spans="2:25" x14ac:dyDescent="0.25">
      <c r="B8954" s="4"/>
      <c r="C8954" s="7"/>
      <c r="G8954" s="8"/>
      <c r="H8954" s="8"/>
      <c r="I8954" s="8"/>
      <c r="S8954" s="4"/>
      <c r="T8954" s="6"/>
      <c r="X8954" s="1"/>
      <c r="Y8954" s="1"/>
    </row>
    <row r="8955" spans="2:25" x14ac:dyDescent="0.25">
      <c r="B8955" s="4"/>
      <c r="C8955" s="7"/>
      <c r="G8955" s="8"/>
      <c r="H8955" s="8"/>
      <c r="I8955" s="8"/>
      <c r="S8955" s="4"/>
      <c r="T8955" s="6"/>
      <c r="X8955" s="1"/>
      <c r="Y8955" s="1"/>
    </row>
    <row r="8956" spans="2:25" x14ac:dyDescent="0.25">
      <c r="B8956" s="4"/>
      <c r="C8956" s="7"/>
      <c r="G8956" s="8"/>
      <c r="H8956" s="8"/>
      <c r="I8956" s="8"/>
      <c r="S8956" s="4"/>
      <c r="T8956" s="6"/>
      <c r="X8956" s="1"/>
      <c r="Y8956" s="1"/>
    </row>
    <row r="8957" spans="2:25" x14ac:dyDescent="0.25">
      <c r="B8957" s="4"/>
      <c r="C8957" s="7"/>
      <c r="G8957" s="8"/>
      <c r="H8957" s="8"/>
      <c r="I8957" s="8"/>
      <c r="S8957" s="4"/>
      <c r="T8957" s="6"/>
      <c r="X8957" s="1"/>
      <c r="Y8957" s="1"/>
    </row>
    <row r="8958" spans="2:25" x14ac:dyDescent="0.25">
      <c r="B8958" s="4"/>
      <c r="C8958" s="7"/>
      <c r="G8958" s="8"/>
      <c r="H8958" s="8"/>
      <c r="I8958" s="8"/>
      <c r="S8958" s="4"/>
      <c r="T8958" s="6"/>
      <c r="X8958" s="1"/>
      <c r="Y8958" s="1"/>
    </row>
    <row r="8959" spans="2:25" x14ac:dyDescent="0.25">
      <c r="B8959" s="4"/>
      <c r="C8959" s="7"/>
      <c r="G8959" s="8"/>
      <c r="H8959" s="8"/>
      <c r="I8959" s="8"/>
      <c r="S8959" s="4"/>
      <c r="T8959" s="6"/>
      <c r="X8959" s="1"/>
      <c r="Y8959" s="1"/>
    </row>
    <row r="8960" spans="2:25" x14ac:dyDescent="0.25">
      <c r="B8960" s="4"/>
      <c r="C8960" s="7"/>
      <c r="G8960" s="8"/>
      <c r="H8960" s="8"/>
      <c r="I8960" s="8"/>
      <c r="S8960" s="4"/>
      <c r="T8960" s="6"/>
      <c r="X8960" s="1"/>
      <c r="Y8960" s="1"/>
    </row>
    <row r="8961" spans="2:25" x14ac:dyDescent="0.25">
      <c r="B8961" s="4"/>
      <c r="C8961" s="7"/>
      <c r="G8961" s="8"/>
      <c r="H8961" s="8"/>
      <c r="I8961" s="8"/>
      <c r="S8961" s="4"/>
      <c r="T8961" s="6"/>
      <c r="X8961" s="1"/>
      <c r="Y8961" s="1"/>
    </row>
    <row r="8962" spans="2:25" x14ac:dyDescent="0.25">
      <c r="B8962" s="4"/>
      <c r="C8962" s="7"/>
      <c r="G8962" s="8"/>
      <c r="H8962" s="8"/>
      <c r="I8962" s="8"/>
      <c r="S8962" s="4"/>
      <c r="T8962" s="6"/>
      <c r="X8962" s="1"/>
      <c r="Y8962" s="1"/>
    </row>
    <row r="8963" spans="2:25" x14ac:dyDescent="0.25">
      <c r="B8963" s="4"/>
      <c r="C8963" s="7"/>
      <c r="G8963" s="8"/>
      <c r="H8963" s="8"/>
      <c r="I8963" s="8"/>
      <c r="S8963" s="4"/>
      <c r="T8963" s="6"/>
      <c r="X8963" s="1"/>
      <c r="Y8963" s="1"/>
    </row>
    <row r="8964" spans="2:25" x14ac:dyDescent="0.25">
      <c r="B8964" s="4"/>
      <c r="C8964" s="7"/>
      <c r="G8964" s="8"/>
      <c r="H8964" s="8"/>
      <c r="I8964" s="8"/>
      <c r="S8964" s="4"/>
      <c r="T8964" s="6"/>
      <c r="X8964" s="1"/>
      <c r="Y8964" s="1"/>
    </row>
    <row r="8965" spans="2:25" x14ac:dyDescent="0.25">
      <c r="B8965" s="4"/>
      <c r="C8965" s="7"/>
      <c r="G8965" s="8"/>
      <c r="H8965" s="8"/>
      <c r="I8965" s="8"/>
      <c r="S8965" s="4"/>
      <c r="T8965" s="6"/>
      <c r="X8965" s="1"/>
      <c r="Y8965" s="1"/>
    </row>
    <row r="8966" spans="2:25" x14ac:dyDescent="0.25">
      <c r="B8966" s="4"/>
      <c r="C8966" s="7"/>
      <c r="G8966" s="8"/>
      <c r="H8966" s="8"/>
      <c r="I8966" s="8"/>
      <c r="S8966" s="4"/>
      <c r="T8966" s="6"/>
      <c r="X8966" s="1"/>
      <c r="Y8966" s="1"/>
    </row>
    <row r="8967" spans="2:25" x14ac:dyDescent="0.25">
      <c r="B8967" s="4"/>
      <c r="C8967" s="7"/>
      <c r="G8967" s="8"/>
      <c r="H8967" s="8"/>
      <c r="I8967" s="8"/>
      <c r="S8967" s="4"/>
      <c r="T8967" s="6"/>
      <c r="X8967" s="1"/>
      <c r="Y8967" s="1"/>
    </row>
    <row r="8968" spans="2:25" x14ac:dyDescent="0.25">
      <c r="B8968" s="4"/>
      <c r="C8968" s="7"/>
      <c r="G8968" s="8"/>
      <c r="H8968" s="8"/>
      <c r="I8968" s="8"/>
      <c r="S8968" s="4"/>
      <c r="T8968" s="6"/>
      <c r="X8968" s="1"/>
      <c r="Y8968" s="1"/>
    </row>
    <row r="8969" spans="2:25" x14ac:dyDescent="0.25">
      <c r="B8969" s="4"/>
      <c r="C8969" s="7"/>
      <c r="G8969" s="8"/>
      <c r="H8969" s="8"/>
      <c r="I8969" s="8"/>
      <c r="S8969" s="4"/>
      <c r="T8969" s="6"/>
      <c r="X8969" s="1"/>
      <c r="Y8969" s="1"/>
    </row>
    <row r="8970" spans="2:25" x14ac:dyDescent="0.25">
      <c r="B8970" s="4"/>
      <c r="C8970" s="7"/>
      <c r="G8970" s="8"/>
      <c r="H8970" s="8"/>
      <c r="I8970" s="8"/>
      <c r="S8970" s="4"/>
      <c r="T8970" s="6"/>
      <c r="X8970" s="1"/>
      <c r="Y8970" s="1"/>
    </row>
    <row r="8971" spans="2:25" x14ac:dyDescent="0.25">
      <c r="B8971" s="4"/>
      <c r="C8971" s="7"/>
      <c r="G8971" s="8"/>
      <c r="H8971" s="8"/>
      <c r="I8971" s="8"/>
      <c r="S8971" s="4"/>
      <c r="T8971" s="6"/>
      <c r="X8971" s="1"/>
      <c r="Y8971" s="1"/>
    </row>
    <row r="8972" spans="2:25" x14ac:dyDescent="0.25">
      <c r="B8972" s="4"/>
      <c r="C8972" s="7"/>
      <c r="G8972" s="8"/>
      <c r="H8972" s="8"/>
      <c r="I8972" s="8"/>
      <c r="S8972" s="4"/>
      <c r="T8972" s="6"/>
      <c r="X8972" s="1"/>
      <c r="Y8972" s="1"/>
    </row>
    <row r="8973" spans="2:25" x14ac:dyDescent="0.25">
      <c r="B8973" s="4"/>
      <c r="C8973" s="7"/>
      <c r="G8973" s="8"/>
      <c r="H8973" s="8"/>
      <c r="I8973" s="8"/>
      <c r="S8973" s="4"/>
      <c r="T8973" s="6"/>
      <c r="X8973" s="1"/>
      <c r="Y8973" s="1"/>
    </row>
    <row r="8974" spans="2:25" x14ac:dyDescent="0.25">
      <c r="B8974" s="4"/>
      <c r="C8974" s="7"/>
      <c r="G8974" s="8"/>
      <c r="H8974" s="8"/>
      <c r="I8974" s="8"/>
      <c r="S8974" s="4"/>
      <c r="T8974" s="6"/>
      <c r="X8974" s="1"/>
      <c r="Y8974" s="1"/>
    </row>
    <row r="8975" spans="2:25" x14ac:dyDescent="0.25">
      <c r="B8975" s="4"/>
      <c r="C8975" s="7"/>
      <c r="G8975" s="8"/>
      <c r="H8975" s="8"/>
      <c r="I8975" s="8"/>
      <c r="S8975" s="4"/>
      <c r="T8975" s="6"/>
      <c r="X8975" s="1"/>
      <c r="Y8975" s="1"/>
    </row>
    <row r="8976" spans="2:25" x14ac:dyDescent="0.25">
      <c r="B8976" s="4"/>
      <c r="C8976" s="7"/>
      <c r="G8976" s="8"/>
      <c r="H8976" s="8"/>
      <c r="I8976" s="8"/>
      <c r="S8976" s="4"/>
      <c r="T8976" s="6"/>
      <c r="X8976" s="1"/>
      <c r="Y8976" s="1"/>
    </row>
    <row r="8977" spans="2:25" x14ac:dyDescent="0.25">
      <c r="B8977" s="4"/>
      <c r="C8977" s="7"/>
      <c r="G8977" s="8"/>
      <c r="H8977" s="8"/>
      <c r="I8977" s="8"/>
      <c r="S8977" s="4"/>
      <c r="T8977" s="6"/>
      <c r="X8977" s="1"/>
      <c r="Y8977" s="1"/>
    </row>
    <row r="8978" spans="2:25" x14ac:dyDescent="0.25">
      <c r="B8978" s="4"/>
      <c r="C8978" s="7"/>
      <c r="G8978" s="8"/>
      <c r="H8978" s="8"/>
      <c r="I8978" s="8"/>
      <c r="S8978" s="4"/>
      <c r="T8978" s="6"/>
      <c r="X8978" s="1"/>
      <c r="Y8978" s="1"/>
    </row>
    <row r="8979" spans="2:25" x14ac:dyDescent="0.25">
      <c r="B8979" s="4"/>
      <c r="C8979" s="7"/>
      <c r="G8979" s="8"/>
      <c r="H8979" s="8"/>
      <c r="I8979" s="8"/>
      <c r="S8979" s="4"/>
      <c r="T8979" s="6"/>
      <c r="X8979" s="1"/>
      <c r="Y8979" s="1"/>
    </row>
    <row r="8980" spans="2:25" x14ac:dyDescent="0.25">
      <c r="B8980" s="4"/>
      <c r="C8980" s="7"/>
      <c r="G8980" s="8"/>
      <c r="H8980" s="8"/>
      <c r="I8980" s="8"/>
      <c r="S8980" s="4"/>
      <c r="T8980" s="6"/>
      <c r="X8980" s="1"/>
      <c r="Y8980" s="1"/>
    </row>
    <row r="8981" spans="2:25" x14ac:dyDescent="0.25">
      <c r="B8981" s="4"/>
      <c r="C8981" s="7"/>
      <c r="G8981" s="8"/>
      <c r="H8981" s="8"/>
      <c r="I8981" s="8"/>
      <c r="S8981" s="4"/>
      <c r="T8981" s="6"/>
      <c r="X8981" s="1"/>
      <c r="Y8981" s="1"/>
    </row>
    <row r="8982" spans="2:25" x14ac:dyDescent="0.25">
      <c r="B8982" s="4"/>
      <c r="C8982" s="7"/>
      <c r="G8982" s="8"/>
      <c r="H8982" s="8"/>
      <c r="I8982" s="8"/>
      <c r="S8982" s="4"/>
      <c r="T8982" s="6"/>
      <c r="X8982" s="1"/>
      <c r="Y8982" s="1"/>
    </row>
    <row r="8983" spans="2:25" x14ac:dyDescent="0.25">
      <c r="B8983" s="4"/>
      <c r="C8983" s="7"/>
      <c r="G8983" s="8"/>
      <c r="H8983" s="8"/>
      <c r="I8983" s="8"/>
      <c r="S8983" s="4"/>
      <c r="T8983" s="6"/>
      <c r="X8983" s="1"/>
      <c r="Y8983" s="1"/>
    </row>
    <row r="8984" spans="2:25" x14ac:dyDescent="0.25">
      <c r="B8984" s="4"/>
      <c r="C8984" s="7"/>
      <c r="G8984" s="8"/>
      <c r="H8984" s="8"/>
      <c r="I8984" s="8"/>
      <c r="S8984" s="4"/>
      <c r="T8984" s="6"/>
      <c r="X8984" s="1"/>
      <c r="Y8984" s="1"/>
    </row>
    <row r="8985" spans="2:25" x14ac:dyDescent="0.25">
      <c r="B8985" s="4"/>
      <c r="C8985" s="7"/>
      <c r="G8985" s="8"/>
      <c r="H8985" s="8"/>
      <c r="I8985" s="8"/>
      <c r="S8985" s="4"/>
      <c r="T8985" s="6"/>
      <c r="X8985" s="1"/>
      <c r="Y8985" s="1"/>
    </row>
    <row r="8986" spans="2:25" x14ac:dyDescent="0.25">
      <c r="B8986" s="4"/>
      <c r="C8986" s="7"/>
      <c r="G8986" s="8"/>
      <c r="H8986" s="8"/>
      <c r="I8986" s="8"/>
      <c r="S8986" s="4"/>
      <c r="T8986" s="6"/>
      <c r="X8986" s="1"/>
      <c r="Y8986" s="1"/>
    </row>
    <row r="8987" spans="2:25" x14ac:dyDescent="0.25">
      <c r="B8987" s="4"/>
      <c r="C8987" s="7"/>
      <c r="G8987" s="8"/>
      <c r="H8987" s="8"/>
      <c r="I8987" s="8"/>
      <c r="S8987" s="4"/>
      <c r="T8987" s="6"/>
      <c r="X8987" s="1"/>
      <c r="Y8987" s="1"/>
    </row>
    <row r="8988" spans="2:25" x14ac:dyDescent="0.25">
      <c r="B8988" s="4"/>
      <c r="C8988" s="7"/>
      <c r="G8988" s="8"/>
      <c r="H8988" s="8"/>
      <c r="I8988" s="8"/>
      <c r="S8988" s="4"/>
      <c r="T8988" s="6"/>
      <c r="X8988" s="1"/>
      <c r="Y8988" s="1"/>
    </row>
    <row r="8989" spans="2:25" x14ac:dyDescent="0.25">
      <c r="B8989" s="4"/>
      <c r="C8989" s="7"/>
      <c r="G8989" s="8"/>
      <c r="H8989" s="8"/>
      <c r="I8989" s="8"/>
      <c r="S8989" s="4"/>
      <c r="T8989" s="6"/>
      <c r="X8989" s="1"/>
      <c r="Y8989" s="1"/>
    </row>
    <row r="8990" spans="2:25" x14ac:dyDescent="0.25">
      <c r="B8990" s="4"/>
      <c r="C8990" s="7"/>
      <c r="G8990" s="8"/>
      <c r="H8990" s="8"/>
      <c r="I8990" s="8"/>
      <c r="S8990" s="4"/>
      <c r="T8990" s="6"/>
      <c r="X8990" s="1"/>
      <c r="Y8990" s="1"/>
    </row>
    <row r="8991" spans="2:25" x14ac:dyDescent="0.25">
      <c r="B8991" s="4"/>
      <c r="C8991" s="7"/>
      <c r="G8991" s="8"/>
      <c r="H8991" s="8"/>
      <c r="I8991" s="8"/>
      <c r="S8991" s="4"/>
      <c r="T8991" s="6"/>
      <c r="X8991" s="1"/>
      <c r="Y8991" s="1"/>
    </row>
    <row r="8992" spans="2:25" x14ac:dyDescent="0.25">
      <c r="B8992" s="4"/>
      <c r="C8992" s="7"/>
      <c r="G8992" s="8"/>
      <c r="H8992" s="8"/>
      <c r="I8992" s="8"/>
      <c r="S8992" s="4"/>
      <c r="T8992" s="6"/>
      <c r="X8992" s="1"/>
      <c r="Y8992" s="1"/>
    </row>
    <row r="8993" spans="2:25" x14ac:dyDescent="0.25">
      <c r="B8993" s="4"/>
      <c r="C8993" s="7"/>
      <c r="G8993" s="8"/>
      <c r="H8993" s="8"/>
      <c r="I8993" s="8"/>
      <c r="S8993" s="4"/>
      <c r="T8993" s="6"/>
      <c r="X8993" s="1"/>
      <c r="Y8993" s="1"/>
    </row>
    <row r="8994" spans="2:25" x14ac:dyDescent="0.25">
      <c r="B8994" s="4"/>
      <c r="C8994" s="7"/>
      <c r="G8994" s="8"/>
      <c r="H8994" s="8"/>
      <c r="I8994" s="8"/>
      <c r="S8994" s="4"/>
      <c r="T8994" s="6"/>
      <c r="X8994" s="1"/>
      <c r="Y8994" s="1"/>
    </row>
    <row r="8995" spans="2:25" x14ac:dyDescent="0.25">
      <c r="B8995" s="4"/>
      <c r="C8995" s="7"/>
      <c r="G8995" s="8"/>
      <c r="H8995" s="8"/>
      <c r="I8995" s="8"/>
      <c r="S8995" s="4"/>
      <c r="T8995" s="6"/>
      <c r="X8995" s="1"/>
      <c r="Y8995" s="1"/>
    </row>
    <row r="8996" spans="2:25" x14ac:dyDescent="0.25">
      <c r="B8996" s="4"/>
      <c r="C8996" s="7"/>
      <c r="G8996" s="8"/>
      <c r="H8996" s="8"/>
      <c r="I8996" s="8"/>
      <c r="S8996" s="4"/>
      <c r="T8996" s="6"/>
      <c r="X8996" s="1"/>
      <c r="Y8996" s="1"/>
    </row>
    <row r="8997" spans="2:25" x14ac:dyDescent="0.25">
      <c r="B8997" s="4"/>
      <c r="C8997" s="7"/>
      <c r="G8997" s="8"/>
      <c r="H8997" s="8"/>
      <c r="I8997" s="8"/>
      <c r="S8997" s="4"/>
      <c r="T8997" s="6"/>
      <c r="X8997" s="1"/>
      <c r="Y8997" s="1"/>
    </row>
    <row r="8998" spans="2:25" x14ac:dyDescent="0.25">
      <c r="B8998" s="4"/>
      <c r="C8998" s="7"/>
      <c r="G8998" s="8"/>
      <c r="H8998" s="8"/>
      <c r="I8998" s="8"/>
      <c r="S8998" s="4"/>
      <c r="T8998" s="6"/>
      <c r="X8998" s="1"/>
      <c r="Y8998" s="1"/>
    </row>
    <row r="8999" spans="2:25" x14ac:dyDescent="0.25">
      <c r="B8999" s="4"/>
      <c r="C8999" s="7"/>
      <c r="G8999" s="8"/>
      <c r="H8999" s="8"/>
      <c r="I8999" s="8"/>
      <c r="S8999" s="4"/>
      <c r="T8999" s="6"/>
      <c r="X8999" s="1"/>
      <c r="Y8999" s="1"/>
    </row>
    <row r="9000" spans="2:25" x14ac:dyDescent="0.25">
      <c r="B9000" s="4"/>
      <c r="C9000" s="7"/>
      <c r="G9000" s="8"/>
      <c r="H9000" s="8"/>
      <c r="I9000" s="8"/>
      <c r="S9000" s="4"/>
      <c r="T9000" s="6"/>
      <c r="X9000" s="1"/>
      <c r="Y9000" s="1"/>
    </row>
    <row r="9001" spans="2:25" x14ac:dyDescent="0.25">
      <c r="B9001" s="4"/>
      <c r="C9001" s="7"/>
      <c r="G9001" s="8"/>
      <c r="H9001" s="8"/>
      <c r="I9001" s="8"/>
      <c r="S9001" s="4"/>
      <c r="T9001" s="6"/>
      <c r="X9001" s="1"/>
      <c r="Y9001" s="1"/>
    </row>
    <row r="9002" spans="2:25" x14ac:dyDescent="0.25">
      <c r="B9002" s="4"/>
      <c r="C9002" s="7"/>
      <c r="G9002" s="8"/>
      <c r="H9002" s="8"/>
      <c r="I9002" s="8"/>
      <c r="S9002" s="4"/>
      <c r="T9002" s="6"/>
      <c r="X9002" s="1"/>
      <c r="Y9002" s="1"/>
    </row>
    <row r="9003" spans="2:25" x14ac:dyDescent="0.25">
      <c r="B9003" s="4"/>
      <c r="C9003" s="7"/>
      <c r="G9003" s="8"/>
      <c r="H9003" s="8"/>
      <c r="I9003" s="8"/>
      <c r="S9003" s="4"/>
      <c r="T9003" s="6"/>
      <c r="X9003" s="1"/>
      <c r="Y9003" s="1"/>
    </row>
    <row r="9004" spans="2:25" x14ac:dyDescent="0.25">
      <c r="B9004" s="4"/>
      <c r="C9004" s="7"/>
      <c r="G9004" s="8"/>
      <c r="H9004" s="8"/>
      <c r="I9004" s="8"/>
      <c r="S9004" s="4"/>
      <c r="T9004" s="6"/>
      <c r="X9004" s="1"/>
      <c r="Y9004" s="1"/>
    </row>
    <row r="9005" spans="2:25" x14ac:dyDescent="0.25">
      <c r="B9005" s="4"/>
      <c r="C9005" s="7"/>
      <c r="G9005" s="8"/>
      <c r="H9005" s="8"/>
      <c r="I9005" s="8"/>
      <c r="S9005" s="4"/>
      <c r="T9005" s="6"/>
      <c r="X9005" s="1"/>
      <c r="Y9005" s="1"/>
    </row>
    <row r="9006" spans="2:25" x14ac:dyDescent="0.25">
      <c r="B9006" s="4"/>
      <c r="C9006" s="7"/>
      <c r="G9006" s="8"/>
      <c r="H9006" s="8"/>
      <c r="I9006" s="8"/>
      <c r="S9006" s="4"/>
      <c r="T9006" s="6"/>
      <c r="X9006" s="1"/>
      <c r="Y9006" s="1"/>
    </row>
    <row r="9007" spans="2:25" x14ac:dyDescent="0.25">
      <c r="B9007" s="4"/>
      <c r="C9007" s="7"/>
      <c r="G9007" s="8"/>
      <c r="H9007" s="8"/>
      <c r="I9007" s="8"/>
      <c r="S9007" s="4"/>
      <c r="T9007" s="6"/>
      <c r="X9007" s="1"/>
      <c r="Y9007" s="1"/>
    </row>
    <row r="9008" spans="2:25" x14ac:dyDescent="0.25">
      <c r="B9008" s="4"/>
      <c r="C9008" s="7"/>
      <c r="G9008" s="8"/>
      <c r="H9008" s="8"/>
      <c r="I9008" s="8"/>
      <c r="S9008" s="4"/>
      <c r="T9008" s="6"/>
      <c r="X9008" s="1"/>
      <c r="Y9008" s="1"/>
    </row>
    <row r="9009" spans="2:25" x14ac:dyDescent="0.25">
      <c r="B9009" s="4"/>
      <c r="C9009" s="7"/>
      <c r="G9009" s="8"/>
      <c r="H9009" s="8"/>
      <c r="I9009" s="8"/>
      <c r="S9009" s="4"/>
      <c r="T9009" s="6"/>
      <c r="X9009" s="1"/>
      <c r="Y9009" s="1"/>
    </row>
    <row r="9010" spans="2:25" x14ac:dyDescent="0.25">
      <c r="B9010" s="4"/>
      <c r="C9010" s="7"/>
      <c r="G9010" s="8"/>
      <c r="H9010" s="8"/>
      <c r="I9010" s="8"/>
      <c r="S9010" s="4"/>
      <c r="T9010" s="6"/>
      <c r="X9010" s="1"/>
      <c r="Y9010" s="1"/>
    </row>
    <row r="9011" spans="2:25" x14ac:dyDescent="0.25">
      <c r="B9011" s="4"/>
      <c r="C9011" s="7"/>
      <c r="G9011" s="8"/>
      <c r="H9011" s="8"/>
      <c r="I9011" s="8"/>
      <c r="S9011" s="4"/>
      <c r="T9011" s="6"/>
      <c r="X9011" s="1"/>
      <c r="Y9011" s="1"/>
    </row>
    <row r="9012" spans="2:25" x14ac:dyDescent="0.25">
      <c r="B9012" s="4"/>
      <c r="C9012" s="7"/>
      <c r="G9012" s="8"/>
      <c r="H9012" s="8"/>
      <c r="I9012" s="8"/>
      <c r="S9012" s="4"/>
      <c r="T9012" s="6"/>
      <c r="X9012" s="1"/>
      <c r="Y9012" s="1"/>
    </row>
    <row r="9013" spans="2:25" x14ac:dyDescent="0.25">
      <c r="B9013" s="4"/>
      <c r="C9013" s="7"/>
      <c r="G9013" s="8"/>
      <c r="H9013" s="8"/>
      <c r="I9013" s="8"/>
      <c r="S9013" s="4"/>
      <c r="T9013" s="6"/>
      <c r="X9013" s="1"/>
      <c r="Y9013" s="1"/>
    </row>
    <row r="9014" spans="2:25" x14ac:dyDescent="0.25">
      <c r="B9014" s="4"/>
      <c r="C9014" s="7"/>
      <c r="G9014" s="8"/>
      <c r="H9014" s="8"/>
      <c r="I9014" s="8"/>
      <c r="S9014" s="4"/>
      <c r="T9014" s="6"/>
      <c r="X9014" s="1"/>
      <c r="Y9014" s="1"/>
    </row>
    <row r="9015" spans="2:25" x14ac:dyDescent="0.25">
      <c r="B9015" s="4"/>
      <c r="C9015" s="7"/>
      <c r="G9015" s="8"/>
      <c r="H9015" s="8"/>
      <c r="I9015" s="8"/>
      <c r="S9015" s="4"/>
      <c r="T9015" s="6"/>
      <c r="X9015" s="1"/>
      <c r="Y9015" s="1"/>
    </row>
    <row r="9016" spans="2:25" x14ac:dyDescent="0.25">
      <c r="B9016" s="4"/>
      <c r="C9016" s="7"/>
      <c r="G9016" s="8"/>
      <c r="H9016" s="8"/>
      <c r="I9016" s="8"/>
      <c r="S9016" s="4"/>
      <c r="T9016" s="6"/>
      <c r="X9016" s="1"/>
      <c r="Y9016" s="1"/>
    </row>
    <row r="9017" spans="2:25" x14ac:dyDescent="0.25">
      <c r="B9017" s="4"/>
      <c r="C9017" s="7"/>
      <c r="G9017" s="8"/>
      <c r="H9017" s="8"/>
      <c r="I9017" s="8"/>
      <c r="S9017" s="4"/>
      <c r="T9017" s="6"/>
      <c r="X9017" s="1"/>
      <c r="Y9017" s="1"/>
    </row>
    <row r="9018" spans="2:25" x14ac:dyDescent="0.25">
      <c r="B9018" s="4"/>
      <c r="C9018" s="7"/>
      <c r="G9018" s="8"/>
      <c r="H9018" s="8"/>
      <c r="I9018" s="8"/>
      <c r="S9018" s="4"/>
      <c r="T9018" s="6"/>
      <c r="X9018" s="1"/>
      <c r="Y9018" s="1"/>
    </row>
    <row r="9019" spans="2:25" x14ac:dyDescent="0.25">
      <c r="B9019" s="4"/>
      <c r="C9019" s="7"/>
      <c r="G9019" s="8"/>
      <c r="H9019" s="8"/>
      <c r="I9019" s="8"/>
      <c r="S9019" s="4"/>
      <c r="T9019" s="6"/>
      <c r="X9019" s="1"/>
      <c r="Y9019" s="1"/>
    </row>
    <row r="9020" spans="2:25" x14ac:dyDescent="0.25">
      <c r="B9020" s="4"/>
      <c r="C9020" s="7"/>
      <c r="G9020" s="8"/>
      <c r="H9020" s="8"/>
      <c r="I9020" s="8"/>
      <c r="S9020" s="4"/>
      <c r="T9020" s="6"/>
      <c r="X9020" s="1"/>
      <c r="Y9020" s="1"/>
    </row>
    <row r="9021" spans="2:25" x14ac:dyDescent="0.25">
      <c r="B9021" s="4"/>
      <c r="C9021" s="7"/>
      <c r="G9021" s="8"/>
      <c r="H9021" s="8"/>
      <c r="I9021" s="8"/>
      <c r="S9021" s="4"/>
      <c r="T9021" s="6"/>
      <c r="X9021" s="1"/>
      <c r="Y9021" s="1"/>
    </row>
    <row r="9022" spans="2:25" x14ac:dyDescent="0.25">
      <c r="B9022" s="4"/>
      <c r="C9022" s="7"/>
      <c r="G9022" s="8"/>
      <c r="H9022" s="8"/>
      <c r="I9022" s="8"/>
      <c r="S9022" s="4"/>
      <c r="T9022" s="6"/>
      <c r="X9022" s="1"/>
      <c r="Y9022" s="1"/>
    </row>
    <row r="9023" spans="2:25" x14ac:dyDescent="0.25">
      <c r="B9023" s="4"/>
      <c r="C9023" s="7"/>
      <c r="G9023" s="8"/>
      <c r="H9023" s="8"/>
      <c r="I9023" s="8"/>
      <c r="S9023" s="4"/>
      <c r="T9023" s="6"/>
      <c r="X9023" s="1"/>
      <c r="Y9023" s="1"/>
    </row>
    <row r="9024" spans="2:25" x14ac:dyDescent="0.25">
      <c r="B9024" s="4"/>
      <c r="C9024" s="7"/>
      <c r="G9024" s="8"/>
      <c r="H9024" s="8"/>
      <c r="I9024" s="8"/>
      <c r="S9024" s="4"/>
      <c r="T9024" s="6"/>
      <c r="X9024" s="1"/>
      <c r="Y9024" s="1"/>
    </row>
    <row r="9025" spans="2:25" x14ac:dyDescent="0.25">
      <c r="B9025" s="4"/>
      <c r="C9025" s="7"/>
      <c r="G9025" s="8"/>
      <c r="H9025" s="8"/>
      <c r="I9025" s="8"/>
      <c r="S9025" s="4"/>
      <c r="T9025" s="6"/>
      <c r="X9025" s="1"/>
      <c r="Y9025" s="1"/>
    </row>
    <row r="9026" spans="2:25" x14ac:dyDescent="0.25">
      <c r="B9026" s="4"/>
      <c r="C9026" s="7"/>
      <c r="G9026" s="8"/>
      <c r="H9026" s="8"/>
      <c r="I9026" s="8"/>
      <c r="S9026" s="4"/>
      <c r="T9026" s="6"/>
      <c r="X9026" s="1"/>
      <c r="Y9026" s="1"/>
    </row>
    <row r="9027" spans="2:25" x14ac:dyDescent="0.25">
      <c r="B9027" s="4"/>
      <c r="C9027" s="7"/>
      <c r="G9027" s="8"/>
      <c r="H9027" s="8"/>
      <c r="I9027" s="8"/>
      <c r="S9027" s="4"/>
      <c r="T9027" s="6"/>
      <c r="X9027" s="1"/>
      <c r="Y9027" s="1"/>
    </row>
    <row r="9028" spans="2:25" x14ac:dyDescent="0.25">
      <c r="B9028" s="4"/>
      <c r="C9028" s="7"/>
      <c r="G9028" s="8"/>
      <c r="H9028" s="8"/>
      <c r="I9028" s="8"/>
      <c r="S9028" s="4"/>
      <c r="T9028" s="6"/>
      <c r="X9028" s="1"/>
      <c r="Y9028" s="1"/>
    </row>
    <row r="9029" spans="2:25" x14ac:dyDescent="0.25">
      <c r="B9029" s="4"/>
      <c r="C9029" s="7"/>
      <c r="G9029" s="8"/>
      <c r="H9029" s="8"/>
      <c r="I9029" s="8"/>
      <c r="S9029" s="4"/>
      <c r="T9029" s="6"/>
      <c r="X9029" s="1"/>
      <c r="Y9029" s="1"/>
    </row>
    <row r="9030" spans="2:25" x14ac:dyDescent="0.25">
      <c r="B9030" s="4"/>
      <c r="C9030" s="7"/>
      <c r="G9030" s="8"/>
      <c r="H9030" s="8"/>
      <c r="I9030" s="8"/>
      <c r="S9030" s="4"/>
      <c r="T9030" s="6"/>
      <c r="X9030" s="1"/>
      <c r="Y9030" s="1"/>
    </row>
    <row r="9031" spans="2:25" x14ac:dyDescent="0.25">
      <c r="B9031" s="4"/>
      <c r="C9031" s="7"/>
      <c r="G9031" s="8"/>
      <c r="H9031" s="8"/>
      <c r="I9031" s="8"/>
      <c r="S9031" s="4"/>
      <c r="T9031" s="6"/>
      <c r="X9031" s="1"/>
      <c r="Y9031" s="1"/>
    </row>
    <row r="9032" spans="2:25" x14ac:dyDescent="0.25">
      <c r="B9032" s="4"/>
      <c r="C9032" s="7"/>
      <c r="G9032" s="8"/>
      <c r="H9032" s="8"/>
      <c r="I9032" s="8"/>
      <c r="S9032" s="4"/>
      <c r="T9032" s="6"/>
      <c r="X9032" s="1"/>
      <c r="Y9032" s="1"/>
    </row>
    <row r="9033" spans="2:25" x14ac:dyDescent="0.25">
      <c r="B9033" s="4"/>
      <c r="C9033" s="7"/>
      <c r="G9033" s="8"/>
      <c r="H9033" s="8"/>
      <c r="I9033" s="8"/>
      <c r="S9033" s="4"/>
      <c r="T9033" s="6"/>
      <c r="X9033" s="1"/>
      <c r="Y9033" s="1"/>
    </row>
    <row r="9034" spans="2:25" x14ac:dyDescent="0.25">
      <c r="B9034" s="4"/>
      <c r="C9034" s="7"/>
      <c r="G9034" s="8"/>
      <c r="H9034" s="8"/>
      <c r="I9034" s="8"/>
      <c r="S9034" s="4"/>
      <c r="T9034" s="6"/>
      <c r="X9034" s="1"/>
      <c r="Y9034" s="1"/>
    </row>
    <row r="9035" spans="2:25" x14ac:dyDescent="0.25">
      <c r="B9035" s="4"/>
      <c r="C9035" s="7"/>
      <c r="G9035" s="8"/>
      <c r="H9035" s="8"/>
      <c r="I9035" s="8"/>
      <c r="S9035" s="4"/>
      <c r="T9035" s="6"/>
      <c r="X9035" s="1"/>
      <c r="Y9035" s="1"/>
    </row>
    <row r="9036" spans="2:25" x14ac:dyDescent="0.25">
      <c r="B9036" s="4"/>
      <c r="C9036" s="7"/>
      <c r="G9036" s="8"/>
      <c r="H9036" s="8"/>
      <c r="I9036" s="8"/>
      <c r="S9036" s="4"/>
      <c r="T9036" s="6"/>
      <c r="X9036" s="1"/>
      <c r="Y9036" s="1"/>
    </row>
    <row r="9037" spans="2:25" x14ac:dyDescent="0.25">
      <c r="B9037" s="4"/>
      <c r="C9037" s="7"/>
      <c r="G9037" s="8"/>
      <c r="H9037" s="8"/>
      <c r="I9037" s="8"/>
      <c r="S9037" s="4"/>
      <c r="T9037" s="6"/>
      <c r="X9037" s="1"/>
      <c r="Y9037" s="1"/>
    </row>
    <row r="9038" spans="2:25" x14ac:dyDescent="0.25">
      <c r="B9038" s="4"/>
      <c r="C9038" s="7"/>
      <c r="G9038" s="8"/>
      <c r="H9038" s="8"/>
      <c r="I9038" s="8"/>
      <c r="S9038" s="4"/>
      <c r="T9038" s="6"/>
      <c r="X9038" s="1"/>
      <c r="Y9038" s="1"/>
    </row>
    <row r="9039" spans="2:25" x14ac:dyDescent="0.25">
      <c r="B9039" s="4"/>
      <c r="C9039" s="7"/>
      <c r="G9039" s="8"/>
      <c r="H9039" s="8"/>
      <c r="I9039" s="8"/>
      <c r="S9039" s="4"/>
      <c r="T9039" s="6"/>
      <c r="X9039" s="1"/>
      <c r="Y9039" s="1"/>
    </row>
    <row r="9040" spans="2:25" x14ac:dyDescent="0.25">
      <c r="B9040" s="4"/>
      <c r="C9040" s="7"/>
      <c r="G9040" s="8"/>
      <c r="H9040" s="8"/>
      <c r="I9040" s="8"/>
      <c r="S9040" s="4"/>
      <c r="T9040" s="6"/>
      <c r="X9040" s="1"/>
      <c r="Y9040" s="1"/>
    </row>
    <row r="9041" spans="2:25" x14ac:dyDescent="0.25">
      <c r="B9041" s="4"/>
      <c r="C9041" s="7"/>
      <c r="G9041" s="8"/>
      <c r="H9041" s="8"/>
      <c r="I9041" s="8"/>
      <c r="S9041" s="4"/>
      <c r="T9041" s="6"/>
      <c r="X9041" s="1"/>
      <c r="Y9041" s="1"/>
    </row>
    <row r="9042" spans="2:25" x14ac:dyDescent="0.25">
      <c r="B9042" s="4"/>
      <c r="C9042" s="7"/>
      <c r="G9042" s="8"/>
      <c r="H9042" s="8"/>
      <c r="I9042" s="8"/>
      <c r="S9042" s="4"/>
      <c r="T9042" s="6"/>
      <c r="X9042" s="1"/>
      <c r="Y9042" s="1"/>
    </row>
    <row r="9043" spans="2:25" x14ac:dyDescent="0.25">
      <c r="B9043" s="4"/>
      <c r="C9043" s="7"/>
      <c r="G9043" s="8"/>
      <c r="H9043" s="8"/>
      <c r="I9043" s="8"/>
      <c r="S9043" s="4"/>
      <c r="T9043" s="6"/>
      <c r="X9043" s="1"/>
      <c r="Y9043" s="1"/>
    </row>
    <row r="9044" spans="2:25" x14ac:dyDescent="0.25">
      <c r="B9044" s="4"/>
      <c r="C9044" s="7"/>
      <c r="G9044" s="8"/>
      <c r="H9044" s="8"/>
      <c r="I9044" s="8"/>
      <c r="S9044" s="4"/>
      <c r="T9044" s="6"/>
      <c r="X9044" s="1"/>
      <c r="Y9044" s="1"/>
    </row>
    <row r="9045" spans="2:25" x14ac:dyDescent="0.25">
      <c r="B9045" s="4"/>
      <c r="C9045" s="7"/>
      <c r="G9045" s="8"/>
      <c r="H9045" s="8"/>
      <c r="I9045" s="8"/>
      <c r="S9045" s="4"/>
      <c r="T9045" s="6"/>
      <c r="X9045" s="1"/>
      <c r="Y9045" s="1"/>
    </row>
    <row r="9046" spans="2:25" x14ac:dyDescent="0.25">
      <c r="B9046" s="4"/>
      <c r="C9046" s="7"/>
      <c r="G9046" s="8"/>
      <c r="H9046" s="8"/>
      <c r="I9046" s="8"/>
      <c r="S9046" s="4"/>
      <c r="T9046" s="6"/>
      <c r="X9046" s="1"/>
      <c r="Y9046" s="1"/>
    </row>
    <row r="9047" spans="2:25" x14ac:dyDescent="0.25">
      <c r="B9047" s="4"/>
      <c r="C9047" s="7"/>
      <c r="G9047" s="8"/>
      <c r="H9047" s="8"/>
      <c r="I9047" s="8"/>
      <c r="S9047" s="4"/>
      <c r="T9047" s="6"/>
      <c r="X9047" s="1"/>
      <c r="Y9047" s="1"/>
    </row>
    <row r="9048" spans="2:25" x14ac:dyDescent="0.25">
      <c r="B9048" s="4"/>
      <c r="C9048" s="7"/>
      <c r="G9048" s="8"/>
      <c r="H9048" s="8"/>
      <c r="I9048" s="8"/>
      <c r="S9048" s="4"/>
      <c r="T9048" s="6"/>
      <c r="X9048" s="1"/>
      <c r="Y9048" s="1"/>
    </row>
    <row r="9049" spans="2:25" x14ac:dyDescent="0.25">
      <c r="B9049" s="4"/>
      <c r="C9049" s="7"/>
      <c r="G9049" s="8"/>
      <c r="H9049" s="8"/>
      <c r="I9049" s="8"/>
      <c r="S9049" s="4"/>
      <c r="T9049" s="6"/>
      <c r="X9049" s="1"/>
      <c r="Y9049" s="1"/>
    </row>
    <row r="9050" spans="2:25" x14ac:dyDescent="0.25">
      <c r="B9050" s="4"/>
      <c r="C9050" s="7"/>
      <c r="G9050" s="8"/>
      <c r="H9050" s="8"/>
      <c r="I9050" s="8"/>
      <c r="S9050" s="4"/>
      <c r="T9050" s="6"/>
      <c r="X9050" s="1"/>
      <c r="Y9050" s="1"/>
    </row>
    <row r="9051" spans="2:25" x14ac:dyDescent="0.25">
      <c r="B9051" s="4"/>
      <c r="C9051" s="7"/>
      <c r="G9051" s="8"/>
      <c r="H9051" s="8"/>
      <c r="I9051" s="8"/>
      <c r="S9051" s="4"/>
      <c r="T9051" s="6"/>
      <c r="X9051" s="1"/>
      <c r="Y9051" s="1"/>
    </row>
    <row r="9052" spans="2:25" x14ac:dyDescent="0.25">
      <c r="B9052" s="4"/>
      <c r="C9052" s="7"/>
      <c r="G9052" s="8"/>
      <c r="H9052" s="8"/>
      <c r="I9052" s="8"/>
      <c r="S9052" s="4"/>
      <c r="T9052" s="6"/>
      <c r="X9052" s="1"/>
      <c r="Y9052" s="1"/>
    </row>
    <row r="9053" spans="2:25" x14ac:dyDescent="0.25">
      <c r="B9053" s="4"/>
      <c r="C9053" s="7"/>
      <c r="G9053" s="8"/>
      <c r="H9053" s="8"/>
      <c r="I9053" s="8"/>
      <c r="S9053" s="4"/>
      <c r="T9053" s="6"/>
      <c r="X9053" s="1"/>
      <c r="Y9053" s="1"/>
    </row>
    <row r="9054" spans="2:25" x14ac:dyDescent="0.25">
      <c r="B9054" s="4"/>
      <c r="C9054" s="7"/>
      <c r="G9054" s="8"/>
      <c r="H9054" s="8"/>
      <c r="I9054" s="8"/>
      <c r="S9054" s="4"/>
      <c r="T9054" s="6"/>
      <c r="X9054" s="1"/>
      <c r="Y9054" s="1"/>
    </row>
    <row r="9055" spans="2:25" x14ac:dyDescent="0.25">
      <c r="B9055" s="4"/>
      <c r="C9055" s="7"/>
      <c r="G9055" s="8"/>
      <c r="H9055" s="8"/>
      <c r="I9055" s="8"/>
      <c r="S9055" s="4"/>
      <c r="T9055" s="6"/>
      <c r="X9055" s="1"/>
      <c r="Y9055" s="1"/>
    </row>
    <row r="9056" spans="2:25" x14ac:dyDescent="0.25">
      <c r="B9056" s="4"/>
      <c r="C9056" s="7"/>
      <c r="G9056" s="8"/>
      <c r="H9056" s="8"/>
      <c r="I9056" s="8"/>
      <c r="S9056" s="4"/>
      <c r="T9056" s="6"/>
      <c r="X9056" s="1"/>
      <c r="Y9056" s="1"/>
    </row>
    <row r="9057" spans="2:25" x14ac:dyDescent="0.25">
      <c r="B9057" s="4"/>
      <c r="C9057" s="7"/>
      <c r="G9057" s="8"/>
      <c r="H9057" s="8"/>
      <c r="I9057" s="8"/>
      <c r="S9057" s="4"/>
      <c r="T9057" s="6"/>
      <c r="X9057" s="1"/>
      <c r="Y9057" s="1"/>
    </row>
    <row r="9058" spans="2:25" x14ac:dyDescent="0.25">
      <c r="B9058" s="4"/>
      <c r="C9058" s="7"/>
      <c r="G9058" s="8"/>
      <c r="H9058" s="8"/>
      <c r="I9058" s="8"/>
      <c r="S9058" s="4"/>
      <c r="T9058" s="6"/>
      <c r="X9058" s="1"/>
      <c r="Y9058" s="1"/>
    </row>
    <row r="9059" spans="2:25" x14ac:dyDescent="0.25">
      <c r="B9059" s="4"/>
      <c r="C9059" s="7"/>
      <c r="G9059" s="8"/>
      <c r="H9059" s="8"/>
      <c r="I9059" s="8"/>
      <c r="S9059" s="4"/>
      <c r="T9059" s="6"/>
      <c r="X9059" s="1"/>
      <c r="Y9059" s="1"/>
    </row>
    <row r="9060" spans="2:25" x14ac:dyDescent="0.25">
      <c r="B9060" s="4"/>
      <c r="C9060" s="7"/>
      <c r="G9060" s="8"/>
      <c r="H9060" s="8"/>
      <c r="I9060" s="8"/>
      <c r="S9060" s="4"/>
      <c r="T9060" s="6"/>
      <c r="X9060" s="1"/>
      <c r="Y9060" s="1"/>
    </row>
    <row r="9061" spans="2:25" x14ac:dyDescent="0.25">
      <c r="B9061" s="4"/>
      <c r="C9061" s="7"/>
      <c r="G9061" s="8"/>
      <c r="H9061" s="8"/>
      <c r="I9061" s="8"/>
      <c r="S9061" s="4"/>
      <c r="T9061" s="6"/>
      <c r="X9061" s="1"/>
      <c r="Y9061" s="1"/>
    </row>
    <row r="9062" spans="2:25" x14ac:dyDescent="0.25">
      <c r="B9062" s="4"/>
      <c r="C9062" s="7"/>
      <c r="G9062" s="8"/>
      <c r="H9062" s="8"/>
      <c r="I9062" s="8"/>
      <c r="S9062" s="4"/>
      <c r="T9062" s="6"/>
      <c r="X9062" s="1"/>
      <c r="Y9062" s="1"/>
    </row>
    <row r="9063" spans="2:25" x14ac:dyDescent="0.25">
      <c r="B9063" s="4"/>
      <c r="C9063" s="7"/>
      <c r="G9063" s="8"/>
      <c r="H9063" s="8"/>
      <c r="I9063" s="8"/>
      <c r="S9063" s="4"/>
      <c r="T9063" s="6"/>
      <c r="X9063" s="1"/>
      <c r="Y9063" s="1"/>
    </row>
    <row r="9064" spans="2:25" x14ac:dyDescent="0.25">
      <c r="B9064" s="4"/>
      <c r="C9064" s="7"/>
      <c r="G9064" s="8"/>
      <c r="H9064" s="8"/>
      <c r="I9064" s="8"/>
      <c r="S9064" s="4"/>
      <c r="T9064" s="6"/>
      <c r="X9064" s="1"/>
      <c r="Y9064" s="1"/>
    </row>
    <row r="9065" spans="2:25" x14ac:dyDescent="0.25">
      <c r="B9065" s="4"/>
      <c r="C9065" s="7"/>
      <c r="G9065" s="8"/>
      <c r="H9065" s="8"/>
      <c r="I9065" s="8"/>
      <c r="S9065" s="4"/>
      <c r="T9065" s="6"/>
      <c r="X9065" s="1"/>
      <c r="Y9065" s="1"/>
    </row>
    <row r="9066" spans="2:25" x14ac:dyDescent="0.25">
      <c r="B9066" s="4"/>
      <c r="C9066" s="7"/>
      <c r="G9066" s="8"/>
      <c r="H9066" s="8"/>
      <c r="I9066" s="8"/>
      <c r="S9066" s="4"/>
      <c r="T9066" s="6"/>
      <c r="X9066" s="1"/>
      <c r="Y9066" s="1"/>
    </row>
    <row r="9067" spans="2:25" x14ac:dyDescent="0.25">
      <c r="B9067" s="4"/>
      <c r="C9067" s="7"/>
      <c r="G9067" s="8"/>
      <c r="H9067" s="8"/>
      <c r="I9067" s="8"/>
      <c r="S9067" s="4"/>
      <c r="T9067" s="6"/>
      <c r="X9067" s="1"/>
      <c r="Y9067" s="1"/>
    </row>
    <row r="9068" spans="2:25" x14ac:dyDescent="0.25">
      <c r="B9068" s="4"/>
      <c r="C9068" s="7"/>
      <c r="G9068" s="8"/>
      <c r="H9068" s="8"/>
      <c r="I9068" s="8"/>
      <c r="S9068" s="4"/>
      <c r="T9068" s="6"/>
      <c r="X9068" s="1"/>
      <c r="Y9068" s="1"/>
    </row>
    <row r="9069" spans="2:25" x14ac:dyDescent="0.25">
      <c r="B9069" s="4"/>
      <c r="C9069" s="7"/>
      <c r="G9069" s="8"/>
      <c r="H9069" s="8"/>
      <c r="I9069" s="8"/>
      <c r="S9069" s="4"/>
      <c r="T9069" s="6"/>
      <c r="X9069" s="1"/>
      <c r="Y9069" s="1"/>
    </row>
    <row r="9070" spans="2:25" x14ac:dyDescent="0.25">
      <c r="B9070" s="4"/>
      <c r="C9070" s="7"/>
      <c r="G9070" s="8"/>
      <c r="H9070" s="8"/>
      <c r="I9070" s="8"/>
      <c r="S9070" s="4"/>
      <c r="T9070" s="6"/>
      <c r="X9070" s="1"/>
      <c r="Y9070" s="1"/>
    </row>
    <row r="9071" spans="2:25" x14ac:dyDescent="0.25">
      <c r="B9071" s="4"/>
      <c r="C9071" s="7"/>
      <c r="G9071" s="8"/>
      <c r="H9071" s="8"/>
      <c r="I9071" s="8"/>
      <c r="S9071" s="4"/>
      <c r="T9071" s="6"/>
      <c r="X9071" s="1"/>
      <c r="Y9071" s="1"/>
    </row>
    <row r="9072" spans="2:25" x14ac:dyDescent="0.25">
      <c r="B9072" s="4"/>
      <c r="C9072" s="7"/>
      <c r="G9072" s="8"/>
      <c r="H9072" s="8"/>
      <c r="I9072" s="8"/>
      <c r="S9072" s="4"/>
      <c r="T9072" s="6"/>
      <c r="X9072" s="1"/>
      <c r="Y9072" s="1"/>
    </row>
    <row r="9073" spans="2:25" x14ac:dyDescent="0.25">
      <c r="B9073" s="4"/>
      <c r="C9073" s="7"/>
      <c r="G9073" s="8"/>
      <c r="H9073" s="8"/>
      <c r="I9073" s="8"/>
      <c r="S9073" s="4"/>
      <c r="T9073" s="6"/>
      <c r="X9073" s="1"/>
      <c r="Y9073" s="1"/>
    </row>
    <row r="9074" spans="2:25" x14ac:dyDescent="0.25">
      <c r="B9074" s="4"/>
      <c r="C9074" s="7"/>
      <c r="G9074" s="8"/>
      <c r="H9074" s="8"/>
      <c r="I9074" s="8"/>
      <c r="S9074" s="4"/>
      <c r="T9074" s="6"/>
      <c r="X9074" s="1"/>
      <c r="Y9074" s="1"/>
    </row>
    <row r="9075" spans="2:25" x14ac:dyDescent="0.25">
      <c r="B9075" s="4"/>
      <c r="C9075" s="7"/>
      <c r="G9075" s="8"/>
      <c r="H9075" s="8"/>
      <c r="I9075" s="8"/>
      <c r="S9075" s="4"/>
      <c r="T9075" s="6"/>
      <c r="X9075" s="1"/>
      <c r="Y9075" s="1"/>
    </row>
    <row r="9076" spans="2:25" x14ac:dyDescent="0.25">
      <c r="B9076" s="4"/>
      <c r="C9076" s="7"/>
      <c r="G9076" s="8"/>
      <c r="H9076" s="8"/>
      <c r="I9076" s="8"/>
      <c r="S9076" s="4"/>
      <c r="T9076" s="6"/>
      <c r="X9076" s="1"/>
      <c r="Y9076" s="1"/>
    </row>
    <row r="9077" spans="2:25" x14ac:dyDescent="0.25">
      <c r="B9077" s="4"/>
      <c r="C9077" s="7"/>
      <c r="G9077" s="8"/>
      <c r="H9077" s="8"/>
      <c r="I9077" s="8"/>
      <c r="S9077" s="4"/>
      <c r="T9077" s="6"/>
      <c r="X9077" s="1"/>
      <c r="Y9077" s="1"/>
    </row>
    <row r="9078" spans="2:25" x14ac:dyDescent="0.25">
      <c r="B9078" s="4"/>
      <c r="C9078" s="7"/>
      <c r="G9078" s="8"/>
      <c r="H9078" s="8"/>
      <c r="I9078" s="8"/>
      <c r="S9078" s="4"/>
      <c r="T9078" s="6"/>
      <c r="X9078" s="1"/>
      <c r="Y9078" s="1"/>
    </row>
    <row r="9079" spans="2:25" x14ac:dyDescent="0.25">
      <c r="B9079" s="4"/>
      <c r="C9079" s="7"/>
      <c r="G9079" s="8"/>
      <c r="H9079" s="8"/>
      <c r="I9079" s="8"/>
      <c r="S9079" s="4"/>
      <c r="T9079" s="6"/>
      <c r="X9079" s="1"/>
      <c r="Y9079" s="1"/>
    </row>
    <row r="9080" spans="2:25" x14ac:dyDescent="0.25">
      <c r="B9080" s="4"/>
      <c r="C9080" s="7"/>
      <c r="G9080" s="8"/>
      <c r="H9080" s="8"/>
      <c r="I9080" s="8"/>
      <c r="S9080" s="4"/>
      <c r="T9080" s="6"/>
      <c r="X9080" s="1"/>
      <c r="Y9080" s="1"/>
    </row>
    <row r="9081" spans="2:25" x14ac:dyDescent="0.25">
      <c r="B9081" s="4"/>
      <c r="C9081" s="7"/>
      <c r="G9081" s="8"/>
      <c r="H9081" s="8"/>
      <c r="I9081" s="8"/>
      <c r="S9081" s="4"/>
      <c r="T9081" s="6"/>
      <c r="X9081" s="1"/>
      <c r="Y9081" s="1"/>
    </row>
    <row r="9082" spans="2:25" x14ac:dyDescent="0.25">
      <c r="B9082" s="4"/>
      <c r="C9082" s="7"/>
      <c r="G9082" s="8"/>
      <c r="H9082" s="8"/>
      <c r="I9082" s="8"/>
      <c r="S9082" s="4"/>
      <c r="T9082" s="6"/>
      <c r="X9082" s="1"/>
      <c r="Y9082" s="1"/>
    </row>
    <row r="9083" spans="2:25" x14ac:dyDescent="0.25">
      <c r="B9083" s="4"/>
      <c r="C9083" s="7"/>
      <c r="G9083" s="8"/>
      <c r="H9083" s="8"/>
      <c r="I9083" s="8"/>
      <c r="S9083" s="4"/>
      <c r="T9083" s="6"/>
      <c r="X9083" s="1"/>
      <c r="Y9083" s="1"/>
    </row>
    <row r="9084" spans="2:25" x14ac:dyDescent="0.25">
      <c r="B9084" s="4"/>
      <c r="C9084" s="7"/>
      <c r="G9084" s="8"/>
      <c r="H9084" s="8"/>
      <c r="I9084" s="8"/>
      <c r="S9084" s="4"/>
      <c r="T9084" s="6"/>
      <c r="X9084" s="1"/>
      <c r="Y9084" s="1"/>
    </row>
    <row r="9085" spans="2:25" x14ac:dyDescent="0.25">
      <c r="B9085" s="4"/>
      <c r="C9085" s="7"/>
      <c r="G9085" s="8"/>
      <c r="H9085" s="8"/>
      <c r="I9085" s="8"/>
      <c r="S9085" s="4"/>
      <c r="T9085" s="6"/>
      <c r="X9085" s="1"/>
      <c r="Y9085" s="1"/>
    </row>
    <row r="9086" spans="2:25" x14ac:dyDescent="0.25">
      <c r="B9086" s="4"/>
      <c r="C9086" s="7"/>
      <c r="G9086" s="8"/>
      <c r="H9086" s="8"/>
      <c r="I9086" s="8"/>
      <c r="S9086" s="4"/>
      <c r="T9086" s="6"/>
      <c r="X9086" s="1"/>
      <c r="Y9086" s="1"/>
    </row>
    <row r="9087" spans="2:25" x14ac:dyDescent="0.25">
      <c r="B9087" s="4"/>
      <c r="C9087" s="7"/>
      <c r="G9087" s="8"/>
      <c r="H9087" s="8"/>
      <c r="I9087" s="8"/>
      <c r="S9087" s="4"/>
      <c r="T9087" s="6"/>
      <c r="X9087" s="1"/>
      <c r="Y9087" s="1"/>
    </row>
    <row r="9088" spans="2:25" x14ac:dyDescent="0.25">
      <c r="B9088" s="4"/>
      <c r="C9088" s="7"/>
      <c r="G9088" s="8"/>
      <c r="H9088" s="8"/>
      <c r="I9088" s="8"/>
      <c r="S9088" s="4"/>
      <c r="T9088" s="6"/>
      <c r="X9088" s="1"/>
      <c r="Y9088" s="1"/>
    </row>
    <row r="9089" spans="2:25" x14ac:dyDescent="0.25">
      <c r="B9089" s="4"/>
      <c r="C9089" s="7"/>
      <c r="G9089" s="8"/>
      <c r="H9089" s="8"/>
      <c r="I9089" s="8"/>
      <c r="S9089" s="4"/>
      <c r="T9089" s="6"/>
      <c r="X9089" s="1"/>
      <c r="Y9089" s="1"/>
    </row>
    <row r="9090" spans="2:25" x14ac:dyDescent="0.25">
      <c r="B9090" s="4"/>
      <c r="C9090" s="7"/>
      <c r="G9090" s="8"/>
      <c r="H9090" s="8"/>
      <c r="I9090" s="8"/>
      <c r="S9090" s="4"/>
      <c r="T9090" s="6"/>
      <c r="X9090" s="1"/>
      <c r="Y9090" s="1"/>
    </row>
    <row r="9091" spans="2:25" x14ac:dyDescent="0.25">
      <c r="B9091" s="4"/>
      <c r="C9091" s="7"/>
      <c r="G9091" s="8"/>
      <c r="H9091" s="8"/>
      <c r="I9091" s="8"/>
      <c r="S9091" s="4"/>
      <c r="T9091" s="6"/>
      <c r="X9091" s="1"/>
      <c r="Y9091" s="1"/>
    </row>
    <row r="9092" spans="2:25" x14ac:dyDescent="0.25">
      <c r="B9092" s="4"/>
      <c r="C9092" s="7"/>
      <c r="G9092" s="8"/>
      <c r="H9092" s="8"/>
      <c r="I9092" s="8"/>
      <c r="S9092" s="4"/>
      <c r="T9092" s="6"/>
      <c r="X9092" s="1"/>
      <c r="Y9092" s="1"/>
    </row>
    <row r="9093" spans="2:25" x14ac:dyDescent="0.25">
      <c r="B9093" s="4"/>
      <c r="C9093" s="7"/>
      <c r="G9093" s="8"/>
      <c r="H9093" s="8"/>
      <c r="I9093" s="8"/>
      <c r="S9093" s="4"/>
      <c r="T9093" s="6"/>
      <c r="X9093" s="1"/>
      <c r="Y9093" s="1"/>
    </row>
    <row r="9094" spans="2:25" x14ac:dyDescent="0.25">
      <c r="B9094" s="4"/>
      <c r="C9094" s="7"/>
      <c r="G9094" s="8"/>
      <c r="H9094" s="8"/>
      <c r="I9094" s="8"/>
      <c r="S9094" s="4"/>
      <c r="T9094" s="6"/>
      <c r="X9094" s="1"/>
      <c r="Y9094" s="1"/>
    </row>
    <row r="9095" spans="2:25" x14ac:dyDescent="0.25">
      <c r="B9095" s="4"/>
      <c r="C9095" s="7"/>
      <c r="G9095" s="8"/>
      <c r="H9095" s="8"/>
      <c r="I9095" s="8"/>
      <c r="S9095" s="4"/>
      <c r="T9095" s="6"/>
      <c r="X9095" s="1"/>
      <c r="Y9095" s="1"/>
    </row>
    <row r="9096" spans="2:25" x14ac:dyDescent="0.25">
      <c r="B9096" s="4"/>
      <c r="C9096" s="7"/>
      <c r="G9096" s="8"/>
      <c r="H9096" s="8"/>
      <c r="I9096" s="8"/>
      <c r="S9096" s="4"/>
      <c r="T9096" s="6"/>
      <c r="X9096" s="1"/>
      <c r="Y9096" s="1"/>
    </row>
    <row r="9097" spans="2:25" x14ac:dyDescent="0.25">
      <c r="B9097" s="4"/>
      <c r="C9097" s="7"/>
      <c r="G9097" s="8"/>
      <c r="H9097" s="8"/>
      <c r="I9097" s="8"/>
      <c r="S9097" s="4"/>
      <c r="T9097" s="6"/>
      <c r="X9097" s="1"/>
      <c r="Y9097" s="1"/>
    </row>
    <row r="9098" spans="2:25" x14ac:dyDescent="0.25">
      <c r="B9098" s="4"/>
      <c r="C9098" s="7"/>
      <c r="G9098" s="8"/>
      <c r="H9098" s="8"/>
      <c r="I9098" s="8"/>
      <c r="S9098" s="4"/>
      <c r="T9098" s="6"/>
      <c r="X9098" s="1"/>
      <c r="Y9098" s="1"/>
    </row>
    <row r="9099" spans="2:25" x14ac:dyDescent="0.25">
      <c r="B9099" s="4"/>
      <c r="C9099" s="7"/>
      <c r="G9099" s="8"/>
      <c r="H9099" s="8"/>
      <c r="I9099" s="8"/>
      <c r="S9099" s="4"/>
      <c r="T9099" s="6"/>
      <c r="X9099" s="1"/>
      <c r="Y9099" s="1"/>
    </row>
    <row r="9100" spans="2:25" x14ac:dyDescent="0.25">
      <c r="B9100" s="4"/>
      <c r="C9100" s="7"/>
      <c r="G9100" s="8"/>
      <c r="H9100" s="8"/>
      <c r="I9100" s="8"/>
      <c r="S9100" s="4"/>
      <c r="T9100" s="6"/>
      <c r="X9100" s="1"/>
      <c r="Y9100" s="1"/>
    </row>
    <row r="9101" spans="2:25" x14ac:dyDescent="0.25">
      <c r="B9101" s="4"/>
      <c r="C9101" s="7"/>
      <c r="G9101" s="8"/>
      <c r="H9101" s="8"/>
      <c r="I9101" s="8"/>
      <c r="S9101" s="4"/>
      <c r="T9101" s="6"/>
      <c r="X9101" s="1"/>
      <c r="Y9101" s="1"/>
    </row>
    <row r="9102" spans="2:25" x14ac:dyDescent="0.25">
      <c r="B9102" s="4"/>
      <c r="C9102" s="7"/>
      <c r="G9102" s="8"/>
      <c r="H9102" s="8"/>
      <c r="I9102" s="8"/>
      <c r="S9102" s="4"/>
      <c r="T9102" s="6"/>
      <c r="X9102" s="1"/>
      <c r="Y9102" s="1"/>
    </row>
    <row r="9103" spans="2:25" x14ac:dyDescent="0.25">
      <c r="B9103" s="4"/>
      <c r="C9103" s="7"/>
      <c r="G9103" s="8"/>
      <c r="H9103" s="8"/>
      <c r="I9103" s="8"/>
      <c r="S9103" s="4"/>
      <c r="T9103" s="6"/>
      <c r="X9103" s="1"/>
      <c r="Y9103" s="1"/>
    </row>
    <row r="9104" spans="2:25" x14ac:dyDescent="0.25">
      <c r="B9104" s="4"/>
      <c r="C9104" s="7"/>
      <c r="G9104" s="8"/>
      <c r="H9104" s="8"/>
      <c r="I9104" s="8"/>
      <c r="S9104" s="4"/>
      <c r="T9104" s="6"/>
      <c r="X9104" s="1"/>
      <c r="Y9104" s="1"/>
    </row>
    <row r="9105" spans="2:25" x14ac:dyDescent="0.25">
      <c r="B9105" s="4"/>
      <c r="C9105" s="7"/>
      <c r="G9105" s="8"/>
      <c r="H9105" s="8"/>
      <c r="I9105" s="8"/>
      <c r="S9105" s="4"/>
      <c r="T9105" s="6"/>
      <c r="X9105" s="1"/>
      <c r="Y9105" s="1"/>
    </row>
    <row r="9106" spans="2:25" x14ac:dyDescent="0.25">
      <c r="B9106" s="4"/>
      <c r="C9106" s="7"/>
      <c r="G9106" s="8"/>
      <c r="H9106" s="8"/>
      <c r="I9106" s="8"/>
      <c r="S9106" s="4"/>
      <c r="T9106" s="6"/>
      <c r="X9106" s="1"/>
      <c r="Y9106" s="1"/>
    </row>
    <row r="9107" spans="2:25" x14ac:dyDescent="0.25">
      <c r="B9107" s="4"/>
      <c r="C9107" s="7"/>
      <c r="G9107" s="8"/>
      <c r="H9107" s="8"/>
      <c r="I9107" s="8"/>
      <c r="S9107" s="4"/>
      <c r="T9107" s="6"/>
      <c r="X9107" s="1"/>
      <c r="Y9107" s="1"/>
    </row>
    <row r="9108" spans="2:25" x14ac:dyDescent="0.25">
      <c r="B9108" s="4"/>
      <c r="C9108" s="7"/>
      <c r="G9108" s="8"/>
      <c r="H9108" s="8"/>
      <c r="I9108" s="8"/>
      <c r="S9108" s="4"/>
      <c r="T9108" s="6"/>
      <c r="X9108" s="1"/>
      <c r="Y9108" s="1"/>
    </row>
    <row r="9109" spans="2:25" x14ac:dyDescent="0.25">
      <c r="B9109" s="4"/>
      <c r="C9109" s="7"/>
      <c r="G9109" s="8"/>
      <c r="H9109" s="8"/>
      <c r="I9109" s="8"/>
      <c r="S9109" s="4"/>
      <c r="T9109" s="6"/>
      <c r="X9109" s="1"/>
      <c r="Y9109" s="1"/>
    </row>
    <row r="9110" spans="2:25" x14ac:dyDescent="0.25">
      <c r="B9110" s="4"/>
      <c r="C9110" s="7"/>
      <c r="G9110" s="8"/>
      <c r="H9110" s="8"/>
      <c r="I9110" s="8"/>
      <c r="S9110" s="4"/>
      <c r="T9110" s="6"/>
      <c r="X9110" s="1"/>
      <c r="Y9110" s="1"/>
    </row>
    <row r="9111" spans="2:25" x14ac:dyDescent="0.25">
      <c r="B9111" s="4"/>
      <c r="C9111" s="7"/>
      <c r="G9111" s="8"/>
      <c r="H9111" s="8"/>
      <c r="I9111" s="8"/>
      <c r="S9111" s="4"/>
      <c r="T9111" s="6"/>
      <c r="X9111" s="1"/>
      <c r="Y9111" s="1"/>
    </row>
    <row r="9112" spans="2:25" x14ac:dyDescent="0.25">
      <c r="B9112" s="4"/>
      <c r="C9112" s="7"/>
      <c r="G9112" s="8"/>
      <c r="H9112" s="8"/>
      <c r="I9112" s="8"/>
      <c r="S9112" s="4"/>
      <c r="T9112" s="6"/>
      <c r="X9112" s="1"/>
      <c r="Y9112" s="1"/>
    </row>
    <row r="9113" spans="2:25" x14ac:dyDescent="0.25">
      <c r="B9113" s="4"/>
      <c r="C9113" s="7"/>
      <c r="G9113" s="8"/>
      <c r="H9113" s="8"/>
      <c r="I9113" s="8"/>
      <c r="S9113" s="4"/>
      <c r="T9113" s="6"/>
      <c r="X9113" s="1"/>
      <c r="Y9113" s="1"/>
    </row>
    <row r="9114" spans="2:25" x14ac:dyDescent="0.25">
      <c r="B9114" s="4"/>
      <c r="C9114" s="7"/>
      <c r="G9114" s="8"/>
      <c r="H9114" s="8"/>
      <c r="I9114" s="8"/>
      <c r="S9114" s="4"/>
      <c r="T9114" s="6"/>
      <c r="X9114" s="1"/>
      <c r="Y9114" s="1"/>
    </row>
    <row r="9115" spans="2:25" x14ac:dyDescent="0.25">
      <c r="B9115" s="4"/>
      <c r="C9115" s="7"/>
      <c r="G9115" s="8"/>
      <c r="H9115" s="8"/>
      <c r="I9115" s="8"/>
      <c r="S9115" s="4"/>
      <c r="T9115" s="6"/>
      <c r="X9115" s="1"/>
      <c r="Y9115" s="1"/>
    </row>
    <row r="9116" spans="2:25" x14ac:dyDescent="0.25">
      <c r="B9116" s="4"/>
      <c r="C9116" s="7"/>
      <c r="G9116" s="8"/>
      <c r="H9116" s="8"/>
      <c r="I9116" s="8"/>
      <c r="S9116" s="4"/>
      <c r="T9116" s="6"/>
      <c r="X9116" s="1"/>
      <c r="Y9116" s="1"/>
    </row>
    <row r="9117" spans="2:25" x14ac:dyDescent="0.25">
      <c r="B9117" s="4"/>
      <c r="C9117" s="7"/>
      <c r="G9117" s="8"/>
      <c r="H9117" s="8"/>
      <c r="I9117" s="8"/>
      <c r="S9117" s="4"/>
      <c r="T9117" s="6"/>
      <c r="X9117" s="1"/>
      <c r="Y9117" s="1"/>
    </row>
    <row r="9118" spans="2:25" x14ac:dyDescent="0.25">
      <c r="B9118" s="4"/>
      <c r="C9118" s="7"/>
      <c r="G9118" s="8"/>
      <c r="H9118" s="8"/>
      <c r="I9118" s="8"/>
      <c r="S9118" s="4"/>
      <c r="T9118" s="6"/>
      <c r="X9118" s="1"/>
      <c r="Y9118" s="1"/>
    </row>
    <row r="9119" spans="2:25" x14ac:dyDescent="0.25">
      <c r="B9119" s="4"/>
      <c r="C9119" s="7"/>
      <c r="G9119" s="8"/>
      <c r="H9119" s="8"/>
      <c r="I9119" s="8"/>
      <c r="S9119" s="4"/>
      <c r="T9119" s="6"/>
      <c r="X9119" s="1"/>
      <c r="Y9119" s="1"/>
    </row>
    <row r="9120" spans="2:25" x14ac:dyDescent="0.25">
      <c r="B9120" s="4"/>
      <c r="C9120" s="7"/>
      <c r="G9120" s="8"/>
      <c r="H9120" s="8"/>
      <c r="I9120" s="8"/>
      <c r="S9120" s="4"/>
      <c r="T9120" s="6"/>
      <c r="X9120" s="1"/>
      <c r="Y9120" s="1"/>
    </row>
    <row r="9121" spans="2:25" x14ac:dyDescent="0.25">
      <c r="B9121" s="4"/>
      <c r="C9121" s="7"/>
      <c r="G9121" s="8"/>
      <c r="H9121" s="8"/>
      <c r="I9121" s="8"/>
      <c r="S9121" s="4"/>
      <c r="T9121" s="6"/>
      <c r="X9121" s="1"/>
      <c r="Y9121" s="1"/>
    </row>
    <row r="9122" spans="2:25" x14ac:dyDescent="0.25">
      <c r="B9122" s="4"/>
      <c r="C9122" s="7"/>
      <c r="G9122" s="8"/>
      <c r="H9122" s="8"/>
      <c r="I9122" s="8"/>
      <c r="S9122" s="4"/>
      <c r="T9122" s="6"/>
      <c r="X9122" s="1"/>
      <c r="Y9122" s="1"/>
    </row>
    <row r="9123" spans="2:25" x14ac:dyDescent="0.25">
      <c r="B9123" s="4"/>
      <c r="C9123" s="7"/>
      <c r="G9123" s="8"/>
      <c r="H9123" s="8"/>
      <c r="I9123" s="8"/>
      <c r="S9123" s="4"/>
      <c r="T9123" s="6"/>
      <c r="X9123" s="1"/>
      <c r="Y9123" s="1"/>
    </row>
    <row r="9124" spans="2:25" x14ac:dyDescent="0.25">
      <c r="B9124" s="4"/>
      <c r="C9124" s="7"/>
      <c r="G9124" s="8"/>
      <c r="H9124" s="8"/>
      <c r="I9124" s="8"/>
      <c r="S9124" s="4"/>
      <c r="T9124" s="6"/>
      <c r="X9124" s="1"/>
      <c r="Y9124" s="1"/>
    </row>
    <row r="9125" spans="2:25" x14ac:dyDescent="0.25">
      <c r="B9125" s="4"/>
      <c r="C9125" s="7"/>
      <c r="G9125" s="8"/>
      <c r="H9125" s="8"/>
      <c r="I9125" s="8"/>
      <c r="S9125" s="4"/>
      <c r="T9125" s="6"/>
      <c r="X9125" s="1"/>
      <c r="Y9125" s="1"/>
    </row>
    <row r="9126" spans="2:25" x14ac:dyDescent="0.25">
      <c r="B9126" s="4"/>
      <c r="C9126" s="7"/>
      <c r="G9126" s="8"/>
      <c r="H9126" s="8"/>
      <c r="I9126" s="8"/>
      <c r="S9126" s="4"/>
      <c r="T9126" s="6"/>
      <c r="X9126" s="1"/>
      <c r="Y9126" s="1"/>
    </row>
    <row r="9127" spans="2:25" x14ac:dyDescent="0.25">
      <c r="B9127" s="4"/>
      <c r="C9127" s="7"/>
      <c r="G9127" s="8"/>
      <c r="H9127" s="8"/>
      <c r="I9127" s="8"/>
      <c r="S9127" s="4"/>
      <c r="T9127" s="6"/>
      <c r="X9127" s="1"/>
      <c r="Y9127" s="1"/>
    </row>
    <row r="9128" spans="2:25" x14ac:dyDescent="0.25">
      <c r="B9128" s="4"/>
      <c r="C9128" s="7"/>
      <c r="G9128" s="8"/>
      <c r="H9128" s="8"/>
      <c r="I9128" s="8"/>
      <c r="S9128" s="4"/>
      <c r="T9128" s="6"/>
      <c r="X9128" s="1"/>
      <c r="Y9128" s="1"/>
    </row>
    <row r="9129" spans="2:25" x14ac:dyDescent="0.25">
      <c r="B9129" s="4"/>
      <c r="C9129" s="7"/>
      <c r="G9129" s="8"/>
      <c r="H9129" s="8"/>
      <c r="I9129" s="8"/>
      <c r="S9129" s="4"/>
      <c r="T9129" s="6"/>
      <c r="X9129" s="1"/>
      <c r="Y9129" s="1"/>
    </row>
    <row r="9130" spans="2:25" x14ac:dyDescent="0.25">
      <c r="B9130" s="4"/>
      <c r="C9130" s="7"/>
      <c r="G9130" s="8"/>
      <c r="H9130" s="8"/>
      <c r="I9130" s="8"/>
      <c r="S9130" s="4"/>
      <c r="T9130" s="6"/>
      <c r="X9130" s="1"/>
      <c r="Y9130" s="1"/>
    </row>
    <row r="9131" spans="2:25" x14ac:dyDescent="0.25">
      <c r="B9131" s="4"/>
      <c r="C9131" s="7"/>
      <c r="G9131" s="8"/>
      <c r="H9131" s="8"/>
      <c r="I9131" s="8"/>
      <c r="S9131" s="4"/>
      <c r="T9131" s="6"/>
      <c r="X9131" s="1"/>
      <c r="Y9131" s="1"/>
    </row>
    <row r="9132" spans="2:25" x14ac:dyDescent="0.25">
      <c r="B9132" s="4"/>
      <c r="C9132" s="7"/>
      <c r="G9132" s="8"/>
      <c r="H9132" s="8"/>
      <c r="I9132" s="8"/>
      <c r="S9132" s="4"/>
      <c r="T9132" s="6"/>
      <c r="X9132" s="1"/>
      <c r="Y9132" s="1"/>
    </row>
    <row r="9133" spans="2:25" x14ac:dyDescent="0.25">
      <c r="B9133" s="4"/>
      <c r="C9133" s="7"/>
      <c r="G9133" s="8"/>
      <c r="H9133" s="8"/>
      <c r="I9133" s="8"/>
      <c r="S9133" s="4"/>
      <c r="T9133" s="6"/>
      <c r="X9133" s="1"/>
      <c r="Y9133" s="1"/>
    </row>
    <row r="9134" spans="2:25" x14ac:dyDescent="0.25">
      <c r="B9134" s="4"/>
      <c r="C9134" s="7"/>
      <c r="G9134" s="8"/>
      <c r="H9134" s="8"/>
      <c r="I9134" s="8"/>
      <c r="S9134" s="4"/>
      <c r="T9134" s="6"/>
      <c r="X9134" s="1"/>
      <c r="Y9134" s="1"/>
    </row>
    <row r="9135" spans="2:25" x14ac:dyDescent="0.25">
      <c r="B9135" s="4"/>
      <c r="C9135" s="7"/>
      <c r="G9135" s="8"/>
      <c r="H9135" s="8"/>
      <c r="I9135" s="8"/>
      <c r="S9135" s="4"/>
      <c r="T9135" s="6"/>
      <c r="X9135" s="1"/>
      <c r="Y9135" s="1"/>
    </row>
    <row r="9136" spans="2:25" x14ac:dyDescent="0.25">
      <c r="B9136" s="4"/>
      <c r="C9136" s="7"/>
      <c r="G9136" s="8"/>
      <c r="H9136" s="8"/>
      <c r="I9136" s="8"/>
      <c r="S9136" s="4"/>
      <c r="T9136" s="6"/>
      <c r="X9136" s="1"/>
      <c r="Y9136" s="1"/>
    </row>
    <row r="9137" spans="2:25" x14ac:dyDescent="0.25">
      <c r="B9137" s="4"/>
      <c r="C9137" s="7"/>
      <c r="G9137" s="8"/>
      <c r="H9137" s="8"/>
      <c r="I9137" s="8"/>
      <c r="S9137" s="4"/>
      <c r="T9137" s="6"/>
      <c r="X9137" s="1"/>
      <c r="Y9137" s="1"/>
    </row>
    <row r="9138" spans="2:25" x14ac:dyDescent="0.25">
      <c r="B9138" s="4"/>
      <c r="C9138" s="7"/>
      <c r="G9138" s="8"/>
      <c r="H9138" s="8"/>
      <c r="I9138" s="8"/>
      <c r="S9138" s="4"/>
      <c r="T9138" s="6"/>
      <c r="X9138" s="1"/>
      <c r="Y9138" s="1"/>
    </row>
    <row r="9139" spans="2:25" x14ac:dyDescent="0.25">
      <c r="B9139" s="4"/>
      <c r="C9139" s="7"/>
      <c r="G9139" s="8"/>
      <c r="H9139" s="8"/>
      <c r="I9139" s="8"/>
      <c r="S9139" s="4"/>
      <c r="T9139" s="6"/>
      <c r="X9139" s="1"/>
      <c r="Y9139" s="1"/>
    </row>
    <row r="9140" spans="2:25" x14ac:dyDescent="0.25">
      <c r="B9140" s="4"/>
      <c r="C9140" s="7"/>
      <c r="G9140" s="8"/>
      <c r="H9140" s="8"/>
      <c r="I9140" s="8"/>
      <c r="S9140" s="4"/>
      <c r="T9140" s="6"/>
      <c r="X9140" s="1"/>
      <c r="Y9140" s="1"/>
    </row>
    <row r="9141" spans="2:25" x14ac:dyDescent="0.25">
      <c r="B9141" s="4"/>
      <c r="C9141" s="7"/>
      <c r="G9141" s="8"/>
      <c r="H9141" s="8"/>
      <c r="I9141" s="8"/>
      <c r="S9141" s="4"/>
      <c r="T9141" s="6"/>
      <c r="X9141" s="1"/>
      <c r="Y9141" s="1"/>
    </row>
    <row r="9142" spans="2:25" x14ac:dyDescent="0.25">
      <c r="B9142" s="4"/>
      <c r="C9142" s="7"/>
      <c r="G9142" s="8"/>
      <c r="H9142" s="8"/>
      <c r="I9142" s="8"/>
      <c r="S9142" s="4"/>
      <c r="T9142" s="6"/>
      <c r="X9142" s="1"/>
      <c r="Y9142" s="1"/>
    </row>
    <row r="9143" spans="2:25" x14ac:dyDescent="0.25">
      <c r="B9143" s="4"/>
      <c r="C9143" s="7"/>
      <c r="G9143" s="8"/>
      <c r="H9143" s="8"/>
      <c r="I9143" s="8"/>
      <c r="S9143" s="4"/>
      <c r="T9143" s="6"/>
      <c r="X9143" s="1"/>
      <c r="Y9143" s="1"/>
    </row>
    <row r="9144" spans="2:25" x14ac:dyDescent="0.25">
      <c r="B9144" s="4"/>
      <c r="C9144" s="7"/>
      <c r="G9144" s="8"/>
      <c r="H9144" s="8"/>
      <c r="I9144" s="8"/>
      <c r="S9144" s="4"/>
      <c r="T9144" s="6"/>
      <c r="X9144" s="1"/>
      <c r="Y9144" s="1"/>
    </row>
    <row r="9145" spans="2:25" x14ac:dyDescent="0.25">
      <c r="B9145" s="4"/>
      <c r="C9145" s="7"/>
      <c r="G9145" s="8"/>
      <c r="H9145" s="8"/>
      <c r="I9145" s="8"/>
      <c r="S9145" s="4"/>
      <c r="T9145" s="6"/>
      <c r="X9145" s="1"/>
      <c r="Y9145" s="1"/>
    </row>
    <row r="9146" spans="2:25" x14ac:dyDescent="0.25">
      <c r="B9146" s="4"/>
      <c r="C9146" s="7"/>
      <c r="G9146" s="8"/>
      <c r="H9146" s="8"/>
      <c r="I9146" s="8"/>
      <c r="S9146" s="4"/>
      <c r="T9146" s="6"/>
      <c r="X9146" s="1"/>
      <c r="Y9146" s="1"/>
    </row>
    <row r="9147" spans="2:25" x14ac:dyDescent="0.25">
      <c r="B9147" s="4"/>
      <c r="C9147" s="7"/>
      <c r="G9147" s="8"/>
      <c r="H9147" s="8"/>
      <c r="I9147" s="8"/>
      <c r="S9147" s="4"/>
      <c r="T9147" s="6"/>
      <c r="X9147" s="1"/>
      <c r="Y9147" s="1"/>
    </row>
    <row r="9148" spans="2:25" x14ac:dyDescent="0.25">
      <c r="B9148" s="4"/>
      <c r="C9148" s="7"/>
      <c r="G9148" s="8"/>
      <c r="H9148" s="8"/>
      <c r="I9148" s="8"/>
      <c r="S9148" s="4"/>
      <c r="T9148" s="6"/>
      <c r="X9148" s="1"/>
      <c r="Y9148" s="1"/>
    </row>
    <row r="9149" spans="2:25" x14ac:dyDescent="0.25">
      <c r="B9149" s="4"/>
      <c r="C9149" s="7"/>
      <c r="G9149" s="8"/>
      <c r="H9149" s="8"/>
      <c r="I9149" s="8"/>
      <c r="S9149" s="4"/>
      <c r="T9149" s="6"/>
      <c r="X9149" s="1"/>
      <c r="Y9149" s="1"/>
    </row>
    <row r="9150" spans="2:25" x14ac:dyDescent="0.25">
      <c r="B9150" s="4"/>
      <c r="C9150" s="7"/>
      <c r="G9150" s="8"/>
      <c r="H9150" s="8"/>
      <c r="I9150" s="8"/>
      <c r="S9150" s="4"/>
      <c r="T9150" s="6"/>
      <c r="X9150" s="1"/>
      <c r="Y9150" s="1"/>
    </row>
    <row r="9151" spans="2:25" x14ac:dyDescent="0.25">
      <c r="B9151" s="4"/>
      <c r="C9151" s="7"/>
      <c r="G9151" s="8"/>
      <c r="H9151" s="8"/>
      <c r="I9151" s="8"/>
      <c r="S9151" s="4"/>
      <c r="T9151" s="6"/>
      <c r="X9151" s="1"/>
      <c r="Y9151" s="1"/>
    </row>
    <row r="9152" spans="2:25" x14ac:dyDescent="0.25">
      <c r="B9152" s="4"/>
      <c r="C9152" s="7"/>
      <c r="G9152" s="8"/>
      <c r="H9152" s="8"/>
      <c r="I9152" s="8"/>
      <c r="S9152" s="4"/>
      <c r="T9152" s="6"/>
      <c r="X9152" s="1"/>
      <c r="Y9152" s="1"/>
    </row>
    <row r="9153" spans="2:25" x14ac:dyDescent="0.25">
      <c r="B9153" s="4"/>
      <c r="C9153" s="7"/>
      <c r="G9153" s="8"/>
      <c r="H9153" s="8"/>
      <c r="I9153" s="8"/>
      <c r="S9153" s="4"/>
      <c r="T9153" s="6"/>
      <c r="X9153" s="1"/>
      <c r="Y9153" s="1"/>
    </row>
    <row r="9154" spans="2:25" x14ac:dyDescent="0.25">
      <c r="B9154" s="4"/>
      <c r="C9154" s="7"/>
      <c r="G9154" s="8"/>
      <c r="H9154" s="8"/>
      <c r="I9154" s="8"/>
      <c r="S9154" s="4"/>
      <c r="T9154" s="6"/>
      <c r="X9154" s="1"/>
      <c r="Y9154" s="1"/>
    </row>
    <row r="9155" spans="2:25" x14ac:dyDescent="0.25">
      <c r="B9155" s="4"/>
      <c r="C9155" s="7"/>
      <c r="G9155" s="8"/>
      <c r="H9155" s="8"/>
      <c r="I9155" s="8"/>
      <c r="S9155" s="4"/>
      <c r="T9155" s="6"/>
      <c r="X9155" s="1"/>
      <c r="Y9155" s="1"/>
    </row>
    <row r="9156" spans="2:25" x14ac:dyDescent="0.25">
      <c r="B9156" s="4"/>
      <c r="C9156" s="7"/>
      <c r="G9156" s="8"/>
      <c r="H9156" s="8"/>
      <c r="I9156" s="8"/>
      <c r="S9156" s="4"/>
      <c r="T9156" s="6"/>
      <c r="X9156" s="1"/>
      <c r="Y9156" s="1"/>
    </row>
    <row r="9157" spans="2:25" x14ac:dyDescent="0.25">
      <c r="B9157" s="4"/>
      <c r="C9157" s="7"/>
      <c r="G9157" s="8"/>
      <c r="H9157" s="8"/>
      <c r="I9157" s="8"/>
      <c r="S9157" s="4"/>
      <c r="T9157" s="6"/>
      <c r="X9157" s="1"/>
      <c r="Y9157" s="1"/>
    </row>
    <row r="9158" spans="2:25" x14ac:dyDescent="0.25">
      <c r="B9158" s="4"/>
      <c r="C9158" s="7"/>
      <c r="G9158" s="8"/>
      <c r="H9158" s="8"/>
      <c r="I9158" s="8"/>
      <c r="S9158" s="4"/>
      <c r="T9158" s="6"/>
      <c r="X9158" s="1"/>
      <c r="Y9158" s="1"/>
    </row>
    <row r="9159" spans="2:25" x14ac:dyDescent="0.25">
      <c r="B9159" s="4"/>
      <c r="C9159" s="7"/>
      <c r="G9159" s="8"/>
      <c r="H9159" s="8"/>
      <c r="I9159" s="8"/>
      <c r="S9159" s="4"/>
      <c r="T9159" s="6"/>
      <c r="X9159" s="1"/>
      <c r="Y9159" s="1"/>
    </row>
    <row r="9160" spans="2:25" x14ac:dyDescent="0.25">
      <c r="B9160" s="4"/>
      <c r="C9160" s="7"/>
      <c r="G9160" s="8"/>
      <c r="H9160" s="8"/>
      <c r="I9160" s="8"/>
      <c r="S9160" s="4"/>
      <c r="T9160" s="6"/>
      <c r="X9160" s="1"/>
      <c r="Y9160" s="1"/>
    </row>
    <row r="9161" spans="2:25" x14ac:dyDescent="0.25">
      <c r="B9161" s="4"/>
      <c r="C9161" s="7"/>
      <c r="G9161" s="8"/>
      <c r="H9161" s="8"/>
      <c r="I9161" s="8"/>
      <c r="S9161" s="4"/>
      <c r="T9161" s="6"/>
      <c r="X9161" s="1"/>
      <c r="Y9161" s="1"/>
    </row>
    <row r="9162" spans="2:25" x14ac:dyDescent="0.25">
      <c r="B9162" s="4"/>
      <c r="C9162" s="7"/>
      <c r="G9162" s="8"/>
      <c r="H9162" s="8"/>
      <c r="I9162" s="8"/>
      <c r="S9162" s="4"/>
      <c r="T9162" s="6"/>
      <c r="X9162" s="1"/>
      <c r="Y9162" s="1"/>
    </row>
    <row r="9163" spans="2:25" x14ac:dyDescent="0.25">
      <c r="B9163" s="4"/>
      <c r="C9163" s="7"/>
      <c r="G9163" s="8"/>
      <c r="H9163" s="8"/>
      <c r="I9163" s="8"/>
      <c r="S9163" s="4"/>
      <c r="T9163" s="6"/>
      <c r="X9163" s="1"/>
      <c r="Y9163" s="1"/>
    </row>
    <row r="9164" spans="2:25" x14ac:dyDescent="0.25">
      <c r="B9164" s="4"/>
      <c r="C9164" s="7"/>
      <c r="G9164" s="8"/>
      <c r="H9164" s="8"/>
      <c r="I9164" s="8"/>
      <c r="S9164" s="4"/>
      <c r="T9164" s="6"/>
      <c r="X9164" s="1"/>
      <c r="Y9164" s="1"/>
    </row>
    <row r="9165" spans="2:25" x14ac:dyDescent="0.25">
      <c r="B9165" s="4"/>
      <c r="C9165" s="7"/>
      <c r="G9165" s="8"/>
      <c r="H9165" s="8"/>
      <c r="I9165" s="8"/>
      <c r="S9165" s="4"/>
      <c r="T9165" s="6"/>
      <c r="X9165" s="1"/>
      <c r="Y9165" s="1"/>
    </row>
    <row r="9166" spans="2:25" x14ac:dyDescent="0.25">
      <c r="B9166" s="4"/>
      <c r="C9166" s="7"/>
      <c r="G9166" s="8"/>
      <c r="H9166" s="8"/>
      <c r="I9166" s="8"/>
      <c r="S9166" s="4"/>
      <c r="T9166" s="6"/>
      <c r="X9166" s="1"/>
      <c r="Y9166" s="1"/>
    </row>
    <row r="9167" spans="2:25" x14ac:dyDescent="0.25">
      <c r="B9167" s="4"/>
      <c r="C9167" s="7"/>
      <c r="G9167" s="8"/>
      <c r="H9167" s="8"/>
      <c r="I9167" s="8"/>
      <c r="S9167" s="4"/>
      <c r="T9167" s="6"/>
      <c r="X9167" s="1"/>
      <c r="Y9167" s="1"/>
    </row>
    <row r="9168" spans="2:25" x14ac:dyDescent="0.25">
      <c r="B9168" s="4"/>
      <c r="C9168" s="7"/>
      <c r="G9168" s="8"/>
      <c r="H9168" s="8"/>
      <c r="I9168" s="8"/>
      <c r="S9168" s="4"/>
      <c r="T9168" s="6"/>
      <c r="X9168" s="1"/>
      <c r="Y9168" s="1"/>
    </row>
    <row r="9169" spans="2:25" x14ac:dyDescent="0.25">
      <c r="B9169" s="4"/>
      <c r="C9169" s="7"/>
      <c r="G9169" s="8"/>
      <c r="H9169" s="8"/>
      <c r="I9169" s="8"/>
      <c r="S9169" s="4"/>
      <c r="T9169" s="6"/>
      <c r="X9169" s="1"/>
      <c r="Y9169" s="1"/>
    </row>
    <row r="9170" spans="2:25" x14ac:dyDescent="0.25">
      <c r="B9170" s="4"/>
      <c r="C9170" s="7"/>
      <c r="G9170" s="8"/>
      <c r="H9170" s="8"/>
      <c r="I9170" s="8"/>
      <c r="S9170" s="4"/>
      <c r="T9170" s="6"/>
      <c r="X9170" s="1"/>
      <c r="Y9170" s="1"/>
    </row>
    <row r="9171" spans="2:25" x14ac:dyDescent="0.25">
      <c r="B9171" s="4"/>
      <c r="C9171" s="7"/>
      <c r="G9171" s="8"/>
      <c r="H9171" s="8"/>
      <c r="I9171" s="8"/>
      <c r="S9171" s="4"/>
      <c r="T9171" s="6"/>
      <c r="X9171" s="1"/>
      <c r="Y9171" s="1"/>
    </row>
    <row r="9172" spans="2:25" x14ac:dyDescent="0.25">
      <c r="B9172" s="4"/>
      <c r="C9172" s="7"/>
      <c r="G9172" s="8"/>
      <c r="H9172" s="8"/>
      <c r="I9172" s="8"/>
      <c r="S9172" s="4"/>
      <c r="T9172" s="6"/>
      <c r="X9172" s="1"/>
      <c r="Y9172" s="1"/>
    </row>
    <row r="9173" spans="2:25" x14ac:dyDescent="0.25">
      <c r="B9173" s="4"/>
      <c r="C9173" s="7"/>
      <c r="G9173" s="8"/>
      <c r="H9173" s="8"/>
      <c r="I9173" s="8"/>
      <c r="S9173" s="4"/>
      <c r="T9173" s="6"/>
      <c r="X9173" s="1"/>
      <c r="Y9173" s="1"/>
    </row>
    <row r="9174" spans="2:25" x14ac:dyDescent="0.25">
      <c r="B9174" s="4"/>
      <c r="C9174" s="7"/>
      <c r="G9174" s="8"/>
      <c r="H9174" s="8"/>
      <c r="I9174" s="8"/>
      <c r="S9174" s="4"/>
      <c r="T9174" s="6"/>
      <c r="X9174" s="1"/>
      <c r="Y9174" s="1"/>
    </row>
    <row r="9175" spans="2:25" x14ac:dyDescent="0.25">
      <c r="B9175" s="4"/>
      <c r="C9175" s="7"/>
      <c r="G9175" s="8"/>
      <c r="H9175" s="8"/>
      <c r="I9175" s="8"/>
      <c r="S9175" s="4"/>
      <c r="T9175" s="6"/>
      <c r="X9175" s="1"/>
      <c r="Y9175" s="1"/>
    </row>
    <row r="9176" spans="2:25" x14ac:dyDescent="0.25">
      <c r="B9176" s="4"/>
      <c r="C9176" s="7"/>
      <c r="G9176" s="8"/>
      <c r="H9176" s="8"/>
      <c r="I9176" s="8"/>
      <c r="S9176" s="4"/>
      <c r="T9176" s="6"/>
      <c r="X9176" s="1"/>
      <c r="Y9176" s="1"/>
    </row>
    <row r="9177" spans="2:25" x14ac:dyDescent="0.25">
      <c r="B9177" s="4"/>
      <c r="C9177" s="7"/>
      <c r="G9177" s="8"/>
      <c r="H9177" s="8"/>
      <c r="I9177" s="8"/>
      <c r="S9177" s="4"/>
      <c r="T9177" s="6"/>
      <c r="X9177" s="1"/>
      <c r="Y9177" s="1"/>
    </row>
    <row r="9178" spans="2:25" x14ac:dyDescent="0.25">
      <c r="B9178" s="4"/>
      <c r="C9178" s="7"/>
      <c r="G9178" s="8"/>
      <c r="H9178" s="8"/>
      <c r="I9178" s="8"/>
      <c r="S9178" s="4"/>
      <c r="T9178" s="6"/>
      <c r="X9178" s="1"/>
      <c r="Y9178" s="1"/>
    </row>
    <row r="9179" spans="2:25" x14ac:dyDescent="0.25">
      <c r="B9179" s="4"/>
      <c r="C9179" s="7"/>
      <c r="G9179" s="8"/>
      <c r="H9179" s="8"/>
      <c r="I9179" s="8"/>
      <c r="S9179" s="4"/>
      <c r="T9179" s="6"/>
      <c r="X9179" s="1"/>
      <c r="Y9179" s="1"/>
    </row>
    <row r="9180" spans="2:25" x14ac:dyDescent="0.25">
      <c r="B9180" s="4"/>
      <c r="C9180" s="7"/>
      <c r="G9180" s="8"/>
      <c r="H9180" s="8"/>
      <c r="I9180" s="8"/>
      <c r="S9180" s="4"/>
      <c r="T9180" s="6"/>
      <c r="X9180" s="1"/>
      <c r="Y9180" s="1"/>
    </row>
    <row r="9181" spans="2:25" x14ac:dyDescent="0.25">
      <c r="B9181" s="4"/>
      <c r="C9181" s="7"/>
      <c r="G9181" s="8"/>
      <c r="H9181" s="8"/>
      <c r="I9181" s="8"/>
      <c r="S9181" s="4"/>
      <c r="T9181" s="6"/>
      <c r="X9181" s="1"/>
      <c r="Y9181" s="1"/>
    </row>
    <row r="9182" spans="2:25" x14ac:dyDescent="0.25">
      <c r="B9182" s="4"/>
      <c r="C9182" s="7"/>
      <c r="G9182" s="8"/>
      <c r="H9182" s="8"/>
      <c r="I9182" s="8"/>
      <c r="S9182" s="4"/>
      <c r="T9182" s="6"/>
      <c r="X9182" s="1"/>
      <c r="Y9182" s="1"/>
    </row>
    <row r="9183" spans="2:25" x14ac:dyDescent="0.25">
      <c r="B9183" s="4"/>
      <c r="C9183" s="7"/>
      <c r="G9183" s="8"/>
      <c r="H9183" s="8"/>
      <c r="I9183" s="8"/>
      <c r="S9183" s="4"/>
      <c r="T9183" s="6"/>
      <c r="X9183" s="1"/>
      <c r="Y9183" s="1"/>
    </row>
    <row r="9184" spans="2:25" x14ac:dyDescent="0.25">
      <c r="B9184" s="4"/>
      <c r="C9184" s="7"/>
      <c r="G9184" s="8"/>
      <c r="H9184" s="8"/>
      <c r="I9184" s="8"/>
      <c r="S9184" s="4"/>
      <c r="T9184" s="6"/>
      <c r="X9184" s="1"/>
      <c r="Y9184" s="1"/>
    </row>
    <row r="9185" spans="2:25" x14ac:dyDescent="0.25">
      <c r="B9185" s="4"/>
      <c r="C9185" s="7"/>
      <c r="G9185" s="8"/>
      <c r="H9185" s="8"/>
      <c r="I9185" s="8"/>
      <c r="S9185" s="4"/>
      <c r="T9185" s="6"/>
      <c r="X9185" s="1"/>
      <c r="Y9185" s="1"/>
    </row>
    <row r="9186" spans="2:25" x14ac:dyDescent="0.25">
      <c r="B9186" s="4"/>
      <c r="C9186" s="7"/>
      <c r="G9186" s="8"/>
      <c r="H9186" s="8"/>
      <c r="I9186" s="8"/>
      <c r="S9186" s="4"/>
      <c r="T9186" s="6"/>
      <c r="X9186" s="1"/>
      <c r="Y9186" s="1"/>
    </row>
    <row r="9187" spans="2:25" x14ac:dyDescent="0.25">
      <c r="B9187" s="4"/>
      <c r="C9187" s="7"/>
      <c r="G9187" s="8"/>
      <c r="H9187" s="8"/>
      <c r="I9187" s="8"/>
      <c r="S9187" s="4"/>
      <c r="T9187" s="6"/>
      <c r="X9187" s="1"/>
      <c r="Y9187" s="1"/>
    </row>
    <row r="9188" spans="2:25" x14ac:dyDescent="0.25">
      <c r="B9188" s="4"/>
      <c r="C9188" s="7"/>
      <c r="G9188" s="8"/>
      <c r="H9188" s="8"/>
      <c r="I9188" s="8"/>
      <c r="S9188" s="4"/>
      <c r="T9188" s="6"/>
      <c r="X9188" s="1"/>
      <c r="Y9188" s="1"/>
    </row>
    <row r="9189" spans="2:25" x14ac:dyDescent="0.25">
      <c r="B9189" s="4"/>
      <c r="C9189" s="7"/>
      <c r="G9189" s="8"/>
      <c r="H9189" s="8"/>
      <c r="I9189" s="8"/>
      <c r="S9189" s="4"/>
      <c r="T9189" s="6"/>
      <c r="X9189" s="1"/>
      <c r="Y9189" s="1"/>
    </row>
    <row r="9190" spans="2:25" x14ac:dyDescent="0.25">
      <c r="B9190" s="4"/>
      <c r="C9190" s="7"/>
      <c r="G9190" s="8"/>
      <c r="H9190" s="8"/>
      <c r="I9190" s="8"/>
      <c r="S9190" s="4"/>
      <c r="T9190" s="6"/>
      <c r="X9190" s="1"/>
      <c r="Y9190" s="1"/>
    </row>
    <row r="9191" spans="2:25" x14ac:dyDescent="0.25">
      <c r="B9191" s="4"/>
      <c r="C9191" s="7"/>
      <c r="G9191" s="8"/>
      <c r="H9191" s="8"/>
      <c r="I9191" s="8"/>
      <c r="S9191" s="4"/>
      <c r="T9191" s="6"/>
      <c r="X9191" s="1"/>
      <c r="Y9191" s="1"/>
    </row>
    <row r="9192" spans="2:25" x14ac:dyDescent="0.25">
      <c r="B9192" s="4"/>
      <c r="C9192" s="7"/>
      <c r="G9192" s="8"/>
      <c r="H9192" s="8"/>
      <c r="I9192" s="8"/>
      <c r="S9192" s="4"/>
      <c r="T9192" s="6"/>
      <c r="X9192" s="1"/>
      <c r="Y9192" s="1"/>
    </row>
    <row r="9193" spans="2:25" x14ac:dyDescent="0.25">
      <c r="B9193" s="4"/>
      <c r="C9193" s="7"/>
      <c r="G9193" s="8"/>
      <c r="H9193" s="8"/>
      <c r="I9193" s="8"/>
      <c r="S9193" s="4"/>
      <c r="T9193" s="6"/>
      <c r="X9193" s="1"/>
      <c r="Y9193" s="1"/>
    </row>
    <row r="9194" spans="2:25" x14ac:dyDescent="0.25">
      <c r="B9194" s="4"/>
      <c r="C9194" s="7"/>
      <c r="G9194" s="8"/>
      <c r="H9194" s="8"/>
      <c r="I9194" s="8"/>
      <c r="S9194" s="4"/>
      <c r="T9194" s="6"/>
      <c r="X9194" s="1"/>
      <c r="Y9194" s="1"/>
    </row>
    <row r="9195" spans="2:25" x14ac:dyDescent="0.25">
      <c r="B9195" s="4"/>
      <c r="C9195" s="7"/>
      <c r="G9195" s="8"/>
      <c r="H9195" s="8"/>
      <c r="I9195" s="8"/>
      <c r="S9195" s="4"/>
      <c r="T9195" s="6"/>
      <c r="X9195" s="1"/>
      <c r="Y9195" s="1"/>
    </row>
    <row r="9196" spans="2:25" x14ac:dyDescent="0.25">
      <c r="B9196" s="4"/>
      <c r="C9196" s="7"/>
      <c r="G9196" s="8"/>
      <c r="H9196" s="8"/>
      <c r="I9196" s="8"/>
      <c r="S9196" s="4"/>
      <c r="T9196" s="6"/>
      <c r="X9196" s="1"/>
      <c r="Y9196" s="1"/>
    </row>
    <row r="9197" spans="2:25" x14ac:dyDescent="0.25">
      <c r="B9197" s="4"/>
      <c r="C9197" s="7"/>
      <c r="G9197" s="8"/>
      <c r="H9197" s="8"/>
      <c r="I9197" s="8"/>
      <c r="S9197" s="4"/>
      <c r="T9197" s="6"/>
      <c r="X9197" s="1"/>
      <c r="Y9197" s="1"/>
    </row>
    <row r="9198" spans="2:25" x14ac:dyDescent="0.25">
      <c r="B9198" s="4"/>
      <c r="C9198" s="7"/>
      <c r="G9198" s="8"/>
      <c r="H9198" s="8"/>
      <c r="I9198" s="8"/>
      <c r="S9198" s="4"/>
      <c r="T9198" s="6"/>
      <c r="X9198" s="1"/>
      <c r="Y9198" s="1"/>
    </row>
    <row r="9199" spans="2:25" x14ac:dyDescent="0.25">
      <c r="B9199" s="4"/>
      <c r="C9199" s="7"/>
      <c r="G9199" s="8"/>
      <c r="H9199" s="8"/>
      <c r="I9199" s="8"/>
      <c r="S9199" s="4"/>
      <c r="T9199" s="6"/>
      <c r="X9199" s="1"/>
      <c r="Y9199" s="1"/>
    </row>
    <row r="9200" spans="2:25" x14ac:dyDescent="0.25">
      <c r="B9200" s="4"/>
      <c r="C9200" s="7"/>
      <c r="G9200" s="8"/>
      <c r="H9200" s="8"/>
      <c r="I9200" s="8"/>
      <c r="S9200" s="4"/>
      <c r="T9200" s="6"/>
      <c r="X9200" s="1"/>
      <c r="Y9200" s="1"/>
    </row>
    <row r="9201" spans="2:25" x14ac:dyDescent="0.25">
      <c r="B9201" s="4"/>
      <c r="C9201" s="7"/>
      <c r="G9201" s="8"/>
      <c r="H9201" s="8"/>
      <c r="I9201" s="8"/>
      <c r="S9201" s="4"/>
      <c r="T9201" s="6"/>
      <c r="X9201" s="1"/>
      <c r="Y9201" s="1"/>
    </row>
    <row r="9202" spans="2:25" x14ac:dyDescent="0.25">
      <c r="B9202" s="4"/>
      <c r="C9202" s="7"/>
      <c r="G9202" s="8"/>
      <c r="H9202" s="8"/>
      <c r="I9202" s="8"/>
      <c r="S9202" s="4"/>
      <c r="T9202" s="6"/>
      <c r="X9202" s="1"/>
      <c r="Y9202" s="1"/>
    </row>
    <row r="9203" spans="2:25" x14ac:dyDescent="0.25">
      <c r="B9203" s="4"/>
      <c r="C9203" s="7"/>
      <c r="G9203" s="8"/>
      <c r="H9203" s="8"/>
      <c r="I9203" s="8"/>
      <c r="S9203" s="4"/>
      <c r="T9203" s="6"/>
      <c r="X9203" s="1"/>
      <c r="Y9203" s="1"/>
    </row>
    <row r="9204" spans="2:25" x14ac:dyDescent="0.25">
      <c r="B9204" s="4"/>
      <c r="C9204" s="7"/>
      <c r="G9204" s="8"/>
      <c r="H9204" s="8"/>
      <c r="I9204" s="8"/>
      <c r="S9204" s="4"/>
      <c r="T9204" s="6"/>
      <c r="X9204" s="1"/>
      <c r="Y9204" s="1"/>
    </row>
    <row r="9205" spans="2:25" x14ac:dyDescent="0.25">
      <c r="B9205" s="4"/>
      <c r="C9205" s="7"/>
      <c r="G9205" s="8"/>
      <c r="H9205" s="8"/>
      <c r="I9205" s="8"/>
      <c r="S9205" s="4"/>
      <c r="T9205" s="6"/>
      <c r="X9205" s="1"/>
      <c r="Y9205" s="1"/>
    </row>
    <row r="9206" spans="2:25" x14ac:dyDescent="0.25">
      <c r="B9206" s="4"/>
      <c r="C9206" s="7"/>
      <c r="G9206" s="8"/>
      <c r="H9206" s="8"/>
      <c r="I9206" s="8"/>
      <c r="S9206" s="4"/>
      <c r="T9206" s="6"/>
      <c r="X9206" s="1"/>
      <c r="Y9206" s="1"/>
    </row>
    <row r="9207" spans="2:25" x14ac:dyDescent="0.25">
      <c r="B9207" s="4"/>
      <c r="C9207" s="7"/>
      <c r="G9207" s="8"/>
      <c r="H9207" s="8"/>
      <c r="I9207" s="8"/>
      <c r="S9207" s="4"/>
      <c r="T9207" s="6"/>
      <c r="X9207" s="1"/>
      <c r="Y9207" s="1"/>
    </row>
    <row r="9208" spans="2:25" x14ac:dyDescent="0.25">
      <c r="B9208" s="4"/>
      <c r="C9208" s="7"/>
      <c r="G9208" s="8"/>
      <c r="H9208" s="8"/>
      <c r="I9208" s="8"/>
      <c r="S9208" s="4"/>
      <c r="T9208" s="6"/>
      <c r="X9208" s="1"/>
      <c r="Y9208" s="1"/>
    </row>
    <row r="9209" spans="2:25" x14ac:dyDescent="0.25">
      <c r="B9209" s="4"/>
      <c r="C9209" s="7"/>
      <c r="G9209" s="8"/>
      <c r="H9209" s="8"/>
      <c r="I9209" s="8"/>
      <c r="S9209" s="4"/>
      <c r="T9209" s="6"/>
      <c r="X9209" s="1"/>
      <c r="Y9209" s="1"/>
    </row>
    <row r="9210" spans="2:25" x14ac:dyDescent="0.25">
      <c r="B9210" s="4"/>
      <c r="C9210" s="7"/>
      <c r="G9210" s="8"/>
      <c r="H9210" s="8"/>
      <c r="I9210" s="8"/>
      <c r="S9210" s="4"/>
      <c r="T9210" s="6"/>
      <c r="X9210" s="1"/>
      <c r="Y9210" s="1"/>
    </row>
    <row r="9211" spans="2:25" x14ac:dyDescent="0.25">
      <c r="B9211" s="4"/>
      <c r="C9211" s="7"/>
      <c r="G9211" s="8"/>
      <c r="H9211" s="8"/>
      <c r="I9211" s="8"/>
      <c r="S9211" s="4"/>
      <c r="T9211" s="6"/>
      <c r="X9211" s="1"/>
      <c r="Y9211" s="1"/>
    </row>
    <row r="9212" spans="2:25" x14ac:dyDescent="0.25">
      <c r="B9212" s="4"/>
      <c r="C9212" s="7"/>
      <c r="G9212" s="8"/>
      <c r="H9212" s="8"/>
      <c r="I9212" s="8"/>
      <c r="S9212" s="4"/>
      <c r="T9212" s="6"/>
      <c r="X9212" s="1"/>
      <c r="Y9212" s="1"/>
    </row>
    <row r="9213" spans="2:25" x14ac:dyDescent="0.25">
      <c r="B9213" s="4"/>
      <c r="C9213" s="7"/>
      <c r="G9213" s="8"/>
      <c r="H9213" s="8"/>
      <c r="I9213" s="8"/>
      <c r="S9213" s="4"/>
      <c r="T9213" s="6"/>
      <c r="X9213" s="1"/>
      <c r="Y9213" s="1"/>
    </row>
    <row r="9214" spans="2:25" x14ac:dyDescent="0.25">
      <c r="B9214" s="4"/>
      <c r="C9214" s="7"/>
      <c r="G9214" s="8"/>
      <c r="H9214" s="8"/>
      <c r="I9214" s="8"/>
      <c r="S9214" s="4"/>
      <c r="T9214" s="6"/>
      <c r="X9214" s="1"/>
      <c r="Y9214" s="1"/>
    </row>
    <row r="9215" spans="2:25" x14ac:dyDescent="0.25">
      <c r="B9215" s="4"/>
      <c r="C9215" s="7"/>
      <c r="G9215" s="8"/>
      <c r="H9215" s="8"/>
      <c r="I9215" s="8"/>
      <c r="S9215" s="4"/>
      <c r="T9215" s="6"/>
      <c r="X9215" s="1"/>
      <c r="Y9215" s="1"/>
    </row>
    <row r="9216" spans="2:25" x14ac:dyDescent="0.25">
      <c r="B9216" s="4"/>
      <c r="C9216" s="7"/>
      <c r="G9216" s="8"/>
      <c r="H9216" s="8"/>
      <c r="I9216" s="8"/>
      <c r="S9216" s="4"/>
      <c r="T9216" s="6"/>
      <c r="X9216" s="1"/>
      <c r="Y9216" s="1"/>
    </row>
    <row r="9217" spans="2:25" x14ac:dyDescent="0.25">
      <c r="B9217" s="4"/>
      <c r="C9217" s="7"/>
      <c r="G9217" s="8"/>
      <c r="H9217" s="8"/>
      <c r="I9217" s="8"/>
      <c r="S9217" s="4"/>
      <c r="T9217" s="6"/>
      <c r="X9217" s="1"/>
      <c r="Y9217" s="1"/>
    </row>
    <row r="9218" spans="2:25" x14ac:dyDescent="0.25">
      <c r="B9218" s="4"/>
      <c r="C9218" s="7"/>
      <c r="G9218" s="8"/>
      <c r="H9218" s="8"/>
      <c r="I9218" s="8"/>
      <c r="S9218" s="4"/>
      <c r="T9218" s="6"/>
      <c r="X9218" s="1"/>
      <c r="Y9218" s="1"/>
    </row>
    <row r="9219" spans="2:25" x14ac:dyDescent="0.25">
      <c r="B9219" s="4"/>
      <c r="C9219" s="7"/>
      <c r="G9219" s="8"/>
      <c r="H9219" s="8"/>
      <c r="I9219" s="8"/>
      <c r="S9219" s="4"/>
      <c r="T9219" s="6"/>
      <c r="X9219" s="1"/>
      <c r="Y9219" s="1"/>
    </row>
    <row r="9220" spans="2:25" x14ac:dyDescent="0.25">
      <c r="B9220" s="4"/>
      <c r="C9220" s="7"/>
      <c r="G9220" s="8"/>
      <c r="H9220" s="8"/>
      <c r="I9220" s="8"/>
      <c r="S9220" s="4"/>
      <c r="T9220" s="6"/>
      <c r="X9220" s="1"/>
      <c r="Y9220" s="1"/>
    </row>
    <row r="9221" spans="2:25" x14ac:dyDescent="0.25">
      <c r="B9221" s="4"/>
      <c r="C9221" s="7"/>
      <c r="G9221" s="8"/>
      <c r="H9221" s="8"/>
      <c r="I9221" s="8"/>
      <c r="S9221" s="4"/>
      <c r="T9221" s="6"/>
      <c r="X9221" s="1"/>
      <c r="Y9221" s="1"/>
    </row>
    <row r="9222" spans="2:25" x14ac:dyDescent="0.25">
      <c r="B9222" s="4"/>
      <c r="C9222" s="7"/>
      <c r="G9222" s="8"/>
      <c r="H9222" s="8"/>
      <c r="I9222" s="8"/>
      <c r="S9222" s="4"/>
      <c r="T9222" s="6"/>
      <c r="X9222" s="1"/>
      <c r="Y9222" s="1"/>
    </row>
    <row r="9223" spans="2:25" x14ac:dyDescent="0.25">
      <c r="B9223" s="4"/>
      <c r="C9223" s="7"/>
      <c r="G9223" s="8"/>
      <c r="H9223" s="8"/>
      <c r="I9223" s="8"/>
      <c r="S9223" s="4"/>
      <c r="T9223" s="6"/>
      <c r="X9223" s="1"/>
      <c r="Y9223" s="1"/>
    </row>
    <row r="9224" spans="2:25" x14ac:dyDescent="0.25">
      <c r="B9224" s="4"/>
      <c r="C9224" s="7"/>
      <c r="G9224" s="8"/>
      <c r="H9224" s="8"/>
      <c r="I9224" s="8"/>
      <c r="S9224" s="4"/>
      <c r="T9224" s="6"/>
      <c r="X9224" s="1"/>
      <c r="Y9224" s="1"/>
    </row>
    <row r="9225" spans="2:25" x14ac:dyDescent="0.25">
      <c r="B9225" s="4"/>
      <c r="C9225" s="7"/>
      <c r="G9225" s="8"/>
      <c r="H9225" s="8"/>
      <c r="I9225" s="8"/>
      <c r="S9225" s="4"/>
      <c r="T9225" s="6"/>
      <c r="X9225" s="1"/>
      <c r="Y9225" s="1"/>
    </row>
    <row r="9226" spans="2:25" x14ac:dyDescent="0.25">
      <c r="B9226" s="4"/>
      <c r="C9226" s="7"/>
      <c r="G9226" s="8"/>
      <c r="H9226" s="8"/>
      <c r="I9226" s="8"/>
      <c r="S9226" s="4"/>
      <c r="T9226" s="6"/>
      <c r="X9226" s="1"/>
      <c r="Y9226" s="1"/>
    </row>
    <row r="9227" spans="2:25" x14ac:dyDescent="0.25">
      <c r="B9227" s="4"/>
      <c r="C9227" s="7"/>
      <c r="G9227" s="8"/>
      <c r="H9227" s="8"/>
      <c r="I9227" s="8"/>
      <c r="S9227" s="4"/>
      <c r="T9227" s="6"/>
      <c r="X9227" s="1"/>
      <c r="Y9227" s="1"/>
    </row>
    <row r="9228" spans="2:25" x14ac:dyDescent="0.25">
      <c r="B9228" s="4"/>
      <c r="C9228" s="7"/>
      <c r="G9228" s="8"/>
      <c r="H9228" s="8"/>
      <c r="I9228" s="8"/>
      <c r="S9228" s="4"/>
      <c r="T9228" s="6"/>
      <c r="X9228" s="1"/>
      <c r="Y9228" s="1"/>
    </row>
    <row r="9229" spans="2:25" x14ac:dyDescent="0.25">
      <c r="B9229" s="4"/>
      <c r="C9229" s="7"/>
      <c r="G9229" s="8"/>
      <c r="H9229" s="8"/>
      <c r="I9229" s="8"/>
      <c r="S9229" s="4"/>
      <c r="T9229" s="6"/>
      <c r="X9229" s="1"/>
      <c r="Y9229" s="1"/>
    </row>
    <row r="9230" spans="2:25" x14ac:dyDescent="0.25">
      <c r="B9230" s="4"/>
      <c r="C9230" s="7"/>
      <c r="G9230" s="8"/>
      <c r="H9230" s="8"/>
      <c r="I9230" s="8"/>
      <c r="S9230" s="4"/>
      <c r="T9230" s="6"/>
      <c r="X9230" s="1"/>
      <c r="Y9230" s="1"/>
    </row>
    <row r="9231" spans="2:25" x14ac:dyDescent="0.25">
      <c r="B9231" s="4"/>
      <c r="C9231" s="7"/>
      <c r="G9231" s="8"/>
      <c r="H9231" s="8"/>
      <c r="I9231" s="8"/>
      <c r="S9231" s="4"/>
      <c r="T9231" s="6"/>
      <c r="X9231" s="1"/>
      <c r="Y9231" s="1"/>
    </row>
    <row r="9232" spans="2:25" x14ac:dyDescent="0.25">
      <c r="B9232" s="4"/>
      <c r="C9232" s="7"/>
      <c r="G9232" s="8"/>
      <c r="H9232" s="8"/>
      <c r="I9232" s="8"/>
      <c r="S9232" s="4"/>
      <c r="T9232" s="6"/>
      <c r="X9232" s="1"/>
      <c r="Y9232" s="1"/>
    </row>
    <row r="9233" spans="2:25" x14ac:dyDescent="0.25">
      <c r="B9233" s="4"/>
      <c r="C9233" s="7"/>
      <c r="G9233" s="8"/>
      <c r="H9233" s="8"/>
      <c r="I9233" s="8"/>
      <c r="S9233" s="4"/>
      <c r="T9233" s="6"/>
      <c r="X9233" s="1"/>
      <c r="Y9233" s="1"/>
    </row>
    <row r="9234" spans="2:25" x14ac:dyDescent="0.25">
      <c r="B9234" s="4"/>
      <c r="C9234" s="7"/>
      <c r="G9234" s="8"/>
      <c r="H9234" s="8"/>
      <c r="I9234" s="8"/>
      <c r="S9234" s="4"/>
      <c r="T9234" s="6"/>
      <c r="X9234" s="1"/>
      <c r="Y9234" s="1"/>
    </row>
    <row r="9235" spans="2:25" x14ac:dyDescent="0.25">
      <c r="B9235" s="4"/>
      <c r="C9235" s="7"/>
      <c r="G9235" s="8"/>
      <c r="H9235" s="8"/>
      <c r="I9235" s="8"/>
      <c r="S9235" s="4"/>
      <c r="T9235" s="6"/>
      <c r="X9235" s="1"/>
      <c r="Y9235" s="1"/>
    </row>
    <row r="9236" spans="2:25" x14ac:dyDescent="0.25">
      <c r="B9236" s="4"/>
      <c r="C9236" s="7"/>
      <c r="G9236" s="8"/>
      <c r="H9236" s="8"/>
      <c r="I9236" s="8"/>
      <c r="S9236" s="4"/>
      <c r="T9236" s="6"/>
      <c r="X9236" s="1"/>
      <c r="Y9236" s="1"/>
    </row>
    <row r="9237" spans="2:25" x14ac:dyDescent="0.25">
      <c r="B9237" s="4"/>
      <c r="C9237" s="7"/>
      <c r="G9237" s="8"/>
      <c r="H9237" s="8"/>
      <c r="I9237" s="8"/>
      <c r="S9237" s="4"/>
      <c r="T9237" s="6"/>
      <c r="X9237" s="1"/>
      <c r="Y9237" s="1"/>
    </row>
    <row r="9238" spans="2:25" x14ac:dyDescent="0.25">
      <c r="B9238" s="4"/>
      <c r="C9238" s="7"/>
      <c r="G9238" s="8"/>
      <c r="H9238" s="8"/>
      <c r="I9238" s="8"/>
      <c r="S9238" s="4"/>
      <c r="T9238" s="6"/>
      <c r="X9238" s="1"/>
      <c r="Y9238" s="1"/>
    </row>
    <row r="9239" spans="2:25" x14ac:dyDescent="0.25">
      <c r="B9239" s="4"/>
      <c r="C9239" s="7"/>
      <c r="G9239" s="8"/>
      <c r="H9239" s="8"/>
      <c r="I9239" s="8"/>
      <c r="S9239" s="4"/>
      <c r="T9239" s="6"/>
      <c r="X9239" s="1"/>
      <c r="Y9239" s="1"/>
    </row>
    <row r="9240" spans="2:25" x14ac:dyDescent="0.25">
      <c r="B9240" s="4"/>
      <c r="C9240" s="7"/>
      <c r="G9240" s="8"/>
      <c r="H9240" s="8"/>
      <c r="I9240" s="8"/>
      <c r="S9240" s="4"/>
      <c r="T9240" s="6"/>
      <c r="X9240" s="1"/>
      <c r="Y9240" s="1"/>
    </row>
    <row r="9241" spans="2:25" x14ac:dyDescent="0.25">
      <c r="B9241" s="4"/>
      <c r="C9241" s="7"/>
      <c r="G9241" s="8"/>
      <c r="H9241" s="8"/>
      <c r="I9241" s="8"/>
      <c r="S9241" s="4"/>
      <c r="T9241" s="6"/>
      <c r="X9241" s="1"/>
      <c r="Y9241" s="1"/>
    </row>
    <row r="9242" spans="2:25" x14ac:dyDescent="0.25">
      <c r="B9242" s="4"/>
      <c r="C9242" s="7"/>
      <c r="G9242" s="8"/>
      <c r="H9242" s="8"/>
      <c r="I9242" s="8"/>
      <c r="S9242" s="4"/>
      <c r="T9242" s="6"/>
      <c r="X9242" s="1"/>
      <c r="Y9242" s="1"/>
    </row>
    <row r="9243" spans="2:25" x14ac:dyDescent="0.25">
      <c r="B9243" s="4"/>
      <c r="C9243" s="7"/>
      <c r="G9243" s="8"/>
      <c r="H9243" s="8"/>
      <c r="I9243" s="8"/>
      <c r="S9243" s="4"/>
      <c r="T9243" s="6"/>
      <c r="X9243" s="1"/>
      <c r="Y9243" s="1"/>
    </row>
    <row r="9244" spans="2:25" x14ac:dyDescent="0.25">
      <c r="B9244" s="4"/>
      <c r="C9244" s="7"/>
      <c r="G9244" s="8"/>
      <c r="H9244" s="8"/>
      <c r="I9244" s="8"/>
      <c r="S9244" s="4"/>
      <c r="T9244" s="6"/>
      <c r="X9244" s="1"/>
      <c r="Y9244" s="1"/>
    </row>
    <row r="9245" spans="2:25" x14ac:dyDescent="0.25">
      <c r="B9245" s="4"/>
      <c r="C9245" s="7"/>
      <c r="G9245" s="8"/>
      <c r="H9245" s="8"/>
      <c r="I9245" s="8"/>
      <c r="S9245" s="4"/>
      <c r="T9245" s="6"/>
      <c r="X9245" s="1"/>
      <c r="Y9245" s="1"/>
    </row>
    <row r="9246" spans="2:25" x14ac:dyDescent="0.25">
      <c r="B9246" s="4"/>
      <c r="C9246" s="7"/>
      <c r="G9246" s="8"/>
      <c r="H9246" s="8"/>
      <c r="I9246" s="8"/>
      <c r="S9246" s="4"/>
      <c r="T9246" s="6"/>
      <c r="X9246" s="1"/>
      <c r="Y9246" s="1"/>
    </row>
    <row r="9247" spans="2:25" x14ac:dyDescent="0.25">
      <c r="B9247" s="4"/>
      <c r="C9247" s="7"/>
      <c r="G9247" s="8"/>
      <c r="H9247" s="8"/>
      <c r="I9247" s="8"/>
      <c r="S9247" s="4"/>
      <c r="T9247" s="6"/>
      <c r="X9247" s="1"/>
      <c r="Y9247" s="1"/>
    </row>
    <row r="9248" spans="2:25" x14ac:dyDescent="0.25">
      <c r="B9248" s="4"/>
      <c r="C9248" s="7"/>
      <c r="G9248" s="8"/>
      <c r="H9248" s="8"/>
      <c r="I9248" s="8"/>
      <c r="S9248" s="4"/>
      <c r="T9248" s="6"/>
      <c r="X9248" s="1"/>
      <c r="Y9248" s="1"/>
    </row>
    <row r="9249" spans="2:25" x14ac:dyDescent="0.25">
      <c r="B9249" s="4"/>
      <c r="C9249" s="7"/>
      <c r="G9249" s="8"/>
      <c r="H9249" s="8"/>
      <c r="I9249" s="8"/>
      <c r="S9249" s="4"/>
      <c r="T9249" s="6"/>
      <c r="X9249" s="1"/>
      <c r="Y9249" s="1"/>
    </row>
    <row r="9250" spans="2:25" x14ac:dyDescent="0.25">
      <c r="B9250" s="4"/>
      <c r="C9250" s="7"/>
      <c r="G9250" s="8"/>
      <c r="H9250" s="8"/>
      <c r="I9250" s="8"/>
      <c r="S9250" s="4"/>
      <c r="T9250" s="6"/>
      <c r="X9250" s="1"/>
      <c r="Y9250" s="1"/>
    </row>
    <row r="9251" spans="2:25" x14ac:dyDescent="0.25">
      <c r="B9251" s="4"/>
      <c r="C9251" s="7"/>
      <c r="G9251" s="8"/>
      <c r="H9251" s="8"/>
      <c r="I9251" s="8"/>
      <c r="S9251" s="4"/>
      <c r="T9251" s="6"/>
      <c r="X9251" s="1"/>
      <c r="Y9251" s="1"/>
    </row>
    <row r="9252" spans="2:25" x14ac:dyDescent="0.25">
      <c r="B9252" s="4"/>
      <c r="C9252" s="7"/>
      <c r="G9252" s="8"/>
      <c r="H9252" s="8"/>
      <c r="I9252" s="8"/>
      <c r="S9252" s="4"/>
      <c r="T9252" s="6"/>
      <c r="X9252" s="1"/>
      <c r="Y9252" s="1"/>
    </row>
    <row r="9253" spans="2:25" x14ac:dyDescent="0.25">
      <c r="B9253" s="4"/>
      <c r="C9253" s="7"/>
      <c r="G9253" s="8"/>
      <c r="H9253" s="8"/>
      <c r="I9253" s="8"/>
      <c r="S9253" s="4"/>
      <c r="T9253" s="6"/>
      <c r="X9253" s="1"/>
      <c r="Y9253" s="1"/>
    </row>
    <row r="9254" spans="2:25" x14ac:dyDescent="0.25">
      <c r="B9254" s="4"/>
      <c r="C9254" s="7"/>
      <c r="G9254" s="8"/>
      <c r="H9254" s="8"/>
      <c r="I9254" s="8"/>
      <c r="S9254" s="4"/>
      <c r="T9254" s="6"/>
      <c r="X9254" s="1"/>
      <c r="Y9254" s="1"/>
    </row>
    <row r="9255" spans="2:25" x14ac:dyDescent="0.25">
      <c r="B9255" s="4"/>
      <c r="C9255" s="7"/>
      <c r="G9255" s="8"/>
      <c r="H9255" s="8"/>
      <c r="I9255" s="8"/>
      <c r="S9255" s="4"/>
      <c r="T9255" s="6"/>
      <c r="X9255" s="1"/>
      <c r="Y9255" s="1"/>
    </row>
    <row r="9256" spans="2:25" x14ac:dyDescent="0.25">
      <c r="B9256" s="4"/>
      <c r="C9256" s="7"/>
      <c r="G9256" s="8"/>
      <c r="H9256" s="8"/>
      <c r="I9256" s="8"/>
      <c r="S9256" s="4"/>
      <c r="T9256" s="6"/>
      <c r="X9256" s="1"/>
      <c r="Y9256" s="1"/>
    </row>
    <row r="9257" spans="2:25" x14ac:dyDescent="0.25">
      <c r="B9257" s="4"/>
      <c r="C9257" s="7"/>
      <c r="G9257" s="8"/>
      <c r="H9257" s="8"/>
      <c r="I9257" s="8"/>
      <c r="S9257" s="4"/>
      <c r="T9257" s="6"/>
      <c r="X9257" s="1"/>
      <c r="Y9257" s="1"/>
    </row>
    <row r="9258" spans="2:25" x14ac:dyDescent="0.25">
      <c r="B9258" s="4"/>
      <c r="C9258" s="7"/>
      <c r="G9258" s="8"/>
      <c r="H9258" s="8"/>
      <c r="I9258" s="8"/>
      <c r="S9258" s="4"/>
      <c r="T9258" s="6"/>
      <c r="X9258" s="1"/>
      <c r="Y9258" s="1"/>
    </row>
    <row r="9259" spans="2:25" x14ac:dyDescent="0.25">
      <c r="B9259" s="4"/>
      <c r="C9259" s="7"/>
      <c r="G9259" s="8"/>
      <c r="H9259" s="8"/>
      <c r="I9259" s="8"/>
      <c r="S9259" s="4"/>
      <c r="T9259" s="6"/>
      <c r="X9259" s="1"/>
      <c r="Y9259" s="1"/>
    </row>
    <row r="9260" spans="2:25" x14ac:dyDescent="0.25">
      <c r="B9260" s="4"/>
      <c r="C9260" s="7"/>
      <c r="G9260" s="8"/>
      <c r="H9260" s="8"/>
      <c r="I9260" s="8"/>
      <c r="S9260" s="4"/>
      <c r="T9260" s="6"/>
      <c r="X9260" s="1"/>
      <c r="Y9260" s="1"/>
    </row>
    <row r="9261" spans="2:25" x14ac:dyDescent="0.25">
      <c r="B9261" s="4"/>
      <c r="C9261" s="7"/>
      <c r="G9261" s="8"/>
      <c r="H9261" s="8"/>
      <c r="I9261" s="8"/>
      <c r="S9261" s="4"/>
      <c r="T9261" s="6"/>
      <c r="X9261" s="1"/>
      <c r="Y9261" s="1"/>
    </row>
    <row r="9262" spans="2:25" x14ac:dyDescent="0.25">
      <c r="B9262" s="4"/>
      <c r="C9262" s="7"/>
      <c r="G9262" s="8"/>
      <c r="H9262" s="8"/>
      <c r="I9262" s="8"/>
      <c r="S9262" s="4"/>
      <c r="T9262" s="6"/>
      <c r="X9262" s="1"/>
      <c r="Y9262" s="1"/>
    </row>
    <row r="9263" spans="2:25" x14ac:dyDescent="0.25">
      <c r="B9263" s="4"/>
      <c r="C9263" s="7"/>
      <c r="G9263" s="8"/>
      <c r="H9263" s="8"/>
      <c r="I9263" s="8"/>
      <c r="S9263" s="4"/>
      <c r="T9263" s="6"/>
      <c r="X9263" s="1"/>
      <c r="Y9263" s="1"/>
    </row>
    <row r="9264" spans="2:25" x14ac:dyDescent="0.25">
      <c r="B9264" s="4"/>
      <c r="C9264" s="7"/>
      <c r="G9264" s="8"/>
      <c r="H9264" s="8"/>
      <c r="I9264" s="8"/>
      <c r="S9264" s="4"/>
      <c r="T9264" s="6"/>
      <c r="X9264" s="1"/>
      <c r="Y9264" s="1"/>
    </row>
    <row r="9265" spans="2:25" x14ac:dyDescent="0.25">
      <c r="B9265" s="4"/>
      <c r="C9265" s="7"/>
      <c r="G9265" s="8"/>
      <c r="H9265" s="8"/>
      <c r="I9265" s="8"/>
      <c r="S9265" s="4"/>
      <c r="T9265" s="6"/>
      <c r="X9265" s="1"/>
      <c r="Y9265" s="1"/>
    </row>
    <row r="9266" spans="2:25" x14ac:dyDescent="0.25">
      <c r="B9266" s="4"/>
      <c r="C9266" s="7"/>
      <c r="G9266" s="8"/>
      <c r="H9266" s="8"/>
      <c r="I9266" s="8"/>
      <c r="S9266" s="4"/>
      <c r="T9266" s="6"/>
      <c r="X9266" s="1"/>
      <c r="Y9266" s="1"/>
    </row>
    <row r="9267" spans="2:25" x14ac:dyDescent="0.25">
      <c r="B9267" s="4"/>
      <c r="C9267" s="7"/>
      <c r="G9267" s="8"/>
      <c r="H9267" s="8"/>
      <c r="I9267" s="8"/>
      <c r="S9267" s="4"/>
      <c r="T9267" s="6"/>
      <c r="X9267" s="1"/>
      <c r="Y9267" s="1"/>
    </row>
    <row r="9268" spans="2:25" x14ac:dyDescent="0.25">
      <c r="B9268" s="4"/>
      <c r="C9268" s="7"/>
      <c r="G9268" s="8"/>
      <c r="H9268" s="8"/>
      <c r="I9268" s="8"/>
      <c r="S9268" s="4"/>
      <c r="T9268" s="6"/>
      <c r="X9268" s="1"/>
      <c r="Y9268" s="1"/>
    </row>
    <row r="9269" spans="2:25" x14ac:dyDescent="0.25">
      <c r="B9269" s="4"/>
      <c r="C9269" s="7"/>
      <c r="G9269" s="8"/>
      <c r="H9269" s="8"/>
      <c r="I9269" s="8"/>
      <c r="S9269" s="4"/>
      <c r="T9269" s="6"/>
      <c r="X9269" s="1"/>
      <c r="Y9269" s="1"/>
    </row>
    <row r="9270" spans="2:25" x14ac:dyDescent="0.25">
      <c r="B9270" s="4"/>
      <c r="C9270" s="7"/>
      <c r="G9270" s="8"/>
      <c r="H9270" s="8"/>
      <c r="I9270" s="8"/>
      <c r="S9270" s="4"/>
      <c r="T9270" s="6"/>
      <c r="X9270" s="1"/>
      <c r="Y9270" s="1"/>
    </row>
    <row r="9271" spans="2:25" x14ac:dyDescent="0.25">
      <c r="B9271" s="4"/>
      <c r="C9271" s="7"/>
      <c r="G9271" s="8"/>
      <c r="H9271" s="8"/>
      <c r="I9271" s="8"/>
      <c r="S9271" s="4"/>
      <c r="T9271" s="6"/>
      <c r="X9271" s="1"/>
      <c r="Y9271" s="1"/>
    </row>
    <row r="9272" spans="2:25" x14ac:dyDescent="0.25">
      <c r="B9272" s="4"/>
      <c r="C9272" s="7"/>
      <c r="G9272" s="8"/>
      <c r="H9272" s="8"/>
      <c r="I9272" s="8"/>
      <c r="S9272" s="4"/>
      <c r="T9272" s="6"/>
      <c r="X9272" s="1"/>
      <c r="Y9272" s="1"/>
    </row>
    <row r="9273" spans="2:25" x14ac:dyDescent="0.25">
      <c r="B9273" s="4"/>
      <c r="C9273" s="7"/>
      <c r="G9273" s="8"/>
      <c r="H9273" s="8"/>
      <c r="I9273" s="8"/>
      <c r="S9273" s="4"/>
      <c r="T9273" s="6"/>
      <c r="X9273" s="1"/>
      <c r="Y9273" s="1"/>
    </row>
    <row r="9274" spans="2:25" x14ac:dyDescent="0.25">
      <c r="B9274" s="4"/>
      <c r="C9274" s="7"/>
      <c r="G9274" s="8"/>
      <c r="H9274" s="8"/>
      <c r="I9274" s="8"/>
      <c r="S9274" s="4"/>
      <c r="T9274" s="6"/>
      <c r="X9274" s="1"/>
      <c r="Y9274" s="1"/>
    </row>
    <row r="9275" spans="2:25" x14ac:dyDescent="0.25">
      <c r="B9275" s="4"/>
      <c r="C9275" s="7"/>
      <c r="G9275" s="8"/>
      <c r="H9275" s="8"/>
      <c r="I9275" s="8"/>
      <c r="S9275" s="4"/>
      <c r="T9275" s="6"/>
      <c r="X9275" s="1"/>
      <c r="Y9275" s="1"/>
    </row>
    <row r="9276" spans="2:25" x14ac:dyDescent="0.25">
      <c r="B9276" s="4"/>
      <c r="C9276" s="7"/>
      <c r="G9276" s="8"/>
      <c r="H9276" s="8"/>
      <c r="I9276" s="8"/>
      <c r="S9276" s="4"/>
      <c r="T9276" s="6"/>
      <c r="X9276" s="1"/>
      <c r="Y9276" s="1"/>
    </row>
    <row r="9277" spans="2:25" x14ac:dyDescent="0.25">
      <c r="B9277" s="4"/>
      <c r="C9277" s="7"/>
      <c r="G9277" s="8"/>
      <c r="H9277" s="8"/>
      <c r="I9277" s="8"/>
      <c r="S9277" s="4"/>
      <c r="T9277" s="6"/>
      <c r="X9277" s="1"/>
      <c r="Y9277" s="1"/>
    </row>
    <row r="9278" spans="2:25" x14ac:dyDescent="0.25">
      <c r="B9278" s="4"/>
      <c r="C9278" s="7"/>
      <c r="G9278" s="8"/>
      <c r="H9278" s="8"/>
      <c r="I9278" s="8"/>
      <c r="S9278" s="4"/>
      <c r="T9278" s="6"/>
      <c r="X9278" s="1"/>
      <c r="Y9278" s="1"/>
    </row>
    <row r="9279" spans="2:25" x14ac:dyDescent="0.25">
      <c r="B9279" s="4"/>
      <c r="C9279" s="7"/>
      <c r="G9279" s="8"/>
      <c r="H9279" s="8"/>
      <c r="I9279" s="8"/>
      <c r="S9279" s="4"/>
      <c r="T9279" s="6"/>
      <c r="X9279" s="1"/>
      <c r="Y9279" s="1"/>
    </row>
    <row r="9280" spans="2:25" x14ac:dyDescent="0.25">
      <c r="B9280" s="4"/>
      <c r="C9280" s="7"/>
      <c r="G9280" s="8"/>
      <c r="H9280" s="8"/>
      <c r="I9280" s="8"/>
      <c r="S9280" s="4"/>
      <c r="T9280" s="6"/>
      <c r="X9280" s="1"/>
      <c r="Y9280" s="1"/>
    </row>
    <row r="9281" spans="2:25" x14ac:dyDescent="0.25">
      <c r="B9281" s="4"/>
      <c r="C9281" s="7"/>
      <c r="G9281" s="8"/>
      <c r="H9281" s="8"/>
      <c r="I9281" s="8"/>
      <c r="S9281" s="4"/>
      <c r="T9281" s="6"/>
      <c r="X9281" s="1"/>
      <c r="Y9281" s="1"/>
    </row>
    <row r="9282" spans="2:25" x14ac:dyDescent="0.25">
      <c r="B9282" s="4"/>
      <c r="C9282" s="7"/>
      <c r="G9282" s="8"/>
      <c r="H9282" s="8"/>
      <c r="I9282" s="8"/>
      <c r="S9282" s="4"/>
      <c r="T9282" s="6"/>
      <c r="X9282" s="1"/>
      <c r="Y9282" s="1"/>
    </row>
    <row r="9283" spans="2:25" x14ac:dyDescent="0.25">
      <c r="B9283" s="4"/>
      <c r="C9283" s="7"/>
      <c r="G9283" s="8"/>
      <c r="H9283" s="8"/>
      <c r="I9283" s="8"/>
      <c r="S9283" s="4"/>
      <c r="T9283" s="6"/>
      <c r="X9283" s="1"/>
      <c r="Y9283" s="1"/>
    </row>
    <row r="9284" spans="2:25" x14ac:dyDescent="0.25">
      <c r="B9284" s="4"/>
      <c r="C9284" s="7"/>
      <c r="G9284" s="8"/>
      <c r="H9284" s="8"/>
      <c r="I9284" s="8"/>
      <c r="S9284" s="4"/>
      <c r="T9284" s="6"/>
      <c r="X9284" s="1"/>
      <c r="Y9284" s="1"/>
    </row>
    <row r="9285" spans="2:25" x14ac:dyDescent="0.25">
      <c r="B9285" s="4"/>
      <c r="C9285" s="7"/>
      <c r="G9285" s="8"/>
      <c r="H9285" s="8"/>
      <c r="I9285" s="8"/>
      <c r="S9285" s="4"/>
      <c r="T9285" s="6"/>
      <c r="X9285" s="1"/>
      <c r="Y9285" s="1"/>
    </row>
    <row r="9286" spans="2:25" x14ac:dyDescent="0.25">
      <c r="B9286" s="4"/>
      <c r="C9286" s="7"/>
      <c r="G9286" s="8"/>
      <c r="H9286" s="8"/>
      <c r="I9286" s="8"/>
      <c r="S9286" s="4"/>
      <c r="T9286" s="6"/>
      <c r="X9286" s="1"/>
      <c r="Y9286" s="1"/>
    </row>
    <row r="9287" spans="2:25" x14ac:dyDescent="0.25">
      <c r="B9287" s="4"/>
      <c r="C9287" s="7"/>
      <c r="G9287" s="8"/>
      <c r="H9287" s="8"/>
      <c r="I9287" s="8"/>
      <c r="S9287" s="4"/>
      <c r="T9287" s="6"/>
      <c r="X9287" s="1"/>
      <c r="Y9287" s="1"/>
    </row>
    <row r="9288" spans="2:25" x14ac:dyDescent="0.25">
      <c r="B9288" s="4"/>
      <c r="C9288" s="7"/>
      <c r="G9288" s="8"/>
      <c r="H9288" s="8"/>
      <c r="I9288" s="8"/>
      <c r="S9288" s="4"/>
      <c r="T9288" s="6"/>
      <c r="X9288" s="1"/>
      <c r="Y9288" s="1"/>
    </row>
    <row r="9289" spans="2:25" x14ac:dyDescent="0.25">
      <c r="B9289" s="4"/>
      <c r="C9289" s="7"/>
      <c r="G9289" s="8"/>
      <c r="H9289" s="8"/>
      <c r="I9289" s="8"/>
      <c r="S9289" s="4"/>
      <c r="T9289" s="6"/>
      <c r="X9289" s="1"/>
      <c r="Y9289" s="1"/>
    </row>
    <row r="9290" spans="2:25" x14ac:dyDescent="0.25">
      <c r="B9290" s="4"/>
      <c r="C9290" s="7"/>
      <c r="G9290" s="8"/>
      <c r="H9290" s="8"/>
      <c r="I9290" s="8"/>
      <c r="S9290" s="4"/>
      <c r="T9290" s="6"/>
      <c r="X9290" s="1"/>
      <c r="Y9290" s="1"/>
    </row>
    <row r="9291" spans="2:25" x14ac:dyDescent="0.25">
      <c r="B9291" s="4"/>
      <c r="C9291" s="7"/>
      <c r="G9291" s="8"/>
      <c r="H9291" s="8"/>
      <c r="I9291" s="8"/>
      <c r="S9291" s="4"/>
      <c r="T9291" s="6"/>
      <c r="X9291" s="1"/>
      <c r="Y9291" s="1"/>
    </row>
    <row r="9292" spans="2:25" x14ac:dyDescent="0.25">
      <c r="B9292" s="4"/>
      <c r="C9292" s="7"/>
      <c r="G9292" s="8"/>
      <c r="H9292" s="8"/>
      <c r="I9292" s="8"/>
      <c r="S9292" s="4"/>
      <c r="T9292" s="6"/>
      <c r="X9292" s="1"/>
      <c r="Y9292" s="1"/>
    </row>
    <row r="9293" spans="2:25" x14ac:dyDescent="0.25">
      <c r="B9293" s="4"/>
      <c r="C9293" s="7"/>
      <c r="G9293" s="8"/>
      <c r="H9293" s="8"/>
      <c r="I9293" s="8"/>
      <c r="S9293" s="4"/>
      <c r="T9293" s="6"/>
      <c r="X9293" s="1"/>
      <c r="Y9293" s="1"/>
    </row>
    <row r="9294" spans="2:25" x14ac:dyDescent="0.25">
      <c r="B9294" s="4"/>
      <c r="C9294" s="7"/>
      <c r="G9294" s="8"/>
      <c r="H9294" s="8"/>
      <c r="I9294" s="8"/>
      <c r="S9294" s="4"/>
      <c r="T9294" s="6"/>
      <c r="X9294" s="1"/>
      <c r="Y9294" s="1"/>
    </row>
    <row r="9295" spans="2:25" x14ac:dyDescent="0.25">
      <c r="B9295" s="4"/>
      <c r="C9295" s="7"/>
      <c r="G9295" s="8"/>
      <c r="H9295" s="8"/>
      <c r="I9295" s="8"/>
      <c r="S9295" s="4"/>
      <c r="T9295" s="6"/>
      <c r="X9295" s="1"/>
      <c r="Y9295" s="1"/>
    </row>
    <row r="9296" spans="2:25" x14ac:dyDescent="0.25">
      <c r="B9296" s="4"/>
      <c r="C9296" s="7"/>
      <c r="G9296" s="8"/>
      <c r="H9296" s="8"/>
      <c r="I9296" s="8"/>
      <c r="S9296" s="4"/>
      <c r="T9296" s="6"/>
      <c r="X9296" s="1"/>
      <c r="Y9296" s="1"/>
    </row>
    <row r="9297" spans="2:25" x14ac:dyDescent="0.25">
      <c r="B9297" s="4"/>
      <c r="C9297" s="7"/>
      <c r="G9297" s="8"/>
      <c r="H9297" s="8"/>
      <c r="I9297" s="8"/>
      <c r="S9297" s="4"/>
      <c r="T9297" s="6"/>
      <c r="X9297" s="1"/>
      <c r="Y9297" s="1"/>
    </row>
    <row r="9298" spans="2:25" x14ac:dyDescent="0.25">
      <c r="B9298" s="4"/>
      <c r="C9298" s="7"/>
      <c r="G9298" s="8"/>
      <c r="H9298" s="8"/>
      <c r="I9298" s="8"/>
      <c r="S9298" s="4"/>
      <c r="T9298" s="6"/>
      <c r="X9298" s="1"/>
      <c r="Y9298" s="1"/>
    </row>
    <row r="9299" spans="2:25" x14ac:dyDescent="0.25">
      <c r="B9299" s="4"/>
      <c r="C9299" s="7"/>
      <c r="G9299" s="8"/>
      <c r="H9299" s="8"/>
      <c r="I9299" s="8"/>
      <c r="S9299" s="4"/>
      <c r="T9299" s="6"/>
      <c r="X9299" s="1"/>
      <c r="Y9299" s="1"/>
    </row>
    <row r="9300" spans="2:25" x14ac:dyDescent="0.25">
      <c r="B9300" s="4"/>
      <c r="C9300" s="7"/>
      <c r="G9300" s="8"/>
      <c r="H9300" s="8"/>
      <c r="I9300" s="8"/>
      <c r="S9300" s="4"/>
      <c r="T9300" s="6"/>
      <c r="X9300" s="1"/>
      <c r="Y9300" s="1"/>
    </row>
    <row r="9301" spans="2:25" x14ac:dyDescent="0.25">
      <c r="B9301" s="4"/>
      <c r="C9301" s="7"/>
      <c r="G9301" s="8"/>
      <c r="H9301" s="8"/>
      <c r="I9301" s="8"/>
      <c r="S9301" s="4"/>
      <c r="T9301" s="6"/>
      <c r="X9301" s="1"/>
      <c r="Y9301" s="1"/>
    </row>
    <row r="9302" spans="2:25" x14ac:dyDescent="0.25">
      <c r="B9302" s="4"/>
      <c r="C9302" s="7"/>
      <c r="G9302" s="8"/>
      <c r="H9302" s="8"/>
      <c r="I9302" s="8"/>
      <c r="S9302" s="4"/>
      <c r="T9302" s="6"/>
      <c r="X9302" s="1"/>
      <c r="Y9302" s="1"/>
    </row>
    <row r="9303" spans="2:25" x14ac:dyDescent="0.25">
      <c r="B9303" s="4"/>
      <c r="C9303" s="7"/>
      <c r="G9303" s="8"/>
      <c r="H9303" s="8"/>
      <c r="I9303" s="8"/>
      <c r="S9303" s="4"/>
      <c r="T9303" s="6"/>
      <c r="X9303" s="1"/>
      <c r="Y9303" s="1"/>
    </row>
    <row r="9304" spans="2:25" x14ac:dyDescent="0.25">
      <c r="B9304" s="4"/>
      <c r="C9304" s="7"/>
      <c r="G9304" s="8"/>
      <c r="H9304" s="8"/>
      <c r="I9304" s="8"/>
      <c r="S9304" s="4"/>
      <c r="T9304" s="6"/>
      <c r="X9304" s="1"/>
      <c r="Y9304" s="1"/>
    </row>
    <row r="9305" spans="2:25" x14ac:dyDescent="0.25">
      <c r="B9305" s="4"/>
      <c r="C9305" s="7"/>
      <c r="G9305" s="8"/>
      <c r="H9305" s="8"/>
      <c r="I9305" s="8"/>
      <c r="S9305" s="4"/>
      <c r="T9305" s="6"/>
      <c r="X9305" s="1"/>
      <c r="Y9305" s="1"/>
    </row>
    <row r="9306" spans="2:25" x14ac:dyDescent="0.25">
      <c r="B9306" s="4"/>
      <c r="C9306" s="7"/>
      <c r="G9306" s="8"/>
      <c r="H9306" s="8"/>
      <c r="I9306" s="8"/>
      <c r="S9306" s="4"/>
      <c r="T9306" s="6"/>
      <c r="X9306" s="1"/>
      <c r="Y9306" s="1"/>
    </row>
    <row r="9307" spans="2:25" x14ac:dyDescent="0.25">
      <c r="B9307" s="4"/>
      <c r="C9307" s="7"/>
      <c r="G9307" s="8"/>
      <c r="H9307" s="8"/>
      <c r="I9307" s="8"/>
      <c r="S9307" s="4"/>
      <c r="T9307" s="6"/>
      <c r="X9307" s="1"/>
      <c r="Y9307" s="1"/>
    </row>
    <row r="9308" spans="2:25" x14ac:dyDescent="0.25">
      <c r="B9308" s="4"/>
      <c r="C9308" s="7"/>
      <c r="G9308" s="8"/>
      <c r="H9308" s="8"/>
      <c r="I9308" s="8"/>
      <c r="S9308" s="4"/>
      <c r="T9308" s="6"/>
      <c r="X9308" s="1"/>
      <c r="Y9308" s="1"/>
    </row>
    <row r="9309" spans="2:25" x14ac:dyDescent="0.25">
      <c r="B9309" s="4"/>
      <c r="C9309" s="7"/>
      <c r="G9309" s="8"/>
      <c r="H9309" s="8"/>
      <c r="I9309" s="8"/>
      <c r="S9309" s="4"/>
      <c r="T9309" s="6"/>
      <c r="X9309" s="1"/>
      <c r="Y9309" s="1"/>
    </row>
    <row r="9310" spans="2:25" x14ac:dyDescent="0.25">
      <c r="B9310" s="4"/>
      <c r="C9310" s="7"/>
      <c r="G9310" s="8"/>
      <c r="H9310" s="8"/>
      <c r="I9310" s="8"/>
      <c r="S9310" s="4"/>
      <c r="T9310" s="6"/>
      <c r="X9310" s="1"/>
      <c r="Y9310" s="1"/>
    </row>
    <row r="9311" spans="2:25" x14ac:dyDescent="0.25">
      <c r="B9311" s="4"/>
      <c r="C9311" s="7"/>
      <c r="G9311" s="8"/>
      <c r="H9311" s="8"/>
      <c r="I9311" s="8"/>
      <c r="S9311" s="4"/>
      <c r="T9311" s="6"/>
      <c r="X9311" s="1"/>
      <c r="Y9311" s="1"/>
    </row>
    <row r="9312" spans="2:25" x14ac:dyDescent="0.25">
      <c r="B9312" s="4"/>
      <c r="C9312" s="7"/>
      <c r="G9312" s="8"/>
      <c r="H9312" s="8"/>
      <c r="I9312" s="8"/>
      <c r="S9312" s="4"/>
      <c r="T9312" s="6"/>
      <c r="X9312" s="1"/>
      <c r="Y9312" s="1"/>
    </row>
    <row r="9313" spans="2:25" x14ac:dyDescent="0.25">
      <c r="B9313" s="4"/>
      <c r="C9313" s="7"/>
      <c r="G9313" s="8"/>
      <c r="H9313" s="8"/>
      <c r="I9313" s="8"/>
      <c r="S9313" s="4"/>
      <c r="T9313" s="6"/>
      <c r="X9313" s="1"/>
      <c r="Y9313" s="1"/>
    </row>
    <row r="9314" spans="2:25" x14ac:dyDescent="0.25">
      <c r="B9314" s="4"/>
      <c r="C9314" s="7"/>
      <c r="G9314" s="8"/>
      <c r="H9314" s="8"/>
      <c r="I9314" s="8"/>
      <c r="S9314" s="4"/>
      <c r="T9314" s="6"/>
      <c r="X9314" s="1"/>
      <c r="Y9314" s="1"/>
    </row>
    <row r="9315" spans="2:25" x14ac:dyDescent="0.25">
      <c r="B9315" s="4"/>
      <c r="C9315" s="7"/>
      <c r="G9315" s="8"/>
      <c r="H9315" s="8"/>
      <c r="I9315" s="8"/>
      <c r="S9315" s="4"/>
      <c r="T9315" s="6"/>
      <c r="X9315" s="1"/>
      <c r="Y9315" s="1"/>
    </row>
    <row r="9316" spans="2:25" x14ac:dyDescent="0.25">
      <c r="B9316" s="4"/>
      <c r="C9316" s="7"/>
      <c r="G9316" s="8"/>
      <c r="H9316" s="8"/>
      <c r="I9316" s="8"/>
      <c r="S9316" s="4"/>
      <c r="T9316" s="6"/>
      <c r="X9316" s="1"/>
      <c r="Y9316" s="1"/>
    </row>
    <row r="9317" spans="2:25" x14ac:dyDescent="0.25">
      <c r="B9317" s="4"/>
      <c r="C9317" s="7"/>
      <c r="G9317" s="8"/>
      <c r="H9317" s="8"/>
      <c r="I9317" s="8"/>
      <c r="S9317" s="4"/>
      <c r="T9317" s="6"/>
      <c r="X9317" s="1"/>
      <c r="Y9317" s="1"/>
    </row>
    <row r="9318" spans="2:25" x14ac:dyDescent="0.25">
      <c r="B9318" s="4"/>
      <c r="C9318" s="7"/>
      <c r="G9318" s="8"/>
      <c r="H9318" s="8"/>
      <c r="I9318" s="8"/>
      <c r="S9318" s="4"/>
      <c r="T9318" s="6"/>
      <c r="X9318" s="1"/>
      <c r="Y9318" s="1"/>
    </row>
    <row r="9319" spans="2:25" x14ac:dyDescent="0.25">
      <c r="B9319" s="4"/>
      <c r="C9319" s="7"/>
      <c r="G9319" s="8"/>
      <c r="H9319" s="8"/>
      <c r="I9319" s="8"/>
      <c r="S9319" s="4"/>
      <c r="T9319" s="6"/>
      <c r="X9319" s="1"/>
      <c r="Y9319" s="1"/>
    </row>
    <row r="9320" spans="2:25" x14ac:dyDescent="0.25">
      <c r="B9320" s="4"/>
      <c r="C9320" s="7"/>
      <c r="G9320" s="8"/>
      <c r="H9320" s="8"/>
      <c r="I9320" s="8"/>
      <c r="S9320" s="4"/>
      <c r="T9320" s="6"/>
      <c r="X9320" s="1"/>
      <c r="Y9320" s="1"/>
    </row>
    <row r="9321" spans="2:25" x14ac:dyDescent="0.25">
      <c r="B9321" s="4"/>
      <c r="C9321" s="7"/>
      <c r="G9321" s="8"/>
      <c r="H9321" s="8"/>
      <c r="I9321" s="8"/>
      <c r="S9321" s="4"/>
      <c r="T9321" s="6"/>
      <c r="X9321" s="1"/>
      <c r="Y9321" s="1"/>
    </row>
    <row r="9322" spans="2:25" x14ac:dyDescent="0.25">
      <c r="B9322" s="4"/>
      <c r="C9322" s="7"/>
      <c r="G9322" s="8"/>
      <c r="H9322" s="8"/>
      <c r="I9322" s="8"/>
      <c r="S9322" s="4"/>
      <c r="T9322" s="6"/>
      <c r="X9322" s="1"/>
      <c r="Y9322" s="1"/>
    </row>
    <row r="9323" spans="2:25" x14ac:dyDescent="0.25">
      <c r="B9323" s="4"/>
      <c r="C9323" s="7"/>
      <c r="G9323" s="8"/>
      <c r="H9323" s="8"/>
      <c r="I9323" s="8"/>
      <c r="S9323" s="4"/>
      <c r="T9323" s="6"/>
      <c r="X9323" s="1"/>
      <c r="Y9323" s="1"/>
    </row>
    <row r="9324" spans="2:25" x14ac:dyDescent="0.25">
      <c r="B9324" s="4"/>
      <c r="C9324" s="7"/>
      <c r="G9324" s="8"/>
      <c r="H9324" s="8"/>
      <c r="I9324" s="8"/>
      <c r="S9324" s="4"/>
      <c r="T9324" s="6"/>
      <c r="X9324" s="1"/>
      <c r="Y9324" s="1"/>
    </row>
    <row r="9325" spans="2:25" x14ac:dyDescent="0.25">
      <c r="B9325" s="4"/>
      <c r="C9325" s="7"/>
      <c r="G9325" s="8"/>
      <c r="H9325" s="8"/>
      <c r="I9325" s="8"/>
      <c r="S9325" s="4"/>
      <c r="T9325" s="6"/>
      <c r="X9325" s="1"/>
      <c r="Y9325" s="1"/>
    </row>
    <row r="9326" spans="2:25" x14ac:dyDescent="0.25">
      <c r="B9326" s="4"/>
      <c r="C9326" s="7"/>
      <c r="G9326" s="8"/>
      <c r="H9326" s="8"/>
      <c r="I9326" s="8"/>
      <c r="S9326" s="4"/>
      <c r="T9326" s="6"/>
      <c r="X9326" s="1"/>
      <c r="Y9326" s="1"/>
    </row>
    <row r="9327" spans="2:25" x14ac:dyDescent="0.25">
      <c r="B9327" s="4"/>
      <c r="C9327" s="7"/>
      <c r="G9327" s="8"/>
      <c r="H9327" s="8"/>
      <c r="I9327" s="8"/>
      <c r="S9327" s="4"/>
      <c r="T9327" s="6"/>
      <c r="X9327" s="1"/>
      <c r="Y9327" s="1"/>
    </row>
    <row r="9328" spans="2:25" x14ac:dyDescent="0.25">
      <c r="B9328" s="4"/>
      <c r="C9328" s="7"/>
      <c r="G9328" s="8"/>
      <c r="H9328" s="8"/>
      <c r="I9328" s="8"/>
      <c r="S9328" s="4"/>
      <c r="T9328" s="6"/>
      <c r="X9328" s="1"/>
      <c r="Y9328" s="1"/>
    </row>
    <row r="9329" spans="2:25" x14ac:dyDescent="0.25">
      <c r="B9329" s="4"/>
      <c r="C9329" s="7"/>
      <c r="G9329" s="8"/>
      <c r="H9329" s="8"/>
      <c r="I9329" s="8"/>
      <c r="S9329" s="4"/>
      <c r="T9329" s="6"/>
      <c r="X9329" s="1"/>
      <c r="Y9329" s="1"/>
    </row>
    <row r="9330" spans="2:25" x14ac:dyDescent="0.25">
      <c r="B9330" s="4"/>
      <c r="C9330" s="7"/>
      <c r="G9330" s="8"/>
      <c r="H9330" s="8"/>
      <c r="I9330" s="8"/>
      <c r="S9330" s="4"/>
      <c r="T9330" s="6"/>
      <c r="X9330" s="1"/>
      <c r="Y9330" s="1"/>
    </row>
    <row r="9331" spans="2:25" x14ac:dyDescent="0.25">
      <c r="B9331" s="4"/>
      <c r="C9331" s="7"/>
      <c r="G9331" s="8"/>
      <c r="H9331" s="8"/>
      <c r="I9331" s="8"/>
      <c r="S9331" s="4"/>
      <c r="T9331" s="6"/>
      <c r="X9331" s="1"/>
      <c r="Y9331" s="1"/>
    </row>
    <row r="9332" spans="2:25" x14ac:dyDescent="0.25">
      <c r="B9332" s="4"/>
      <c r="C9332" s="7"/>
      <c r="G9332" s="8"/>
      <c r="H9332" s="8"/>
      <c r="I9332" s="8"/>
      <c r="S9332" s="4"/>
      <c r="T9332" s="6"/>
      <c r="X9332" s="1"/>
      <c r="Y9332" s="1"/>
    </row>
    <row r="9333" spans="2:25" x14ac:dyDescent="0.25">
      <c r="B9333" s="4"/>
      <c r="C9333" s="7"/>
      <c r="G9333" s="8"/>
      <c r="H9333" s="8"/>
      <c r="I9333" s="8"/>
      <c r="S9333" s="4"/>
      <c r="T9333" s="6"/>
      <c r="X9333" s="1"/>
      <c r="Y9333" s="1"/>
    </row>
    <row r="9334" spans="2:25" x14ac:dyDescent="0.25">
      <c r="B9334" s="4"/>
      <c r="C9334" s="7"/>
      <c r="G9334" s="8"/>
      <c r="H9334" s="8"/>
      <c r="I9334" s="8"/>
      <c r="S9334" s="4"/>
      <c r="T9334" s="6"/>
      <c r="X9334" s="1"/>
      <c r="Y9334" s="1"/>
    </row>
    <row r="9335" spans="2:25" x14ac:dyDescent="0.25">
      <c r="B9335" s="4"/>
      <c r="C9335" s="7"/>
      <c r="G9335" s="8"/>
      <c r="H9335" s="8"/>
      <c r="I9335" s="8"/>
      <c r="S9335" s="4"/>
      <c r="T9335" s="6"/>
      <c r="X9335" s="1"/>
      <c r="Y9335" s="1"/>
    </row>
    <row r="9336" spans="2:25" x14ac:dyDescent="0.25">
      <c r="B9336" s="4"/>
      <c r="C9336" s="7"/>
      <c r="G9336" s="8"/>
      <c r="H9336" s="8"/>
      <c r="I9336" s="8"/>
      <c r="S9336" s="4"/>
      <c r="T9336" s="6"/>
      <c r="X9336" s="1"/>
      <c r="Y9336" s="1"/>
    </row>
    <row r="9337" spans="2:25" x14ac:dyDescent="0.25">
      <c r="B9337" s="4"/>
      <c r="C9337" s="7"/>
      <c r="G9337" s="8"/>
      <c r="H9337" s="8"/>
      <c r="I9337" s="8"/>
      <c r="S9337" s="4"/>
      <c r="T9337" s="6"/>
      <c r="X9337" s="1"/>
      <c r="Y9337" s="1"/>
    </row>
    <row r="9338" spans="2:25" x14ac:dyDescent="0.25">
      <c r="B9338" s="4"/>
      <c r="C9338" s="7"/>
      <c r="G9338" s="8"/>
      <c r="H9338" s="8"/>
      <c r="I9338" s="8"/>
      <c r="S9338" s="4"/>
      <c r="T9338" s="6"/>
      <c r="X9338" s="1"/>
      <c r="Y9338" s="1"/>
    </row>
    <row r="9339" spans="2:25" x14ac:dyDescent="0.25">
      <c r="B9339" s="4"/>
      <c r="C9339" s="7"/>
      <c r="G9339" s="8"/>
      <c r="H9339" s="8"/>
      <c r="I9339" s="8"/>
      <c r="S9339" s="4"/>
      <c r="T9339" s="6"/>
      <c r="X9339" s="1"/>
      <c r="Y9339" s="1"/>
    </row>
    <row r="9340" spans="2:25" x14ac:dyDescent="0.25">
      <c r="B9340" s="4"/>
      <c r="C9340" s="7"/>
      <c r="G9340" s="8"/>
      <c r="H9340" s="8"/>
      <c r="I9340" s="8"/>
      <c r="S9340" s="4"/>
      <c r="T9340" s="6"/>
      <c r="X9340" s="1"/>
      <c r="Y9340" s="1"/>
    </row>
    <row r="9341" spans="2:25" x14ac:dyDescent="0.25">
      <c r="B9341" s="4"/>
      <c r="C9341" s="7"/>
      <c r="G9341" s="8"/>
      <c r="H9341" s="8"/>
      <c r="I9341" s="8"/>
      <c r="S9341" s="4"/>
      <c r="T9341" s="6"/>
      <c r="X9341" s="1"/>
      <c r="Y9341" s="1"/>
    </row>
    <row r="9342" spans="2:25" x14ac:dyDescent="0.25">
      <c r="B9342" s="4"/>
      <c r="C9342" s="7"/>
      <c r="G9342" s="8"/>
      <c r="H9342" s="8"/>
      <c r="I9342" s="8"/>
      <c r="S9342" s="4"/>
      <c r="T9342" s="6"/>
      <c r="X9342" s="1"/>
      <c r="Y9342" s="1"/>
    </row>
    <row r="9343" spans="2:25" x14ac:dyDescent="0.25">
      <c r="B9343" s="4"/>
      <c r="C9343" s="7"/>
      <c r="G9343" s="8"/>
      <c r="H9343" s="8"/>
      <c r="I9343" s="8"/>
      <c r="S9343" s="4"/>
      <c r="T9343" s="6"/>
      <c r="X9343" s="1"/>
      <c r="Y9343" s="1"/>
    </row>
    <row r="9344" spans="2:25" x14ac:dyDescent="0.25">
      <c r="B9344" s="4"/>
      <c r="C9344" s="7"/>
      <c r="G9344" s="8"/>
      <c r="H9344" s="8"/>
      <c r="I9344" s="8"/>
      <c r="S9344" s="4"/>
      <c r="T9344" s="6"/>
      <c r="X9344" s="1"/>
      <c r="Y9344" s="1"/>
    </row>
    <row r="9345" spans="2:25" x14ac:dyDescent="0.25">
      <c r="B9345" s="4"/>
      <c r="C9345" s="7"/>
      <c r="G9345" s="8"/>
      <c r="H9345" s="8"/>
      <c r="I9345" s="8"/>
      <c r="S9345" s="4"/>
      <c r="T9345" s="6"/>
      <c r="X9345" s="1"/>
      <c r="Y9345" s="1"/>
    </row>
    <row r="9346" spans="2:25" x14ac:dyDescent="0.25">
      <c r="B9346" s="4"/>
      <c r="C9346" s="7"/>
      <c r="G9346" s="8"/>
      <c r="H9346" s="8"/>
      <c r="I9346" s="8"/>
      <c r="S9346" s="4"/>
      <c r="T9346" s="6"/>
      <c r="X9346" s="1"/>
      <c r="Y9346" s="1"/>
    </row>
    <row r="9347" spans="2:25" x14ac:dyDescent="0.25">
      <c r="B9347" s="4"/>
      <c r="C9347" s="7"/>
      <c r="G9347" s="8"/>
      <c r="H9347" s="8"/>
      <c r="I9347" s="8"/>
      <c r="S9347" s="4"/>
      <c r="T9347" s="6"/>
      <c r="X9347" s="1"/>
      <c r="Y9347" s="1"/>
    </row>
    <row r="9348" spans="2:25" x14ac:dyDescent="0.25">
      <c r="B9348" s="4"/>
      <c r="C9348" s="7"/>
      <c r="G9348" s="8"/>
      <c r="H9348" s="8"/>
      <c r="I9348" s="8"/>
      <c r="S9348" s="4"/>
      <c r="T9348" s="6"/>
      <c r="X9348" s="1"/>
      <c r="Y9348" s="1"/>
    </row>
    <row r="9349" spans="2:25" x14ac:dyDescent="0.25">
      <c r="B9349" s="4"/>
      <c r="C9349" s="7"/>
      <c r="G9349" s="8"/>
      <c r="H9349" s="8"/>
      <c r="I9349" s="8"/>
      <c r="S9349" s="4"/>
      <c r="T9349" s="6"/>
      <c r="X9349" s="1"/>
      <c r="Y9349" s="1"/>
    </row>
    <row r="9350" spans="2:25" x14ac:dyDescent="0.25">
      <c r="B9350" s="4"/>
      <c r="C9350" s="7"/>
      <c r="G9350" s="8"/>
      <c r="H9350" s="8"/>
      <c r="I9350" s="8"/>
      <c r="S9350" s="4"/>
      <c r="T9350" s="6"/>
      <c r="X9350" s="1"/>
      <c r="Y9350" s="1"/>
    </row>
    <row r="9351" spans="2:25" x14ac:dyDescent="0.25">
      <c r="B9351" s="4"/>
      <c r="C9351" s="7"/>
      <c r="G9351" s="8"/>
      <c r="H9351" s="8"/>
      <c r="I9351" s="8"/>
      <c r="S9351" s="4"/>
      <c r="T9351" s="6"/>
      <c r="X9351" s="1"/>
      <c r="Y9351" s="1"/>
    </row>
    <row r="9352" spans="2:25" x14ac:dyDescent="0.25">
      <c r="B9352" s="4"/>
      <c r="C9352" s="7"/>
      <c r="G9352" s="8"/>
      <c r="H9352" s="8"/>
      <c r="I9352" s="8"/>
      <c r="S9352" s="4"/>
      <c r="T9352" s="6"/>
      <c r="X9352" s="1"/>
      <c r="Y9352" s="1"/>
    </row>
    <row r="9353" spans="2:25" x14ac:dyDescent="0.25">
      <c r="B9353" s="4"/>
      <c r="C9353" s="7"/>
      <c r="G9353" s="8"/>
      <c r="H9353" s="8"/>
      <c r="I9353" s="8"/>
      <c r="S9353" s="4"/>
      <c r="T9353" s="6"/>
      <c r="X9353" s="1"/>
      <c r="Y9353" s="1"/>
    </row>
    <row r="9354" spans="2:25" x14ac:dyDescent="0.25">
      <c r="B9354" s="4"/>
      <c r="C9354" s="7"/>
      <c r="G9354" s="8"/>
      <c r="H9354" s="8"/>
      <c r="I9354" s="8"/>
      <c r="S9354" s="4"/>
      <c r="T9354" s="6"/>
      <c r="X9354" s="1"/>
      <c r="Y9354" s="1"/>
    </row>
    <row r="9355" spans="2:25" x14ac:dyDescent="0.25">
      <c r="B9355" s="4"/>
      <c r="C9355" s="7"/>
      <c r="G9355" s="8"/>
      <c r="H9355" s="8"/>
      <c r="I9355" s="8"/>
      <c r="S9355" s="4"/>
      <c r="T9355" s="6"/>
      <c r="X9355" s="1"/>
      <c r="Y9355" s="1"/>
    </row>
    <row r="9356" spans="2:25" x14ac:dyDescent="0.25">
      <c r="B9356" s="4"/>
      <c r="C9356" s="7"/>
      <c r="G9356" s="8"/>
      <c r="H9356" s="8"/>
      <c r="I9356" s="8"/>
      <c r="S9356" s="4"/>
      <c r="T9356" s="6"/>
      <c r="X9356" s="1"/>
      <c r="Y9356" s="1"/>
    </row>
    <row r="9357" spans="2:25" x14ac:dyDescent="0.25">
      <c r="B9357" s="4"/>
      <c r="C9357" s="7"/>
      <c r="G9357" s="8"/>
      <c r="H9357" s="8"/>
      <c r="I9357" s="8"/>
      <c r="S9357" s="4"/>
      <c r="T9357" s="6"/>
      <c r="X9357" s="1"/>
      <c r="Y9357" s="1"/>
    </row>
    <row r="9358" spans="2:25" x14ac:dyDescent="0.25">
      <c r="B9358" s="4"/>
      <c r="C9358" s="7"/>
      <c r="G9358" s="8"/>
      <c r="H9358" s="8"/>
      <c r="I9358" s="8"/>
      <c r="S9358" s="4"/>
      <c r="T9358" s="6"/>
      <c r="X9358" s="1"/>
      <c r="Y9358" s="1"/>
    </row>
    <row r="9359" spans="2:25" x14ac:dyDescent="0.25">
      <c r="B9359" s="4"/>
      <c r="C9359" s="7"/>
      <c r="G9359" s="8"/>
      <c r="H9359" s="8"/>
      <c r="I9359" s="8"/>
      <c r="S9359" s="4"/>
      <c r="T9359" s="6"/>
      <c r="X9359" s="1"/>
      <c r="Y9359" s="1"/>
    </row>
    <row r="9360" spans="2:25" x14ac:dyDescent="0.25">
      <c r="B9360" s="4"/>
      <c r="C9360" s="7"/>
      <c r="G9360" s="8"/>
      <c r="H9360" s="8"/>
      <c r="I9360" s="8"/>
      <c r="S9360" s="4"/>
      <c r="T9360" s="6"/>
      <c r="X9360" s="1"/>
      <c r="Y9360" s="1"/>
    </row>
    <row r="9361" spans="2:25" x14ac:dyDescent="0.25">
      <c r="B9361" s="4"/>
      <c r="C9361" s="7"/>
      <c r="G9361" s="8"/>
      <c r="H9361" s="8"/>
      <c r="I9361" s="8"/>
      <c r="S9361" s="4"/>
      <c r="T9361" s="6"/>
      <c r="X9361" s="1"/>
      <c r="Y9361" s="1"/>
    </row>
    <row r="9362" spans="2:25" x14ac:dyDescent="0.25">
      <c r="B9362" s="4"/>
      <c r="C9362" s="7"/>
      <c r="G9362" s="8"/>
      <c r="H9362" s="8"/>
      <c r="I9362" s="8"/>
      <c r="S9362" s="4"/>
      <c r="T9362" s="6"/>
      <c r="X9362" s="1"/>
      <c r="Y9362" s="1"/>
    </row>
    <row r="9363" spans="2:25" x14ac:dyDescent="0.25">
      <c r="B9363" s="4"/>
      <c r="C9363" s="7"/>
      <c r="G9363" s="8"/>
      <c r="H9363" s="8"/>
      <c r="I9363" s="8"/>
      <c r="S9363" s="4"/>
      <c r="T9363" s="6"/>
      <c r="X9363" s="1"/>
      <c r="Y9363" s="1"/>
    </row>
    <row r="9364" spans="2:25" x14ac:dyDescent="0.25">
      <c r="B9364" s="4"/>
      <c r="C9364" s="7"/>
      <c r="G9364" s="8"/>
      <c r="H9364" s="8"/>
      <c r="I9364" s="8"/>
      <c r="S9364" s="4"/>
      <c r="T9364" s="6"/>
      <c r="X9364" s="1"/>
      <c r="Y9364" s="1"/>
    </row>
    <row r="9365" spans="2:25" x14ac:dyDescent="0.25">
      <c r="B9365" s="4"/>
      <c r="C9365" s="7"/>
      <c r="G9365" s="8"/>
      <c r="H9365" s="8"/>
      <c r="I9365" s="8"/>
      <c r="S9365" s="4"/>
      <c r="T9365" s="6"/>
      <c r="X9365" s="1"/>
      <c r="Y9365" s="1"/>
    </row>
    <row r="9366" spans="2:25" x14ac:dyDescent="0.25">
      <c r="B9366" s="4"/>
      <c r="C9366" s="7"/>
      <c r="G9366" s="8"/>
      <c r="H9366" s="8"/>
      <c r="I9366" s="8"/>
      <c r="S9366" s="4"/>
      <c r="T9366" s="6"/>
      <c r="X9366" s="1"/>
      <c r="Y9366" s="1"/>
    </row>
    <row r="9367" spans="2:25" x14ac:dyDescent="0.25">
      <c r="B9367" s="4"/>
      <c r="C9367" s="7"/>
      <c r="G9367" s="8"/>
      <c r="H9367" s="8"/>
      <c r="I9367" s="8"/>
      <c r="S9367" s="4"/>
      <c r="T9367" s="6"/>
      <c r="X9367" s="1"/>
      <c r="Y9367" s="1"/>
    </row>
    <row r="9368" spans="2:25" x14ac:dyDescent="0.25">
      <c r="B9368" s="4"/>
      <c r="C9368" s="7"/>
      <c r="G9368" s="8"/>
      <c r="H9368" s="8"/>
      <c r="I9368" s="8"/>
      <c r="S9368" s="4"/>
      <c r="T9368" s="6"/>
      <c r="X9368" s="1"/>
      <c r="Y9368" s="1"/>
    </row>
    <row r="9369" spans="2:25" x14ac:dyDescent="0.25">
      <c r="B9369" s="4"/>
      <c r="C9369" s="7"/>
      <c r="G9369" s="8"/>
      <c r="H9369" s="8"/>
      <c r="I9369" s="8"/>
      <c r="S9369" s="4"/>
      <c r="T9369" s="6"/>
      <c r="X9369" s="1"/>
      <c r="Y9369" s="1"/>
    </row>
    <row r="9370" spans="2:25" x14ac:dyDescent="0.25">
      <c r="B9370" s="4"/>
      <c r="C9370" s="7"/>
      <c r="G9370" s="8"/>
      <c r="H9370" s="8"/>
      <c r="I9370" s="8"/>
      <c r="S9370" s="4"/>
      <c r="T9370" s="6"/>
      <c r="X9370" s="1"/>
      <c r="Y9370" s="1"/>
    </row>
    <row r="9371" spans="2:25" x14ac:dyDescent="0.25">
      <c r="B9371" s="4"/>
      <c r="C9371" s="7"/>
      <c r="G9371" s="8"/>
      <c r="H9371" s="8"/>
      <c r="I9371" s="8"/>
      <c r="S9371" s="4"/>
      <c r="T9371" s="6"/>
      <c r="X9371" s="1"/>
      <c r="Y9371" s="1"/>
    </row>
    <row r="9372" spans="2:25" x14ac:dyDescent="0.25">
      <c r="B9372" s="4"/>
      <c r="C9372" s="7"/>
      <c r="G9372" s="8"/>
      <c r="H9372" s="8"/>
      <c r="I9372" s="8"/>
      <c r="S9372" s="4"/>
      <c r="T9372" s="6"/>
      <c r="X9372" s="1"/>
      <c r="Y9372" s="1"/>
    </row>
    <row r="9373" spans="2:25" x14ac:dyDescent="0.25">
      <c r="B9373" s="4"/>
      <c r="C9373" s="7"/>
      <c r="G9373" s="8"/>
      <c r="H9373" s="8"/>
      <c r="I9373" s="8"/>
      <c r="S9373" s="4"/>
      <c r="T9373" s="6"/>
      <c r="X9373" s="1"/>
      <c r="Y9373" s="1"/>
    </row>
    <row r="9374" spans="2:25" x14ac:dyDescent="0.25">
      <c r="B9374" s="4"/>
      <c r="C9374" s="7"/>
      <c r="G9374" s="8"/>
      <c r="H9374" s="8"/>
      <c r="I9374" s="8"/>
      <c r="S9374" s="4"/>
      <c r="T9374" s="6"/>
      <c r="X9374" s="1"/>
      <c r="Y9374" s="1"/>
    </row>
    <row r="9375" spans="2:25" x14ac:dyDescent="0.25">
      <c r="B9375" s="4"/>
      <c r="C9375" s="7"/>
      <c r="G9375" s="8"/>
      <c r="H9375" s="8"/>
      <c r="I9375" s="8"/>
      <c r="S9375" s="4"/>
      <c r="T9375" s="6"/>
      <c r="X9375" s="1"/>
      <c r="Y9375" s="1"/>
    </row>
    <row r="9376" spans="2:25" x14ac:dyDescent="0.25">
      <c r="B9376" s="4"/>
      <c r="C9376" s="7"/>
      <c r="G9376" s="8"/>
      <c r="H9376" s="8"/>
      <c r="I9376" s="8"/>
      <c r="S9376" s="4"/>
      <c r="T9376" s="6"/>
      <c r="X9376" s="1"/>
      <c r="Y9376" s="1"/>
    </row>
    <row r="9377" spans="2:25" x14ac:dyDescent="0.25">
      <c r="B9377" s="4"/>
      <c r="C9377" s="7"/>
      <c r="G9377" s="8"/>
      <c r="H9377" s="8"/>
      <c r="I9377" s="8"/>
      <c r="S9377" s="4"/>
      <c r="T9377" s="6"/>
      <c r="X9377" s="1"/>
      <c r="Y9377" s="1"/>
    </row>
    <row r="9378" spans="2:25" x14ac:dyDescent="0.25">
      <c r="B9378" s="4"/>
      <c r="C9378" s="7"/>
      <c r="G9378" s="8"/>
      <c r="H9378" s="8"/>
      <c r="I9378" s="8"/>
      <c r="S9378" s="4"/>
      <c r="T9378" s="6"/>
      <c r="X9378" s="1"/>
      <c r="Y9378" s="1"/>
    </row>
    <row r="9379" spans="2:25" x14ac:dyDescent="0.25">
      <c r="B9379" s="4"/>
      <c r="C9379" s="7"/>
      <c r="G9379" s="8"/>
      <c r="H9379" s="8"/>
      <c r="I9379" s="8"/>
      <c r="S9379" s="4"/>
      <c r="T9379" s="6"/>
      <c r="X9379" s="1"/>
      <c r="Y9379" s="1"/>
    </row>
    <row r="9380" spans="2:25" x14ac:dyDescent="0.25">
      <c r="B9380" s="4"/>
      <c r="C9380" s="7"/>
      <c r="G9380" s="8"/>
      <c r="H9380" s="8"/>
      <c r="I9380" s="8"/>
      <c r="S9380" s="4"/>
      <c r="T9380" s="6"/>
      <c r="X9380" s="1"/>
      <c r="Y9380" s="1"/>
    </row>
    <row r="9381" spans="2:25" x14ac:dyDescent="0.25">
      <c r="B9381" s="4"/>
      <c r="C9381" s="7"/>
      <c r="G9381" s="8"/>
      <c r="H9381" s="8"/>
      <c r="I9381" s="8"/>
      <c r="S9381" s="4"/>
      <c r="T9381" s="6"/>
      <c r="X9381" s="1"/>
      <c r="Y9381" s="1"/>
    </row>
    <row r="9382" spans="2:25" x14ac:dyDescent="0.25">
      <c r="B9382" s="4"/>
      <c r="C9382" s="7"/>
      <c r="G9382" s="8"/>
      <c r="H9382" s="8"/>
      <c r="I9382" s="8"/>
      <c r="S9382" s="4"/>
      <c r="T9382" s="6"/>
      <c r="X9382" s="1"/>
      <c r="Y9382" s="1"/>
    </row>
    <row r="9383" spans="2:25" x14ac:dyDescent="0.25">
      <c r="B9383" s="4"/>
      <c r="C9383" s="7"/>
      <c r="G9383" s="8"/>
      <c r="H9383" s="8"/>
      <c r="I9383" s="8"/>
      <c r="S9383" s="4"/>
      <c r="T9383" s="6"/>
      <c r="X9383" s="1"/>
      <c r="Y9383" s="1"/>
    </row>
    <row r="9384" spans="2:25" x14ac:dyDescent="0.25">
      <c r="B9384" s="4"/>
      <c r="C9384" s="7"/>
      <c r="G9384" s="8"/>
      <c r="H9384" s="8"/>
      <c r="I9384" s="8"/>
      <c r="S9384" s="4"/>
      <c r="T9384" s="6"/>
      <c r="X9384" s="1"/>
      <c r="Y9384" s="1"/>
    </row>
    <row r="9385" spans="2:25" x14ac:dyDescent="0.25">
      <c r="B9385" s="4"/>
      <c r="C9385" s="7"/>
      <c r="G9385" s="8"/>
      <c r="H9385" s="8"/>
      <c r="I9385" s="8"/>
      <c r="S9385" s="4"/>
      <c r="T9385" s="6"/>
      <c r="X9385" s="1"/>
      <c r="Y9385" s="1"/>
    </row>
    <row r="9386" spans="2:25" x14ac:dyDescent="0.25">
      <c r="B9386" s="4"/>
      <c r="C9386" s="7"/>
      <c r="G9386" s="8"/>
      <c r="H9386" s="8"/>
      <c r="I9386" s="8"/>
      <c r="S9386" s="4"/>
      <c r="T9386" s="6"/>
      <c r="X9386" s="1"/>
      <c r="Y9386" s="1"/>
    </row>
    <row r="9387" spans="2:25" x14ac:dyDescent="0.25">
      <c r="B9387" s="4"/>
      <c r="C9387" s="7"/>
      <c r="G9387" s="8"/>
      <c r="H9387" s="8"/>
      <c r="I9387" s="8"/>
      <c r="S9387" s="4"/>
      <c r="T9387" s="6"/>
      <c r="X9387" s="1"/>
      <c r="Y9387" s="1"/>
    </row>
    <row r="9388" spans="2:25" x14ac:dyDescent="0.25">
      <c r="B9388" s="4"/>
      <c r="C9388" s="7"/>
      <c r="G9388" s="8"/>
      <c r="H9388" s="8"/>
      <c r="I9388" s="8"/>
      <c r="S9388" s="4"/>
      <c r="T9388" s="6"/>
      <c r="X9388" s="1"/>
      <c r="Y9388" s="1"/>
    </row>
    <row r="9389" spans="2:25" x14ac:dyDescent="0.25">
      <c r="B9389" s="4"/>
      <c r="C9389" s="7"/>
      <c r="G9389" s="8"/>
      <c r="H9389" s="8"/>
      <c r="I9389" s="8"/>
      <c r="S9389" s="4"/>
      <c r="T9389" s="6"/>
      <c r="X9389" s="1"/>
      <c r="Y9389" s="1"/>
    </row>
    <row r="9390" spans="2:25" x14ac:dyDescent="0.25">
      <c r="B9390" s="4"/>
      <c r="C9390" s="7"/>
      <c r="G9390" s="8"/>
      <c r="H9390" s="8"/>
      <c r="I9390" s="8"/>
      <c r="S9390" s="4"/>
      <c r="T9390" s="6"/>
      <c r="X9390" s="1"/>
      <c r="Y9390" s="1"/>
    </row>
    <row r="9391" spans="2:25" x14ac:dyDescent="0.25">
      <c r="B9391" s="4"/>
      <c r="C9391" s="7"/>
      <c r="G9391" s="8"/>
      <c r="H9391" s="8"/>
      <c r="I9391" s="8"/>
      <c r="S9391" s="4"/>
      <c r="T9391" s="6"/>
      <c r="X9391" s="1"/>
      <c r="Y9391" s="1"/>
    </row>
    <row r="9392" spans="2:25" x14ac:dyDescent="0.25">
      <c r="B9392" s="4"/>
      <c r="C9392" s="7"/>
      <c r="G9392" s="8"/>
      <c r="H9392" s="8"/>
      <c r="I9392" s="8"/>
      <c r="S9392" s="4"/>
      <c r="T9392" s="6"/>
      <c r="X9392" s="1"/>
      <c r="Y9392" s="1"/>
    </row>
    <row r="9393" spans="2:25" x14ac:dyDescent="0.25">
      <c r="B9393" s="4"/>
      <c r="C9393" s="7"/>
      <c r="G9393" s="8"/>
      <c r="H9393" s="8"/>
      <c r="I9393" s="8"/>
      <c r="S9393" s="4"/>
      <c r="T9393" s="6"/>
      <c r="X9393" s="1"/>
      <c r="Y9393" s="1"/>
    </row>
    <row r="9394" spans="2:25" x14ac:dyDescent="0.25">
      <c r="B9394" s="4"/>
      <c r="C9394" s="7"/>
      <c r="G9394" s="8"/>
      <c r="H9394" s="8"/>
      <c r="I9394" s="8"/>
      <c r="S9394" s="4"/>
      <c r="T9394" s="6"/>
      <c r="X9394" s="1"/>
      <c r="Y9394" s="1"/>
    </row>
    <row r="9395" spans="2:25" x14ac:dyDescent="0.25">
      <c r="B9395" s="4"/>
      <c r="C9395" s="7"/>
      <c r="G9395" s="8"/>
      <c r="H9395" s="8"/>
      <c r="I9395" s="8"/>
      <c r="S9395" s="4"/>
      <c r="T9395" s="6"/>
      <c r="X9395" s="1"/>
      <c r="Y9395" s="1"/>
    </row>
    <row r="9396" spans="2:25" x14ac:dyDescent="0.25">
      <c r="B9396" s="4"/>
      <c r="C9396" s="7"/>
      <c r="G9396" s="8"/>
      <c r="H9396" s="8"/>
      <c r="I9396" s="8"/>
      <c r="S9396" s="4"/>
      <c r="T9396" s="6"/>
      <c r="X9396" s="1"/>
      <c r="Y9396" s="1"/>
    </row>
    <row r="9397" spans="2:25" x14ac:dyDescent="0.25">
      <c r="B9397" s="4"/>
      <c r="C9397" s="7"/>
      <c r="G9397" s="8"/>
      <c r="H9397" s="8"/>
      <c r="I9397" s="8"/>
      <c r="S9397" s="4"/>
      <c r="T9397" s="6"/>
      <c r="X9397" s="1"/>
      <c r="Y9397" s="1"/>
    </row>
    <row r="9398" spans="2:25" x14ac:dyDescent="0.25">
      <c r="B9398" s="4"/>
      <c r="C9398" s="7"/>
      <c r="G9398" s="8"/>
      <c r="H9398" s="8"/>
      <c r="I9398" s="8"/>
      <c r="S9398" s="4"/>
      <c r="T9398" s="6"/>
      <c r="X9398" s="1"/>
      <c r="Y9398" s="1"/>
    </row>
    <row r="9399" spans="2:25" x14ac:dyDescent="0.25">
      <c r="B9399" s="4"/>
      <c r="C9399" s="7"/>
      <c r="G9399" s="8"/>
      <c r="H9399" s="8"/>
      <c r="I9399" s="8"/>
      <c r="S9399" s="4"/>
      <c r="T9399" s="6"/>
      <c r="X9399" s="1"/>
      <c r="Y9399" s="1"/>
    </row>
    <row r="9400" spans="2:25" x14ac:dyDescent="0.25">
      <c r="B9400" s="4"/>
      <c r="C9400" s="7"/>
      <c r="G9400" s="8"/>
      <c r="H9400" s="8"/>
      <c r="I9400" s="8"/>
      <c r="S9400" s="4"/>
      <c r="T9400" s="6"/>
      <c r="X9400" s="1"/>
      <c r="Y9400" s="1"/>
    </row>
    <row r="9401" spans="2:25" x14ac:dyDescent="0.25">
      <c r="B9401" s="4"/>
      <c r="C9401" s="7"/>
      <c r="G9401" s="8"/>
      <c r="H9401" s="8"/>
      <c r="I9401" s="8"/>
      <c r="S9401" s="4"/>
      <c r="T9401" s="6"/>
      <c r="X9401" s="1"/>
      <c r="Y9401" s="1"/>
    </row>
    <row r="9402" spans="2:25" x14ac:dyDescent="0.25">
      <c r="B9402" s="4"/>
      <c r="C9402" s="7"/>
      <c r="G9402" s="8"/>
      <c r="H9402" s="8"/>
      <c r="I9402" s="8"/>
      <c r="S9402" s="4"/>
      <c r="T9402" s="6"/>
      <c r="X9402" s="1"/>
      <c r="Y9402" s="1"/>
    </row>
    <row r="9403" spans="2:25" x14ac:dyDescent="0.25">
      <c r="B9403" s="4"/>
      <c r="C9403" s="7"/>
      <c r="G9403" s="8"/>
      <c r="H9403" s="8"/>
      <c r="I9403" s="8"/>
      <c r="S9403" s="4"/>
      <c r="T9403" s="6"/>
      <c r="X9403" s="1"/>
      <c r="Y9403" s="1"/>
    </row>
    <row r="9404" spans="2:25" x14ac:dyDescent="0.25">
      <c r="B9404" s="4"/>
      <c r="C9404" s="7"/>
      <c r="G9404" s="8"/>
      <c r="H9404" s="8"/>
      <c r="I9404" s="8"/>
      <c r="S9404" s="4"/>
      <c r="T9404" s="6"/>
      <c r="X9404" s="1"/>
      <c r="Y9404" s="1"/>
    </row>
    <row r="9405" spans="2:25" x14ac:dyDescent="0.25">
      <c r="B9405" s="4"/>
      <c r="C9405" s="7"/>
      <c r="G9405" s="8"/>
      <c r="H9405" s="8"/>
      <c r="I9405" s="8"/>
      <c r="S9405" s="4"/>
      <c r="T9405" s="6"/>
      <c r="X9405" s="1"/>
      <c r="Y9405" s="1"/>
    </row>
    <row r="9406" spans="2:25" x14ac:dyDescent="0.25">
      <c r="B9406" s="4"/>
      <c r="C9406" s="7"/>
      <c r="G9406" s="8"/>
      <c r="H9406" s="8"/>
      <c r="I9406" s="8"/>
      <c r="S9406" s="4"/>
      <c r="T9406" s="6"/>
      <c r="X9406" s="1"/>
      <c r="Y9406" s="1"/>
    </row>
    <row r="9407" spans="2:25" x14ac:dyDescent="0.25">
      <c r="B9407" s="4"/>
      <c r="C9407" s="7"/>
      <c r="G9407" s="8"/>
      <c r="H9407" s="8"/>
      <c r="I9407" s="8"/>
      <c r="S9407" s="4"/>
      <c r="T9407" s="6"/>
      <c r="X9407" s="1"/>
      <c r="Y9407" s="1"/>
    </row>
    <row r="9408" spans="2:25" x14ac:dyDescent="0.25">
      <c r="B9408" s="4"/>
      <c r="C9408" s="7"/>
      <c r="G9408" s="8"/>
      <c r="H9408" s="8"/>
      <c r="I9408" s="8"/>
      <c r="S9408" s="4"/>
      <c r="T9408" s="6"/>
      <c r="X9408" s="1"/>
      <c r="Y9408" s="1"/>
    </row>
    <row r="9409" spans="2:25" x14ac:dyDescent="0.25">
      <c r="B9409" s="4"/>
      <c r="C9409" s="7"/>
      <c r="G9409" s="8"/>
      <c r="H9409" s="8"/>
      <c r="I9409" s="8"/>
      <c r="S9409" s="4"/>
      <c r="T9409" s="6"/>
      <c r="X9409" s="1"/>
      <c r="Y9409" s="1"/>
    </row>
    <row r="9410" spans="2:25" x14ac:dyDescent="0.25">
      <c r="B9410" s="4"/>
      <c r="C9410" s="7"/>
      <c r="G9410" s="8"/>
      <c r="H9410" s="8"/>
      <c r="I9410" s="8"/>
      <c r="S9410" s="4"/>
      <c r="T9410" s="6"/>
      <c r="X9410" s="1"/>
      <c r="Y9410" s="1"/>
    </row>
    <row r="9411" spans="2:25" x14ac:dyDescent="0.25">
      <c r="B9411" s="4"/>
      <c r="C9411" s="7"/>
      <c r="G9411" s="8"/>
      <c r="H9411" s="8"/>
      <c r="I9411" s="8"/>
      <c r="S9411" s="4"/>
      <c r="T9411" s="6"/>
      <c r="X9411" s="1"/>
      <c r="Y9411" s="1"/>
    </row>
    <row r="9412" spans="2:25" x14ac:dyDescent="0.25">
      <c r="B9412" s="4"/>
      <c r="C9412" s="7"/>
      <c r="G9412" s="8"/>
      <c r="H9412" s="8"/>
      <c r="I9412" s="8"/>
      <c r="S9412" s="4"/>
      <c r="T9412" s="6"/>
      <c r="X9412" s="1"/>
      <c r="Y9412" s="1"/>
    </row>
    <row r="9413" spans="2:25" x14ac:dyDescent="0.25">
      <c r="B9413" s="4"/>
      <c r="C9413" s="7"/>
      <c r="G9413" s="8"/>
      <c r="H9413" s="8"/>
      <c r="I9413" s="8"/>
      <c r="S9413" s="4"/>
      <c r="T9413" s="6"/>
      <c r="X9413" s="1"/>
      <c r="Y9413" s="1"/>
    </row>
    <row r="9414" spans="2:25" x14ac:dyDescent="0.25">
      <c r="B9414" s="4"/>
      <c r="C9414" s="7"/>
      <c r="G9414" s="8"/>
      <c r="H9414" s="8"/>
      <c r="I9414" s="8"/>
      <c r="S9414" s="4"/>
      <c r="T9414" s="6"/>
      <c r="X9414" s="1"/>
      <c r="Y9414" s="1"/>
    </row>
    <row r="9415" spans="2:25" x14ac:dyDescent="0.25">
      <c r="B9415" s="4"/>
      <c r="C9415" s="7"/>
      <c r="G9415" s="8"/>
      <c r="H9415" s="8"/>
      <c r="I9415" s="8"/>
      <c r="S9415" s="4"/>
      <c r="T9415" s="6"/>
      <c r="X9415" s="1"/>
      <c r="Y9415" s="1"/>
    </row>
    <row r="9416" spans="2:25" x14ac:dyDescent="0.25">
      <c r="B9416" s="4"/>
      <c r="C9416" s="7"/>
      <c r="G9416" s="8"/>
      <c r="H9416" s="8"/>
      <c r="I9416" s="8"/>
      <c r="S9416" s="4"/>
      <c r="T9416" s="6"/>
      <c r="X9416" s="1"/>
      <c r="Y9416" s="1"/>
    </row>
    <row r="9417" spans="2:25" x14ac:dyDescent="0.25">
      <c r="B9417" s="4"/>
      <c r="C9417" s="7"/>
      <c r="G9417" s="8"/>
      <c r="H9417" s="8"/>
      <c r="I9417" s="8"/>
      <c r="S9417" s="4"/>
      <c r="T9417" s="6"/>
      <c r="X9417" s="1"/>
      <c r="Y9417" s="1"/>
    </row>
    <row r="9418" spans="2:25" x14ac:dyDescent="0.25">
      <c r="B9418" s="4"/>
      <c r="C9418" s="7"/>
      <c r="G9418" s="8"/>
      <c r="H9418" s="8"/>
      <c r="I9418" s="8"/>
      <c r="S9418" s="4"/>
      <c r="T9418" s="6"/>
      <c r="X9418" s="1"/>
      <c r="Y9418" s="1"/>
    </row>
    <row r="9419" spans="2:25" x14ac:dyDescent="0.25">
      <c r="B9419" s="4"/>
      <c r="C9419" s="7"/>
      <c r="G9419" s="8"/>
      <c r="H9419" s="8"/>
      <c r="I9419" s="8"/>
      <c r="S9419" s="4"/>
      <c r="T9419" s="6"/>
      <c r="X9419" s="1"/>
      <c r="Y9419" s="1"/>
    </row>
    <row r="9420" spans="2:25" x14ac:dyDescent="0.25">
      <c r="B9420" s="4"/>
      <c r="C9420" s="7"/>
      <c r="G9420" s="8"/>
      <c r="H9420" s="8"/>
      <c r="I9420" s="8"/>
      <c r="S9420" s="4"/>
      <c r="T9420" s="6"/>
      <c r="X9420" s="1"/>
      <c r="Y9420" s="1"/>
    </row>
    <row r="9421" spans="2:25" x14ac:dyDescent="0.25">
      <c r="B9421" s="4"/>
      <c r="C9421" s="7"/>
      <c r="G9421" s="8"/>
      <c r="H9421" s="8"/>
      <c r="I9421" s="8"/>
      <c r="S9421" s="4"/>
      <c r="T9421" s="6"/>
      <c r="X9421" s="1"/>
      <c r="Y9421" s="1"/>
    </row>
    <row r="9422" spans="2:25" x14ac:dyDescent="0.25">
      <c r="B9422" s="4"/>
      <c r="C9422" s="7"/>
      <c r="G9422" s="8"/>
      <c r="H9422" s="8"/>
      <c r="I9422" s="8"/>
      <c r="S9422" s="4"/>
      <c r="T9422" s="6"/>
      <c r="X9422" s="1"/>
      <c r="Y9422" s="1"/>
    </row>
    <row r="9423" spans="2:25" x14ac:dyDescent="0.25">
      <c r="B9423" s="4"/>
      <c r="C9423" s="7"/>
      <c r="G9423" s="8"/>
      <c r="H9423" s="8"/>
      <c r="I9423" s="8"/>
      <c r="S9423" s="4"/>
      <c r="T9423" s="6"/>
      <c r="X9423" s="1"/>
      <c r="Y9423" s="1"/>
    </row>
    <row r="9424" spans="2:25" x14ac:dyDescent="0.25">
      <c r="B9424" s="4"/>
      <c r="C9424" s="7"/>
      <c r="G9424" s="8"/>
      <c r="H9424" s="8"/>
      <c r="I9424" s="8"/>
      <c r="S9424" s="4"/>
      <c r="T9424" s="6"/>
      <c r="X9424" s="1"/>
      <c r="Y9424" s="1"/>
    </row>
    <row r="9425" spans="2:25" x14ac:dyDescent="0.25">
      <c r="B9425" s="4"/>
      <c r="C9425" s="7"/>
      <c r="G9425" s="8"/>
      <c r="H9425" s="8"/>
      <c r="I9425" s="8"/>
      <c r="S9425" s="4"/>
      <c r="T9425" s="6"/>
      <c r="X9425" s="1"/>
      <c r="Y9425" s="1"/>
    </row>
    <row r="9426" spans="2:25" x14ac:dyDescent="0.25">
      <c r="B9426" s="4"/>
      <c r="C9426" s="7"/>
      <c r="G9426" s="8"/>
      <c r="H9426" s="8"/>
      <c r="I9426" s="8"/>
      <c r="S9426" s="4"/>
      <c r="T9426" s="6"/>
      <c r="X9426" s="1"/>
      <c r="Y9426" s="1"/>
    </row>
    <row r="9427" spans="2:25" x14ac:dyDescent="0.25">
      <c r="B9427" s="4"/>
      <c r="C9427" s="7"/>
      <c r="G9427" s="8"/>
      <c r="H9427" s="8"/>
      <c r="I9427" s="8"/>
      <c r="S9427" s="4"/>
      <c r="T9427" s="6"/>
      <c r="X9427" s="1"/>
      <c r="Y9427" s="1"/>
    </row>
    <row r="9428" spans="2:25" x14ac:dyDescent="0.25">
      <c r="B9428" s="4"/>
      <c r="C9428" s="7"/>
      <c r="G9428" s="8"/>
      <c r="H9428" s="8"/>
      <c r="I9428" s="8"/>
      <c r="S9428" s="4"/>
      <c r="T9428" s="6"/>
      <c r="X9428" s="1"/>
      <c r="Y9428" s="1"/>
    </row>
    <row r="9429" spans="2:25" x14ac:dyDescent="0.25">
      <c r="B9429" s="4"/>
      <c r="C9429" s="7"/>
      <c r="G9429" s="8"/>
      <c r="H9429" s="8"/>
      <c r="I9429" s="8"/>
      <c r="S9429" s="4"/>
      <c r="T9429" s="6"/>
      <c r="X9429" s="1"/>
      <c r="Y9429" s="1"/>
    </row>
    <row r="9430" spans="2:25" x14ac:dyDescent="0.25">
      <c r="B9430" s="4"/>
      <c r="C9430" s="7"/>
      <c r="G9430" s="8"/>
      <c r="H9430" s="8"/>
      <c r="I9430" s="8"/>
      <c r="S9430" s="4"/>
      <c r="T9430" s="6"/>
      <c r="X9430" s="1"/>
      <c r="Y9430" s="1"/>
    </row>
    <row r="9431" spans="2:25" x14ac:dyDescent="0.25">
      <c r="B9431" s="4"/>
      <c r="C9431" s="7"/>
      <c r="G9431" s="8"/>
      <c r="H9431" s="8"/>
      <c r="I9431" s="8"/>
      <c r="S9431" s="4"/>
      <c r="T9431" s="6"/>
      <c r="X9431" s="1"/>
      <c r="Y9431" s="1"/>
    </row>
    <row r="9432" spans="2:25" x14ac:dyDescent="0.25">
      <c r="B9432" s="4"/>
      <c r="C9432" s="7"/>
      <c r="G9432" s="8"/>
      <c r="H9432" s="8"/>
      <c r="I9432" s="8"/>
      <c r="S9432" s="4"/>
      <c r="T9432" s="6"/>
      <c r="X9432" s="1"/>
      <c r="Y9432" s="1"/>
    </row>
    <row r="9433" spans="2:25" x14ac:dyDescent="0.25">
      <c r="B9433" s="4"/>
      <c r="C9433" s="7"/>
      <c r="G9433" s="8"/>
      <c r="H9433" s="8"/>
      <c r="I9433" s="8"/>
      <c r="S9433" s="4"/>
      <c r="T9433" s="6"/>
      <c r="X9433" s="1"/>
      <c r="Y9433" s="1"/>
    </row>
    <row r="9434" spans="2:25" x14ac:dyDescent="0.25">
      <c r="B9434" s="4"/>
      <c r="C9434" s="7"/>
      <c r="G9434" s="8"/>
      <c r="H9434" s="8"/>
      <c r="I9434" s="8"/>
      <c r="S9434" s="4"/>
      <c r="T9434" s="6"/>
      <c r="X9434" s="1"/>
      <c r="Y9434" s="1"/>
    </row>
    <row r="9435" spans="2:25" x14ac:dyDescent="0.25">
      <c r="B9435" s="4"/>
      <c r="C9435" s="7"/>
      <c r="G9435" s="8"/>
      <c r="H9435" s="8"/>
      <c r="I9435" s="8"/>
      <c r="S9435" s="4"/>
      <c r="T9435" s="6"/>
      <c r="X9435" s="1"/>
      <c r="Y9435" s="1"/>
    </row>
    <row r="9436" spans="2:25" x14ac:dyDescent="0.25">
      <c r="B9436" s="4"/>
      <c r="C9436" s="7"/>
      <c r="G9436" s="8"/>
      <c r="H9436" s="8"/>
      <c r="I9436" s="8"/>
      <c r="S9436" s="4"/>
      <c r="T9436" s="6"/>
      <c r="X9436" s="1"/>
      <c r="Y9436" s="1"/>
    </row>
    <row r="9437" spans="2:25" x14ac:dyDescent="0.25">
      <c r="B9437" s="4"/>
      <c r="C9437" s="7"/>
      <c r="G9437" s="8"/>
      <c r="H9437" s="8"/>
      <c r="I9437" s="8"/>
      <c r="S9437" s="4"/>
      <c r="T9437" s="6"/>
      <c r="X9437" s="1"/>
      <c r="Y9437" s="1"/>
    </row>
    <row r="9438" spans="2:25" x14ac:dyDescent="0.25">
      <c r="B9438" s="4"/>
      <c r="C9438" s="7"/>
      <c r="G9438" s="8"/>
      <c r="H9438" s="8"/>
      <c r="I9438" s="8"/>
      <c r="S9438" s="4"/>
      <c r="T9438" s="6"/>
      <c r="X9438" s="1"/>
      <c r="Y9438" s="1"/>
    </row>
    <row r="9439" spans="2:25" x14ac:dyDescent="0.25">
      <c r="B9439" s="4"/>
      <c r="C9439" s="7"/>
      <c r="G9439" s="8"/>
      <c r="H9439" s="8"/>
      <c r="I9439" s="8"/>
      <c r="S9439" s="4"/>
      <c r="T9439" s="6"/>
      <c r="X9439" s="1"/>
      <c r="Y9439" s="1"/>
    </row>
    <row r="9440" spans="2:25" x14ac:dyDescent="0.25">
      <c r="B9440" s="4"/>
      <c r="C9440" s="7"/>
      <c r="G9440" s="8"/>
      <c r="H9440" s="8"/>
      <c r="I9440" s="8"/>
      <c r="S9440" s="4"/>
      <c r="T9440" s="6"/>
      <c r="X9440" s="1"/>
      <c r="Y9440" s="1"/>
    </row>
    <row r="9441" spans="2:25" x14ac:dyDescent="0.25">
      <c r="B9441" s="4"/>
      <c r="C9441" s="7"/>
      <c r="G9441" s="8"/>
      <c r="H9441" s="8"/>
      <c r="I9441" s="8"/>
      <c r="S9441" s="4"/>
      <c r="T9441" s="6"/>
      <c r="X9441" s="1"/>
      <c r="Y9441" s="1"/>
    </row>
    <row r="9442" spans="2:25" x14ac:dyDescent="0.25">
      <c r="B9442" s="4"/>
      <c r="C9442" s="7"/>
      <c r="G9442" s="8"/>
      <c r="H9442" s="8"/>
      <c r="I9442" s="8"/>
      <c r="S9442" s="4"/>
      <c r="T9442" s="6"/>
      <c r="X9442" s="1"/>
      <c r="Y9442" s="1"/>
    </row>
    <row r="9443" spans="2:25" x14ac:dyDescent="0.25">
      <c r="B9443" s="4"/>
      <c r="C9443" s="7"/>
      <c r="G9443" s="8"/>
      <c r="H9443" s="8"/>
      <c r="I9443" s="8"/>
      <c r="S9443" s="4"/>
      <c r="T9443" s="6"/>
      <c r="X9443" s="1"/>
      <c r="Y9443" s="1"/>
    </row>
    <row r="9444" spans="2:25" x14ac:dyDescent="0.25">
      <c r="B9444" s="4"/>
      <c r="C9444" s="7"/>
      <c r="G9444" s="8"/>
      <c r="H9444" s="8"/>
      <c r="I9444" s="8"/>
      <c r="S9444" s="4"/>
      <c r="T9444" s="6"/>
      <c r="X9444" s="1"/>
      <c r="Y9444" s="1"/>
    </row>
    <row r="9445" spans="2:25" x14ac:dyDescent="0.25">
      <c r="B9445" s="4"/>
      <c r="C9445" s="7"/>
      <c r="G9445" s="8"/>
      <c r="H9445" s="8"/>
      <c r="I9445" s="8"/>
      <c r="S9445" s="4"/>
      <c r="T9445" s="6"/>
      <c r="X9445" s="1"/>
      <c r="Y9445" s="1"/>
    </row>
    <row r="9446" spans="2:25" x14ac:dyDescent="0.25">
      <c r="B9446" s="4"/>
      <c r="C9446" s="7"/>
      <c r="G9446" s="8"/>
      <c r="H9446" s="8"/>
      <c r="I9446" s="8"/>
      <c r="S9446" s="4"/>
      <c r="T9446" s="6"/>
      <c r="X9446" s="1"/>
      <c r="Y9446" s="1"/>
    </row>
    <row r="9447" spans="2:25" x14ac:dyDescent="0.25">
      <c r="B9447" s="4"/>
      <c r="C9447" s="7"/>
      <c r="G9447" s="8"/>
      <c r="H9447" s="8"/>
      <c r="I9447" s="8"/>
      <c r="S9447" s="4"/>
      <c r="T9447" s="6"/>
      <c r="X9447" s="1"/>
      <c r="Y9447" s="1"/>
    </row>
    <row r="9448" spans="2:25" x14ac:dyDescent="0.25">
      <c r="B9448" s="4"/>
      <c r="C9448" s="7"/>
      <c r="G9448" s="8"/>
      <c r="H9448" s="8"/>
      <c r="I9448" s="8"/>
      <c r="S9448" s="4"/>
      <c r="T9448" s="6"/>
      <c r="X9448" s="1"/>
      <c r="Y9448" s="1"/>
    </row>
    <row r="9449" spans="2:25" x14ac:dyDescent="0.25">
      <c r="B9449" s="4"/>
      <c r="C9449" s="7"/>
      <c r="G9449" s="8"/>
      <c r="H9449" s="8"/>
      <c r="I9449" s="8"/>
      <c r="S9449" s="4"/>
      <c r="T9449" s="6"/>
      <c r="X9449" s="1"/>
      <c r="Y9449" s="1"/>
    </row>
    <row r="9450" spans="2:25" x14ac:dyDescent="0.25">
      <c r="B9450" s="4"/>
      <c r="C9450" s="7"/>
      <c r="G9450" s="8"/>
      <c r="H9450" s="8"/>
      <c r="I9450" s="8"/>
      <c r="S9450" s="4"/>
      <c r="T9450" s="6"/>
      <c r="X9450" s="1"/>
      <c r="Y9450" s="1"/>
    </row>
    <row r="9451" spans="2:25" x14ac:dyDescent="0.25">
      <c r="B9451" s="4"/>
      <c r="C9451" s="7"/>
      <c r="G9451" s="8"/>
      <c r="H9451" s="8"/>
      <c r="I9451" s="8"/>
      <c r="S9451" s="4"/>
      <c r="T9451" s="6"/>
      <c r="X9451" s="1"/>
      <c r="Y9451" s="1"/>
    </row>
    <row r="9452" spans="2:25" x14ac:dyDescent="0.25">
      <c r="B9452" s="4"/>
      <c r="C9452" s="7"/>
      <c r="G9452" s="8"/>
      <c r="H9452" s="8"/>
      <c r="I9452" s="8"/>
      <c r="S9452" s="4"/>
      <c r="T9452" s="6"/>
      <c r="X9452" s="1"/>
      <c r="Y9452" s="1"/>
    </row>
    <row r="9453" spans="2:25" x14ac:dyDescent="0.25">
      <c r="B9453" s="4"/>
      <c r="C9453" s="7"/>
      <c r="G9453" s="8"/>
      <c r="H9453" s="8"/>
      <c r="I9453" s="8"/>
      <c r="S9453" s="4"/>
      <c r="T9453" s="6"/>
      <c r="X9453" s="1"/>
      <c r="Y9453" s="1"/>
    </row>
    <row r="9454" spans="2:25" x14ac:dyDescent="0.25">
      <c r="B9454" s="4"/>
      <c r="C9454" s="7"/>
      <c r="G9454" s="8"/>
      <c r="H9454" s="8"/>
      <c r="I9454" s="8"/>
      <c r="S9454" s="4"/>
      <c r="T9454" s="6"/>
      <c r="X9454" s="1"/>
      <c r="Y9454" s="1"/>
    </row>
    <row r="9455" spans="2:25" x14ac:dyDescent="0.25">
      <c r="B9455" s="4"/>
      <c r="C9455" s="7"/>
      <c r="G9455" s="8"/>
      <c r="H9455" s="8"/>
      <c r="I9455" s="8"/>
      <c r="S9455" s="4"/>
      <c r="T9455" s="6"/>
      <c r="X9455" s="1"/>
      <c r="Y9455" s="1"/>
    </row>
    <row r="9456" spans="2:25" x14ac:dyDescent="0.25">
      <c r="B9456" s="4"/>
      <c r="C9456" s="7"/>
      <c r="G9456" s="8"/>
      <c r="H9456" s="8"/>
      <c r="I9456" s="8"/>
      <c r="S9456" s="4"/>
      <c r="T9456" s="6"/>
      <c r="X9456" s="1"/>
      <c r="Y9456" s="1"/>
    </row>
    <row r="9457" spans="2:25" x14ac:dyDescent="0.25">
      <c r="B9457" s="4"/>
      <c r="C9457" s="7"/>
      <c r="G9457" s="8"/>
      <c r="H9457" s="8"/>
      <c r="I9457" s="8"/>
      <c r="S9457" s="4"/>
      <c r="T9457" s="6"/>
      <c r="X9457" s="1"/>
      <c r="Y9457" s="1"/>
    </row>
    <row r="9458" spans="2:25" x14ac:dyDescent="0.25">
      <c r="B9458" s="4"/>
      <c r="C9458" s="7"/>
      <c r="G9458" s="8"/>
      <c r="H9458" s="8"/>
      <c r="I9458" s="8"/>
      <c r="S9458" s="4"/>
      <c r="T9458" s="6"/>
      <c r="X9458" s="1"/>
      <c r="Y9458" s="1"/>
    </row>
    <row r="9459" spans="2:25" x14ac:dyDescent="0.25">
      <c r="B9459" s="4"/>
      <c r="C9459" s="7"/>
      <c r="G9459" s="8"/>
      <c r="H9459" s="8"/>
      <c r="I9459" s="8"/>
      <c r="S9459" s="4"/>
      <c r="T9459" s="6"/>
      <c r="X9459" s="1"/>
      <c r="Y9459" s="1"/>
    </row>
    <row r="9460" spans="2:25" x14ac:dyDescent="0.25">
      <c r="B9460" s="4"/>
      <c r="C9460" s="7"/>
      <c r="G9460" s="8"/>
      <c r="H9460" s="8"/>
      <c r="I9460" s="8"/>
      <c r="S9460" s="4"/>
      <c r="T9460" s="6"/>
      <c r="X9460" s="1"/>
      <c r="Y9460" s="1"/>
    </row>
    <row r="9461" spans="2:25" x14ac:dyDescent="0.25">
      <c r="B9461" s="4"/>
      <c r="C9461" s="7"/>
      <c r="G9461" s="8"/>
      <c r="H9461" s="8"/>
      <c r="I9461" s="8"/>
      <c r="S9461" s="4"/>
      <c r="T9461" s="6"/>
      <c r="X9461" s="1"/>
      <c r="Y9461" s="1"/>
    </row>
    <row r="9462" spans="2:25" x14ac:dyDescent="0.25">
      <c r="B9462" s="4"/>
      <c r="C9462" s="7"/>
      <c r="G9462" s="8"/>
      <c r="H9462" s="8"/>
      <c r="I9462" s="8"/>
      <c r="S9462" s="4"/>
      <c r="T9462" s="6"/>
      <c r="X9462" s="1"/>
      <c r="Y9462" s="1"/>
    </row>
    <row r="9463" spans="2:25" x14ac:dyDescent="0.25">
      <c r="B9463" s="4"/>
      <c r="C9463" s="7"/>
      <c r="G9463" s="8"/>
      <c r="H9463" s="8"/>
      <c r="I9463" s="8"/>
      <c r="S9463" s="4"/>
      <c r="T9463" s="6"/>
      <c r="X9463" s="1"/>
      <c r="Y9463" s="1"/>
    </row>
    <row r="9464" spans="2:25" x14ac:dyDescent="0.25">
      <c r="B9464" s="4"/>
      <c r="C9464" s="7"/>
      <c r="G9464" s="8"/>
      <c r="H9464" s="8"/>
      <c r="I9464" s="8"/>
      <c r="S9464" s="4"/>
      <c r="T9464" s="6"/>
      <c r="X9464" s="1"/>
      <c r="Y9464" s="1"/>
    </row>
    <row r="9465" spans="2:25" x14ac:dyDescent="0.25">
      <c r="B9465" s="4"/>
      <c r="C9465" s="7"/>
      <c r="G9465" s="8"/>
      <c r="H9465" s="8"/>
      <c r="I9465" s="8"/>
      <c r="S9465" s="4"/>
      <c r="T9465" s="6"/>
      <c r="X9465" s="1"/>
      <c r="Y9465" s="1"/>
    </row>
    <row r="9466" spans="2:25" x14ac:dyDescent="0.25">
      <c r="B9466" s="4"/>
      <c r="C9466" s="7"/>
      <c r="G9466" s="8"/>
      <c r="H9466" s="8"/>
      <c r="I9466" s="8"/>
      <c r="S9466" s="4"/>
      <c r="T9466" s="6"/>
      <c r="X9466" s="1"/>
      <c r="Y9466" s="1"/>
    </row>
    <row r="9467" spans="2:25" x14ac:dyDescent="0.25">
      <c r="B9467" s="4"/>
      <c r="C9467" s="7"/>
      <c r="G9467" s="8"/>
      <c r="H9467" s="8"/>
      <c r="I9467" s="8"/>
      <c r="S9467" s="4"/>
      <c r="T9467" s="6"/>
      <c r="X9467" s="1"/>
      <c r="Y9467" s="1"/>
    </row>
    <row r="9468" spans="2:25" x14ac:dyDescent="0.25">
      <c r="B9468" s="4"/>
      <c r="C9468" s="7"/>
      <c r="G9468" s="8"/>
      <c r="H9468" s="8"/>
      <c r="I9468" s="8"/>
      <c r="S9468" s="4"/>
      <c r="T9468" s="6"/>
      <c r="X9468" s="1"/>
      <c r="Y9468" s="1"/>
    </row>
    <row r="9469" spans="2:25" x14ac:dyDescent="0.25">
      <c r="B9469" s="4"/>
      <c r="C9469" s="7"/>
      <c r="G9469" s="8"/>
      <c r="H9469" s="8"/>
      <c r="I9469" s="8"/>
      <c r="S9469" s="4"/>
      <c r="T9469" s="6"/>
      <c r="X9469" s="1"/>
      <c r="Y9469" s="1"/>
    </row>
    <row r="9470" spans="2:25" x14ac:dyDescent="0.25">
      <c r="B9470" s="4"/>
      <c r="C9470" s="7"/>
      <c r="G9470" s="8"/>
      <c r="H9470" s="8"/>
      <c r="I9470" s="8"/>
      <c r="S9470" s="4"/>
      <c r="T9470" s="6"/>
      <c r="X9470" s="1"/>
      <c r="Y9470" s="1"/>
    </row>
    <row r="9471" spans="2:25" x14ac:dyDescent="0.25">
      <c r="B9471" s="4"/>
      <c r="C9471" s="7"/>
      <c r="G9471" s="8"/>
      <c r="H9471" s="8"/>
      <c r="I9471" s="8"/>
      <c r="S9471" s="4"/>
      <c r="T9471" s="6"/>
      <c r="X9471" s="1"/>
      <c r="Y9471" s="1"/>
    </row>
    <row r="9472" spans="2:25" x14ac:dyDescent="0.25">
      <c r="B9472" s="4"/>
      <c r="C9472" s="7"/>
      <c r="G9472" s="8"/>
      <c r="H9472" s="8"/>
      <c r="I9472" s="8"/>
      <c r="S9472" s="4"/>
      <c r="T9472" s="6"/>
      <c r="X9472" s="1"/>
      <c r="Y9472" s="1"/>
    </row>
    <row r="9473" spans="2:25" x14ac:dyDescent="0.25">
      <c r="B9473" s="4"/>
      <c r="C9473" s="7"/>
      <c r="G9473" s="8"/>
      <c r="H9473" s="8"/>
      <c r="I9473" s="8"/>
      <c r="S9473" s="4"/>
      <c r="T9473" s="6"/>
      <c r="X9473" s="1"/>
      <c r="Y9473" s="1"/>
    </row>
    <row r="9474" spans="2:25" x14ac:dyDescent="0.25">
      <c r="B9474" s="4"/>
      <c r="C9474" s="7"/>
      <c r="G9474" s="8"/>
      <c r="H9474" s="8"/>
      <c r="I9474" s="8"/>
      <c r="S9474" s="4"/>
      <c r="T9474" s="6"/>
      <c r="X9474" s="1"/>
      <c r="Y9474" s="1"/>
    </row>
    <row r="9475" spans="2:25" x14ac:dyDescent="0.25">
      <c r="B9475" s="4"/>
      <c r="C9475" s="7"/>
      <c r="G9475" s="8"/>
      <c r="H9475" s="8"/>
      <c r="I9475" s="8"/>
      <c r="S9475" s="4"/>
      <c r="T9475" s="6"/>
      <c r="X9475" s="1"/>
      <c r="Y9475" s="1"/>
    </row>
    <row r="9476" spans="2:25" x14ac:dyDescent="0.25">
      <c r="B9476" s="4"/>
      <c r="C9476" s="7"/>
      <c r="G9476" s="8"/>
      <c r="H9476" s="8"/>
      <c r="I9476" s="8"/>
      <c r="S9476" s="4"/>
      <c r="T9476" s="6"/>
      <c r="X9476" s="1"/>
      <c r="Y9476" s="1"/>
    </row>
    <row r="9477" spans="2:25" x14ac:dyDescent="0.25">
      <c r="B9477" s="4"/>
      <c r="C9477" s="7"/>
      <c r="G9477" s="8"/>
      <c r="H9477" s="8"/>
      <c r="I9477" s="8"/>
      <c r="S9477" s="4"/>
      <c r="T9477" s="6"/>
      <c r="X9477" s="1"/>
      <c r="Y9477" s="1"/>
    </row>
    <row r="9478" spans="2:25" x14ac:dyDescent="0.25">
      <c r="B9478" s="4"/>
      <c r="C9478" s="7"/>
      <c r="G9478" s="8"/>
      <c r="H9478" s="8"/>
      <c r="I9478" s="8"/>
      <c r="S9478" s="4"/>
      <c r="T9478" s="6"/>
      <c r="X9478" s="1"/>
      <c r="Y9478" s="1"/>
    </row>
    <row r="9479" spans="2:25" x14ac:dyDescent="0.25">
      <c r="B9479" s="4"/>
      <c r="C9479" s="7"/>
      <c r="G9479" s="8"/>
      <c r="H9479" s="8"/>
      <c r="I9479" s="8"/>
      <c r="S9479" s="4"/>
      <c r="T9479" s="6"/>
      <c r="X9479" s="1"/>
      <c r="Y9479" s="1"/>
    </row>
    <row r="9480" spans="2:25" x14ac:dyDescent="0.25">
      <c r="B9480" s="4"/>
      <c r="C9480" s="7"/>
      <c r="G9480" s="8"/>
      <c r="H9480" s="8"/>
      <c r="I9480" s="8"/>
      <c r="S9480" s="4"/>
      <c r="T9480" s="6"/>
      <c r="X9480" s="1"/>
      <c r="Y9480" s="1"/>
    </row>
    <row r="9481" spans="2:25" x14ac:dyDescent="0.25">
      <c r="B9481" s="4"/>
      <c r="C9481" s="7"/>
      <c r="G9481" s="8"/>
      <c r="H9481" s="8"/>
      <c r="I9481" s="8"/>
      <c r="S9481" s="4"/>
      <c r="T9481" s="6"/>
      <c r="X9481" s="1"/>
      <c r="Y9481" s="1"/>
    </row>
    <row r="9482" spans="2:25" x14ac:dyDescent="0.25">
      <c r="B9482" s="4"/>
      <c r="C9482" s="7"/>
      <c r="G9482" s="8"/>
      <c r="H9482" s="8"/>
      <c r="I9482" s="8"/>
      <c r="S9482" s="4"/>
      <c r="T9482" s="6"/>
      <c r="X9482" s="1"/>
      <c r="Y9482" s="1"/>
    </row>
    <row r="9483" spans="2:25" x14ac:dyDescent="0.25">
      <c r="B9483" s="4"/>
      <c r="C9483" s="7"/>
      <c r="G9483" s="8"/>
      <c r="H9483" s="8"/>
      <c r="I9483" s="8"/>
      <c r="S9483" s="4"/>
      <c r="T9483" s="6"/>
      <c r="X9483" s="1"/>
      <c r="Y9483" s="1"/>
    </row>
    <row r="9484" spans="2:25" x14ac:dyDescent="0.25">
      <c r="B9484" s="4"/>
      <c r="C9484" s="7"/>
      <c r="G9484" s="8"/>
      <c r="H9484" s="8"/>
      <c r="I9484" s="8"/>
      <c r="S9484" s="4"/>
      <c r="T9484" s="6"/>
      <c r="X9484" s="1"/>
      <c r="Y9484" s="1"/>
    </row>
    <row r="9485" spans="2:25" x14ac:dyDescent="0.25">
      <c r="B9485" s="4"/>
      <c r="C9485" s="7"/>
      <c r="G9485" s="8"/>
      <c r="H9485" s="8"/>
      <c r="I9485" s="8"/>
      <c r="S9485" s="4"/>
      <c r="T9485" s="6"/>
      <c r="X9485" s="1"/>
      <c r="Y9485" s="1"/>
    </row>
    <row r="9486" spans="2:25" x14ac:dyDescent="0.25">
      <c r="B9486" s="4"/>
      <c r="C9486" s="7"/>
      <c r="G9486" s="8"/>
      <c r="H9486" s="8"/>
      <c r="I9486" s="8"/>
      <c r="S9486" s="4"/>
      <c r="T9486" s="6"/>
      <c r="X9486" s="1"/>
      <c r="Y9486" s="1"/>
    </row>
    <row r="9487" spans="2:25" x14ac:dyDescent="0.25">
      <c r="B9487" s="4"/>
      <c r="C9487" s="7"/>
      <c r="G9487" s="8"/>
      <c r="H9487" s="8"/>
      <c r="I9487" s="8"/>
      <c r="S9487" s="4"/>
      <c r="T9487" s="6"/>
      <c r="X9487" s="1"/>
      <c r="Y9487" s="1"/>
    </row>
    <row r="9488" spans="2:25" x14ac:dyDescent="0.25">
      <c r="B9488" s="4"/>
      <c r="C9488" s="7"/>
      <c r="G9488" s="8"/>
      <c r="H9488" s="8"/>
      <c r="I9488" s="8"/>
      <c r="S9488" s="4"/>
      <c r="T9488" s="6"/>
      <c r="X9488" s="1"/>
      <c r="Y9488" s="1"/>
    </row>
    <row r="9489" spans="2:25" x14ac:dyDescent="0.25">
      <c r="B9489" s="4"/>
      <c r="C9489" s="7"/>
      <c r="G9489" s="8"/>
      <c r="H9489" s="8"/>
      <c r="I9489" s="8"/>
      <c r="S9489" s="4"/>
      <c r="T9489" s="6"/>
      <c r="X9489" s="1"/>
      <c r="Y9489" s="1"/>
    </row>
    <row r="9490" spans="2:25" x14ac:dyDescent="0.25">
      <c r="B9490" s="4"/>
      <c r="C9490" s="7"/>
      <c r="G9490" s="8"/>
      <c r="H9490" s="8"/>
      <c r="I9490" s="8"/>
      <c r="S9490" s="4"/>
      <c r="T9490" s="6"/>
      <c r="X9490" s="1"/>
      <c r="Y9490" s="1"/>
    </row>
    <row r="9491" spans="2:25" x14ac:dyDescent="0.25">
      <c r="B9491" s="4"/>
      <c r="C9491" s="7"/>
      <c r="G9491" s="8"/>
      <c r="H9491" s="8"/>
      <c r="I9491" s="8"/>
      <c r="S9491" s="4"/>
      <c r="T9491" s="6"/>
      <c r="X9491" s="1"/>
      <c r="Y9491" s="1"/>
    </row>
    <row r="9492" spans="2:25" x14ac:dyDescent="0.25">
      <c r="B9492" s="4"/>
      <c r="C9492" s="7"/>
      <c r="G9492" s="8"/>
      <c r="H9492" s="8"/>
      <c r="I9492" s="8"/>
      <c r="S9492" s="4"/>
      <c r="T9492" s="6"/>
      <c r="X9492" s="1"/>
      <c r="Y9492" s="1"/>
    </row>
    <row r="9493" spans="2:25" x14ac:dyDescent="0.25">
      <c r="B9493" s="4"/>
      <c r="C9493" s="7"/>
      <c r="G9493" s="8"/>
      <c r="H9493" s="8"/>
      <c r="I9493" s="8"/>
      <c r="S9493" s="4"/>
      <c r="T9493" s="6"/>
      <c r="X9493" s="1"/>
      <c r="Y9493" s="1"/>
    </row>
    <row r="9494" spans="2:25" x14ac:dyDescent="0.25">
      <c r="B9494" s="4"/>
      <c r="C9494" s="7"/>
      <c r="G9494" s="8"/>
      <c r="H9494" s="8"/>
      <c r="I9494" s="8"/>
      <c r="S9494" s="4"/>
      <c r="T9494" s="6"/>
      <c r="X9494" s="1"/>
      <c r="Y9494" s="1"/>
    </row>
    <row r="9495" spans="2:25" x14ac:dyDescent="0.25">
      <c r="B9495" s="4"/>
      <c r="C9495" s="7"/>
      <c r="G9495" s="8"/>
      <c r="H9495" s="8"/>
      <c r="I9495" s="8"/>
      <c r="S9495" s="4"/>
      <c r="T9495" s="6"/>
      <c r="X9495" s="1"/>
      <c r="Y9495" s="1"/>
    </row>
    <row r="9496" spans="2:25" x14ac:dyDescent="0.25">
      <c r="B9496" s="4"/>
      <c r="C9496" s="7"/>
      <c r="G9496" s="8"/>
      <c r="H9496" s="8"/>
      <c r="I9496" s="8"/>
      <c r="S9496" s="4"/>
      <c r="T9496" s="6"/>
      <c r="X9496" s="1"/>
      <c r="Y9496" s="1"/>
    </row>
    <row r="9497" spans="2:25" x14ac:dyDescent="0.25">
      <c r="B9497" s="4"/>
      <c r="C9497" s="7"/>
      <c r="G9497" s="8"/>
      <c r="H9497" s="8"/>
      <c r="I9497" s="8"/>
      <c r="S9497" s="4"/>
      <c r="T9497" s="6"/>
      <c r="X9497" s="1"/>
      <c r="Y9497" s="1"/>
    </row>
    <row r="9498" spans="2:25" x14ac:dyDescent="0.25">
      <c r="B9498" s="4"/>
      <c r="C9498" s="7"/>
      <c r="G9498" s="8"/>
      <c r="H9498" s="8"/>
      <c r="I9498" s="8"/>
      <c r="S9498" s="4"/>
      <c r="T9498" s="6"/>
      <c r="X9498" s="1"/>
      <c r="Y9498" s="1"/>
    </row>
    <row r="9499" spans="2:25" x14ac:dyDescent="0.25">
      <c r="B9499" s="4"/>
      <c r="C9499" s="7"/>
      <c r="G9499" s="8"/>
      <c r="H9499" s="8"/>
      <c r="I9499" s="8"/>
      <c r="S9499" s="4"/>
      <c r="T9499" s="6"/>
      <c r="X9499" s="1"/>
      <c r="Y9499" s="1"/>
    </row>
    <row r="9500" spans="2:25" x14ac:dyDescent="0.25">
      <c r="B9500" s="4"/>
      <c r="C9500" s="7"/>
      <c r="G9500" s="8"/>
      <c r="H9500" s="8"/>
      <c r="I9500" s="8"/>
      <c r="S9500" s="4"/>
      <c r="T9500" s="6"/>
      <c r="X9500" s="1"/>
      <c r="Y9500" s="1"/>
    </row>
    <row r="9501" spans="2:25" x14ac:dyDescent="0.25">
      <c r="B9501" s="4"/>
      <c r="C9501" s="7"/>
      <c r="G9501" s="8"/>
      <c r="H9501" s="8"/>
      <c r="I9501" s="8"/>
      <c r="S9501" s="4"/>
      <c r="T9501" s="6"/>
      <c r="X9501" s="1"/>
      <c r="Y9501" s="1"/>
    </row>
    <row r="9502" spans="2:25" x14ac:dyDescent="0.25">
      <c r="B9502" s="4"/>
      <c r="C9502" s="7"/>
      <c r="G9502" s="8"/>
      <c r="H9502" s="8"/>
      <c r="I9502" s="8"/>
      <c r="S9502" s="4"/>
      <c r="T9502" s="6"/>
      <c r="X9502" s="1"/>
      <c r="Y9502" s="1"/>
    </row>
    <row r="9503" spans="2:25" x14ac:dyDescent="0.25">
      <c r="B9503" s="4"/>
      <c r="C9503" s="7"/>
      <c r="G9503" s="8"/>
      <c r="H9503" s="8"/>
      <c r="I9503" s="8"/>
      <c r="S9503" s="4"/>
      <c r="T9503" s="6"/>
      <c r="X9503" s="1"/>
      <c r="Y9503" s="1"/>
    </row>
    <row r="9504" spans="2:25" x14ac:dyDescent="0.25">
      <c r="B9504" s="4"/>
      <c r="C9504" s="7"/>
      <c r="G9504" s="8"/>
      <c r="H9504" s="8"/>
      <c r="I9504" s="8"/>
      <c r="S9504" s="4"/>
      <c r="T9504" s="6"/>
      <c r="X9504" s="1"/>
      <c r="Y9504" s="1"/>
    </row>
    <row r="9505" spans="2:25" x14ac:dyDescent="0.25">
      <c r="B9505" s="4"/>
      <c r="C9505" s="7"/>
      <c r="G9505" s="8"/>
      <c r="H9505" s="8"/>
      <c r="I9505" s="8"/>
      <c r="S9505" s="4"/>
      <c r="T9505" s="6"/>
      <c r="X9505" s="1"/>
      <c r="Y9505" s="1"/>
    </row>
    <row r="9506" spans="2:25" x14ac:dyDescent="0.25">
      <c r="B9506" s="4"/>
      <c r="C9506" s="7"/>
      <c r="G9506" s="8"/>
      <c r="H9506" s="8"/>
      <c r="I9506" s="8"/>
      <c r="S9506" s="4"/>
      <c r="T9506" s="6"/>
      <c r="X9506" s="1"/>
      <c r="Y9506" s="1"/>
    </row>
    <row r="9507" spans="2:25" x14ac:dyDescent="0.25">
      <c r="B9507" s="4"/>
      <c r="C9507" s="7"/>
      <c r="G9507" s="8"/>
      <c r="H9507" s="8"/>
      <c r="I9507" s="8"/>
      <c r="S9507" s="4"/>
      <c r="T9507" s="6"/>
      <c r="X9507" s="1"/>
      <c r="Y9507" s="1"/>
    </row>
    <row r="9508" spans="2:25" x14ac:dyDescent="0.25">
      <c r="B9508" s="4"/>
      <c r="C9508" s="7"/>
      <c r="G9508" s="8"/>
      <c r="H9508" s="8"/>
      <c r="I9508" s="8"/>
      <c r="S9508" s="4"/>
      <c r="T9508" s="6"/>
      <c r="X9508" s="1"/>
      <c r="Y9508" s="1"/>
    </row>
    <row r="9509" spans="2:25" x14ac:dyDescent="0.25">
      <c r="B9509" s="4"/>
      <c r="C9509" s="7"/>
      <c r="G9509" s="8"/>
      <c r="H9509" s="8"/>
      <c r="I9509" s="8"/>
      <c r="S9509" s="4"/>
      <c r="T9509" s="6"/>
      <c r="X9509" s="1"/>
      <c r="Y9509" s="1"/>
    </row>
    <row r="9510" spans="2:25" x14ac:dyDescent="0.25">
      <c r="B9510" s="4"/>
      <c r="C9510" s="7"/>
      <c r="G9510" s="8"/>
      <c r="H9510" s="8"/>
      <c r="I9510" s="8"/>
      <c r="S9510" s="4"/>
      <c r="T9510" s="6"/>
      <c r="X9510" s="1"/>
      <c r="Y9510" s="1"/>
    </row>
    <row r="9511" spans="2:25" x14ac:dyDescent="0.25">
      <c r="B9511" s="4"/>
      <c r="C9511" s="7"/>
      <c r="G9511" s="8"/>
      <c r="H9511" s="8"/>
      <c r="I9511" s="8"/>
      <c r="S9511" s="4"/>
      <c r="T9511" s="6"/>
      <c r="X9511" s="1"/>
      <c r="Y9511" s="1"/>
    </row>
    <row r="9512" spans="2:25" x14ac:dyDescent="0.25">
      <c r="B9512" s="4"/>
      <c r="C9512" s="7"/>
      <c r="G9512" s="8"/>
      <c r="H9512" s="8"/>
      <c r="I9512" s="8"/>
      <c r="S9512" s="4"/>
      <c r="T9512" s="6"/>
      <c r="X9512" s="1"/>
      <c r="Y9512" s="1"/>
    </row>
    <row r="9513" spans="2:25" x14ac:dyDescent="0.25">
      <c r="B9513" s="4"/>
      <c r="C9513" s="7"/>
      <c r="G9513" s="8"/>
      <c r="H9513" s="8"/>
      <c r="I9513" s="8"/>
      <c r="S9513" s="4"/>
      <c r="T9513" s="6"/>
      <c r="X9513" s="1"/>
      <c r="Y9513" s="1"/>
    </row>
    <row r="9514" spans="2:25" x14ac:dyDescent="0.25">
      <c r="B9514" s="4"/>
      <c r="C9514" s="7"/>
      <c r="G9514" s="8"/>
      <c r="H9514" s="8"/>
      <c r="I9514" s="8"/>
      <c r="S9514" s="4"/>
      <c r="T9514" s="6"/>
      <c r="X9514" s="1"/>
      <c r="Y9514" s="1"/>
    </row>
    <row r="9515" spans="2:25" x14ac:dyDescent="0.25">
      <c r="B9515" s="4"/>
      <c r="C9515" s="7"/>
      <c r="G9515" s="8"/>
      <c r="H9515" s="8"/>
      <c r="I9515" s="8"/>
      <c r="S9515" s="4"/>
      <c r="T9515" s="6"/>
      <c r="X9515" s="1"/>
      <c r="Y9515" s="1"/>
    </row>
    <row r="9516" spans="2:25" x14ac:dyDescent="0.25">
      <c r="B9516" s="4"/>
      <c r="C9516" s="7"/>
      <c r="G9516" s="8"/>
      <c r="H9516" s="8"/>
      <c r="I9516" s="8"/>
      <c r="S9516" s="4"/>
      <c r="T9516" s="6"/>
      <c r="X9516" s="1"/>
      <c r="Y9516" s="1"/>
    </row>
    <row r="9517" spans="2:25" x14ac:dyDescent="0.25">
      <c r="B9517" s="4"/>
      <c r="C9517" s="7"/>
      <c r="G9517" s="8"/>
      <c r="H9517" s="8"/>
      <c r="I9517" s="8"/>
      <c r="S9517" s="4"/>
      <c r="T9517" s="6"/>
      <c r="X9517" s="1"/>
      <c r="Y9517" s="1"/>
    </row>
    <row r="9518" spans="2:25" x14ac:dyDescent="0.25">
      <c r="B9518" s="4"/>
      <c r="C9518" s="7"/>
      <c r="G9518" s="8"/>
      <c r="H9518" s="8"/>
      <c r="I9518" s="8"/>
      <c r="S9518" s="4"/>
      <c r="T9518" s="6"/>
      <c r="X9518" s="1"/>
      <c r="Y9518" s="1"/>
    </row>
    <row r="9519" spans="2:25" x14ac:dyDescent="0.25">
      <c r="B9519" s="4"/>
      <c r="C9519" s="7"/>
      <c r="G9519" s="8"/>
      <c r="H9519" s="8"/>
      <c r="I9519" s="8"/>
      <c r="S9519" s="4"/>
      <c r="T9519" s="6"/>
      <c r="X9519" s="1"/>
      <c r="Y9519" s="1"/>
    </row>
    <row r="9520" spans="2:25" x14ac:dyDescent="0.25">
      <c r="B9520" s="4"/>
      <c r="C9520" s="7"/>
      <c r="G9520" s="8"/>
      <c r="H9520" s="8"/>
      <c r="I9520" s="8"/>
      <c r="S9520" s="4"/>
      <c r="T9520" s="6"/>
      <c r="X9520" s="1"/>
      <c r="Y9520" s="1"/>
    </row>
    <row r="9521" spans="2:25" x14ac:dyDescent="0.25">
      <c r="B9521" s="4"/>
      <c r="C9521" s="7"/>
      <c r="G9521" s="8"/>
      <c r="H9521" s="8"/>
      <c r="I9521" s="8"/>
      <c r="S9521" s="4"/>
      <c r="T9521" s="6"/>
      <c r="X9521" s="1"/>
      <c r="Y9521" s="1"/>
    </row>
    <row r="9522" spans="2:25" x14ac:dyDescent="0.25">
      <c r="B9522" s="4"/>
      <c r="C9522" s="7"/>
      <c r="G9522" s="8"/>
      <c r="H9522" s="8"/>
      <c r="I9522" s="8"/>
      <c r="S9522" s="4"/>
      <c r="T9522" s="6"/>
      <c r="X9522" s="1"/>
      <c r="Y9522" s="1"/>
    </row>
    <row r="9523" spans="2:25" x14ac:dyDescent="0.25">
      <c r="B9523" s="4"/>
      <c r="C9523" s="7"/>
      <c r="G9523" s="8"/>
      <c r="H9523" s="8"/>
      <c r="I9523" s="8"/>
      <c r="S9523" s="4"/>
      <c r="T9523" s="6"/>
      <c r="X9523" s="1"/>
      <c r="Y9523" s="1"/>
    </row>
    <row r="9524" spans="2:25" x14ac:dyDescent="0.25">
      <c r="B9524" s="4"/>
      <c r="C9524" s="7"/>
      <c r="G9524" s="8"/>
      <c r="H9524" s="8"/>
      <c r="I9524" s="8"/>
      <c r="S9524" s="4"/>
      <c r="T9524" s="6"/>
      <c r="X9524" s="1"/>
      <c r="Y9524" s="1"/>
    </row>
    <row r="9525" spans="2:25" x14ac:dyDescent="0.25">
      <c r="B9525" s="4"/>
      <c r="C9525" s="7"/>
      <c r="G9525" s="8"/>
      <c r="H9525" s="8"/>
      <c r="I9525" s="8"/>
      <c r="S9525" s="4"/>
      <c r="T9525" s="6"/>
      <c r="X9525" s="1"/>
      <c r="Y9525" s="1"/>
    </row>
    <row r="9526" spans="2:25" x14ac:dyDescent="0.25">
      <c r="B9526" s="4"/>
      <c r="C9526" s="7"/>
      <c r="G9526" s="8"/>
      <c r="H9526" s="8"/>
      <c r="I9526" s="8"/>
      <c r="S9526" s="4"/>
      <c r="T9526" s="6"/>
      <c r="X9526" s="1"/>
      <c r="Y9526" s="1"/>
    </row>
    <row r="9527" spans="2:25" x14ac:dyDescent="0.25">
      <c r="B9527" s="4"/>
      <c r="C9527" s="7"/>
      <c r="G9527" s="8"/>
      <c r="H9527" s="8"/>
      <c r="I9527" s="8"/>
      <c r="S9527" s="4"/>
      <c r="T9527" s="6"/>
      <c r="X9527" s="1"/>
      <c r="Y9527" s="1"/>
    </row>
    <row r="9528" spans="2:25" x14ac:dyDescent="0.25">
      <c r="B9528" s="4"/>
      <c r="C9528" s="7"/>
      <c r="G9528" s="8"/>
      <c r="H9528" s="8"/>
      <c r="I9528" s="8"/>
      <c r="S9528" s="4"/>
      <c r="T9528" s="6"/>
      <c r="X9528" s="1"/>
      <c r="Y9528" s="1"/>
    </row>
    <row r="9529" spans="2:25" x14ac:dyDescent="0.25">
      <c r="B9529" s="4"/>
      <c r="C9529" s="7"/>
      <c r="G9529" s="8"/>
      <c r="H9529" s="8"/>
      <c r="I9529" s="8"/>
      <c r="S9529" s="4"/>
      <c r="T9529" s="6"/>
      <c r="X9529" s="1"/>
      <c r="Y9529" s="1"/>
    </row>
    <row r="9530" spans="2:25" x14ac:dyDescent="0.25">
      <c r="B9530" s="4"/>
      <c r="C9530" s="7"/>
      <c r="G9530" s="8"/>
      <c r="H9530" s="8"/>
      <c r="I9530" s="8"/>
      <c r="S9530" s="4"/>
      <c r="T9530" s="6"/>
      <c r="X9530" s="1"/>
      <c r="Y9530" s="1"/>
    </row>
    <row r="9531" spans="2:25" x14ac:dyDescent="0.25">
      <c r="B9531" s="4"/>
      <c r="C9531" s="7"/>
      <c r="G9531" s="8"/>
      <c r="H9531" s="8"/>
      <c r="I9531" s="8"/>
      <c r="S9531" s="4"/>
      <c r="T9531" s="6"/>
      <c r="X9531" s="1"/>
      <c r="Y9531" s="1"/>
    </row>
    <row r="9532" spans="2:25" x14ac:dyDescent="0.25">
      <c r="B9532" s="4"/>
      <c r="C9532" s="7"/>
      <c r="G9532" s="8"/>
      <c r="H9532" s="8"/>
      <c r="I9532" s="8"/>
      <c r="S9532" s="4"/>
      <c r="T9532" s="6"/>
      <c r="X9532" s="1"/>
      <c r="Y9532" s="1"/>
    </row>
    <row r="9533" spans="2:25" x14ac:dyDescent="0.25">
      <c r="B9533" s="4"/>
      <c r="C9533" s="7"/>
      <c r="G9533" s="8"/>
      <c r="H9533" s="8"/>
      <c r="I9533" s="8"/>
      <c r="S9533" s="4"/>
      <c r="T9533" s="6"/>
      <c r="X9533" s="1"/>
      <c r="Y9533" s="1"/>
    </row>
    <row r="9534" spans="2:25" x14ac:dyDescent="0.25">
      <c r="B9534" s="4"/>
      <c r="C9534" s="7"/>
      <c r="G9534" s="8"/>
      <c r="H9534" s="8"/>
      <c r="I9534" s="8"/>
      <c r="S9534" s="4"/>
      <c r="T9534" s="6"/>
      <c r="X9534" s="1"/>
      <c r="Y9534" s="1"/>
    </row>
    <row r="9535" spans="2:25" x14ac:dyDescent="0.25">
      <c r="B9535" s="4"/>
      <c r="C9535" s="7"/>
      <c r="G9535" s="8"/>
      <c r="H9535" s="8"/>
      <c r="I9535" s="8"/>
      <c r="S9535" s="4"/>
      <c r="T9535" s="6"/>
      <c r="X9535" s="1"/>
      <c r="Y9535" s="1"/>
    </row>
    <row r="9536" spans="2:25" x14ac:dyDescent="0.25">
      <c r="B9536" s="4"/>
      <c r="C9536" s="7"/>
      <c r="G9536" s="8"/>
      <c r="H9536" s="8"/>
      <c r="I9536" s="8"/>
      <c r="S9536" s="4"/>
      <c r="T9536" s="6"/>
      <c r="X9536" s="1"/>
      <c r="Y9536" s="1"/>
    </row>
    <row r="9537" spans="2:25" x14ac:dyDescent="0.25">
      <c r="B9537" s="4"/>
      <c r="C9537" s="7"/>
      <c r="G9537" s="8"/>
      <c r="H9537" s="8"/>
      <c r="I9537" s="8"/>
      <c r="S9537" s="4"/>
      <c r="T9537" s="6"/>
      <c r="X9537" s="1"/>
      <c r="Y9537" s="1"/>
    </row>
    <row r="9538" spans="2:25" x14ac:dyDescent="0.25">
      <c r="B9538" s="4"/>
      <c r="C9538" s="7"/>
      <c r="G9538" s="8"/>
      <c r="H9538" s="8"/>
      <c r="I9538" s="8"/>
      <c r="S9538" s="4"/>
      <c r="T9538" s="6"/>
      <c r="X9538" s="1"/>
      <c r="Y9538" s="1"/>
    </row>
    <row r="9539" spans="2:25" x14ac:dyDescent="0.25">
      <c r="B9539" s="4"/>
      <c r="C9539" s="7"/>
      <c r="G9539" s="8"/>
      <c r="H9539" s="8"/>
      <c r="I9539" s="8"/>
      <c r="S9539" s="4"/>
      <c r="T9539" s="6"/>
      <c r="X9539" s="1"/>
      <c r="Y9539" s="1"/>
    </row>
    <row r="9540" spans="2:25" x14ac:dyDescent="0.25">
      <c r="B9540" s="4"/>
      <c r="C9540" s="7"/>
      <c r="G9540" s="8"/>
      <c r="H9540" s="8"/>
      <c r="I9540" s="8"/>
      <c r="S9540" s="4"/>
      <c r="T9540" s="6"/>
      <c r="X9540" s="1"/>
      <c r="Y9540" s="1"/>
    </row>
    <row r="9541" spans="2:25" x14ac:dyDescent="0.25">
      <c r="B9541" s="4"/>
      <c r="C9541" s="7"/>
      <c r="G9541" s="8"/>
      <c r="H9541" s="8"/>
      <c r="I9541" s="8"/>
      <c r="S9541" s="4"/>
      <c r="T9541" s="6"/>
      <c r="X9541" s="1"/>
      <c r="Y9541" s="1"/>
    </row>
    <row r="9542" spans="2:25" x14ac:dyDescent="0.25">
      <c r="B9542" s="4"/>
      <c r="C9542" s="7"/>
      <c r="G9542" s="8"/>
      <c r="H9542" s="8"/>
      <c r="I9542" s="8"/>
      <c r="S9542" s="4"/>
      <c r="T9542" s="6"/>
      <c r="X9542" s="1"/>
      <c r="Y9542" s="1"/>
    </row>
    <row r="9543" spans="2:25" x14ac:dyDescent="0.25">
      <c r="B9543" s="4"/>
      <c r="C9543" s="7"/>
      <c r="G9543" s="8"/>
      <c r="H9543" s="8"/>
      <c r="I9543" s="8"/>
      <c r="S9543" s="4"/>
      <c r="T9543" s="6"/>
      <c r="X9543" s="1"/>
      <c r="Y9543" s="1"/>
    </row>
    <row r="9544" spans="2:25" x14ac:dyDescent="0.25">
      <c r="B9544" s="4"/>
      <c r="C9544" s="7"/>
      <c r="G9544" s="8"/>
      <c r="H9544" s="8"/>
      <c r="I9544" s="8"/>
      <c r="S9544" s="4"/>
      <c r="T9544" s="6"/>
      <c r="X9544" s="1"/>
      <c r="Y9544" s="1"/>
    </row>
    <row r="9545" spans="2:25" x14ac:dyDescent="0.25">
      <c r="B9545" s="4"/>
      <c r="C9545" s="7"/>
      <c r="G9545" s="8"/>
      <c r="H9545" s="8"/>
      <c r="I9545" s="8"/>
      <c r="S9545" s="4"/>
      <c r="T9545" s="6"/>
      <c r="X9545" s="1"/>
      <c r="Y9545" s="1"/>
    </row>
    <row r="9546" spans="2:25" x14ac:dyDescent="0.25">
      <c r="B9546" s="4"/>
      <c r="C9546" s="7"/>
      <c r="G9546" s="8"/>
      <c r="H9546" s="8"/>
      <c r="I9546" s="8"/>
      <c r="S9546" s="4"/>
      <c r="T9546" s="6"/>
      <c r="X9546" s="1"/>
      <c r="Y9546" s="1"/>
    </row>
    <row r="9547" spans="2:25" x14ac:dyDescent="0.25">
      <c r="B9547" s="4"/>
      <c r="C9547" s="7"/>
      <c r="G9547" s="8"/>
      <c r="H9547" s="8"/>
      <c r="I9547" s="8"/>
      <c r="S9547" s="4"/>
      <c r="T9547" s="6"/>
      <c r="X9547" s="1"/>
      <c r="Y9547" s="1"/>
    </row>
    <row r="9548" spans="2:25" x14ac:dyDescent="0.25">
      <c r="B9548" s="4"/>
      <c r="C9548" s="7"/>
      <c r="G9548" s="8"/>
      <c r="H9548" s="8"/>
      <c r="I9548" s="8"/>
      <c r="S9548" s="4"/>
      <c r="T9548" s="6"/>
      <c r="X9548" s="1"/>
      <c r="Y9548" s="1"/>
    </row>
    <row r="9549" spans="2:25" x14ac:dyDescent="0.25">
      <c r="B9549" s="4"/>
      <c r="C9549" s="7"/>
      <c r="G9549" s="8"/>
      <c r="H9549" s="8"/>
      <c r="I9549" s="8"/>
      <c r="S9549" s="4"/>
      <c r="T9549" s="6"/>
      <c r="X9549" s="1"/>
      <c r="Y9549" s="1"/>
    </row>
    <row r="9550" spans="2:25" x14ac:dyDescent="0.25">
      <c r="B9550" s="4"/>
      <c r="C9550" s="7"/>
      <c r="G9550" s="8"/>
      <c r="H9550" s="8"/>
      <c r="I9550" s="8"/>
      <c r="S9550" s="4"/>
      <c r="T9550" s="6"/>
      <c r="X9550" s="1"/>
      <c r="Y9550" s="1"/>
    </row>
    <row r="9551" spans="2:25" x14ac:dyDescent="0.25">
      <c r="B9551" s="4"/>
      <c r="C9551" s="7"/>
      <c r="G9551" s="8"/>
      <c r="H9551" s="8"/>
      <c r="I9551" s="8"/>
      <c r="S9551" s="4"/>
      <c r="T9551" s="6"/>
      <c r="X9551" s="1"/>
      <c r="Y9551" s="1"/>
    </row>
    <row r="9552" spans="2:25" x14ac:dyDescent="0.25">
      <c r="B9552" s="4"/>
      <c r="C9552" s="7"/>
      <c r="G9552" s="8"/>
      <c r="H9552" s="8"/>
      <c r="I9552" s="8"/>
      <c r="S9552" s="4"/>
      <c r="T9552" s="6"/>
      <c r="X9552" s="1"/>
      <c r="Y9552" s="1"/>
    </row>
    <row r="9553" spans="2:25" x14ac:dyDescent="0.25">
      <c r="B9553" s="4"/>
      <c r="C9553" s="7"/>
      <c r="G9553" s="8"/>
      <c r="H9553" s="8"/>
      <c r="I9553" s="8"/>
      <c r="S9553" s="4"/>
      <c r="T9553" s="6"/>
      <c r="X9553" s="1"/>
      <c r="Y9553" s="1"/>
    </row>
    <row r="9554" spans="2:25" x14ac:dyDescent="0.25">
      <c r="B9554" s="4"/>
      <c r="C9554" s="7"/>
      <c r="G9554" s="8"/>
      <c r="H9554" s="8"/>
      <c r="I9554" s="8"/>
      <c r="S9554" s="4"/>
      <c r="T9554" s="6"/>
      <c r="X9554" s="1"/>
      <c r="Y9554" s="1"/>
    </row>
    <row r="9555" spans="2:25" x14ac:dyDescent="0.25">
      <c r="B9555" s="4"/>
      <c r="C9555" s="7"/>
      <c r="G9555" s="8"/>
      <c r="H9555" s="8"/>
      <c r="I9555" s="8"/>
      <c r="S9555" s="4"/>
      <c r="T9555" s="6"/>
      <c r="X9555" s="1"/>
      <c r="Y9555" s="1"/>
    </row>
    <row r="9556" spans="2:25" x14ac:dyDescent="0.25">
      <c r="B9556" s="4"/>
      <c r="C9556" s="7"/>
      <c r="G9556" s="8"/>
      <c r="H9556" s="8"/>
      <c r="I9556" s="8"/>
      <c r="S9556" s="4"/>
      <c r="T9556" s="6"/>
      <c r="X9556" s="1"/>
      <c r="Y9556" s="1"/>
    </row>
    <row r="9557" spans="2:25" x14ac:dyDescent="0.25">
      <c r="B9557" s="4"/>
      <c r="C9557" s="7"/>
      <c r="G9557" s="8"/>
      <c r="H9557" s="8"/>
      <c r="I9557" s="8"/>
      <c r="S9557" s="4"/>
      <c r="T9557" s="6"/>
      <c r="X9557" s="1"/>
      <c r="Y9557" s="1"/>
    </row>
    <row r="9558" spans="2:25" x14ac:dyDescent="0.25">
      <c r="B9558" s="4"/>
      <c r="C9558" s="7"/>
      <c r="G9558" s="8"/>
      <c r="H9558" s="8"/>
      <c r="I9558" s="8"/>
      <c r="S9558" s="4"/>
      <c r="T9558" s="6"/>
      <c r="X9558" s="1"/>
      <c r="Y9558" s="1"/>
    </row>
    <row r="9559" spans="2:25" x14ac:dyDescent="0.25">
      <c r="B9559" s="4"/>
      <c r="C9559" s="7"/>
      <c r="G9559" s="8"/>
      <c r="H9559" s="8"/>
      <c r="I9559" s="8"/>
      <c r="S9559" s="4"/>
      <c r="T9559" s="6"/>
      <c r="X9559" s="1"/>
      <c r="Y9559" s="1"/>
    </row>
    <row r="9560" spans="2:25" x14ac:dyDescent="0.25">
      <c r="B9560" s="4"/>
      <c r="C9560" s="7"/>
      <c r="G9560" s="8"/>
      <c r="H9560" s="8"/>
      <c r="I9560" s="8"/>
      <c r="S9560" s="4"/>
      <c r="T9560" s="6"/>
      <c r="X9560" s="1"/>
      <c r="Y9560" s="1"/>
    </row>
    <row r="9561" spans="2:25" x14ac:dyDescent="0.25">
      <c r="B9561" s="4"/>
      <c r="C9561" s="7"/>
      <c r="G9561" s="8"/>
      <c r="H9561" s="8"/>
      <c r="I9561" s="8"/>
      <c r="S9561" s="4"/>
      <c r="T9561" s="6"/>
      <c r="X9561" s="1"/>
      <c r="Y9561" s="1"/>
    </row>
    <row r="9562" spans="2:25" x14ac:dyDescent="0.25">
      <c r="B9562" s="4"/>
      <c r="C9562" s="7"/>
      <c r="G9562" s="8"/>
      <c r="H9562" s="8"/>
      <c r="I9562" s="8"/>
      <c r="S9562" s="4"/>
      <c r="T9562" s="6"/>
      <c r="X9562" s="1"/>
      <c r="Y9562" s="1"/>
    </row>
    <row r="9563" spans="2:25" x14ac:dyDescent="0.25">
      <c r="B9563" s="4"/>
      <c r="C9563" s="7"/>
      <c r="G9563" s="8"/>
      <c r="H9563" s="8"/>
      <c r="I9563" s="8"/>
      <c r="S9563" s="4"/>
      <c r="T9563" s="6"/>
      <c r="X9563" s="1"/>
      <c r="Y9563" s="1"/>
    </row>
    <row r="9564" spans="2:25" x14ac:dyDescent="0.25">
      <c r="B9564" s="4"/>
      <c r="C9564" s="7"/>
      <c r="G9564" s="8"/>
      <c r="H9564" s="8"/>
      <c r="I9564" s="8"/>
      <c r="S9564" s="4"/>
      <c r="T9564" s="6"/>
      <c r="X9564" s="1"/>
      <c r="Y9564" s="1"/>
    </row>
    <row r="9565" spans="2:25" x14ac:dyDescent="0.25">
      <c r="B9565" s="4"/>
      <c r="C9565" s="7"/>
      <c r="G9565" s="8"/>
      <c r="H9565" s="8"/>
      <c r="I9565" s="8"/>
      <c r="S9565" s="4"/>
      <c r="T9565" s="6"/>
      <c r="X9565" s="1"/>
      <c r="Y9565" s="1"/>
    </row>
    <row r="9566" spans="2:25" x14ac:dyDescent="0.25">
      <c r="B9566" s="4"/>
      <c r="C9566" s="7"/>
      <c r="G9566" s="8"/>
      <c r="H9566" s="8"/>
      <c r="I9566" s="8"/>
      <c r="S9566" s="4"/>
      <c r="T9566" s="6"/>
      <c r="X9566" s="1"/>
      <c r="Y9566" s="1"/>
    </row>
    <row r="9567" spans="2:25" x14ac:dyDescent="0.25">
      <c r="B9567" s="4"/>
      <c r="C9567" s="7"/>
      <c r="G9567" s="8"/>
      <c r="H9567" s="8"/>
      <c r="I9567" s="8"/>
      <c r="S9567" s="4"/>
      <c r="T9567" s="6"/>
      <c r="X9567" s="1"/>
      <c r="Y9567" s="1"/>
    </row>
    <row r="9568" spans="2:25" x14ac:dyDescent="0.25">
      <c r="B9568" s="4"/>
      <c r="C9568" s="7"/>
      <c r="G9568" s="8"/>
      <c r="H9568" s="8"/>
      <c r="I9568" s="8"/>
      <c r="S9568" s="4"/>
      <c r="T9568" s="6"/>
      <c r="X9568" s="1"/>
      <c r="Y9568" s="1"/>
    </row>
    <row r="9569" spans="2:25" x14ac:dyDescent="0.25">
      <c r="B9569" s="4"/>
      <c r="C9569" s="7"/>
      <c r="G9569" s="8"/>
      <c r="H9569" s="8"/>
      <c r="I9569" s="8"/>
      <c r="S9569" s="4"/>
      <c r="T9569" s="6"/>
      <c r="X9569" s="1"/>
      <c r="Y9569" s="1"/>
    </row>
    <row r="9570" spans="2:25" x14ac:dyDescent="0.25">
      <c r="B9570" s="4"/>
      <c r="C9570" s="7"/>
      <c r="G9570" s="8"/>
      <c r="H9570" s="8"/>
      <c r="I9570" s="8"/>
      <c r="S9570" s="4"/>
      <c r="T9570" s="6"/>
      <c r="X9570" s="1"/>
      <c r="Y9570" s="1"/>
    </row>
    <row r="9571" spans="2:25" x14ac:dyDescent="0.25">
      <c r="B9571" s="4"/>
      <c r="C9571" s="7"/>
      <c r="G9571" s="8"/>
      <c r="H9571" s="8"/>
      <c r="I9571" s="8"/>
      <c r="S9571" s="4"/>
      <c r="T9571" s="6"/>
      <c r="X9571" s="1"/>
      <c r="Y9571" s="1"/>
    </row>
    <row r="9572" spans="2:25" x14ac:dyDescent="0.25">
      <c r="B9572" s="4"/>
      <c r="C9572" s="7"/>
      <c r="G9572" s="8"/>
      <c r="H9572" s="8"/>
      <c r="I9572" s="8"/>
      <c r="S9572" s="4"/>
      <c r="T9572" s="6"/>
      <c r="X9572" s="1"/>
      <c r="Y9572" s="1"/>
    </row>
    <row r="9573" spans="2:25" x14ac:dyDescent="0.25">
      <c r="B9573" s="4"/>
      <c r="C9573" s="7"/>
      <c r="G9573" s="8"/>
      <c r="H9573" s="8"/>
      <c r="I9573" s="8"/>
      <c r="S9573" s="4"/>
      <c r="T9573" s="6"/>
      <c r="X9573" s="1"/>
      <c r="Y9573" s="1"/>
    </row>
    <row r="9574" spans="2:25" x14ac:dyDescent="0.25">
      <c r="B9574" s="4"/>
      <c r="C9574" s="7"/>
      <c r="G9574" s="8"/>
      <c r="H9574" s="8"/>
      <c r="I9574" s="8"/>
      <c r="S9574" s="4"/>
      <c r="T9574" s="6"/>
      <c r="X9574" s="1"/>
      <c r="Y9574" s="1"/>
    </row>
    <row r="9575" spans="2:25" x14ac:dyDescent="0.25">
      <c r="B9575" s="4"/>
      <c r="C9575" s="7"/>
      <c r="G9575" s="8"/>
      <c r="H9575" s="8"/>
      <c r="I9575" s="8"/>
      <c r="S9575" s="4"/>
      <c r="T9575" s="6"/>
      <c r="X9575" s="1"/>
      <c r="Y9575" s="1"/>
    </row>
    <row r="9576" spans="2:25" x14ac:dyDescent="0.25">
      <c r="B9576" s="4"/>
      <c r="C9576" s="7"/>
      <c r="G9576" s="8"/>
      <c r="H9576" s="8"/>
      <c r="I9576" s="8"/>
      <c r="S9576" s="4"/>
      <c r="T9576" s="6"/>
      <c r="X9576" s="1"/>
      <c r="Y9576" s="1"/>
    </row>
    <row r="9577" spans="2:25" x14ac:dyDescent="0.25">
      <c r="B9577" s="4"/>
      <c r="C9577" s="7"/>
      <c r="G9577" s="8"/>
      <c r="H9577" s="8"/>
      <c r="I9577" s="8"/>
      <c r="S9577" s="4"/>
      <c r="T9577" s="6"/>
      <c r="X9577" s="1"/>
      <c r="Y9577" s="1"/>
    </row>
    <row r="9578" spans="2:25" x14ac:dyDescent="0.25">
      <c r="B9578" s="4"/>
      <c r="C9578" s="7"/>
      <c r="G9578" s="8"/>
      <c r="H9578" s="8"/>
      <c r="I9578" s="8"/>
      <c r="S9578" s="4"/>
      <c r="T9578" s="6"/>
      <c r="X9578" s="1"/>
      <c r="Y9578" s="1"/>
    </row>
    <row r="9579" spans="2:25" x14ac:dyDescent="0.25">
      <c r="B9579" s="4"/>
      <c r="C9579" s="7"/>
      <c r="G9579" s="8"/>
      <c r="H9579" s="8"/>
      <c r="I9579" s="8"/>
      <c r="S9579" s="4"/>
      <c r="T9579" s="6"/>
      <c r="X9579" s="1"/>
      <c r="Y9579" s="1"/>
    </row>
    <row r="9580" spans="2:25" x14ac:dyDescent="0.25">
      <c r="B9580" s="4"/>
      <c r="C9580" s="7"/>
      <c r="G9580" s="8"/>
      <c r="H9580" s="8"/>
      <c r="I9580" s="8"/>
      <c r="S9580" s="4"/>
      <c r="T9580" s="6"/>
      <c r="X9580" s="1"/>
      <c r="Y9580" s="1"/>
    </row>
    <row r="9581" spans="2:25" x14ac:dyDescent="0.25">
      <c r="B9581" s="4"/>
      <c r="C9581" s="7"/>
      <c r="G9581" s="8"/>
      <c r="H9581" s="8"/>
      <c r="I9581" s="8"/>
      <c r="S9581" s="4"/>
      <c r="T9581" s="6"/>
      <c r="X9581" s="1"/>
      <c r="Y9581" s="1"/>
    </row>
    <row r="9582" spans="2:25" x14ac:dyDescent="0.25">
      <c r="B9582" s="4"/>
      <c r="C9582" s="7"/>
      <c r="G9582" s="8"/>
      <c r="H9582" s="8"/>
      <c r="I9582" s="8"/>
      <c r="S9582" s="4"/>
      <c r="T9582" s="6"/>
      <c r="X9582" s="1"/>
      <c r="Y9582" s="1"/>
    </row>
    <row r="9583" spans="2:25" x14ac:dyDescent="0.25">
      <c r="B9583" s="4"/>
      <c r="C9583" s="7"/>
      <c r="G9583" s="8"/>
      <c r="H9583" s="8"/>
      <c r="I9583" s="8"/>
      <c r="S9583" s="4"/>
      <c r="T9583" s="6"/>
      <c r="X9583" s="1"/>
      <c r="Y9583" s="1"/>
    </row>
    <row r="9584" spans="2:25" x14ac:dyDescent="0.25">
      <c r="B9584" s="4"/>
      <c r="C9584" s="7"/>
      <c r="G9584" s="8"/>
      <c r="H9584" s="8"/>
      <c r="I9584" s="8"/>
      <c r="S9584" s="4"/>
      <c r="T9584" s="6"/>
      <c r="X9584" s="1"/>
      <c r="Y9584" s="1"/>
    </row>
    <row r="9585" spans="2:25" x14ac:dyDescent="0.25">
      <c r="B9585" s="4"/>
      <c r="C9585" s="7"/>
      <c r="G9585" s="8"/>
      <c r="H9585" s="8"/>
      <c r="I9585" s="8"/>
      <c r="S9585" s="4"/>
      <c r="T9585" s="6"/>
      <c r="X9585" s="1"/>
      <c r="Y9585" s="1"/>
    </row>
    <row r="9586" spans="2:25" x14ac:dyDescent="0.25">
      <c r="B9586" s="4"/>
      <c r="C9586" s="7"/>
      <c r="G9586" s="8"/>
      <c r="H9586" s="8"/>
      <c r="I9586" s="8"/>
      <c r="S9586" s="4"/>
      <c r="T9586" s="6"/>
      <c r="X9586" s="1"/>
      <c r="Y9586" s="1"/>
    </row>
    <row r="9587" spans="2:25" x14ac:dyDescent="0.25">
      <c r="B9587" s="4"/>
      <c r="C9587" s="7"/>
      <c r="G9587" s="8"/>
      <c r="H9587" s="8"/>
      <c r="I9587" s="8"/>
      <c r="S9587" s="4"/>
      <c r="T9587" s="6"/>
      <c r="X9587" s="1"/>
      <c r="Y9587" s="1"/>
    </row>
    <row r="9588" spans="2:25" x14ac:dyDescent="0.25">
      <c r="B9588" s="4"/>
      <c r="C9588" s="7"/>
      <c r="G9588" s="8"/>
      <c r="H9588" s="8"/>
      <c r="I9588" s="8"/>
      <c r="S9588" s="4"/>
      <c r="T9588" s="6"/>
      <c r="X9588" s="1"/>
      <c r="Y9588" s="1"/>
    </row>
    <row r="9589" spans="2:25" x14ac:dyDescent="0.25">
      <c r="B9589" s="4"/>
      <c r="C9589" s="7"/>
      <c r="G9589" s="8"/>
      <c r="H9589" s="8"/>
      <c r="I9589" s="8"/>
      <c r="S9589" s="4"/>
      <c r="T9589" s="6"/>
      <c r="X9589" s="1"/>
      <c r="Y9589" s="1"/>
    </row>
    <row r="9590" spans="2:25" x14ac:dyDescent="0.25">
      <c r="B9590" s="4"/>
      <c r="C9590" s="7"/>
      <c r="G9590" s="8"/>
      <c r="H9590" s="8"/>
      <c r="I9590" s="8"/>
      <c r="S9590" s="4"/>
      <c r="T9590" s="6"/>
      <c r="X9590" s="1"/>
      <c r="Y9590" s="1"/>
    </row>
    <row r="9591" spans="2:25" x14ac:dyDescent="0.25">
      <c r="B9591" s="4"/>
      <c r="C9591" s="7"/>
      <c r="G9591" s="8"/>
      <c r="H9591" s="8"/>
      <c r="I9591" s="8"/>
      <c r="S9591" s="4"/>
      <c r="T9591" s="6"/>
      <c r="X9591" s="1"/>
      <c r="Y9591" s="1"/>
    </row>
    <row r="9592" spans="2:25" x14ac:dyDescent="0.25">
      <c r="B9592" s="4"/>
      <c r="C9592" s="7"/>
      <c r="G9592" s="8"/>
      <c r="H9592" s="8"/>
      <c r="I9592" s="8"/>
      <c r="S9592" s="4"/>
      <c r="T9592" s="6"/>
      <c r="X9592" s="1"/>
      <c r="Y9592" s="1"/>
    </row>
    <row r="9593" spans="2:25" x14ac:dyDescent="0.25">
      <c r="B9593" s="4"/>
      <c r="C9593" s="7"/>
      <c r="G9593" s="8"/>
      <c r="H9593" s="8"/>
      <c r="I9593" s="8"/>
      <c r="S9593" s="4"/>
      <c r="T9593" s="6"/>
      <c r="X9593" s="1"/>
      <c r="Y9593" s="1"/>
    </row>
    <row r="9594" spans="2:25" x14ac:dyDescent="0.25">
      <c r="B9594" s="4"/>
      <c r="C9594" s="7"/>
      <c r="G9594" s="8"/>
      <c r="H9594" s="8"/>
      <c r="I9594" s="8"/>
      <c r="S9594" s="4"/>
      <c r="T9594" s="6"/>
      <c r="X9594" s="1"/>
      <c r="Y9594" s="1"/>
    </row>
    <row r="9595" spans="2:25" x14ac:dyDescent="0.25">
      <c r="B9595" s="4"/>
      <c r="C9595" s="7"/>
      <c r="G9595" s="8"/>
      <c r="H9595" s="8"/>
      <c r="I9595" s="8"/>
      <c r="S9595" s="4"/>
      <c r="T9595" s="6"/>
      <c r="X9595" s="1"/>
      <c r="Y9595" s="1"/>
    </row>
    <row r="9596" spans="2:25" x14ac:dyDescent="0.25">
      <c r="B9596" s="4"/>
      <c r="C9596" s="7"/>
      <c r="G9596" s="8"/>
      <c r="H9596" s="8"/>
      <c r="I9596" s="8"/>
      <c r="S9596" s="4"/>
      <c r="T9596" s="6"/>
      <c r="X9596" s="1"/>
      <c r="Y9596" s="1"/>
    </row>
    <row r="9597" spans="2:25" x14ac:dyDescent="0.25">
      <c r="B9597" s="4"/>
      <c r="C9597" s="7"/>
      <c r="G9597" s="8"/>
      <c r="H9597" s="8"/>
      <c r="I9597" s="8"/>
      <c r="S9597" s="4"/>
      <c r="T9597" s="6"/>
      <c r="X9597" s="1"/>
      <c r="Y9597" s="1"/>
    </row>
    <row r="9598" spans="2:25" x14ac:dyDescent="0.25">
      <c r="B9598" s="4"/>
      <c r="C9598" s="7"/>
      <c r="G9598" s="8"/>
      <c r="H9598" s="8"/>
      <c r="I9598" s="8"/>
      <c r="S9598" s="4"/>
      <c r="T9598" s="6"/>
      <c r="X9598" s="1"/>
      <c r="Y9598" s="1"/>
    </row>
    <row r="9599" spans="2:25" x14ac:dyDescent="0.25">
      <c r="B9599" s="4"/>
      <c r="C9599" s="7"/>
      <c r="G9599" s="8"/>
      <c r="H9599" s="8"/>
      <c r="I9599" s="8"/>
      <c r="S9599" s="4"/>
      <c r="T9599" s="6"/>
      <c r="X9599" s="1"/>
      <c r="Y9599" s="1"/>
    </row>
    <row r="9600" spans="2:25" x14ac:dyDescent="0.25">
      <c r="B9600" s="4"/>
      <c r="C9600" s="7"/>
      <c r="G9600" s="8"/>
      <c r="H9600" s="8"/>
      <c r="I9600" s="8"/>
      <c r="S9600" s="4"/>
      <c r="T9600" s="6"/>
      <c r="X9600" s="1"/>
      <c r="Y9600" s="1"/>
    </row>
    <row r="9601" spans="2:25" x14ac:dyDescent="0.25">
      <c r="B9601" s="4"/>
      <c r="C9601" s="7"/>
      <c r="G9601" s="8"/>
      <c r="H9601" s="8"/>
      <c r="I9601" s="8"/>
      <c r="S9601" s="4"/>
      <c r="T9601" s="6"/>
      <c r="X9601" s="1"/>
      <c r="Y9601" s="1"/>
    </row>
    <row r="9602" spans="2:25" x14ac:dyDescent="0.25">
      <c r="B9602" s="4"/>
      <c r="C9602" s="7"/>
      <c r="G9602" s="8"/>
      <c r="H9602" s="8"/>
      <c r="I9602" s="8"/>
      <c r="S9602" s="4"/>
      <c r="T9602" s="6"/>
      <c r="X9602" s="1"/>
      <c r="Y9602" s="1"/>
    </row>
    <row r="9603" spans="2:25" x14ac:dyDescent="0.25">
      <c r="B9603" s="4"/>
      <c r="C9603" s="7"/>
      <c r="G9603" s="8"/>
      <c r="H9603" s="8"/>
      <c r="I9603" s="8"/>
      <c r="S9603" s="4"/>
      <c r="T9603" s="6"/>
      <c r="X9603" s="1"/>
      <c r="Y9603" s="1"/>
    </row>
    <row r="9604" spans="2:25" x14ac:dyDescent="0.25">
      <c r="B9604" s="4"/>
      <c r="C9604" s="7"/>
      <c r="G9604" s="8"/>
      <c r="H9604" s="8"/>
      <c r="I9604" s="8"/>
      <c r="S9604" s="4"/>
      <c r="T9604" s="6"/>
      <c r="X9604" s="1"/>
      <c r="Y9604" s="1"/>
    </row>
    <row r="9605" spans="2:25" x14ac:dyDescent="0.25">
      <c r="B9605" s="4"/>
      <c r="C9605" s="7"/>
      <c r="G9605" s="8"/>
      <c r="H9605" s="8"/>
      <c r="I9605" s="8"/>
      <c r="S9605" s="4"/>
      <c r="T9605" s="6"/>
      <c r="X9605" s="1"/>
      <c r="Y9605" s="1"/>
    </row>
    <row r="9606" spans="2:25" x14ac:dyDescent="0.25">
      <c r="B9606" s="4"/>
      <c r="C9606" s="7"/>
      <c r="G9606" s="8"/>
      <c r="H9606" s="8"/>
      <c r="I9606" s="8"/>
      <c r="S9606" s="4"/>
      <c r="T9606" s="6"/>
      <c r="X9606" s="1"/>
      <c r="Y9606" s="1"/>
    </row>
    <row r="9607" spans="2:25" x14ac:dyDescent="0.25">
      <c r="B9607" s="4"/>
      <c r="C9607" s="7"/>
      <c r="G9607" s="8"/>
      <c r="H9607" s="8"/>
      <c r="I9607" s="8"/>
      <c r="S9607" s="4"/>
      <c r="T9607" s="6"/>
      <c r="X9607" s="1"/>
      <c r="Y9607" s="1"/>
    </row>
    <row r="9608" spans="2:25" x14ac:dyDescent="0.25">
      <c r="B9608" s="4"/>
      <c r="C9608" s="7"/>
      <c r="G9608" s="8"/>
      <c r="H9608" s="8"/>
      <c r="I9608" s="8"/>
      <c r="S9608" s="4"/>
      <c r="T9608" s="6"/>
      <c r="X9608" s="1"/>
      <c r="Y9608" s="1"/>
    </row>
    <row r="9609" spans="2:25" x14ac:dyDescent="0.25">
      <c r="B9609" s="4"/>
      <c r="C9609" s="7"/>
      <c r="G9609" s="8"/>
      <c r="H9609" s="8"/>
      <c r="I9609" s="8"/>
      <c r="S9609" s="4"/>
      <c r="T9609" s="6"/>
      <c r="X9609" s="1"/>
      <c r="Y9609" s="1"/>
    </row>
    <row r="9610" spans="2:25" x14ac:dyDescent="0.25">
      <c r="B9610" s="4"/>
      <c r="C9610" s="7"/>
      <c r="G9610" s="8"/>
      <c r="H9610" s="8"/>
      <c r="I9610" s="8"/>
      <c r="S9610" s="4"/>
      <c r="T9610" s="6"/>
      <c r="X9610" s="1"/>
      <c r="Y9610" s="1"/>
    </row>
    <row r="9611" spans="2:25" x14ac:dyDescent="0.25">
      <c r="B9611" s="4"/>
      <c r="C9611" s="7"/>
      <c r="G9611" s="8"/>
      <c r="H9611" s="8"/>
      <c r="I9611" s="8"/>
      <c r="S9611" s="4"/>
      <c r="T9611" s="6"/>
      <c r="X9611" s="1"/>
      <c r="Y9611" s="1"/>
    </row>
    <row r="9612" spans="2:25" x14ac:dyDescent="0.25">
      <c r="B9612" s="4"/>
      <c r="C9612" s="7"/>
      <c r="G9612" s="8"/>
      <c r="H9612" s="8"/>
      <c r="I9612" s="8"/>
      <c r="S9612" s="4"/>
      <c r="T9612" s="6"/>
      <c r="X9612" s="1"/>
      <c r="Y9612" s="1"/>
    </row>
    <row r="9613" spans="2:25" x14ac:dyDescent="0.25">
      <c r="B9613" s="4"/>
      <c r="C9613" s="7"/>
      <c r="G9613" s="8"/>
      <c r="H9613" s="8"/>
      <c r="I9613" s="8"/>
      <c r="S9613" s="4"/>
      <c r="T9613" s="6"/>
      <c r="X9613" s="1"/>
      <c r="Y9613" s="1"/>
    </row>
    <row r="9614" spans="2:25" x14ac:dyDescent="0.25">
      <c r="B9614" s="4"/>
      <c r="C9614" s="7"/>
      <c r="G9614" s="8"/>
      <c r="H9614" s="8"/>
      <c r="I9614" s="8"/>
      <c r="S9614" s="4"/>
      <c r="T9614" s="6"/>
      <c r="X9614" s="1"/>
      <c r="Y9614" s="1"/>
    </row>
    <row r="9615" spans="2:25" x14ac:dyDescent="0.25">
      <c r="B9615" s="4"/>
      <c r="C9615" s="7"/>
      <c r="G9615" s="8"/>
      <c r="H9615" s="8"/>
      <c r="I9615" s="8"/>
      <c r="S9615" s="4"/>
      <c r="T9615" s="6"/>
      <c r="X9615" s="1"/>
      <c r="Y9615" s="1"/>
    </row>
    <row r="9616" spans="2:25" x14ac:dyDescent="0.25">
      <c r="B9616" s="4"/>
      <c r="C9616" s="7"/>
      <c r="G9616" s="8"/>
      <c r="H9616" s="8"/>
      <c r="I9616" s="8"/>
      <c r="S9616" s="4"/>
      <c r="T9616" s="6"/>
      <c r="X9616" s="1"/>
      <c r="Y9616" s="1"/>
    </row>
    <row r="9617" spans="2:25" x14ac:dyDescent="0.25">
      <c r="B9617" s="4"/>
      <c r="C9617" s="7"/>
      <c r="G9617" s="8"/>
      <c r="H9617" s="8"/>
      <c r="I9617" s="8"/>
      <c r="S9617" s="4"/>
      <c r="T9617" s="6"/>
      <c r="X9617" s="1"/>
      <c r="Y9617" s="1"/>
    </row>
    <row r="9618" spans="2:25" x14ac:dyDescent="0.25">
      <c r="B9618" s="4"/>
      <c r="C9618" s="7"/>
      <c r="G9618" s="8"/>
      <c r="H9618" s="8"/>
      <c r="I9618" s="8"/>
      <c r="S9618" s="4"/>
      <c r="T9618" s="6"/>
      <c r="X9618" s="1"/>
      <c r="Y9618" s="1"/>
    </row>
    <row r="9619" spans="2:25" x14ac:dyDescent="0.25">
      <c r="B9619" s="4"/>
      <c r="C9619" s="7"/>
      <c r="G9619" s="8"/>
      <c r="H9619" s="8"/>
      <c r="I9619" s="8"/>
      <c r="S9619" s="4"/>
      <c r="T9619" s="6"/>
      <c r="X9619" s="1"/>
      <c r="Y9619" s="1"/>
    </row>
    <row r="9620" spans="2:25" x14ac:dyDescent="0.25">
      <c r="B9620" s="4"/>
      <c r="C9620" s="7"/>
      <c r="G9620" s="8"/>
      <c r="H9620" s="8"/>
      <c r="I9620" s="8"/>
      <c r="S9620" s="4"/>
      <c r="T9620" s="6"/>
      <c r="X9620" s="1"/>
      <c r="Y9620" s="1"/>
    </row>
    <row r="9621" spans="2:25" x14ac:dyDescent="0.25">
      <c r="B9621" s="4"/>
      <c r="C9621" s="7"/>
      <c r="G9621" s="8"/>
      <c r="H9621" s="8"/>
      <c r="I9621" s="8"/>
      <c r="S9621" s="4"/>
      <c r="T9621" s="6"/>
      <c r="X9621" s="1"/>
      <c r="Y9621" s="1"/>
    </row>
    <row r="9622" spans="2:25" x14ac:dyDescent="0.25">
      <c r="B9622" s="4"/>
      <c r="C9622" s="7"/>
      <c r="G9622" s="8"/>
      <c r="H9622" s="8"/>
      <c r="I9622" s="8"/>
      <c r="S9622" s="4"/>
      <c r="T9622" s="6"/>
      <c r="X9622" s="1"/>
      <c r="Y9622" s="1"/>
    </row>
    <row r="9623" spans="2:25" x14ac:dyDescent="0.25">
      <c r="B9623" s="4"/>
      <c r="C9623" s="7"/>
      <c r="G9623" s="8"/>
      <c r="H9623" s="8"/>
      <c r="I9623" s="8"/>
      <c r="S9623" s="4"/>
      <c r="T9623" s="6"/>
      <c r="X9623" s="1"/>
      <c r="Y9623" s="1"/>
    </row>
    <row r="9624" spans="2:25" x14ac:dyDescent="0.25">
      <c r="B9624" s="4"/>
      <c r="C9624" s="7"/>
      <c r="G9624" s="8"/>
      <c r="H9624" s="8"/>
      <c r="I9624" s="8"/>
      <c r="S9624" s="4"/>
      <c r="T9624" s="6"/>
      <c r="X9624" s="1"/>
      <c r="Y9624" s="1"/>
    </row>
    <row r="9625" spans="2:25" x14ac:dyDescent="0.25">
      <c r="B9625" s="4"/>
      <c r="C9625" s="7"/>
      <c r="G9625" s="8"/>
      <c r="H9625" s="8"/>
      <c r="I9625" s="8"/>
      <c r="S9625" s="4"/>
      <c r="T9625" s="6"/>
      <c r="X9625" s="1"/>
      <c r="Y9625" s="1"/>
    </row>
    <row r="9626" spans="2:25" x14ac:dyDescent="0.25">
      <c r="B9626" s="4"/>
      <c r="C9626" s="7"/>
      <c r="G9626" s="8"/>
      <c r="H9626" s="8"/>
      <c r="I9626" s="8"/>
      <c r="S9626" s="4"/>
      <c r="T9626" s="6"/>
      <c r="X9626" s="1"/>
      <c r="Y9626" s="1"/>
    </row>
    <row r="9627" spans="2:25" x14ac:dyDescent="0.25">
      <c r="B9627" s="4"/>
      <c r="C9627" s="7"/>
      <c r="G9627" s="8"/>
      <c r="H9627" s="8"/>
      <c r="I9627" s="8"/>
      <c r="S9627" s="4"/>
      <c r="T9627" s="6"/>
      <c r="X9627" s="1"/>
      <c r="Y9627" s="1"/>
    </row>
    <row r="9628" spans="2:25" x14ac:dyDescent="0.25">
      <c r="B9628" s="4"/>
      <c r="C9628" s="7"/>
      <c r="G9628" s="8"/>
      <c r="H9628" s="8"/>
      <c r="I9628" s="8"/>
      <c r="S9628" s="4"/>
      <c r="T9628" s="6"/>
      <c r="X9628" s="1"/>
      <c r="Y9628" s="1"/>
    </row>
    <row r="9629" spans="2:25" x14ac:dyDescent="0.25">
      <c r="B9629" s="4"/>
      <c r="C9629" s="7"/>
      <c r="G9629" s="8"/>
      <c r="H9629" s="8"/>
      <c r="I9629" s="8"/>
      <c r="S9629" s="4"/>
      <c r="T9629" s="6"/>
      <c r="X9629" s="1"/>
      <c r="Y9629" s="1"/>
    </row>
    <row r="9630" spans="2:25" x14ac:dyDescent="0.25">
      <c r="B9630" s="4"/>
      <c r="C9630" s="7"/>
      <c r="G9630" s="8"/>
      <c r="H9630" s="8"/>
      <c r="I9630" s="8"/>
      <c r="S9630" s="4"/>
      <c r="T9630" s="6"/>
      <c r="X9630" s="1"/>
      <c r="Y9630" s="1"/>
    </row>
    <row r="9631" spans="2:25" x14ac:dyDescent="0.25">
      <c r="B9631" s="4"/>
      <c r="C9631" s="7"/>
      <c r="G9631" s="8"/>
      <c r="H9631" s="8"/>
      <c r="I9631" s="8"/>
      <c r="S9631" s="4"/>
      <c r="T9631" s="6"/>
      <c r="X9631" s="1"/>
      <c r="Y9631" s="1"/>
    </row>
    <row r="9632" spans="2:25" x14ac:dyDescent="0.25">
      <c r="B9632" s="4"/>
      <c r="C9632" s="7"/>
      <c r="G9632" s="8"/>
      <c r="H9632" s="8"/>
      <c r="I9632" s="8"/>
      <c r="S9632" s="4"/>
      <c r="T9632" s="6"/>
      <c r="X9632" s="1"/>
      <c r="Y9632" s="1"/>
    </row>
    <row r="9633" spans="2:25" x14ac:dyDescent="0.25">
      <c r="B9633" s="4"/>
      <c r="C9633" s="7"/>
      <c r="G9633" s="8"/>
      <c r="H9633" s="8"/>
      <c r="I9633" s="8"/>
      <c r="S9633" s="4"/>
      <c r="T9633" s="6"/>
      <c r="X9633" s="1"/>
      <c r="Y9633" s="1"/>
    </row>
    <row r="9634" spans="2:25" x14ac:dyDescent="0.25">
      <c r="B9634" s="4"/>
      <c r="C9634" s="7"/>
      <c r="G9634" s="8"/>
      <c r="H9634" s="8"/>
      <c r="I9634" s="8"/>
      <c r="S9634" s="4"/>
      <c r="T9634" s="6"/>
      <c r="X9634" s="1"/>
      <c r="Y9634" s="1"/>
    </row>
    <row r="9635" spans="2:25" x14ac:dyDescent="0.25">
      <c r="B9635" s="4"/>
      <c r="C9635" s="7"/>
      <c r="G9635" s="8"/>
      <c r="H9635" s="8"/>
      <c r="I9635" s="8"/>
      <c r="S9635" s="4"/>
      <c r="T9635" s="6"/>
      <c r="X9635" s="1"/>
      <c r="Y9635" s="1"/>
    </row>
    <row r="9636" spans="2:25" x14ac:dyDescent="0.25">
      <c r="B9636" s="4"/>
      <c r="C9636" s="7"/>
      <c r="G9636" s="8"/>
      <c r="H9636" s="8"/>
      <c r="I9636" s="8"/>
      <c r="S9636" s="4"/>
      <c r="T9636" s="6"/>
      <c r="X9636" s="1"/>
      <c r="Y9636" s="1"/>
    </row>
    <row r="9637" spans="2:25" x14ac:dyDescent="0.25">
      <c r="B9637" s="4"/>
      <c r="C9637" s="7"/>
      <c r="G9637" s="8"/>
      <c r="H9637" s="8"/>
      <c r="I9637" s="8"/>
      <c r="S9637" s="4"/>
      <c r="T9637" s="6"/>
      <c r="X9637" s="1"/>
      <c r="Y9637" s="1"/>
    </row>
    <row r="9638" spans="2:25" x14ac:dyDescent="0.25">
      <c r="B9638" s="4"/>
      <c r="C9638" s="7"/>
      <c r="G9638" s="8"/>
      <c r="H9638" s="8"/>
      <c r="I9638" s="8"/>
      <c r="S9638" s="4"/>
      <c r="T9638" s="6"/>
      <c r="X9638" s="1"/>
      <c r="Y9638" s="1"/>
    </row>
    <row r="9639" spans="2:25" x14ac:dyDescent="0.25">
      <c r="B9639" s="4"/>
      <c r="C9639" s="7"/>
      <c r="G9639" s="8"/>
      <c r="H9639" s="8"/>
      <c r="I9639" s="8"/>
      <c r="S9639" s="4"/>
      <c r="T9639" s="6"/>
      <c r="X9639" s="1"/>
      <c r="Y9639" s="1"/>
    </row>
    <row r="9640" spans="2:25" x14ac:dyDescent="0.25">
      <c r="B9640" s="4"/>
      <c r="C9640" s="7"/>
      <c r="G9640" s="8"/>
      <c r="H9640" s="8"/>
      <c r="I9640" s="8"/>
      <c r="S9640" s="4"/>
      <c r="T9640" s="6"/>
      <c r="X9640" s="1"/>
      <c r="Y9640" s="1"/>
    </row>
    <row r="9641" spans="2:25" x14ac:dyDescent="0.25">
      <c r="B9641" s="4"/>
      <c r="C9641" s="7"/>
      <c r="G9641" s="8"/>
      <c r="H9641" s="8"/>
      <c r="I9641" s="8"/>
      <c r="S9641" s="4"/>
      <c r="T9641" s="6"/>
      <c r="X9641" s="1"/>
      <c r="Y9641" s="1"/>
    </row>
    <row r="9642" spans="2:25" x14ac:dyDescent="0.25">
      <c r="B9642" s="4"/>
      <c r="C9642" s="7"/>
      <c r="G9642" s="8"/>
      <c r="H9642" s="8"/>
      <c r="I9642" s="8"/>
      <c r="S9642" s="4"/>
      <c r="T9642" s="6"/>
      <c r="X9642" s="1"/>
      <c r="Y9642" s="1"/>
    </row>
    <row r="9643" spans="2:25" x14ac:dyDescent="0.25">
      <c r="B9643" s="4"/>
      <c r="C9643" s="7"/>
      <c r="G9643" s="8"/>
      <c r="H9643" s="8"/>
      <c r="I9643" s="8"/>
      <c r="S9643" s="4"/>
      <c r="T9643" s="6"/>
      <c r="X9643" s="1"/>
      <c r="Y9643" s="1"/>
    </row>
    <row r="9644" spans="2:25" x14ac:dyDescent="0.25">
      <c r="B9644" s="4"/>
      <c r="C9644" s="7"/>
      <c r="G9644" s="8"/>
      <c r="H9644" s="8"/>
      <c r="I9644" s="8"/>
      <c r="S9644" s="4"/>
      <c r="T9644" s="6"/>
      <c r="X9644" s="1"/>
      <c r="Y9644" s="1"/>
    </row>
    <row r="9645" spans="2:25" x14ac:dyDescent="0.25">
      <c r="B9645" s="4"/>
      <c r="C9645" s="7"/>
      <c r="G9645" s="8"/>
      <c r="H9645" s="8"/>
      <c r="I9645" s="8"/>
      <c r="S9645" s="4"/>
      <c r="T9645" s="6"/>
      <c r="X9645" s="1"/>
      <c r="Y9645" s="1"/>
    </row>
    <row r="9646" spans="2:25" x14ac:dyDescent="0.25">
      <c r="B9646" s="4"/>
      <c r="C9646" s="7"/>
      <c r="G9646" s="8"/>
      <c r="H9646" s="8"/>
      <c r="I9646" s="8"/>
      <c r="S9646" s="4"/>
      <c r="T9646" s="6"/>
      <c r="X9646" s="1"/>
      <c r="Y9646" s="1"/>
    </row>
    <row r="9647" spans="2:25" x14ac:dyDescent="0.25">
      <c r="B9647" s="4"/>
      <c r="C9647" s="7"/>
      <c r="G9647" s="8"/>
      <c r="H9647" s="8"/>
      <c r="I9647" s="8"/>
      <c r="S9647" s="4"/>
      <c r="T9647" s="6"/>
      <c r="X9647" s="1"/>
      <c r="Y9647" s="1"/>
    </row>
    <row r="9648" spans="2:25" x14ac:dyDescent="0.25">
      <c r="B9648" s="4"/>
      <c r="C9648" s="7"/>
      <c r="G9648" s="8"/>
      <c r="H9648" s="8"/>
      <c r="I9648" s="8"/>
      <c r="S9648" s="4"/>
      <c r="T9648" s="6"/>
      <c r="X9648" s="1"/>
      <c r="Y9648" s="1"/>
    </row>
    <row r="9649" spans="2:25" x14ac:dyDescent="0.25">
      <c r="B9649" s="4"/>
      <c r="C9649" s="7"/>
      <c r="G9649" s="8"/>
      <c r="H9649" s="8"/>
      <c r="I9649" s="8"/>
      <c r="S9649" s="4"/>
      <c r="T9649" s="6"/>
      <c r="X9649" s="1"/>
      <c r="Y9649" s="1"/>
    </row>
    <row r="9650" spans="2:25" x14ac:dyDescent="0.25">
      <c r="B9650" s="4"/>
      <c r="C9650" s="7"/>
      <c r="G9650" s="8"/>
      <c r="H9650" s="8"/>
      <c r="I9650" s="8"/>
      <c r="S9650" s="4"/>
      <c r="T9650" s="6"/>
      <c r="X9650" s="1"/>
      <c r="Y9650" s="1"/>
    </row>
    <row r="9651" spans="2:25" x14ac:dyDescent="0.25">
      <c r="B9651" s="4"/>
      <c r="C9651" s="7"/>
      <c r="G9651" s="8"/>
      <c r="H9651" s="8"/>
      <c r="I9651" s="8"/>
      <c r="S9651" s="4"/>
      <c r="T9651" s="6"/>
      <c r="X9651" s="1"/>
      <c r="Y9651" s="1"/>
    </row>
    <row r="9652" spans="2:25" x14ac:dyDescent="0.25">
      <c r="B9652" s="4"/>
      <c r="C9652" s="7"/>
      <c r="G9652" s="8"/>
      <c r="H9652" s="8"/>
      <c r="I9652" s="8"/>
      <c r="S9652" s="4"/>
      <c r="T9652" s="6"/>
      <c r="X9652" s="1"/>
      <c r="Y9652" s="1"/>
    </row>
    <row r="9653" spans="2:25" x14ac:dyDescent="0.25">
      <c r="B9653" s="4"/>
      <c r="C9653" s="7"/>
      <c r="G9653" s="8"/>
      <c r="H9653" s="8"/>
      <c r="I9653" s="8"/>
      <c r="S9653" s="4"/>
      <c r="T9653" s="6"/>
      <c r="X9653" s="1"/>
      <c r="Y9653" s="1"/>
    </row>
    <row r="9654" spans="2:25" x14ac:dyDescent="0.25">
      <c r="B9654" s="4"/>
      <c r="C9654" s="7"/>
      <c r="G9654" s="8"/>
      <c r="H9654" s="8"/>
      <c r="I9654" s="8"/>
      <c r="S9654" s="4"/>
      <c r="T9654" s="6"/>
      <c r="X9654" s="1"/>
      <c r="Y9654" s="1"/>
    </row>
    <row r="9655" spans="2:25" x14ac:dyDescent="0.25">
      <c r="B9655" s="4"/>
      <c r="C9655" s="7"/>
      <c r="G9655" s="8"/>
      <c r="H9655" s="8"/>
      <c r="I9655" s="8"/>
      <c r="S9655" s="4"/>
      <c r="T9655" s="6"/>
      <c r="X9655" s="1"/>
      <c r="Y9655" s="1"/>
    </row>
    <row r="9656" spans="2:25" x14ac:dyDescent="0.25">
      <c r="B9656" s="4"/>
      <c r="C9656" s="7"/>
      <c r="G9656" s="8"/>
      <c r="H9656" s="8"/>
      <c r="I9656" s="8"/>
      <c r="S9656" s="4"/>
      <c r="T9656" s="6"/>
      <c r="X9656" s="1"/>
      <c r="Y9656" s="1"/>
    </row>
    <row r="9657" spans="2:25" x14ac:dyDescent="0.25">
      <c r="B9657" s="4"/>
      <c r="C9657" s="7"/>
      <c r="G9657" s="8"/>
      <c r="H9657" s="8"/>
      <c r="I9657" s="8"/>
      <c r="S9657" s="4"/>
      <c r="T9657" s="6"/>
      <c r="X9657" s="1"/>
      <c r="Y9657" s="1"/>
    </row>
    <row r="9658" spans="2:25" x14ac:dyDescent="0.25">
      <c r="B9658" s="4"/>
      <c r="C9658" s="7"/>
      <c r="G9658" s="8"/>
      <c r="H9658" s="8"/>
      <c r="I9658" s="8"/>
      <c r="S9658" s="4"/>
      <c r="T9658" s="6"/>
      <c r="X9658" s="1"/>
      <c r="Y9658" s="1"/>
    </row>
    <row r="9659" spans="2:25" x14ac:dyDescent="0.25">
      <c r="B9659" s="4"/>
      <c r="C9659" s="7"/>
      <c r="G9659" s="8"/>
      <c r="H9659" s="8"/>
      <c r="I9659" s="8"/>
      <c r="S9659" s="4"/>
      <c r="T9659" s="6"/>
      <c r="X9659" s="1"/>
      <c r="Y9659" s="1"/>
    </row>
    <row r="9660" spans="2:25" x14ac:dyDescent="0.25">
      <c r="B9660" s="4"/>
      <c r="C9660" s="7"/>
      <c r="G9660" s="8"/>
      <c r="H9660" s="8"/>
      <c r="I9660" s="8"/>
      <c r="S9660" s="4"/>
      <c r="T9660" s="6"/>
      <c r="X9660" s="1"/>
      <c r="Y9660" s="1"/>
    </row>
    <row r="9661" spans="2:25" x14ac:dyDescent="0.25">
      <c r="B9661" s="4"/>
      <c r="C9661" s="7"/>
      <c r="G9661" s="8"/>
      <c r="H9661" s="8"/>
      <c r="I9661" s="8"/>
      <c r="S9661" s="4"/>
      <c r="T9661" s="6"/>
      <c r="X9661" s="1"/>
      <c r="Y9661" s="1"/>
    </row>
    <row r="9662" spans="2:25" x14ac:dyDescent="0.25">
      <c r="B9662" s="4"/>
      <c r="C9662" s="7"/>
      <c r="G9662" s="8"/>
      <c r="H9662" s="8"/>
      <c r="I9662" s="8"/>
      <c r="S9662" s="4"/>
      <c r="T9662" s="6"/>
      <c r="X9662" s="1"/>
      <c r="Y9662" s="1"/>
    </row>
    <row r="9663" spans="2:25" x14ac:dyDescent="0.25">
      <c r="B9663" s="4"/>
      <c r="C9663" s="7"/>
      <c r="G9663" s="8"/>
      <c r="H9663" s="8"/>
      <c r="I9663" s="8"/>
      <c r="S9663" s="4"/>
      <c r="T9663" s="6"/>
      <c r="X9663" s="1"/>
      <c r="Y9663" s="1"/>
    </row>
    <row r="9664" spans="2:25" x14ac:dyDescent="0.25">
      <c r="B9664" s="4"/>
      <c r="C9664" s="7"/>
      <c r="G9664" s="8"/>
      <c r="H9664" s="8"/>
      <c r="I9664" s="8"/>
      <c r="S9664" s="4"/>
      <c r="T9664" s="6"/>
      <c r="X9664" s="1"/>
      <c r="Y9664" s="1"/>
    </row>
    <row r="9665" spans="2:25" x14ac:dyDescent="0.25">
      <c r="B9665" s="4"/>
      <c r="C9665" s="7"/>
      <c r="G9665" s="8"/>
      <c r="H9665" s="8"/>
      <c r="I9665" s="8"/>
      <c r="S9665" s="4"/>
      <c r="T9665" s="6"/>
      <c r="X9665" s="1"/>
      <c r="Y9665" s="1"/>
    </row>
    <row r="9666" spans="2:25" x14ac:dyDescent="0.25">
      <c r="B9666" s="4"/>
      <c r="C9666" s="7"/>
      <c r="G9666" s="8"/>
      <c r="H9666" s="8"/>
      <c r="I9666" s="8"/>
      <c r="S9666" s="4"/>
      <c r="T9666" s="6"/>
      <c r="X9666" s="1"/>
      <c r="Y9666" s="1"/>
    </row>
    <row r="9667" spans="2:25" x14ac:dyDescent="0.25">
      <c r="B9667" s="4"/>
      <c r="C9667" s="7"/>
      <c r="G9667" s="8"/>
      <c r="H9667" s="8"/>
      <c r="I9667" s="8"/>
      <c r="S9667" s="4"/>
      <c r="T9667" s="6"/>
      <c r="X9667" s="1"/>
      <c r="Y9667" s="1"/>
    </row>
    <row r="9668" spans="2:25" x14ac:dyDescent="0.25">
      <c r="B9668" s="4"/>
      <c r="C9668" s="7"/>
      <c r="G9668" s="8"/>
      <c r="H9668" s="8"/>
      <c r="I9668" s="8"/>
      <c r="S9668" s="4"/>
      <c r="T9668" s="6"/>
      <c r="X9668" s="1"/>
      <c r="Y9668" s="1"/>
    </row>
    <row r="9669" spans="2:25" x14ac:dyDescent="0.25">
      <c r="B9669" s="4"/>
      <c r="C9669" s="7"/>
      <c r="G9669" s="8"/>
      <c r="H9669" s="8"/>
      <c r="I9669" s="8"/>
      <c r="S9669" s="4"/>
      <c r="T9669" s="6"/>
      <c r="X9669" s="1"/>
      <c r="Y9669" s="1"/>
    </row>
    <row r="9670" spans="2:25" x14ac:dyDescent="0.25">
      <c r="B9670" s="4"/>
      <c r="C9670" s="7"/>
      <c r="G9670" s="8"/>
      <c r="H9670" s="8"/>
      <c r="I9670" s="8"/>
      <c r="S9670" s="4"/>
      <c r="T9670" s="6"/>
      <c r="X9670" s="1"/>
      <c r="Y9670" s="1"/>
    </row>
    <row r="9671" spans="2:25" x14ac:dyDescent="0.25">
      <c r="B9671" s="4"/>
      <c r="C9671" s="7"/>
      <c r="G9671" s="8"/>
      <c r="H9671" s="8"/>
      <c r="I9671" s="8"/>
      <c r="S9671" s="4"/>
      <c r="T9671" s="6"/>
      <c r="X9671" s="1"/>
      <c r="Y9671" s="1"/>
    </row>
    <row r="9672" spans="2:25" x14ac:dyDescent="0.25">
      <c r="B9672" s="4"/>
      <c r="C9672" s="7"/>
      <c r="G9672" s="8"/>
      <c r="H9672" s="8"/>
      <c r="I9672" s="8"/>
      <c r="S9672" s="4"/>
      <c r="T9672" s="6"/>
      <c r="X9672" s="1"/>
      <c r="Y9672" s="1"/>
    </row>
    <row r="9673" spans="2:25" x14ac:dyDescent="0.25">
      <c r="B9673" s="4"/>
      <c r="C9673" s="7"/>
      <c r="G9673" s="8"/>
      <c r="H9673" s="8"/>
      <c r="I9673" s="8"/>
      <c r="S9673" s="4"/>
      <c r="T9673" s="6"/>
      <c r="X9673" s="1"/>
      <c r="Y9673" s="1"/>
    </row>
    <row r="9674" spans="2:25" x14ac:dyDescent="0.25">
      <c r="B9674" s="4"/>
      <c r="C9674" s="7"/>
      <c r="G9674" s="8"/>
      <c r="H9674" s="8"/>
      <c r="I9674" s="8"/>
      <c r="S9674" s="4"/>
      <c r="T9674" s="6"/>
      <c r="X9674" s="1"/>
      <c r="Y9674" s="1"/>
    </row>
    <row r="9675" spans="2:25" x14ac:dyDescent="0.25">
      <c r="B9675" s="4"/>
      <c r="C9675" s="7"/>
      <c r="G9675" s="8"/>
      <c r="H9675" s="8"/>
      <c r="I9675" s="8"/>
      <c r="S9675" s="4"/>
      <c r="T9675" s="6"/>
      <c r="X9675" s="1"/>
      <c r="Y9675" s="1"/>
    </row>
    <row r="9676" spans="2:25" x14ac:dyDescent="0.25">
      <c r="B9676" s="4"/>
      <c r="C9676" s="7"/>
      <c r="G9676" s="8"/>
      <c r="H9676" s="8"/>
      <c r="I9676" s="8"/>
      <c r="S9676" s="4"/>
      <c r="T9676" s="6"/>
      <c r="X9676" s="1"/>
      <c r="Y9676" s="1"/>
    </row>
    <row r="9677" spans="2:25" x14ac:dyDescent="0.25">
      <c r="B9677" s="4"/>
      <c r="C9677" s="7"/>
      <c r="G9677" s="8"/>
      <c r="H9677" s="8"/>
      <c r="I9677" s="8"/>
      <c r="S9677" s="4"/>
      <c r="T9677" s="6"/>
      <c r="X9677" s="1"/>
      <c r="Y9677" s="1"/>
    </row>
    <row r="9678" spans="2:25" x14ac:dyDescent="0.25">
      <c r="B9678" s="4"/>
      <c r="C9678" s="7"/>
      <c r="G9678" s="8"/>
      <c r="H9678" s="8"/>
      <c r="I9678" s="8"/>
      <c r="S9678" s="4"/>
      <c r="T9678" s="6"/>
      <c r="X9678" s="1"/>
      <c r="Y9678" s="1"/>
    </row>
    <row r="9679" spans="2:25" x14ac:dyDescent="0.25">
      <c r="B9679" s="4"/>
      <c r="C9679" s="7"/>
      <c r="G9679" s="8"/>
      <c r="H9679" s="8"/>
      <c r="I9679" s="8"/>
      <c r="S9679" s="4"/>
      <c r="T9679" s="6"/>
      <c r="X9679" s="1"/>
      <c r="Y9679" s="1"/>
    </row>
    <row r="9680" spans="2:25" x14ac:dyDescent="0.25">
      <c r="B9680" s="4"/>
      <c r="C9680" s="7"/>
      <c r="G9680" s="8"/>
      <c r="H9680" s="8"/>
      <c r="I9680" s="8"/>
      <c r="S9680" s="4"/>
      <c r="T9680" s="6"/>
      <c r="X9680" s="1"/>
      <c r="Y9680" s="1"/>
    </row>
    <row r="9681" spans="2:25" x14ac:dyDescent="0.25">
      <c r="B9681" s="4"/>
      <c r="C9681" s="7"/>
      <c r="G9681" s="8"/>
      <c r="H9681" s="8"/>
      <c r="I9681" s="8"/>
      <c r="S9681" s="4"/>
      <c r="T9681" s="6"/>
      <c r="X9681" s="1"/>
      <c r="Y9681" s="1"/>
    </row>
    <row r="9682" spans="2:25" x14ac:dyDescent="0.25">
      <c r="B9682" s="4"/>
      <c r="C9682" s="7"/>
      <c r="G9682" s="8"/>
      <c r="H9682" s="8"/>
      <c r="I9682" s="8"/>
      <c r="S9682" s="4"/>
      <c r="T9682" s="6"/>
      <c r="X9682" s="1"/>
      <c r="Y9682" s="1"/>
    </row>
    <row r="9683" spans="2:25" x14ac:dyDescent="0.25">
      <c r="B9683" s="4"/>
      <c r="C9683" s="7"/>
      <c r="G9683" s="8"/>
      <c r="H9683" s="8"/>
      <c r="I9683" s="8"/>
      <c r="S9683" s="4"/>
      <c r="T9683" s="6"/>
      <c r="X9683" s="1"/>
      <c r="Y9683" s="1"/>
    </row>
    <row r="9684" spans="2:25" x14ac:dyDescent="0.25">
      <c r="B9684" s="4"/>
      <c r="C9684" s="7"/>
      <c r="G9684" s="8"/>
      <c r="H9684" s="8"/>
      <c r="I9684" s="8"/>
      <c r="S9684" s="4"/>
      <c r="T9684" s="6"/>
      <c r="X9684" s="1"/>
      <c r="Y9684" s="1"/>
    </row>
    <row r="9685" spans="2:25" x14ac:dyDescent="0.25">
      <c r="B9685" s="4"/>
      <c r="C9685" s="7"/>
      <c r="G9685" s="8"/>
      <c r="H9685" s="8"/>
      <c r="I9685" s="8"/>
      <c r="S9685" s="4"/>
      <c r="T9685" s="6"/>
      <c r="X9685" s="1"/>
      <c r="Y9685" s="1"/>
    </row>
    <row r="9686" spans="2:25" x14ac:dyDescent="0.25">
      <c r="B9686" s="4"/>
      <c r="C9686" s="7"/>
      <c r="G9686" s="8"/>
      <c r="H9686" s="8"/>
      <c r="I9686" s="8"/>
      <c r="S9686" s="4"/>
      <c r="T9686" s="6"/>
      <c r="X9686" s="1"/>
      <c r="Y9686" s="1"/>
    </row>
    <row r="9687" spans="2:25" x14ac:dyDescent="0.25">
      <c r="B9687" s="4"/>
      <c r="C9687" s="7"/>
      <c r="G9687" s="8"/>
      <c r="H9687" s="8"/>
      <c r="I9687" s="8"/>
      <c r="S9687" s="4"/>
      <c r="T9687" s="6"/>
      <c r="X9687" s="1"/>
      <c r="Y9687" s="1"/>
    </row>
    <row r="9688" spans="2:25" x14ac:dyDescent="0.25">
      <c r="B9688" s="4"/>
      <c r="C9688" s="7"/>
      <c r="G9688" s="8"/>
      <c r="H9688" s="8"/>
      <c r="I9688" s="8"/>
      <c r="S9688" s="4"/>
      <c r="T9688" s="6"/>
      <c r="X9688" s="1"/>
      <c r="Y9688" s="1"/>
    </row>
    <row r="9689" spans="2:25" x14ac:dyDescent="0.25">
      <c r="B9689" s="4"/>
      <c r="C9689" s="7"/>
      <c r="G9689" s="8"/>
      <c r="H9689" s="8"/>
      <c r="I9689" s="8"/>
      <c r="S9689" s="4"/>
      <c r="T9689" s="6"/>
      <c r="X9689" s="1"/>
      <c r="Y9689" s="1"/>
    </row>
    <row r="9690" spans="2:25" x14ac:dyDescent="0.25">
      <c r="B9690" s="4"/>
      <c r="C9690" s="7"/>
      <c r="G9690" s="8"/>
      <c r="H9690" s="8"/>
      <c r="I9690" s="8"/>
      <c r="S9690" s="4"/>
      <c r="T9690" s="6"/>
      <c r="X9690" s="1"/>
      <c r="Y9690" s="1"/>
    </row>
    <row r="9691" spans="2:25" x14ac:dyDescent="0.25">
      <c r="B9691" s="4"/>
      <c r="C9691" s="7"/>
      <c r="G9691" s="8"/>
      <c r="H9691" s="8"/>
      <c r="I9691" s="8"/>
      <c r="S9691" s="4"/>
      <c r="T9691" s="6"/>
      <c r="X9691" s="1"/>
      <c r="Y9691" s="1"/>
    </row>
    <row r="9692" spans="2:25" x14ac:dyDescent="0.25">
      <c r="B9692" s="4"/>
      <c r="C9692" s="7"/>
      <c r="G9692" s="8"/>
      <c r="H9692" s="8"/>
      <c r="I9692" s="8"/>
      <c r="S9692" s="4"/>
      <c r="T9692" s="6"/>
      <c r="X9692" s="1"/>
      <c r="Y9692" s="1"/>
    </row>
    <row r="9693" spans="2:25" x14ac:dyDescent="0.25">
      <c r="B9693" s="4"/>
      <c r="C9693" s="7"/>
      <c r="G9693" s="8"/>
      <c r="H9693" s="8"/>
      <c r="I9693" s="8"/>
      <c r="S9693" s="4"/>
      <c r="T9693" s="6"/>
      <c r="X9693" s="1"/>
      <c r="Y9693" s="1"/>
    </row>
    <row r="9694" spans="2:25" x14ac:dyDescent="0.25">
      <c r="B9694" s="4"/>
      <c r="C9694" s="7"/>
      <c r="G9694" s="8"/>
      <c r="H9694" s="8"/>
      <c r="I9694" s="8"/>
      <c r="S9694" s="4"/>
      <c r="T9694" s="6"/>
      <c r="X9694" s="1"/>
      <c r="Y9694" s="1"/>
    </row>
    <row r="9695" spans="2:25" x14ac:dyDescent="0.25">
      <c r="B9695" s="4"/>
      <c r="C9695" s="7"/>
      <c r="G9695" s="8"/>
      <c r="H9695" s="8"/>
      <c r="I9695" s="8"/>
      <c r="S9695" s="4"/>
      <c r="T9695" s="6"/>
      <c r="X9695" s="1"/>
      <c r="Y9695" s="1"/>
    </row>
    <row r="9696" spans="2:25" x14ac:dyDescent="0.25">
      <c r="B9696" s="4"/>
      <c r="C9696" s="7"/>
      <c r="G9696" s="8"/>
      <c r="H9696" s="8"/>
      <c r="I9696" s="8"/>
      <c r="S9696" s="4"/>
      <c r="T9696" s="6"/>
      <c r="X9696" s="1"/>
      <c r="Y9696" s="1"/>
    </row>
    <row r="9697" spans="2:25" x14ac:dyDescent="0.25">
      <c r="B9697" s="4"/>
      <c r="C9697" s="7"/>
      <c r="G9697" s="8"/>
      <c r="H9697" s="8"/>
      <c r="I9697" s="8"/>
      <c r="S9697" s="4"/>
      <c r="T9697" s="6"/>
      <c r="X9697" s="1"/>
      <c r="Y9697" s="1"/>
    </row>
    <row r="9698" spans="2:25" x14ac:dyDescent="0.25">
      <c r="B9698" s="4"/>
      <c r="C9698" s="7"/>
      <c r="G9698" s="8"/>
      <c r="H9698" s="8"/>
      <c r="I9698" s="8"/>
      <c r="S9698" s="4"/>
      <c r="T9698" s="6"/>
      <c r="X9698" s="1"/>
      <c r="Y9698" s="1"/>
    </row>
    <row r="9699" spans="2:25" x14ac:dyDescent="0.25">
      <c r="B9699" s="4"/>
      <c r="C9699" s="7"/>
      <c r="G9699" s="8"/>
      <c r="H9699" s="8"/>
      <c r="I9699" s="8"/>
      <c r="S9699" s="4"/>
      <c r="T9699" s="6"/>
      <c r="X9699" s="1"/>
      <c r="Y9699" s="1"/>
    </row>
    <row r="9700" spans="2:25" x14ac:dyDescent="0.25">
      <c r="B9700" s="4"/>
      <c r="C9700" s="7"/>
      <c r="G9700" s="8"/>
      <c r="H9700" s="8"/>
      <c r="I9700" s="8"/>
      <c r="S9700" s="4"/>
      <c r="T9700" s="6"/>
      <c r="X9700" s="1"/>
      <c r="Y9700" s="1"/>
    </row>
    <row r="9701" spans="2:25" x14ac:dyDescent="0.25">
      <c r="B9701" s="4"/>
      <c r="C9701" s="7"/>
      <c r="G9701" s="8"/>
      <c r="H9701" s="8"/>
      <c r="I9701" s="8"/>
      <c r="S9701" s="4"/>
      <c r="T9701" s="6"/>
      <c r="X9701" s="1"/>
      <c r="Y9701" s="1"/>
    </row>
    <row r="9702" spans="2:25" x14ac:dyDescent="0.25">
      <c r="B9702" s="4"/>
      <c r="C9702" s="7"/>
      <c r="G9702" s="8"/>
      <c r="H9702" s="8"/>
      <c r="I9702" s="8"/>
      <c r="S9702" s="4"/>
      <c r="T9702" s="6"/>
      <c r="X9702" s="1"/>
      <c r="Y9702" s="1"/>
    </row>
    <row r="9703" spans="2:25" x14ac:dyDescent="0.25">
      <c r="B9703" s="4"/>
      <c r="C9703" s="7"/>
      <c r="G9703" s="8"/>
      <c r="H9703" s="8"/>
      <c r="I9703" s="8"/>
      <c r="S9703" s="4"/>
      <c r="T9703" s="6"/>
      <c r="X9703" s="1"/>
      <c r="Y9703" s="1"/>
    </row>
    <row r="9704" spans="2:25" x14ac:dyDescent="0.25">
      <c r="B9704" s="4"/>
      <c r="C9704" s="7"/>
      <c r="G9704" s="8"/>
      <c r="H9704" s="8"/>
      <c r="I9704" s="8"/>
      <c r="S9704" s="4"/>
      <c r="T9704" s="6"/>
      <c r="X9704" s="1"/>
      <c r="Y9704" s="1"/>
    </row>
    <row r="9705" spans="2:25" x14ac:dyDescent="0.25">
      <c r="B9705" s="4"/>
      <c r="C9705" s="7"/>
      <c r="G9705" s="8"/>
      <c r="H9705" s="8"/>
      <c r="I9705" s="8"/>
      <c r="S9705" s="4"/>
      <c r="T9705" s="6"/>
      <c r="X9705" s="1"/>
      <c r="Y9705" s="1"/>
    </row>
    <row r="9706" spans="2:25" x14ac:dyDescent="0.25">
      <c r="B9706" s="4"/>
      <c r="C9706" s="7"/>
      <c r="G9706" s="8"/>
      <c r="H9706" s="8"/>
      <c r="I9706" s="8"/>
      <c r="S9706" s="4"/>
      <c r="T9706" s="6"/>
      <c r="X9706" s="1"/>
      <c r="Y9706" s="1"/>
    </row>
    <row r="9707" spans="2:25" x14ac:dyDescent="0.25">
      <c r="B9707" s="4"/>
      <c r="C9707" s="7"/>
      <c r="G9707" s="8"/>
      <c r="H9707" s="8"/>
      <c r="I9707" s="8"/>
      <c r="S9707" s="4"/>
      <c r="T9707" s="6"/>
      <c r="X9707" s="1"/>
      <c r="Y9707" s="1"/>
    </row>
    <row r="9708" spans="2:25" x14ac:dyDescent="0.25">
      <c r="B9708" s="4"/>
      <c r="C9708" s="7"/>
      <c r="G9708" s="8"/>
      <c r="H9708" s="8"/>
      <c r="I9708" s="8"/>
      <c r="S9708" s="4"/>
      <c r="T9708" s="6"/>
      <c r="X9708" s="1"/>
      <c r="Y9708" s="1"/>
    </row>
    <row r="9709" spans="2:25" x14ac:dyDescent="0.25">
      <c r="B9709" s="4"/>
      <c r="C9709" s="7"/>
      <c r="G9709" s="8"/>
      <c r="H9709" s="8"/>
      <c r="I9709" s="8"/>
      <c r="S9709" s="4"/>
      <c r="T9709" s="6"/>
      <c r="X9709" s="1"/>
      <c r="Y9709" s="1"/>
    </row>
    <row r="9710" spans="2:25" x14ac:dyDescent="0.25">
      <c r="B9710" s="4"/>
      <c r="C9710" s="7"/>
      <c r="G9710" s="8"/>
      <c r="H9710" s="8"/>
      <c r="I9710" s="8"/>
      <c r="S9710" s="4"/>
      <c r="T9710" s="6"/>
      <c r="X9710" s="1"/>
      <c r="Y9710" s="1"/>
    </row>
    <row r="9711" spans="2:25" x14ac:dyDescent="0.25">
      <c r="B9711" s="4"/>
      <c r="C9711" s="7"/>
      <c r="G9711" s="8"/>
      <c r="H9711" s="8"/>
      <c r="I9711" s="8"/>
      <c r="S9711" s="4"/>
      <c r="T9711" s="6"/>
      <c r="X9711" s="1"/>
      <c r="Y9711" s="1"/>
    </row>
    <row r="9712" spans="2:25" x14ac:dyDescent="0.25">
      <c r="B9712" s="4"/>
      <c r="C9712" s="7"/>
      <c r="G9712" s="8"/>
      <c r="H9712" s="8"/>
      <c r="I9712" s="8"/>
      <c r="S9712" s="4"/>
      <c r="T9712" s="6"/>
      <c r="X9712" s="1"/>
      <c r="Y9712" s="1"/>
    </row>
    <row r="9713" spans="2:25" x14ac:dyDescent="0.25">
      <c r="B9713" s="4"/>
      <c r="C9713" s="7"/>
      <c r="G9713" s="8"/>
      <c r="H9713" s="8"/>
      <c r="I9713" s="8"/>
      <c r="S9713" s="4"/>
      <c r="T9713" s="6"/>
      <c r="X9713" s="1"/>
      <c r="Y9713" s="1"/>
    </row>
    <row r="9714" spans="2:25" x14ac:dyDescent="0.25">
      <c r="B9714" s="4"/>
      <c r="C9714" s="7"/>
      <c r="G9714" s="8"/>
      <c r="H9714" s="8"/>
      <c r="I9714" s="8"/>
      <c r="S9714" s="4"/>
      <c r="T9714" s="6"/>
      <c r="X9714" s="1"/>
      <c r="Y9714" s="1"/>
    </row>
    <row r="9715" spans="2:25" x14ac:dyDescent="0.25">
      <c r="B9715" s="4"/>
      <c r="C9715" s="7"/>
      <c r="G9715" s="8"/>
      <c r="H9715" s="8"/>
      <c r="I9715" s="8"/>
      <c r="S9715" s="4"/>
      <c r="T9715" s="6"/>
      <c r="X9715" s="1"/>
      <c r="Y9715" s="1"/>
    </row>
    <row r="9716" spans="2:25" x14ac:dyDescent="0.25">
      <c r="B9716" s="4"/>
      <c r="C9716" s="7"/>
      <c r="G9716" s="8"/>
      <c r="H9716" s="8"/>
      <c r="I9716" s="8"/>
      <c r="S9716" s="4"/>
      <c r="T9716" s="6"/>
      <c r="X9716" s="1"/>
      <c r="Y9716" s="1"/>
    </row>
    <row r="9717" spans="2:25" x14ac:dyDescent="0.25">
      <c r="B9717" s="4"/>
      <c r="C9717" s="7"/>
      <c r="G9717" s="8"/>
      <c r="H9717" s="8"/>
      <c r="I9717" s="8"/>
      <c r="S9717" s="4"/>
      <c r="T9717" s="6"/>
      <c r="X9717" s="1"/>
      <c r="Y9717" s="1"/>
    </row>
    <row r="9718" spans="2:25" x14ac:dyDescent="0.25">
      <c r="B9718" s="4"/>
      <c r="C9718" s="7"/>
      <c r="G9718" s="8"/>
      <c r="H9718" s="8"/>
      <c r="I9718" s="8"/>
      <c r="S9718" s="4"/>
      <c r="T9718" s="6"/>
      <c r="X9718" s="1"/>
      <c r="Y9718" s="1"/>
    </row>
    <row r="9719" spans="2:25" x14ac:dyDescent="0.25">
      <c r="B9719" s="4"/>
      <c r="C9719" s="7"/>
      <c r="G9719" s="8"/>
      <c r="H9719" s="8"/>
      <c r="I9719" s="8"/>
      <c r="S9719" s="4"/>
      <c r="T9719" s="6"/>
      <c r="X9719" s="1"/>
      <c r="Y9719" s="1"/>
    </row>
    <row r="9720" spans="2:25" x14ac:dyDescent="0.25">
      <c r="B9720" s="4"/>
      <c r="C9720" s="7"/>
      <c r="G9720" s="8"/>
      <c r="H9720" s="8"/>
      <c r="I9720" s="8"/>
      <c r="S9720" s="4"/>
      <c r="T9720" s="6"/>
      <c r="X9720" s="1"/>
      <c r="Y9720" s="1"/>
    </row>
    <row r="9721" spans="2:25" x14ac:dyDescent="0.25">
      <c r="B9721" s="4"/>
      <c r="C9721" s="7"/>
      <c r="G9721" s="8"/>
      <c r="H9721" s="8"/>
      <c r="I9721" s="8"/>
      <c r="S9721" s="4"/>
      <c r="T9721" s="6"/>
      <c r="X9721" s="1"/>
      <c r="Y9721" s="1"/>
    </row>
    <row r="9722" spans="2:25" x14ac:dyDescent="0.25">
      <c r="B9722" s="4"/>
      <c r="C9722" s="7"/>
      <c r="G9722" s="8"/>
      <c r="H9722" s="8"/>
      <c r="I9722" s="8"/>
      <c r="S9722" s="4"/>
      <c r="T9722" s="6"/>
      <c r="X9722" s="1"/>
      <c r="Y9722" s="1"/>
    </row>
    <row r="9723" spans="2:25" x14ac:dyDescent="0.25">
      <c r="B9723" s="4"/>
      <c r="C9723" s="7"/>
      <c r="G9723" s="8"/>
      <c r="H9723" s="8"/>
      <c r="I9723" s="8"/>
      <c r="S9723" s="4"/>
      <c r="T9723" s="6"/>
      <c r="X9723" s="1"/>
      <c r="Y9723" s="1"/>
    </row>
    <row r="9724" spans="2:25" x14ac:dyDescent="0.25">
      <c r="B9724" s="4"/>
      <c r="C9724" s="7"/>
      <c r="G9724" s="8"/>
      <c r="H9724" s="8"/>
      <c r="I9724" s="8"/>
      <c r="S9724" s="4"/>
      <c r="T9724" s="6"/>
      <c r="X9724" s="1"/>
      <c r="Y9724" s="1"/>
    </row>
    <row r="9725" spans="2:25" x14ac:dyDescent="0.25">
      <c r="B9725" s="4"/>
      <c r="C9725" s="7"/>
      <c r="G9725" s="8"/>
      <c r="H9725" s="8"/>
      <c r="I9725" s="8"/>
      <c r="S9725" s="4"/>
      <c r="T9725" s="6"/>
      <c r="X9725" s="1"/>
      <c r="Y9725" s="1"/>
    </row>
    <row r="9726" spans="2:25" x14ac:dyDescent="0.25">
      <c r="B9726" s="4"/>
      <c r="C9726" s="7"/>
      <c r="G9726" s="8"/>
      <c r="H9726" s="8"/>
      <c r="I9726" s="8"/>
      <c r="S9726" s="4"/>
      <c r="T9726" s="6"/>
      <c r="X9726" s="1"/>
      <c r="Y9726" s="1"/>
    </row>
    <row r="9727" spans="2:25" x14ac:dyDescent="0.25">
      <c r="B9727" s="4"/>
      <c r="C9727" s="7"/>
      <c r="G9727" s="8"/>
      <c r="H9727" s="8"/>
      <c r="I9727" s="8"/>
      <c r="S9727" s="4"/>
      <c r="T9727" s="6"/>
      <c r="X9727" s="1"/>
      <c r="Y9727" s="1"/>
    </row>
    <row r="9728" spans="2:25" x14ac:dyDescent="0.25">
      <c r="B9728" s="4"/>
      <c r="C9728" s="7"/>
      <c r="G9728" s="8"/>
      <c r="H9728" s="8"/>
      <c r="I9728" s="8"/>
      <c r="S9728" s="4"/>
      <c r="T9728" s="6"/>
      <c r="X9728" s="1"/>
      <c r="Y9728" s="1"/>
    </row>
    <row r="9729" spans="2:25" x14ac:dyDescent="0.25">
      <c r="B9729" s="4"/>
      <c r="C9729" s="7"/>
      <c r="G9729" s="8"/>
      <c r="H9729" s="8"/>
      <c r="I9729" s="8"/>
      <c r="S9729" s="4"/>
      <c r="T9729" s="6"/>
      <c r="X9729" s="1"/>
      <c r="Y9729" s="1"/>
    </row>
    <row r="9730" spans="2:25" x14ac:dyDescent="0.25">
      <c r="B9730" s="4"/>
      <c r="C9730" s="7"/>
      <c r="G9730" s="8"/>
      <c r="H9730" s="8"/>
      <c r="I9730" s="8"/>
      <c r="S9730" s="4"/>
      <c r="T9730" s="6"/>
      <c r="X9730" s="1"/>
      <c r="Y9730" s="1"/>
    </row>
    <row r="9731" spans="2:25" x14ac:dyDescent="0.25">
      <c r="B9731" s="4"/>
      <c r="C9731" s="7"/>
      <c r="G9731" s="8"/>
      <c r="H9731" s="8"/>
      <c r="I9731" s="8"/>
      <c r="S9731" s="4"/>
      <c r="T9731" s="6"/>
      <c r="X9731" s="1"/>
      <c r="Y9731" s="1"/>
    </row>
    <row r="9732" spans="2:25" x14ac:dyDescent="0.25">
      <c r="B9732" s="4"/>
      <c r="C9732" s="7"/>
      <c r="G9732" s="8"/>
      <c r="H9732" s="8"/>
      <c r="I9732" s="8"/>
      <c r="S9732" s="4"/>
      <c r="T9732" s="6"/>
      <c r="X9732" s="1"/>
      <c r="Y9732" s="1"/>
    </row>
    <row r="9733" spans="2:25" x14ac:dyDescent="0.25">
      <c r="B9733" s="4"/>
      <c r="C9733" s="7"/>
      <c r="G9733" s="8"/>
      <c r="H9733" s="8"/>
      <c r="I9733" s="8"/>
      <c r="S9733" s="4"/>
      <c r="T9733" s="6"/>
      <c r="X9733" s="1"/>
      <c r="Y9733" s="1"/>
    </row>
    <row r="9734" spans="2:25" x14ac:dyDescent="0.25">
      <c r="B9734" s="4"/>
      <c r="C9734" s="7"/>
      <c r="G9734" s="8"/>
      <c r="H9734" s="8"/>
      <c r="I9734" s="8"/>
      <c r="S9734" s="4"/>
      <c r="T9734" s="6"/>
      <c r="X9734" s="1"/>
      <c r="Y9734" s="1"/>
    </row>
    <row r="9735" spans="2:25" x14ac:dyDescent="0.25">
      <c r="B9735" s="4"/>
      <c r="C9735" s="7"/>
      <c r="G9735" s="8"/>
      <c r="H9735" s="8"/>
      <c r="I9735" s="8"/>
      <c r="S9735" s="4"/>
      <c r="T9735" s="6"/>
      <c r="X9735" s="1"/>
      <c r="Y9735" s="1"/>
    </row>
    <row r="9736" spans="2:25" x14ac:dyDescent="0.25">
      <c r="B9736" s="4"/>
      <c r="C9736" s="7"/>
      <c r="G9736" s="8"/>
      <c r="H9736" s="8"/>
      <c r="I9736" s="8"/>
      <c r="S9736" s="4"/>
      <c r="T9736" s="6"/>
      <c r="X9736" s="1"/>
      <c r="Y9736" s="1"/>
    </row>
    <row r="9737" spans="2:25" x14ac:dyDescent="0.25">
      <c r="B9737" s="4"/>
      <c r="C9737" s="7"/>
      <c r="G9737" s="8"/>
      <c r="H9737" s="8"/>
      <c r="I9737" s="8"/>
      <c r="S9737" s="4"/>
      <c r="T9737" s="6"/>
      <c r="X9737" s="1"/>
      <c r="Y9737" s="1"/>
    </row>
    <row r="9738" spans="2:25" x14ac:dyDescent="0.25">
      <c r="B9738" s="4"/>
      <c r="C9738" s="7"/>
      <c r="G9738" s="8"/>
      <c r="H9738" s="8"/>
      <c r="I9738" s="8"/>
      <c r="S9738" s="4"/>
      <c r="T9738" s="6"/>
      <c r="X9738" s="1"/>
      <c r="Y9738" s="1"/>
    </row>
    <row r="9739" spans="2:25" x14ac:dyDescent="0.25">
      <c r="B9739" s="4"/>
      <c r="C9739" s="7"/>
      <c r="G9739" s="8"/>
      <c r="H9739" s="8"/>
      <c r="I9739" s="8"/>
      <c r="S9739" s="4"/>
      <c r="T9739" s="6"/>
      <c r="X9739" s="1"/>
      <c r="Y9739" s="1"/>
    </row>
    <row r="9740" spans="2:25" x14ac:dyDescent="0.25">
      <c r="B9740" s="4"/>
      <c r="C9740" s="7"/>
      <c r="G9740" s="8"/>
      <c r="H9740" s="8"/>
      <c r="I9740" s="8"/>
      <c r="S9740" s="4"/>
      <c r="T9740" s="6"/>
      <c r="X9740" s="1"/>
      <c r="Y9740" s="1"/>
    </row>
    <row r="9741" spans="2:25" x14ac:dyDescent="0.25">
      <c r="B9741" s="4"/>
      <c r="C9741" s="7"/>
      <c r="G9741" s="8"/>
      <c r="H9741" s="8"/>
      <c r="I9741" s="8"/>
      <c r="S9741" s="4"/>
      <c r="T9741" s="6"/>
      <c r="X9741" s="1"/>
      <c r="Y9741" s="1"/>
    </row>
    <row r="9742" spans="2:25" x14ac:dyDescent="0.25">
      <c r="B9742" s="4"/>
      <c r="C9742" s="7"/>
      <c r="G9742" s="8"/>
      <c r="H9742" s="8"/>
      <c r="I9742" s="8"/>
      <c r="S9742" s="4"/>
      <c r="T9742" s="6"/>
      <c r="X9742" s="1"/>
      <c r="Y9742" s="1"/>
    </row>
    <row r="9743" spans="2:25" x14ac:dyDescent="0.25">
      <c r="B9743" s="4"/>
      <c r="C9743" s="7"/>
      <c r="G9743" s="8"/>
      <c r="H9743" s="8"/>
      <c r="I9743" s="8"/>
      <c r="S9743" s="4"/>
      <c r="T9743" s="6"/>
      <c r="X9743" s="1"/>
      <c r="Y9743" s="1"/>
    </row>
    <row r="9744" spans="2:25" x14ac:dyDescent="0.25">
      <c r="B9744" s="4"/>
      <c r="C9744" s="7"/>
      <c r="G9744" s="8"/>
      <c r="H9744" s="8"/>
      <c r="I9744" s="8"/>
      <c r="S9744" s="4"/>
      <c r="T9744" s="6"/>
      <c r="X9744" s="1"/>
      <c r="Y9744" s="1"/>
    </row>
    <row r="9745" spans="2:25" x14ac:dyDescent="0.25">
      <c r="B9745" s="4"/>
      <c r="C9745" s="7"/>
      <c r="G9745" s="8"/>
      <c r="H9745" s="8"/>
      <c r="I9745" s="8"/>
      <c r="S9745" s="4"/>
      <c r="T9745" s="6"/>
      <c r="X9745" s="1"/>
      <c r="Y9745" s="1"/>
    </row>
    <row r="9746" spans="2:25" x14ac:dyDescent="0.25">
      <c r="B9746" s="4"/>
      <c r="C9746" s="7"/>
      <c r="G9746" s="8"/>
      <c r="H9746" s="8"/>
      <c r="I9746" s="8"/>
      <c r="S9746" s="4"/>
      <c r="T9746" s="6"/>
      <c r="X9746" s="1"/>
      <c r="Y9746" s="1"/>
    </row>
    <row r="9747" spans="2:25" x14ac:dyDescent="0.25">
      <c r="B9747" s="4"/>
      <c r="C9747" s="7"/>
      <c r="G9747" s="8"/>
      <c r="H9747" s="8"/>
      <c r="I9747" s="8"/>
      <c r="S9747" s="4"/>
      <c r="T9747" s="6"/>
      <c r="X9747" s="1"/>
      <c r="Y9747" s="1"/>
    </row>
    <row r="9748" spans="2:25" x14ac:dyDescent="0.25">
      <c r="B9748" s="4"/>
      <c r="C9748" s="7"/>
      <c r="G9748" s="8"/>
      <c r="H9748" s="8"/>
      <c r="I9748" s="8"/>
      <c r="S9748" s="4"/>
      <c r="T9748" s="6"/>
      <c r="X9748" s="1"/>
      <c r="Y9748" s="1"/>
    </row>
    <row r="9749" spans="2:25" x14ac:dyDescent="0.25">
      <c r="B9749" s="4"/>
      <c r="C9749" s="7"/>
      <c r="G9749" s="8"/>
      <c r="H9749" s="8"/>
      <c r="I9749" s="8"/>
      <c r="S9749" s="4"/>
      <c r="T9749" s="6"/>
      <c r="X9749" s="1"/>
      <c r="Y9749" s="1"/>
    </row>
    <row r="9750" spans="2:25" x14ac:dyDescent="0.25">
      <c r="B9750" s="4"/>
      <c r="C9750" s="7"/>
      <c r="G9750" s="8"/>
      <c r="H9750" s="8"/>
      <c r="I9750" s="8"/>
      <c r="S9750" s="4"/>
      <c r="T9750" s="6"/>
      <c r="X9750" s="1"/>
      <c r="Y9750" s="1"/>
    </row>
    <row r="9751" spans="2:25" x14ac:dyDescent="0.25">
      <c r="B9751" s="4"/>
      <c r="C9751" s="7"/>
      <c r="G9751" s="8"/>
      <c r="H9751" s="8"/>
      <c r="I9751" s="8"/>
      <c r="S9751" s="4"/>
      <c r="T9751" s="6"/>
      <c r="X9751" s="1"/>
      <c r="Y9751" s="1"/>
    </row>
    <row r="9752" spans="2:25" x14ac:dyDescent="0.25">
      <c r="B9752" s="4"/>
      <c r="C9752" s="7"/>
      <c r="G9752" s="8"/>
      <c r="H9752" s="8"/>
      <c r="I9752" s="8"/>
      <c r="S9752" s="4"/>
      <c r="T9752" s="6"/>
      <c r="X9752" s="1"/>
      <c r="Y9752" s="1"/>
    </row>
    <row r="9753" spans="2:25" x14ac:dyDescent="0.25">
      <c r="B9753" s="4"/>
      <c r="C9753" s="7"/>
      <c r="G9753" s="8"/>
      <c r="H9753" s="8"/>
      <c r="I9753" s="8"/>
      <c r="S9753" s="4"/>
      <c r="T9753" s="6"/>
      <c r="X9753" s="1"/>
      <c r="Y9753" s="1"/>
    </row>
    <row r="9754" spans="2:25" x14ac:dyDescent="0.25">
      <c r="B9754" s="4"/>
      <c r="C9754" s="7"/>
      <c r="G9754" s="8"/>
      <c r="H9754" s="8"/>
      <c r="I9754" s="8"/>
      <c r="S9754" s="4"/>
      <c r="T9754" s="6"/>
      <c r="X9754" s="1"/>
      <c r="Y9754" s="1"/>
    </row>
    <row r="9755" spans="2:25" x14ac:dyDescent="0.25">
      <c r="B9755" s="4"/>
      <c r="C9755" s="7"/>
      <c r="G9755" s="8"/>
      <c r="H9755" s="8"/>
      <c r="I9755" s="8"/>
      <c r="S9755" s="4"/>
      <c r="T9755" s="6"/>
      <c r="X9755" s="1"/>
      <c r="Y9755" s="1"/>
    </row>
    <row r="9756" spans="2:25" x14ac:dyDescent="0.25">
      <c r="B9756" s="4"/>
      <c r="C9756" s="7"/>
      <c r="G9756" s="8"/>
      <c r="H9756" s="8"/>
      <c r="I9756" s="8"/>
      <c r="S9756" s="4"/>
      <c r="T9756" s="6"/>
      <c r="X9756" s="1"/>
      <c r="Y9756" s="1"/>
    </row>
    <row r="9757" spans="2:25" x14ac:dyDescent="0.25">
      <c r="B9757" s="4"/>
      <c r="C9757" s="7"/>
      <c r="G9757" s="8"/>
      <c r="H9757" s="8"/>
      <c r="I9757" s="8"/>
      <c r="S9757" s="4"/>
      <c r="T9757" s="6"/>
      <c r="X9757" s="1"/>
      <c r="Y9757" s="1"/>
    </row>
    <row r="9758" spans="2:25" x14ac:dyDescent="0.25">
      <c r="B9758" s="4"/>
      <c r="C9758" s="7"/>
      <c r="G9758" s="8"/>
      <c r="H9758" s="8"/>
      <c r="I9758" s="8"/>
      <c r="S9758" s="4"/>
      <c r="T9758" s="6"/>
      <c r="X9758" s="1"/>
      <c r="Y9758" s="1"/>
    </row>
    <row r="9759" spans="2:25" x14ac:dyDescent="0.25">
      <c r="B9759" s="4"/>
      <c r="C9759" s="7"/>
      <c r="G9759" s="8"/>
      <c r="H9759" s="8"/>
      <c r="I9759" s="8"/>
      <c r="S9759" s="4"/>
      <c r="T9759" s="6"/>
      <c r="X9759" s="1"/>
      <c r="Y9759" s="1"/>
    </row>
    <row r="9760" spans="2:25" x14ac:dyDescent="0.25">
      <c r="B9760" s="4"/>
      <c r="C9760" s="7"/>
      <c r="G9760" s="8"/>
      <c r="H9760" s="8"/>
      <c r="I9760" s="8"/>
      <c r="S9760" s="4"/>
      <c r="T9760" s="6"/>
      <c r="X9760" s="1"/>
      <c r="Y9760" s="1"/>
    </row>
    <row r="9761" spans="2:25" x14ac:dyDescent="0.25">
      <c r="B9761" s="4"/>
      <c r="C9761" s="7"/>
      <c r="G9761" s="8"/>
      <c r="H9761" s="8"/>
      <c r="I9761" s="8"/>
      <c r="S9761" s="4"/>
      <c r="T9761" s="6"/>
      <c r="X9761" s="1"/>
      <c r="Y9761" s="1"/>
    </row>
    <row r="9762" spans="2:25" x14ac:dyDescent="0.25">
      <c r="B9762" s="4"/>
      <c r="C9762" s="7"/>
      <c r="G9762" s="8"/>
      <c r="H9762" s="8"/>
      <c r="I9762" s="8"/>
      <c r="S9762" s="4"/>
      <c r="T9762" s="6"/>
      <c r="X9762" s="1"/>
      <c r="Y9762" s="1"/>
    </row>
    <row r="9763" spans="2:25" x14ac:dyDescent="0.25">
      <c r="B9763" s="4"/>
      <c r="C9763" s="7"/>
      <c r="G9763" s="8"/>
      <c r="H9763" s="8"/>
      <c r="I9763" s="8"/>
      <c r="S9763" s="4"/>
      <c r="T9763" s="6"/>
      <c r="X9763" s="1"/>
      <c r="Y9763" s="1"/>
    </row>
    <row r="9764" spans="2:25" x14ac:dyDescent="0.25">
      <c r="B9764" s="4"/>
      <c r="C9764" s="7"/>
      <c r="G9764" s="8"/>
      <c r="H9764" s="8"/>
      <c r="I9764" s="8"/>
      <c r="S9764" s="4"/>
      <c r="T9764" s="6"/>
      <c r="X9764" s="1"/>
      <c r="Y9764" s="1"/>
    </row>
    <row r="9765" spans="2:25" x14ac:dyDescent="0.25">
      <c r="B9765" s="4"/>
      <c r="C9765" s="7"/>
      <c r="G9765" s="8"/>
      <c r="H9765" s="8"/>
      <c r="I9765" s="8"/>
      <c r="S9765" s="4"/>
      <c r="T9765" s="6"/>
      <c r="X9765" s="1"/>
      <c r="Y9765" s="1"/>
    </row>
    <row r="9766" spans="2:25" x14ac:dyDescent="0.25">
      <c r="B9766" s="4"/>
      <c r="C9766" s="7"/>
      <c r="G9766" s="8"/>
      <c r="H9766" s="8"/>
      <c r="I9766" s="8"/>
      <c r="S9766" s="4"/>
      <c r="T9766" s="6"/>
      <c r="X9766" s="1"/>
      <c r="Y9766" s="1"/>
    </row>
    <row r="9767" spans="2:25" x14ac:dyDescent="0.25">
      <c r="B9767" s="4"/>
      <c r="C9767" s="7"/>
      <c r="G9767" s="8"/>
      <c r="H9767" s="8"/>
      <c r="I9767" s="8"/>
      <c r="S9767" s="4"/>
      <c r="T9767" s="6"/>
      <c r="X9767" s="1"/>
      <c r="Y9767" s="1"/>
    </row>
    <row r="9768" spans="2:25" x14ac:dyDescent="0.25">
      <c r="B9768" s="4"/>
      <c r="C9768" s="7"/>
      <c r="G9768" s="8"/>
      <c r="H9768" s="8"/>
      <c r="I9768" s="8"/>
      <c r="S9768" s="4"/>
      <c r="T9768" s="6"/>
      <c r="X9768" s="1"/>
      <c r="Y9768" s="1"/>
    </row>
    <row r="9769" spans="2:25" x14ac:dyDescent="0.25">
      <c r="B9769" s="4"/>
      <c r="C9769" s="7"/>
      <c r="G9769" s="8"/>
      <c r="H9769" s="8"/>
      <c r="I9769" s="8"/>
      <c r="S9769" s="4"/>
      <c r="T9769" s="6"/>
      <c r="X9769" s="1"/>
      <c r="Y9769" s="1"/>
    </row>
    <row r="9770" spans="2:25" x14ac:dyDescent="0.25">
      <c r="B9770" s="4"/>
      <c r="C9770" s="7"/>
      <c r="G9770" s="8"/>
      <c r="H9770" s="8"/>
      <c r="I9770" s="8"/>
      <c r="S9770" s="4"/>
      <c r="T9770" s="6"/>
      <c r="X9770" s="1"/>
      <c r="Y9770" s="1"/>
    </row>
    <row r="9771" spans="2:25" x14ac:dyDescent="0.25">
      <c r="B9771" s="4"/>
      <c r="C9771" s="7"/>
      <c r="G9771" s="8"/>
      <c r="H9771" s="8"/>
      <c r="I9771" s="8"/>
      <c r="S9771" s="4"/>
      <c r="T9771" s="6"/>
      <c r="X9771" s="1"/>
      <c r="Y9771" s="1"/>
    </row>
    <row r="9772" spans="2:25" x14ac:dyDescent="0.25">
      <c r="B9772" s="4"/>
      <c r="C9772" s="7"/>
      <c r="G9772" s="8"/>
      <c r="H9772" s="8"/>
      <c r="I9772" s="8"/>
      <c r="S9772" s="4"/>
      <c r="T9772" s="6"/>
      <c r="X9772" s="1"/>
      <c r="Y9772" s="1"/>
    </row>
    <row r="9773" spans="2:25" x14ac:dyDescent="0.25">
      <c r="B9773" s="4"/>
      <c r="C9773" s="7"/>
      <c r="G9773" s="8"/>
      <c r="H9773" s="8"/>
      <c r="I9773" s="8"/>
      <c r="S9773" s="4"/>
      <c r="T9773" s="6"/>
      <c r="X9773" s="1"/>
      <c r="Y9773" s="1"/>
    </row>
    <row r="9774" spans="2:25" x14ac:dyDescent="0.25">
      <c r="B9774" s="4"/>
      <c r="C9774" s="7"/>
      <c r="G9774" s="8"/>
      <c r="H9774" s="8"/>
      <c r="I9774" s="8"/>
      <c r="S9774" s="4"/>
      <c r="T9774" s="6"/>
      <c r="X9774" s="1"/>
      <c r="Y9774" s="1"/>
    </row>
    <row r="9775" spans="2:25" x14ac:dyDescent="0.25">
      <c r="B9775" s="4"/>
      <c r="C9775" s="7"/>
      <c r="G9775" s="8"/>
      <c r="H9775" s="8"/>
      <c r="I9775" s="8"/>
      <c r="S9775" s="4"/>
      <c r="T9775" s="6"/>
      <c r="X9775" s="1"/>
      <c r="Y9775" s="1"/>
    </row>
    <row r="9776" spans="2:25" x14ac:dyDescent="0.25">
      <c r="B9776" s="4"/>
      <c r="C9776" s="7"/>
      <c r="G9776" s="8"/>
      <c r="H9776" s="8"/>
      <c r="I9776" s="8"/>
      <c r="S9776" s="4"/>
      <c r="T9776" s="6"/>
      <c r="X9776" s="1"/>
      <c r="Y9776" s="1"/>
    </row>
    <row r="9777" spans="2:25" x14ac:dyDescent="0.25">
      <c r="B9777" s="4"/>
      <c r="C9777" s="7"/>
      <c r="G9777" s="8"/>
      <c r="H9777" s="8"/>
      <c r="I9777" s="8"/>
      <c r="S9777" s="4"/>
      <c r="T9777" s="6"/>
      <c r="X9777" s="1"/>
      <c r="Y9777" s="1"/>
    </row>
    <row r="9778" spans="2:25" x14ac:dyDescent="0.25">
      <c r="B9778" s="4"/>
      <c r="C9778" s="7"/>
      <c r="G9778" s="8"/>
      <c r="H9778" s="8"/>
      <c r="I9778" s="8"/>
      <c r="S9778" s="4"/>
      <c r="T9778" s="6"/>
      <c r="X9778" s="1"/>
      <c r="Y9778" s="1"/>
    </row>
    <row r="9779" spans="2:25" x14ac:dyDescent="0.25">
      <c r="B9779" s="4"/>
      <c r="C9779" s="7"/>
      <c r="G9779" s="8"/>
      <c r="H9779" s="8"/>
      <c r="I9779" s="8"/>
      <c r="S9779" s="4"/>
      <c r="T9779" s="6"/>
      <c r="X9779" s="1"/>
      <c r="Y9779" s="1"/>
    </row>
    <row r="9780" spans="2:25" x14ac:dyDescent="0.25">
      <c r="B9780" s="4"/>
      <c r="C9780" s="7"/>
      <c r="G9780" s="8"/>
      <c r="H9780" s="8"/>
      <c r="I9780" s="8"/>
      <c r="S9780" s="4"/>
      <c r="T9780" s="6"/>
      <c r="X9780" s="1"/>
      <c r="Y9780" s="1"/>
    </row>
    <row r="9781" spans="2:25" x14ac:dyDescent="0.25">
      <c r="B9781" s="4"/>
      <c r="C9781" s="7"/>
      <c r="G9781" s="8"/>
      <c r="H9781" s="8"/>
      <c r="I9781" s="8"/>
      <c r="S9781" s="4"/>
      <c r="T9781" s="6"/>
      <c r="X9781" s="1"/>
      <c r="Y9781" s="1"/>
    </row>
    <row r="9782" spans="2:25" x14ac:dyDescent="0.25">
      <c r="B9782" s="4"/>
      <c r="C9782" s="7"/>
      <c r="G9782" s="8"/>
      <c r="H9782" s="8"/>
      <c r="I9782" s="8"/>
      <c r="S9782" s="4"/>
      <c r="T9782" s="6"/>
      <c r="X9782" s="1"/>
      <c r="Y9782" s="1"/>
    </row>
    <row r="9783" spans="2:25" x14ac:dyDescent="0.25">
      <c r="B9783" s="4"/>
      <c r="C9783" s="7"/>
      <c r="G9783" s="8"/>
      <c r="H9783" s="8"/>
      <c r="I9783" s="8"/>
      <c r="S9783" s="4"/>
      <c r="T9783" s="6"/>
      <c r="X9783" s="1"/>
      <c r="Y9783" s="1"/>
    </row>
    <row r="9784" spans="2:25" x14ac:dyDescent="0.25">
      <c r="B9784" s="4"/>
      <c r="C9784" s="7"/>
      <c r="G9784" s="8"/>
      <c r="H9784" s="8"/>
      <c r="I9784" s="8"/>
      <c r="S9784" s="4"/>
      <c r="T9784" s="6"/>
      <c r="X9784" s="1"/>
      <c r="Y9784" s="1"/>
    </row>
    <row r="9785" spans="2:25" x14ac:dyDescent="0.25">
      <c r="B9785" s="4"/>
      <c r="C9785" s="7"/>
      <c r="G9785" s="8"/>
      <c r="H9785" s="8"/>
      <c r="I9785" s="8"/>
      <c r="S9785" s="4"/>
      <c r="T9785" s="6"/>
      <c r="X9785" s="1"/>
      <c r="Y9785" s="1"/>
    </row>
    <row r="9786" spans="2:25" x14ac:dyDescent="0.25">
      <c r="B9786" s="4"/>
      <c r="C9786" s="7"/>
      <c r="G9786" s="8"/>
      <c r="H9786" s="8"/>
      <c r="I9786" s="8"/>
      <c r="S9786" s="4"/>
      <c r="T9786" s="6"/>
      <c r="X9786" s="1"/>
      <c r="Y9786" s="1"/>
    </row>
    <row r="9787" spans="2:25" x14ac:dyDescent="0.25">
      <c r="B9787" s="4"/>
      <c r="C9787" s="7"/>
      <c r="G9787" s="8"/>
      <c r="H9787" s="8"/>
      <c r="I9787" s="8"/>
      <c r="S9787" s="4"/>
      <c r="T9787" s="6"/>
      <c r="X9787" s="1"/>
      <c r="Y9787" s="1"/>
    </row>
    <row r="9788" spans="2:25" x14ac:dyDescent="0.25">
      <c r="B9788" s="4"/>
      <c r="C9788" s="7"/>
      <c r="G9788" s="8"/>
      <c r="H9788" s="8"/>
      <c r="I9788" s="8"/>
      <c r="S9788" s="4"/>
      <c r="T9788" s="6"/>
      <c r="X9788" s="1"/>
      <c r="Y9788" s="1"/>
    </row>
    <row r="9789" spans="2:25" x14ac:dyDescent="0.25">
      <c r="B9789" s="4"/>
      <c r="C9789" s="7"/>
      <c r="G9789" s="8"/>
      <c r="H9789" s="8"/>
      <c r="I9789" s="8"/>
      <c r="S9789" s="4"/>
      <c r="T9789" s="6"/>
      <c r="X9789" s="1"/>
      <c r="Y9789" s="1"/>
    </row>
    <row r="9790" spans="2:25" x14ac:dyDescent="0.25">
      <c r="B9790" s="4"/>
      <c r="C9790" s="7"/>
      <c r="G9790" s="8"/>
      <c r="H9790" s="8"/>
      <c r="I9790" s="8"/>
      <c r="S9790" s="4"/>
      <c r="T9790" s="6"/>
      <c r="X9790" s="1"/>
      <c r="Y9790" s="1"/>
    </row>
    <row r="9791" spans="2:25" x14ac:dyDescent="0.25">
      <c r="B9791" s="4"/>
      <c r="C9791" s="7"/>
      <c r="G9791" s="8"/>
      <c r="H9791" s="8"/>
      <c r="I9791" s="8"/>
      <c r="S9791" s="4"/>
      <c r="T9791" s="6"/>
      <c r="X9791" s="1"/>
      <c r="Y9791" s="1"/>
    </row>
    <row r="9792" spans="2:25" x14ac:dyDescent="0.25">
      <c r="B9792" s="4"/>
      <c r="C9792" s="7"/>
      <c r="G9792" s="8"/>
      <c r="H9792" s="8"/>
      <c r="I9792" s="8"/>
      <c r="S9792" s="4"/>
      <c r="T9792" s="6"/>
      <c r="X9792" s="1"/>
      <c r="Y9792" s="1"/>
    </row>
    <row r="9793" spans="2:25" x14ac:dyDescent="0.25">
      <c r="B9793" s="4"/>
      <c r="C9793" s="7"/>
      <c r="G9793" s="8"/>
      <c r="H9793" s="8"/>
      <c r="I9793" s="8"/>
      <c r="S9793" s="4"/>
      <c r="T9793" s="6"/>
      <c r="X9793" s="1"/>
      <c r="Y9793" s="1"/>
    </row>
    <row r="9794" spans="2:25" x14ac:dyDescent="0.25">
      <c r="B9794" s="4"/>
      <c r="C9794" s="7"/>
      <c r="G9794" s="8"/>
      <c r="H9794" s="8"/>
      <c r="I9794" s="8"/>
      <c r="S9794" s="4"/>
      <c r="T9794" s="6"/>
      <c r="X9794" s="1"/>
      <c r="Y9794" s="1"/>
    </row>
    <row r="9795" spans="2:25" x14ac:dyDescent="0.25">
      <c r="B9795" s="4"/>
      <c r="C9795" s="7"/>
      <c r="G9795" s="8"/>
      <c r="H9795" s="8"/>
      <c r="I9795" s="8"/>
      <c r="S9795" s="4"/>
      <c r="T9795" s="6"/>
      <c r="X9795" s="1"/>
      <c r="Y9795" s="1"/>
    </row>
    <row r="9796" spans="2:25" x14ac:dyDescent="0.25">
      <c r="B9796" s="4"/>
      <c r="C9796" s="7"/>
      <c r="G9796" s="8"/>
      <c r="H9796" s="8"/>
      <c r="I9796" s="8"/>
      <c r="S9796" s="4"/>
      <c r="T9796" s="6"/>
      <c r="X9796" s="1"/>
      <c r="Y9796" s="1"/>
    </row>
    <row r="9797" spans="2:25" x14ac:dyDescent="0.25">
      <c r="B9797" s="4"/>
      <c r="C9797" s="7"/>
      <c r="G9797" s="8"/>
      <c r="H9797" s="8"/>
      <c r="I9797" s="8"/>
      <c r="S9797" s="4"/>
      <c r="T9797" s="6"/>
      <c r="X9797" s="1"/>
      <c r="Y9797" s="1"/>
    </row>
    <row r="9798" spans="2:25" x14ac:dyDescent="0.25">
      <c r="B9798" s="4"/>
      <c r="C9798" s="7"/>
      <c r="G9798" s="8"/>
      <c r="H9798" s="8"/>
      <c r="I9798" s="8"/>
      <c r="S9798" s="4"/>
      <c r="T9798" s="6"/>
      <c r="X9798" s="1"/>
      <c r="Y9798" s="1"/>
    </row>
    <row r="9799" spans="2:25" x14ac:dyDescent="0.25">
      <c r="B9799" s="4"/>
      <c r="C9799" s="7"/>
      <c r="G9799" s="8"/>
      <c r="H9799" s="8"/>
      <c r="I9799" s="8"/>
      <c r="S9799" s="4"/>
      <c r="T9799" s="6"/>
      <c r="X9799" s="1"/>
      <c r="Y9799" s="1"/>
    </row>
    <row r="9800" spans="2:25" x14ac:dyDescent="0.25">
      <c r="B9800" s="4"/>
      <c r="C9800" s="7"/>
      <c r="G9800" s="8"/>
      <c r="H9800" s="8"/>
      <c r="I9800" s="8"/>
      <c r="S9800" s="4"/>
      <c r="T9800" s="6"/>
      <c r="X9800" s="1"/>
      <c r="Y9800" s="1"/>
    </row>
    <row r="9801" spans="2:25" x14ac:dyDescent="0.25">
      <c r="B9801" s="4"/>
      <c r="C9801" s="7"/>
      <c r="G9801" s="8"/>
      <c r="H9801" s="8"/>
      <c r="I9801" s="8"/>
      <c r="S9801" s="4"/>
      <c r="T9801" s="6"/>
      <c r="X9801" s="1"/>
      <c r="Y9801" s="1"/>
    </row>
    <row r="9802" spans="2:25" x14ac:dyDescent="0.25">
      <c r="B9802" s="4"/>
      <c r="C9802" s="7"/>
      <c r="G9802" s="8"/>
      <c r="H9802" s="8"/>
      <c r="I9802" s="8"/>
      <c r="S9802" s="4"/>
      <c r="T9802" s="6"/>
      <c r="X9802" s="1"/>
      <c r="Y9802" s="1"/>
    </row>
    <row r="9803" spans="2:25" x14ac:dyDescent="0.25">
      <c r="B9803" s="4"/>
      <c r="C9803" s="7"/>
      <c r="G9803" s="8"/>
      <c r="H9803" s="8"/>
      <c r="I9803" s="8"/>
      <c r="S9803" s="4"/>
      <c r="T9803" s="6"/>
      <c r="X9803" s="1"/>
      <c r="Y9803" s="1"/>
    </row>
    <row r="9804" spans="2:25" x14ac:dyDescent="0.25">
      <c r="B9804" s="4"/>
      <c r="C9804" s="7"/>
      <c r="G9804" s="8"/>
      <c r="H9804" s="8"/>
      <c r="I9804" s="8"/>
      <c r="S9804" s="4"/>
      <c r="T9804" s="6"/>
      <c r="X9804" s="1"/>
      <c r="Y9804" s="1"/>
    </row>
    <row r="9805" spans="2:25" x14ac:dyDescent="0.25">
      <c r="B9805" s="4"/>
      <c r="C9805" s="7"/>
      <c r="G9805" s="8"/>
      <c r="H9805" s="8"/>
      <c r="I9805" s="8"/>
      <c r="S9805" s="4"/>
      <c r="T9805" s="6"/>
      <c r="X9805" s="1"/>
      <c r="Y9805" s="1"/>
    </row>
    <row r="9806" spans="2:25" x14ac:dyDescent="0.25">
      <c r="B9806" s="4"/>
      <c r="C9806" s="7"/>
      <c r="G9806" s="8"/>
      <c r="H9806" s="8"/>
      <c r="I9806" s="8"/>
      <c r="S9806" s="4"/>
      <c r="T9806" s="6"/>
      <c r="X9806" s="1"/>
      <c r="Y9806" s="1"/>
    </row>
    <row r="9807" spans="2:25" x14ac:dyDescent="0.25">
      <c r="B9807" s="4"/>
      <c r="C9807" s="7"/>
      <c r="G9807" s="8"/>
      <c r="H9807" s="8"/>
      <c r="I9807" s="8"/>
      <c r="S9807" s="4"/>
      <c r="T9807" s="6"/>
      <c r="X9807" s="1"/>
      <c r="Y9807" s="1"/>
    </row>
    <row r="9808" spans="2:25" x14ac:dyDescent="0.25">
      <c r="B9808" s="4"/>
      <c r="C9808" s="7"/>
      <c r="G9808" s="8"/>
      <c r="H9808" s="8"/>
      <c r="I9808" s="8"/>
      <c r="S9808" s="4"/>
      <c r="T9808" s="6"/>
      <c r="X9808" s="1"/>
      <c r="Y9808" s="1"/>
    </row>
    <row r="9809" spans="2:25" x14ac:dyDescent="0.25">
      <c r="B9809" s="4"/>
      <c r="C9809" s="7"/>
      <c r="G9809" s="8"/>
      <c r="H9809" s="8"/>
      <c r="I9809" s="8"/>
      <c r="S9809" s="4"/>
      <c r="T9809" s="6"/>
      <c r="X9809" s="1"/>
      <c r="Y9809" s="1"/>
    </row>
    <row r="9810" spans="2:25" x14ac:dyDescent="0.25">
      <c r="B9810" s="4"/>
      <c r="C9810" s="7"/>
      <c r="G9810" s="8"/>
      <c r="H9810" s="8"/>
      <c r="I9810" s="8"/>
      <c r="S9810" s="4"/>
      <c r="T9810" s="6"/>
      <c r="X9810" s="1"/>
      <c r="Y9810" s="1"/>
    </row>
    <row r="9811" spans="2:25" x14ac:dyDescent="0.25">
      <c r="B9811" s="4"/>
      <c r="C9811" s="7"/>
      <c r="G9811" s="8"/>
      <c r="H9811" s="8"/>
      <c r="I9811" s="8"/>
      <c r="S9811" s="4"/>
      <c r="T9811" s="6"/>
      <c r="X9811" s="1"/>
      <c r="Y9811" s="1"/>
    </row>
    <row r="9812" spans="2:25" x14ac:dyDescent="0.25">
      <c r="B9812" s="4"/>
      <c r="C9812" s="7"/>
      <c r="G9812" s="8"/>
      <c r="H9812" s="8"/>
      <c r="I9812" s="8"/>
      <c r="S9812" s="4"/>
      <c r="T9812" s="6"/>
      <c r="X9812" s="1"/>
      <c r="Y9812" s="1"/>
    </row>
    <row r="9813" spans="2:25" x14ac:dyDescent="0.25">
      <c r="B9813" s="4"/>
      <c r="C9813" s="7"/>
      <c r="G9813" s="8"/>
      <c r="H9813" s="8"/>
      <c r="I9813" s="8"/>
      <c r="S9813" s="4"/>
      <c r="T9813" s="6"/>
      <c r="X9813" s="1"/>
      <c r="Y9813" s="1"/>
    </row>
    <row r="9814" spans="2:25" x14ac:dyDescent="0.25">
      <c r="B9814" s="4"/>
      <c r="C9814" s="7"/>
      <c r="G9814" s="8"/>
      <c r="H9814" s="8"/>
      <c r="I9814" s="8"/>
      <c r="S9814" s="4"/>
      <c r="T9814" s="6"/>
      <c r="X9814" s="1"/>
      <c r="Y9814" s="1"/>
    </row>
    <row r="9815" spans="2:25" x14ac:dyDescent="0.25">
      <c r="B9815" s="4"/>
      <c r="C9815" s="7"/>
      <c r="G9815" s="8"/>
      <c r="H9815" s="8"/>
      <c r="I9815" s="8"/>
      <c r="S9815" s="4"/>
      <c r="T9815" s="6"/>
      <c r="X9815" s="1"/>
      <c r="Y9815" s="1"/>
    </row>
    <row r="9816" spans="2:25" x14ac:dyDescent="0.25">
      <c r="B9816" s="4"/>
      <c r="C9816" s="7"/>
      <c r="G9816" s="8"/>
      <c r="H9816" s="8"/>
      <c r="I9816" s="8"/>
      <c r="S9816" s="4"/>
      <c r="T9816" s="6"/>
      <c r="X9816" s="1"/>
      <c r="Y9816" s="1"/>
    </row>
    <row r="9817" spans="2:25" x14ac:dyDescent="0.25">
      <c r="B9817" s="4"/>
      <c r="C9817" s="7"/>
      <c r="G9817" s="8"/>
      <c r="H9817" s="8"/>
      <c r="I9817" s="8"/>
      <c r="S9817" s="4"/>
      <c r="T9817" s="6"/>
      <c r="X9817" s="1"/>
      <c r="Y9817" s="1"/>
    </row>
    <row r="9818" spans="2:25" x14ac:dyDescent="0.25">
      <c r="B9818" s="4"/>
      <c r="C9818" s="7"/>
      <c r="G9818" s="8"/>
      <c r="H9818" s="8"/>
      <c r="I9818" s="8"/>
      <c r="S9818" s="4"/>
      <c r="T9818" s="6"/>
      <c r="X9818" s="1"/>
      <c r="Y9818" s="1"/>
    </row>
    <row r="9819" spans="2:25" x14ac:dyDescent="0.25">
      <c r="B9819" s="4"/>
      <c r="C9819" s="7"/>
      <c r="G9819" s="8"/>
      <c r="H9819" s="8"/>
      <c r="I9819" s="8"/>
      <c r="S9819" s="4"/>
      <c r="T9819" s="6"/>
      <c r="X9819" s="1"/>
      <c r="Y9819" s="1"/>
    </row>
    <row r="9820" spans="2:25" x14ac:dyDescent="0.25">
      <c r="B9820" s="4"/>
      <c r="C9820" s="7"/>
      <c r="G9820" s="8"/>
      <c r="H9820" s="8"/>
      <c r="I9820" s="8"/>
      <c r="S9820" s="4"/>
      <c r="T9820" s="6"/>
      <c r="X9820" s="1"/>
      <c r="Y9820" s="1"/>
    </row>
    <row r="9821" spans="2:25" x14ac:dyDescent="0.25">
      <c r="B9821" s="4"/>
      <c r="C9821" s="7"/>
      <c r="G9821" s="8"/>
      <c r="H9821" s="8"/>
      <c r="I9821" s="8"/>
      <c r="S9821" s="4"/>
      <c r="T9821" s="6"/>
      <c r="X9821" s="1"/>
      <c r="Y9821" s="1"/>
    </row>
    <row r="9822" spans="2:25" x14ac:dyDescent="0.25">
      <c r="B9822" s="4"/>
      <c r="C9822" s="7"/>
      <c r="G9822" s="8"/>
      <c r="H9822" s="8"/>
      <c r="I9822" s="8"/>
      <c r="S9822" s="4"/>
      <c r="T9822" s="6"/>
      <c r="X9822" s="1"/>
      <c r="Y9822" s="1"/>
    </row>
    <row r="9823" spans="2:25" x14ac:dyDescent="0.25">
      <c r="B9823" s="4"/>
      <c r="C9823" s="7"/>
      <c r="G9823" s="8"/>
      <c r="H9823" s="8"/>
      <c r="I9823" s="8"/>
      <c r="S9823" s="4"/>
      <c r="T9823" s="6"/>
      <c r="X9823" s="1"/>
      <c r="Y9823" s="1"/>
    </row>
    <row r="9824" spans="2:25" x14ac:dyDescent="0.25">
      <c r="B9824" s="4"/>
      <c r="C9824" s="7"/>
      <c r="G9824" s="8"/>
      <c r="H9824" s="8"/>
      <c r="I9824" s="8"/>
      <c r="S9824" s="4"/>
      <c r="T9824" s="6"/>
      <c r="X9824" s="1"/>
      <c r="Y9824" s="1"/>
    </row>
    <row r="9825" spans="2:25" x14ac:dyDescent="0.25">
      <c r="B9825" s="4"/>
      <c r="C9825" s="7"/>
      <c r="G9825" s="8"/>
      <c r="H9825" s="8"/>
      <c r="I9825" s="8"/>
      <c r="S9825" s="4"/>
      <c r="T9825" s="6"/>
      <c r="X9825" s="1"/>
      <c r="Y9825" s="1"/>
    </row>
    <row r="9826" spans="2:25" x14ac:dyDescent="0.25">
      <c r="B9826" s="4"/>
      <c r="C9826" s="7"/>
      <c r="G9826" s="8"/>
      <c r="H9826" s="8"/>
      <c r="I9826" s="8"/>
      <c r="S9826" s="4"/>
      <c r="T9826" s="6"/>
      <c r="X9826" s="1"/>
      <c r="Y9826" s="1"/>
    </row>
    <row r="9827" spans="2:25" x14ac:dyDescent="0.25">
      <c r="B9827" s="4"/>
      <c r="C9827" s="7"/>
      <c r="G9827" s="8"/>
      <c r="H9827" s="8"/>
      <c r="I9827" s="8"/>
      <c r="S9827" s="4"/>
      <c r="T9827" s="6"/>
      <c r="X9827" s="1"/>
      <c r="Y9827" s="1"/>
    </row>
    <row r="9828" spans="2:25" x14ac:dyDescent="0.25">
      <c r="B9828" s="4"/>
      <c r="C9828" s="7"/>
      <c r="G9828" s="8"/>
      <c r="H9828" s="8"/>
      <c r="I9828" s="8"/>
      <c r="S9828" s="4"/>
      <c r="T9828" s="6"/>
      <c r="X9828" s="1"/>
      <c r="Y9828" s="1"/>
    </row>
    <row r="9829" spans="2:25" x14ac:dyDescent="0.25">
      <c r="B9829" s="4"/>
      <c r="C9829" s="7"/>
      <c r="G9829" s="8"/>
      <c r="H9829" s="8"/>
      <c r="I9829" s="8"/>
      <c r="S9829" s="4"/>
      <c r="T9829" s="6"/>
      <c r="X9829" s="1"/>
      <c r="Y9829" s="1"/>
    </row>
    <row r="9830" spans="2:25" x14ac:dyDescent="0.25">
      <c r="B9830" s="4"/>
      <c r="C9830" s="7"/>
      <c r="G9830" s="8"/>
      <c r="H9830" s="8"/>
      <c r="I9830" s="8"/>
      <c r="S9830" s="4"/>
      <c r="T9830" s="6"/>
      <c r="X9830" s="1"/>
      <c r="Y9830" s="1"/>
    </row>
    <row r="9831" spans="2:25" x14ac:dyDescent="0.25">
      <c r="B9831" s="4"/>
      <c r="C9831" s="7"/>
      <c r="G9831" s="8"/>
      <c r="H9831" s="8"/>
      <c r="I9831" s="8"/>
      <c r="S9831" s="4"/>
      <c r="T9831" s="6"/>
      <c r="X9831" s="1"/>
      <c r="Y9831" s="1"/>
    </row>
    <row r="9832" spans="2:25" x14ac:dyDescent="0.25">
      <c r="B9832" s="4"/>
      <c r="C9832" s="7"/>
      <c r="G9832" s="8"/>
      <c r="H9832" s="8"/>
      <c r="I9832" s="8"/>
      <c r="S9832" s="4"/>
      <c r="T9832" s="6"/>
      <c r="X9832" s="1"/>
      <c r="Y9832" s="1"/>
    </row>
    <row r="9833" spans="2:25" x14ac:dyDescent="0.25">
      <c r="B9833" s="4"/>
      <c r="C9833" s="7"/>
      <c r="G9833" s="8"/>
      <c r="H9833" s="8"/>
      <c r="I9833" s="8"/>
      <c r="S9833" s="4"/>
      <c r="T9833" s="6"/>
      <c r="X9833" s="1"/>
      <c r="Y9833" s="1"/>
    </row>
    <row r="9834" spans="2:25" x14ac:dyDescent="0.25">
      <c r="B9834" s="4"/>
      <c r="C9834" s="7"/>
      <c r="G9834" s="8"/>
      <c r="H9834" s="8"/>
      <c r="I9834" s="8"/>
      <c r="S9834" s="4"/>
      <c r="T9834" s="6"/>
      <c r="X9834" s="1"/>
      <c r="Y9834" s="1"/>
    </row>
    <row r="9835" spans="2:25" x14ac:dyDescent="0.25">
      <c r="B9835" s="4"/>
      <c r="C9835" s="7"/>
      <c r="G9835" s="8"/>
      <c r="H9835" s="8"/>
      <c r="I9835" s="8"/>
      <c r="S9835" s="4"/>
      <c r="T9835" s="6"/>
      <c r="X9835" s="1"/>
      <c r="Y9835" s="1"/>
    </row>
    <row r="9836" spans="2:25" x14ac:dyDescent="0.25">
      <c r="B9836" s="4"/>
      <c r="C9836" s="7"/>
      <c r="G9836" s="8"/>
      <c r="H9836" s="8"/>
      <c r="I9836" s="8"/>
      <c r="S9836" s="4"/>
      <c r="T9836" s="6"/>
      <c r="X9836" s="1"/>
      <c r="Y9836" s="1"/>
    </row>
    <row r="9837" spans="2:25" x14ac:dyDescent="0.25">
      <c r="B9837" s="4"/>
      <c r="C9837" s="7"/>
      <c r="G9837" s="8"/>
      <c r="H9837" s="8"/>
      <c r="I9837" s="8"/>
      <c r="S9837" s="4"/>
      <c r="T9837" s="6"/>
      <c r="X9837" s="1"/>
      <c r="Y9837" s="1"/>
    </row>
    <row r="9838" spans="2:25" x14ac:dyDescent="0.25">
      <c r="B9838" s="4"/>
      <c r="C9838" s="7"/>
      <c r="G9838" s="8"/>
      <c r="H9838" s="8"/>
      <c r="I9838" s="8"/>
      <c r="S9838" s="4"/>
      <c r="T9838" s="6"/>
      <c r="X9838" s="1"/>
      <c r="Y9838" s="1"/>
    </row>
    <row r="9839" spans="2:25" x14ac:dyDescent="0.25">
      <c r="B9839" s="4"/>
      <c r="C9839" s="7"/>
      <c r="G9839" s="8"/>
      <c r="H9839" s="8"/>
      <c r="I9839" s="8"/>
      <c r="S9839" s="4"/>
      <c r="T9839" s="6"/>
      <c r="X9839" s="1"/>
      <c r="Y9839" s="1"/>
    </row>
    <row r="9840" spans="2:25" x14ac:dyDescent="0.25">
      <c r="B9840" s="4"/>
      <c r="C9840" s="7"/>
      <c r="G9840" s="8"/>
      <c r="H9840" s="8"/>
      <c r="I9840" s="8"/>
      <c r="S9840" s="4"/>
      <c r="T9840" s="6"/>
      <c r="X9840" s="1"/>
      <c r="Y9840" s="1"/>
    </row>
    <row r="9841" spans="2:25" x14ac:dyDescent="0.25">
      <c r="B9841" s="4"/>
      <c r="C9841" s="7"/>
      <c r="G9841" s="8"/>
      <c r="H9841" s="8"/>
      <c r="I9841" s="8"/>
      <c r="S9841" s="4"/>
      <c r="T9841" s="6"/>
      <c r="X9841" s="1"/>
      <c r="Y9841" s="1"/>
    </row>
    <row r="9842" spans="2:25" x14ac:dyDescent="0.25">
      <c r="B9842" s="4"/>
      <c r="C9842" s="7"/>
      <c r="G9842" s="8"/>
      <c r="H9842" s="8"/>
      <c r="I9842" s="8"/>
      <c r="S9842" s="4"/>
      <c r="T9842" s="6"/>
      <c r="X9842" s="1"/>
      <c r="Y9842" s="1"/>
    </row>
    <row r="9843" spans="2:25" x14ac:dyDescent="0.25">
      <c r="B9843" s="4"/>
      <c r="C9843" s="7"/>
      <c r="G9843" s="8"/>
      <c r="H9843" s="8"/>
      <c r="I9843" s="8"/>
      <c r="S9843" s="4"/>
      <c r="T9843" s="6"/>
      <c r="X9843" s="1"/>
      <c r="Y9843" s="1"/>
    </row>
    <row r="9844" spans="2:25" x14ac:dyDescent="0.25">
      <c r="B9844" s="4"/>
      <c r="C9844" s="7"/>
      <c r="G9844" s="8"/>
      <c r="H9844" s="8"/>
      <c r="I9844" s="8"/>
      <c r="S9844" s="4"/>
      <c r="T9844" s="6"/>
      <c r="X9844" s="1"/>
      <c r="Y9844" s="1"/>
    </row>
    <row r="9845" spans="2:25" x14ac:dyDescent="0.25">
      <c r="B9845" s="4"/>
      <c r="C9845" s="7"/>
      <c r="G9845" s="8"/>
      <c r="H9845" s="8"/>
      <c r="I9845" s="8"/>
      <c r="S9845" s="4"/>
      <c r="T9845" s="6"/>
      <c r="X9845" s="1"/>
      <c r="Y9845" s="1"/>
    </row>
    <row r="9846" spans="2:25" x14ac:dyDescent="0.25">
      <c r="B9846" s="4"/>
      <c r="C9846" s="7"/>
      <c r="G9846" s="8"/>
      <c r="H9846" s="8"/>
      <c r="I9846" s="8"/>
      <c r="S9846" s="4"/>
      <c r="T9846" s="6"/>
      <c r="X9846" s="1"/>
      <c r="Y9846" s="1"/>
    </row>
    <row r="9847" spans="2:25" x14ac:dyDescent="0.25">
      <c r="B9847" s="4"/>
      <c r="C9847" s="7"/>
      <c r="G9847" s="8"/>
      <c r="H9847" s="8"/>
      <c r="I9847" s="8"/>
      <c r="S9847" s="4"/>
      <c r="T9847" s="6"/>
      <c r="X9847" s="1"/>
      <c r="Y9847" s="1"/>
    </row>
    <row r="9848" spans="2:25" x14ac:dyDescent="0.25">
      <c r="B9848" s="4"/>
      <c r="C9848" s="7"/>
      <c r="G9848" s="8"/>
      <c r="H9848" s="8"/>
      <c r="I9848" s="8"/>
      <c r="S9848" s="4"/>
      <c r="T9848" s="6"/>
      <c r="X9848" s="1"/>
      <c r="Y9848" s="1"/>
    </row>
    <row r="9849" spans="2:25" x14ac:dyDescent="0.25">
      <c r="B9849" s="4"/>
      <c r="C9849" s="7"/>
      <c r="G9849" s="8"/>
      <c r="H9849" s="8"/>
      <c r="I9849" s="8"/>
      <c r="S9849" s="4"/>
      <c r="T9849" s="6"/>
      <c r="X9849" s="1"/>
      <c r="Y9849" s="1"/>
    </row>
    <row r="9850" spans="2:25" x14ac:dyDescent="0.25">
      <c r="B9850" s="4"/>
      <c r="C9850" s="7"/>
      <c r="G9850" s="8"/>
      <c r="H9850" s="8"/>
      <c r="I9850" s="8"/>
      <c r="S9850" s="4"/>
      <c r="T9850" s="6"/>
      <c r="X9850" s="1"/>
      <c r="Y9850" s="1"/>
    </row>
    <row r="9851" spans="2:25" x14ac:dyDescent="0.25">
      <c r="B9851" s="4"/>
      <c r="C9851" s="7"/>
      <c r="G9851" s="8"/>
      <c r="H9851" s="8"/>
      <c r="I9851" s="8"/>
      <c r="S9851" s="4"/>
      <c r="T9851" s="6"/>
      <c r="X9851" s="1"/>
      <c r="Y9851" s="1"/>
    </row>
    <row r="9852" spans="2:25" x14ac:dyDescent="0.25">
      <c r="B9852" s="4"/>
      <c r="C9852" s="7"/>
      <c r="G9852" s="8"/>
      <c r="H9852" s="8"/>
      <c r="I9852" s="8"/>
      <c r="S9852" s="4"/>
      <c r="T9852" s="6"/>
      <c r="X9852" s="1"/>
      <c r="Y9852" s="1"/>
    </row>
    <row r="9853" spans="2:25" x14ac:dyDescent="0.25">
      <c r="B9853" s="4"/>
      <c r="C9853" s="7"/>
      <c r="G9853" s="8"/>
      <c r="H9853" s="8"/>
      <c r="I9853" s="8"/>
      <c r="S9853" s="4"/>
      <c r="T9853" s="6"/>
      <c r="X9853" s="1"/>
      <c r="Y9853" s="1"/>
    </row>
    <row r="9854" spans="2:25" x14ac:dyDescent="0.25">
      <c r="B9854" s="4"/>
      <c r="C9854" s="7"/>
      <c r="G9854" s="8"/>
      <c r="H9854" s="8"/>
      <c r="I9854" s="8"/>
      <c r="S9854" s="4"/>
      <c r="T9854" s="6"/>
      <c r="X9854" s="1"/>
      <c r="Y9854" s="1"/>
    </row>
    <row r="9855" spans="2:25" x14ac:dyDescent="0.25">
      <c r="B9855" s="4"/>
      <c r="C9855" s="7"/>
      <c r="G9855" s="8"/>
      <c r="H9855" s="8"/>
      <c r="I9855" s="8"/>
      <c r="S9855" s="4"/>
      <c r="T9855" s="6"/>
      <c r="X9855" s="1"/>
      <c r="Y9855" s="1"/>
    </row>
    <row r="9856" spans="2:25" x14ac:dyDescent="0.25">
      <c r="B9856" s="4"/>
      <c r="C9856" s="7"/>
      <c r="G9856" s="8"/>
      <c r="H9856" s="8"/>
      <c r="I9856" s="8"/>
      <c r="S9856" s="4"/>
      <c r="T9856" s="6"/>
      <c r="X9856" s="1"/>
      <c r="Y9856" s="1"/>
    </row>
    <row r="9857" spans="2:25" x14ac:dyDescent="0.25">
      <c r="B9857" s="4"/>
      <c r="C9857" s="7"/>
      <c r="G9857" s="8"/>
      <c r="H9857" s="8"/>
      <c r="I9857" s="8"/>
      <c r="S9857" s="4"/>
      <c r="T9857" s="6"/>
      <c r="X9857" s="1"/>
      <c r="Y9857" s="1"/>
    </row>
    <row r="9858" spans="2:25" x14ac:dyDescent="0.25">
      <c r="B9858" s="4"/>
      <c r="C9858" s="7"/>
      <c r="G9858" s="8"/>
      <c r="H9858" s="8"/>
      <c r="I9858" s="8"/>
      <c r="S9858" s="4"/>
      <c r="T9858" s="6"/>
      <c r="X9858" s="1"/>
      <c r="Y9858" s="1"/>
    </row>
    <row r="9859" spans="2:25" x14ac:dyDescent="0.25">
      <c r="B9859" s="4"/>
      <c r="C9859" s="7"/>
      <c r="G9859" s="8"/>
      <c r="H9859" s="8"/>
      <c r="I9859" s="8"/>
      <c r="S9859" s="4"/>
      <c r="T9859" s="6"/>
      <c r="X9859" s="1"/>
      <c r="Y9859" s="1"/>
    </row>
    <row r="9860" spans="2:25" x14ac:dyDescent="0.25">
      <c r="B9860" s="4"/>
      <c r="C9860" s="7"/>
      <c r="G9860" s="8"/>
      <c r="H9860" s="8"/>
      <c r="I9860" s="8"/>
      <c r="S9860" s="4"/>
      <c r="T9860" s="6"/>
      <c r="X9860" s="1"/>
      <c r="Y9860" s="1"/>
    </row>
    <row r="9861" spans="2:25" x14ac:dyDescent="0.25">
      <c r="B9861" s="4"/>
      <c r="C9861" s="7"/>
      <c r="G9861" s="8"/>
      <c r="H9861" s="8"/>
      <c r="I9861" s="8"/>
      <c r="S9861" s="4"/>
      <c r="T9861" s="6"/>
      <c r="X9861" s="1"/>
      <c r="Y9861" s="1"/>
    </row>
    <row r="9862" spans="2:25" x14ac:dyDescent="0.25">
      <c r="B9862" s="4"/>
      <c r="C9862" s="7"/>
      <c r="G9862" s="8"/>
      <c r="H9862" s="8"/>
      <c r="I9862" s="8"/>
      <c r="S9862" s="4"/>
      <c r="T9862" s="6"/>
      <c r="X9862" s="1"/>
      <c r="Y9862" s="1"/>
    </row>
    <row r="9863" spans="2:25" x14ac:dyDescent="0.25">
      <c r="B9863" s="4"/>
      <c r="C9863" s="7"/>
      <c r="G9863" s="8"/>
      <c r="H9863" s="8"/>
      <c r="I9863" s="8"/>
      <c r="S9863" s="4"/>
      <c r="T9863" s="6"/>
      <c r="X9863" s="1"/>
      <c r="Y9863" s="1"/>
    </row>
    <row r="9864" spans="2:25" x14ac:dyDescent="0.25">
      <c r="B9864" s="4"/>
      <c r="C9864" s="7"/>
      <c r="G9864" s="8"/>
      <c r="H9864" s="8"/>
      <c r="I9864" s="8"/>
      <c r="S9864" s="4"/>
      <c r="T9864" s="6"/>
      <c r="X9864" s="1"/>
      <c r="Y9864" s="1"/>
    </row>
    <row r="9865" spans="2:25" x14ac:dyDescent="0.25">
      <c r="B9865" s="4"/>
      <c r="C9865" s="7"/>
      <c r="G9865" s="8"/>
      <c r="H9865" s="8"/>
      <c r="I9865" s="8"/>
      <c r="S9865" s="4"/>
      <c r="T9865" s="6"/>
      <c r="X9865" s="1"/>
      <c r="Y9865" s="1"/>
    </row>
    <row r="9866" spans="2:25" x14ac:dyDescent="0.25">
      <c r="B9866" s="4"/>
      <c r="C9866" s="7"/>
      <c r="G9866" s="8"/>
      <c r="H9866" s="8"/>
      <c r="I9866" s="8"/>
      <c r="S9866" s="4"/>
      <c r="T9866" s="6"/>
      <c r="X9866" s="1"/>
      <c r="Y9866" s="1"/>
    </row>
    <row r="9867" spans="2:25" x14ac:dyDescent="0.25">
      <c r="B9867" s="4"/>
      <c r="C9867" s="7"/>
      <c r="G9867" s="8"/>
      <c r="H9867" s="8"/>
      <c r="I9867" s="8"/>
      <c r="S9867" s="4"/>
      <c r="T9867" s="6"/>
      <c r="X9867" s="1"/>
      <c r="Y9867" s="1"/>
    </row>
    <row r="9868" spans="2:25" x14ac:dyDescent="0.25">
      <c r="B9868" s="4"/>
      <c r="C9868" s="7"/>
      <c r="G9868" s="8"/>
      <c r="H9868" s="8"/>
      <c r="I9868" s="8"/>
      <c r="S9868" s="4"/>
      <c r="T9868" s="6"/>
      <c r="X9868" s="1"/>
      <c r="Y9868" s="1"/>
    </row>
    <row r="9869" spans="2:25" x14ac:dyDescent="0.25">
      <c r="B9869" s="4"/>
      <c r="C9869" s="7"/>
      <c r="G9869" s="8"/>
      <c r="H9869" s="8"/>
      <c r="I9869" s="8"/>
      <c r="S9869" s="4"/>
      <c r="T9869" s="6"/>
      <c r="X9869" s="1"/>
      <c r="Y9869" s="1"/>
    </row>
    <row r="9870" spans="2:25" x14ac:dyDescent="0.25">
      <c r="B9870" s="4"/>
      <c r="C9870" s="7"/>
      <c r="G9870" s="8"/>
      <c r="H9870" s="8"/>
      <c r="I9870" s="8"/>
      <c r="S9870" s="4"/>
      <c r="T9870" s="6"/>
      <c r="X9870" s="1"/>
      <c r="Y9870" s="1"/>
    </row>
    <row r="9871" spans="2:25" x14ac:dyDescent="0.25">
      <c r="B9871" s="4"/>
      <c r="C9871" s="7"/>
      <c r="G9871" s="8"/>
      <c r="H9871" s="8"/>
      <c r="I9871" s="8"/>
      <c r="S9871" s="4"/>
      <c r="T9871" s="6"/>
      <c r="X9871" s="1"/>
      <c r="Y9871" s="1"/>
    </row>
    <row r="9872" spans="2:25" x14ac:dyDescent="0.25">
      <c r="B9872" s="4"/>
      <c r="C9872" s="7"/>
      <c r="G9872" s="8"/>
      <c r="H9872" s="8"/>
      <c r="I9872" s="8"/>
      <c r="S9872" s="4"/>
      <c r="T9872" s="6"/>
      <c r="X9872" s="1"/>
      <c r="Y9872" s="1"/>
    </row>
    <row r="9873" spans="2:25" x14ac:dyDescent="0.25">
      <c r="B9873" s="4"/>
      <c r="C9873" s="7"/>
      <c r="G9873" s="8"/>
      <c r="H9873" s="8"/>
      <c r="I9873" s="8"/>
      <c r="S9873" s="4"/>
      <c r="T9873" s="6"/>
      <c r="X9873" s="1"/>
      <c r="Y9873" s="1"/>
    </row>
    <row r="9874" spans="2:25" x14ac:dyDescent="0.25">
      <c r="B9874" s="4"/>
      <c r="C9874" s="7"/>
      <c r="G9874" s="8"/>
      <c r="H9874" s="8"/>
      <c r="I9874" s="8"/>
      <c r="S9874" s="4"/>
      <c r="T9874" s="6"/>
      <c r="X9874" s="1"/>
      <c r="Y9874" s="1"/>
    </row>
    <row r="9875" spans="2:25" x14ac:dyDescent="0.25">
      <c r="B9875" s="4"/>
      <c r="C9875" s="7"/>
      <c r="G9875" s="8"/>
      <c r="H9875" s="8"/>
      <c r="I9875" s="8"/>
      <c r="S9875" s="4"/>
      <c r="T9875" s="6"/>
      <c r="X9875" s="1"/>
      <c r="Y9875" s="1"/>
    </row>
    <row r="9876" spans="2:25" x14ac:dyDescent="0.25">
      <c r="B9876" s="4"/>
      <c r="C9876" s="7"/>
      <c r="G9876" s="8"/>
      <c r="H9876" s="8"/>
      <c r="I9876" s="8"/>
      <c r="S9876" s="4"/>
      <c r="T9876" s="6"/>
      <c r="X9876" s="1"/>
      <c r="Y9876" s="1"/>
    </row>
    <row r="9877" spans="2:25" x14ac:dyDescent="0.25">
      <c r="B9877" s="4"/>
      <c r="C9877" s="7"/>
      <c r="G9877" s="8"/>
      <c r="H9877" s="8"/>
      <c r="I9877" s="8"/>
      <c r="S9877" s="4"/>
      <c r="T9877" s="6"/>
      <c r="X9877" s="1"/>
      <c r="Y9877" s="1"/>
    </row>
    <row r="9878" spans="2:25" x14ac:dyDescent="0.25">
      <c r="B9878" s="4"/>
      <c r="C9878" s="7"/>
      <c r="G9878" s="8"/>
      <c r="H9878" s="8"/>
      <c r="I9878" s="8"/>
      <c r="S9878" s="4"/>
      <c r="T9878" s="6"/>
      <c r="X9878" s="1"/>
      <c r="Y9878" s="1"/>
    </row>
    <row r="9879" spans="2:25" x14ac:dyDescent="0.25">
      <c r="B9879" s="4"/>
      <c r="C9879" s="7"/>
      <c r="G9879" s="8"/>
      <c r="H9879" s="8"/>
      <c r="I9879" s="8"/>
      <c r="S9879" s="4"/>
      <c r="T9879" s="6"/>
      <c r="X9879" s="1"/>
      <c r="Y9879" s="1"/>
    </row>
    <row r="9880" spans="2:25" x14ac:dyDescent="0.25">
      <c r="B9880" s="4"/>
      <c r="C9880" s="7"/>
      <c r="G9880" s="8"/>
      <c r="H9880" s="8"/>
      <c r="I9880" s="8"/>
      <c r="S9880" s="4"/>
      <c r="T9880" s="6"/>
      <c r="X9880" s="1"/>
      <c r="Y9880" s="1"/>
    </row>
    <row r="9881" spans="2:25" x14ac:dyDescent="0.25">
      <c r="B9881" s="4"/>
      <c r="C9881" s="7"/>
      <c r="G9881" s="8"/>
      <c r="H9881" s="8"/>
      <c r="I9881" s="8"/>
      <c r="S9881" s="4"/>
      <c r="T9881" s="6"/>
      <c r="X9881" s="1"/>
      <c r="Y9881" s="1"/>
    </row>
    <row r="9882" spans="2:25" x14ac:dyDescent="0.25">
      <c r="B9882" s="4"/>
      <c r="C9882" s="7"/>
      <c r="G9882" s="8"/>
      <c r="H9882" s="8"/>
      <c r="I9882" s="8"/>
      <c r="S9882" s="4"/>
      <c r="T9882" s="6"/>
      <c r="X9882" s="1"/>
      <c r="Y9882" s="1"/>
    </row>
    <row r="9883" spans="2:25" x14ac:dyDescent="0.25">
      <c r="B9883" s="4"/>
      <c r="C9883" s="7"/>
      <c r="G9883" s="8"/>
      <c r="H9883" s="8"/>
      <c r="I9883" s="8"/>
      <c r="S9883" s="4"/>
      <c r="T9883" s="6"/>
      <c r="X9883" s="1"/>
      <c r="Y9883" s="1"/>
    </row>
    <row r="9884" spans="2:25" x14ac:dyDescent="0.25">
      <c r="B9884" s="4"/>
      <c r="C9884" s="7"/>
      <c r="G9884" s="8"/>
      <c r="H9884" s="8"/>
      <c r="I9884" s="8"/>
      <c r="S9884" s="4"/>
      <c r="T9884" s="6"/>
      <c r="X9884" s="1"/>
      <c r="Y9884" s="1"/>
    </row>
    <row r="9885" spans="2:25" x14ac:dyDescent="0.25">
      <c r="B9885" s="4"/>
      <c r="C9885" s="7"/>
      <c r="G9885" s="8"/>
      <c r="H9885" s="8"/>
      <c r="I9885" s="8"/>
      <c r="S9885" s="4"/>
      <c r="T9885" s="6"/>
      <c r="X9885" s="1"/>
      <c r="Y9885" s="1"/>
    </row>
    <row r="9886" spans="2:25" x14ac:dyDescent="0.25">
      <c r="B9886" s="4"/>
      <c r="C9886" s="7"/>
      <c r="G9886" s="8"/>
      <c r="H9886" s="8"/>
      <c r="I9886" s="8"/>
      <c r="S9886" s="4"/>
      <c r="T9886" s="6"/>
      <c r="X9886" s="1"/>
      <c r="Y9886" s="1"/>
    </row>
    <row r="9887" spans="2:25" x14ac:dyDescent="0.25">
      <c r="B9887" s="4"/>
      <c r="C9887" s="7"/>
      <c r="G9887" s="8"/>
      <c r="H9887" s="8"/>
      <c r="I9887" s="8"/>
      <c r="S9887" s="4"/>
      <c r="T9887" s="6"/>
      <c r="X9887" s="1"/>
      <c r="Y9887" s="1"/>
    </row>
    <row r="9888" spans="2:25" x14ac:dyDescent="0.25">
      <c r="B9888" s="4"/>
      <c r="C9888" s="7"/>
      <c r="G9888" s="8"/>
      <c r="H9888" s="8"/>
      <c r="I9888" s="8"/>
      <c r="S9888" s="4"/>
      <c r="T9888" s="6"/>
      <c r="X9888" s="1"/>
      <c r="Y9888" s="1"/>
    </row>
    <row r="9889" spans="2:25" x14ac:dyDescent="0.25">
      <c r="B9889" s="4"/>
      <c r="C9889" s="7"/>
      <c r="G9889" s="8"/>
      <c r="H9889" s="8"/>
      <c r="I9889" s="8"/>
      <c r="S9889" s="4"/>
      <c r="T9889" s="6"/>
      <c r="X9889" s="1"/>
      <c r="Y9889" s="1"/>
    </row>
    <row r="9890" spans="2:25" x14ac:dyDescent="0.25">
      <c r="B9890" s="4"/>
      <c r="C9890" s="7"/>
      <c r="G9890" s="8"/>
      <c r="H9890" s="8"/>
      <c r="I9890" s="8"/>
      <c r="S9890" s="4"/>
      <c r="T9890" s="6"/>
      <c r="X9890" s="1"/>
      <c r="Y9890" s="1"/>
    </row>
    <row r="9891" spans="2:25" x14ac:dyDescent="0.25">
      <c r="B9891" s="4"/>
      <c r="C9891" s="7"/>
      <c r="G9891" s="8"/>
      <c r="H9891" s="8"/>
      <c r="I9891" s="8"/>
      <c r="S9891" s="4"/>
      <c r="T9891" s="6"/>
      <c r="X9891" s="1"/>
      <c r="Y9891" s="1"/>
    </row>
    <row r="9892" spans="2:25" x14ac:dyDescent="0.25">
      <c r="B9892" s="4"/>
      <c r="C9892" s="7"/>
      <c r="G9892" s="8"/>
      <c r="H9892" s="8"/>
      <c r="I9892" s="8"/>
      <c r="S9892" s="4"/>
      <c r="T9892" s="6"/>
      <c r="X9892" s="1"/>
      <c r="Y9892" s="1"/>
    </row>
    <row r="9893" spans="2:25" x14ac:dyDescent="0.25">
      <c r="B9893" s="4"/>
      <c r="C9893" s="7"/>
      <c r="G9893" s="8"/>
      <c r="H9893" s="8"/>
      <c r="I9893" s="8"/>
      <c r="S9893" s="4"/>
      <c r="T9893" s="6"/>
      <c r="X9893" s="1"/>
      <c r="Y9893" s="1"/>
    </row>
    <row r="9894" spans="2:25" x14ac:dyDescent="0.25">
      <c r="B9894" s="4"/>
      <c r="C9894" s="7"/>
      <c r="G9894" s="8"/>
      <c r="H9894" s="8"/>
      <c r="I9894" s="8"/>
      <c r="S9894" s="4"/>
      <c r="T9894" s="6"/>
      <c r="X9894" s="1"/>
      <c r="Y9894" s="1"/>
    </row>
    <row r="9895" spans="2:25" x14ac:dyDescent="0.25">
      <c r="B9895" s="4"/>
      <c r="C9895" s="7"/>
      <c r="G9895" s="8"/>
      <c r="H9895" s="8"/>
      <c r="I9895" s="8"/>
      <c r="S9895" s="4"/>
      <c r="T9895" s="6"/>
      <c r="X9895" s="1"/>
      <c r="Y9895" s="1"/>
    </row>
    <row r="9896" spans="2:25" x14ac:dyDescent="0.25">
      <c r="B9896" s="4"/>
      <c r="C9896" s="7"/>
      <c r="G9896" s="8"/>
      <c r="H9896" s="8"/>
      <c r="I9896" s="8"/>
      <c r="S9896" s="4"/>
      <c r="T9896" s="6"/>
      <c r="X9896" s="1"/>
      <c r="Y9896" s="1"/>
    </row>
    <row r="9897" spans="2:25" x14ac:dyDescent="0.25">
      <c r="B9897" s="4"/>
      <c r="C9897" s="7"/>
      <c r="G9897" s="8"/>
      <c r="H9897" s="8"/>
      <c r="I9897" s="8"/>
      <c r="S9897" s="4"/>
      <c r="T9897" s="6"/>
      <c r="X9897" s="1"/>
      <c r="Y9897" s="1"/>
    </row>
    <row r="9898" spans="2:25" x14ac:dyDescent="0.25">
      <c r="B9898" s="4"/>
      <c r="C9898" s="7"/>
      <c r="G9898" s="8"/>
      <c r="H9898" s="8"/>
      <c r="I9898" s="8"/>
      <c r="S9898" s="4"/>
      <c r="T9898" s="6"/>
      <c r="X9898" s="1"/>
      <c r="Y9898" s="1"/>
    </row>
    <row r="9899" spans="2:25" x14ac:dyDescent="0.25">
      <c r="B9899" s="4"/>
      <c r="C9899" s="7"/>
      <c r="G9899" s="8"/>
      <c r="H9899" s="8"/>
      <c r="I9899" s="8"/>
      <c r="S9899" s="4"/>
      <c r="T9899" s="6"/>
      <c r="X9899" s="1"/>
      <c r="Y9899" s="1"/>
    </row>
    <row r="9900" spans="2:25" x14ac:dyDescent="0.25">
      <c r="B9900" s="4"/>
      <c r="C9900" s="7"/>
      <c r="G9900" s="8"/>
      <c r="H9900" s="8"/>
      <c r="I9900" s="8"/>
      <c r="S9900" s="4"/>
      <c r="T9900" s="6"/>
      <c r="X9900" s="1"/>
      <c r="Y9900" s="1"/>
    </row>
    <row r="9901" spans="2:25" x14ac:dyDescent="0.25">
      <c r="B9901" s="4"/>
      <c r="C9901" s="7"/>
      <c r="G9901" s="8"/>
      <c r="H9901" s="8"/>
      <c r="I9901" s="8"/>
      <c r="S9901" s="4"/>
      <c r="T9901" s="6"/>
      <c r="X9901" s="1"/>
      <c r="Y9901" s="1"/>
    </row>
    <row r="9902" spans="2:25" x14ac:dyDescent="0.25">
      <c r="B9902" s="4"/>
      <c r="C9902" s="7"/>
      <c r="G9902" s="8"/>
      <c r="H9902" s="8"/>
      <c r="I9902" s="8"/>
      <c r="S9902" s="4"/>
      <c r="T9902" s="6"/>
      <c r="X9902" s="1"/>
      <c r="Y9902" s="1"/>
    </row>
    <row r="9903" spans="2:25" x14ac:dyDescent="0.25">
      <c r="B9903" s="4"/>
      <c r="C9903" s="7"/>
      <c r="G9903" s="8"/>
      <c r="H9903" s="8"/>
      <c r="I9903" s="8"/>
      <c r="S9903" s="4"/>
      <c r="T9903" s="6"/>
      <c r="X9903" s="1"/>
      <c r="Y9903" s="1"/>
    </row>
    <row r="9904" spans="2:25" x14ac:dyDescent="0.25">
      <c r="B9904" s="4"/>
      <c r="C9904" s="7"/>
      <c r="G9904" s="8"/>
      <c r="H9904" s="8"/>
      <c r="I9904" s="8"/>
      <c r="S9904" s="4"/>
      <c r="T9904" s="6"/>
      <c r="X9904" s="1"/>
      <c r="Y9904" s="1"/>
    </row>
    <row r="9905" spans="2:25" x14ac:dyDescent="0.25">
      <c r="B9905" s="4"/>
      <c r="C9905" s="7"/>
      <c r="G9905" s="8"/>
      <c r="H9905" s="8"/>
      <c r="I9905" s="8"/>
      <c r="S9905" s="4"/>
      <c r="T9905" s="6"/>
      <c r="X9905" s="1"/>
      <c r="Y9905" s="1"/>
    </row>
    <row r="9906" spans="2:25" x14ac:dyDescent="0.25">
      <c r="B9906" s="4"/>
      <c r="C9906" s="7"/>
      <c r="G9906" s="8"/>
      <c r="H9906" s="8"/>
      <c r="I9906" s="8"/>
      <c r="S9906" s="4"/>
      <c r="T9906" s="6"/>
      <c r="X9906" s="1"/>
      <c r="Y9906" s="1"/>
    </row>
    <row r="9907" spans="2:25" x14ac:dyDescent="0.25">
      <c r="B9907" s="4"/>
      <c r="C9907" s="7"/>
      <c r="G9907" s="8"/>
      <c r="H9907" s="8"/>
      <c r="I9907" s="8"/>
      <c r="S9907" s="4"/>
      <c r="T9907" s="6"/>
      <c r="X9907" s="1"/>
      <c r="Y9907" s="1"/>
    </row>
    <row r="9908" spans="2:25" x14ac:dyDescent="0.25">
      <c r="B9908" s="4"/>
      <c r="C9908" s="7"/>
      <c r="G9908" s="8"/>
      <c r="H9908" s="8"/>
      <c r="I9908" s="8"/>
      <c r="S9908" s="4"/>
      <c r="T9908" s="6"/>
      <c r="X9908" s="1"/>
      <c r="Y9908" s="1"/>
    </row>
    <row r="9909" spans="2:25" x14ac:dyDescent="0.25">
      <c r="B9909" s="4"/>
      <c r="C9909" s="7"/>
      <c r="G9909" s="8"/>
      <c r="H9909" s="8"/>
      <c r="I9909" s="8"/>
      <c r="S9909" s="4"/>
      <c r="T9909" s="6"/>
      <c r="X9909" s="1"/>
      <c r="Y9909" s="1"/>
    </row>
    <row r="9910" spans="2:25" x14ac:dyDescent="0.25">
      <c r="B9910" s="4"/>
      <c r="C9910" s="7"/>
      <c r="G9910" s="8"/>
      <c r="H9910" s="8"/>
      <c r="I9910" s="8"/>
      <c r="S9910" s="4"/>
      <c r="T9910" s="6"/>
      <c r="X9910" s="1"/>
      <c r="Y9910" s="1"/>
    </row>
    <row r="9911" spans="2:25" x14ac:dyDescent="0.25">
      <c r="B9911" s="4"/>
      <c r="C9911" s="7"/>
      <c r="G9911" s="8"/>
      <c r="H9911" s="8"/>
      <c r="I9911" s="8"/>
      <c r="S9911" s="4"/>
      <c r="T9911" s="6"/>
      <c r="X9911" s="1"/>
      <c r="Y9911" s="1"/>
    </row>
    <row r="9912" spans="2:25" x14ac:dyDescent="0.25">
      <c r="B9912" s="4"/>
      <c r="C9912" s="7"/>
      <c r="G9912" s="8"/>
      <c r="H9912" s="8"/>
      <c r="I9912" s="8"/>
      <c r="S9912" s="4"/>
      <c r="T9912" s="6"/>
      <c r="X9912" s="1"/>
      <c r="Y9912" s="1"/>
    </row>
    <row r="9913" spans="2:25" x14ac:dyDescent="0.25">
      <c r="B9913" s="4"/>
      <c r="C9913" s="7"/>
      <c r="G9913" s="8"/>
      <c r="H9913" s="8"/>
      <c r="I9913" s="8"/>
      <c r="S9913" s="4"/>
      <c r="T9913" s="6"/>
      <c r="X9913" s="1"/>
      <c r="Y9913" s="1"/>
    </row>
    <row r="9914" spans="2:25" x14ac:dyDescent="0.25">
      <c r="B9914" s="4"/>
      <c r="C9914" s="7"/>
      <c r="G9914" s="8"/>
      <c r="H9914" s="8"/>
      <c r="I9914" s="8"/>
      <c r="S9914" s="4"/>
      <c r="T9914" s="6"/>
      <c r="X9914" s="1"/>
      <c r="Y9914" s="1"/>
    </row>
    <row r="9915" spans="2:25" x14ac:dyDescent="0.25">
      <c r="B9915" s="4"/>
      <c r="C9915" s="7"/>
      <c r="G9915" s="8"/>
      <c r="H9915" s="8"/>
      <c r="I9915" s="8"/>
      <c r="S9915" s="4"/>
      <c r="T9915" s="6"/>
      <c r="X9915" s="1"/>
      <c r="Y9915" s="1"/>
    </row>
    <row r="9916" spans="2:25" x14ac:dyDescent="0.25">
      <c r="B9916" s="4"/>
      <c r="C9916" s="7"/>
      <c r="G9916" s="8"/>
      <c r="H9916" s="8"/>
      <c r="I9916" s="8"/>
      <c r="S9916" s="4"/>
      <c r="T9916" s="6"/>
      <c r="X9916" s="1"/>
      <c r="Y9916" s="1"/>
    </row>
    <row r="9917" spans="2:25" x14ac:dyDescent="0.25">
      <c r="B9917" s="4"/>
      <c r="C9917" s="7"/>
      <c r="G9917" s="8"/>
      <c r="H9917" s="8"/>
      <c r="I9917" s="8"/>
      <c r="S9917" s="4"/>
      <c r="T9917" s="6"/>
      <c r="X9917" s="1"/>
      <c r="Y9917" s="1"/>
    </row>
    <row r="9918" spans="2:25" x14ac:dyDescent="0.25">
      <c r="B9918" s="4"/>
      <c r="C9918" s="7"/>
      <c r="G9918" s="8"/>
      <c r="H9918" s="8"/>
      <c r="I9918" s="8"/>
      <c r="S9918" s="4"/>
      <c r="T9918" s="6"/>
      <c r="X9918" s="1"/>
      <c r="Y9918" s="1"/>
    </row>
    <row r="9919" spans="2:25" x14ac:dyDescent="0.25">
      <c r="B9919" s="4"/>
      <c r="C9919" s="7"/>
      <c r="G9919" s="8"/>
      <c r="H9919" s="8"/>
      <c r="I9919" s="8"/>
      <c r="S9919" s="4"/>
      <c r="T9919" s="6"/>
      <c r="X9919" s="1"/>
      <c r="Y9919" s="1"/>
    </row>
    <row r="9920" spans="2:25" x14ac:dyDescent="0.25">
      <c r="B9920" s="4"/>
      <c r="C9920" s="7"/>
      <c r="G9920" s="8"/>
      <c r="H9920" s="8"/>
      <c r="I9920" s="8"/>
      <c r="S9920" s="4"/>
      <c r="T9920" s="6"/>
      <c r="X9920" s="1"/>
      <c r="Y9920" s="1"/>
    </row>
    <row r="9921" spans="2:25" x14ac:dyDescent="0.25">
      <c r="B9921" s="4"/>
      <c r="C9921" s="7"/>
      <c r="G9921" s="8"/>
      <c r="H9921" s="8"/>
      <c r="I9921" s="8"/>
      <c r="S9921" s="4"/>
      <c r="T9921" s="6"/>
      <c r="X9921" s="1"/>
      <c r="Y9921" s="1"/>
    </row>
    <row r="9922" spans="2:25" x14ac:dyDescent="0.25">
      <c r="B9922" s="4"/>
      <c r="C9922" s="7"/>
      <c r="G9922" s="8"/>
      <c r="H9922" s="8"/>
      <c r="I9922" s="8"/>
      <c r="S9922" s="4"/>
      <c r="T9922" s="6"/>
      <c r="X9922" s="1"/>
      <c r="Y9922" s="1"/>
    </row>
    <row r="9923" spans="2:25" x14ac:dyDescent="0.25">
      <c r="B9923" s="4"/>
      <c r="C9923" s="7"/>
      <c r="G9923" s="8"/>
      <c r="H9923" s="8"/>
      <c r="I9923" s="8"/>
      <c r="S9923" s="4"/>
      <c r="T9923" s="6"/>
      <c r="X9923" s="1"/>
      <c r="Y9923" s="1"/>
    </row>
    <row r="9924" spans="2:25" x14ac:dyDescent="0.25">
      <c r="B9924" s="4"/>
      <c r="C9924" s="7"/>
      <c r="G9924" s="8"/>
      <c r="H9924" s="8"/>
      <c r="I9924" s="8"/>
      <c r="S9924" s="4"/>
      <c r="T9924" s="6"/>
      <c r="X9924" s="1"/>
      <c r="Y9924" s="1"/>
    </row>
    <row r="9925" spans="2:25" x14ac:dyDescent="0.25">
      <c r="B9925" s="4"/>
      <c r="C9925" s="7"/>
      <c r="G9925" s="8"/>
      <c r="H9925" s="8"/>
      <c r="I9925" s="8"/>
      <c r="S9925" s="4"/>
      <c r="T9925" s="6"/>
      <c r="X9925" s="1"/>
      <c r="Y9925" s="1"/>
    </row>
    <row r="9926" spans="2:25" x14ac:dyDescent="0.25">
      <c r="B9926" s="4"/>
      <c r="C9926" s="7"/>
      <c r="G9926" s="8"/>
      <c r="H9926" s="8"/>
      <c r="I9926" s="8"/>
      <c r="S9926" s="4"/>
      <c r="T9926" s="6"/>
      <c r="X9926" s="1"/>
      <c r="Y9926" s="1"/>
    </row>
    <row r="9927" spans="2:25" x14ac:dyDescent="0.25">
      <c r="B9927" s="4"/>
      <c r="C9927" s="7"/>
      <c r="G9927" s="8"/>
      <c r="H9927" s="8"/>
      <c r="I9927" s="8"/>
      <c r="S9927" s="4"/>
      <c r="T9927" s="6"/>
      <c r="X9927" s="1"/>
      <c r="Y9927" s="1"/>
    </row>
    <row r="9928" spans="2:25" x14ac:dyDescent="0.25">
      <c r="B9928" s="4"/>
      <c r="C9928" s="7"/>
      <c r="G9928" s="8"/>
      <c r="H9928" s="8"/>
      <c r="I9928" s="8"/>
      <c r="S9928" s="4"/>
      <c r="T9928" s="6"/>
      <c r="X9928" s="1"/>
      <c r="Y9928" s="1"/>
    </row>
    <row r="9929" spans="2:25" x14ac:dyDescent="0.25">
      <c r="B9929" s="4"/>
      <c r="C9929" s="7"/>
      <c r="G9929" s="8"/>
      <c r="H9929" s="8"/>
      <c r="I9929" s="8"/>
      <c r="S9929" s="4"/>
      <c r="T9929" s="6"/>
      <c r="X9929" s="1"/>
      <c r="Y9929" s="1"/>
    </row>
    <row r="9930" spans="2:25" x14ac:dyDescent="0.25">
      <c r="B9930" s="4"/>
      <c r="C9930" s="7"/>
      <c r="G9930" s="8"/>
      <c r="H9930" s="8"/>
      <c r="I9930" s="8"/>
      <c r="S9930" s="4"/>
      <c r="T9930" s="6"/>
      <c r="X9930" s="1"/>
      <c r="Y9930" s="1"/>
    </row>
    <row r="9931" spans="2:25" x14ac:dyDescent="0.25">
      <c r="B9931" s="4"/>
      <c r="C9931" s="7"/>
      <c r="G9931" s="8"/>
      <c r="H9931" s="8"/>
      <c r="I9931" s="8"/>
      <c r="S9931" s="4"/>
      <c r="T9931" s="6"/>
      <c r="X9931" s="1"/>
      <c r="Y9931" s="1"/>
    </row>
    <row r="9932" spans="2:25" x14ac:dyDescent="0.25">
      <c r="B9932" s="4"/>
      <c r="C9932" s="7"/>
      <c r="G9932" s="8"/>
      <c r="H9932" s="8"/>
      <c r="I9932" s="8"/>
      <c r="S9932" s="4"/>
      <c r="T9932" s="6"/>
      <c r="X9932" s="1"/>
      <c r="Y9932" s="1"/>
    </row>
    <row r="9933" spans="2:25" x14ac:dyDescent="0.25">
      <c r="B9933" s="4"/>
      <c r="C9933" s="7"/>
      <c r="G9933" s="8"/>
      <c r="H9933" s="8"/>
      <c r="I9933" s="8"/>
      <c r="S9933" s="4"/>
      <c r="T9933" s="6"/>
      <c r="X9933" s="1"/>
      <c r="Y9933" s="1"/>
    </row>
    <row r="9934" spans="2:25" x14ac:dyDescent="0.25">
      <c r="B9934" s="4"/>
      <c r="C9934" s="7"/>
      <c r="G9934" s="8"/>
      <c r="H9934" s="8"/>
      <c r="I9934" s="8"/>
      <c r="S9934" s="4"/>
      <c r="T9934" s="6"/>
      <c r="X9934" s="1"/>
      <c r="Y9934" s="1"/>
    </row>
    <row r="9935" spans="2:25" x14ac:dyDescent="0.25">
      <c r="B9935" s="4"/>
      <c r="C9935" s="7"/>
      <c r="G9935" s="8"/>
      <c r="H9935" s="8"/>
      <c r="I9935" s="8"/>
      <c r="S9935" s="4"/>
      <c r="T9935" s="6"/>
      <c r="X9935" s="1"/>
      <c r="Y9935" s="1"/>
    </row>
    <row r="9936" spans="2:25" x14ac:dyDescent="0.25">
      <c r="B9936" s="4"/>
      <c r="C9936" s="7"/>
      <c r="G9936" s="8"/>
      <c r="H9936" s="8"/>
      <c r="I9936" s="8"/>
      <c r="S9936" s="4"/>
      <c r="T9936" s="6"/>
      <c r="X9936" s="1"/>
      <c r="Y9936" s="1"/>
    </row>
    <row r="9937" spans="2:25" x14ac:dyDescent="0.25">
      <c r="B9937" s="4"/>
      <c r="C9937" s="7"/>
      <c r="G9937" s="8"/>
      <c r="H9937" s="8"/>
      <c r="I9937" s="8"/>
      <c r="S9937" s="4"/>
      <c r="T9937" s="6"/>
      <c r="X9937" s="1"/>
      <c r="Y9937" s="1"/>
    </row>
    <row r="9938" spans="2:25" x14ac:dyDescent="0.25">
      <c r="B9938" s="4"/>
      <c r="C9938" s="7"/>
      <c r="G9938" s="8"/>
      <c r="H9938" s="8"/>
      <c r="I9938" s="8"/>
      <c r="S9938" s="4"/>
      <c r="T9938" s="6"/>
      <c r="X9938" s="1"/>
      <c r="Y9938" s="1"/>
    </row>
    <row r="9939" spans="2:25" x14ac:dyDescent="0.25">
      <c r="B9939" s="4"/>
      <c r="C9939" s="7"/>
      <c r="G9939" s="8"/>
      <c r="H9939" s="8"/>
      <c r="I9939" s="8"/>
      <c r="S9939" s="4"/>
      <c r="T9939" s="6"/>
      <c r="X9939" s="1"/>
      <c r="Y9939" s="1"/>
    </row>
    <row r="9940" spans="2:25" x14ac:dyDescent="0.25">
      <c r="B9940" s="4"/>
      <c r="C9940" s="7"/>
      <c r="G9940" s="8"/>
      <c r="H9940" s="8"/>
      <c r="I9940" s="8"/>
      <c r="S9940" s="4"/>
      <c r="T9940" s="6"/>
      <c r="X9940" s="1"/>
      <c r="Y9940" s="1"/>
    </row>
    <row r="9941" spans="2:25" x14ac:dyDescent="0.25">
      <c r="B9941" s="4"/>
      <c r="C9941" s="7"/>
      <c r="G9941" s="8"/>
      <c r="H9941" s="8"/>
      <c r="I9941" s="8"/>
      <c r="S9941" s="4"/>
      <c r="T9941" s="6"/>
      <c r="X9941" s="1"/>
      <c r="Y9941" s="1"/>
    </row>
    <row r="9942" spans="2:25" x14ac:dyDescent="0.25">
      <c r="B9942" s="4"/>
      <c r="C9942" s="7"/>
      <c r="G9942" s="8"/>
      <c r="H9942" s="8"/>
      <c r="I9942" s="8"/>
      <c r="S9942" s="4"/>
      <c r="T9942" s="6"/>
      <c r="X9942" s="1"/>
      <c r="Y9942" s="1"/>
    </row>
    <row r="9943" spans="2:25" x14ac:dyDescent="0.25">
      <c r="B9943" s="4"/>
      <c r="C9943" s="7"/>
      <c r="G9943" s="8"/>
      <c r="H9943" s="8"/>
      <c r="I9943" s="8"/>
      <c r="S9943" s="4"/>
      <c r="T9943" s="6"/>
      <c r="X9943" s="1"/>
      <c r="Y9943" s="1"/>
    </row>
    <row r="9944" spans="2:25" x14ac:dyDescent="0.25">
      <c r="B9944" s="4"/>
      <c r="C9944" s="7"/>
      <c r="G9944" s="8"/>
      <c r="H9944" s="8"/>
      <c r="I9944" s="8"/>
      <c r="S9944" s="4"/>
      <c r="T9944" s="6"/>
      <c r="X9944" s="1"/>
      <c r="Y9944" s="1"/>
    </row>
    <row r="9945" spans="2:25" x14ac:dyDescent="0.25">
      <c r="B9945" s="4"/>
      <c r="C9945" s="7"/>
      <c r="G9945" s="8"/>
      <c r="H9945" s="8"/>
      <c r="I9945" s="8"/>
      <c r="S9945" s="4"/>
      <c r="T9945" s="6"/>
      <c r="X9945" s="1"/>
      <c r="Y9945" s="1"/>
    </row>
    <row r="9946" spans="2:25" x14ac:dyDescent="0.25">
      <c r="B9946" s="4"/>
      <c r="C9946" s="7"/>
      <c r="G9946" s="8"/>
      <c r="H9946" s="8"/>
      <c r="I9946" s="8"/>
      <c r="S9946" s="4"/>
      <c r="T9946" s="6"/>
      <c r="X9946" s="1"/>
      <c r="Y9946" s="1"/>
    </row>
    <row r="9947" spans="2:25" x14ac:dyDescent="0.25">
      <c r="B9947" s="4"/>
      <c r="C9947" s="7"/>
      <c r="G9947" s="8"/>
      <c r="H9947" s="8"/>
      <c r="I9947" s="8"/>
      <c r="S9947" s="4"/>
      <c r="T9947" s="6"/>
      <c r="X9947" s="1"/>
      <c r="Y9947" s="1"/>
    </row>
    <row r="9948" spans="2:25" x14ac:dyDescent="0.25">
      <c r="B9948" s="4"/>
      <c r="C9948" s="7"/>
      <c r="G9948" s="8"/>
      <c r="H9948" s="8"/>
      <c r="I9948" s="8"/>
      <c r="S9948" s="4"/>
      <c r="T9948" s="6"/>
      <c r="X9948" s="1"/>
      <c r="Y9948" s="1"/>
    </row>
    <row r="9949" spans="2:25" x14ac:dyDescent="0.25">
      <c r="B9949" s="4"/>
      <c r="C9949" s="7"/>
      <c r="G9949" s="8"/>
      <c r="H9949" s="8"/>
      <c r="I9949" s="8"/>
      <c r="S9949" s="4"/>
      <c r="T9949" s="6"/>
      <c r="X9949" s="1"/>
      <c r="Y9949" s="1"/>
    </row>
    <row r="9950" spans="2:25" x14ac:dyDescent="0.25">
      <c r="B9950" s="4"/>
      <c r="C9950" s="7"/>
      <c r="G9950" s="8"/>
      <c r="H9950" s="8"/>
      <c r="I9950" s="8"/>
      <c r="S9950" s="4"/>
      <c r="T9950" s="6"/>
      <c r="X9950" s="1"/>
      <c r="Y9950" s="1"/>
    </row>
    <row r="9951" spans="2:25" x14ac:dyDescent="0.25">
      <c r="B9951" s="4"/>
      <c r="C9951" s="7"/>
      <c r="G9951" s="8"/>
      <c r="H9951" s="8"/>
      <c r="I9951" s="8"/>
      <c r="S9951" s="4"/>
      <c r="T9951" s="6"/>
      <c r="X9951" s="1"/>
      <c r="Y9951" s="1"/>
    </row>
    <row r="9952" spans="2:25" x14ac:dyDescent="0.25">
      <c r="B9952" s="4"/>
      <c r="C9952" s="7"/>
      <c r="G9952" s="8"/>
      <c r="H9952" s="8"/>
      <c r="I9952" s="8"/>
      <c r="S9952" s="4"/>
      <c r="T9952" s="6"/>
      <c r="X9952" s="1"/>
      <c r="Y9952" s="1"/>
    </row>
    <row r="9953" spans="2:25" x14ac:dyDescent="0.25">
      <c r="B9953" s="4"/>
      <c r="C9953" s="7"/>
      <c r="G9953" s="8"/>
      <c r="H9953" s="8"/>
      <c r="I9953" s="8"/>
      <c r="S9953" s="4"/>
      <c r="T9953" s="6"/>
      <c r="X9953" s="1"/>
      <c r="Y9953" s="1"/>
    </row>
    <row r="9954" spans="2:25" x14ac:dyDescent="0.25">
      <c r="B9954" s="4"/>
      <c r="C9954" s="7"/>
      <c r="G9954" s="8"/>
      <c r="H9954" s="8"/>
      <c r="I9954" s="8"/>
      <c r="S9954" s="4"/>
      <c r="T9954" s="6"/>
      <c r="X9954" s="1"/>
      <c r="Y9954" s="1"/>
    </row>
    <row r="9955" spans="2:25" x14ac:dyDescent="0.25">
      <c r="B9955" s="4"/>
      <c r="C9955" s="7"/>
      <c r="G9955" s="8"/>
      <c r="H9955" s="8"/>
      <c r="I9955" s="8"/>
      <c r="S9955" s="4"/>
      <c r="T9955" s="6"/>
      <c r="X9955" s="1"/>
      <c r="Y9955" s="1"/>
    </row>
    <row r="9956" spans="2:25" x14ac:dyDescent="0.25">
      <c r="B9956" s="4"/>
      <c r="C9956" s="7"/>
      <c r="G9956" s="8"/>
      <c r="H9956" s="8"/>
      <c r="I9956" s="8"/>
      <c r="S9956" s="4"/>
      <c r="T9956" s="6"/>
      <c r="X9956" s="1"/>
      <c r="Y9956" s="1"/>
    </row>
    <row r="9957" spans="2:25" x14ac:dyDescent="0.25">
      <c r="B9957" s="4"/>
      <c r="C9957" s="7"/>
      <c r="G9957" s="8"/>
      <c r="H9957" s="8"/>
      <c r="I9957" s="8"/>
      <c r="S9957" s="4"/>
      <c r="T9957" s="6"/>
      <c r="X9957" s="1"/>
      <c r="Y9957" s="1"/>
    </row>
    <row r="9958" spans="2:25" x14ac:dyDescent="0.25">
      <c r="B9958" s="4"/>
      <c r="C9958" s="7"/>
      <c r="G9958" s="8"/>
      <c r="H9958" s="8"/>
      <c r="I9958" s="8"/>
      <c r="S9958" s="4"/>
      <c r="T9958" s="6"/>
      <c r="X9958" s="1"/>
      <c r="Y9958" s="1"/>
    </row>
    <row r="9959" spans="2:25" x14ac:dyDescent="0.25">
      <c r="B9959" s="4"/>
      <c r="C9959" s="7"/>
      <c r="G9959" s="8"/>
      <c r="H9959" s="8"/>
      <c r="I9959" s="8"/>
      <c r="S9959" s="4"/>
      <c r="T9959" s="6"/>
      <c r="X9959" s="1"/>
      <c r="Y9959" s="1"/>
    </row>
    <row r="9960" spans="2:25" x14ac:dyDescent="0.25">
      <c r="B9960" s="4"/>
      <c r="C9960" s="7"/>
      <c r="G9960" s="8"/>
      <c r="H9960" s="8"/>
      <c r="I9960" s="8"/>
      <c r="S9960" s="4"/>
      <c r="T9960" s="6"/>
      <c r="X9960" s="1"/>
      <c r="Y9960" s="1"/>
    </row>
    <row r="9961" spans="2:25" x14ac:dyDescent="0.25">
      <c r="B9961" s="4"/>
      <c r="C9961" s="7"/>
      <c r="G9961" s="8"/>
      <c r="H9961" s="8"/>
      <c r="I9961" s="8"/>
      <c r="S9961" s="4"/>
      <c r="T9961" s="6"/>
      <c r="X9961" s="1"/>
      <c r="Y9961" s="1"/>
    </row>
    <row r="9962" spans="2:25" x14ac:dyDescent="0.25">
      <c r="B9962" s="4"/>
      <c r="C9962" s="7"/>
      <c r="G9962" s="8"/>
      <c r="H9962" s="8"/>
      <c r="I9962" s="8"/>
      <c r="S9962" s="4"/>
      <c r="T9962" s="6"/>
      <c r="X9962" s="1"/>
      <c r="Y9962" s="1"/>
    </row>
    <row r="9963" spans="2:25" x14ac:dyDescent="0.25">
      <c r="B9963" s="4"/>
      <c r="C9963" s="7"/>
      <c r="G9963" s="8"/>
      <c r="H9963" s="8"/>
      <c r="I9963" s="8"/>
      <c r="S9963" s="4"/>
      <c r="T9963" s="6"/>
      <c r="X9963" s="1"/>
      <c r="Y9963" s="1"/>
    </row>
    <row r="9964" spans="2:25" x14ac:dyDescent="0.25">
      <c r="B9964" s="4"/>
      <c r="C9964" s="7"/>
      <c r="G9964" s="8"/>
      <c r="H9964" s="8"/>
      <c r="I9964" s="8"/>
      <c r="S9964" s="4"/>
      <c r="T9964" s="6"/>
      <c r="X9964" s="1"/>
      <c r="Y9964" s="1"/>
    </row>
    <row r="9965" spans="2:25" x14ac:dyDescent="0.25">
      <c r="B9965" s="4"/>
      <c r="C9965" s="7"/>
      <c r="G9965" s="8"/>
      <c r="H9965" s="8"/>
      <c r="I9965" s="8"/>
      <c r="S9965" s="4"/>
      <c r="T9965" s="6"/>
      <c r="X9965" s="1"/>
      <c r="Y9965" s="1"/>
    </row>
    <row r="9966" spans="2:25" x14ac:dyDescent="0.25">
      <c r="B9966" s="4"/>
      <c r="C9966" s="7"/>
      <c r="G9966" s="8"/>
      <c r="H9966" s="8"/>
      <c r="I9966" s="8"/>
      <c r="S9966" s="4"/>
      <c r="T9966" s="6"/>
      <c r="X9966" s="1"/>
      <c r="Y9966" s="1"/>
    </row>
    <row r="9967" spans="2:25" x14ac:dyDescent="0.25">
      <c r="B9967" s="4"/>
      <c r="C9967" s="7"/>
      <c r="G9967" s="8"/>
      <c r="H9967" s="8"/>
      <c r="I9967" s="8"/>
      <c r="S9967" s="4"/>
      <c r="T9967" s="6"/>
      <c r="X9967" s="1"/>
      <c r="Y9967" s="1"/>
    </row>
    <row r="9968" spans="2:25" x14ac:dyDescent="0.25">
      <c r="B9968" s="4"/>
      <c r="C9968" s="7"/>
      <c r="G9968" s="8"/>
      <c r="H9968" s="8"/>
      <c r="I9968" s="8"/>
      <c r="S9968" s="4"/>
      <c r="T9968" s="6"/>
      <c r="X9968" s="1"/>
      <c r="Y9968" s="1"/>
    </row>
    <row r="9969" spans="2:25" x14ac:dyDescent="0.25">
      <c r="B9969" s="4"/>
      <c r="C9969" s="7"/>
      <c r="G9969" s="8"/>
      <c r="H9969" s="8"/>
      <c r="I9969" s="8"/>
      <c r="S9969" s="4"/>
      <c r="T9969" s="6"/>
      <c r="X9969" s="1"/>
      <c r="Y9969" s="1"/>
    </row>
    <row r="9970" spans="2:25" x14ac:dyDescent="0.25">
      <c r="B9970" s="4"/>
      <c r="C9970" s="7"/>
      <c r="G9970" s="8"/>
      <c r="H9970" s="8"/>
      <c r="I9970" s="8"/>
      <c r="S9970" s="4"/>
      <c r="T9970" s="6"/>
      <c r="X9970" s="1"/>
      <c r="Y9970" s="1"/>
    </row>
    <row r="9971" spans="2:25" x14ac:dyDescent="0.25">
      <c r="B9971" s="4"/>
      <c r="C9971" s="7"/>
      <c r="G9971" s="8"/>
      <c r="H9971" s="8"/>
      <c r="I9971" s="8"/>
      <c r="S9971" s="4"/>
      <c r="T9971" s="6"/>
      <c r="X9971" s="1"/>
      <c r="Y9971" s="1"/>
    </row>
    <row r="9972" spans="2:25" x14ac:dyDescent="0.25">
      <c r="B9972" s="4"/>
      <c r="C9972" s="7"/>
      <c r="G9972" s="8"/>
      <c r="H9972" s="8"/>
      <c r="I9972" s="8"/>
      <c r="S9972" s="4"/>
      <c r="T9972" s="6"/>
      <c r="X9972" s="1"/>
      <c r="Y9972" s="1"/>
    </row>
    <row r="9973" spans="2:25" x14ac:dyDescent="0.25">
      <c r="B9973" s="4"/>
      <c r="C9973" s="7"/>
      <c r="G9973" s="8"/>
      <c r="H9973" s="8"/>
      <c r="I9973" s="8"/>
      <c r="S9973" s="4"/>
      <c r="T9973" s="6"/>
      <c r="X9973" s="1"/>
      <c r="Y9973" s="1"/>
    </row>
    <row r="9974" spans="2:25" x14ac:dyDescent="0.25">
      <c r="B9974" s="4"/>
      <c r="C9974" s="7"/>
      <c r="G9974" s="8"/>
      <c r="H9974" s="8"/>
      <c r="I9974" s="8"/>
      <c r="S9974" s="4"/>
      <c r="T9974" s="6"/>
      <c r="X9974" s="1"/>
      <c r="Y9974" s="1"/>
    </row>
    <row r="9975" spans="2:25" x14ac:dyDescent="0.25">
      <c r="B9975" s="4"/>
      <c r="C9975" s="7"/>
      <c r="G9975" s="8"/>
      <c r="H9975" s="8"/>
      <c r="I9975" s="8"/>
      <c r="S9975" s="4"/>
      <c r="T9975" s="6"/>
      <c r="X9975" s="1"/>
      <c r="Y9975" s="1"/>
    </row>
    <row r="9976" spans="2:25" x14ac:dyDescent="0.25">
      <c r="B9976" s="4"/>
      <c r="C9976" s="7"/>
      <c r="G9976" s="8"/>
      <c r="H9976" s="8"/>
      <c r="I9976" s="8"/>
      <c r="S9976" s="4"/>
      <c r="T9976" s="6"/>
      <c r="X9976" s="1"/>
      <c r="Y9976" s="1"/>
    </row>
    <row r="9977" spans="2:25" x14ac:dyDescent="0.25">
      <c r="B9977" s="4"/>
      <c r="C9977" s="7"/>
      <c r="G9977" s="8"/>
      <c r="H9977" s="8"/>
      <c r="I9977" s="8"/>
      <c r="S9977" s="4"/>
      <c r="T9977" s="6"/>
      <c r="X9977" s="1"/>
      <c r="Y9977" s="1"/>
    </row>
    <row r="9978" spans="2:25" x14ac:dyDescent="0.25">
      <c r="B9978" s="4"/>
      <c r="C9978" s="7"/>
      <c r="G9978" s="8"/>
      <c r="H9978" s="8"/>
      <c r="I9978" s="8"/>
      <c r="S9978" s="4"/>
      <c r="T9978" s="6"/>
      <c r="X9978" s="1"/>
      <c r="Y9978" s="1"/>
    </row>
    <row r="9979" spans="2:25" x14ac:dyDescent="0.25">
      <c r="B9979" s="4"/>
      <c r="C9979" s="7"/>
      <c r="G9979" s="8"/>
      <c r="H9979" s="8"/>
      <c r="I9979" s="8"/>
      <c r="S9979" s="4"/>
      <c r="T9979" s="6"/>
      <c r="X9979" s="1"/>
      <c r="Y9979" s="1"/>
    </row>
    <row r="9980" spans="2:25" x14ac:dyDescent="0.25">
      <c r="B9980" s="4"/>
      <c r="C9980" s="7"/>
      <c r="G9980" s="8"/>
      <c r="H9980" s="8"/>
      <c r="I9980" s="8"/>
      <c r="S9980" s="4"/>
      <c r="T9980" s="6"/>
      <c r="X9980" s="1"/>
      <c r="Y9980" s="1"/>
    </row>
    <row r="9981" spans="2:25" x14ac:dyDescent="0.25">
      <c r="B9981" s="4"/>
      <c r="C9981" s="7"/>
      <c r="G9981" s="8"/>
      <c r="H9981" s="8"/>
      <c r="I9981" s="8"/>
      <c r="S9981" s="4"/>
      <c r="T9981" s="6"/>
      <c r="X9981" s="1"/>
      <c r="Y9981" s="1"/>
    </row>
    <row r="9982" spans="2:25" x14ac:dyDescent="0.25">
      <c r="B9982" s="4"/>
      <c r="C9982" s="7"/>
      <c r="G9982" s="8"/>
      <c r="H9982" s="8"/>
      <c r="I9982" s="8"/>
      <c r="S9982" s="4"/>
      <c r="T9982" s="6"/>
      <c r="X9982" s="1"/>
      <c r="Y9982" s="1"/>
    </row>
    <row r="9983" spans="2:25" x14ac:dyDescent="0.25">
      <c r="B9983" s="4"/>
      <c r="C9983" s="7"/>
      <c r="G9983" s="8"/>
      <c r="H9983" s="8"/>
      <c r="I9983" s="8"/>
      <c r="S9983" s="4"/>
      <c r="T9983" s="6"/>
      <c r="X9983" s="1"/>
      <c r="Y9983" s="1"/>
    </row>
    <row r="9984" spans="2:25" x14ac:dyDescent="0.25">
      <c r="B9984" s="4"/>
      <c r="C9984" s="7"/>
      <c r="G9984" s="8"/>
      <c r="H9984" s="8"/>
      <c r="I9984" s="8"/>
      <c r="S9984" s="4"/>
      <c r="T9984" s="6"/>
      <c r="X9984" s="1"/>
      <c r="Y9984" s="1"/>
    </row>
    <row r="9985" spans="2:25" x14ac:dyDescent="0.25">
      <c r="B9985" s="4"/>
      <c r="C9985" s="7"/>
      <c r="G9985" s="8"/>
      <c r="H9985" s="8"/>
      <c r="I9985" s="8"/>
      <c r="S9985" s="4"/>
      <c r="T9985" s="6"/>
      <c r="X9985" s="1"/>
      <c r="Y9985" s="1"/>
    </row>
    <row r="9986" spans="2:25" x14ac:dyDescent="0.25">
      <c r="B9986" s="4"/>
      <c r="C9986" s="7"/>
      <c r="G9986" s="8"/>
      <c r="H9986" s="8"/>
      <c r="I9986" s="8"/>
      <c r="S9986" s="4"/>
      <c r="T9986" s="6"/>
      <c r="X9986" s="1"/>
      <c r="Y9986" s="1"/>
    </row>
    <row r="9987" spans="2:25" x14ac:dyDescent="0.25">
      <c r="B9987" s="4"/>
      <c r="C9987" s="7"/>
      <c r="G9987" s="8"/>
      <c r="H9987" s="8"/>
      <c r="I9987" s="8"/>
      <c r="S9987" s="4"/>
      <c r="T9987" s="6"/>
      <c r="X9987" s="1"/>
      <c r="Y9987" s="1"/>
    </row>
    <row r="9988" spans="2:25" x14ac:dyDescent="0.25">
      <c r="B9988" s="4"/>
      <c r="C9988" s="7"/>
      <c r="G9988" s="8"/>
      <c r="H9988" s="8"/>
      <c r="I9988" s="8"/>
      <c r="S9988" s="4"/>
      <c r="T9988" s="6"/>
      <c r="X9988" s="1"/>
      <c r="Y9988" s="1"/>
    </row>
    <row r="9989" spans="2:25" x14ac:dyDescent="0.25">
      <c r="B9989" s="4"/>
      <c r="C9989" s="7"/>
      <c r="G9989" s="8"/>
      <c r="H9989" s="8"/>
      <c r="I9989" s="8"/>
      <c r="S9989" s="4"/>
      <c r="T9989" s="6"/>
      <c r="X9989" s="1"/>
      <c r="Y9989" s="1"/>
    </row>
    <row r="9990" spans="2:25" x14ac:dyDescent="0.25">
      <c r="B9990" s="4"/>
      <c r="C9990" s="7"/>
      <c r="G9990" s="8"/>
      <c r="H9990" s="8"/>
      <c r="I9990" s="8"/>
      <c r="S9990" s="4"/>
      <c r="T9990" s="6"/>
      <c r="X9990" s="1"/>
      <c r="Y9990" s="1"/>
    </row>
    <row r="9991" spans="2:25" x14ac:dyDescent="0.25">
      <c r="B9991" s="4"/>
      <c r="C9991" s="7"/>
      <c r="G9991" s="8"/>
      <c r="H9991" s="8"/>
      <c r="I9991" s="8"/>
      <c r="S9991" s="4"/>
      <c r="T9991" s="6"/>
      <c r="X9991" s="1"/>
      <c r="Y9991" s="1"/>
    </row>
    <row r="9992" spans="2:25" x14ac:dyDescent="0.25">
      <c r="B9992" s="4"/>
      <c r="C9992" s="7"/>
      <c r="G9992" s="8"/>
      <c r="H9992" s="8"/>
      <c r="I9992" s="8"/>
      <c r="S9992" s="4"/>
      <c r="T9992" s="6"/>
      <c r="X9992" s="1"/>
      <c r="Y9992" s="1"/>
    </row>
    <row r="9993" spans="2:25" x14ac:dyDescent="0.25">
      <c r="B9993" s="4"/>
      <c r="C9993" s="7"/>
      <c r="G9993" s="8"/>
      <c r="H9993" s="8"/>
      <c r="I9993" s="8"/>
      <c r="S9993" s="4"/>
      <c r="T9993" s="6"/>
      <c r="X9993" s="1"/>
      <c r="Y9993" s="1"/>
    </row>
    <row r="9994" spans="2:25" x14ac:dyDescent="0.25">
      <c r="B9994" s="4"/>
      <c r="C9994" s="7"/>
      <c r="G9994" s="8"/>
      <c r="H9994" s="8"/>
      <c r="I9994" s="8"/>
      <c r="S9994" s="4"/>
      <c r="T9994" s="6"/>
      <c r="X9994" s="1"/>
      <c r="Y9994" s="1"/>
    </row>
    <row r="9995" spans="2:25" x14ac:dyDescent="0.25">
      <c r="B9995" s="4"/>
      <c r="C9995" s="7"/>
      <c r="G9995" s="8"/>
      <c r="H9995" s="8"/>
      <c r="I9995" s="8"/>
      <c r="S9995" s="4"/>
      <c r="T9995" s="6"/>
      <c r="X9995" s="1"/>
      <c r="Y9995" s="1"/>
    </row>
    <row r="9996" spans="2:25" x14ac:dyDescent="0.25">
      <c r="B9996" s="4"/>
      <c r="C9996" s="7"/>
      <c r="G9996" s="8"/>
      <c r="H9996" s="8"/>
      <c r="I9996" s="8"/>
      <c r="S9996" s="4"/>
      <c r="T9996" s="6"/>
      <c r="X9996" s="1"/>
      <c r="Y9996" s="1"/>
    </row>
    <row r="9997" spans="2:25" x14ac:dyDescent="0.25">
      <c r="B9997" s="4"/>
      <c r="C9997" s="7"/>
      <c r="G9997" s="8"/>
      <c r="H9997" s="8"/>
      <c r="I9997" s="8"/>
      <c r="S9997" s="4"/>
      <c r="T9997" s="6"/>
      <c r="X9997" s="1"/>
      <c r="Y9997" s="1"/>
    </row>
    <row r="9998" spans="2:25" x14ac:dyDescent="0.25">
      <c r="B9998" s="4"/>
      <c r="C9998" s="7"/>
      <c r="G9998" s="8"/>
      <c r="H9998" s="8"/>
      <c r="I9998" s="8"/>
      <c r="S9998" s="4"/>
      <c r="T9998" s="6"/>
      <c r="X9998" s="1"/>
      <c r="Y9998" s="1"/>
    </row>
    <row r="9999" spans="2:25" x14ac:dyDescent="0.25">
      <c r="B9999" s="4"/>
      <c r="C9999" s="7"/>
      <c r="G9999" s="8"/>
      <c r="H9999" s="8"/>
      <c r="I9999" s="8"/>
      <c r="S9999" s="4"/>
      <c r="T9999" s="6"/>
      <c r="X9999" s="1"/>
      <c r="Y9999" s="1"/>
    </row>
    <row r="10000" spans="2:25" x14ac:dyDescent="0.25">
      <c r="B10000" s="4"/>
      <c r="C10000" s="7"/>
      <c r="G10000" s="8"/>
      <c r="H10000" s="8"/>
      <c r="I10000" s="8"/>
      <c r="S10000" s="4"/>
      <c r="T10000" s="6"/>
      <c r="X10000" s="1"/>
      <c r="Y10000" s="1"/>
    </row>
    <row r="10001" spans="2:25" x14ac:dyDescent="0.25">
      <c r="B10001" s="4"/>
      <c r="C10001" s="7"/>
      <c r="G10001" s="8"/>
      <c r="H10001" s="8"/>
      <c r="I10001" s="8"/>
      <c r="S10001" s="4"/>
      <c r="T10001" s="6"/>
      <c r="X10001" s="1"/>
      <c r="Y10001" s="1"/>
    </row>
    <row r="10002" spans="2:25" x14ac:dyDescent="0.25">
      <c r="B10002" s="4"/>
      <c r="C10002" s="7"/>
      <c r="G10002" s="8"/>
      <c r="H10002" s="8"/>
      <c r="I10002" s="8"/>
      <c r="S10002" s="4"/>
      <c r="T10002" s="6"/>
      <c r="X10002" s="1"/>
      <c r="Y10002" s="1"/>
    </row>
    <row r="10003" spans="2:25" x14ac:dyDescent="0.25">
      <c r="B10003" s="4"/>
      <c r="C10003" s="7"/>
      <c r="G10003" s="8"/>
      <c r="H10003" s="8"/>
      <c r="I10003" s="8"/>
      <c r="S10003" s="4"/>
      <c r="T10003" s="6"/>
      <c r="X10003" s="1"/>
      <c r="Y10003" s="1"/>
    </row>
    <row r="10004" spans="2:25" x14ac:dyDescent="0.25">
      <c r="B10004" s="4"/>
      <c r="C10004" s="7"/>
      <c r="G10004" s="8"/>
      <c r="H10004" s="8"/>
      <c r="I10004" s="8"/>
      <c r="S10004" s="4"/>
      <c r="T10004" s="6"/>
      <c r="X10004" s="1"/>
      <c r="Y10004" s="1"/>
    </row>
    <row r="10005" spans="2:25" x14ac:dyDescent="0.25">
      <c r="B10005" s="4"/>
      <c r="C10005" s="7"/>
      <c r="G10005" s="8"/>
      <c r="H10005" s="8"/>
      <c r="I10005" s="8"/>
      <c r="S10005" s="4"/>
      <c r="T10005" s="6"/>
      <c r="X10005" s="1"/>
      <c r="Y10005" s="1"/>
    </row>
    <row r="10006" spans="2:25" x14ac:dyDescent="0.25">
      <c r="B10006" s="4"/>
      <c r="C10006" s="7"/>
      <c r="G10006" s="8"/>
      <c r="H10006" s="8"/>
      <c r="I10006" s="8"/>
      <c r="S10006" s="4"/>
      <c r="T10006" s="6"/>
      <c r="X10006" s="1"/>
      <c r="Y10006" s="1"/>
    </row>
    <row r="10007" spans="2:25" x14ac:dyDescent="0.25">
      <c r="B10007" s="4"/>
      <c r="C10007" s="7"/>
      <c r="G10007" s="8"/>
      <c r="H10007" s="8"/>
      <c r="I10007" s="8"/>
      <c r="S10007" s="4"/>
      <c r="T10007" s="6"/>
      <c r="X10007" s="1"/>
      <c r="Y10007" s="1"/>
    </row>
    <row r="10008" spans="2:25" x14ac:dyDescent="0.25">
      <c r="B10008" s="4"/>
      <c r="C10008" s="7"/>
      <c r="G10008" s="8"/>
      <c r="H10008" s="8"/>
      <c r="I10008" s="8"/>
      <c r="S10008" s="4"/>
      <c r="T10008" s="6"/>
      <c r="X10008" s="1"/>
      <c r="Y10008" s="1"/>
    </row>
    <row r="10009" spans="2:25" x14ac:dyDescent="0.25">
      <c r="B10009" s="4"/>
      <c r="C10009" s="7"/>
      <c r="G10009" s="8"/>
      <c r="H10009" s="8"/>
      <c r="I10009" s="8"/>
      <c r="S10009" s="4"/>
      <c r="T10009" s="6"/>
      <c r="X10009" s="1"/>
      <c r="Y10009" s="1"/>
    </row>
    <row r="10010" spans="2:25" x14ac:dyDescent="0.25">
      <c r="B10010" s="4"/>
      <c r="C10010" s="7"/>
      <c r="G10010" s="8"/>
      <c r="H10010" s="8"/>
      <c r="I10010" s="8"/>
      <c r="S10010" s="4"/>
      <c r="T10010" s="6"/>
      <c r="X10010" s="1"/>
      <c r="Y10010" s="1"/>
    </row>
    <row r="10011" spans="2:25" x14ac:dyDescent="0.25">
      <c r="B10011" s="4"/>
      <c r="C10011" s="7"/>
      <c r="G10011" s="8"/>
      <c r="H10011" s="8"/>
      <c r="I10011" s="8"/>
      <c r="S10011" s="4"/>
      <c r="T10011" s="6"/>
      <c r="X10011" s="1"/>
      <c r="Y10011" s="1"/>
    </row>
    <row r="10012" spans="2:25" x14ac:dyDescent="0.25">
      <c r="B10012" s="4"/>
      <c r="C10012" s="7"/>
      <c r="G10012" s="8"/>
      <c r="H10012" s="8"/>
      <c r="I10012" s="8"/>
      <c r="S10012" s="4"/>
      <c r="T10012" s="6"/>
      <c r="X10012" s="1"/>
      <c r="Y10012" s="1"/>
    </row>
    <row r="10013" spans="2:25" x14ac:dyDescent="0.25">
      <c r="B10013" s="4"/>
      <c r="C10013" s="7"/>
      <c r="G10013" s="8"/>
      <c r="H10013" s="8"/>
      <c r="I10013" s="8"/>
      <c r="S10013" s="4"/>
      <c r="T10013" s="6"/>
      <c r="X10013" s="1"/>
      <c r="Y10013" s="1"/>
    </row>
    <row r="10014" spans="2:25" x14ac:dyDescent="0.25">
      <c r="B10014" s="4"/>
      <c r="C10014" s="7"/>
      <c r="G10014" s="8"/>
      <c r="H10014" s="8"/>
      <c r="I10014" s="8"/>
      <c r="S10014" s="4"/>
      <c r="T10014" s="6"/>
      <c r="X10014" s="1"/>
      <c r="Y10014" s="1"/>
    </row>
    <row r="10015" spans="2:25" x14ac:dyDescent="0.25">
      <c r="B10015" s="4"/>
      <c r="C10015" s="7"/>
      <c r="G10015" s="8"/>
      <c r="H10015" s="8"/>
      <c r="I10015" s="8"/>
      <c r="S10015" s="4"/>
      <c r="T10015" s="6"/>
      <c r="X10015" s="1"/>
      <c r="Y10015" s="1"/>
    </row>
    <row r="10016" spans="2:25" x14ac:dyDescent="0.25">
      <c r="B10016" s="4"/>
      <c r="C10016" s="7"/>
      <c r="G10016" s="8"/>
      <c r="H10016" s="8"/>
      <c r="I10016" s="8"/>
      <c r="S10016" s="4"/>
      <c r="T10016" s="6"/>
      <c r="X10016" s="1"/>
      <c r="Y10016" s="1"/>
    </row>
    <row r="10017" spans="2:25" x14ac:dyDescent="0.25">
      <c r="B10017" s="4"/>
      <c r="C10017" s="7"/>
      <c r="G10017" s="8"/>
      <c r="H10017" s="8"/>
      <c r="I10017" s="8"/>
      <c r="S10017" s="4"/>
      <c r="T10017" s="6"/>
      <c r="X10017" s="1"/>
      <c r="Y10017" s="1"/>
    </row>
    <row r="10018" spans="2:25" x14ac:dyDescent="0.25">
      <c r="B10018" s="4"/>
      <c r="C10018" s="7"/>
      <c r="G10018" s="8"/>
      <c r="H10018" s="8"/>
      <c r="I10018" s="8"/>
      <c r="S10018" s="4"/>
      <c r="T10018" s="6"/>
      <c r="X10018" s="1"/>
      <c r="Y10018" s="1"/>
    </row>
    <row r="10019" spans="2:25" x14ac:dyDescent="0.25">
      <c r="B10019" s="4"/>
      <c r="C10019" s="7"/>
      <c r="G10019" s="8"/>
      <c r="H10019" s="8"/>
      <c r="I10019" s="8"/>
      <c r="S10019" s="4"/>
      <c r="T10019" s="6"/>
      <c r="X10019" s="1"/>
      <c r="Y10019" s="1"/>
    </row>
    <row r="10020" spans="2:25" x14ac:dyDescent="0.25">
      <c r="B10020" s="4"/>
      <c r="C10020" s="7"/>
      <c r="G10020" s="8"/>
      <c r="H10020" s="8"/>
      <c r="I10020" s="8"/>
      <c r="S10020" s="4"/>
      <c r="T10020" s="6"/>
      <c r="X10020" s="1"/>
      <c r="Y10020" s="1"/>
    </row>
    <row r="10021" spans="2:25" x14ac:dyDescent="0.25">
      <c r="B10021" s="4"/>
      <c r="C10021" s="7"/>
      <c r="G10021" s="8"/>
      <c r="H10021" s="8"/>
      <c r="I10021" s="8"/>
      <c r="S10021" s="4"/>
      <c r="T10021" s="6"/>
      <c r="X10021" s="1"/>
      <c r="Y10021" s="1"/>
    </row>
    <row r="10022" spans="2:25" x14ac:dyDescent="0.25">
      <c r="B10022" s="4"/>
      <c r="C10022" s="7"/>
      <c r="G10022" s="8"/>
      <c r="H10022" s="8"/>
      <c r="I10022" s="8"/>
      <c r="S10022" s="4"/>
      <c r="T10022" s="6"/>
      <c r="X10022" s="1"/>
      <c r="Y10022" s="1"/>
    </row>
    <row r="10023" spans="2:25" x14ac:dyDescent="0.25">
      <c r="B10023" s="4"/>
      <c r="C10023" s="7"/>
      <c r="G10023" s="8"/>
      <c r="H10023" s="8"/>
      <c r="I10023" s="8"/>
      <c r="S10023" s="4"/>
      <c r="T10023" s="6"/>
      <c r="X10023" s="1"/>
      <c r="Y10023" s="1"/>
    </row>
    <row r="10024" spans="2:25" x14ac:dyDescent="0.25">
      <c r="B10024" s="4"/>
      <c r="C10024" s="7"/>
      <c r="G10024" s="8"/>
      <c r="H10024" s="8"/>
      <c r="I10024" s="8"/>
      <c r="S10024" s="4"/>
      <c r="T10024" s="6"/>
      <c r="X10024" s="1"/>
      <c r="Y10024" s="1"/>
    </row>
    <row r="10025" spans="2:25" x14ac:dyDescent="0.25">
      <c r="B10025" s="4"/>
      <c r="C10025" s="7"/>
      <c r="G10025" s="8"/>
      <c r="H10025" s="8"/>
      <c r="I10025" s="8"/>
      <c r="S10025" s="4"/>
      <c r="T10025" s="6"/>
      <c r="X10025" s="1"/>
      <c r="Y10025" s="1"/>
    </row>
    <row r="10026" spans="2:25" x14ac:dyDescent="0.25">
      <c r="B10026" s="4"/>
      <c r="C10026" s="7"/>
      <c r="G10026" s="8"/>
      <c r="H10026" s="8"/>
      <c r="I10026" s="8"/>
      <c r="S10026" s="4"/>
      <c r="T10026" s="6"/>
      <c r="X10026" s="1"/>
      <c r="Y10026" s="1"/>
    </row>
    <row r="10027" spans="2:25" x14ac:dyDescent="0.25">
      <c r="B10027" s="4"/>
      <c r="C10027" s="7"/>
      <c r="G10027" s="8"/>
      <c r="H10027" s="8"/>
      <c r="I10027" s="8"/>
      <c r="S10027" s="4"/>
      <c r="T10027" s="6"/>
      <c r="X10027" s="1"/>
      <c r="Y10027" s="1"/>
    </row>
    <row r="10028" spans="2:25" x14ac:dyDescent="0.25">
      <c r="B10028" s="4"/>
      <c r="C10028" s="7"/>
      <c r="G10028" s="8"/>
      <c r="H10028" s="8"/>
      <c r="I10028" s="8"/>
      <c r="S10028" s="4"/>
      <c r="T10028" s="6"/>
      <c r="X10028" s="1"/>
      <c r="Y10028" s="1"/>
    </row>
    <row r="10029" spans="2:25" x14ac:dyDescent="0.25">
      <c r="B10029" s="4"/>
      <c r="C10029" s="7"/>
      <c r="G10029" s="8"/>
      <c r="H10029" s="8"/>
      <c r="I10029" s="8"/>
      <c r="S10029" s="4"/>
      <c r="T10029" s="6"/>
      <c r="X10029" s="1"/>
      <c r="Y10029" s="1"/>
    </row>
    <row r="10030" spans="2:25" x14ac:dyDescent="0.25">
      <c r="B10030" s="4"/>
      <c r="C10030" s="7"/>
      <c r="G10030" s="8"/>
      <c r="H10030" s="8"/>
      <c r="I10030" s="8"/>
      <c r="S10030" s="4"/>
      <c r="T10030" s="6"/>
      <c r="X10030" s="1"/>
      <c r="Y10030" s="1"/>
    </row>
    <row r="10031" spans="2:25" x14ac:dyDescent="0.25">
      <c r="B10031" s="4"/>
      <c r="C10031" s="7"/>
      <c r="G10031" s="8"/>
      <c r="H10031" s="8"/>
      <c r="I10031" s="8"/>
      <c r="S10031" s="4"/>
      <c r="T10031" s="6"/>
      <c r="X10031" s="1"/>
      <c r="Y10031" s="1"/>
    </row>
    <row r="10032" spans="2:25" x14ac:dyDescent="0.25">
      <c r="B10032" s="4"/>
      <c r="C10032" s="7"/>
      <c r="G10032" s="8"/>
      <c r="H10032" s="8"/>
      <c r="I10032" s="8"/>
      <c r="S10032" s="4"/>
      <c r="T10032" s="6"/>
      <c r="X10032" s="1"/>
      <c r="Y10032" s="1"/>
    </row>
    <row r="10033" spans="2:25" x14ac:dyDescent="0.25">
      <c r="B10033" s="4"/>
      <c r="C10033" s="7"/>
      <c r="G10033" s="8"/>
      <c r="H10033" s="8"/>
      <c r="I10033" s="8"/>
      <c r="S10033" s="4"/>
      <c r="T10033" s="6"/>
      <c r="X10033" s="1"/>
      <c r="Y10033" s="1"/>
    </row>
    <row r="10034" spans="2:25" x14ac:dyDescent="0.25">
      <c r="B10034" s="4"/>
      <c r="C10034" s="7"/>
      <c r="G10034" s="8"/>
      <c r="H10034" s="8"/>
      <c r="I10034" s="8"/>
      <c r="S10034" s="4"/>
      <c r="T10034" s="6"/>
      <c r="X10034" s="1"/>
      <c r="Y10034" s="1"/>
    </row>
    <row r="10035" spans="2:25" x14ac:dyDescent="0.25">
      <c r="B10035" s="4"/>
      <c r="C10035" s="7"/>
      <c r="G10035" s="8"/>
      <c r="H10035" s="8"/>
      <c r="I10035" s="8"/>
      <c r="S10035" s="4"/>
      <c r="T10035" s="6"/>
      <c r="X10035" s="1"/>
      <c r="Y10035" s="1"/>
    </row>
    <row r="10036" spans="2:25" x14ac:dyDescent="0.25">
      <c r="B10036" s="4"/>
      <c r="C10036" s="7"/>
      <c r="G10036" s="8"/>
      <c r="H10036" s="8"/>
      <c r="I10036" s="8"/>
      <c r="S10036" s="4"/>
      <c r="T10036" s="6"/>
      <c r="X10036" s="1"/>
      <c r="Y10036" s="1"/>
    </row>
    <row r="10037" spans="2:25" x14ac:dyDescent="0.25">
      <c r="B10037" s="4"/>
      <c r="C10037" s="7"/>
      <c r="G10037" s="8"/>
      <c r="H10037" s="8"/>
      <c r="I10037" s="8"/>
      <c r="S10037" s="4"/>
      <c r="T10037" s="6"/>
      <c r="X10037" s="1"/>
      <c r="Y10037" s="1"/>
    </row>
    <row r="10038" spans="2:25" x14ac:dyDescent="0.25">
      <c r="B10038" s="4"/>
      <c r="C10038" s="7"/>
      <c r="G10038" s="8"/>
      <c r="H10038" s="8"/>
      <c r="I10038" s="8"/>
      <c r="S10038" s="4"/>
      <c r="T10038" s="6"/>
      <c r="X10038" s="1"/>
      <c r="Y10038" s="1"/>
    </row>
    <row r="10039" spans="2:25" x14ac:dyDescent="0.25">
      <c r="B10039" s="4"/>
      <c r="C10039" s="7"/>
      <c r="G10039" s="8"/>
      <c r="H10039" s="8"/>
      <c r="I10039" s="8"/>
      <c r="S10039" s="4"/>
      <c r="T10039" s="6"/>
      <c r="X10039" s="1"/>
      <c r="Y10039" s="1"/>
    </row>
    <row r="10040" spans="2:25" x14ac:dyDescent="0.25">
      <c r="B10040" s="4"/>
      <c r="C10040" s="7"/>
      <c r="G10040" s="8"/>
      <c r="H10040" s="8"/>
      <c r="I10040" s="8"/>
      <c r="S10040" s="4"/>
      <c r="T10040" s="6"/>
      <c r="X10040" s="1"/>
      <c r="Y10040" s="1"/>
    </row>
    <row r="10041" spans="2:25" x14ac:dyDescent="0.25">
      <c r="B10041" s="4"/>
      <c r="C10041" s="7"/>
      <c r="G10041" s="8"/>
      <c r="H10041" s="8"/>
      <c r="I10041" s="8"/>
      <c r="S10041" s="4"/>
      <c r="T10041" s="6"/>
      <c r="X10041" s="1"/>
      <c r="Y10041" s="1"/>
    </row>
    <row r="10042" spans="2:25" x14ac:dyDescent="0.25">
      <c r="B10042" s="4"/>
      <c r="C10042" s="7"/>
      <c r="G10042" s="8"/>
      <c r="H10042" s="8"/>
      <c r="I10042" s="8"/>
      <c r="S10042" s="4"/>
      <c r="T10042" s="6"/>
      <c r="X10042" s="1"/>
      <c r="Y10042" s="1"/>
    </row>
    <row r="10043" spans="2:25" x14ac:dyDescent="0.25">
      <c r="B10043" s="4"/>
      <c r="C10043" s="7"/>
      <c r="G10043" s="8"/>
      <c r="H10043" s="8"/>
      <c r="I10043" s="8"/>
      <c r="S10043" s="4"/>
      <c r="T10043" s="6"/>
      <c r="X10043" s="1"/>
      <c r="Y10043" s="1"/>
    </row>
    <row r="10044" spans="2:25" x14ac:dyDescent="0.25">
      <c r="B10044" s="4"/>
      <c r="C10044" s="7"/>
      <c r="G10044" s="8"/>
      <c r="H10044" s="8"/>
      <c r="I10044" s="8"/>
      <c r="S10044" s="4"/>
      <c r="T10044" s="6"/>
      <c r="X10044" s="1"/>
      <c r="Y10044" s="1"/>
    </row>
    <row r="10045" spans="2:25" x14ac:dyDescent="0.25">
      <c r="B10045" s="4"/>
      <c r="C10045" s="7"/>
      <c r="G10045" s="8"/>
      <c r="H10045" s="8"/>
      <c r="I10045" s="8"/>
      <c r="S10045" s="4"/>
      <c r="T10045" s="6"/>
      <c r="X10045" s="1"/>
      <c r="Y10045" s="1"/>
    </row>
    <row r="10046" spans="2:25" x14ac:dyDescent="0.25">
      <c r="B10046" s="4"/>
      <c r="C10046" s="7"/>
      <c r="G10046" s="8"/>
      <c r="H10046" s="8"/>
      <c r="I10046" s="8"/>
      <c r="S10046" s="4"/>
      <c r="T10046" s="6"/>
      <c r="X10046" s="1"/>
      <c r="Y10046" s="1"/>
    </row>
    <row r="10047" spans="2:25" x14ac:dyDescent="0.25">
      <c r="B10047" s="4"/>
      <c r="C10047" s="7"/>
      <c r="G10047" s="8"/>
      <c r="H10047" s="8"/>
      <c r="I10047" s="8"/>
      <c r="S10047" s="4"/>
      <c r="T10047" s="6"/>
      <c r="X10047" s="1"/>
      <c r="Y10047" s="1"/>
    </row>
    <row r="10048" spans="2:25" x14ac:dyDescent="0.25">
      <c r="B10048" s="4"/>
      <c r="C10048" s="7"/>
      <c r="G10048" s="8"/>
      <c r="H10048" s="8"/>
      <c r="I10048" s="8"/>
      <c r="S10048" s="4"/>
      <c r="T10048" s="6"/>
      <c r="X10048" s="1"/>
      <c r="Y10048" s="1"/>
    </row>
    <row r="10049" spans="2:25" x14ac:dyDescent="0.25">
      <c r="B10049" s="4"/>
      <c r="C10049" s="7"/>
      <c r="G10049" s="8"/>
      <c r="H10049" s="8"/>
      <c r="I10049" s="8"/>
      <c r="S10049" s="4"/>
      <c r="T10049" s="6"/>
      <c r="X10049" s="1"/>
      <c r="Y10049" s="1"/>
    </row>
    <row r="10050" spans="2:25" x14ac:dyDescent="0.25">
      <c r="B10050" s="4"/>
      <c r="C10050" s="7"/>
      <c r="G10050" s="8"/>
      <c r="H10050" s="8"/>
      <c r="I10050" s="8"/>
      <c r="S10050" s="4"/>
      <c r="T10050" s="6"/>
      <c r="X10050" s="1"/>
      <c r="Y10050" s="1"/>
    </row>
    <row r="10051" spans="2:25" x14ac:dyDescent="0.25">
      <c r="B10051" s="4"/>
      <c r="C10051" s="7"/>
      <c r="G10051" s="8"/>
      <c r="H10051" s="8"/>
      <c r="I10051" s="8"/>
      <c r="S10051" s="4"/>
      <c r="T10051" s="6"/>
      <c r="X10051" s="1"/>
      <c r="Y10051" s="1"/>
    </row>
    <row r="10052" spans="2:25" x14ac:dyDescent="0.25">
      <c r="B10052" s="4"/>
      <c r="C10052" s="7"/>
      <c r="G10052" s="8"/>
      <c r="H10052" s="8"/>
      <c r="I10052" s="8"/>
      <c r="S10052" s="4"/>
      <c r="T10052" s="6"/>
      <c r="X10052" s="1"/>
      <c r="Y10052" s="1"/>
    </row>
    <row r="10053" spans="2:25" x14ac:dyDescent="0.25">
      <c r="B10053" s="4"/>
      <c r="C10053" s="7"/>
      <c r="G10053" s="8"/>
      <c r="H10053" s="8"/>
      <c r="I10053" s="8"/>
      <c r="S10053" s="4"/>
      <c r="T10053" s="6"/>
      <c r="X10053" s="1"/>
      <c r="Y10053" s="1"/>
    </row>
    <row r="10054" spans="2:25" x14ac:dyDescent="0.25">
      <c r="B10054" s="4"/>
      <c r="C10054" s="7"/>
      <c r="G10054" s="8"/>
      <c r="H10054" s="8"/>
      <c r="I10054" s="8"/>
      <c r="S10054" s="4"/>
      <c r="T10054" s="6"/>
      <c r="X10054" s="1"/>
      <c r="Y10054" s="1"/>
    </row>
    <row r="10055" spans="2:25" x14ac:dyDescent="0.25">
      <c r="B10055" s="4"/>
      <c r="C10055" s="7"/>
      <c r="G10055" s="8"/>
      <c r="H10055" s="8"/>
      <c r="I10055" s="8"/>
      <c r="S10055" s="4"/>
      <c r="T10055" s="6"/>
      <c r="X10055" s="1"/>
      <c r="Y10055" s="1"/>
    </row>
    <row r="10056" spans="2:25" x14ac:dyDescent="0.25">
      <c r="B10056" s="4"/>
      <c r="C10056" s="7"/>
      <c r="G10056" s="8"/>
      <c r="H10056" s="8"/>
      <c r="I10056" s="8"/>
      <c r="S10056" s="4"/>
      <c r="T10056" s="6"/>
      <c r="X10056" s="1"/>
      <c r="Y10056" s="1"/>
    </row>
    <row r="10057" spans="2:25" x14ac:dyDescent="0.25">
      <c r="B10057" s="4"/>
      <c r="C10057" s="7"/>
      <c r="G10057" s="8"/>
      <c r="H10057" s="8"/>
      <c r="I10057" s="8"/>
      <c r="S10057" s="4"/>
      <c r="T10057" s="6"/>
      <c r="X10057" s="1"/>
      <c r="Y10057" s="1"/>
    </row>
    <row r="10058" spans="2:25" x14ac:dyDescent="0.25">
      <c r="B10058" s="4"/>
      <c r="C10058" s="7"/>
      <c r="G10058" s="8"/>
      <c r="H10058" s="8"/>
      <c r="I10058" s="8"/>
      <c r="S10058" s="4"/>
      <c r="T10058" s="6"/>
      <c r="X10058" s="1"/>
      <c r="Y10058" s="1"/>
    </row>
    <row r="10059" spans="2:25" x14ac:dyDescent="0.25">
      <c r="B10059" s="4"/>
      <c r="C10059" s="7"/>
      <c r="G10059" s="8"/>
      <c r="H10059" s="8"/>
      <c r="I10059" s="8"/>
      <c r="S10059" s="4"/>
      <c r="T10059" s="6"/>
      <c r="X10059" s="1"/>
      <c r="Y10059" s="1"/>
    </row>
    <row r="10060" spans="2:25" x14ac:dyDescent="0.25">
      <c r="B10060" s="4"/>
      <c r="C10060" s="7"/>
      <c r="G10060" s="8"/>
      <c r="H10060" s="8"/>
      <c r="I10060" s="8"/>
      <c r="S10060" s="4"/>
      <c r="T10060" s="6"/>
      <c r="X10060" s="1"/>
      <c r="Y10060" s="1"/>
    </row>
    <row r="10061" spans="2:25" x14ac:dyDescent="0.25">
      <c r="B10061" s="4"/>
      <c r="C10061" s="7"/>
      <c r="G10061" s="8"/>
      <c r="H10061" s="8"/>
      <c r="I10061" s="8"/>
      <c r="S10061" s="4"/>
      <c r="T10061" s="6"/>
      <c r="X10061" s="1"/>
      <c r="Y10061" s="1"/>
    </row>
    <row r="10062" spans="2:25" x14ac:dyDescent="0.25">
      <c r="B10062" s="4"/>
      <c r="C10062" s="7"/>
      <c r="G10062" s="8"/>
      <c r="H10062" s="8"/>
      <c r="I10062" s="8"/>
      <c r="S10062" s="4"/>
      <c r="T10062" s="6"/>
      <c r="X10062" s="1"/>
      <c r="Y10062" s="1"/>
    </row>
    <row r="10063" spans="2:25" x14ac:dyDescent="0.25">
      <c r="B10063" s="4"/>
      <c r="C10063" s="7"/>
      <c r="G10063" s="8"/>
      <c r="H10063" s="8"/>
      <c r="I10063" s="8"/>
      <c r="S10063" s="4"/>
      <c r="T10063" s="6"/>
      <c r="X10063" s="1"/>
      <c r="Y10063" s="1"/>
    </row>
    <row r="10064" spans="2:25" x14ac:dyDescent="0.25">
      <c r="B10064" s="4"/>
      <c r="C10064" s="7"/>
      <c r="G10064" s="8"/>
      <c r="H10064" s="8"/>
      <c r="I10064" s="8"/>
      <c r="S10064" s="4"/>
      <c r="T10064" s="6"/>
      <c r="X10064" s="1"/>
      <c r="Y10064" s="1"/>
    </row>
    <row r="10065" spans="2:25" x14ac:dyDescent="0.25">
      <c r="B10065" s="4"/>
      <c r="C10065" s="7"/>
      <c r="G10065" s="8"/>
      <c r="H10065" s="8"/>
      <c r="I10065" s="8"/>
      <c r="S10065" s="4"/>
      <c r="T10065" s="6"/>
      <c r="X10065" s="1"/>
      <c r="Y10065" s="1"/>
    </row>
    <row r="10066" spans="2:25" x14ac:dyDescent="0.25">
      <c r="B10066" s="4"/>
      <c r="C10066" s="7"/>
      <c r="G10066" s="8"/>
      <c r="H10066" s="8"/>
      <c r="I10066" s="8"/>
      <c r="S10066" s="4"/>
      <c r="T10066" s="6"/>
      <c r="X10066" s="1"/>
      <c r="Y10066" s="1"/>
    </row>
    <row r="10067" spans="2:25" x14ac:dyDescent="0.25">
      <c r="B10067" s="4"/>
      <c r="C10067" s="7"/>
      <c r="G10067" s="8"/>
      <c r="H10067" s="8"/>
      <c r="I10067" s="8"/>
      <c r="S10067" s="4"/>
      <c r="T10067" s="6"/>
      <c r="X10067" s="1"/>
      <c r="Y10067" s="1"/>
    </row>
    <row r="10068" spans="2:25" x14ac:dyDescent="0.25">
      <c r="B10068" s="4"/>
      <c r="C10068" s="7"/>
      <c r="G10068" s="8"/>
      <c r="H10068" s="8"/>
      <c r="I10068" s="8"/>
      <c r="S10068" s="4"/>
      <c r="T10068" s="6"/>
      <c r="X10068" s="1"/>
      <c r="Y10068" s="1"/>
    </row>
    <row r="10069" spans="2:25" x14ac:dyDescent="0.25">
      <c r="B10069" s="4"/>
      <c r="C10069" s="7"/>
      <c r="G10069" s="8"/>
      <c r="H10069" s="8"/>
      <c r="I10069" s="8"/>
      <c r="S10069" s="4"/>
      <c r="T10069" s="6"/>
      <c r="X10069" s="1"/>
      <c r="Y10069" s="1"/>
    </row>
    <row r="10070" spans="2:25" x14ac:dyDescent="0.25">
      <c r="B10070" s="4"/>
      <c r="C10070" s="7"/>
      <c r="G10070" s="8"/>
      <c r="H10070" s="8"/>
      <c r="I10070" s="8"/>
      <c r="S10070" s="4"/>
      <c r="T10070" s="6"/>
      <c r="X10070" s="1"/>
      <c r="Y10070" s="1"/>
    </row>
    <row r="10071" spans="2:25" x14ac:dyDescent="0.25">
      <c r="B10071" s="4"/>
      <c r="C10071" s="7"/>
      <c r="G10071" s="8"/>
      <c r="H10071" s="8"/>
      <c r="I10071" s="8"/>
      <c r="S10071" s="4"/>
      <c r="T10071" s="6"/>
      <c r="X10071" s="1"/>
      <c r="Y10071" s="1"/>
    </row>
    <row r="10072" spans="2:25" x14ac:dyDescent="0.25">
      <c r="B10072" s="4"/>
      <c r="C10072" s="7"/>
      <c r="G10072" s="8"/>
      <c r="H10072" s="8"/>
      <c r="I10072" s="8"/>
      <c r="S10072" s="4"/>
      <c r="T10072" s="6"/>
      <c r="X10072" s="1"/>
      <c r="Y10072" s="1"/>
    </row>
    <row r="10073" spans="2:25" x14ac:dyDescent="0.25">
      <c r="B10073" s="4"/>
      <c r="C10073" s="7"/>
      <c r="G10073" s="8"/>
      <c r="H10073" s="8"/>
      <c r="I10073" s="8"/>
      <c r="S10073" s="4"/>
      <c r="T10073" s="6"/>
      <c r="X10073" s="1"/>
      <c r="Y10073" s="1"/>
    </row>
    <row r="10074" spans="2:25" x14ac:dyDescent="0.25">
      <c r="B10074" s="4"/>
      <c r="C10074" s="7"/>
      <c r="G10074" s="8"/>
      <c r="H10074" s="8"/>
      <c r="I10074" s="8"/>
      <c r="S10074" s="4"/>
      <c r="T10074" s="6"/>
      <c r="X10074" s="1"/>
      <c r="Y10074" s="1"/>
    </row>
    <row r="10075" spans="2:25" x14ac:dyDescent="0.25">
      <c r="B10075" s="4"/>
      <c r="C10075" s="7"/>
      <c r="G10075" s="8"/>
      <c r="H10075" s="8"/>
      <c r="I10075" s="8"/>
      <c r="S10075" s="4"/>
      <c r="T10075" s="6"/>
      <c r="X10075" s="1"/>
      <c r="Y10075" s="1"/>
    </row>
    <row r="10076" spans="2:25" x14ac:dyDescent="0.25">
      <c r="B10076" s="4"/>
      <c r="C10076" s="7"/>
      <c r="G10076" s="8"/>
      <c r="H10076" s="8"/>
      <c r="I10076" s="8"/>
      <c r="S10076" s="4"/>
      <c r="T10076" s="6"/>
      <c r="X10076" s="1"/>
      <c r="Y10076" s="1"/>
    </row>
    <row r="10077" spans="2:25" x14ac:dyDescent="0.25">
      <c r="B10077" s="4"/>
      <c r="C10077" s="7"/>
      <c r="G10077" s="8"/>
      <c r="H10077" s="8"/>
      <c r="I10077" s="8"/>
      <c r="S10077" s="4"/>
      <c r="T10077" s="6"/>
      <c r="X10077" s="1"/>
      <c r="Y10077" s="1"/>
    </row>
    <row r="10078" spans="2:25" x14ac:dyDescent="0.25">
      <c r="B10078" s="4"/>
      <c r="C10078" s="7"/>
      <c r="G10078" s="8"/>
      <c r="H10078" s="8"/>
      <c r="I10078" s="8"/>
      <c r="S10078" s="4"/>
      <c r="T10078" s="6"/>
      <c r="X10078" s="1"/>
      <c r="Y10078" s="1"/>
    </row>
    <row r="10079" spans="2:25" x14ac:dyDescent="0.25">
      <c r="B10079" s="4"/>
      <c r="C10079" s="7"/>
      <c r="G10079" s="8"/>
      <c r="H10079" s="8"/>
      <c r="I10079" s="8"/>
      <c r="S10079" s="4"/>
      <c r="T10079" s="6"/>
      <c r="X10079" s="1"/>
      <c r="Y10079" s="1"/>
    </row>
    <row r="10080" spans="2:25" x14ac:dyDescent="0.25">
      <c r="B10080" s="4"/>
      <c r="C10080" s="7"/>
      <c r="G10080" s="8"/>
      <c r="H10080" s="8"/>
      <c r="I10080" s="8"/>
      <c r="S10080" s="4"/>
      <c r="T10080" s="6"/>
      <c r="X10080" s="1"/>
      <c r="Y10080" s="1"/>
    </row>
    <row r="10081" spans="2:25" x14ac:dyDescent="0.25">
      <c r="B10081" s="4"/>
      <c r="C10081" s="7"/>
      <c r="G10081" s="8"/>
      <c r="H10081" s="8"/>
      <c r="I10081" s="8"/>
      <c r="S10081" s="4"/>
      <c r="T10081" s="6"/>
      <c r="X10081" s="1"/>
      <c r="Y10081" s="1"/>
    </row>
    <row r="10082" spans="2:25" x14ac:dyDescent="0.25">
      <c r="B10082" s="4"/>
      <c r="C10082" s="7"/>
      <c r="G10082" s="8"/>
      <c r="H10082" s="8"/>
      <c r="I10082" s="8"/>
      <c r="S10082" s="4"/>
      <c r="T10082" s="6"/>
      <c r="X10082" s="1"/>
      <c r="Y10082" s="1"/>
    </row>
    <row r="10083" spans="2:25" x14ac:dyDescent="0.25">
      <c r="B10083" s="4"/>
      <c r="C10083" s="7"/>
      <c r="G10083" s="8"/>
      <c r="H10083" s="8"/>
      <c r="I10083" s="8"/>
      <c r="S10083" s="4"/>
      <c r="T10083" s="6"/>
      <c r="X10083" s="1"/>
      <c r="Y10083" s="1"/>
    </row>
    <row r="10084" spans="2:25" x14ac:dyDescent="0.25">
      <c r="B10084" s="4"/>
      <c r="C10084" s="7"/>
      <c r="G10084" s="8"/>
      <c r="H10084" s="8"/>
      <c r="I10084" s="8"/>
      <c r="S10084" s="4"/>
      <c r="T10084" s="6"/>
      <c r="X10084" s="1"/>
      <c r="Y10084" s="1"/>
    </row>
    <row r="10085" spans="2:25" x14ac:dyDescent="0.25">
      <c r="B10085" s="4"/>
      <c r="C10085" s="7"/>
      <c r="G10085" s="8"/>
      <c r="H10085" s="8"/>
      <c r="I10085" s="8"/>
      <c r="S10085" s="4"/>
      <c r="T10085" s="6"/>
      <c r="X10085" s="1"/>
      <c r="Y10085" s="1"/>
    </row>
    <row r="10086" spans="2:25" x14ac:dyDescent="0.25">
      <c r="B10086" s="4"/>
      <c r="C10086" s="7"/>
      <c r="G10086" s="8"/>
      <c r="H10086" s="8"/>
      <c r="I10086" s="8"/>
      <c r="S10086" s="4"/>
      <c r="T10086" s="6"/>
      <c r="X10086" s="1"/>
      <c r="Y10086" s="1"/>
    </row>
    <row r="10087" spans="2:25" x14ac:dyDescent="0.25">
      <c r="B10087" s="4"/>
      <c r="C10087" s="7"/>
      <c r="G10087" s="8"/>
      <c r="H10087" s="8"/>
      <c r="I10087" s="8"/>
      <c r="S10087" s="4"/>
      <c r="T10087" s="6"/>
      <c r="X10087" s="1"/>
      <c r="Y10087" s="1"/>
    </row>
    <row r="10088" spans="2:25" x14ac:dyDescent="0.25">
      <c r="B10088" s="4"/>
      <c r="C10088" s="7"/>
      <c r="G10088" s="8"/>
      <c r="H10088" s="8"/>
      <c r="I10088" s="8"/>
      <c r="S10088" s="4"/>
      <c r="T10088" s="6"/>
      <c r="X10088" s="1"/>
      <c r="Y10088" s="1"/>
    </row>
    <row r="10089" spans="2:25" x14ac:dyDescent="0.25">
      <c r="B10089" s="4"/>
      <c r="C10089" s="7"/>
      <c r="G10089" s="8"/>
      <c r="H10089" s="8"/>
      <c r="I10089" s="8"/>
      <c r="S10089" s="4"/>
      <c r="T10089" s="6"/>
      <c r="X10089" s="1"/>
      <c r="Y10089" s="1"/>
    </row>
    <row r="10090" spans="2:25" x14ac:dyDescent="0.25">
      <c r="B10090" s="4"/>
      <c r="C10090" s="7"/>
      <c r="G10090" s="8"/>
      <c r="H10090" s="8"/>
      <c r="I10090" s="8"/>
      <c r="S10090" s="4"/>
      <c r="T10090" s="6"/>
      <c r="X10090" s="1"/>
      <c r="Y10090" s="1"/>
    </row>
    <row r="10091" spans="2:25" x14ac:dyDescent="0.25">
      <c r="B10091" s="4"/>
      <c r="C10091" s="7"/>
      <c r="G10091" s="8"/>
      <c r="H10091" s="8"/>
      <c r="I10091" s="8"/>
      <c r="S10091" s="4"/>
      <c r="T10091" s="6"/>
      <c r="X10091" s="1"/>
      <c r="Y10091" s="1"/>
    </row>
    <row r="10092" spans="2:25" x14ac:dyDescent="0.25">
      <c r="B10092" s="4"/>
      <c r="C10092" s="7"/>
      <c r="G10092" s="8"/>
      <c r="H10092" s="8"/>
      <c r="I10092" s="8"/>
      <c r="S10092" s="4"/>
      <c r="T10092" s="6"/>
      <c r="X10092" s="1"/>
      <c r="Y10092" s="1"/>
    </row>
    <row r="10093" spans="2:25" x14ac:dyDescent="0.25">
      <c r="B10093" s="4"/>
      <c r="C10093" s="7"/>
      <c r="G10093" s="8"/>
      <c r="H10093" s="8"/>
      <c r="I10093" s="8"/>
      <c r="S10093" s="4"/>
      <c r="T10093" s="6"/>
      <c r="X10093" s="1"/>
      <c r="Y10093" s="1"/>
    </row>
    <row r="10094" spans="2:25" x14ac:dyDescent="0.25">
      <c r="B10094" s="4"/>
      <c r="C10094" s="7"/>
      <c r="G10094" s="8"/>
      <c r="H10094" s="8"/>
      <c r="I10094" s="8"/>
      <c r="S10094" s="4"/>
      <c r="T10094" s="6"/>
      <c r="X10094" s="1"/>
      <c r="Y10094" s="1"/>
    </row>
    <row r="10095" spans="2:25" x14ac:dyDescent="0.25">
      <c r="B10095" s="4"/>
      <c r="C10095" s="7"/>
      <c r="G10095" s="8"/>
      <c r="H10095" s="8"/>
      <c r="I10095" s="8"/>
      <c r="S10095" s="4"/>
      <c r="T10095" s="6"/>
      <c r="X10095" s="1"/>
      <c r="Y10095" s="1"/>
    </row>
    <row r="10096" spans="2:25" x14ac:dyDescent="0.25">
      <c r="B10096" s="4"/>
      <c r="C10096" s="7"/>
      <c r="G10096" s="8"/>
      <c r="H10096" s="8"/>
      <c r="I10096" s="8"/>
      <c r="S10096" s="4"/>
      <c r="T10096" s="6"/>
      <c r="X10096" s="1"/>
      <c r="Y10096" s="1"/>
    </row>
    <row r="10097" spans="2:25" x14ac:dyDescent="0.25">
      <c r="B10097" s="4"/>
      <c r="C10097" s="7"/>
      <c r="G10097" s="8"/>
      <c r="H10097" s="8"/>
      <c r="I10097" s="8"/>
      <c r="S10097" s="4"/>
      <c r="T10097" s="6"/>
      <c r="X10097" s="1"/>
      <c r="Y10097" s="1"/>
    </row>
    <row r="10098" spans="2:25" x14ac:dyDescent="0.25">
      <c r="B10098" s="4"/>
      <c r="C10098" s="7"/>
      <c r="G10098" s="8"/>
      <c r="H10098" s="8"/>
      <c r="I10098" s="8"/>
      <c r="S10098" s="4"/>
      <c r="T10098" s="6"/>
      <c r="X10098" s="1"/>
      <c r="Y10098" s="1"/>
    </row>
    <row r="10099" spans="2:25" x14ac:dyDescent="0.25">
      <c r="B10099" s="4"/>
      <c r="C10099" s="7"/>
      <c r="G10099" s="8"/>
      <c r="H10099" s="8"/>
      <c r="I10099" s="8"/>
      <c r="S10099" s="4"/>
      <c r="T10099" s="6"/>
      <c r="X10099" s="1"/>
      <c r="Y10099" s="1"/>
    </row>
    <row r="10100" spans="2:25" x14ac:dyDescent="0.25">
      <c r="B10100" s="4"/>
      <c r="C10100" s="7"/>
      <c r="G10100" s="8"/>
      <c r="H10100" s="8"/>
      <c r="I10100" s="8"/>
      <c r="S10100" s="4"/>
      <c r="T10100" s="6"/>
      <c r="X10100" s="1"/>
      <c r="Y10100" s="1"/>
    </row>
    <row r="10101" spans="2:25" x14ac:dyDescent="0.25">
      <c r="B10101" s="4"/>
      <c r="C10101" s="7"/>
      <c r="G10101" s="8"/>
      <c r="H10101" s="8"/>
      <c r="I10101" s="8"/>
      <c r="S10101" s="4"/>
      <c r="T10101" s="6"/>
      <c r="X10101" s="1"/>
      <c r="Y10101" s="1"/>
    </row>
    <row r="10102" spans="2:25" x14ac:dyDescent="0.25">
      <c r="B10102" s="4"/>
      <c r="C10102" s="7"/>
      <c r="G10102" s="8"/>
      <c r="H10102" s="8"/>
      <c r="I10102" s="8"/>
      <c r="S10102" s="4"/>
      <c r="T10102" s="6"/>
      <c r="X10102" s="1"/>
      <c r="Y10102" s="1"/>
    </row>
    <row r="10103" spans="2:25" x14ac:dyDescent="0.25">
      <c r="B10103" s="4"/>
      <c r="C10103" s="7"/>
      <c r="G10103" s="8"/>
      <c r="H10103" s="8"/>
      <c r="I10103" s="8"/>
      <c r="S10103" s="4"/>
      <c r="T10103" s="6"/>
      <c r="X10103" s="1"/>
      <c r="Y10103" s="1"/>
    </row>
    <row r="10104" spans="2:25" x14ac:dyDescent="0.25">
      <c r="B10104" s="4"/>
      <c r="C10104" s="7"/>
      <c r="G10104" s="8"/>
      <c r="H10104" s="8"/>
      <c r="I10104" s="8"/>
      <c r="S10104" s="4"/>
      <c r="T10104" s="6"/>
      <c r="X10104" s="1"/>
      <c r="Y10104" s="1"/>
    </row>
    <row r="10105" spans="2:25" x14ac:dyDescent="0.25">
      <c r="B10105" s="4"/>
      <c r="C10105" s="7"/>
      <c r="G10105" s="8"/>
      <c r="H10105" s="8"/>
      <c r="I10105" s="8"/>
      <c r="S10105" s="4"/>
      <c r="T10105" s="6"/>
      <c r="X10105" s="1"/>
      <c r="Y10105" s="1"/>
    </row>
    <row r="10106" spans="2:25" x14ac:dyDescent="0.25">
      <c r="B10106" s="4"/>
      <c r="C10106" s="7"/>
      <c r="G10106" s="8"/>
      <c r="H10106" s="8"/>
      <c r="I10106" s="8"/>
      <c r="S10106" s="4"/>
      <c r="T10106" s="6"/>
      <c r="X10106" s="1"/>
      <c r="Y10106" s="1"/>
    </row>
    <row r="10107" spans="2:25" x14ac:dyDescent="0.25">
      <c r="B10107" s="4"/>
      <c r="C10107" s="7"/>
      <c r="G10107" s="8"/>
      <c r="H10107" s="8"/>
      <c r="I10107" s="8"/>
      <c r="S10107" s="4"/>
      <c r="T10107" s="6"/>
      <c r="X10107" s="1"/>
      <c r="Y10107" s="1"/>
    </row>
    <row r="10108" spans="2:25" x14ac:dyDescent="0.25">
      <c r="B10108" s="4"/>
      <c r="C10108" s="7"/>
      <c r="G10108" s="8"/>
      <c r="H10108" s="8"/>
      <c r="I10108" s="8"/>
      <c r="S10108" s="4"/>
      <c r="T10108" s="6"/>
      <c r="X10108" s="1"/>
      <c r="Y10108" s="1"/>
    </row>
    <row r="10109" spans="2:25" x14ac:dyDescent="0.25">
      <c r="B10109" s="4"/>
      <c r="C10109" s="7"/>
      <c r="G10109" s="8"/>
      <c r="H10109" s="8"/>
      <c r="I10109" s="8"/>
      <c r="S10109" s="4"/>
      <c r="T10109" s="6"/>
      <c r="X10109" s="1"/>
      <c r="Y10109" s="1"/>
    </row>
    <row r="10110" spans="2:25" x14ac:dyDescent="0.25">
      <c r="B10110" s="4"/>
      <c r="C10110" s="7"/>
      <c r="G10110" s="8"/>
      <c r="H10110" s="8"/>
      <c r="I10110" s="8"/>
      <c r="S10110" s="4"/>
      <c r="T10110" s="6"/>
      <c r="X10110" s="1"/>
      <c r="Y10110" s="1"/>
    </row>
    <row r="10111" spans="2:25" x14ac:dyDescent="0.25">
      <c r="B10111" s="4"/>
      <c r="C10111" s="7"/>
      <c r="G10111" s="8"/>
      <c r="H10111" s="8"/>
      <c r="I10111" s="8"/>
      <c r="S10111" s="4"/>
      <c r="T10111" s="6"/>
      <c r="X10111" s="1"/>
      <c r="Y10111" s="1"/>
    </row>
    <row r="10112" spans="2:25" x14ac:dyDescent="0.25">
      <c r="B10112" s="4"/>
      <c r="C10112" s="7"/>
      <c r="G10112" s="8"/>
      <c r="H10112" s="8"/>
      <c r="I10112" s="8"/>
      <c r="S10112" s="4"/>
      <c r="T10112" s="6"/>
      <c r="X10112" s="1"/>
      <c r="Y10112" s="1"/>
    </row>
    <row r="10113" spans="2:25" x14ac:dyDescent="0.25">
      <c r="B10113" s="4"/>
      <c r="C10113" s="7"/>
      <c r="G10113" s="8"/>
      <c r="H10113" s="8"/>
      <c r="I10113" s="8"/>
      <c r="S10113" s="4"/>
      <c r="T10113" s="6"/>
      <c r="X10113" s="1"/>
      <c r="Y10113" s="1"/>
    </row>
    <row r="10114" spans="2:25" x14ac:dyDescent="0.25">
      <c r="B10114" s="4"/>
      <c r="C10114" s="7"/>
      <c r="G10114" s="8"/>
      <c r="H10114" s="8"/>
      <c r="I10114" s="8"/>
      <c r="S10114" s="4"/>
      <c r="T10114" s="6"/>
      <c r="X10114" s="1"/>
      <c r="Y10114" s="1"/>
    </row>
    <row r="10115" spans="2:25" x14ac:dyDescent="0.25">
      <c r="B10115" s="4"/>
      <c r="C10115" s="7"/>
      <c r="G10115" s="8"/>
      <c r="H10115" s="8"/>
      <c r="I10115" s="8"/>
      <c r="S10115" s="4"/>
      <c r="T10115" s="6"/>
      <c r="X10115" s="1"/>
      <c r="Y10115" s="1"/>
    </row>
    <row r="10116" spans="2:25" x14ac:dyDescent="0.25">
      <c r="B10116" s="4"/>
      <c r="C10116" s="7"/>
      <c r="G10116" s="8"/>
      <c r="H10116" s="8"/>
      <c r="I10116" s="8"/>
      <c r="S10116" s="4"/>
      <c r="T10116" s="6"/>
      <c r="X10116" s="1"/>
      <c r="Y10116" s="1"/>
    </row>
    <row r="10117" spans="2:25" x14ac:dyDescent="0.25">
      <c r="B10117" s="4"/>
      <c r="C10117" s="7"/>
      <c r="G10117" s="8"/>
      <c r="H10117" s="8"/>
      <c r="I10117" s="8"/>
      <c r="S10117" s="4"/>
      <c r="T10117" s="6"/>
      <c r="X10117" s="1"/>
      <c r="Y10117" s="1"/>
    </row>
    <row r="10118" spans="2:25" x14ac:dyDescent="0.25">
      <c r="B10118" s="4"/>
      <c r="C10118" s="7"/>
      <c r="G10118" s="8"/>
      <c r="H10118" s="8"/>
      <c r="I10118" s="8"/>
      <c r="S10118" s="4"/>
      <c r="T10118" s="6"/>
      <c r="X10118" s="1"/>
      <c r="Y10118" s="1"/>
    </row>
    <row r="10119" spans="2:25" x14ac:dyDescent="0.25">
      <c r="B10119" s="4"/>
      <c r="C10119" s="7"/>
      <c r="G10119" s="8"/>
      <c r="H10119" s="8"/>
      <c r="I10119" s="8"/>
      <c r="S10119" s="4"/>
      <c r="T10119" s="6"/>
      <c r="X10119" s="1"/>
      <c r="Y10119" s="1"/>
    </row>
    <row r="10120" spans="2:25" x14ac:dyDescent="0.25">
      <c r="B10120" s="4"/>
      <c r="C10120" s="7"/>
      <c r="G10120" s="8"/>
      <c r="H10120" s="8"/>
      <c r="I10120" s="8"/>
      <c r="S10120" s="4"/>
      <c r="T10120" s="6"/>
      <c r="X10120" s="1"/>
      <c r="Y10120" s="1"/>
    </row>
    <row r="10121" spans="2:25" x14ac:dyDescent="0.25">
      <c r="B10121" s="4"/>
      <c r="C10121" s="7"/>
      <c r="G10121" s="8"/>
      <c r="H10121" s="8"/>
      <c r="I10121" s="8"/>
      <c r="S10121" s="4"/>
      <c r="T10121" s="6"/>
      <c r="X10121" s="1"/>
      <c r="Y10121" s="1"/>
    </row>
    <row r="10122" spans="2:25" x14ac:dyDescent="0.25">
      <c r="B10122" s="4"/>
      <c r="C10122" s="7"/>
      <c r="G10122" s="8"/>
      <c r="H10122" s="8"/>
      <c r="I10122" s="8"/>
      <c r="S10122" s="4"/>
      <c r="T10122" s="6"/>
      <c r="X10122" s="1"/>
      <c r="Y10122" s="1"/>
    </row>
    <row r="10123" spans="2:25" x14ac:dyDescent="0.25">
      <c r="B10123" s="4"/>
      <c r="C10123" s="7"/>
      <c r="G10123" s="8"/>
      <c r="H10123" s="8"/>
      <c r="I10123" s="8"/>
      <c r="S10123" s="4"/>
      <c r="T10123" s="6"/>
      <c r="X10123" s="1"/>
      <c r="Y10123" s="1"/>
    </row>
    <row r="10124" spans="2:25" x14ac:dyDescent="0.25">
      <c r="B10124" s="4"/>
      <c r="C10124" s="7"/>
      <c r="G10124" s="8"/>
      <c r="H10124" s="8"/>
      <c r="I10124" s="8"/>
      <c r="S10124" s="4"/>
      <c r="T10124" s="6"/>
      <c r="X10124" s="1"/>
      <c r="Y10124" s="1"/>
    </row>
    <row r="10125" spans="2:25" x14ac:dyDescent="0.25">
      <c r="B10125" s="4"/>
      <c r="C10125" s="7"/>
      <c r="G10125" s="8"/>
      <c r="H10125" s="8"/>
      <c r="I10125" s="8"/>
      <c r="S10125" s="4"/>
      <c r="T10125" s="6"/>
      <c r="X10125" s="1"/>
      <c r="Y10125" s="1"/>
    </row>
    <row r="10126" spans="2:25" x14ac:dyDescent="0.25">
      <c r="B10126" s="4"/>
      <c r="C10126" s="7"/>
      <c r="G10126" s="8"/>
      <c r="H10126" s="8"/>
      <c r="I10126" s="8"/>
      <c r="S10126" s="4"/>
      <c r="T10126" s="6"/>
      <c r="X10126" s="1"/>
      <c r="Y10126" s="1"/>
    </row>
    <row r="10127" spans="2:25" x14ac:dyDescent="0.25">
      <c r="B10127" s="4"/>
      <c r="C10127" s="7"/>
      <c r="G10127" s="8"/>
      <c r="H10127" s="8"/>
      <c r="I10127" s="8"/>
      <c r="S10127" s="4"/>
      <c r="T10127" s="6"/>
      <c r="X10127" s="1"/>
      <c r="Y10127" s="1"/>
    </row>
    <row r="10128" spans="2:25" x14ac:dyDescent="0.25">
      <c r="B10128" s="4"/>
      <c r="C10128" s="7"/>
      <c r="G10128" s="8"/>
      <c r="H10128" s="8"/>
      <c r="I10128" s="8"/>
      <c r="S10128" s="4"/>
      <c r="T10128" s="6"/>
      <c r="X10128" s="1"/>
      <c r="Y10128" s="1"/>
    </row>
    <row r="10129" spans="2:25" x14ac:dyDescent="0.25">
      <c r="B10129" s="4"/>
      <c r="C10129" s="7"/>
      <c r="G10129" s="8"/>
      <c r="H10129" s="8"/>
      <c r="I10129" s="8"/>
      <c r="S10129" s="4"/>
      <c r="T10129" s="6"/>
      <c r="X10129" s="1"/>
      <c r="Y10129" s="1"/>
    </row>
    <row r="10130" spans="2:25" x14ac:dyDescent="0.25">
      <c r="B10130" s="4"/>
      <c r="C10130" s="7"/>
      <c r="G10130" s="8"/>
      <c r="H10130" s="8"/>
      <c r="I10130" s="8"/>
      <c r="S10130" s="4"/>
      <c r="T10130" s="6"/>
      <c r="X10130" s="1"/>
      <c r="Y10130" s="1"/>
    </row>
    <row r="10131" spans="2:25" x14ac:dyDescent="0.25">
      <c r="B10131" s="4"/>
      <c r="C10131" s="7"/>
      <c r="G10131" s="8"/>
      <c r="H10131" s="8"/>
      <c r="I10131" s="8"/>
      <c r="S10131" s="4"/>
      <c r="T10131" s="6"/>
      <c r="X10131" s="1"/>
      <c r="Y10131" s="1"/>
    </row>
    <row r="10132" spans="2:25" x14ac:dyDescent="0.25">
      <c r="B10132" s="4"/>
      <c r="C10132" s="7"/>
      <c r="G10132" s="8"/>
      <c r="H10132" s="8"/>
      <c r="I10132" s="8"/>
      <c r="S10132" s="4"/>
      <c r="T10132" s="6"/>
      <c r="X10132" s="1"/>
      <c r="Y10132" s="1"/>
    </row>
    <row r="10133" spans="2:25" x14ac:dyDescent="0.25">
      <c r="B10133" s="4"/>
      <c r="C10133" s="7"/>
      <c r="G10133" s="8"/>
      <c r="H10133" s="8"/>
      <c r="I10133" s="8"/>
      <c r="S10133" s="4"/>
      <c r="T10133" s="6"/>
      <c r="X10133" s="1"/>
      <c r="Y10133" s="1"/>
    </row>
    <row r="10134" spans="2:25" x14ac:dyDescent="0.25">
      <c r="B10134" s="4"/>
      <c r="C10134" s="7"/>
      <c r="G10134" s="8"/>
      <c r="H10134" s="8"/>
      <c r="I10134" s="8"/>
      <c r="S10134" s="4"/>
      <c r="T10134" s="6"/>
      <c r="X10134" s="1"/>
      <c r="Y10134" s="1"/>
    </row>
    <row r="10135" spans="2:25" x14ac:dyDescent="0.25">
      <c r="B10135" s="4"/>
      <c r="C10135" s="7"/>
      <c r="G10135" s="8"/>
      <c r="H10135" s="8"/>
      <c r="I10135" s="8"/>
      <c r="S10135" s="4"/>
      <c r="T10135" s="6"/>
      <c r="X10135" s="1"/>
      <c r="Y10135" s="1"/>
    </row>
    <row r="10136" spans="2:25" x14ac:dyDescent="0.25">
      <c r="B10136" s="4"/>
      <c r="C10136" s="7"/>
      <c r="G10136" s="8"/>
      <c r="H10136" s="8"/>
      <c r="I10136" s="8"/>
      <c r="S10136" s="4"/>
      <c r="T10136" s="6"/>
      <c r="X10136" s="1"/>
      <c r="Y10136" s="1"/>
    </row>
    <row r="10137" spans="2:25" x14ac:dyDescent="0.25">
      <c r="B10137" s="4"/>
      <c r="C10137" s="7"/>
      <c r="G10137" s="8"/>
      <c r="H10137" s="8"/>
      <c r="I10137" s="8"/>
      <c r="S10137" s="4"/>
      <c r="T10137" s="6"/>
      <c r="X10137" s="1"/>
      <c r="Y10137" s="1"/>
    </row>
    <row r="10138" spans="2:25" x14ac:dyDescent="0.25">
      <c r="B10138" s="4"/>
      <c r="C10138" s="7"/>
      <c r="G10138" s="8"/>
      <c r="H10138" s="8"/>
      <c r="I10138" s="8"/>
      <c r="S10138" s="4"/>
      <c r="T10138" s="6"/>
      <c r="X10138" s="1"/>
      <c r="Y10138" s="1"/>
    </row>
    <row r="10139" spans="2:25" x14ac:dyDescent="0.25">
      <c r="B10139" s="4"/>
      <c r="C10139" s="7"/>
      <c r="G10139" s="8"/>
      <c r="H10139" s="8"/>
      <c r="I10139" s="8"/>
      <c r="S10139" s="4"/>
      <c r="T10139" s="6"/>
      <c r="X10139" s="1"/>
      <c r="Y10139" s="1"/>
    </row>
    <row r="10140" spans="2:25" x14ac:dyDescent="0.25">
      <c r="B10140" s="4"/>
      <c r="C10140" s="7"/>
      <c r="G10140" s="8"/>
      <c r="H10140" s="8"/>
      <c r="I10140" s="8"/>
      <c r="S10140" s="4"/>
      <c r="T10140" s="6"/>
      <c r="X10140" s="1"/>
      <c r="Y10140" s="1"/>
    </row>
    <row r="10141" spans="2:25" x14ac:dyDescent="0.25">
      <c r="B10141" s="4"/>
      <c r="C10141" s="7"/>
      <c r="G10141" s="8"/>
      <c r="H10141" s="8"/>
      <c r="I10141" s="8"/>
      <c r="S10141" s="4"/>
      <c r="T10141" s="6"/>
      <c r="X10141" s="1"/>
      <c r="Y10141" s="1"/>
    </row>
    <row r="10142" spans="2:25" x14ac:dyDescent="0.25">
      <c r="B10142" s="4"/>
      <c r="C10142" s="7"/>
      <c r="G10142" s="8"/>
      <c r="H10142" s="8"/>
      <c r="I10142" s="8"/>
      <c r="S10142" s="4"/>
      <c r="T10142" s="6"/>
      <c r="X10142" s="1"/>
      <c r="Y10142" s="1"/>
    </row>
    <row r="10143" spans="2:25" x14ac:dyDescent="0.25">
      <c r="B10143" s="4"/>
      <c r="C10143" s="7"/>
      <c r="G10143" s="8"/>
      <c r="H10143" s="8"/>
      <c r="I10143" s="8"/>
      <c r="S10143" s="4"/>
      <c r="T10143" s="6"/>
      <c r="X10143" s="1"/>
      <c r="Y10143" s="1"/>
    </row>
    <row r="10144" spans="2:25" x14ac:dyDescent="0.25">
      <c r="B10144" s="4"/>
      <c r="C10144" s="7"/>
      <c r="G10144" s="8"/>
      <c r="H10144" s="8"/>
      <c r="I10144" s="8"/>
      <c r="S10144" s="4"/>
      <c r="T10144" s="6"/>
      <c r="X10144" s="1"/>
      <c r="Y10144" s="1"/>
    </row>
    <row r="10145" spans="2:25" x14ac:dyDescent="0.25">
      <c r="B10145" s="4"/>
      <c r="C10145" s="7"/>
      <c r="G10145" s="8"/>
      <c r="H10145" s="8"/>
      <c r="I10145" s="8"/>
      <c r="S10145" s="4"/>
      <c r="T10145" s="6"/>
      <c r="X10145" s="1"/>
      <c r="Y10145" s="1"/>
    </row>
    <row r="10146" spans="2:25" x14ac:dyDescent="0.25">
      <c r="B10146" s="4"/>
      <c r="C10146" s="7"/>
      <c r="G10146" s="8"/>
      <c r="H10146" s="8"/>
      <c r="I10146" s="8"/>
      <c r="S10146" s="4"/>
      <c r="T10146" s="6"/>
      <c r="X10146" s="1"/>
      <c r="Y10146" s="1"/>
    </row>
    <row r="10147" spans="2:25" x14ac:dyDescent="0.25">
      <c r="B10147" s="4"/>
      <c r="C10147" s="7"/>
      <c r="G10147" s="8"/>
      <c r="H10147" s="8"/>
      <c r="I10147" s="8"/>
      <c r="S10147" s="4"/>
      <c r="T10147" s="6"/>
      <c r="X10147" s="1"/>
      <c r="Y10147" s="1"/>
    </row>
    <row r="10148" spans="2:25" x14ac:dyDescent="0.25">
      <c r="B10148" s="4"/>
      <c r="C10148" s="7"/>
      <c r="G10148" s="8"/>
      <c r="H10148" s="8"/>
      <c r="I10148" s="8"/>
      <c r="S10148" s="4"/>
      <c r="T10148" s="6"/>
      <c r="X10148" s="1"/>
      <c r="Y10148" s="1"/>
    </row>
    <row r="10149" spans="2:25" x14ac:dyDescent="0.25">
      <c r="B10149" s="4"/>
      <c r="C10149" s="7"/>
      <c r="G10149" s="8"/>
      <c r="H10149" s="8"/>
      <c r="I10149" s="8"/>
      <c r="S10149" s="4"/>
      <c r="T10149" s="6"/>
      <c r="X10149" s="1"/>
      <c r="Y10149" s="1"/>
    </row>
    <row r="10150" spans="2:25" x14ac:dyDescent="0.25">
      <c r="B10150" s="4"/>
      <c r="C10150" s="7"/>
      <c r="G10150" s="8"/>
      <c r="H10150" s="8"/>
      <c r="I10150" s="8"/>
      <c r="S10150" s="4"/>
      <c r="T10150" s="6"/>
      <c r="X10150" s="1"/>
      <c r="Y10150" s="1"/>
    </row>
    <row r="10151" spans="2:25" x14ac:dyDescent="0.25">
      <c r="B10151" s="4"/>
      <c r="C10151" s="7"/>
      <c r="G10151" s="8"/>
      <c r="H10151" s="8"/>
      <c r="I10151" s="8"/>
      <c r="S10151" s="4"/>
      <c r="T10151" s="6"/>
      <c r="X10151" s="1"/>
      <c r="Y10151" s="1"/>
    </row>
    <row r="10152" spans="2:25" x14ac:dyDescent="0.25">
      <c r="B10152" s="4"/>
      <c r="C10152" s="7"/>
      <c r="G10152" s="8"/>
      <c r="H10152" s="8"/>
      <c r="I10152" s="8"/>
      <c r="S10152" s="4"/>
      <c r="T10152" s="6"/>
      <c r="X10152" s="1"/>
      <c r="Y10152" s="1"/>
    </row>
    <row r="10153" spans="2:25" x14ac:dyDescent="0.25">
      <c r="B10153" s="4"/>
      <c r="C10153" s="7"/>
      <c r="G10153" s="8"/>
      <c r="H10153" s="8"/>
      <c r="I10153" s="8"/>
      <c r="S10153" s="4"/>
      <c r="T10153" s="6"/>
      <c r="X10153" s="1"/>
      <c r="Y10153" s="1"/>
    </row>
    <row r="10154" spans="2:25" x14ac:dyDescent="0.25">
      <c r="B10154" s="4"/>
      <c r="C10154" s="7"/>
      <c r="G10154" s="8"/>
      <c r="H10154" s="8"/>
      <c r="I10154" s="8"/>
      <c r="S10154" s="4"/>
      <c r="T10154" s="6"/>
      <c r="X10154" s="1"/>
      <c r="Y10154" s="1"/>
    </row>
    <row r="10155" spans="2:25" x14ac:dyDescent="0.25">
      <c r="B10155" s="4"/>
      <c r="C10155" s="7"/>
      <c r="G10155" s="8"/>
      <c r="H10155" s="8"/>
      <c r="I10155" s="8"/>
      <c r="S10155" s="4"/>
      <c r="T10155" s="6"/>
      <c r="X10155" s="1"/>
      <c r="Y10155" s="1"/>
    </row>
    <row r="10156" spans="2:25" x14ac:dyDescent="0.25">
      <c r="B10156" s="4"/>
      <c r="C10156" s="7"/>
      <c r="G10156" s="8"/>
      <c r="H10156" s="8"/>
      <c r="I10156" s="8"/>
      <c r="S10156" s="4"/>
      <c r="T10156" s="6"/>
      <c r="X10156" s="1"/>
      <c r="Y10156" s="1"/>
    </row>
    <row r="10157" spans="2:25" x14ac:dyDescent="0.25">
      <c r="B10157" s="4"/>
      <c r="C10157" s="7"/>
      <c r="G10157" s="8"/>
      <c r="H10157" s="8"/>
      <c r="I10157" s="8"/>
      <c r="S10157" s="4"/>
      <c r="T10157" s="6"/>
      <c r="X10157" s="1"/>
      <c r="Y10157" s="1"/>
    </row>
    <row r="10158" spans="2:25" x14ac:dyDescent="0.25">
      <c r="B10158" s="4"/>
      <c r="C10158" s="7"/>
      <c r="G10158" s="8"/>
      <c r="H10158" s="8"/>
      <c r="I10158" s="8"/>
      <c r="S10158" s="4"/>
      <c r="T10158" s="6"/>
      <c r="X10158" s="1"/>
      <c r="Y10158" s="1"/>
    </row>
    <row r="10159" spans="2:25" x14ac:dyDescent="0.25">
      <c r="B10159" s="4"/>
      <c r="C10159" s="7"/>
      <c r="G10159" s="8"/>
      <c r="H10159" s="8"/>
      <c r="I10159" s="8"/>
      <c r="S10159" s="4"/>
      <c r="T10159" s="6"/>
      <c r="X10159" s="1"/>
      <c r="Y10159" s="1"/>
    </row>
    <row r="10160" spans="2:25" x14ac:dyDescent="0.25">
      <c r="B10160" s="4"/>
      <c r="C10160" s="7"/>
      <c r="G10160" s="8"/>
      <c r="H10160" s="8"/>
      <c r="I10160" s="8"/>
      <c r="S10160" s="4"/>
      <c r="T10160" s="6"/>
      <c r="X10160" s="1"/>
      <c r="Y10160" s="1"/>
    </row>
    <row r="10161" spans="2:25" x14ac:dyDescent="0.25">
      <c r="B10161" s="4"/>
      <c r="C10161" s="7"/>
      <c r="G10161" s="8"/>
      <c r="H10161" s="8"/>
      <c r="I10161" s="8"/>
      <c r="S10161" s="4"/>
      <c r="T10161" s="6"/>
      <c r="X10161" s="1"/>
      <c r="Y10161" s="1"/>
    </row>
    <row r="10162" spans="2:25" x14ac:dyDescent="0.25">
      <c r="B10162" s="4"/>
      <c r="C10162" s="7"/>
      <c r="G10162" s="8"/>
      <c r="H10162" s="8"/>
      <c r="I10162" s="8"/>
      <c r="S10162" s="4"/>
      <c r="T10162" s="6"/>
      <c r="X10162" s="1"/>
      <c r="Y10162" s="1"/>
    </row>
    <row r="10163" spans="2:25" x14ac:dyDescent="0.25">
      <c r="B10163" s="4"/>
      <c r="C10163" s="7"/>
      <c r="G10163" s="8"/>
      <c r="H10163" s="8"/>
      <c r="I10163" s="8"/>
      <c r="S10163" s="4"/>
      <c r="T10163" s="6"/>
      <c r="X10163" s="1"/>
      <c r="Y10163" s="1"/>
    </row>
    <row r="10164" spans="2:25" x14ac:dyDescent="0.25">
      <c r="B10164" s="4"/>
      <c r="C10164" s="7"/>
      <c r="G10164" s="8"/>
      <c r="H10164" s="8"/>
      <c r="I10164" s="8"/>
      <c r="S10164" s="4"/>
      <c r="T10164" s="6"/>
      <c r="X10164" s="1"/>
      <c r="Y10164" s="1"/>
    </row>
    <row r="10165" spans="2:25" x14ac:dyDescent="0.25">
      <c r="B10165" s="4"/>
      <c r="C10165" s="7"/>
      <c r="G10165" s="8"/>
      <c r="H10165" s="8"/>
      <c r="I10165" s="8"/>
      <c r="S10165" s="4"/>
      <c r="T10165" s="6"/>
      <c r="X10165" s="1"/>
      <c r="Y10165" s="1"/>
    </row>
    <row r="10166" spans="2:25" x14ac:dyDescent="0.25">
      <c r="B10166" s="4"/>
      <c r="C10166" s="7"/>
      <c r="G10166" s="8"/>
      <c r="H10166" s="8"/>
      <c r="I10166" s="8"/>
      <c r="S10166" s="4"/>
      <c r="T10166" s="6"/>
      <c r="X10166" s="1"/>
      <c r="Y10166" s="1"/>
    </row>
    <row r="10167" spans="2:25" x14ac:dyDescent="0.25">
      <c r="B10167" s="4"/>
      <c r="C10167" s="7"/>
      <c r="G10167" s="8"/>
      <c r="H10167" s="8"/>
      <c r="I10167" s="8"/>
      <c r="S10167" s="4"/>
      <c r="T10167" s="6"/>
      <c r="X10167" s="1"/>
      <c r="Y10167" s="1"/>
    </row>
    <row r="10168" spans="2:25" x14ac:dyDescent="0.25">
      <c r="B10168" s="4"/>
      <c r="C10168" s="7"/>
      <c r="G10168" s="8"/>
      <c r="H10168" s="8"/>
      <c r="I10168" s="8"/>
      <c r="S10168" s="4"/>
      <c r="T10168" s="6"/>
      <c r="X10168" s="1"/>
      <c r="Y10168" s="1"/>
    </row>
    <row r="10169" spans="2:25" x14ac:dyDescent="0.25">
      <c r="B10169" s="4"/>
      <c r="C10169" s="7"/>
      <c r="G10169" s="8"/>
      <c r="H10169" s="8"/>
      <c r="I10169" s="8"/>
      <c r="S10169" s="4"/>
      <c r="T10169" s="6"/>
      <c r="X10169" s="1"/>
      <c r="Y10169" s="1"/>
    </row>
    <row r="10170" spans="2:25" x14ac:dyDescent="0.25">
      <c r="B10170" s="4"/>
      <c r="C10170" s="7"/>
      <c r="G10170" s="8"/>
      <c r="H10170" s="8"/>
      <c r="I10170" s="8"/>
      <c r="S10170" s="4"/>
      <c r="T10170" s="6"/>
      <c r="X10170" s="1"/>
      <c r="Y10170" s="1"/>
    </row>
    <row r="10171" spans="2:25" x14ac:dyDescent="0.25">
      <c r="B10171" s="4"/>
      <c r="C10171" s="7"/>
      <c r="G10171" s="8"/>
      <c r="H10171" s="8"/>
      <c r="I10171" s="8"/>
      <c r="S10171" s="4"/>
      <c r="T10171" s="6"/>
      <c r="X10171" s="1"/>
      <c r="Y10171" s="1"/>
    </row>
    <row r="10172" spans="2:25" x14ac:dyDescent="0.25">
      <c r="B10172" s="4"/>
      <c r="C10172" s="7"/>
      <c r="G10172" s="8"/>
      <c r="H10172" s="8"/>
      <c r="I10172" s="8"/>
      <c r="S10172" s="4"/>
      <c r="T10172" s="6"/>
      <c r="X10172" s="1"/>
      <c r="Y10172" s="1"/>
    </row>
    <row r="10173" spans="2:25" x14ac:dyDescent="0.25">
      <c r="B10173" s="4"/>
      <c r="C10173" s="7"/>
      <c r="G10173" s="8"/>
      <c r="H10173" s="8"/>
      <c r="I10173" s="8"/>
      <c r="S10173" s="4"/>
      <c r="T10173" s="6"/>
      <c r="X10173" s="1"/>
      <c r="Y10173" s="1"/>
    </row>
    <row r="10174" spans="2:25" x14ac:dyDescent="0.25">
      <c r="B10174" s="4"/>
      <c r="C10174" s="7"/>
      <c r="G10174" s="8"/>
      <c r="H10174" s="8"/>
      <c r="I10174" s="8"/>
      <c r="S10174" s="4"/>
      <c r="T10174" s="6"/>
      <c r="X10174" s="1"/>
      <c r="Y10174" s="1"/>
    </row>
    <row r="10175" spans="2:25" x14ac:dyDescent="0.25">
      <c r="B10175" s="4"/>
      <c r="C10175" s="7"/>
      <c r="G10175" s="8"/>
      <c r="H10175" s="8"/>
      <c r="I10175" s="8"/>
      <c r="S10175" s="4"/>
      <c r="T10175" s="6"/>
      <c r="X10175" s="1"/>
      <c r="Y10175" s="1"/>
    </row>
    <row r="10176" spans="2:25" x14ac:dyDescent="0.25">
      <c r="B10176" s="4"/>
      <c r="C10176" s="7"/>
      <c r="G10176" s="8"/>
      <c r="H10176" s="8"/>
      <c r="I10176" s="8"/>
      <c r="S10176" s="4"/>
      <c r="T10176" s="6"/>
      <c r="X10176" s="1"/>
      <c r="Y10176" s="1"/>
    </row>
    <row r="10177" spans="2:25" x14ac:dyDescent="0.25">
      <c r="B10177" s="4"/>
      <c r="C10177" s="7"/>
      <c r="G10177" s="8"/>
      <c r="H10177" s="8"/>
      <c r="I10177" s="8"/>
      <c r="S10177" s="4"/>
      <c r="T10177" s="6"/>
      <c r="X10177" s="1"/>
      <c r="Y10177" s="1"/>
    </row>
    <row r="10178" spans="2:25" x14ac:dyDescent="0.25">
      <c r="B10178" s="4"/>
      <c r="C10178" s="7"/>
      <c r="G10178" s="8"/>
      <c r="H10178" s="8"/>
      <c r="I10178" s="8"/>
      <c r="S10178" s="4"/>
      <c r="T10178" s="6"/>
      <c r="X10178" s="1"/>
      <c r="Y10178" s="1"/>
    </row>
    <row r="10179" spans="2:25" x14ac:dyDescent="0.25">
      <c r="B10179" s="4"/>
      <c r="C10179" s="7"/>
      <c r="G10179" s="8"/>
      <c r="H10179" s="8"/>
      <c r="I10179" s="8"/>
      <c r="S10179" s="4"/>
      <c r="T10179" s="6"/>
      <c r="X10179" s="1"/>
      <c r="Y10179" s="1"/>
    </row>
    <row r="10180" spans="2:25" x14ac:dyDescent="0.25">
      <c r="B10180" s="4"/>
      <c r="C10180" s="7"/>
      <c r="G10180" s="8"/>
      <c r="H10180" s="8"/>
      <c r="I10180" s="8"/>
      <c r="S10180" s="4"/>
      <c r="T10180" s="6"/>
      <c r="X10180" s="1"/>
      <c r="Y10180" s="1"/>
    </row>
    <row r="10181" spans="2:25" x14ac:dyDescent="0.25">
      <c r="B10181" s="4"/>
      <c r="C10181" s="7"/>
      <c r="G10181" s="8"/>
      <c r="H10181" s="8"/>
      <c r="I10181" s="8"/>
      <c r="S10181" s="4"/>
      <c r="T10181" s="6"/>
      <c r="X10181" s="1"/>
      <c r="Y10181" s="1"/>
    </row>
    <row r="10182" spans="2:25" x14ac:dyDescent="0.25">
      <c r="B10182" s="4"/>
      <c r="C10182" s="7"/>
      <c r="G10182" s="8"/>
      <c r="H10182" s="8"/>
      <c r="I10182" s="8"/>
      <c r="S10182" s="4"/>
      <c r="T10182" s="6"/>
      <c r="X10182" s="1"/>
      <c r="Y10182" s="1"/>
    </row>
    <row r="10183" spans="2:25" x14ac:dyDescent="0.25">
      <c r="B10183" s="4"/>
      <c r="C10183" s="7"/>
      <c r="G10183" s="8"/>
      <c r="H10183" s="8"/>
      <c r="I10183" s="8"/>
      <c r="S10183" s="4"/>
      <c r="T10183" s="6"/>
      <c r="X10183" s="1"/>
      <c r="Y10183" s="1"/>
    </row>
    <row r="10184" spans="2:25" x14ac:dyDescent="0.25">
      <c r="B10184" s="4"/>
      <c r="C10184" s="7"/>
      <c r="G10184" s="8"/>
      <c r="H10184" s="8"/>
      <c r="I10184" s="8"/>
      <c r="S10184" s="4"/>
      <c r="T10184" s="6"/>
      <c r="X10184" s="1"/>
      <c r="Y10184" s="1"/>
    </row>
    <row r="10185" spans="2:25" x14ac:dyDescent="0.25">
      <c r="B10185" s="4"/>
      <c r="C10185" s="7"/>
      <c r="G10185" s="8"/>
      <c r="H10185" s="8"/>
      <c r="I10185" s="8"/>
      <c r="S10185" s="4"/>
      <c r="T10185" s="6"/>
      <c r="X10185" s="1"/>
      <c r="Y10185" s="1"/>
    </row>
    <row r="10186" spans="2:25" x14ac:dyDescent="0.25">
      <c r="B10186" s="4"/>
      <c r="C10186" s="7"/>
      <c r="G10186" s="8"/>
      <c r="H10186" s="8"/>
      <c r="I10186" s="8"/>
      <c r="S10186" s="4"/>
      <c r="T10186" s="6"/>
      <c r="X10186" s="1"/>
      <c r="Y10186" s="1"/>
    </row>
    <row r="10187" spans="2:25" x14ac:dyDescent="0.25">
      <c r="B10187" s="4"/>
      <c r="C10187" s="7"/>
      <c r="G10187" s="8"/>
      <c r="H10187" s="8"/>
      <c r="I10187" s="8"/>
      <c r="S10187" s="4"/>
      <c r="T10187" s="6"/>
      <c r="X10187" s="1"/>
      <c r="Y10187" s="1"/>
    </row>
    <row r="10188" spans="2:25" x14ac:dyDescent="0.25">
      <c r="B10188" s="4"/>
      <c r="C10188" s="7"/>
      <c r="G10188" s="8"/>
      <c r="H10188" s="8"/>
      <c r="I10188" s="8"/>
      <c r="S10188" s="4"/>
      <c r="T10188" s="6"/>
      <c r="X10188" s="1"/>
      <c r="Y10188" s="1"/>
    </row>
    <row r="10189" spans="2:25" x14ac:dyDescent="0.25">
      <c r="B10189" s="4"/>
      <c r="C10189" s="7"/>
      <c r="G10189" s="8"/>
      <c r="H10189" s="8"/>
      <c r="I10189" s="8"/>
      <c r="S10189" s="4"/>
      <c r="T10189" s="6"/>
      <c r="X10189" s="1"/>
      <c r="Y10189" s="1"/>
    </row>
    <row r="10190" spans="2:25" x14ac:dyDescent="0.25">
      <c r="B10190" s="4"/>
      <c r="C10190" s="7"/>
      <c r="G10190" s="8"/>
      <c r="H10190" s="8"/>
      <c r="I10190" s="8"/>
      <c r="S10190" s="4"/>
      <c r="T10190" s="6"/>
      <c r="X10190" s="1"/>
      <c r="Y10190" s="1"/>
    </row>
    <row r="10191" spans="2:25" x14ac:dyDescent="0.25">
      <c r="B10191" s="4"/>
      <c r="C10191" s="7"/>
      <c r="G10191" s="8"/>
      <c r="H10191" s="8"/>
      <c r="I10191" s="8"/>
      <c r="S10191" s="4"/>
      <c r="T10191" s="6"/>
      <c r="X10191" s="1"/>
      <c r="Y10191" s="1"/>
    </row>
    <row r="10192" spans="2:25" x14ac:dyDescent="0.25">
      <c r="B10192" s="4"/>
      <c r="C10192" s="7"/>
      <c r="G10192" s="8"/>
      <c r="H10192" s="8"/>
      <c r="I10192" s="8"/>
      <c r="S10192" s="4"/>
      <c r="T10192" s="6"/>
      <c r="X10192" s="1"/>
      <c r="Y10192" s="1"/>
    </row>
    <row r="10193" spans="2:25" x14ac:dyDescent="0.25">
      <c r="B10193" s="4"/>
      <c r="C10193" s="7"/>
      <c r="G10193" s="8"/>
      <c r="H10193" s="8"/>
      <c r="I10193" s="8"/>
      <c r="S10193" s="4"/>
      <c r="T10193" s="6"/>
      <c r="X10193" s="1"/>
      <c r="Y10193" s="1"/>
    </row>
    <row r="10194" spans="2:25" x14ac:dyDescent="0.25">
      <c r="B10194" s="4"/>
      <c r="C10194" s="7"/>
      <c r="G10194" s="8"/>
      <c r="H10194" s="8"/>
      <c r="I10194" s="8"/>
      <c r="S10194" s="4"/>
      <c r="T10194" s="6"/>
      <c r="X10194" s="1"/>
      <c r="Y10194" s="1"/>
    </row>
    <row r="10195" spans="2:25" x14ac:dyDescent="0.25">
      <c r="B10195" s="4"/>
      <c r="C10195" s="7"/>
      <c r="G10195" s="8"/>
      <c r="H10195" s="8"/>
      <c r="I10195" s="8"/>
      <c r="S10195" s="4"/>
      <c r="T10195" s="6"/>
      <c r="X10195" s="1"/>
      <c r="Y10195" s="1"/>
    </row>
    <row r="10196" spans="2:25" x14ac:dyDescent="0.25">
      <c r="B10196" s="4"/>
      <c r="C10196" s="7"/>
      <c r="G10196" s="8"/>
      <c r="H10196" s="8"/>
      <c r="I10196" s="8"/>
      <c r="S10196" s="4"/>
      <c r="T10196" s="6"/>
      <c r="X10196" s="1"/>
      <c r="Y10196" s="1"/>
    </row>
    <row r="10197" spans="2:25" x14ac:dyDescent="0.25">
      <c r="B10197" s="4"/>
      <c r="C10197" s="7"/>
      <c r="G10197" s="8"/>
      <c r="H10197" s="8"/>
      <c r="I10197" s="8"/>
      <c r="S10197" s="4"/>
      <c r="T10197" s="6"/>
      <c r="X10197" s="1"/>
      <c r="Y10197" s="1"/>
    </row>
    <row r="10198" spans="2:25" x14ac:dyDescent="0.25">
      <c r="B10198" s="4"/>
      <c r="C10198" s="7"/>
      <c r="G10198" s="8"/>
      <c r="H10198" s="8"/>
      <c r="I10198" s="8"/>
      <c r="S10198" s="4"/>
      <c r="T10198" s="6"/>
      <c r="X10198" s="1"/>
      <c r="Y10198" s="1"/>
    </row>
    <row r="10199" spans="2:25" x14ac:dyDescent="0.25">
      <c r="B10199" s="4"/>
      <c r="C10199" s="7"/>
      <c r="G10199" s="8"/>
      <c r="H10199" s="8"/>
      <c r="I10199" s="8"/>
      <c r="S10199" s="4"/>
      <c r="T10199" s="6"/>
      <c r="X10199" s="1"/>
      <c r="Y10199" s="1"/>
    </row>
    <row r="10200" spans="2:25" x14ac:dyDescent="0.25">
      <c r="B10200" s="4"/>
      <c r="C10200" s="7"/>
      <c r="G10200" s="8"/>
      <c r="H10200" s="8"/>
      <c r="I10200" s="8"/>
      <c r="S10200" s="4"/>
      <c r="T10200" s="6"/>
      <c r="X10200" s="1"/>
      <c r="Y10200" s="1"/>
    </row>
    <row r="10201" spans="2:25" x14ac:dyDescent="0.25">
      <c r="B10201" s="4"/>
      <c r="C10201" s="7"/>
      <c r="G10201" s="8"/>
      <c r="H10201" s="8"/>
      <c r="I10201" s="8"/>
      <c r="S10201" s="4"/>
      <c r="T10201" s="6"/>
      <c r="X10201" s="1"/>
      <c r="Y10201" s="1"/>
    </row>
    <row r="10202" spans="2:25" x14ac:dyDescent="0.25">
      <c r="B10202" s="4"/>
      <c r="C10202" s="7"/>
      <c r="G10202" s="8"/>
      <c r="H10202" s="8"/>
      <c r="I10202" s="8"/>
      <c r="S10202" s="4"/>
      <c r="T10202" s="6"/>
      <c r="X10202" s="1"/>
      <c r="Y10202" s="1"/>
    </row>
    <row r="10203" spans="2:25" x14ac:dyDescent="0.25">
      <c r="B10203" s="4"/>
      <c r="C10203" s="7"/>
      <c r="G10203" s="8"/>
      <c r="H10203" s="8"/>
      <c r="I10203" s="8"/>
      <c r="S10203" s="4"/>
      <c r="T10203" s="6"/>
      <c r="X10203" s="1"/>
      <c r="Y10203" s="1"/>
    </row>
    <row r="10204" spans="2:25" x14ac:dyDescent="0.25">
      <c r="B10204" s="4"/>
      <c r="C10204" s="7"/>
      <c r="G10204" s="8"/>
      <c r="H10204" s="8"/>
      <c r="I10204" s="8"/>
      <c r="S10204" s="4"/>
      <c r="T10204" s="6"/>
      <c r="X10204" s="1"/>
      <c r="Y10204" s="1"/>
    </row>
    <row r="10205" spans="2:25" x14ac:dyDescent="0.25">
      <c r="B10205" s="4"/>
      <c r="C10205" s="7"/>
      <c r="G10205" s="8"/>
      <c r="H10205" s="8"/>
      <c r="I10205" s="8"/>
      <c r="S10205" s="4"/>
      <c r="T10205" s="6"/>
      <c r="X10205" s="1"/>
      <c r="Y10205" s="1"/>
    </row>
    <row r="10206" spans="2:25" x14ac:dyDescent="0.25">
      <c r="B10206" s="4"/>
      <c r="C10206" s="7"/>
      <c r="G10206" s="8"/>
      <c r="H10206" s="8"/>
      <c r="I10206" s="8"/>
      <c r="S10206" s="4"/>
      <c r="T10206" s="6"/>
      <c r="X10206" s="1"/>
      <c r="Y10206" s="1"/>
    </row>
    <row r="10207" spans="2:25" x14ac:dyDescent="0.25">
      <c r="B10207" s="4"/>
      <c r="C10207" s="7"/>
      <c r="G10207" s="8"/>
      <c r="H10207" s="8"/>
      <c r="I10207" s="8"/>
      <c r="S10207" s="4"/>
      <c r="T10207" s="6"/>
      <c r="X10207" s="1"/>
      <c r="Y10207" s="1"/>
    </row>
    <row r="10208" spans="2:25" x14ac:dyDescent="0.25">
      <c r="B10208" s="4"/>
      <c r="C10208" s="7"/>
      <c r="G10208" s="8"/>
      <c r="H10208" s="8"/>
      <c r="I10208" s="8"/>
      <c r="S10208" s="4"/>
      <c r="T10208" s="6"/>
      <c r="X10208" s="1"/>
      <c r="Y10208" s="1"/>
    </row>
    <row r="10209" spans="2:25" x14ac:dyDescent="0.25">
      <c r="B10209" s="4"/>
      <c r="C10209" s="7"/>
      <c r="G10209" s="8"/>
      <c r="H10209" s="8"/>
      <c r="I10209" s="8"/>
      <c r="S10209" s="4"/>
      <c r="T10209" s="6"/>
      <c r="X10209" s="1"/>
      <c r="Y10209" s="1"/>
    </row>
    <row r="10210" spans="2:25" x14ac:dyDescent="0.25">
      <c r="B10210" s="4"/>
      <c r="C10210" s="7"/>
      <c r="G10210" s="8"/>
      <c r="H10210" s="8"/>
      <c r="I10210" s="8"/>
      <c r="S10210" s="4"/>
      <c r="T10210" s="6"/>
      <c r="X10210" s="1"/>
      <c r="Y10210" s="1"/>
    </row>
    <row r="10211" spans="2:25" x14ac:dyDescent="0.25">
      <c r="B10211" s="4"/>
      <c r="C10211" s="7"/>
      <c r="G10211" s="8"/>
      <c r="H10211" s="8"/>
      <c r="I10211" s="8"/>
      <c r="S10211" s="4"/>
      <c r="T10211" s="6"/>
      <c r="X10211" s="1"/>
      <c r="Y10211" s="1"/>
    </row>
    <row r="10212" spans="2:25" x14ac:dyDescent="0.25">
      <c r="B10212" s="4"/>
      <c r="C10212" s="7"/>
      <c r="G10212" s="8"/>
      <c r="H10212" s="8"/>
      <c r="I10212" s="8"/>
      <c r="S10212" s="4"/>
      <c r="T10212" s="6"/>
      <c r="X10212" s="1"/>
      <c r="Y10212" s="1"/>
    </row>
    <row r="10213" spans="2:25" x14ac:dyDescent="0.25">
      <c r="B10213" s="4"/>
      <c r="C10213" s="7"/>
      <c r="G10213" s="8"/>
      <c r="H10213" s="8"/>
      <c r="I10213" s="8"/>
      <c r="S10213" s="4"/>
      <c r="T10213" s="6"/>
      <c r="X10213" s="1"/>
      <c r="Y10213" s="1"/>
    </row>
    <row r="10214" spans="2:25" x14ac:dyDescent="0.25">
      <c r="B10214" s="4"/>
      <c r="C10214" s="7"/>
      <c r="G10214" s="8"/>
      <c r="H10214" s="8"/>
      <c r="I10214" s="8"/>
      <c r="S10214" s="4"/>
      <c r="T10214" s="6"/>
      <c r="X10214" s="1"/>
      <c r="Y10214" s="1"/>
    </row>
    <row r="10215" spans="2:25" x14ac:dyDescent="0.25">
      <c r="B10215" s="4"/>
      <c r="C10215" s="7"/>
      <c r="G10215" s="8"/>
      <c r="H10215" s="8"/>
      <c r="I10215" s="8"/>
      <c r="S10215" s="4"/>
      <c r="T10215" s="6"/>
      <c r="X10215" s="1"/>
      <c r="Y10215" s="1"/>
    </row>
    <row r="10216" spans="2:25" x14ac:dyDescent="0.25">
      <c r="B10216" s="4"/>
      <c r="C10216" s="7"/>
      <c r="G10216" s="8"/>
      <c r="H10216" s="8"/>
      <c r="I10216" s="8"/>
      <c r="S10216" s="4"/>
      <c r="T10216" s="6"/>
      <c r="X10216" s="1"/>
      <c r="Y10216" s="1"/>
    </row>
    <row r="10217" spans="2:25" x14ac:dyDescent="0.25">
      <c r="B10217" s="4"/>
      <c r="C10217" s="7"/>
      <c r="G10217" s="8"/>
      <c r="H10217" s="8"/>
      <c r="I10217" s="8"/>
      <c r="S10217" s="4"/>
      <c r="T10217" s="6"/>
      <c r="X10217" s="1"/>
      <c r="Y10217" s="1"/>
    </row>
    <row r="10218" spans="2:25" x14ac:dyDescent="0.25">
      <c r="B10218" s="4"/>
      <c r="C10218" s="7"/>
      <c r="G10218" s="8"/>
      <c r="H10218" s="8"/>
      <c r="I10218" s="8"/>
      <c r="S10218" s="4"/>
      <c r="T10218" s="6"/>
      <c r="X10218" s="1"/>
      <c r="Y10218" s="1"/>
    </row>
    <row r="10219" spans="2:25" x14ac:dyDescent="0.25">
      <c r="B10219" s="4"/>
      <c r="C10219" s="7"/>
      <c r="G10219" s="8"/>
      <c r="H10219" s="8"/>
      <c r="I10219" s="8"/>
      <c r="S10219" s="4"/>
      <c r="T10219" s="6"/>
      <c r="X10219" s="1"/>
      <c r="Y10219" s="1"/>
    </row>
    <row r="10220" spans="2:25" x14ac:dyDescent="0.25">
      <c r="B10220" s="4"/>
      <c r="C10220" s="7"/>
      <c r="G10220" s="8"/>
      <c r="H10220" s="8"/>
      <c r="I10220" s="8"/>
      <c r="S10220" s="4"/>
      <c r="T10220" s="6"/>
      <c r="X10220" s="1"/>
      <c r="Y10220" s="1"/>
    </row>
    <row r="10221" spans="2:25" x14ac:dyDescent="0.25">
      <c r="B10221" s="4"/>
      <c r="C10221" s="7"/>
      <c r="G10221" s="8"/>
      <c r="H10221" s="8"/>
      <c r="I10221" s="8"/>
      <c r="S10221" s="4"/>
      <c r="T10221" s="6"/>
      <c r="X10221" s="1"/>
      <c r="Y10221" s="1"/>
    </row>
    <row r="10222" spans="2:25" x14ac:dyDescent="0.25">
      <c r="B10222" s="4"/>
      <c r="C10222" s="7"/>
      <c r="G10222" s="8"/>
      <c r="H10222" s="8"/>
      <c r="I10222" s="8"/>
      <c r="S10222" s="4"/>
      <c r="T10222" s="6"/>
      <c r="X10222" s="1"/>
      <c r="Y10222" s="1"/>
    </row>
    <row r="10223" spans="2:25" x14ac:dyDescent="0.25">
      <c r="B10223" s="4"/>
      <c r="C10223" s="7"/>
      <c r="G10223" s="8"/>
      <c r="H10223" s="8"/>
      <c r="I10223" s="8"/>
      <c r="S10223" s="4"/>
      <c r="T10223" s="6"/>
      <c r="X10223" s="1"/>
      <c r="Y10223" s="1"/>
    </row>
    <row r="10224" spans="2:25" x14ac:dyDescent="0.25">
      <c r="B10224" s="4"/>
      <c r="C10224" s="7"/>
      <c r="G10224" s="8"/>
      <c r="H10224" s="8"/>
      <c r="I10224" s="8"/>
      <c r="S10224" s="4"/>
      <c r="T10224" s="6"/>
      <c r="X10224" s="1"/>
      <c r="Y10224" s="1"/>
    </row>
    <row r="10225" spans="2:25" x14ac:dyDescent="0.25">
      <c r="B10225" s="4"/>
      <c r="C10225" s="7"/>
      <c r="G10225" s="8"/>
      <c r="H10225" s="8"/>
      <c r="I10225" s="8"/>
      <c r="S10225" s="4"/>
      <c r="T10225" s="6"/>
      <c r="X10225" s="1"/>
      <c r="Y10225" s="1"/>
    </row>
    <row r="10226" spans="2:25" x14ac:dyDescent="0.25">
      <c r="B10226" s="4"/>
      <c r="C10226" s="7"/>
      <c r="G10226" s="8"/>
      <c r="H10226" s="8"/>
      <c r="I10226" s="8"/>
      <c r="S10226" s="4"/>
      <c r="T10226" s="6"/>
      <c r="X10226" s="1"/>
      <c r="Y10226" s="1"/>
    </row>
    <row r="10227" spans="2:25" x14ac:dyDescent="0.25">
      <c r="B10227" s="4"/>
      <c r="C10227" s="7"/>
      <c r="G10227" s="8"/>
      <c r="H10227" s="8"/>
      <c r="I10227" s="8"/>
      <c r="S10227" s="4"/>
      <c r="T10227" s="6"/>
      <c r="X10227" s="1"/>
      <c r="Y10227" s="1"/>
    </row>
    <row r="10228" spans="2:25" x14ac:dyDescent="0.25">
      <c r="B10228" s="4"/>
      <c r="C10228" s="7"/>
      <c r="G10228" s="8"/>
      <c r="H10228" s="8"/>
      <c r="I10228" s="8"/>
      <c r="S10228" s="4"/>
      <c r="T10228" s="6"/>
      <c r="X10228" s="1"/>
      <c r="Y10228" s="1"/>
    </row>
    <row r="10229" spans="2:25" x14ac:dyDescent="0.25">
      <c r="B10229" s="4"/>
      <c r="C10229" s="7"/>
      <c r="G10229" s="8"/>
      <c r="H10229" s="8"/>
      <c r="I10229" s="8"/>
      <c r="S10229" s="4"/>
      <c r="T10229" s="6"/>
      <c r="X10229" s="1"/>
      <c r="Y10229" s="1"/>
    </row>
    <row r="10230" spans="2:25" x14ac:dyDescent="0.25">
      <c r="B10230" s="4"/>
      <c r="C10230" s="7"/>
      <c r="G10230" s="8"/>
      <c r="H10230" s="8"/>
      <c r="I10230" s="8"/>
      <c r="S10230" s="4"/>
      <c r="T10230" s="6"/>
      <c r="X10230" s="1"/>
      <c r="Y10230" s="1"/>
    </row>
    <row r="10231" spans="2:25" x14ac:dyDescent="0.25">
      <c r="B10231" s="4"/>
      <c r="C10231" s="7"/>
      <c r="G10231" s="8"/>
      <c r="H10231" s="8"/>
      <c r="I10231" s="8"/>
      <c r="S10231" s="4"/>
      <c r="T10231" s="6"/>
      <c r="X10231" s="1"/>
      <c r="Y10231" s="1"/>
    </row>
    <row r="10232" spans="2:25" x14ac:dyDescent="0.25">
      <c r="B10232" s="4"/>
      <c r="C10232" s="7"/>
      <c r="G10232" s="8"/>
      <c r="H10232" s="8"/>
      <c r="I10232" s="8"/>
      <c r="S10232" s="4"/>
      <c r="T10232" s="6"/>
      <c r="X10232" s="1"/>
      <c r="Y10232" s="1"/>
    </row>
    <row r="10233" spans="2:25" x14ac:dyDescent="0.25">
      <c r="B10233" s="4"/>
      <c r="C10233" s="7"/>
      <c r="G10233" s="8"/>
      <c r="H10233" s="8"/>
      <c r="I10233" s="8"/>
      <c r="S10233" s="4"/>
      <c r="T10233" s="6"/>
      <c r="X10233" s="1"/>
      <c r="Y10233" s="1"/>
    </row>
    <row r="10234" spans="2:25" x14ac:dyDescent="0.25">
      <c r="B10234" s="4"/>
      <c r="C10234" s="7"/>
      <c r="G10234" s="8"/>
      <c r="H10234" s="8"/>
      <c r="I10234" s="8"/>
      <c r="S10234" s="4"/>
      <c r="T10234" s="6"/>
      <c r="X10234" s="1"/>
      <c r="Y10234" s="1"/>
    </row>
    <row r="10235" spans="2:25" x14ac:dyDescent="0.25">
      <c r="B10235" s="4"/>
      <c r="C10235" s="7"/>
      <c r="G10235" s="8"/>
      <c r="H10235" s="8"/>
      <c r="I10235" s="8"/>
      <c r="S10235" s="4"/>
      <c r="T10235" s="6"/>
      <c r="X10235" s="1"/>
      <c r="Y10235" s="1"/>
    </row>
    <row r="10236" spans="2:25" x14ac:dyDescent="0.25">
      <c r="B10236" s="4"/>
      <c r="C10236" s="7"/>
      <c r="G10236" s="8"/>
      <c r="H10236" s="8"/>
      <c r="I10236" s="8"/>
      <c r="S10236" s="4"/>
      <c r="T10236" s="6"/>
      <c r="X10236" s="1"/>
      <c r="Y10236" s="1"/>
    </row>
    <row r="10237" spans="2:25" x14ac:dyDescent="0.25">
      <c r="B10237" s="4"/>
      <c r="C10237" s="7"/>
      <c r="G10237" s="8"/>
      <c r="H10237" s="8"/>
      <c r="I10237" s="8"/>
      <c r="S10237" s="4"/>
      <c r="T10237" s="6"/>
      <c r="X10237" s="1"/>
      <c r="Y10237" s="1"/>
    </row>
    <row r="10238" spans="2:25" x14ac:dyDescent="0.25">
      <c r="B10238" s="4"/>
      <c r="C10238" s="7"/>
      <c r="G10238" s="8"/>
      <c r="H10238" s="8"/>
      <c r="I10238" s="8"/>
      <c r="S10238" s="4"/>
      <c r="T10238" s="6"/>
      <c r="X10238" s="1"/>
      <c r="Y10238" s="1"/>
    </row>
    <row r="10239" spans="2:25" x14ac:dyDescent="0.25">
      <c r="B10239" s="4"/>
      <c r="C10239" s="7"/>
      <c r="G10239" s="8"/>
      <c r="H10239" s="8"/>
      <c r="I10239" s="8"/>
      <c r="S10239" s="4"/>
      <c r="T10239" s="6"/>
      <c r="X10239" s="1"/>
      <c r="Y10239" s="1"/>
    </row>
    <row r="10240" spans="2:25" x14ac:dyDescent="0.25">
      <c r="B10240" s="4"/>
      <c r="C10240" s="7"/>
      <c r="G10240" s="8"/>
      <c r="H10240" s="8"/>
      <c r="I10240" s="8"/>
      <c r="S10240" s="4"/>
      <c r="T10240" s="6"/>
      <c r="X10240" s="1"/>
      <c r="Y10240" s="1"/>
    </row>
    <row r="10241" spans="2:25" x14ac:dyDescent="0.25">
      <c r="B10241" s="4"/>
      <c r="C10241" s="7"/>
      <c r="G10241" s="8"/>
      <c r="H10241" s="8"/>
      <c r="I10241" s="8"/>
      <c r="S10241" s="4"/>
      <c r="T10241" s="6"/>
      <c r="X10241" s="1"/>
      <c r="Y10241" s="1"/>
    </row>
    <row r="10242" spans="2:25" x14ac:dyDescent="0.25">
      <c r="B10242" s="4"/>
      <c r="C10242" s="7"/>
      <c r="G10242" s="8"/>
      <c r="H10242" s="8"/>
      <c r="I10242" s="8"/>
      <c r="S10242" s="4"/>
      <c r="T10242" s="6"/>
      <c r="X10242" s="1"/>
      <c r="Y10242" s="1"/>
    </row>
    <row r="10243" spans="2:25" x14ac:dyDescent="0.25">
      <c r="B10243" s="4"/>
      <c r="C10243" s="7"/>
      <c r="G10243" s="8"/>
      <c r="H10243" s="8"/>
      <c r="I10243" s="8"/>
      <c r="S10243" s="4"/>
      <c r="T10243" s="6"/>
      <c r="X10243" s="1"/>
      <c r="Y10243" s="1"/>
    </row>
    <row r="10244" spans="2:25" x14ac:dyDescent="0.25">
      <c r="B10244" s="4"/>
      <c r="C10244" s="7"/>
      <c r="G10244" s="8"/>
      <c r="H10244" s="8"/>
      <c r="I10244" s="8"/>
      <c r="S10244" s="4"/>
      <c r="T10244" s="6"/>
      <c r="X10244" s="1"/>
      <c r="Y10244" s="1"/>
    </row>
    <row r="10245" spans="2:25" x14ac:dyDescent="0.25">
      <c r="B10245" s="4"/>
      <c r="C10245" s="7"/>
      <c r="G10245" s="8"/>
      <c r="H10245" s="8"/>
      <c r="I10245" s="8"/>
      <c r="S10245" s="4"/>
      <c r="T10245" s="6"/>
      <c r="X10245" s="1"/>
      <c r="Y10245" s="1"/>
    </row>
    <row r="10246" spans="2:25" x14ac:dyDescent="0.25">
      <c r="B10246" s="4"/>
      <c r="C10246" s="7"/>
      <c r="G10246" s="8"/>
      <c r="H10246" s="8"/>
      <c r="I10246" s="8"/>
      <c r="S10246" s="4"/>
      <c r="T10246" s="6"/>
      <c r="X10246" s="1"/>
      <c r="Y10246" s="1"/>
    </row>
    <row r="10247" spans="2:25" x14ac:dyDescent="0.25">
      <c r="B10247" s="4"/>
      <c r="C10247" s="7"/>
      <c r="G10247" s="8"/>
      <c r="H10247" s="8"/>
      <c r="I10247" s="8"/>
      <c r="S10247" s="4"/>
      <c r="T10247" s="6"/>
      <c r="X10247" s="1"/>
      <c r="Y10247" s="1"/>
    </row>
    <row r="10248" spans="2:25" x14ac:dyDescent="0.25">
      <c r="B10248" s="4"/>
      <c r="C10248" s="7"/>
      <c r="G10248" s="8"/>
      <c r="H10248" s="8"/>
      <c r="I10248" s="8"/>
      <c r="S10248" s="4"/>
      <c r="T10248" s="6"/>
      <c r="X10248" s="1"/>
      <c r="Y10248" s="1"/>
    </row>
    <row r="10249" spans="2:25" x14ac:dyDescent="0.25">
      <c r="B10249" s="4"/>
      <c r="C10249" s="7"/>
      <c r="G10249" s="8"/>
      <c r="H10249" s="8"/>
      <c r="I10249" s="8"/>
      <c r="S10249" s="4"/>
      <c r="T10249" s="6"/>
      <c r="X10249" s="1"/>
      <c r="Y10249" s="1"/>
    </row>
    <row r="10250" spans="2:25" x14ac:dyDescent="0.25">
      <c r="B10250" s="4"/>
      <c r="C10250" s="7"/>
      <c r="G10250" s="8"/>
      <c r="H10250" s="8"/>
      <c r="I10250" s="8"/>
      <c r="S10250" s="4"/>
      <c r="T10250" s="6"/>
      <c r="X10250" s="1"/>
      <c r="Y10250" s="1"/>
    </row>
    <row r="10251" spans="2:25" x14ac:dyDescent="0.25">
      <c r="B10251" s="4"/>
      <c r="C10251" s="7"/>
      <c r="G10251" s="8"/>
      <c r="H10251" s="8"/>
      <c r="I10251" s="8"/>
      <c r="S10251" s="4"/>
      <c r="T10251" s="6"/>
      <c r="X10251" s="1"/>
      <c r="Y10251" s="1"/>
    </row>
    <row r="10252" spans="2:25" x14ac:dyDescent="0.25">
      <c r="B10252" s="4"/>
      <c r="C10252" s="7"/>
      <c r="G10252" s="8"/>
      <c r="H10252" s="8"/>
      <c r="I10252" s="8"/>
      <c r="S10252" s="4"/>
      <c r="T10252" s="6"/>
      <c r="X10252" s="1"/>
      <c r="Y10252" s="1"/>
    </row>
    <row r="10253" spans="2:25" x14ac:dyDescent="0.25">
      <c r="B10253" s="4"/>
      <c r="C10253" s="7"/>
      <c r="G10253" s="8"/>
      <c r="H10253" s="8"/>
      <c r="I10253" s="8"/>
      <c r="S10253" s="4"/>
      <c r="T10253" s="6"/>
      <c r="X10253" s="1"/>
      <c r="Y10253" s="1"/>
    </row>
    <row r="10254" spans="2:25" x14ac:dyDescent="0.25">
      <c r="B10254" s="4"/>
      <c r="C10254" s="7"/>
      <c r="G10254" s="8"/>
      <c r="H10254" s="8"/>
      <c r="I10254" s="8"/>
      <c r="S10254" s="4"/>
      <c r="T10254" s="6"/>
      <c r="X10254" s="1"/>
      <c r="Y10254" s="1"/>
    </row>
    <row r="10255" spans="2:25" x14ac:dyDescent="0.25">
      <c r="B10255" s="4"/>
      <c r="C10255" s="7"/>
      <c r="G10255" s="8"/>
      <c r="H10255" s="8"/>
      <c r="I10255" s="8"/>
      <c r="S10255" s="4"/>
      <c r="T10255" s="6"/>
      <c r="X10255" s="1"/>
      <c r="Y10255" s="1"/>
    </row>
    <row r="10256" spans="2:25" x14ac:dyDescent="0.25">
      <c r="B10256" s="4"/>
      <c r="C10256" s="7"/>
      <c r="G10256" s="8"/>
      <c r="H10256" s="8"/>
      <c r="I10256" s="8"/>
      <c r="S10256" s="4"/>
      <c r="T10256" s="6"/>
      <c r="X10256" s="1"/>
      <c r="Y10256" s="1"/>
    </row>
    <row r="10257" spans="2:25" x14ac:dyDescent="0.25">
      <c r="B10257" s="4"/>
      <c r="C10257" s="7"/>
      <c r="G10257" s="8"/>
      <c r="H10257" s="8"/>
      <c r="I10257" s="8"/>
      <c r="S10257" s="4"/>
      <c r="T10257" s="6"/>
      <c r="X10257" s="1"/>
      <c r="Y10257" s="1"/>
    </row>
    <row r="10258" spans="2:25" x14ac:dyDescent="0.25">
      <c r="B10258" s="4"/>
      <c r="C10258" s="7"/>
      <c r="G10258" s="8"/>
      <c r="H10258" s="8"/>
      <c r="I10258" s="8"/>
      <c r="S10258" s="4"/>
      <c r="T10258" s="6"/>
      <c r="X10258" s="1"/>
      <c r="Y10258" s="1"/>
    </row>
    <row r="10259" spans="2:25" x14ac:dyDescent="0.25">
      <c r="B10259" s="4"/>
      <c r="C10259" s="7"/>
      <c r="G10259" s="8"/>
      <c r="H10259" s="8"/>
      <c r="I10259" s="8"/>
      <c r="S10259" s="4"/>
      <c r="T10259" s="6"/>
      <c r="X10259" s="1"/>
      <c r="Y10259" s="1"/>
    </row>
    <row r="10260" spans="2:25" x14ac:dyDescent="0.25">
      <c r="B10260" s="4"/>
      <c r="C10260" s="7"/>
      <c r="G10260" s="8"/>
      <c r="H10260" s="8"/>
      <c r="I10260" s="8"/>
      <c r="S10260" s="4"/>
      <c r="T10260" s="6"/>
      <c r="X10260" s="1"/>
      <c r="Y10260" s="1"/>
    </row>
    <row r="10261" spans="2:25" x14ac:dyDescent="0.25">
      <c r="B10261" s="4"/>
      <c r="C10261" s="7"/>
      <c r="G10261" s="8"/>
      <c r="H10261" s="8"/>
      <c r="I10261" s="8"/>
      <c r="S10261" s="4"/>
      <c r="T10261" s="6"/>
      <c r="X10261" s="1"/>
      <c r="Y10261" s="1"/>
    </row>
    <row r="10262" spans="2:25" x14ac:dyDescent="0.25">
      <c r="B10262" s="4"/>
      <c r="C10262" s="7"/>
      <c r="G10262" s="8"/>
      <c r="H10262" s="8"/>
      <c r="I10262" s="8"/>
      <c r="S10262" s="4"/>
      <c r="T10262" s="6"/>
      <c r="X10262" s="1"/>
      <c r="Y10262" s="1"/>
    </row>
    <row r="10263" spans="2:25" x14ac:dyDescent="0.25">
      <c r="B10263" s="4"/>
      <c r="C10263" s="7"/>
      <c r="G10263" s="8"/>
      <c r="H10263" s="8"/>
      <c r="I10263" s="8"/>
      <c r="S10263" s="4"/>
      <c r="T10263" s="6"/>
      <c r="X10263" s="1"/>
      <c r="Y10263" s="1"/>
    </row>
    <row r="10264" spans="2:25" x14ac:dyDescent="0.25">
      <c r="B10264" s="4"/>
      <c r="C10264" s="7"/>
      <c r="G10264" s="8"/>
      <c r="H10264" s="8"/>
      <c r="I10264" s="8"/>
      <c r="S10264" s="4"/>
      <c r="T10264" s="6"/>
      <c r="X10264" s="1"/>
      <c r="Y10264" s="1"/>
    </row>
    <row r="10265" spans="2:25" x14ac:dyDescent="0.25">
      <c r="B10265" s="4"/>
      <c r="C10265" s="7"/>
      <c r="G10265" s="8"/>
      <c r="H10265" s="8"/>
      <c r="I10265" s="8"/>
      <c r="S10265" s="4"/>
      <c r="T10265" s="6"/>
      <c r="X10265" s="1"/>
      <c r="Y10265" s="1"/>
    </row>
    <row r="10266" spans="2:25" x14ac:dyDescent="0.25">
      <c r="B10266" s="4"/>
      <c r="C10266" s="7"/>
      <c r="G10266" s="8"/>
      <c r="H10266" s="8"/>
      <c r="I10266" s="8"/>
      <c r="S10266" s="4"/>
      <c r="T10266" s="6"/>
      <c r="X10266" s="1"/>
      <c r="Y10266" s="1"/>
    </row>
    <row r="10267" spans="2:25" x14ac:dyDescent="0.25">
      <c r="B10267" s="4"/>
      <c r="C10267" s="7"/>
      <c r="G10267" s="8"/>
      <c r="H10267" s="8"/>
      <c r="I10267" s="8"/>
      <c r="S10267" s="4"/>
      <c r="T10267" s="6"/>
      <c r="X10267" s="1"/>
      <c r="Y10267" s="1"/>
    </row>
    <row r="10268" spans="2:25" x14ac:dyDescent="0.25">
      <c r="B10268" s="4"/>
      <c r="C10268" s="7"/>
      <c r="G10268" s="8"/>
      <c r="H10268" s="8"/>
      <c r="I10268" s="8"/>
      <c r="S10268" s="4"/>
      <c r="T10268" s="6"/>
      <c r="X10268" s="1"/>
      <c r="Y10268" s="1"/>
    </row>
    <row r="10269" spans="2:25" x14ac:dyDescent="0.25">
      <c r="B10269" s="4"/>
      <c r="C10269" s="7"/>
      <c r="G10269" s="8"/>
      <c r="H10269" s="8"/>
      <c r="I10269" s="8"/>
      <c r="S10269" s="4"/>
      <c r="T10269" s="6"/>
      <c r="X10269" s="1"/>
      <c r="Y10269" s="1"/>
    </row>
    <row r="10270" spans="2:25" x14ac:dyDescent="0.25">
      <c r="B10270" s="4"/>
      <c r="C10270" s="7"/>
      <c r="G10270" s="8"/>
      <c r="H10270" s="8"/>
      <c r="I10270" s="8"/>
      <c r="S10270" s="4"/>
      <c r="T10270" s="6"/>
      <c r="X10270" s="1"/>
      <c r="Y10270" s="1"/>
    </row>
    <row r="10271" spans="2:25" x14ac:dyDescent="0.25">
      <c r="B10271" s="4"/>
      <c r="C10271" s="7"/>
      <c r="G10271" s="8"/>
      <c r="H10271" s="8"/>
      <c r="I10271" s="8"/>
      <c r="S10271" s="4"/>
      <c r="T10271" s="6"/>
      <c r="X10271" s="1"/>
      <c r="Y10271" s="1"/>
    </row>
    <row r="10272" spans="2:25" x14ac:dyDescent="0.25">
      <c r="B10272" s="4"/>
      <c r="C10272" s="7"/>
      <c r="G10272" s="8"/>
      <c r="H10272" s="8"/>
      <c r="I10272" s="8"/>
      <c r="S10272" s="4"/>
      <c r="T10272" s="6"/>
      <c r="X10272" s="1"/>
      <c r="Y10272" s="1"/>
    </row>
    <row r="10273" spans="2:25" x14ac:dyDescent="0.25">
      <c r="B10273" s="4"/>
      <c r="C10273" s="7"/>
      <c r="G10273" s="8"/>
      <c r="H10273" s="8"/>
      <c r="I10273" s="8"/>
      <c r="S10273" s="4"/>
      <c r="T10273" s="6"/>
      <c r="X10273" s="1"/>
      <c r="Y10273" s="1"/>
    </row>
    <row r="10274" spans="2:25" x14ac:dyDescent="0.25">
      <c r="B10274" s="4"/>
      <c r="C10274" s="7"/>
      <c r="G10274" s="8"/>
      <c r="H10274" s="8"/>
      <c r="I10274" s="8"/>
      <c r="S10274" s="4"/>
      <c r="T10274" s="6"/>
      <c r="X10274" s="1"/>
      <c r="Y10274" s="1"/>
    </row>
    <row r="10275" spans="2:25" x14ac:dyDescent="0.25">
      <c r="B10275" s="4"/>
      <c r="C10275" s="7"/>
      <c r="G10275" s="8"/>
      <c r="H10275" s="8"/>
      <c r="I10275" s="8"/>
      <c r="S10275" s="4"/>
      <c r="T10275" s="6"/>
      <c r="X10275" s="1"/>
      <c r="Y10275" s="1"/>
    </row>
    <row r="10276" spans="2:25" x14ac:dyDescent="0.25">
      <c r="B10276" s="4"/>
      <c r="C10276" s="7"/>
      <c r="G10276" s="8"/>
      <c r="H10276" s="8"/>
      <c r="I10276" s="8"/>
      <c r="S10276" s="4"/>
      <c r="T10276" s="6"/>
      <c r="X10276" s="1"/>
      <c r="Y10276" s="1"/>
    </row>
    <row r="10277" spans="2:25" x14ac:dyDescent="0.25">
      <c r="B10277" s="4"/>
      <c r="C10277" s="7"/>
      <c r="G10277" s="8"/>
      <c r="H10277" s="8"/>
      <c r="I10277" s="8"/>
      <c r="S10277" s="4"/>
      <c r="T10277" s="6"/>
      <c r="X10277" s="1"/>
      <c r="Y10277" s="1"/>
    </row>
    <row r="10278" spans="2:25" x14ac:dyDescent="0.25">
      <c r="B10278" s="4"/>
      <c r="C10278" s="7"/>
      <c r="G10278" s="8"/>
      <c r="H10278" s="8"/>
      <c r="I10278" s="8"/>
      <c r="S10278" s="4"/>
      <c r="T10278" s="6"/>
      <c r="X10278" s="1"/>
      <c r="Y10278" s="1"/>
    </row>
    <row r="10279" spans="2:25" x14ac:dyDescent="0.25">
      <c r="B10279" s="4"/>
      <c r="C10279" s="7"/>
      <c r="G10279" s="8"/>
      <c r="H10279" s="8"/>
      <c r="I10279" s="8"/>
      <c r="S10279" s="4"/>
      <c r="T10279" s="6"/>
      <c r="X10279" s="1"/>
      <c r="Y10279" s="1"/>
    </row>
    <row r="10280" spans="2:25" x14ac:dyDescent="0.25">
      <c r="B10280" s="4"/>
      <c r="C10280" s="7"/>
      <c r="G10280" s="8"/>
      <c r="H10280" s="8"/>
      <c r="I10280" s="8"/>
      <c r="S10280" s="4"/>
      <c r="T10280" s="6"/>
      <c r="X10280" s="1"/>
      <c r="Y10280" s="1"/>
    </row>
    <row r="10281" spans="2:25" x14ac:dyDescent="0.25">
      <c r="B10281" s="4"/>
      <c r="C10281" s="7"/>
      <c r="G10281" s="8"/>
      <c r="H10281" s="8"/>
      <c r="I10281" s="8"/>
      <c r="S10281" s="4"/>
      <c r="T10281" s="6"/>
      <c r="X10281" s="1"/>
      <c r="Y10281" s="1"/>
    </row>
    <row r="10282" spans="2:25" x14ac:dyDescent="0.25">
      <c r="B10282" s="4"/>
      <c r="C10282" s="7"/>
      <c r="G10282" s="8"/>
      <c r="H10282" s="8"/>
      <c r="I10282" s="8"/>
      <c r="S10282" s="4"/>
      <c r="T10282" s="6"/>
      <c r="X10282" s="1"/>
      <c r="Y10282" s="1"/>
    </row>
    <row r="10283" spans="2:25" x14ac:dyDescent="0.25">
      <c r="B10283" s="4"/>
      <c r="C10283" s="7"/>
      <c r="G10283" s="8"/>
      <c r="H10283" s="8"/>
      <c r="I10283" s="8"/>
      <c r="S10283" s="4"/>
      <c r="T10283" s="6"/>
      <c r="X10283" s="1"/>
      <c r="Y10283" s="1"/>
    </row>
    <row r="10284" spans="2:25" x14ac:dyDescent="0.25">
      <c r="B10284" s="4"/>
      <c r="C10284" s="7"/>
      <c r="G10284" s="8"/>
      <c r="H10284" s="8"/>
      <c r="I10284" s="8"/>
      <c r="S10284" s="4"/>
      <c r="T10284" s="6"/>
      <c r="X10284" s="1"/>
      <c r="Y10284" s="1"/>
    </row>
    <row r="10285" spans="2:25" x14ac:dyDescent="0.25">
      <c r="B10285" s="4"/>
      <c r="C10285" s="7"/>
      <c r="G10285" s="8"/>
      <c r="H10285" s="8"/>
      <c r="I10285" s="8"/>
      <c r="S10285" s="4"/>
      <c r="T10285" s="6"/>
      <c r="X10285" s="1"/>
      <c r="Y10285" s="1"/>
    </row>
    <row r="10286" spans="2:25" x14ac:dyDescent="0.25">
      <c r="B10286" s="4"/>
      <c r="C10286" s="7"/>
      <c r="G10286" s="8"/>
      <c r="H10286" s="8"/>
      <c r="I10286" s="8"/>
      <c r="S10286" s="4"/>
      <c r="T10286" s="6"/>
      <c r="X10286" s="1"/>
      <c r="Y10286" s="1"/>
    </row>
    <row r="10287" spans="2:25" x14ac:dyDescent="0.25">
      <c r="B10287" s="4"/>
      <c r="C10287" s="7"/>
      <c r="G10287" s="8"/>
      <c r="H10287" s="8"/>
      <c r="I10287" s="8"/>
      <c r="S10287" s="4"/>
      <c r="T10287" s="6"/>
      <c r="X10287" s="1"/>
      <c r="Y10287" s="1"/>
    </row>
    <row r="10288" spans="2:25" x14ac:dyDescent="0.25">
      <c r="B10288" s="4"/>
      <c r="C10288" s="7"/>
      <c r="G10288" s="8"/>
      <c r="H10288" s="8"/>
      <c r="I10288" s="8"/>
      <c r="S10288" s="4"/>
      <c r="T10288" s="6"/>
      <c r="X10288" s="1"/>
      <c r="Y10288" s="1"/>
    </row>
    <row r="10289" spans="2:25" x14ac:dyDescent="0.25">
      <c r="B10289" s="4"/>
      <c r="C10289" s="7"/>
      <c r="G10289" s="8"/>
      <c r="H10289" s="8"/>
      <c r="I10289" s="8"/>
      <c r="S10289" s="4"/>
      <c r="T10289" s="6"/>
      <c r="X10289" s="1"/>
      <c r="Y10289" s="1"/>
    </row>
    <row r="10290" spans="2:25" x14ac:dyDescent="0.25">
      <c r="B10290" s="4"/>
      <c r="C10290" s="7"/>
      <c r="G10290" s="8"/>
      <c r="H10290" s="8"/>
      <c r="I10290" s="8"/>
      <c r="S10290" s="4"/>
      <c r="T10290" s="6"/>
      <c r="X10290" s="1"/>
      <c r="Y10290" s="1"/>
    </row>
    <row r="10291" spans="2:25" x14ac:dyDescent="0.25">
      <c r="B10291" s="4"/>
      <c r="C10291" s="7"/>
      <c r="G10291" s="8"/>
      <c r="H10291" s="8"/>
      <c r="I10291" s="8"/>
      <c r="S10291" s="4"/>
      <c r="T10291" s="6"/>
      <c r="X10291" s="1"/>
      <c r="Y10291" s="1"/>
    </row>
    <row r="10292" spans="2:25" x14ac:dyDescent="0.25">
      <c r="B10292" s="4"/>
      <c r="C10292" s="7"/>
      <c r="G10292" s="8"/>
      <c r="H10292" s="8"/>
      <c r="I10292" s="8"/>
      <c r="S10292" s="4"/>
      <c r="T10292" s="6"/>
      <c r="X10292" s="1"/>
      <c r="Y10292" s="1"/>
    </row>
    <row r="10293" spans="2:25" x14ac:dyDescent="0.25">
      <c r="B10293" s="4"/>
      <c r="C10293" s="7"/>
      <c r="G10293" s="8"/>
      <c r="H10293" s="8"/>
      <c r="I10293" s="8"/>
      <c r="S10293" s="4"/>
      <c r="T10293" s="6"/>
      <c r="X10293" s="1"/>
      <c r="Y10293" s="1"/>
    </row>
    <row r="10294" spans="2:25" x14ac:dyDescent="0.25">
      <c r="B10294" s="4"/>
      <c r="C10294" s="7"/>
      <c r="G10294" s="8"/>
      <c r="H10294" s="8"/>
      <c r="I10294" s="8"/>
      <c r="S10294" s="4"/>
      <c r="T10294" s="6"/>
      <c r="X10294" s="1"/>
      <c r="Y10294" s="1"/>
    </row>
    <row r="10295" spans="2:25" x14ac:dyDescent="0.25">
      <c r="B10295" s="4"/>
      <c r="C10295" s="7"/>
      <c r="G10295" s="8"/>
      <c r="H10295" s="8"/>
      <c r="I10295" s="8"/>
      <c r="S10295" s="4"/>
      <c r="T10295" s="6"/>
      <c r="X10295" s="1"/>
      <c r="Y10295" s="1"/>
    </row>
    <row r="10296" spans="2:25" x14ac:dyDescent="0.25">
      <c r="B10296" s="4"/>
      <c r="C10296" s="7"/>
      <c r="G10296" s="8"/>
      <c r="H10296" s="8"/>
      <c r="I10296" s="8"/>
      <c r="S10296" s="4"/>
      <c r="T10296" s="6"/>
      <c r="X10296" s="1"/>
      <c r="Y10296" s="1"/>
    </row>
    <row r="10297" spans="2:25" x14ac:dyDescent="0.25">
      <c r="B10297" s="4"/>
      <c r="C10297" s="7"/>
      <c r="G10297" s="8"/>
      <c r="H10297" s="8"/>
      <c r="I10297" s="8"/>
      <c r="S10297" s="4"/>
      <c r="T10297" s="6"/>
      <c r="X10297" s="1"/>
      <c r="Y10297" s="1"/>
    </row>
    <row r="10298" spans="2:25" x14ac:dyDescent="0.25">
      <c r="B10298" s="4"/>
      <c r="C10298" s="7"/>
      <c r="G10298" s="8"/>
      <c r="H10298" s="8"/>
      <c r="I10298" s="8"/>
      <c r="S10298" s="4"/>
      <c r="T10298" s="6"/>
      <c r="X10298" s="1"/>
      <c r="Y10298" s="1"/>
    </row>
    <row r="10299" spans="2:25" x14ac:dyDescent="0.25">
      <c r="B10299" s="4"/>
      <c r="C10299" s="7"/>
      <c r="G10299" s="8"/>
      <c r="H10299" s="8"/>
      <c r="I10299" s="8"/>
      <c r="S10299" s="4"/>
      <c r="T10299" s="6"/>
      <c r="X10299" s="1"/>
      <c r="Y10299" s="1"/>
    </row>
    <row r="10300" spans="2:25" x14ac:dyDescent="0.25">
      <c r="B10300" s="4"/>
      <c r="C10300" s="7"/>
      <c r="G10300" s="8"/>
      <c r="H10300" s="8"/>
      <c r="I10300" s="8"/>
      <c r="S10300" s="4"/>
      <c r="T10300" s="6"/>
      <c r="X10300" s="1"/>
      <c r="Y10300" s="1"/>
    </row>
    <row r="10301" spans="2:25" x14ac:dyDescent="0.25">
      <c r="B10301" s="4"/>
      <c r="C10301" s="7"/>
      <c r="G10301" s="8"/>
      <c r="H10301" s="8"/>
      <c r="I10301" s="8"/>
      <c r="S10301" s="4"/>
      <c r="T10301" s="6"/>
      <c r="X10301" s="1"/>
      <c r="Y10301" s="1"/>
    </row>
    <row r="10302" spans="2:25" x14ac:dyDescent="0.25">
      <c r="B10302" s="4"/>
      <c r="C10302" s="7"/>
      <c r="G10302" s="8"/>
      <c r="H10302" s="8"/>
      <c r="I10302" s="8"/>
      <c r="S10302" s="4"/>
      <c r="T10302" s="6"/>
      <c r="X10302" s="1"/>
      <c r="Y10302" s="1"/>
    </row>
    <row r="10303" spans="2:25" x14ac:dyDescent="0.25">
      <c r="B10303" s="4"/>
      <c r="C10303" s="7"/>
      <c r="G10303" s="8"/>
      <c r="H10303" s="8"/>
      <c r="I10303" s="8"/>
      <c r="S10303" s="4"/>
      <c r="T10303" s="6"/>
      <c r="X10303" s="1"/>
      <c r="Y10303" s="1"/>
    </row>
    <row r="10304" spans="2:25" x14ac:dyDescent="0.25">
      <c r="B10304" s="4"/>
      <c r="C10304" s="7"/>
      <c r="G10304" s="8"/>
      <c r="H10304" s="8"/>
      <c r="I10304" s="8"/>
      <c r="S10304" s="4"/>
      <c r="T10304" s="6"/>
      <c r="X10304" s="1"/>
      <c r="Y10304" s="1"/>
    </row>
    <row r="10305" spans="2:25" x14ac:dyDescent="0.25">
      <c r="B10305" s="4"/>
      <c r="C10305" s="7"/>
      <c r="G10305" s="8"/>
      <c r="H10305" s="8"/>
      <c r="I10305" s="8"/>
      <c r="S10305" s="4"/>
      <c r="T10305" s="6"/>
      <c r="X10305" s="1"/>
      <c r="Y10305" s="1"/>
    </row>
    <row r="10306" spans="2:25" x14ac:dyDescent="0.25">
      <c r="B10306" s="4"/>
      <c r="C10306" s="7"/>
      <c r="G10306" s="8"/>
      <c r="H10306" s="8"/>
      <c r="I10306" s="8"/>
      <c r="S10306" s="4"/>
      <c r="T10306" s="6"/>
      <c r="X10306" s="1"/>
      <c r="Y10306" s="1"/>
    </row>
    <row r="10307" spans="2:25" x14ac:dyDescent="0.25">
      <c r="B10307" s="4"/>
      <c r="C10307" s="7"/>
      <c r="G10307" s="8"/>
      <c r="H10307" s="8"/>
      <c r="I10307" s="8"/>
      <c r="S10307" s="4"/>
      <c r="T10307" s="6"/>
      <c r="X10307" s="1"/>
      <c r="Y10307" s="1"/>
    </row>
    <row r="10308" spans="2:25" x14ac:dyDescent="0.25">
      <c r="B10308" s="4"/>
      <c r="C10308" s="7"/>
      <c r="G10308" s="8"/>
      <c r="H10308" s="8"/>
      <c r="I10308" s="8"/>
      <c r="S10308" s="4"/>
      <c r="T10308" s="6"/>
      <c r="X10308" s="1"/>
      <c r="Y10308" s="1"/>
    </row>
    <row r="10309" spans="2:25" x14ac:dyDescent="0.25">
      <c r="B10309" s="4"/>
      <c r="C10309" s="7"/>
      <c r="G10309" s="8"/>
      <c r="H10309" s="8"/>
      <c r="I10309" s="8"/>
      <c r="S10309" s="4"/>
      <c r="T10309" s="6"/>
      <c r="X10309" s="1"/>
      <c r="Y10309" s="1"/>
    </row>
    <row r="10310" spans="2:25" x14ac:dyDescent="0.25">
      <c r="B10310" s="4"/>
      <c r="C10310" s="7"/>
      <c r="G10310" s="8"/>
      <c r="H10310" s="8"/>
      <c r="I10310" s="8"/>
      <c r="S10310" s="4"/>
      <c r="T10310" s="6"/>
      <c r="X10310" s="1"/>
      <c r="Y10310" s="1"/>
    </row>
    <row r="10311" spans="2:25" x14ac:dyDescent="0.25">
      <c r="B10311" s="4"/>
      <c r="C10311" s="7"/>
      <c r="G10311" s="8"/>
      <c r="H10311" s="8"/>
      <c r="I10311" s="8"/>
      <c r="S10311" s="4"/>
      <c r="T10311" s="6"/>
      <c r="X10311" s="1"/>
      <c r="Y10311" s="1"/>
    </row>
    <row r="10312" spans="2:25" x14ac:dyDescent="0.25">
      <c r="B10312" s="4"/>
      <c r="C10312" s="7"/>
      <c r="G10312" s="8"/>
      <c r="H10312" s="8"/>
      <c r="I10312" s="8"/>
      <c r="S10312" s="4"/>
      <c r="T10312" s="6"/>
      <c r="X10312" s="1"/>
      <c r="Y10312" s="1"/>
    </row>
    <row r="10313" spans="2:25" x14ac:dyDescent="0.25">
      <c r="B10313" s="4"/>
      <c r="C10313" s="7"/>
      <c r="G10313" s="8"/>
      <c r="H10313" s="8"/>
      <c r="I10313" s="8"/>
      <c r="S10313" s="4"/>
      <c r="T10313" s="6"/>
      <c r="X10313" s="1"/>
      <c r="Y10313" s="1"/>
    </row>
    <row r="10314" spans="2:25" x14ac:dyDescent="0.25">
      <c r="B10314" s="4"/>
      <c r="C10314" s="7"/>
      <c r="G10314" s="8"/>
      <c r="H10314" s="8"/>
      <c r="I10314" s="8"/>
      <c r="S10314" s="4"/>
      <c r="T10314" s="6"/>
      <c r="X10314" s="1"/>
      <c r="Y10314" s="1"/>
    </row>
    <row r="10315" spans="2:25" x14ac:dyDescent="0.25">
      <c r="B10315" s="4"/>
      <c r="C10315" s="7"/>
      <c r="G10315" s="8"/>
      <c r="H10315" s="8"/>
      <c r="I10315" s="8"/>
      <c r="S10315" s="4"/>
      <c r="T10315" s="6"/>
      <c r="X10315" s="1"/>
      <c r="Y10315" s="1"/>
    </row>
    <row r="10316" spans="2:25" x14ac:dyDescent="0.25">
      <c r="B10316" s="4"/>
      <c r="C10316" s="7"/>
      <c r="G10316" s="8"/>
      <c r="H10316" s="8"/>
      <c r="I10316" s="8"/>
      <c r="S10316" s="4"/>
      <c r="T10316" s="6"/>
      <c r="X10316" s="1"/>
      <c r="Y10316" s="1"/>
    </row>
    <row r="10317" spans="2:25" x14ac:dyDescent="0.25">
      <c r="B10317" s="4"/>
      <c r="C10317" s="7"/>
      <c r="G10317" s="8"/>
      <c r="H10317" s="8"/>
      <c r="I10317" s="8"/>
      <c r="S10317" s="4"/>
      <c r="T10317" s="6"/>
      <c r="X10317" s="1"/>
      <c r="Y10317" s="1"/>
    </row>
    <row r="10318" spans="2:25" x14ac:dyDescent="0.25">
      <c r="B10318" s="4"/>
      <c r="C10318" s="7"/>
      <c r="G10318" s="8"/>
      <c r="H10318" s="8"/>
      <c r="I10318" s="8"/>
      <c r="S10318" s="4"/>
      <c r="T10318" s="6"/>
      <c r="X10318" s="1"/>
      <c r="Y10318" s="1"/>
    </row>
    <row r="10319" spans="2:25" x14ac:dyDescent="0.25">
      <c r="B10319" s="4"/>
      <c r="C10319" s="7"/>
      <c r="G10319" s="8"/>
      <c r="H10319" s="8"/>
      <c r="I10319" s="8"/>
      <c r="S10319" s="4"/>
      <c r="T10319" s="6"/>
      <c r="X10319" s="1"/>
      <c r="Y10319" s="1"/>
    </row>
    <row r="10320" spans="2:25" x14ac:dyDescent="0.25">
      <c r="B10320" s="4"/>
      <c r="C10320" s="7"/>
      <c r="G10320" s="8"/>
      <c r="H10320" s="8"/>
      <c r="I10320" s="8"/>
      <c r="S10320" s="4"/>
      <c r="T10320" s="6"/>
      <c r="X10320" s="1"/>
      <c r="Y10320" s="1"/>
    </row>
    <row r="10321" spans="2:25" x14ac:dyDescent="0.25">
      <c r="B10321" s="4"/>
      <c r="C10321" s="7"/>
      <c r="G10321" s="8"/>
      <c r="H10321" s="8"/>
      <c r="I10321" s="8"/>
      <c r="S10321" s="4"/>
      <c r="T10321" s="6"/>
      <c r="X10321" s="1"/>
      <c r="Y10321" s="1"/>
    </row>
    <row r="10322" spans="2:25" x14ac:dyDescent="0.25">
      <c r="B10322" s="4"/>
      <c r="C10322" s="7"/>
      <c r="G10322" s="8"/>
      <c r="H10322" s="8"/>
      <c r="I10322" s="8"/>
      <c r="S10322" s="4"/>
      <c r="T10322" s="6"/>
      <c r="X10322" s="1"/>
      <c r="Y10322" s="1"/>
    </row>
    <row r="10323" spans="2:25" x14ac:dyDescent="0.25">
      <c r="B10323" s="4"/>
      <c r="C10323" s="7"/>
      <c r="G10323" s="8"/>
      <c r="H10323" s="8"/>
      <c r="I10323" s="8"/>
      <c r="S10323" s="4"/>
      <c r="T10323" s="6"/>
      <c r="X10323" s="1"/>
      <c r="Y10323" s="1"/>
    </row>
    <row r="10324" spans="2:25" x14ac:dyDescent="0.25">
      <c r="B10324" s="4"/>
      <c r="C10324" s="7"/>
      <c r="G10324" s="8"/>
      <c r="H10324" s="8"/>
      <c r="I10324" s="8"/>
      <c r="S10324" s="4"/>
      <c r="T10324" s="6"/>
      <c r="X10324" s="1"/>
      <c r="Y10324" s="1"/>
    </row>
    <row r="10325" spans="2:25" x14ac:dyDescent="0.25">
      <c r="B10325" s="4"/>
      <c r="C10325" s="7"/>
      <c r="G10325" s="8"/>
      <c r="H10325" s="8"/>
      <c r="I10325" s="8"/>
      <c r="S10325" s="4"/>
      <c r="T10325" s="6"/>
      <c r="X10325" s="1"/>
      <c r="Y10325" s="1"/>
    </row>
    <row r="10326" spans="2:25" x14ac:dyDescent="0.25">
      <c r="B10326" s="4"/>
      <c r="C10326" s="7"/>
      <c r="G10326" s="8"/>
      <c r="H10326" s="8"/>
      <c r="I10326" s="8"/>
      <c r="S10326" s="4"/>
      <c r="T10326" s="6"/>
      <c r="X10326" s="1"/>
      <c r="Y10326" s="1"/>
    </row>
    <row r="10327" spans="2:25" x14ac:dyDescent="0.25">
      <c r="B10327" s="4"/>
      <c r="C10327" s="7"/>
      <c r="G10327" s="8"/>
      <c r="H10327" s="8"/>
      <c r="I10327" s="8"/>
      <c r="S10327" s="4"/>
      <c r="T10327" s="6"/>
      <c r="X10327" s="1"/>
      <c r="Y10327" s="1"/>
    </row>
    <row r="10328" spans="2:25" x14ac:dyDescent="0.25">
      <c r="B10328" s="4"/>
      <c r="C10328" s="7"/>
      <c r="G10328" s="8"/>
      <c r="H10328" s="8"/>
      <c r="I10328" s="8"/>
      <c r="S10328" s="4"/>
      <c r="T10328" s="6"/>
      <c r="X10328" s="1"/>
      <c r="Y10328" s="1"/>
    </row>
    <row r="10329" spans="2:25" x14ac:dyDescent="0.25">
      <c r="B10329" s="4"/>
      <c r="C10329" s="7"/>
      <c r="G10329" s="8"/>
      <c r="H10329" s="8"/>
      <c r="I10329" s="8"/>
      <c r="S10329" s="4"/>
      <c r="T10329" s="6"/>
      <c r="X10329" s="1"/>
      <c r="Y10329" s="1"/>
    </row>
    <row r="10330" spans="2:25" x14ac:dyDescent="0.25">
      <c r="B10330" s="4"/>
      <c r="C10330" s="7"/>
      <c r="G10330" s="8"/>
      <c r="H10330" s="8"/>
      <c r="I10330" s="8"/>
      <c r="S10330" s="4"/>
      <c r="T10330" s="6"/>
      <c r="X10330" s="1"/>
      <c r="Y10330" s="1"/>
    </row>
    <row r="10331" spans="2:25" x14ac:dyDescent="0.25">
      <c r="B10331" s="4"/>
      <c r="C10331" s="7"/>
      <c r="G10331" s="8"/>
      <c r="H10331" s="8"/>
      <c r="I10331" s="8"/>
      <c r="S10331" s="4"/>
      <c r="T10331" s="6"/>
      <c r="X10331" s="1"/>
      <c r="Y10331" s="1"/>
    </row>
    <row r="10332" spans="2:25" x14ac:dyDescent="0.25">
      <c r="B10332" s="4"/>
      <c r="C10332" s="7"/>
      <c r="G10332" s="8"/>
      <c r="H10332" s="8"/>
      <c r="I10332" s="8"/>
      <c r="S10332" s="4"/>
      <c r="T10332" s="6"/>
      <c r="X10332" s="1"/>
      <c r="Y10332" s="1"/>
    </row>
    <row r="10333" spans="2:25" x14ac:dyDescent="0.25">
      <c r="B10333" s="4"/>
      <c r="C10333" s="7"/>
      <c r="G10333" s="8"/>
      <c r="H10333" s="8"/>
      <c r="I10333" s="8"/>
      <c r="S10333" s="4"/>
      <c r="T10333" s="6"/>
      <c r="X10333" s="1"/>
      <c r="Y10333" s="1"/>
    </row>
    <row r="10334" spans="2:25" x14ac:dyDescent="0.25">
      <c r="B10334" s="4"/>
      <c r="C10334" s="7"/>
      <c r="G10334" s="8"/>
      <c r="H10334" s="8"/>
      <c r="I10334" s="8"/>
      <c r="S10334" s="4"/>
      <c r="T10334" s="6"/>
      <c r="X10334" s="1"/>
      <c r="Y10334" s="1"/>
    </row>
    <row r="10335" spans="2:25" x14ac:dyDescent="0.25">
      <c r="B10335" s="4"/>
      <c r="C10335" s="7"/>
      <c r="G10335" s="8"/>
      <c r="H10335" s="8"/>
      <c r="I10335" s="8"/>
      <c r="S10335" s="4"/>
      <c r="T10335" s="6"/>
      <c r="X10335" s="1"/>
      <c r="Y10335" s="1"/>
    </row>
    <row r="10336" spans="2:25" x14ac:dyDescent="0.25">
      <c r="B10336" s="4"/>
      <c r="C10336" s="7"/>
      <c r="G10336" s="8"/>
      <c r="H10336" s="8"/>
      <c r="I10336" s="8"/>
      <c r="S10336" s="4"/>
      <c r="T10336" s="6"/>
      <c r="X10336" s="1"/>
      <c r="Y10336" s="1"/>
    </row>
    <row r="10337" spans="2:25" x14ac:dyDescent="0.25">
      <c r="B10337" s="4"/>
      <c r="C10337" s="7"/>
      <c r="G10337" s="8"/>
      <c r="H10337" s="8"/>
      <c r="I10337" s="8"/>
      <c r="S10337" s="4"/>
      <c r="T10337" s="6"/>
      <c r="X10337" s="1"/>
      <c r="Y10337" s="1"/>
    </row>
    <row r="10338" spans="2:25" x14ac:dyDescent="0.25">
      <c r="B10338" s="4"/>
      <c r="C10338" s="7"/>
      <c r="G10338" s="8"/>
      <c r="H10338" s="8"/>
      <c r="I10338" s="8"/>
      <c r="S10338" s="4"/>
      <c r="T10338" s="6"/>
      <c r="X10338" s="1"/>
      <c r="Y10338" s="1"/>
    </row>
    <row r="10339" spans="2:25" x14ac:dyDescent="0.25">
      <c r="B10339" s="4"/>
      <c r="C10339" s="7"/>
      <c r="G10339" s="8"/>
      <c r="H10339" s="8"/>
      <c r="I10339" s="8"/>
      <c r="S10339" s="4"/>
      <c r="T10339" s="6"/>
      <c r="X10339" s="1"/>
      <c r="Y10339" s="1"/>
    </row>
    <row r="10340" spans="2:25" x14ac:dyDescent="0.25">
      <c r="B10340" s="4"/>
      <c r="C10340" s="7"/>
      <c r="G10340" s="8"/>
      <c r="H10340" s="8"/>
      <c r="I10340" s="8"/>
      <c r="S10340" s="4"/>
      <c r="T10340" s="6"/>
      <c r="X10340" s="1"/>
      <c r="Y10340" s="1"/>
    </row>
    <row r="10341" spans="2:25" x14ac:dyDescent="0.25">
      <c r="B10341" s="4"/>
      <c r="C10341" s="7"/>
      <c r="G10341" s="8"/>
      <c r="H10341" s="8"/>
      <c r="I10341" s="8"/>
      <c r="S10341" s="4"/>
      <c r="T10341" s="6"/>
      <c r="X10341" s="1"/>
      <c r="Y10341" s="1"/>
    </row>
    <row r="10342" spans="2:25" x14ac:dyDescent="0.25">
      <c r="B10342" s="4"/>
      <c r="C10342" s="7"/>
      <c r="G10342" s="8"/>
      <c r="H10342" s="8"/>
      <c r="I10342" s="8"/>
      <c r="S10342" s="4"/>
      <c r="T10342" s="6"/>
      <c r="X10342" s="1"/>
      <c r="Y10342" s="1"/>
    </row>
    <row r="10343" spans="2:25" x14ac:dyDescent="0.25">
      <c r="B10343" s="4"/>
      <c r="C10343" s="7"/>
      <c r="G10343" s="8"/>
      <c r="H10343" s="8"/>
      <c r="I10343" s="8"/>
      <c r="S10343" s="4"/>
      <c r="T10343" s="6"/>
      <c r="X10343" s="1"/>
      <c r="Y10343" s="1"/>
    </row>
    <row r="10344" spans="2:25" x14ac:dyDescent="0.25">
      <c r="B10344" s="4"/>
      <c r="C10344" s="7"/>
      <c r="G10344" s="8"/>
      <c r="H10344" s="8"/>
      <c r="I10344" s="8"/>
      <c r="S10344" s="4"/>
      <c r="T10344" s="6"/>
      <c r="X10344" s="1"/>
      <c r="Y10344" s="1"/>
    </row>
    <row r="10345" spans="2:25" x14ac:dyDescent="0.25">
      <c r="B10345" s="4"/>
      <c r="C10345" s="7"/>
      <c r="G10345" s="8"/>
      <c r="H10345" s="8"/>
      <c r="I10345" s="8"/>
      <c r="S10345" s="4"/>
      <c r="T10345" s="6"/>
      <c r="X10345" s="1"/>
      <c r="Y10345" s="1"/>
    </row>
    <row r="10346" spans="2:25" x14ac:dyDescent="0.25">
      <c r="B10346" s="4"/>
      <c r="C10346" s="7"/>
      <c r="G10346" s="8"/>
      <c r="H10346" s="8"/>
      <c r="I10346" s="8"/>
      <c r="S10346" s="4"/>
      <c r="T10346" s="6"/>
      <c r="X10346" s="1"/>
      <c r="Y10346" s="1"/>
    </row>
    <row r="10347" spans="2:25" x14ac:dyDescent="0.25">
      <c r="B10347" s="4"/>
      <c r="C10347" s="7"/>
      <c r="G10347" s="8"/>
      <c r="H10347" s="8"/>
      <c r="I10347" s="8"/>
      <c r="S10347" s="4"/>
      <c r="T10347" s="6"/>
      <c r="X10347" s="1"/>
      <c r="Y10347" s="1"/>
    </row>
    <row r="10348" spans="2:25" x14ac:dyDescent="0.25">
      <c r="B10348" s="4"/>
      <c r="C10348" s="7"/>
      <c r="G10348" s="8"/>
      <c r="H10348" s="8"/>
      <c r="I10348" s="8"/>
      <c r="S10348" s="4"/>
      <c r="T10348" s="6"/>
      <c r="X10348" s="1"/>
      <c r="Y10348" s="1"/>
    </row>
    <row r="10349" spans="2:25" x14ac:dyDescent="0.25">
      <c r="B10349" s="4"/>
      <c r="C10349" s="7"/>
      <c r="G10349" s="8"/>
      <c r="H10349" s="8"/>
      <c r="I10349" s="8"/>
      <c r="S10349" s="4"/>
      <c r="T10349" s="6"/>
      <c r="X10349" s="1"/>
      <c r="Y10349" s="1"/>
    </row>
    <row r="10350" spans="2:25" x14ac:dyDescent="0.25">
      <c r="B10350" s="4"/>
      <c r="C10350" s="7"/>
      <c r="G10350" s="8"/>
      <c r="H10350" s="8"/>
      <c r="I10350" s="8"/>
      <c r="S10350" s="4"/>
      <c r="T10350" s="6"/>
      <c r="X10350" s="1"/>
      <c r="Y10350" s="1"/>
    </row>
    <row r="10351" spans="2:25" x14ac:dyDescent="0.25">
      <c r="B10351" s="4"/>
      <c r="C10351" s="7"/>
      <c r="G10351" s="8"/>
      <c r="H10351" s="8"/>
      <c r="I10351" s="8"/>
      <c r="S10351" s="4"/>
      <c r="T10351" s="6"/>
      <c r="X10351" s="1"/>
      <c r="Y10351" s="1"/>
    </row>
    <row r="10352" spans="2:25" x14ac:dyDescent="0.25">
      <c r="B10352" s="4"/>
      <c r="C10352" s="7"/>
      <c r="G10352" s="8"/>
      <c r="H10352" s="8"/>
      <c r="I10352" s="8"/>
      <c r="S10352" s="4"/>
      <c r="T10352" s="6"/>
      <c r="X10352" s="1"/>
      <c r="Y10352" s="1"/>
    </row>
    <row r="10353" spans="2:25" x14ac:dyDescent="0.25">
      <c r="B10353" s="4"/>
      <c r="C10353" s="7"/>
      <c r="G10353" s="8"/>
      <c r="H10353" s="8"/>
      <c r="I10353" s="8"/>
      <c r="S10353" s="4"/>
      <c r="T10353" s="6"/>
      <c r="X10353" s="1"/>
      <c r="Y10353" s="1"/>
    </row>
    <row r="10354" spans="2:25" x14ac:dyDescent="0.25">
      <c r="B10354" s="4"/>
      <c r="C10354" s="7"/>
      <c r="G10354" s="8"/>
      <c r="H10354" s="8"/>
      <c r="I10354" s="8"/>
      <c r="S10354" s="4"/>
      <c r="T10354" s="6"/>
      <c r="X10354" s="1"/>
      <c r="Y10354" s="1"/>
    </row>
    <row r="10355" spans="2:25" x14ac:dyDescent="0.25">
      <c r="B10355" s="4"/>
      <c r="C10355" s="7"/>
      <c r="G10355" s="8"/>
      <c r="H10355" s="8"/>
      <c r="I10355" s="8"/>
      <c r="S10355" s="4"/>
      <c r="T10355" s="6"/>
      <c r="X10355" s="1"/>
      <c r="Y10355" s="1"/>
    </row>
    <row r="10356" spans="2:25" x14ac:dyDescent="0.25">
      <c r="B10356" s="4"/>
      <c r="C10356" s="7"/>
      <c r="G10356" s="8"/>
      <c r="H10356" s="8"/>
      <c r="I10356" s="8"/>
      <c r="S10356" s="4"/>
      <c r="T10356" s="6"/>
      <c r="X10356" s="1"/>
      <c r="Y10356" s="1"/>
    </row>
    <row r="10357" spans="2:25" x14ac:dyDescent="0.25">
      <c r="B10357" s="4"/>
      <c r="C10357" s="7"/>
      <c r="G10357" s="8"/>
      <c r="H10357" s="8"/>
      <c r="I10357" s="8"/>
      <c r="S10357" s="4"/>
      <c r="T10357" s="6"/>
      <c r="X10357" s="1"/>
      <c r="Y10357" s="1"/>
    </row>
    <row r="10358" spans="2:25" x14ac:dyDescent="0.25">
      <c r="B10358" s="4"/>
      <c r="C10358" s="7"/>
      <c r="G10358" s="8"/>
      <c r="H10358" s="8"/>
      <c r="I10358" s="8"/>
      <c r="S10358" s="4"/>
      <c r="T10358" s="6"/>
      <c r="X10358" s="1"/>
      <c r="Y10358" s="1"/>
    </row>
    <row r="10359" spans="2:25" x14ac:dyDescent="0.25">
      <c r="B10359" s="4"/>
      <c r="C10359" s="7"/>
      <c r="G10359" s="8"/>
      <c r="H10359" s="8"/>
      <c r="I10359" s="8"/>
      <c r="S10359" s="4"/>
      <c r="T10359" s="6"/>
      <c r="X10359" s="1"/>
      <c r="Y10359" s="1"/>
    </row>
    <row r="10360" spans="2:25" x14ac:dyDescent="0.25">
      <c r="B10360" s="4"/>
      <c r="C10360" s="7"/>
      <c r="G10360" s="8"/>
      <c r="H10360" s="8"/>
      <c r="I10360" s="8"/>
      <c r="S10360" s="4"/>
      <c r="T10360" s="6"/>
      <c r="X10360" s="1"/>
      <c r="Y10360" s="1"/>
    </row>
    <row r="10361" spans="2:25" x14ac:dyDescent="0.25">
      <c r="B10361" s="4"/>
      <c r="C10361" s="7"/>
      <c r="G10361" s="8"/>
      <c r="H10361" s="8"/>
      <c r="I10361" s="8"/>
      <c r="S10361" s="4"/>
      <c r="T10361" s="6"/>
      <c r="X10361" s="1"/>
      <c r="Y10361" s="1"/>
    </row>
    <row r="10362" spans="2:25" x14ac:dyDescent="0.25">
      <c r="B10362" s="4"/>
      <c r="C10362" s="7"/>
      <c r="G10362" s="8"/>
      <c r="H10362" s="8"/>
      <c r="I10362" s="8"/>
      <c r="S10362" s="4"/>
      <c r="T10362" s="6"/>
      <c r="X10362" s="1"/>
      <c r="Y10362" s="1"/>
    </row>
    <row r="10363" spans="2:25" x14ac:dyDescent="0.25">
      <c r="B10363" s="4"/>
      <c r="C10363" s="7"/>
      <c r="G10363" s="8"/>
      <c r="H10363" s="8"/>
      <c r="I10363" s="8"/>
      <c r="S10363" s="4"/>
      <c r="T10363" s="6"/>
      <c r="X10363" s="1"/>
      <c r="Y10363" s="1"/>
    </row>
    <row r="10364" spans="2:25" x14ac:dyDescent="0.25">
      <c r="B10364" s="4"/>
      <c r="C10364" s="7"/>
      <c r="G10364" s="8"/>
      <c r="H10364" s="8"/>
      <c r="I10364" s="8"/>
      <c r="S10364" s="4"/>
      <c r="T10364" s="6"/>
      <c r="X10364" s="1"/>
      <c r="Y10364" s="1"/>
    </row>
    <row r="10365" spans="2:25" x14ac:dyDescent="0.25">
      <c r="B10365" s="4"/>
      <c r="C10365" s="7"/>
      <c r="G10365" s="8"/>
      <c r="H10365" s="8"/>
      <c r="I10365" s="8"/>
      <c r="S10365" s="4"/>
      <c r="T10365" s="6"/>
      <c r="X10365" s="1"/>
      <c r="Y10365" s="1"/>
    </row>
    <row r="10366" spans="2:25" x14ac:dyDescent="0.25">
      <c r="B10366" s="4"/>
      <c r="C10366" s="7"/>
      <c r="G10366" s="8"/>
      <c r="H10366" s="8"/>
      <c r="I10366" s="8"/>
      <c r="S10366" s="4"/>
      <c r="T10366" s="6"/>
      <c r="X10366" s="1"/>
      <c r="Y10366" s="1"/>
    </row>
    <row r="10367" spans="2:25" x14ac:dyDescent="0.25">
      <c r="B10367" s="4"/>
      <c r="C10367" s="7"/>
      <c r="G10367" s="8"/>
      <c r="H10367" s="8"/>
      <c r="I10367" s="8"/>
      <c r="S10367" s="4"/>
      <c r="T10367" s="6"/>
      <c r="X10367" s="1"/>
      <c r="Y10367" s="1"/>
    </row>
    <row r="10368" spans="2:25" x14ac:dyDescent="0.25">
      <c r="B10368" s="4"/>
      <c r="C10368" s="7"/>
      <c r="G10368" s="8"/>
      <c r="H10368" s="8"/>
      <c r="I10368" s="8"/>
      <c r="S10368" s="4"/>
      <c r="T10368" s="6"/>
      <c r="X10368" s="1"/>
      <c r="Y10368" s="1"/>
    </row>
    <row r="10369" spans="2:25" x14ac:dyDescent="0.25">
      <c r="B10369" s="4"/>
      <c r="C10369" s="7"/>
      <c r="G10369" s="8"/>
      <c r="H10369" s="8"/>
      <c r="I10369" s="8"/>
      <c r="S10369" s="4"/>
      <c r="T10369" s="6"/>
      <c r="X10369" s="1"/>
      <c r="Y10369" s="1"/>
    </row>
    <row r="10370" spans="2:25" x14ac:dyDescent="0.25">
      <c r="B10370" s="4"/>
      <c r="C10370" s="7"/>
      <c r="G10370" s="8"/>
      <c r="H10370" s="8"/>
      <c r="I10370" s="8"/>
      <c r="S10370" s="4"/>
      <c r="T10370" s="6"/>
      <c r="X10370" s="1"/>
      <c r="Y10370" s="1"/>
    </row>
    <row r="10371" spans="2:25" x14ac:dyDescent="0.25">
      <c r="B10371" s="4"/>
      <c r="C10371" s="7"/>
      <c r="G10371" s="8"/>
      <c r="H10371" s="8"/>
      <c r="I10371" s="8"/>
      <c r="S10371" s="4"/>
      <c r="T10371" s="6"/>
      <c r="X10371" s="1"/>
      <c r="Y10371" s="1"/>
    </row>
    <row r="10372" spans="2:25" x14ac:dyDescent="0.25">
      <c r="B10372" s="4"/>
      <c r="C10372" s="7"/>
      <c r="G10372" s="8"/>
      <c r="H10372" s="8"/>
      <c r="I10372" s="8"/>
      <c r="S10372" s="4"/>
      <c r="T10372" s="6"/>
      <c r="X10372" s="1"/>
      <c r="Y10372" s="1"/>
    </row>
    <row r="10373" spans="2:25" x14ac:dyDescent="0.25">
      <c r="B10373" s="4"/>
      <c r="C10373" s="7"/>
      <c r="G10373" s="8"/>
      <c r="H10373" s="8"/>
      <c r="I10373" s="8"/>
      <c r="S10373" s="4"/>
      <c r="T10373" s="6"/>
      <c r="X10373" s="1"/>
      <c r="Y10373" s="1"/>
    </row>
    <row r="10374" spans="2:25" x14ac:dyDescent="0.25">
      <c r="B10374" s="4"/>
      <c r="C10374" s="7"/>
      <c r="G10374" s="8"/>
      <c r="H10374" s="8"/>
      <c r="I10374" s="8"/>
      <c r="S10374" s="4"/>
      <c r="T10374" s="6"/>
      <c r="X10374" s="1"/>
      <c r="Y10374" s="1"/>
    </row>
    <row r="10375" spans="2:25" x14ac:dyDescent="0.25">
      <c r="B10375" s="4"/>
      <c r="C10375" s="7"/>
      <c r="G10375" s="8"/>
      <c r="H10375" s="8"/>
      <c r="I10375" s="8"/>
      <c r="S10375" s="4"/>
      <c r="T10375" s="6"/>
      <c r="X10375" s="1"/>
      <c r="Y10375" s="1"/>
    </row>
    <row r="10376" spans="2:25" x14ac:dyDescent="0.25">
      <c r="B10376" s="4"/>
      <c r="C10376" s="7"/>
      <c r="G10376" s="8"/>
      <c r="H10376" s="8"/>
      <c r="I10376" s="8"/>
      <c r="S10376" s="4"/>
      <c r="T10376" s="6"/>
      <c r="X10376" s="1"/>
      <c r="Y10376" s="1"/>
    </row>
    <row r="10377" spans="2:25" x14ac:dyDescent="0.25">
      <c r="B10377" s="4"/>
      <c r="C10377" s="7"/>
      <c r="G10377" s="8"/>
      <c r="H10377" s="8"/>
      <c r="I10377" s="8"/>
      <c r="S10377" s="4"/>
      <c r="T10377" s="6"/>
      <c r="X10377" s="1"/>
      <c r="Y10377" s="1"/>
    </row>
    <row r="10378" spans="2:25" x14ac:dyDescent="0.25">
      <c r="B10378" s="4"/>
      <c r="C10378" s="7"/>
      <c r="G10378" s="8"/>
      <c r="H10378" s="8"/>
      <c r="I10378" s="8"/>
      <c r="S10378" s="4"/>
      <c r="T10378" s="6"/>
      <c r="X10378" s="1"/>
      <c r="Y10378" s="1"/>
    </row>
    <row r="10379" spans="2:25" x14ac:dyDescent="0.25">
      <c r="B10379" s="4"/>
      <c r="C10379" s="7"/>
      <c r="G10379" s="8"/>
      <c r="H10379" s="8"/>
      <c r="I10379" s="8"/>
      <c r="S10379" s="4"/>
      <c r="T10379" s="6"/>
      <c r="X10379" s="1"/>
      <c r="Y10379" s="1"/>
    </row>
    <row r="10380" spans="2:25" x14ac:dyDescent="0.25">
      <c r="B10380" s="4"/>
      <c r="C10380" s="7"/>
      <c r="G10380" s="8"/>
      <c r="H10380" s="8"/>
      <c r="I10380" s="8"/>
      <c r="S10380" s="4"/>
      <c r="T10380" s="6"/>
      <c r="X10380" s="1"/>
      <c r="Y10380" s="1"/>
    </row>
    <row r="10381" spans="2:25" x14ac:dyDescent="0.25">
      <c r="B10381" s="4"/>
      <c r="C10381" s="7"/>
      <c r="G10381" s="8"/>
      <c r="H10381" s="8"/>
      <c r="I10381" s="8"/>
      <c r="S10381" s="4"/>
      <c r="T10381" s="6"/>
      <c r="X10381" s="1"/>
      <c r="Y10381" s="1"/>
    </row>
    <row r="10382" spans="2:25" x14ac:dyDescent="0.25">
      <c r="B10382" s="4"/>
      <c r="C10382" s="7"/>
      <c r="G10382" s="8"/>
      <c r="H10382" s="8"/>
      <c r="I10382" s="8"/>
      <c r="S10382" s="4"/>
      <c r="T10382" s="6"/>
      <c r="X10382" s="1"/>
      <c r="Y10382" s="1"/>
    </row>
    <row r="10383" spans="2:25" x14ac:dyDescent="0.25">
      <c r="B10383" s="4"/>
      <c r="C10383" s="7"/>
      <c r="G10383" s="8"/>
      <c r="H10383" s="8"/>
      <c r="I10383" s="8"/>
      <c r="S10383" s="4"/>
      <c r="T10383" s="6"/>
      <c r="X10383" s="1"/>
      <c r="Y10383" s="1"/>
    </row>
    <row r="10384" spans="2:25" x14ac:dyDescent="0.25">
      <c r="B10384" s="4"/>
      <c r="C10384" s="7"/>
      <c r="G10384" s="8"/>
      <c r="H10384" s="8"/>
      <c r="I10384" s="8"/>
      <c r="S10384" s="4"/>
      <c r="T10384" s="6"/>
      <c r="X10384" s="1"/>
      <c r="Y10384" s="1"/>
    </row>
    <row r="10385" spans="2:25" x14ac:dyDescent="0.25">
      <c r="B10385" s="4"/>
      <c r="C10385" s="7"/>
      <c r="G10385" s="8"/>
      <c r="H10385" s="8"/>
      <c r="I10385" s="8"/>
      <c r="S10385" s="4"/>
      <c r="T10385" s="6"/>
      <c r="X10385" s="1"/>
      <c r="Y10385" s="1"/>
    </row>
    <row r="10386" spans="2:25" x14ac:dyDescent="0.25">
      <c r="B10386" s="4"/>
      <c r="C10386" s="7"/>
      <c r="G10386" s="8"/>
      <c r="H10386" s="8"/>
      <c r="I10386" s="8"/>
      <c r="S10386" s="4"/>
      <c r="T10386" s="6"/>
      <c r="X10386" s="1"/>
      <c r="Y10386" s="1"/>
    </row>
    <row r="10387" spans="2:25" x14ac:dyDescent="0.25">
      <c r="B10387" s="4"/>
      <c r="C10387" s="7"/>
      <c r="G10387" s="8"/>
      <c r="H10387" s="8"/>
      <c r="I10387" s="8"/>
      <c r="S10387" s="4"/>
      <c r="T10387" s="6"/>
      <c r="X10387" s="1"/>
      <c r="Y10387" s="1"/>
    </row>
    <row r="10388" spans="2:25" x14ac:dyDescent="0.25">
      <c r="B10388" s="4"/>
      <c r="C10388" s="7"/>
      <c r="G10388" s="8"/>
      <c r="H10388" s="8"/>
      <c r="I10388" s="8"/>
      <c r="S10388" s="4"/>
      <c r="T10388" s="6"/>
      <c r="X10388" s="1"/>
      <c r="Y10388" s="1"/>
    </row>
    <row r="10389" spans="2:25" x14ac:dyDescent="0.25">
      <c r="B10389" s="4"/>
      <c r="C10389" s="7"/>
      <c r="G10389" s="8"/>
      <c r="H10389" s="8"/>
      <c r="I10389" s="8"/>
      <c r="S10389" s="4"/>
      <c r="T10389" s="6"/>
      <c r="X10389" s="1"/>
      <c r="Y10389" s="1"/>
    </row>
    <row r="10390" spans="2:25" x14ac:dyDescent="0.25">
      <c r="B10390" s="4"/>
      <c r="C10390" s="7"/>
      <c r="G10390" s="8"/>
      <c r="H10390" s="8"/>
      <c r="I10390" s="8"/>
      <c r="S10390" s="4"/>
      <c r="T10390" s="6"/>
      <c r="X10390" s="1"/>
      <c r="Y10390" s="1"/>
    </row>
    <row r="10391" spans="2:25" x14ac:dyDescent="0.25">
      <c r="B10391" s="4"/>
      <c r="C10391" s="7"/>
      <c r="G10391" s="8"/>
      <c r="H10391" s="8"/>
      <c r="I10391" s="8"/>
      <c r="S10391" s="4"/>
      <c r="T10391" s="6"/>
      <c r="X10391" s="1"/>
      <c r="Y10391" s="1"/>
    </row>
    <row r="10392" spans="2:25" x14ac:dyDescent="0.25">
      <c r="B10392" s="4"/>
      <c r="C10392" s="7"/>
      <c r="G10392" s="8"/>
      <c r="H10392" s="8"/>
      <c r="I10392" s="8"/>
      <c r="S10392" s="4"/>
      <c r="T10392" s="6"/>
      <c r="X10392" s="1"/>
      <c r="Y10392" s="1"/>
    </row>
    <row r="10393" spans="2:25" x14ac:dyDescent="0.25">
      <c r="B10393" s="4"/>
      <c r="C10393" s="7"/>
      <c r="G10393" s="8"/>
      <c r="H10393" s="8"/>
      <c r="I10393" s="8"/>
      <c r="S10393" s="4"/>
      <c r="T10393" s="6"/>
      <c r="X10393" s="1"/>
      <c r="Y10393" s="1"/>
    </row>
    <row r="10394" spans="2:25" x14ac:dyDescent="0.25">
      <c r="B10394" s="4"/>
      <c r="C10394" s="7"/>
      <c r="G10394" s="8"/>
      <c r="H10394" s="8"/>
      <c r="I10394" s="8"/>
      <c r="S10394" s="4"/>
      <c r="T10394" s="6"/>
      <c r="X10394" s="1"/>
      <c r="Y10394" s="1"/>
    </row>
    <row r="10395" spans="2:25" x14ac:dyDescent="0.25">
      <c r="B10395" s="4"/>
      <c r="C10395" s="7"/>
      <c r="G10395" s="8"/>
      <c r="H10395" s="8"/>
      <c r="I10395" s="8"/>
      <c r="S10395" s="4"/>
      <c r="T10395" s="6"/>
      <c r="X10395" s="1"/>
      <c r="Y10395" s="1"/>
    </row>
    <row r="10396" spans="2:25" x14ac:dyDescent="0.25">
      <c r="B10396" s="4"/>
      <c r="C10396" s="7"/>
      <c r="G10396" s="8"/>
      <c r="H10396" s="8"/>
      <c r="I10396" s="8"/>
      <c r="S10396" s="4"/>
      <c r="T10396" s="6"/>
      <c r="X10396" s="1"/>
      <c r="Y10396" s="1"/>
    </row>
    <row r="10397" spans="2:25" x14ac:dyDescent="0.25">
      <c r="B10397" s="4"/>
      <c r="C10397" s="7"/>
      <c r="G10397" s="8"/>
      <c r="H10397" s="8"/>
      <c r="I10397" s="8"/>
      <c r="S10397" s="4"/>
      <c r="T10397" s="6"/>
      <c r="X10397" s="1"/>
      <c r="Y10397" s="1"/>
    </row>
    <row r="10398" spans="2:25" x14ac:dyDescent="0.25">
      <c r="B10398" s="4"/>
      <c r="C10398" s="7"/>
      <c r="G10398" s="8"/>
      <c r="H10398" s="8"/>
      <c r="I10398" s="8"/>
      <c r="S10398" s="4"/>
      <c r="T10398" s="6"/>
      <c r="X10398" s="1"/>
      <c r="Y10398" s="1"/>
    </row>
    <row r="10399" spans="2:25" x14ac:dyDescent="0.25">
      <c r="B10399" s="4"/>
      <c r="C10399" s="7"/>
      <c r="G10399" s="8"/>
      <c r="H10399" s="8"/>
      <c r="I10399" s="8"/>
      <c r="S10399" s="4"/>
      <c r="T10399" s="6"/>
      <c r="X10399" s="1"/>
      <c r="Y10399" s="1"/>
    </row>
    <row r="10400" spans="2:25" x14ac:dyDescent="0.25">
      <c r="B10400" s="4"/>
      <c r="C10400" s="7"/>
      <c r="G10400" s="8"/>
      <c r="H10400" s="8"/>
      <c r="I10400" s="8"/>
      <c r="S10400" s="4"/>
      <c r="T10400" s="6"/>
      <c r="X10400" s="1"/>
      <c r="Y10400" s="1"/>
    </row>
    <row r="10401" spans="2:25" x14ac:dyDescent="0.25">
      <c r="B10401" s="4"/>
      <c r="C10401" s="7"/>
      <c r="G10401" s="8"/>
      <c r="H10401" s="8"/>
      <c r="I10401" s="8"/>
      <c r="S10401" s="4"/>
      <c r="T10401" s="6"/>
      <c r="X10401" s="1"/>
      <c r="Y10401" s="1"/>
    </row>
    <row r="10402" spans="2:25" x14ac:dyDescent="0.25">
      <c r="B10402" s="4"/>
      <c r="C10402" s="7"/>
      <c r="G10402" s="8"/>
      <c r="H10402" s="8"/>
      <c r="I10402" s="8"/>
      <c r="S10402" s="4"/>
      <c r="T10402" s="6"/>
      <c r="X10402" s="1"/>
      <c r="Y10402" s="1"/>
    </row>
    <row r="10403" spans="2:25" x14ac:dyDescent="0.25">
      <c r="B10403" s="4"/>
      <c r="C10403" s="7"/>
      <c r="G10403" s="8"/>
      <c r="H10403" s="8"/>
      <c r="I10403" s="8"/>
      <c r="S10403" s="4"/>
      <c r="T10403" s="6"/>
      <c r="X10403" s="1"/>
      <c r="Y10403" s="1"/>
    </row>
    <row r="10404" spans="2:25" x14ac:dyDescent="0.25">
      <c r="B10404" s="4"/>
      <c r="C10404" s="7"/>
      <c r="G10404" s="8"/>
      <c r="H10404" s="8"/>
      <c r="I10404" s="8"/>
      <c r="S10404" s="4"/>
      <c r="T10404" s="6"/>
      <c r="X10404" s="1"/>
      <c r="Y10404" s="1"/>
    </row>
    <row r="10405" spans="2:25" x14ac:dyDescent="0.25">
      <c r="B10405" s="4"/>
      <c r="C10405" s="7"/>
      <c r="G10405" s="8"/>
      <c r="H10405" s="8"/>
      <c r="I10405" s="8"/>
      <c r="S10405" s="4"/>
      <c r="T10405" s="6"/>
      <c r="X10405" s="1"/>
      <c r="Y10405" s="1"/>
    </row>
    <row r="10406" spans="2:25" x14ac:dyDescent="0.25">
      <c r="B10406" s="4"/>
      <c r="C10406" s="7"/>
      <c r="G10406" s="8"/>
      <c r="H10406" s="8"/>
      <c r="I10406" s="8"/>
      <c r="S10406" s="4"/>
      <c r="T10406" s="6"/>
      <c r="X10406" s="1"/>
      <c r="Y10406" s="1"/>
    </row>
    <row r="10407" spans="2:25" x14ac:dyDescent="0.25">
      <c r="B10407" s="4"/>
      <c r="C10407" s="7"/>
      <c r="G10407" s="8"/>
      <c r="H10407" s="8"/>
      <c r="I10407" s="8"/>
      <c r="S10407" s="4"/>
      <c r="T10407" s="6"/>
      <c r="X10407" s="1"/>
      <c r="Y10407" s="1"/>
    </row>
    <row r="10408" spans="2:25" x14ac:dyDescent="0.25">
      <c r="B10408" s="4"/>
      <c r="C10408" s="7"/>
      <c r="G10408" s="8"/>
      <c r="H10408" s="8"/>
      <c r="I10408" s="8"/>
      <c r="S10408" s="4"/>
      <c r="T10408" s="6"/>
      <c r="X10408" s="1"/>
      <c r="Y10408" s="1"/>
    </row>
    <row r="10409" spans="2:25" x14ac:dyDescent="0.25">
      <c r="B10409" s="4"/>
      <c r="C10409" s="7"/>
      <c r="G10409" s="8"/>
      <c r="H10409" s="8"/>
      <c r="I10409" s="8"/>
      <c r="S10409" s="4"/>
      <c r="T10409" s="6"/>
      <c r="X10409" s="1"/>
      <c r="Y10409" s="1"/>
    </row>
    <row r="10410" spans="2:25" x14ac:dyDescent="0.25">
      <c r="B10410" s="4"/>
      <c r="C10410" s="7"/>
      <c r="G10410" s="8"/>
      <c r="H10410" s="8"/>
      <c r="I10410" s="8"/>
      <c r="S10410" s="4"/>
      <c r="T10410" s="6"/>
      <c r="X10410" s="1"/>
      <c r="Y10410" s="1"/>
    </row>
    <row r="10411" spans="2:25" x14ac:dyDescent="0.25">
      <c r="B10411" s="4"/>
      <c r="C10411" s="7"/>
      <c r="G10411" s="8"/>
      <c r="H10411" s="8"/>
      <c r="I10411" s="8"/>
      <c r="S10411" s="4"/>
      <c r="T10411" s="6"/>
      <c r="X10411" s="1"/>
      <c r="Y10411" s="1"/>
    </row>
    <row r="10412" spans="2:25" x14ac:dyDescent="0.25">
      <c r="B10412" s="4"/>
      <c r="C10412" s="7"/>
      <c r="G10412" s="8"/>
      <c r="H10412" s="8"/>
      <c r="I10412" s="8"/>
      <c r="S10412" s="4"/>
      <c r="T10412" s="6"/>
      <c r="X10412" s="1"/>
      <c r="Y10412" s="1"/>
    </row>
    <row r="10413" spans="2:25" x14ac:dyDescent="0.25">
      <c r="B10413" s="4"/>
      <c r="C10413" s="7"/>
      <c r="G10413" s="8"/>
      <c r="H10413" s="8"/>
      <c r="I10413" s="8"/>
      <c r="S10413" s="4"/>
      <c r="T10413" s="6"/>
      <c r="X10413" s="1"/>
      <c r="Y10413" s="1"/>
    </row>
    <row r="10414" spans="2:25" x14ac:dyDescent="0.25">
      <c r="B10414" s="4"/>
      <c r="C10414" s="7"/>
      <c r="G10414" s="8"/>
      <c r="H10414" s="8"/>
      <c r="I10414" s="8"/>
      <c r="S10414" s="4"/>
      <c r="T10414" s="6"/>
      <c r="X10414" s="1"/>
      <c r="Y10414" s="1"/>
    </row>
    <row r="10415" spans="2:25" x14ac:dyDescent="0.25">
      <c r="B10415" s="4"/>
      <c r="C10415" s="7"/>
      <c r="G10415" s="8"/>
      <c r="H10415" s="8"/>
      <c r="I10415" s="8"/>
      <c r="S10415" s="4"/>
      <c r="T10415" s="6"/>
      <c r="X10415" s="1"/>
      <c r="Y10415" s="1"/>
    </row>
    <row r="10416" spans="2:25" x14ac:dyDescent="0.25">
      <c r="B10416" s="4"/>
      <c r="C10416" s="7"/>
      <c r="G10416" s="8"/>
      <c r="H10416" s="8"/>
      <c r="I10416" s="8"/>
      <c r="S10416" s="4"/>
      <c r="T10416" s="6"/>
      <c r="X10416" s="1"/>
      <c r="Y10416" s="1"/>
    </row>
    <row r="10417" spans="2:25" x14ac:dyDescent="0.25">
      <c r="B10417" s="4"/>
      <c r="C10417" s="7"/>
      <c r="G10417" s="8"/>
      <c r="H10417" s="8"/>
      <c r="I10417" s="8"/>
      <c r="S10417" s="4"/>
      <c r="T10417" s="6"/>
      <c r="X10417" s="1"/>
      <c r="Y10417" s="1"/>
    </row>
    <row r="10418" spans="2:25" x14ac:dyDescent="0.25">
      <c r="B10418" s="4"/>
      <c r="C10418" s="7"/>
      <c r="G10418" s="8"/>
      <c r="H10418" s="8"/>
      <c r="I10418" s="8"/>
      <c r="S10418" s="4"/>
      <c r="T10418" s="6"/>
      <c r="X10418" s="1"/>
      <c r="Y10418" s="1"/>
    </row>
    <row r="10419" spans="2:25" x14ac:dyDescent="0.25">
      <c r="B10419" s="4"/>
      <c r="C10419" s="7"/>
      <c r="G10419" s="8"/>
      <c r="H10419" s="8"/>
      <c r="I10419" s="8"/>
      <c r="S10419" s="4"/>
      <c r="T10419" s="6"/>
      <c r="X10419" s="1"/>
      <c r="Y10419" s="1"/>
    </row>
    <row r="10420" spans="2:25" x14ac:dyDescent="0.25">
      <c r="B10420" s="4"/>
      <c r="C10420" s="7"/>
      <c r="G10420" s="8"/>
      <c r="H10420" s="8"/>
      <c r="I10420" s="8"/>
      <c r="S10420" s="4"/>
      <c r="T10420" s="6"/>
      <c r="X10420" s="1"/>
      <c r="Y10420" s="1"/>
    </row>
    <row r="10421" spans="2:25" x14ac:dyDescent="0.25">
      <c r="B10421" s="4"/>
      <c r="C10421" s="7"/>
      <c r="G10421" s="8"/>
      <c r="H10421" s="8"/>
      <c r="I10421" s="8"/>
      <c r="S10421" s="4"/>
      <c r="T10421" s="6"/>
      <c r="X10421" s="1"/>
      <c r="Y10421" s="1"/>
    </row>
    <row r="10422" spans="2:25" x14ac:dyDescent="0.25">
      <c r="B10422" s="4"/>
      <c r="C10422" s="7"/>
      <c r="G10422" s="8"/>
      <c r="H10422" s="8"/>
      <c r="I10422" s="8"/>
      <c r="S10422" s="4"/>
      <c r="T10422" s="6"/>
      <c r="X10422" s="1"/>
      <c r="Y10422" s="1"/>
    </row>
    <row r="10423" spans="2:25" x14ac:dyDescent="0.25">
      <c r="B10423" s="4"/>
      <c r="C10423" s="7"/>
      <c r="G10423" s="8"/>
      <c r="H10423" s="8"/>
      <c r="I10423" s="8"/>
      <c r="S10423" s="4"/>
      <c r="T10423" s="6"/>
      <c r="X10423" s="1"/>
      <c r="Y10423" s="1"/>
    </row>
    <row r="10424" spans="2:25" x14ac:dyDescent="0.25">
      <c r="B10424" s="4"/>
      <c r="C10424" s="7"/>
      <c r="G10424" s="8"/>
      <c r="H10424" s="8"/>
      <c r="I10424" s="8"/>
      <c r="S10424" s="4"/>
      <c r="T10424" s="6"/>
      <c r="X10424" s="1"/>
      <c r="Y10424" s="1"/>
    </row>
    <row r="10425" spans="2:25" x14ac:dyDescent="0.25">
      <c r="B10425" s="4"/>
      <c r="C10425" s="7"/>
      <c r="G10425" s="8"/>
      <c r="H10425" s="8"/>
      <c r="I10425" s="8"/>
      <c r="S10425" s="4"/>
      <c r="T10425" s="6"/>
      <c r="X10425" s="1"/>
      <c r="Y10425" s="1"/>
    </row>
    <row r="10426" spans="2:25" x14ac:dyDescent="0.25">
      <c r="B10426" s="4"/>
      <c r="C10426" s="7"/>
      <c r="G10426" s="8"/>
      <c r="H10426" s="8"/>
      <c r="I10426" s="8"/>
      <c r="S10426" s="4"/>
      <c r="T10426" s="6"/>
      <c r="X10426" s="1"/>
      <c r="Y10426" s="1"/>
    </row>
    <row r="10427" spans="2:25" x14ac:dyDescent="0.25">
      <c r="B10427" s="4"/>
      <c r="C10427" s="7"/>
      <c r="G10427" s="8"/>
      <c r="H10427" s="8"/>
      <c r="I10427" s="8"/>
      <c r="S10427" s="4"/>
      <c r="T10427" s="6"/>
      <c r="X10427" s="1"/>
      <c r="Y10427" s="1"/>
    </row>
    <row r="10428" spans="2:25" x14ac:dyDescent="0.25">
      <c r="B10428" s="4"/>
      <c r="C10428" s="7"/>
      <c r="G10428" s="8"/>
      <c r="H10428" s="8"/>
      <c r="I10428" s="8"/>
      <c r="S10428" s="4"/>
      <c r="T10428" s="6"/>
      <c r="X10428" s="1"/>
      <c r="Y10428" s="1"/>
    </row>
    <row r="10429" spans="2:25" x14ac:dyDescent="0.25">
      <c r="B10429" s="4"/>
      <c r="C10429" s="7"/>
      <c r="G10429" s="8"/>
      <c r="H10429" s="8"/>
      <c r="I10429" s="8"/>
      <c r="S10429" s="4"/>
      <c r="T10429" s="6"/>
      <c r="X10429" s="1"/>
      <c r="Y10429" s="1"/>
    </row>
    <row r="10430" spans="2:25" x14ac:dyDescent="0.25">
      <c r="B10430" s="4"/>
      <c r="C10430" s="7"/>
      <c r="G10430" s="8"/>
      <c r="H10430" s="8"/>
      <c r="I10430" s="8"/>
      <c r="S10430" s="4"/>
      <c r="T10430" s="6"/>
      <c r="X10430" s="1"/>
      <c r="Y10430" s="1"/>
    </row>
    <row r="10431" spans="2:25" x14ac:dyDescent="0.25">
      <c r="B10431" s="4"/>
      <c r="C10431" s="7"/>
      <c r="G10431" s="8"/>
      <c r="H10431" s="8"/>
      <c r="I10431" s="8"/>
      <c r="S10431" s="4"/>
      <c r="T10431" s="6"/>
      <c r="X10431" s="1"/>
      <c r="Y10431" s="1"/>
    </row>
    <row r="10432" spans="2:25" x14ac:dyDescent="0.25">
      <c r="B10432" s="4"/>
      <c r="C10432" s="7"/>
      <c r="G10432" s="8"/>
      <c r="H10432" s="8"/>
      <c r="I10432" s="8"/>
      <c r="S10432" s="4"/>
      <c r="T10432" s="6"/>
      <c r="X10432" s="1"/>
      <c r="Y10432" s="1"/>
    </row>
    <row r="10433" spans="2:25" x14ac:dyDescent="0.25">
      <c r="B10433" s="4"/>
      <c r="C10433" s="7"/>
      <c r="G10433" s="8"/>
      <c r="H10433" s="8"/>
      <c r="I10433" s="8"/>
      <c r="S10433" s="4"/>
      <c r="T10433" s="6"/>
      <c r="X10433" s="1"/>
      <c r="Y10433" s="1"/>
    </row>
    <row r="10434" spans="2:25" x14ac:dyDescent="0.25">
      <c r="B10434" s="4"/>
      <c r="C10434" s="7"/>
      <c r="G10434" s="8"/>
      <c r="H10434" s="8"/>
      <c r="I10434" s="8"/>
      <c r="S10434" s="4"/>
      <c r="T10434" s="6"/>
      <c r="X10434" s="1"/>
      <c r="Y10434" s="1"/>
    </row>
    <row r="10435" spans="2:25" x14ac:dyDescent="0.25">
      <c r="B10435" s="4"/>
      <c r="C10435" s="7"/>
      <c r="G10435" s="8"/>
      <c r="H10435" s="8"/>
      <c r="I10435" s="8"/>
      <c r="S10435" s="4"/>
      <c r="T10435" s="6"/>
      <c r="X10435" s="1"/>
      <c r="Y10435" s="1"/>
    </row>
    <row r="10436" spans="2:25" x14ac:dyDescent="0.25">
      <c r="B10436" s="4"/>
      <c r="C10436" s="7"/>
      <c r="G10436" s="8"/>
      <c r="H10436" s="8"/>
      <c r="I10436" s="8"/>
      <c r="S10436" s="4"/>
      <c r="T10436" s="6"/>
      <c r="X10436" s="1"/>
      <c r="Y10436" s="1"/>
    </row>
    <row r="10437" spans="2:25" x14ac:dyDescent="0.25">
      <c r="B10437" s="4"/>
      <c r="C10437" s="7"/>
      <c r="G10437" s="8"/>
      <c r="H10437" s="8"/>
      <c r="I10437" s="8"/>
      <c r="S10437" s="4"/>
      <c r="T10437" s="6"/>
      <c r="X10437" s="1"/>
      <c r="Y10437" s="1"/>
    </row>
    <row r="10438" spans="2:25" x14ac:dyDescent="0.25">
      <c r="B10438" s="4"/>
      <c r="C10438" s="7"/>
      <c r="G10438" s="8"/>
      <c r="H10438" s="8"/>
      <c r="I10438" s="8"/>
      <c r="S10438" s="4"/>
      <c r="T10438" s="6"/>
      <c r="X10438" s="1"/>
      <c r="Y10438" s="1"/>
    </row>
    <row r="10439" spans="2:25" x14ac:dyDescent="0.25">
      <c r="B10439" s="4"/>
      <c r="C10439" s="7"/>
      <c r="G10439" s="8"/>
      <c r="H10439" s="8"/>
      <c r="I10439" s="8"/>
      <c r="S10439" s="4"/>
      <c r="T10439" s="6"/>
      <c r="X10439" s="1"/>
      <c r="Y10439" s="1"/>
    </row>
    <row r="10440" spans="2:25" x14ac:dyDescent="0.25">
      <c r="B10440" s="4"/>
      <c r="C10440" s="7"/>
      <c r="G10440" s="8"/>
      <c r="H10440" s="8"/>
      <c r="I10440" s="8"/>
      <c r="S10440" s="4"/>
      <c r="T10440" s="6"/>
      <c r="X10440" s="1"/>
      <c r="Y10440" s="1"/>
    </row>
    <row r="10441" spans="2:25" x14ac:dyDescent="0.25">
      <c r="B10441" s="4"/>
      <c r="C10441" s="7"/>
      <c r="G10441" s="8"/>
      <c r="H10441" s="8"/>
      <c r="I10441" s="8"/>
      <c r="S10441" s="4"/>
      <c r="T10441" s="6"/>
      <c r="X10441" s="1"/>
      <c r="Y10441" s="1"/>
    </row>
    <row r="10442" spans="2:25" x14ac:dyDescent="0.25">
      <c r="B10442" s="4"/>
      <c r="C10442" s="7"/>
      <c r="G10442" s="8"/>
      <c r="H10442" s="8"/>
      <c r="I10442" s="8"/>
      <c r="S10442" s="4"/>
      <c r="T10442" s="6"/>
      <c r="X10442" s="1"/>
      <c r="Y10442" s="1"/>
    </row>
    <row r="10443" spans="2:25" x14ac:dyDescent="0.25">
      <c r="B10443" s="4"/>
      <c r="C10443" s="7"/>
      <c r="G10443" s="8"/>
      <c r="H10443" s="8"/>
      <c r="I10443" s="8"/>
      <c r="S10443" s="4"/>
      <c r="T10443" s="6"/>
      <c r="X10443" s="1"/>
      <c r="Y10443" s="1"/>
    </row>
    <row r="10444" spans="2:25" x14ac:dyDescent="0.25">
      <c r="B10444" s="4"/>
      <c r="C10444" s="7"/>
      <c r="G10444" s="8"/>
      <c r="H10444" s="8"/>
      <c r="I10444" s="8"/>
      <c r="S10444" s="4"/>
      <c r="T10444" s="6"/>
      <c r="X10444" s="1"/>
      <c r="Y10444" s="1"/>
    </row>
    <row r="10445" spans="2:25" x14ac:dyDescent="0.25">
      <c r="B10445" s="4"/>
      <c r="C10445" s="7"/>
      <c r="G10445" s="8"/>
      <c r="H10445" s="8"/>
      <c r="I10445" s="8"/>
      <c r="S10445" s="4"/>
      <c r="T10445" s="6"/>
      <c r="X10445" s="1"/>
      <c r="Y10445" s="1"/>
    </row>
    <row r="10446" spans="2:25" x14ac:dyDescent="0.25">
      <c r="B10446" s="4"/>
      <c r="C10446" s="7"/>
      <c r="G10446" s="8"/>
      <c r="H10446" s="8"/>
      <c r="I10446" s="8"/>
      <c r="S10446" s="4"/>
      <c r="T10446" s="6"/>
      <c r="X10446" s="1"/>
      <c r="Y10446" s="1"/>
    </row>
    <row r="10447" spans="2:25" x14ac:dyDescent="0.25">
      <c r="B10447" s="4"/>
      <c r="C10447" s="7"/>
      <c r="G10447" s="8"/>
      <c r="H10447" s="8"/>
      <c r="I10447" s="8"/>
      <c r="S10447" s="4"/>
      <c r="T10447" s="6"/>
      <c r="X10447" s="1"/>
      <c r="Y10447" s="1"/>
    </row>
    <row r="10448" spans="2:25" x14ac:dyDescent="0.25">
      <c r="B10448" s="4"/>
      <c r="C10448" s="7"/>
      <c r="G10448" s="8"/>
      <c r="H10448" s="8"/>
      <c r="I10448" s="8"/>
      <c r="S10448" s="4"/>
      <c r="T10448" s="6"/>
      <c r="X10448" s="1"/>
      <c r="Y10448" s="1"/>
    </row>
    <row r="10449" spans="2:25" x14ac:dyDescent="0.25">
      <c r="B10449" s="4"/>
      <c r="C10449" s="7"/>
      <c r="G10449" s="8"/>
      <c r="H10449" s="8"/>
      <c r="I10449" s="8"/>
      <c r="S10449" s="4"/>
      <c r="T10449" s="6"/>
      <c r="X10449" s="1"/>
      <c r="Y10449" s="1"/>
    </row>
    <row r="10450" spans="2:25" x14ac:dyDescent="0.25">
      <c r="B10450" s="4"/>
      <c r="C10450" s="7"/>
      <c r="G10450" s="8"/>
      <c r="H10450" s="8"/>
      <c r="I10450" s="8"/>
      <c r="S10450" s="4"/>
      <c r="T10450" s="6"/>
      <c r="X10450" s="1"/>
      <c r="Y10450" s="1"/>
    </row>
    <row r="10451" spans="2:25" x14ac:dyDescent="0.25">
      <c r="B10451" s="4"/>
      <c r="C10451" s="7"/>
      <c r="G10451" s="8"/>
      <c r="H10451" s="8"/>
      <c r="I10451" s="8"/>
      <c r="S10451" s="4"/>
      <c r="T10451" s="6"/>
      <c r="X10451" s="1"/>
      <c r="Y10451" s="1"/>
    </row>
    <row r="10452" spans="2:25" x14ac:dyDescent="0.25">
      <c r="B10452" s="4"/>
      <c r="C10452" s="7"/>
      <c r="G10452" s="8"/>
      <c r="H10452" s="8"/>
      <c r="I10452" s="8"/>
      <c r="S10452" s="4"/>
      <c r="T10452" s="6"/>
      <c r="X10452" s="1"/>
      <c r="Y10452" s="1"/>
    </row>
    <row r="10453" spans="2:25" x14ac:dyDescent="0.25">
      <c r="B10453" s="4"/>
      <c r="C10453" s="7"/>
      <c r="G10453" s="8"/>
      <c r="H10453" s="8"/>
      <c r="I10453" s="8"/>
      <c r="S10453" s="4"/>
      <c r="T10453" s="6"/>
      <c r="X10453" s="1"/>
      <c r="Y10453" s="1"/>
    </row>
    <row r="10454" spans="2:25" x14ac:dyDescent="0.25">
      <c r="B10454" s="4"/>
      <c r="C10454" s="7"/>
      <c r="G10454" s="8"/>
      <c r="H10454" s="8"/>
      <c r="I10454" s="8"/>
      <c r="S10454" s="4"/>
      <c r="T10454" s="6"/>
      <c r="X10454" s="1"/>
      <c r="Y10454" s="1"/>
    </row>
    <row r="10455" spans="2:25" x14ac:dyDescent="0.25">
      <c r="B10455" s="4"/>
      <c r="C10455" s="7"/>
      <c r="G10455" s="8"/>
      <c r="H10455" s="8"/>
      <c r="I10455" s="8"/>
      <c r="S10455" s="4"/>
      <c r="T10455" s="6"/>
      <c r="X10455" s="1"/>
      <c r="Y10455" s="1"/>
    </row>
    <row r="10456" spans="2:25" x14ac:dyDescent="0.25">
      <c r="B10456" s="4"/>
      <c r="C10456" s="7"/>
      <c r="G10456" s="8"/>
      <c r="H10456" s="8"/>
      <c r="I10456" s="8"/>
      <c r="S10456" s="4"/>
      <c r="T10456" s="6"/>
      <c r="X10456" s="1"/>
      <c r="Y10456" s="1"/>
    </row>
    <row r="10457" spans="2:25" x14ac:dyDescent="0.25">
      <c r="B10457" s="4"/>
      <c r="C10457" s="7"/>
      <c r="G10457" s="8"/>
      <c r="H10457" s="8"/>
      <c r="I10457" s="8"/>
      <c r="S10457" s="4"/>
      <c r="T10457" s="6"/>
      <c r="X10457" s="1"/>
      <c r="Y10457" s="1"/>
    </row>
    <row r="10458" spans="2:25" x14ac:dyDescent="0.25">
      <c r="B10458" s="4"/>
      <c r="C10458" s="7"/>
      <c r="G10458" s="8"/>
      <c r="H10458" s="8"/>
      <c r="I10458" s="8"/>
      <c r="S10458" s="4"/>
      <c r="T10458" s="6"/>
      <c r="X10458" s="1"/>
      <c r="Y10458" s="1"/>
    </row>
    <row r="10459" spans="2:25" x14ac:dyDescent="0.25">
      <c r="B10459" s="4"/>
      <c r="C10459" s="7"/>
      <c r="G10459" s="8"/>
      <c r="H10459" s="8"/>
      <c r="I10459" s="8"/>
      <c r="S10459" s="4"/>
      <c r="T10459" s="6"/>
      <c r="X10459" s="1"/>
      <c r="Y10459" s="1"/>
    </row>
    <row r="10460" spans="2:25" x14ac:dyDescent="0.25">
      <c r="B10460" s="4"/>
      <c r="C10460" s="7"/>
      <c r="G10460" s="8"/>
      <c r="H10460" s="8"/>
      <c r="I10460" s="8"/>
      <c r="S10460" s="4"/>
      <c r="T10460" s="6"/>
      <c r="X10460" s="1"/>
      <c r="Y10460" s="1"/>
    </row>
    <row r="10461" spans="2:25" x14ac:dyDescent="0.25">
      <c r="B10461" s="4"/>
      <c r="C10461" s="7"/>
      <c r="G10461" s="8"/>
      <c r="H10461" s="8"/>
      <c r="I10461" s="8"/>
      <c r="S10461" s="4"/>
      <c r="T10461" s="6"/>
      <c r="X10461" s="1"/>
      <c r="Y10461" s="1"/>
    </row>
    <row r="10462" spans="2:25" x14ac:dyDescent="0.25">
      <c r="B10462" s="4"/>
      <c r="C10462" s="7"/>
      <c r="G10462" s="8"/>
      <c r="H10462" s="8"/>
      <c r="I10462" s="8"/>
      <c r="S10462" s="4"/>
      <c r="T10462" s="6"/>
      <c r="X10462" s="1"/>
      <c r="Y10462" s="1"/>
    </row>
    <row r="10463" spans="2:25" x14ac:dyDescent="0.25">
      <c r="B10463" s="4"/>
      <c r="C10463" s="7"/>
      <c r="G10463" s="8"/>
      <c r="H10463" s="8"/>
      <c r="I10463" s="8"/>
      <c r="S10463" s="4"/>
      <c r="T10463" s="6"/>
      <c r="X10463" s="1"/>
      <c r="Y10463" s="1"/>
    </row>
    <row r="10464" spans="2:25" x14ac:dyDescent="0.25">
      <c r="B10464" s="4"/>
      <c r="C10464" s="7"/>
      <c r="G10464" s="8"/>
      <c r="H10464" s="8"/>
      <c r="I10464" s="8"/>
      <c r="S10464" s="4"/>
      <c r="T10464" s="6"/>
      <c r="X10464" s="1"/>
      <c r="Y10464" s="1"/>
    </row>
    <row r="10465" spans="2:25" x14ac:dyDescent="0.25">
      <c r="B10465" s="4"/>
      <c r="C10465" s="7"/>
      <c r="G10465" s="8"/>
      <c r="H10465" s="8"/>
      <c r="I10465" s="8"/>
      <c r="S10465" s="4"/>
      <c r="T10465" s="6"/>
      <c r="X10465" s="1"/>
      <c r="Y10465" s="1"/>
    </row>
    <row r="10466" spans="2:25" x14ac:dyDescent="0.25">
      <c r="B10466" s="4"/>
      <c r="C10466" s="7"/>
      <c r="G10466" s="8"/>
      <c r="H10466" s="8"/>
      <c r="I10466" s="8"/>
      <c r="S10466" s="4"/>
      <c r="T10466" s="6"/>
      <c r="X10466" s="1"/>
      <c r="Y10466" s="1"/>
    </row>
    <row r="10467" spans="2:25" x14ac:dyDescent="0.25">
      <c r="B10467" s="4"/>
      <c r="C10467" s="7"/>
      <c r="G10467" s="8"/>
      <c r="H10467" s="8"/>
      <c r="I10467" s="8"/>
      <c r="S10467" s="4"/>
      <c r="T10467" s="6"/>
      <c r="X10467" s="1"/>
      <c r="Y10467" s="1"/>
    </row>
    <row r="10468" spans="2:25" x14ac:dyDescent="0.25">
      <c r="B10468" s="4"/>
      <c r="C10468" s="7"/>
      <c r="G10468" s="8"/>
      <c r="H10468" s="8"/>
      <c r="I10468" s="8"/>
      <c r="S10468" s="4"/>
      <c r="T10468" s="6"/>
      <c r="X10468" s="1"/>
      <c r="Y10468" s="1"/>
    </row>
    <row r="10469" spans="2:25" x14ac:dyDescent="0.25">
      <c r="B10469" s="4"/>
      <c r="C10469" s="7"/>
      <c r="G10469" s="8"/>
      <c r="H10469" s="8"/>
      <c r="I10469" s="8"/>
      <c r="S10469" s="4"/>
      <c r="T10469" s="6"/>
      <c r="X10469" s="1"/>
      <c r="Y10469" s="1"/>
    </row>
    <row r="10470" spans="2:25" x14ac:dyDescent="0.25">
      <c r="B10470" s="4"/>
      <c r="C10470" s="7"/>
      <c r="G10470" s="8"/>
      <c r="H10470" s="8"/>
      <c r="I10470" s="8"/>
      <c r="S10470" s="4"/>
      <c r="T10470" s="6"/>
      <c r="X10470" s="1"/>
      <c r="Y10470" s="1"/>
    </row>
    <row r="10471" spans="2:25" x14ac:dyDescent="0.25">
      <c r="B10471" s="4"/>
      <c r="C10471" s="7"/>
      <c r="G10471" s="8"/>
      <c r="H10471" s="8"/>
      <c r="I10471" s="8"/>
      <c r="S10471" s="4"/>
      <c r="T10471" s="6"/>
      <c r="X10471" s="1"/>
      <c r="Y10471" s="1"/>
    </row>
    <row r="10472" spans="2:25" x14ac:dyDescent="0.25">
      <c r="B10472" s="4"/>
      <c r="C10472" s="7"/>
      <c r="G10472" s="8"/>
      <c r="H10472" s="8"/>
      <c r="I10472" s="8"/>
      <c r="S10472" s="4"/>
      <c r="T10472" s="6"/>
      <c r="X10472" s="1"/>
      <c r="Y10472" s="1"/>
    </row>
    <row r="10473" spans="2:25" x14ac:dyDescent="0.25">
      <c r="B10473" s="4"/>
      <c r="C10473" s="7"/>
      <c r="G10473" s="8"/>
      <c r="H10473" s="8"/>
      <c r="I10473" s="8"/>
      <c r="S10473" s="4"/>
      <c r="T10473" s="6"/>
      <c r="X10473" s="1"/>
      <c r="Y10473" s="1"/>
    </row>
    <row r="10474" spans="2:25" x14ac:dyDescent="0.25">
      <c r="B10474" s="4"/>
      <c r="C10474" s="7"/>
      <c r="G10474" s="8"/>
      <c r="H10474" s="8"/>
      <c r="I10474" s="8"/>
      <c r="S10474" s="4"/>
      <c r="T10474" s="6"/>
      <c r="X10474" s="1"/>
      <c r="Y10474" s="1"/>
    </row>
    <row r="10475" spans="2:25" x14ac:dyDescent="0.25">
      <c r="B10475" s="4"/>
      <c r="C10475" s="7"/>
      <c r="G10475" s="8"/>
      <c r="H10475" s="8"/>
      <c r="I10475" s="8"/>
      <c r="S10475" s="4"/>
      <c r="T10475" s="6"/>
      <c r="X10475" s="1"/>
      <c r="Y10475" s="1"/>
    </row>
    <row r="10476" spans="2:25" x14ac:dyDescent="0.25">
      <c r="B10476" s="4"/>
      <c r="C10476" s="7"/>
      <c r="G10476" s="8"/>
      <c r="H10476" s="8"/>
      <c r="I10476" s="8"/>
      <c r="S10476" s="4"/>
      <c r="T10476" s="6"/>
      <c r="X10476" s="1"/>
      <c r="Y10476" s="1"/>
    </row>
    <row r="10477" spans="2:25" x14ac:dyDescent="0.25">
      <c r="B10477" s="4"/>
      <c r="C10477" s="7"/>
      <c r="G10477" s="8"/>
      <c r="H10477" s="8"/>
      <c r="I10477" s="8"/>
      <c r="S10477" s="4"/>
      <c r="T10477" s="6"/>
      <c r="X10477" s="1"/>
      <c r="Y10477" s="1"/>
    </row>
    <row r="10478" spans="2:25" x14ac:dyDescent="0.25">
      <c r="B10478" s="4"/>
      <c r="C10478" s="7"/>
      <c r="G10478" s="8"/>
      <c r="H10478" s="8"/>
      <c r="I10478" s="8"/>
      <c r="S10478" s="4"/>
      <c r="T10478" s="6"/>
      <c r="X10478" s="1"/>
      <c r="Y10478" s="1"/>
    </row>
    <row r="10479" spans="2:25" x14ac:dyDescent="0.25">
      <c r="B10479" s="4"/>
      <c r="C10479" s="7"/>
      <c r="G10479" s="8"/>
      <c r="H10479" s="8"/>
      <c r="I10479" s="8"/>
      <c r="S10479" s="4"/>
      <c r="T10479" s="6"/>
      <c r="X10479" s="1"/>
      <c r="Y10479" s="1"/>
    </row>
    <row r="10480" spans="2:25" x14ac:dyDescent="0.25">
      <c r="B10480" s="4"/>
      <c r="C10480" s="7"/>
      <c r="G10480" s="8"/>
      <c r="H10480" s="8"/>
      <c r="I10480" s="8"/>
      <c r="S10480" s="4"/>
      <c r="T10480" s="6"/>
      <c r="X10480" s="1"/>
      <c r="Y10480" s="1"/>
    </row>
    <row r="10481" spans="2:25" x14ac:dyDescent="0.25">
      <c r="B10481" s="4"/>
      <c r="C10481" s="7"/>
      <c r="G10481" s="8"/>
      <c r="H10481" s="8"/>
      <c r="I10481" s="8"/>
      <c r="S10481" s="4"/>
      <c r="T10481" s="6"/>
      <c r="X10481" s="1"/>
      <c r="Y10481" s="1"/>
    </row>
    <row r="10482" spans="2:25" x14ac:dyDescent="0.25">
      <c r="B10482" s="4"/>
      <c r="C10482" s="7"/>
      <c r="G10482" s="8"/>
      <c r="H10482" s="8"/>
      <c r="I10482" s="8"/>
      <c r="S10482" s="4"/>
      <c r="T10482" s="6"/>
      <c r="X10482" s="1"/>
      <c r="Y10482" s="1"/>
    </row>
    <row r="10483" spans="2:25" x14ac:dyDescent="0.25">
      <c r="B10483" s="4"/>
      <c r="C10483" s="7"/>
      <c r="G10483" s="8"/>
      <c r="H10483" s="8"/>
      <c r="I10483" s="8"/>
      <c r="S10483" s="4"/>
      <c r="T10483" s="6"/>
      <c r="X10483" s="1"/>
      <c r="Y10483" s="1"/>
    </row>
    <row r="10484" spans="2:25" x14ac:dyDescent="0.25">
      <c r="B10484" s="4"/>
      <c r="C10484" s="7"/>
      <c r="G10484" s="8"/>
      <c r="H10484" s="8"/>
      <c r="I10484" s="8"/>
      <c r="S10484" s="4"/>
      <c r="T10484" s="6"/>
      <c r="X10484" s="1"/>
      <c r="Y10484" s="1"/>
    </row>
    <row r="10485" spans="2:25" x14ac:dyDescent="0.25">
      <c r="B10485" s="4"/>
      <c r="C10485" s="7"/>
      <c r="G10485" s="8"/>
      <c r="H10485" s="8"/>
      <c r="I10485" s="8"/>
      <c r="S10485" s="4"/>
      <c r="T10485" s="6"/>
      <c r="X10485" s="1"/>
      <c r="Y10485" s="1"/>
    </row>
    <row r="10486" spans="2:25" x14ac:dyDescent="0.25">
      <c r="B10486" s="4"/>
      <c r="C10486" s="7"/>
      <c r="G10486" s="8"/>
      <c r="H10486" s="8"/>
      <c r="I10486" s="8"/>
      <c r="S10486" s="4"/>
      <c r="T10486" s="6"/>
      <c r="X10486" s="1"/>
      <c r="Y10486" s="1"/>
    </row>
    <row r="10487" spans="2:25" x14ac:dyDescent="0.25">
      <c r="B10487" s="4"/>
      <c r="C10487" s="7"/>
      <c r="G10487" s="8"/>
      <c r="H10487" s="8"/>
      <c r="I10487" s="8"/>
      <c r="S10487" s="4"/>
      <c r="T10487" s="6"/>
      <c r="X10487" s="1"/>
      <c r="Y10487" s="1"/>
    </row>
    <row r="10488" spans="2:25" x14ac:dyDescent="0.25">
      <c r="B10488" s="4"/>
      <c r="C10488" s="7"/>
      <c r="G10488" s="8"/>
      <c r="H10488" s="8"/>
      <c r="I10488" s="8"/>
      <c r="S10488" s="4"/>
      <c r="T10488" s="6"/>
      <c r="X10488" s="1"/>
      <c r="Y10488" s="1"/>
    </row>
    <row r="10489" spans="2:25" x14ac:dyDescent="0.25">
      <c r="B10489" s="4"/>
      <c r="C10489" s="7"/>
      <c r="G10489" s="8"/>
      <c r="H10489" s="8"/>
      <c r="I10489" s="8"/>
      <c r="S10489" s="4"/>
      <c r="T10489" s="6"/>
      <c r="X10489" s="1"/>
      <c r="Y10489" s="1"/>
    </row>
    <row r="10490" spans="2:25" x14ac:dyDescent="0.25">
      <c r="B10490" s="4"/>
      <c r="C10490" s="7"/>
      <c r="G10490" s="8"/>
      <c r="H10490" s="8"/>
      <c r="I10490" s="8"/>
      <c r="S10490" s="4"/>
      <c r="T10490" s="6"/>
      <c r="X10490" s="1"/>
      <c r="Y10490" s="1"/>
    </row>
    <row r="10491" spans="2:25" x14ac:dyDescent="0.25">
      <c r="B10491" s="4"/>
      <c r="C10491" s="7"/>
      <c r="G10491" s="8"/>
      <c r="H10491" s="8"/>
      <c r="I10491" s="8"/>
      <c r="S10491" s="4"/>
      <c r="T10491" s="6"/>
      <c r="X10491" s="1"/>
      <c r="Y10491" s="1"/>
    </row>
    <row r="10492" spans="2:25" x14ac:dyDescent="0.25">
      <c r="B10492" s="4"/>
      <c r="C10492" s="7"/>
      <c r="G10492" s="8"/>
      <c r="H10492" s="8"/>
      <c r="I10492" s="8"/>
      <c r="S10492" s="4"/>
      <c r="T10492" s="6"/>
      <c r="X10492" s="1"/>
      <c r="Y10492" s="1"/>
    </row>
    <row r="10493" spans="2:25" x14ac:dyDescent="0.25">
      <c r="B10493" s="4"/>
      <c r="C10493" s="7"/>
      <c r="G10493" s="8"/>
      <c r="H10493" s="8"/>
      <c r="I10493" s="8"/>
      <c r="S10493" s="4"/>
      <c r="T10493" s="6"/>
      <c r="X10493" s="1"/>
      <c r="Y10493" s="1"/>
    </row>
    <row r="10494" spans="2:25" x14ac:dyDescent="0.25">
      <c r="B10494" s="4"/>
      <c r="C10494" s="7"/>
      <c r="G10494" s="8"/>
      <c r="H10494" s="8"/>
      <c r="I10494" s="8"/>
      <c r="S10494" s="4"/>
      <c r="T10494" s="6"/>
      <c r="X10494" s="1"/>
      <c r="Y10494" s="1"/>
    </row>
    <row r="10495" spans="2:25" x14ac:dyDescent="0.25">
      <c r="B10495" s="4"/>
      <c r="C10495" s="7"/>
      <c r="G10495" s="8"/>
      <c r="H10495" s="8"/>
      <c r="I10495" s="8"/>
      <c r="S10495" s="4"/>
      <c r="T10495" s="6"/>
      <c r="X10495" s="1"/>
      <c r="Y10495" s="1"/>
    </row>
    <row r="10496" spans="2:25" x14ac:dyDescent="0.25">
      <c r="B10496" s="4"/>
      <c r="C10496" s="7"/>
      <c r="G10496" s="8"/>
      <c r="H10496" s="8"/>
      <c r="I10496" s="8"/>
      <c r="S10496" s="4"/>
      <c r="T10496" s="6"/>
      <c r="X10496" s="1"/>
      <c r="Y10496" s="1"/>
    </row>
    <row r="10497" spans="2:25" x14ac:dyDescent="0.25">
      <c r="B10497" s="4"/>
      <c r="C10497" s="7"/>
      <c r="G10497" s="8"/>
      <c r="H10497" s="8"/>
      <c r="I10497" s="8"/>
      <c r="S10497" s="4"/>
      <c r="T10497" s="6"/>
      <c r="X10497" s="1"/>
      <c r="Y10497" s="1"/>
    </row>
    <row r="10498" spans="2:25" x14ac:dyDescent="0.25">
      <c r="B10498" s="4"/>
      <c r="C10498" s="7"/>
      <c r="G10498" s="8"/>
      <c r="H10498" s="8"/>
      <c r="I10498" s="8"/>
      <c r="S10498" s="4"/>
      <c r="T10498" s="6"/>
      <c r="X10498" s="1"/>
      <c r="Y10498" s="1"/>
    </row>
    <row r="10499" spans="2:25" x14ac:dyDescent="0.25">
      <c r="B10499" s="4"/>
      <c r="C10499" s="7"/>
      <c r="G10499" s="8"/>
      <c r="H10499" s="8"/>
      <c r="I10499" s="8"/>
      <c r="S10499" s="4"/>
      <c r="T10499" s="6"/>
      <c r="X10499" s="1"/>
      <c r="Y10499" s="1"/>
    </row>
    <row r="10500" spans="2:25" x14ac:dyDescent="0.25">
      <c r="B10500" s="4"/>
      <c r="C10500" s="7"/>
      <c r="G10500" s="8"/>
      <c r="H10500" s="8"/>
      <c r="I10500" s="8"/>
      <c r="S10500" s="4"/>
      <c r="T10500" s="6"/>
      <c r="X10500" s="1"/>
      <c r="Y10500" s="1"/>
    </row>
    <row r="10501" spans="2:25" x14ac:dyDescent="0.25">
      <c r="B10501" s="4"/>
      <c r="C10501" s="7"/>
      <c r="G10501" s="8"/>
      <c r="H10501" s="8"/>
      <c r="I10501" s="8"/>
      <c r="S10501" s="4"/>
      <c r="T10501" s="6"/>
      <c r="X10501" s="1"/>
      <c r="Y10501" s="1"/>
    </row>
    <row r="10502" spans="2:25" x14ac:dyDescent="0.25">
      <c r="B10502" s="4"/>
      <c r="C10502" s="7"/>
      <c r="G10502" s="8"/>
      <c r="H10502" s="8"/>
      <c r="I10502" s="8"/>
      <c r="S10502" s="4"/>
      <c r="T10502" s="6"/>
      <c r="X10502" s="1"/>
      <c r="Y10502" s="1"/>
    </row>
    <row r="10503" spans="2:25" x14ac:dyDescent="0.25">
      <c r="B10503" s="4"/>
      <c r="C10503" s="7"/>
      <c r="G10503" s="8"/>
      <c r="H10503" s="8"/>
      <c r="I10503" s="8"/>
      <c r="S10503" s="4"/>
      <c r="T10503" s="6"/>
      <c r="X10503" s="1"/>
      <c r="Y10503" s="1"/>
    </row>
    <row r="10504" spans="2:25" x14ac:dyDescent="0.25">
      <c r="B10504" s="4"/>
      <c r="C10504" s="7"/>
      <c r="G10504" s="8"/>
      <c r="H10504" s="8"/>
      <c r="I10504" s="8"/>
      <c r="S10504" s="4"/>
      <c r="T10504" s="6"/>
      <c r="X10504" s="1"/>
      <c r="Y10504" s="1"/>
    </row>
    <row r="10505" spans="2:25" x14ac:dyDescent="0.25">
      <c r="B10505" s="4"/>
      <c r="C10505" s="7"/>
      <c r="G10505" s="8"/>
      <c r="H10505" s="8"/>
      <c r="I10505" s="8"/>
      <c r="S10505" s="4"/>
      <c r="T10505" s="6"/>
      <c r="X10505" s="1"/>
      <c r="Y10505" s="1"/>
    </row>
    <row r="10506" spans="2:25" x14ac:dyDescent="0.25">
      <c r="B10506" s="4"/>
      <c r="C10506" s="7"/>
      <c r="G10506" s="8"/>
      <c r="H10506" s="8"/>
      <c r="I10506" s="8"/>
      <c r="S10506" s="4"/>
      <c r="T10506" s="6"/>
      <c r="X10506" s="1"/>
      <c r="Y10506" s="1"/>
    </row>
    <row r="10507" spans="2:25" x14ac:dyDescent="0.25">
      <c r="B10507" s="4"/>
      <c r="C10507" s="7"/>
      <c r="G10507" s="8"/>
      <c r="H10507" s="8"/>
      <c r="I10507" s="8"/>
      <c r="S10507" s="4"/>
      <c r="T10507" s="6"/>
      <c r="X10507" s="1"/>
      <c r="Y10507" s="1"/>
    </row>
    <row r="10508" spans="2:25" x14ac:dyDescent="0.25">
      <c r="B10508" s="4"/>
      <c r="C10508" s="7"/>
      <c r="G10508" s="8"/>
      <c r="H10508" s="8"/>
      <c r="I10508" s="8"/>
      <c r="S10508" s="4"/>
      <c r="T10508" s="6"/>
      <c r="X10508" s="1"/>
      <c r="Y10508" s="1"/>
    </row>
    <row r="10509" spans="2:25" x14ac:dyDescent="0.25">
      <c r="B10509" s="4"/>
      <c r="C10509" s="7"/>
      <c r="G10509" s="8"/>
      <c r="H10509" s="8"/>
      <c r="I10509" s="8"/>
      <c r="S10509" s="4"/>
      <c r="T10509" s="6"/>
      <c r="X10509" s="1"/>
      <c r="Y10509" s="1"/>
    </row>
    <row r="10510" spans="2:25" x14ac:dyDescent="0.25">
      <c r="B10510" s="4"/>
      <c r="C10510" s="7"/>
      <c r="G10510" s="8"/>
      <c r="H10510" s="8"/>
      <c r="I10510" s="8"/>
      <c r="S10510" s="4"/>
      <c r="T10510" s="6"/>
      <c r="X10510" s="1"/>
      <c r="Y10510" s="1"/>
    </row>
    <row r="10511" spans="2:25" x14ac:dyDescent="0.25">
      <c r="B10511" s="4"/>
      <c r="C10511" s="7"/>
      <c r="G10511" s="8"/>
      <c r="H10511" s="8"/>
      <c r="I10511" s="8"/>
      <c r="S10511" s="4"/>
      <c r="T10511" s="6"/>
      <c r="X10511" s="1"/>
      <c r="Y10511" s="1"/>
    </row>
    <row r="10512" spans="2:25" x14ac:dyDescent="0.25">
      <c r="B10512" s="4"/>
      <c r="C10512" s="7"/>
      <c r="G10512" s="8"/>
      <c r="H10512" s="8"/>
      <c r="I10512" s="8"/>
      <c r="S10512" s="4"/>
      <c r="T10512" s="6"/>
      <c r="X10512" s="1"/>
      <c r="Y10512" s="1"/>
    </row>
    <row r="10513" spans="2:25" x14ac:dyDescent="0.25">
      <c r="B10513" s="4"/>
      <c r="C10513" s="7"/>
      <c r="G10513" s="8"/>
      <c r="H10513" s="8"/>
      <c r="I10513" s="8"/>
      <c r="S10513" s="4"/>
      <c r="T10513" s="6"/>
      <c r="X10513" s="1"/>
      <c r="Y10513" s="1"/>
    </row>
    <row r="10514" spans="2:25" x14ac:dyDescent="0.25">
      <c r="B10514" s="4"/>
      <c r="C10514" s="7"/>
      <c r="G10514" s="8"/>
      <c r="H10514" s="8"/>
      <c r="I10514" s="8"/>
      <c r="S10514" s="4"/>
      <c r="T10514" s="6"/>
      <c r="X10514" s="1"/>
      <c r="Y10514" s="1"/>
    </row>
    <row r="10515" spans="2:25" x14ac:dyDescent="0.25">
      <c r="B10515" s="4"/>
      <c r="C10515" s="7"/>
      <c r="G10515" s="8"/>
      <c r="H10515" s="8"/>
      <c r="I10515" s="8"/>
      <c r="S10515" s="4"/>
      <c r="T10515" s="6"/>
      <c r="X10515" s="1"/>
      <c r="Y10515" s="1"/>
    </row>
    <row r="10516" spans="2:25" x14ac:dyDescent="0.25">
      <c r="B10516" s="4"/>
      <c r="C10516" s="7"/>
      <c r="G10516" s="8"/>
      <c r="H10516" s="8"/>
      <c r="I10516" s="8"/>
      <c r="S10516" s="4"/>
      <c r="T10516" s="6"/>
      <c r="X10516" s="1"/>
      <c r="Y10516" s="1"/>
    </row>
    <row r="10517" spans="2:25" x14ac:dyDescent="0.25">
      <c r="B10517" s="4"/>
      <c r="C10517" s="7"/>
      <c r="G10517" s="8"/>
      <c r="H10517" s="8"/>
      <c r="I10517" s="8"/>
      <c r="S10517" s="4"/>
      <c r="T10517" s="6"/>
      <c r="X10517" s="1"/>
      <c r="Y10517" s="1"/>
    </row>
    <row r="10518" spans="2:25" x14ac:dyDescent="0.25">
      <c r="B10518" s="4"/>
      <c r="C10518" s="7"/>
      <c r="G10518" s="8"/>
      <c r="H10518" s="8"/>
      <c r="I10518" s="8"/>
      <c r="S10518" s="4"/>
      <c r="T10518" s="6"/>
      <c r="X10518" s="1"/>
      <c r="Y10518" s="1"/>
    </row>
    <row r="10519" spans="2:25" x14ac:dyDescent="0.25">
      <c r="B10519" s="4"/>
      <c r="C10519" s="7"/>
      <c r="G10519" s="8"/>
      <c r="H10519" s="8"/>
      <c r="I10519" s="8"/>
      <c r="S10519" s="4"/>
      <c r="T10519" s="6"/>
      <c r="X10519" s="1"/>
      <c r="Y10519" s="1"/>
    </row>
    <row r="10520" spans="2:25" x14ac:dyDescent="0.25">
      <c r="B10520" s="4"/>
      <c r="C10520" s="7"/>
      <c r="G10520" s="8"/>
      <c r="H10520" s="8"/>
      <c r="I10520" s="8"/>
      <c r="S10520" s="4"/>
      <c r="T10520" s="6"/>
      <c r="X10520" s="1"/>
      <c r="Y10520" s="1"/>
    </row>
    <row r="10521" spans="2:25" x14ac:dyDescent="0.25">
      <c r="B10521" s="4"/>
      <c r="C10521" s="7"/>
      <c r="G10521" s="8"/>
      <c r="H10521" s="8"/>
      <c r="I10521" s="8"/>
      <c r="S10521" s="4"/>
      <c r="T10521" s="6"/>
      <c r="X10521" s="1"/>
      <c r="Y10521" s="1"/>
    </row>
    <row r="10522" spans="2:25" x14ac:dyDescent="0.25">
      <c r="B10522" s="4"/>
      <c r="C10522" s="7"/>
      <c r="G10522" s="8"/>
      <c r="H10522" s="8"/>
      <c r="I10522" s="8"/>
      <c r="S10522" s="4"/>
      <c r="T10522" s="6"/>
      <c r="X10522" s="1"/>
      <c r="Y10522" s="1"/>
    </row>
    <row r="10523" spans="2:25" x14ac:dyDescent="0.25">
      <c r="B10523" s="4"/>
      <c r="C10523" s="7"/>
      <c r="G10523" s="8"/>
      <c r="H10523" s="8"/>
      <c r="I10523" s="8"/>
      <c r="S10523" s="4"/>
      <c r="T10523" s="6"/>
      <c r="X10523" s="1"/>
      <c r="Y10523" s="1"/>
    </row>
    <row r="10524" spans="2:25" x14ac:dyDescent="0.25">
      <c r="B10524" s="4"/>
      <c r="C10524" s="7"/>
      <c r="G10524" s="8"/>
      <c r="H10524" s="8"/>
      <c r="I10524" s="8"/>
      <c r="S10524" s="4"/>
      <c r="T10524" s="6"/>
      <c r="X10524" s="1"/>
      <c r="Y10524" s="1"/>
    </row>
    <row r="10525" spans="2:25" x14ac:dyDescent="0.25">
      <c r="B10525" s="4"/>
      <c r="C10525" s="7"/>
      <c r="G10525" s="8"/>
      <c r="H10525" s="8"/>
      <c r="I10525" s="8"/>
      <c r="S10525" s="4"/>
      <c r="T10525" s="6"/>
      <c r="X10525" s="1"/>
      <c r="Y10525" s="1"/>
    </row>
    <row r="10526" spans="2:25" x14ac:dyDescent="0.25">
      <c r="B10526" s="4"/>
      <c r="C10526" s="7"/>
      <c r="G10526" s="8"/>
      <c r="H10526" s="8"/>
      <c r="I10526" s="8"/>
      <c r="S10526" s="4"/>
      <c r="T10526" s="6"/>
      <c r="X10526" s="1"/>
      <c r="Y10526" s="1"/>
    </row>
    <row r="10527" spans="2:25" x14ac:dyDescent="0.25">
      <c r="B10527" s="4"/>
      <c r="C10527" s="7"/>
      <c r="G10527" s="8"/>
      <c r="H10527" s="8"/>
      <c r="I10527" s="8"/>
      <c r="S10527" s="4"/>
      <c r="T10527" s="6"/>
      <c r="X10527" s="1"/>
      <c r="Y10527" s="1"/>
    </row>
    <row r="10528" spans="2:25" x14ac:dyDescent="0.25">
      <c r="B10528" s="4"/>
      <c r="C10528" s="7"/>
      <c r="G10528" s="8"/>
      <c r="H10528" s="8"/>
      <c r="I10528" s="8"/>
      <c r="S10528" s="4"/>
      <c r="T10528" s="6"/>
      <c r="X10528" s="1"/>
      <c r="Y10528" s="1"/>
    </row>
    <row r="10529" spans="2:25" x14ac:dyDescent="0.25">
      <c r="B10529" s="4"/>
      <c r="C10529" s="7"/>
      <c r="G10529" s="8"/>
      <c r="H10529" s="8"/>
      <c r="I10529" s="8"/>
      <c r="S10529" s="4"/>
      <c r="T10529" s="6"/>
      <c r="X10529" s="1"/>
      <c r="Y10529" s="1"/>
    </row>
    <row r="10530" spans="2:25" x14ac:dyDescent="0.25">
      <c r="B10530" s="4"/>
      <c r="C10530" s="7"/>
      <c r="G10530" s="8"/>
      <c r="H10530" s="8"/>
      <c r="I10530" s="8"/>
      <c r="S10530" s="4"/>
      <c r="T10530" s="6"/>
      <c r="X10530" s="1"/>
      <c r="Y10530" s="1"/>
    </row>
    <row r="10531" spans="2:25" x14ac:dyDescent="0.25">
      <c r="B10531" s="4"/>
      <c r="C10531" s="7"/>
      <c r="G10531" s="8"/>
      <c r="H10531" s="8"/>
      <c r="I10531" s="8"/>
      <c r="S10531" s="4"/>
      <c r="T10531" s="6"/>
      <c r="X10531" s="1"/>
      <c r="Y10531" s="1"/>
    </row>
    <row r="10532" spans="2:25" x14ac:dyDescent="0.25">
      <c r="B10532" s="4"/>
      <c r="C10532" s="7"/>
      <c r="G10532" s="8"/>
      <c r="H10532" s="8"/>
      <c r="I10532" s="8"/>
      <c r="S10532" s="4"/>
      <c r="T10532" s="6"/>
      <c r="X10532" s="1"/>
      <c r="Y10532" s="1"/>
    </row>
    <row r="10533" spans="2:25" x14ac:dyDescent="0.25">
      <c r="B10533" s="4"/>
      <c r="C10533" s="7"/>
      <c r="G10533" s="8"/>
      <c r="H10533" s="8"/>
      <c r="I10533" s="8"/>
      <c r="S10533" s="4"/>
      <c r="T10533" s="6"/>
      <c r="X10533" s="1"/>
      <c r="Y10533" s="1"/>
    </row>
    <row r="10534" spans="2:25" x14ac:dyDescent="0.25">
      <c r="B10534" s="4"/>
      <c r="C10534" s="7"/>
      <c r="G10534" s="8"/>
      <c r="H10534" s="8"/>
      <c r="I10534" s="8"/>
      <c r="S10534" s="4"/>
      <c r="T10534" s="6"/>
      <c r="X10534" s="1"/>
      <c r="Y10534" s="1"/>
    </row>
    <row r="10535" spans="2:25" x14ac:dyDescent="0.25">
      <c r="B10535" s="4"/>
      <c r="C10535" s="7"/>
      <c r="G10535" s="8"/>
      <c r="H10535" s="8"/>
      <c r="I10535" s="8"/>
      <c r="S10535" s="4"/>
      <c r="T10535" s="6"/>
      <c r="X10535" s="1"/>
      <c r="Y10535" s="1"/>
    </row>
    <row r="10536" spans="2:25" x14ac:dyDescent="0.25">
      <c r="B10536" s="4"/>
      <c r="C10536" s="7"/>
      <c r="G10536" s="8"/>
      <c r="H10536" s="8"/>
      <c r="I10536" s="8"/>
      <c r="S10536" s="4"/>
      <c r="T10536" s="6"/>
      <c r="X10536" s="1"/>
      <c r="Y10536" s="1"/>
    </row>
    <row r="10537" spans="2:25" x14ac:dyDescent="0.25">
      <c r="B10537" s="4"/>
      <c r="C10537" s="7"/>
      <c r="G10537" s="8"/>
      <c r="H10537" s="8"/>
      <c r="I10537" s="8"/>
      <c r="S10537" s="4"/>
      <c r="T10537" s="6"/>
      <c r="X10537" s="1"/>
      <c r="Y10537" s="1"/>
    </row>
    <row r="10538" spans="2:25" x14ac:dyDescent="0.25">
      <c r="B10538" s="4"/>
      <c r="C10538" s="7"/>
      <c r="G10538" s="8"/>
      <c r="H10538" s="8"/>
      <c r="I10538" s="8"/>
      <c r="S10538" s="4"/>
      <c r="T10538" s="6"/>
      <c r="X10538" s="1"/>
      <c r="Y10538" s="1"/>
    </row>
    <row r="10539" spans="2:25" x14ac:dyDescent="0.25">
      <c r="B10539" s="4"/>
      <c r="C10539" s="7"/>
      <c r="G10539" s="8"/>
      <c r="H10539" s="8"/>
      <c r="I10539" s="8"/>
      <c r="S10539" s="4"/>
      <c r="T10539" s="6"/>
      <c r="X10539" s="1"/>
      <c r="Y10539" s="1"/>
    </row>
    <row r="10540" spans="2:25" x14ac:dyDescent="0.25">
      <c r="B10540" s="4"/>
      <c r="C10540" s="7"/>
      <c r="G10540" s="8"/>
      <c r="H10540" s="8"/>
      <c r="I10540" s="8"/>
      <c r="S10540" s="4"/>
      <c r="T10540" s="6"/>
      <c r="X10540" s="1"/>
      <c r="Y10540" s="1"/>
    </row>
    <row r="10541" spans="2:25" x14ac:dyDescent="0.25">
      <c r="B10541" s="4"/>
      <c r="C10541" s="7"/>
      <c r="G10541" s="8"/>
      <c r="H10541" s="8"/>
      <c r="I10541" s="8"/>
      <c r="S10541" s="4"/>
      <c r="T10541" s="6"/>
      <c r="X10541" s="1"/>
      <c r="Y10541" s="1"/>
    </row>
    <row r="10542" spans="2:25" x14ac:dyDescent="0.25">
      <c r="B10542" s="4"/>
      <c r="C10542" s="7"/>
      <c r="G10542" s="8"/>
      <c r="H10542" s="8"/>
      <c r="I10542" s="8"/>
      <c r="S10542" s="4"/>
      <c r="T10542" s="6"/>
      <c r="X10542" s="1"/>
      <c r="Y10542" s="1"/>
    </row>
    <row r="10543" spans="2:25" x14ac:dyDescent="0.25">
      <c r="B10543" s="4"/>
      <c r="C10543" s="7"/>
      <c r="G10543" s="8"/>
      <c r="H10543" s="8"/>
      <c r="I10543" s="8"/>
      <c r="S10543" s="4"/>
      <c r="T10543" s="6"/>
      <c r="X10543" s="1"/>
      <c r="Y10543" s="1"/>
    </row>
    <row r="10544" spans="2:25" x14ac:dyDescent="0.25">
      <c r="B10544" s="4"/>
      <c r="C10544" s="7"/>
      <c r="G10544" s="8"/>
      <c r="H10544" s="8"/>
      <c r="I10544" s="8"/>
      <c r="S10544" s="4"/>
      <c r="T10544" s="6"/>
      <c r="X10544" s="1"/>
      <c r="Y10544" s="1"/>
    </row>
    <row r="10545" spans="2:25" x14ac:dyDescent="0.25">
      <c r="B10545" s="4"/>
      <c r="C10545" s="7"/>
      <c r="G10545" s="8"/>
      <c r="H10545" s="8"/>
      <c r="I10545" s="8"/>
      <c r="S10545" s="4"/>
      <c r="T10545" s="6"/>
      <c r="X10545" s="1"/>
      <c r="Y10545" s="1"/>
    </row>
    <row r="10546" spans="2:25" x14ac:dyDescent="0.25">
      <c r="B10546" s="4"/>
      <c r="C10546" s="7"/>
      <c r="G10546" s="8"/>
      <c r="H10546" s="8"/>
      <c r="I10546" s="8"/>
      <c r="S10546" s="4"/>
      <c r="T10546" s="6"/>
      <c r="X10546" s="1"/>
      <c r="Y10546" s="1"/>
    </row>
    <row r="10547" spans="2:25" x14ac:dyDescent="0.25">
      <c r="B10547" s="4"/>
      <c r="C10547" s="7"/>
      <c r="G10547" s="8"/>
      <c r="H10547" s="8"/>
      <c r="I10547" s="8"/>
      <c r="S10547" s="4"/>
      <c r="T10547" s="6"/>
      <c r="X10547" s="1"/>
      <c r="Y10547" s="1"/>
    </row>
    <row r="10548" spans="2:25" x14ac:dyDescent="0.25">
      <c r="B10548" s="4"/>
      <c r="C10548" s="7"/>
      <c r="G10548" s="8"/>
      <c r="H10548" s="8"/>
      <c r="I10548" s="8"/>
      <c r="S10548" s="4"/>
      <c r="T10548" s="6"/>
      <c r="X10548" s="1"/>
      <c r="Y10548" s="1"/>
    </row>
    <row r="10549" spans="2:25" x14ac:dyDescent="0.25">
      <c r="B10549" s="4"/>
      <c r="C10549" s="7"/>
      <c r="G10549" s="8"/>
      <c r="H10549" s="8"/>
      <c r="I10549" s="8"/>
      <c r="S10549" s="4"/>
      <c r="T10549" s="6"/>
      <c r="X10549" s="1"/>
      <c r="Y10549" s="1"/>
    </row>
    <row r="10550" spans="2:25" x14ac:dyDescent="0.25">
      <c r="B10550" s="4"/>
      <c r="C10550" s="7"/>
      <c r="G10550" s="8"/>
      <c r="H10550" s="8"/>
      <c r="I10550" s="8"/>
      <c r="S10550" s="4"/>
      <c r="T10550" s="6"/>
      <c r="X10550" s="1"/>
      <c r="Y10550" s="1"/>
    </row>
    <row r="10551" spans="2:25" x14ac:dyDescent="0.25">
      <c r="B10551" s="4"/>
      <c r="C10551" s="7"/>
      <c r="G10551" s="8"/>
      <c r="H10551" s="8"/>
      <c r="I10551" s="8"/>
      <c r="S10551" s="4"/>
      <c r="T10551" s="6"/>
      <c r="X10551" s="1"/>
      <c r="Y10551" s="1"/>
    </row>
    <row r="10552" spans="2:25" x14ac:dyDescent="0.25">
      <c r="B10552" s="4"/>
      <c r="C10552" s="7"/>
      <c r="G10552" s="8"/>
      <c r="H10552" s="8"/>
      <c r="I10552" s="8"/>
      <c r="S10552" s="4"/>
      <c r="T10552" s="6"/>
      <c r="X10552" s="1"/>
      <c r="Y10552" s="1"/>
    </row>
    <row r="10553" spans="2:25" x14ac:dyDescent="0.25">
      <c r="B10553" s="4"/>
      <c r="C10553" s="7"/>
      <c r="G10553" s="8"/>
      <c r="H10553" s="8"/>
      <c r="I10553" s="8"/>
      <c r="S10553" s="4"/>
      <c r="T10553" s="6"/>
      <c r="X10553" s="1"/>
      <c r="Y10553" s="1"/>
    </row>
    <row r="10554" spans="2:25" x14ac:dyDescent="0.25">
      <c r="B10554" s="4"/>
      <c r="C10554" s="7"/>
      <c r="G10554" s="8"/>
      <c r="H10554" s="8"/>
      <c r="I10554" s="8"/>
      <c r="S10554" s="4"/>
      <c r="T10554" s="6"/>
      <c r="X10554" s="1"/>
      <c r="Y10554" s="1"/>
    </row>
    <row r="10555" spans="2:25" x14ac:dyDescent="0.25">
      <c r="B10555" s="4"/>
      <c r="C10555" s="7"/>
      <c r="G10555" s="8"/>
      <c r="H10555" s="8"/>
      <c r="I10555" s="8"/>
      <c r="S10555" s="4"/>
      <c r="T10555" s="6"/>
      <c r="X10555" s="1"/>
      <c r="Y10555" s="1"/>
    </row>
    <row r="10556" spans="2:25" x14ac:dyDescent="0.25">
      <c r="B10556" s="4"/>
      <c r="C10556" s="7"/>
      <c r="G10556" s="8"/>
      <c r="H10556" s="8"/>
      <c r="I10556" s="8"/>
      <c r="S10556" s="4"/>
      <c r="T10556" s="6"/>
      <c r="X10556" s="1"/>
      <c r="Y10556" s="1"/>
    </row>
    <row r="10557" spans="2:25" x14ac:dyDescent="0.25">
      <c r="B10557" s="4"/>
      <c r="C10557" s="7"/>
      <c r="G10557" s="8"/>
      <c r="H10557" s="8"/>
      <c r="I10557" s="8"/>
      <c r="S10557" s="4"/>
      <c r="T10557" s="6"/>
      <c r="X10557" s="1"/>
      <c r="Y10557" s="1"/>
    </row>
    <row r="10558" spans="2:25" x14ac:dyDescent="0.25">
      <c r="B10558" s="4"/>
      <c r="C10558" s="7"/>
      <c r="G10558" s="8"/>
      <c r="H10558" s="8"/>
      <c r="I10558" s="8"/>
      <c r="S10558" s="4"/>
      <c r="T10558" s="6"/>
      <c r="X10558" s="1"/>
      <c r="Y10558" s="1"/>
    </row>
    <row r="10559" spans="2:25" x14ac:dyDescent="0.25">
      <c r="B10559" s="4"/>
      <c r="C10559" s="7"/>
      <c r="G10559" s="8"/>
      <c r="H10559" s="8"/>
      <c r="I10559" s="8"/>
      <c r="S10559" s="4"/>
      <c r="T10559" s="6"/>
      <c r="X10559" s="1"/>
      <c r="Y10559" s="1"/>
    </row>
    <row r="10560" spans="2:25" x14ac:dyDescent="0.25">
      <c r="B10560" s="4"/>
      <c r="C10560" s="7"/>
      <c r="G10560" s="8"/>
      <c r="H10560" s="8"/>
      <c r="I10560" s="8"/>
      <c r="S10560" s="4"/>
      <c r="T10560" s="6"/>
      <c r="X10560" s="1"/>
      <c r="Y10560" s="1"/>
    </row>
    <row r="10561" spans="2:25" x14ac:dyDescent="0.25">
      <c r="B10561" s="4"/>
      <c r="C10561" s="7"/>
      <c r="G10561" s="8"/>
      <c r="H10561" s="8"/>
      <c r="I10561" s="8"/>
      <c r="S10561" s="4"/>
      <c r="T10561" s="6"/>
      <c r="X10561" s="1"/>
      <c r="Y10561" s="1"/>
    </row>
    <row r="10562" spans="2:25" x14ac:dyDescent="0.25">
      <c r="B10562" s="4"/>
      <c r="C10562" s="7"/>
      <c r="G10562" s="8"/>
      <c r="H10562" s="8"/>
      <c r="I10562" s="8"/>
      <c r="S10562" s="4"/>
      <c r="T10562" s="6"/>
      <c r="X10562" s="1"/>
      <c r="Y10562" s="1"/>
    </row>
    <row r="10563" spans="2:25" x14ac:dyDescent="0.25">
      <c r="B10563" s="4"/>
      <c r="C10563" s="7"/>
      <c r="G10563" s="8"/>
      <c r="H10563" s="8"/>
      <c r="I10563" s="8"/>
      <c r="S10563" s="4"/>
      <c r="T10563" s="6"/>
      <c r="X10563" s="1"/>
      <c r="Y10563" s="1"/>
    </row>
    <row r="10564" spans="2:25" x14ac:dyDescent="0.25">
      <c r="B10564" s="4"/>
      <c r="C10564" s="7"/>
      <c r="G10564" s="8"/>
      <c r="H10564" s="8"/>
      <c r="I10564" s="8"/>
      <c r="S10564" s="4"/>
      <c r="T10564" s="6"/>
      <c r="X10564" s="1"/>
      <c r="Y10564" s="1"/>
    </row>
    <row r="10565" spans="2:25" x14ac:dyDescent="0.25">
      <c r="B10565" s="4"/>
      <c r="C10565" s="7"/>
      <c r="G10565" s="8"/>
      <c r="H10565" s="8"/>
      <c r="I10565" s="8"/>
      <c r="S10565" s="4"/>
      <c r="T10565" s="6"/>
      <c r="X10565" s="1"/>
      <c r="Y10565" s="1"/>
    </row>
    <row r="10566" spans="2:25" x14ac:dyDescent="0.25">
      <c r="B10566" s="4"/>
      <c r="C10566" s="7"/>
      <c r="G10566" s="8"/>
      <c r="H10566" s="8"/>
      <c r="I10566" s="8"/>
      <c r="S10566" s="4"/>
      <c r="T10566" s="6"/>
      <c r="X10566" s="1"/>
      <c r="Y10566" s="1"/>
    </row>
    <row r="10567" spans="2:25" x14ac:dyDescent="0.25">
      <c r="B10567" s="4"/>
      <c r="C10567" s="7"/>
      <c r="G10567" s="8"/>
      <c r="H10567" s="8"/>
      <c r="I10567" s="8"/>
      <c r="S10567" s="4"/>
      <c r="T10567" s="6"/>
      <c r="X10567" s="1"/>
      <c r="Y10567" s="1"/>
    </row>
    <row r="10568" spans="2:25" x14ac:dyDescent="0.25">
      <c r="B10568" s="4"/>
      <c r="C10568" s="7"/>
      <c r="G10568" s="8"/>
      <c r="H10568" s="8"/>
      <c r="I10568" s="8"/>
      <c r="S10568" s="4"/>
      <c r="T10568" s="6"/>
      <c r="X10568" s="1"/>
      <c r="Y10568" s="1"/>
    </row>
    <row r="10569" spans="2:25" x14ac:dyDescent="0.25">
      <c r="B10569" s="4"/>
      <c r="C10569" s="7"/>
      <c r="G10569" s="8"/>
      <c r="H10569" s="8"/>
      <c r="I10569" s="8"/>
      <c r="S10569" s="4"/>
      <c r="T10569" s="6"/>
      <c r="X10569" s="1"/>
      <c r="Y10569" s="1"/>
    </row>
    <row r="10570" spans="2:25" x14ac:dyDescent="0.25">
      <c r="B10570" s="4"/>
      <c r="C10570" s="7"/>
      <c r="G10570" s="8"/>
      <c r="H10570" s="8"/>
      <c r="I10570" s="8"/>
      <c r="S10570" s="4"/>
      <c r="T10570" s="6"/>
      <c r="X10570" s="1"/>
      <c r="Y10570" s="1"/>
    </row>
    <row r="10571" spans="2:25" x14ac:dyDescent="0.25">
      <c r="B10571" s="4"/>
      <c r="C10571" s="7"/>
      <c r="G10571" s="8"/>
      <c r="H10571" s="8"/>
      <c r="I10571" s="8"/>
      <c r="S10571" s="4"/>
      <c r="T10571" s="6"/>
      <c r="X10571" s="1"/>
      <c r="Y10571" s="1"/>
    </row>
    <row r="10572" spans="2:25" x14ac:dyDescent="0.25">
      <c r="B10572" s="4"/>
      <c r="C10572" s="7"/>
      <c r="G10572" s="8"/>
      <c r="H10572" s="8"/>
      <c r="I10572" s="8"/>
      <c r="S10572" s="4"/>
      <c r="T10572" s="6"/>
      <c r="X10572" s="1"/>
      <c r="Y10572" s="1"/>
    </row>
    <row r="10573" spans="2:25" x14ac:dyDescent="0.25">
      <c r="B10573" s="4"/>
      <c r="C10573" s="7"/>
      <c r="G10573" s="8"/>
      <c r="H10573" s="8"/>
      <c r="I10573" s="8"/>
      <c r="S10573" s="4"/>
      <c r="T10573" s="6"/>
      <c r="X10573" s="1"/>
      <c r="Y10573" s="1"/>
    </row>
    <row r="10574" spans="2:25" x14ac:dyDescent="0.25">
      <c r="B10574" s="4"/>
      <c r="C10574" s="7"/>
      <c r="G10574" s="8"/>
      <c r="H10574" s="8"/>
      <c r="I10574" s="8"/>
      <c r="S10574" s="4"/>
      <c r="T10574" s="6"/>
      <c r="X10574" s="1"/>
      <c r="Y10574" s="1"/>
    </row>
    <row r="10575" spans="2:25" x14ac:dyDescent="0.25">
      <c r="B10575" s="4"/>
      <c r="C10575" s="7"/>
      <c r="G10575" s="8"/>
      <c r="H10575" s="8"/>
      <c r="I10575" s="8"/>
      <c r="S10575" s="4"/>
      <c r="T10575" s="6"/>
      <c r="X10575" s="1"/>
      <c r="Y10575" s="1"/>
    </row>
    <row r="10576" spans="2:25" x14ac:dyDescent="0.25">
      <c r="B10576" s="4"/>
      <c r="C10576" s="7"/>
      <c r="G10576" s="8"/>
      <c r="H10576" s="8"/>
      <c r="I10576" s="8"/>
      <c r="S10576" s="4"/>
      <c r="T10576" s="6"/>
      <c r="X10576" s="1"/>
      <c r="Y10576" s="1"/>
    </row>
    <row r="10577" spans="2:25" x14ac:dyDescent="0.25">
      <c r="B10577" s="4"/>
      <c r="C10577" s="7"/>
      <c r="G10577" s="8"/>
      <c r="H10577" s="8"/>
      <c r="I10577" s="8"/>
      <c r="S10577" s="4"/>
      <c r="T10577" s="6"/>
      <c r="X10577" s="1"/>
      <c r="Y10577" s="1"/>
    </row>
    <row r="10578" spans="2:25" x14ac:dyDescent="0.25">
      <c r="B10578" s="4"/>
      <c r="C10578" s="7"/>
      <c r="G10578" s="8"/>
      <c r="H10578" s="8"/>
      <c r="I10578" s="8"/>
      <c r="S10578" s="4"/>
      <c r="T10578" s="6"/>
      <c r="X10578" s="1"/>
      <c r="Y10578" s="1"/>
    </row>
    <row r="10579" spans="2:25" x14ac:dyDescent="0.25">
      <c r="B10579" s="4"/>
      <c r="C10579" s="7"/>
      <c r="G10579" s="8"/>
      <c r="H10579" s="8"/>
      <c r="I10579" s="8"/>
      <c r="S10579" s="4"/>
      <c r="T10579" s="6"/>
      <c r="X10579" s="1"/>
      <c r="Y10579" s="1"/>
    </row>
    <row r="10580" spans="2:25" x14ac:dyDescent="0.25">
      <c r="B10580" s="4"/>
      <c r="C10580" s="7"/>
      <c r="G10580" s="8"/>
      <c r="H10580" s="8"/>
      <c r="I10580" s="8"/>
      <c r="S10580" s="4"/>
      <c r="T10580" s="6"/>
      <c r="X10580" s="1"/>
      <c r="Y10580" s="1"/>
    </row>
    <row r="10581" spans="2:25" x14ac:dyDescent="0.25">
      <c r="B10581" s="4"/>
      <c r="C10581" s="7"/>
      <c r="G10581" s="8"/>
      <c r="H10581" s="8"/>
      <c r="I10581" s="8"/>
      <c r="S10581" s="4"/>
      <c r="T10581" s="6"/>
      <c r="X10581" s="1"/>
      <c r="Y10581" s="1"/>
    </row>
    <row r="10582" spans="2:25" x14ac:dyDescent="0.25">
      <c r="B10582" s="4"/>
      <c r="C10582" s="7"/>
      <c r="G10582" s="8"/>
      <c r="H10582" s="8"/>
      <c r="I10582" s="8"/>
      <c r="S10582" s="4"/>
      <c r="T10582" s="6"/>
      <c r="X10582" s="1"/>
      <c r="Y10582" s="1"/>
    </row>
    <row r="10583" spans="2:25" x14ac:dyDescent="0.25">
      <c r="B10583" s="4"/>
      <c r="C10583" s="7"/>
      <c r="G10583" s="8"/>
      <c r="H10583" s="8"/>
      <c r="I10583" s="8"/>
      <c r="S10583" s="4"/>
      <c r="T10583" s="6"/>
      <c r="X10583" s="1"/>
      <c r="Y10583" s="1"/>
    </row>
    <row r="10584" spans="2:25" x14ac:dyDescent="0.25">
      <c r="B10584" s="4"/>
      <c r="C10584" s="7"/>
      <c r="G10584" s="8"/>
      <c r="H10584" s="8"/>
      <c r="I10584" s="8"/>
      <c r="S10584" s="4"/>
      <c r="T10584" s="6"/>
      <c r="X10584" s="1"/>
      <c r="Y10584" s="1"/>
    </row>
    <row r="10585" spans="2:25" x14ac:dyDescent="0.25">
      <c r="B10585" s="4"/>
      <c r="C10585" s="7"/>
      <c r="G10585" s="8"/>
      <c r="H10585" s="8"/>
      <c r="I10585" s="8"/>
      <c r="S10585" s="4"/>
      <c r="T10585" s="6"/>
      <c r="X10585" s="1"/>
      <c r="Y10585" s="1"/>
    </row>
    <row r="10586" spans="2:25" x14ac:dyDescent="0.25">
      <c r="B10586" s="4"/>
      <c r="C10586" s="7"/>
      <c r="G10586" s="8"/>
      <c r="H10586" s="8"/>
      <c r="I10586" s="8"/>
      <c r="S10586" s="4"/>
      <c r="T10586" s="6"/>
      <c r="X10586" s="1"/>
      <c r="Y10586" s="1"/>
    </row>
    <row r="10587" spans="2:25" x14ac:dyDescent="0.25">
      <c r="B10587" s="4"/>
      <c r="C10587" s="7"/>
      <c r="G10587" s="8"/>
      <c r="H10587" s="8"/>
      <c r="I10587" s="8"/>
      <c r="S10587" s="4"/>
      <c r="T10587" s="6"/>
      <c r="X10587" s="1"/>
      <c r="Y10587" s="1"/>
    </row>
    <row r="10588" spans="2:25" x14ac:dyDescent="0.25">
      <c r="B10588" s="4"/>
      <c r="C10588" s="7"/>
      <c r="G10588" s="8"/>
      <c r="H10588" s="8"/>
      <c r="I10588" s="8"/>
      <c r="S10588" s="4"/>
      <c r="T10588" s="6"/>
      <c r="X10588" s="1"/>
      <c r="Y10588" s="1"/>
    </row>
    <row r="10589" spans="2:25" x14ac:dyDescent="0.25">
      <c r="B10589" s="4"/>
      <c r="C10589" s="7"/>
      <c r="G10589" s="8"/>
      <c r="H10589" s="8"/>
      <c r="I10589" s="8"/>
      <c r="S10589" s="4"/>
      <c r="T10589" s="6"/>
      <c r="X10589" s="1"/>
      <c r="Y10589" s="1"/>
    </row>
    <row r="10590" spans="2:25" x14ac:dyDescent="0.25">
      <c r="B10590" s="4"/>
      <c r="C10590" s="7"/>
      <c r="G10590" s="8"/>
      <c r="H10590" s="8"/>
      <c r="I10590" s="8"/>
      <c r="S10590" s="4"/>
      <c r="T10590" s="6"/>
      <c r="X10590" s="1"/>
      <c r="Y10590" s="1"/>
    </row>
    <row r="10591" spans="2:25" x14ac:dyDescent="0.25">
      <c r="B10591" s="4"/>
      <c r="C10591" s="7"/>
      <c r="G10591" s="8"/>
      <c r="H10591" s="8"/>
      <c r="I10591" s="8"/>
      <c r="S10591" s="4"/>
      <c r="T10591" s="6"/>
      <c r="X10591" s="1"/>
      <c r="Y10591" s="1"/>
    </row>
    <row r="10592" spans="2:25" x14ac:dyDescent="0.25">
      <c r="B10592" s="4"/>
      <c r="C10592" s="7"/>
      <c r="G10592" s="8"/>
      <c r="H10592" s="8"/>
      <c r="I10592" s="8"/>
      <c r="S10592" s="4"/>
      <c r="T10592" s="6"/>
      <c r="X10592" s="1"/>
      <c r="Y10592" s="1"/>
    </row>
    <row r="10593" spans="2:25" x14ac:dyDescent="0.25">
      <c r="B10593" s="4"/>
      <c r="C10593" s="7"/>
      <c r="G10593" s="8"/>
      <c r="H10593" s="8"/>
      <c r="I10593" s="8"/>
      <c r="S10593" s="4"/>
      <c r="T10593" s="6"/>
      <c r="X10593" s="1"/>
      <c r="Y10593" s="1"/>
    </row>
    <row r="10594" spans="2:25" x14ac:dyDescent="0.25">
      <c r="B10594" s="4"/>
      <c r="C10594" s="7"/>
      <c r="G10594" s="8"/>
      <c r="H10594" s="8"/>
      <c r="I10594" s="8"/>
      <c r="S10594" s="4"/>
      <c r="T10594" s="6"/>
      <c r="X10594" s="1"/>
      <c r="Y10594" s="1"/>
    </row>
    <row r="10595" spans="2:25" x14ac:dyDescent="0.25">
      <c r="B10595" s="4"/>
      <c r="C10595" s="7"/>
      <c r="G10595" s="8"/>
      <c r="H10595" s="8"/>
      <c r="I10595" s="8"/>
      <c r="S10595" s="4"/>
      <c r="T10595" s="6"/>
      <c r="X10595" s="1"/>
      <c r="Y10595" s="1"/>
    </row>
    <row r="10596" spans="2:25" x14ac:dyDescent="0.25">
      <c r="B10596" s="4"/>
      <c r="C10596" s="7"/>
      <c r="G10596" s="8"/>
      <c r="H10596" s="8"/>
      <c r="I10596" s="8"/>
      <c r="S10596" s="4"/>
      <c r="T10596" s="6"/>
      <c r="X10596" s="1"/>
      <c r="Y10596" s="1"/>
    </row>
    <row r="10597" spans="2:25" x14ac:dyDescent="0.25">
      <c r="B10597" s="4"/>
      <c r="C10597" s="7"/>
      <c r="G10597" s="8"/>
      <c r="H10597" s="8"/>
      <c r="I10597" s="8"/>
      <c r="S10597" s="4"/>
      <c r="T10597" s="6"/>
      <c r="X10597" s="1"/>
      <c r="Y10597" s="1"/>
    </row>
    <row r="10598" spans="2:25" x14ac:dyDescent="0.25">
      <c r="B10598" s="4"/>
      <c r="C10598" s="7"/>
      <c r="G10598" s="8"/>
      <c r="H10598" s="8"/>
      <c r="I10598" s="8"/>
      <c r="S10598" s="4"/>
      <c r="T10598" s="6"/>
      <c r="X10598" s="1"/>
      <c r="Y10598" s="1"/>
    </row>
    <row r="10599" spans="2:25" x14ac:dyDescent="0.25">
      <c r="B10599" s="4"/>
      <c r="C10599" s="7"/>
      <c r="G10599" s="8"/>
      <c r="H10599" s="8"/>
      <c r="I10599" s="8"/>
      <c r="S10599" s="4"/>
      <c r="T10599" s="6"/>
      <c r="X10599" s="1"/>
      <c r="Y10599" s="1"/>
    </row>
    <row r="10600" spans="2:25" x14ac:dyDescent="0.25">
      <c r="B10600" s="4"/>
      <c r="C10600" s="7"/>
      <c r="G10600" s="8"/>
      <c r="H10600" s="8"/>
      <c r="I10600" s="8"/>
      <c r="S10600" s="4"/>
      <c r="T10600" s="6"/>
      <c r="X10600" s="1"/>
      <c r="Y10600" s="1"/>
    </row>
    <row r="10601" spans="2:25" x14ac:dyDescent="0.25">
      <c r="B10601" s="4"/>
      <c r="C10601" s="7"/>
      <c r="G10601" s="8"/>
      <c r="H10601" s="8"/>
      <c r="I10601" s="8"/>
      <c r="S10601" s="4"/>
      <c r="T10601" s="6"/>
      <c r="X10601" s="1"/>
      <c r="Y10601" s="1"/>
    </row>
    <row r="10602" spans="2:25" x14ac:dyDescent="0.25">
      <c r="B10602" s="4"/>
      <c r="C10602" s="7"/>
      <c r="G10602" s="8"/>
      <c r="H10602" s="8"/>
      <c r="I10602" s="8"/>
      <c r="S10602" s="4"/>
      <c r="T10602" s="6"/>
      <c r="X10602" s="1"/>
      <c r="Y10602" s="1"/>
    </row>
    <row r="10603" spans="2:25" x14ac:dyDescent="0.25">
      <c r="B10603" s="4"/>
      <c r="C10603" s="7"/>
      <c r="G10603" s="8"/>
      <c r="H10603" s="8"/>
      <c r="I10603" s="8"/>
      <c r="S10603" s="4"/>
      <c r="T10603" s="6"/>
      <c r="X10603" s="1"/>
      <c r="Y10603" s="1"/>
    </row>
    <row r="10604" spans="2:25" x14ac:dyDescent="0.25">
      <c r="B10604" s="4"/>
      <c r="C10604" s="7"/>
      <c r="G10604" s="8"/>
      <c r="H10604" s="8"/>
      <c r="I10604" s="8"/>
      <c r="S10604" s="4"/>
      <c r="T10604" s="6"/>
      <c r="X10604" s="1"/>
      <c r="Y10604" s="1"/>
    </row>
    <row r="10605" spans="2:25" x14ac:dyDescent="0.25">
      <c r="B10605" s="4"/>
      <c r="C10605" s="7"/>
      <c r="G10605" s="8"/>
      <c r="H10605" s="8"/>
      <c r="I10605" s="8"/>
      <c r="S10605" s="4"/>
      <c r="T10605" s="6"/>
      <c r="X10605" s="1"/>
      <c r="Y10605" s="1"/>
    </row>
    <row r="10606" spans="2:25" x14ac:dyDescent="0.25">
      <c r="B10606" s="4"/>
      <c r="C10606" s="7"/>
      <c r="G10606" s="8"/>
      <c r="H10606" s="8"/>
      <c r="I10606" s="8"/>
      <c r="S10606" s="4"/>
      <c r="T10606" s="6"/>
      <c r="X10606" s="1"/>
      <c r="Y10606" s="1"/>
    </row>
    <row r="10607" spans="2:25" x14ac:dyDescent="0.25">
      <c r="B10607" s="4"/>
      <c r="C10607" s="7"/>
      <c r="G10607" s="8"/>
      <c r="H10607" s="8"/>
      <c r="I10607" s="8"/>
      <c r="S10607" s="4"/>
      <c r="T10607" s="6"/>
      <c r="X10607" s="1"/>
      <c r="Y10607" s="1"/>
    </row>
    <row r="10608" spans="2:25" x14ac:dyDescent="0.25">
      <c r="B10608" s="4"/>
      <c r="C10608" s="7"/>
      <c r="G10608" s="8"/>
      <c r="H10608" s="8"/>
      <c r="I10608" s="8"/>
      <c r="S10608" s="4"/>
      <c r="T10608" s="6"/>
      <c r="X10608" s="1"/>
      <c r="Y10608" s="1"/>
    </row>
    <row r="10609" spans="2:25" x14ac:dyDescent="0.25">
      <c r="B10609" s="4"/>
      <c r="C10609" s="7"/>
      <c r="G10609" s="8"/>
      <c r="H10609" s="8"/>
      <c r="I10609" s="8"/>
      <c r="S10609" s="4"/>
      <c r="T10609" s="6"/>
      <c r="X10609" s="1"/>
      <c r="Y10609" s="1"/>
    </row>
    <row r="10610" spans="2:25" x14ac:dyDescent="0.25">
      <c r="B10610" s="4"/>
      <c r="C10610" s="7"/>
      <c r="G10610" s="8"/>
      <c r="H10610" s="8"/>
      <c r="I10610" s="8"/>
      <c r="S10610" s="4"/>
      <c r="T10610" s="6"/>
      <c r="X10610" s="1"/>
      <c r="Y10610" s="1"/>
    </row>
    <row r="10611" spans="2:25" x14ac:dyDescent="0.25">
      <c r="B10611" s="4"/>
      <c r="C10611" s="7"/>
      <c r="G10611" s="8"/>
      <c r="H10611" s="8"/>
      <c r="I10611" s="8"/>
      <c r="S10611" s="4"/>
      <c r="T10611" s="6"/>
      <c r="X10611" s="1"/>
      <c r="Y10611" s="1"/>
    </row>
    <row r="10612" spans="2:25" x14ac:dyDescent="0.25">
      <c r="B10612" s="4"/>
      <c r="C10612" s="7"/>
      <c r="G10612" s="8"/>
      <c r="H10612" s="8"/>
      <c r="I10612" s="8"/>
      <c r="S10612" s="4"/>
      <c r="T10612" s="6"/>
      <c r="X10612" s="1"/>
      <c r="Y10612" s="1"/>
    </row>
    <row r="10613" spans="2:25" x14ac:dyDescent="0.25">
      <c r="B10613" s="4"/>
      <c r="C10613" s="7"/>
      <c r="G10613" s="8"/>
      <c r="H10613" s="8"/>
      <c r="I10613" s="8"/>
      <c r="S10613" s="4"/>
      <c r="T10613" s="6"/>
      <c r="X10613" s="1"/>
      <c r="Y10613" s="1"/>
    </row>
    <row r="10614" spans="2:25" x14ac:dyDescent="0.25">
      <c r="B10614" s="4"/>
      <c r="C10614" s="7"/>
      <c r="G10614" s="8"/>
      <c r="H10614" s="8"/>
      <c r="I10614" s="8"/>
      <c r="S10614" s="4"/>
      <c r="T10614" s="6"/>
      <c r="X10614" s="1"/>
      <c r="Y10614" s="1"/>
    </row>
    <row r="10615" spans="2:25" x14ac:dyDescent="0.25">
      <c r="B10615" s="4"/>
      <c r="C10615" s="7"/>
      <c r="G10615" s="8"/>
      <c r="H10615" s="8"/>
      <c r="I10615" s="8"/>
      <c r="S10615" s="4"/>
      <c r="T10615" s="6"/>
      <c r="X10615" s="1"/>
      <c r="Y10615" s="1"/>
    </row>
    <row r="10616" spans="2:25" x14ac:dyDescent="0.25">
      <c r="B10616" s="4"/>
      <c r="C10616" s="7"/>
      <c r="G10616" s="8"/>
      <c r="H10616" s="8"/>
      <c r="I10616" s="8"/>
      <c r="S10616" s="4"/>
      <c r="T10616" s="6"/>
      <c r="X10616" s="1"/>
      <c r="Y10616" s="1"/>
    </row>
    <row r="10617" spans="2:25" x14ac:dyDescent="0.25">
      <c r="B10617" s="4"/>
      <c r="C10617" s="7"/>
      <c r="G10617" s="8"/>
      <c r="H10617" s="8"/>
      <c r="I10617" s="8"/>
      <c r="S10617" s="4"/>
      <c r="T10617" s="6"/>
      <c r="X10617" s="1"/>
      <c r="Y10617" s="1"/>
    </row>
    <row r="10618" spans="2:25" x14ac:dyDescent="0.25">
      <c r="B10618" s="4"/>
      <c r="C10618" s="7"/>
      <c r="G10618" s="8"/>
      <c r="H10618" s="8"/>
      <c r="I10618" s="8"/>
      <c r="S10618" s="4"/>
      <c r="T10618" s="6"/>
      <c r="X10618" s="1"/>
      <c r="Y10618" s="1"/>
    </row>
    <row r="10619" spans="2:25" x14ac:dyDescent="0.25">
      <c r="B10619" s="4"/>
      <c r="C10619" s="7"/>
      <c r="G10619" s="8"/>
      <c r="H10619" s="8"/>
      <c r="I10619" s="8"/>
      <c r="S10619" s="4"/>
      <c r="T10619" s="6"/>
      <c r="X10619" s="1"/>
      <c r="Y10619" s="1"/>
    </row>
    <row r="10620" spans="2:25" x14ac:dyDescent="0.25">
      <c r="B10620" s="4"/>
      <c r="C10620" s="7"/>
      <c r="G10620" s="8"/>
      <c r="H10620" s="8"/>
      <c r="I10620" s="8"/>
      <c r="S10620" s="4"/>
      <c r="T10620" s="6"/>
      <c r="X10620" s="1"/>
      <c r="Y10620" s="1"/>
    </row>
    <row r="10621" spans="2:25" x14ac:dyDescent="0.25">
      <c r="B10621" s="4"/>
      <c r="C10621" s="7"/>
      <c r="G10621" s="8"/>
      <c r="H10621" s="8"/>
      <c r="I10621" s="8"/>
      <c r="S10621" s="4"/>
      <c r="T10621" s="6"/>
      <c r="X10621" s="1"/>
      <c r="Y10621" s="1"/>
    </row>
    <row r="10622" spans="2:25" x14ac:dyDescent="0.25">
      <c r="B10622" s="4"/>
      <c r="C10622" s="7"/>
      <c r="G10622" s="8"/>
      <c r="H10622" s="8"/>
      <c r="I10622" s="8"/>
      <c r="S10622" s="4"/>
      <c r="T10622" s="6"/>
      <c r="X10622" s="1"/>
      <c r="Y10622" s="1"/>
    </row>
    <row r="10623" spans="2:25" x14ac:dyDescent="0.25">
      <c r="B10623" s="4"/>
      <c r="C10623" s="7"/>
      <c r="G10623" s="8"/>
      <c r="H10623" s="8"/>
      <c r="I10623" s="8"/>
      <c r="S10623" s="4"/>
      <c r="T10623" s="6"/>
      <c r="X10623" s="1"/>
      <c r="Y10623" s="1"/>
    </row>
    <row r="10624" spans="2:25" x14ac:dyDescent="0.25">
      <c r="B10624" s="4"/>
      <c r="C10624" s="7"/>
      <c r="G10624" s="8"/>
      <c r="H10624" s="8"/>
      <c r="I10624" s="8"/>
      <c r="S10624" s="4"/>
      <c r="T10624" s="6"/>
      <c r="X10624" s="1"/>
      <c r="Y10624" s="1"/>
    </row>
    <row r="10625" spans="2:25" x14ac:dyDescent="0.25">
      <c r="B10625" s="4"/>
      <c r="C10625" s="7"/>
      <c r="G10625" s="8"/>
      <c r="H10625" s="8"/>
      <c r="I10625" s="8"/>
      <c r="S10625" s="4"/>
      <c r="T10625" s="6"/>
      <c r="X10625" s="1"/>
      <c r="Y10625" s="1"/>
    </row>
    <row r="10626" spans="2:25" x14ac:dyDescent="0.25">
      <c r="B10626" s="4"/>
      <c r="C10626" s="7"/>
      <c r="G10626" s="8"/>
      <c r="H10626" s="8"/>
      <c r="I10626" s="8"/>
      <c r="S10626" s="4"/>
      <c r="T10626" s="6"/>
      <c r="X10626" s="1"/>
      <c r="Y10626" s="1"/>
    </row>
    <row r="10627" spans="2:25" x14ac:dyDescent="0.25">
      <c r="B10627" s="4"/>
      <c r="C10627" s="7"/>
      <c r="G10627" s="8"/>
      <c r="H10627" s="8"/>
      <c r="I10627" s="8"/>
      <c r="S10627" s="4"/>
      <c r="T10627" s="6"/>
      <c r="X10627" s="1"/>
      <c r="Y10627" s="1"/>
    </row>
    <row r="10628" spans="2:25" x14ac:dyDescent="0.25">
      <c r="B10628" s="4"/>
      <c r="C10628" s="7"/>
      <c r="G10628" s="8"/>
      <c r="H10628" s="8"/>
      <c r="I10628" s="8"/>
      <c r="S10628" s="4"/>
      <c r="T10628" s="6"/>
      <c r="X10628" s="1"/>
      <c r="Y10628" s="1"/>
    </row>
    <row r="10629" spans="2:25" x14ac:dyDescent="0.25">
      <c r="B10629" s="4"/>
      <c r="C10629" s="7"/>
      <c r="G10629" s="8"/>
      <c r="H10629" s="8"/>
      <c r="I10629" s="8"/>
      <c r="S10629" s="4"/>
      <c r="T10629" s="6"/>
      <c r="X10629" s="1"/>
      <c r="Y10629" s="1"/>
    </row>
    <row r="10630" spans="2:25" x14ac:dyDescent="0.25">
      <c r="B10630" s="4"/>
      <c r="C10630" s="7"/>
      <c r="G10630" s="8"/>
      <c r="H10630" s="8"/>
      <c r="I10630" s="8"/>
      <c r="S10630" s="4"/>
      <c r="T10630" s="6"/>
      <c r="X10630" s="1"/>
      <c r="Y10630" s="1"/>
    </row>
    <row r="10631" spans="2:25" x14ac:dyDescent="0.25">
      <c r="B10631" s="4"/>
      <c r="C10631" s="7"/>
      <c r="G10631" s="8"/>
      <c r="H10631" s="8"/>
      <c r="I10631" s="8"/>
      <c r="S10631" s="4"/>
      <c r="T10631" s="6"/>
      <c r="X10631" s="1"/>
      <c r="Y10631" s="1"/>
    </row>
    <row r="10632" spans="2:25" x14ac:dyDescent="0.25">
      <c r="B10632" s="4"/>
      <c r="C10632" s="7"/>
      <c r="G10632" s="8"/>
      <c r="H10632" s="8"/>
      <c r="I10632" s="8"/>
      <c r="S10632" s="4"/>
      <c r="T10632" s="6"/>
      <c r="X10632" s="1"/>
      <c r="Y10632" s="1"/>
    </row>
    <row r="10633" spans="2:25" x14ac:dyDescent="0.25">
      <c r="B10633" s="4"/>
      <c r="C10633" s="7"/>
      <c r="G10633" s="8"/>
      <c r="H10633" s="8"/>
      <c r="I10633" s="8"/>
      <c r="S10633" s="4"/>
      <c r="T10633" s="6"/>
      <c r="X10633" s="1"/>
      <c r="Y10633" s="1"/>
    </row>
    <row r="10634" spans="2:25" x14ac:dyDescent="0.25">
      <c r="B10634" s="4"/>
      <c r="C10634" s="7"/>
      <c r="G10634" s="8"/>
      <c r="H10634" s="8"/>
      <c r="I10634" s="8"/>
      <c r="S10634" s="4"/>
      <c r="T10634" s="6"/>
      <c r="X10634" s="1"/>
      <c r="Y10634" s="1"/>
    </row>
    <row r="10635" spans="2:25" x14ac:dyDescent="0.25">
      <c r="B10635" s="4"/>
      <c r="C10635" s="7"/>
      <c r="G10635" s="8"/>
      <c r="H10635" s="8"/>
      <c r="I10635" s="8"/>
      <c r="S10635" s="4"/>
      <c r="T10635" s="6"/>
      <c r="X10635" s="1"/>
      <c r="Y10635" s="1"/>
    </row>
    <row r="10636" spans="2:25" x14ac:dyDescent="0.25">
      <c r="B10636" s="4"/>
      <c r="C10636" s="7"/>
      <c r="G10636" s="8"/>
      <c r="H10636" s="8"/>
      <c r="I10636" s="8"/>
      <c r="S10636" s="4"/>
      <c r="T10636" s="6"/>
      <c r="X10636" s="1"/>
      <c r="Y10636" s="1"/>
    </row>
    <row r="10637" spans="2:25" x14ac:dyDescent="0.25">
      <c r="B10637" s="4"/>
      <c r="C10637" s="7"/>
      <c r="G10637" s="8"/>
      <c r="H10637" s="8"/>
      <c r="I10637" s="8"/>
      <c r="S10637" s="4"/>
      <c r="T10637" s="6"/>
      <c r="X10637" s="1"/>
      <c r="Y10637" s="1"/>
    </row>
    <row r="10638" spans="2:25" x14ac:dyDescent="0.25">
      <c r="B10638" s="4"/>
      <c r="C10638" s="7"/>
      <c r="G10638" s="8"/>
      <c r="H10638" s="8"/>
      <c r="I10638" s="8"/>
      <c r="S10638" s="4"/>
      <c r="T10638" s="6"/>
      <c r="X10638" s="1"/>
      <c r="Y10638" s="1"/>
    </row>
    <row r="10639" spans="2:25" x14ac:dyDescent="0.25">
      <c r="B10639" s="4"/>
      <c r="C10639" s="7"/>
      <c r="G10639" s="8"/>
      <c r="H10639" s="8"/>
      <c r="I10639" s="8"/>
      <c r="S10639" s="4"/>
      <c r="T10639" s="6"/>
      <c r="X10639" s="1"/>
      <c r="Y10639" s="1"/>
    </row>
    <row r="10640" spans="2:25" x14ac:dyDescent="0.25">
      <c r="B10640" s="4"/>
      <c r="C10640" s="7"/>
      <c r="G10640" s="8"/>
      <c r="H10640" s="8"/>
      <c r="I10640" s="8"/>
      <c r="S10640" s="4"/>
      <c r="T10640" s="6"/>
      <c r="X10640" s="1"/>
      <c r="Y10640" s="1"/>
    </row>
    <row r="10641" spans="2:25" x14ac:dyDescent="0.25">
      <c r="B10641" s="4"/>
      <c r="C10641" s="7"/>
      <c r="G10641" s="8"/>
      <c r="H10641" s="8"/>
      <c r="I10641" s="8"/>
      <c r="S10641" s="4"/>
      <c r="T10641" s="6"/>
      <c r="X10641" s="1"/>
      <c r="Y10641" s="1"/>
    </row>
    <row r="10642" spans="2:25" x14ac:dyDescent="0.25">
      <c r="B10642" s="4"/>
      <c r="C10642" s="7"/>
      <c r="G10642" s="8"/>
      <c r="H10642" s="8"/>
      <c r="I10642" s="8"/>
      <c r="S10642" s="4"/>
      <c r="T10642" s="6"/>
      <c r="X10642" s="1"/>
      <c r="Y10642" s="1"/>
    </row>
    <row r="10643" spans="2:25" x14ac:dyDescent="0.25">
      <c r="B10643" s="4"/>
      <c r="C10643" s="7"/>
      <c r="G10643" s="8"/>
      <c r="H10643" s="8"/>
      <c r="I10643" s="8"/>
      <c r="S10643" s="4"/>
      <c r="T10643" s="6"/>
      <c r="X10643" s="1"/>
      <c r="Y10643" s="1"/>
    </row>
    <row r="10644" spans="2:25" x14ac:dyDescent="0.25">
      <c r="B10644" s="4"/>
      <c r="C10644" s="7"/>
      <c r="G10644" s="8"/>
      <c r="H10644" s="8"/>
      <c r="I10644" s="8"/>
      <c r="S10644" s="4"/>
      <c r="T10644" s="6"/>
      <c r="X10644" s="1"/>
      <c r="Y10644" s="1"/>
    </row>
    <row r="10645" spans="2:25" x14ac:dyDescent="0.25">
      <c r="B10645" s="4"/>
      <c r="C10645" s="7"/>
      <c r="G10645" s="8"/>
      <c r="H10645" s="8"/>
      <c r="I10645" s="8"/>
      <c r="S10645" s="4"/>
      <c r="T10645" s="6"/>
      <c r="X10645" s="1"/>
      <c r="Y10645" s="1"/>
    </row>
    <row r="10646" spans="2:25" x14ac:dyDescent="0.25">
      <c r="B10646" s="4"/>
      <c r="C10646" s="7"/>
      <c r="G10646" s="8"/>
      <c r="H10646" s="8"/>
      <c r="I10646" s="8"/>
      <c r="S10646" s="4"/>
      <c r="T10646" s="6"/>
      <c r="X10646" s="1"/>
      <c r="Y10646" s="1"/>
    </row>
    <row r="10647" spans="2:25" x14ac:dyDescent="0.25">
      <c r="B10647" s="4"/>
      <c r="C10647" s="7"/>
      <c r="G10647" s="8"/>
      <c r="H10647" s="8"/>
      <c r="I10647" s="8"/>
      <c r="S10647" s="4"/>
      <c r="T10647" s="6"/>
      <c r="X10647" s="1"/>
      <c r="Y10647" s="1"/>
    </row>
    <row r="10648" spans="2:25" x14ac:dyDescent="0.25">
      <c r="B10648" s="4"/>
      <c r="C10648" s="7"/>
      <c r="G10648" s="8"/>
      <c r="H10648" s="8"/>
      <c r="I10648" s="8"/>
      <c r="S10648" s="4"/>
      <c r="T10648" s="6"/>
      <c r="X10648" s="1"/>
      <c r="Y10648" s="1"/>
    </row>
    <row r="10649" spans="2:25" x14ac:dyDescent="0.25">
      <c r="B10649" s="4"/>
      <c r="C10649" s="7"/>
      <c r="G10649" s="8"/>
      <c r="H10649" s="8"/>
      <c r="I10649" s="8"/>
      <c r="S10649" s="4"/>
      <c r="T10649" s="6"/>
      <c r="X10649" s="1"/>
      <c r="Y10649" s="1"/>
    </row>
    <row r="10650" spans="2:25" x14ac:dyDescent="0.25">
      <c r="B10650" s="4"/>
      <c r="C10650" s="7"/>
      <c r="G10650" s="8"/>
      <c r="H10650" s="8"/>
      <c r="I10650" s="8"/>
      <c r="S10650" s="4"/>
      <c r="T10650" s="6"/>
      <c r="X10650" s="1"/>
      <c r="Y10650" s="1"/>
    </row>
    <row r="10651" spans="2:25" x14ac:dyDescent="0.25">
      <c r="B10651" s="4"/>
      <c r="C10651" s="7"/>
      <c r="G10651" s="8"/>
      <c r="H10651" s="8"/>
      <c r="I10651" s="8"/>
      <c r="S10651" s="4"/>
      <c r="T10651" s="6"/>
      <c r="X10651" s="1"/>
      <c r="Y10651" s="1"/>
    </row>
    <row r="10652" spans="2:25" x14ac:dyDescent="0.25">
      <c r="B10652" s="4"/>
      <c r="C10652" s="7"/>
      <c r="G10652" s="8"/>
      <c r="H10652" s="8"/>
      <c r="I10652" s="8"/>
      <c r="S10652" s="4"/>
      <c r="T10652" s="6"/>
      <c r="X10652" s="1"/>
      <c r="Y10652" s="1"/>
    </row>
    <row r="10653" spans="2:25" x14ac:dyDescent="0.25">
      <c r="B10653" s="4"/>
      <c r="C10653" s="7"/>
      <c r="G10653" s="8"/>
      <c r="H10653" s="8"/>
      <c r="I10653" s="8"/>
      <c r="S10653" s="4"/>
      <c r="T10653" s="6"/>
      <c r="X10653" s="1"/>
      <c r="Y10653" s="1"/>
    </row>
    <row r="10654" spans="2:25" x14ac:dyDescent="0.25">
      <c r="B10654" s="4"/>
      <c r="C10654" s="7"/>
      <c r="G10654" s="8"/>
      <c r="H10654" s="8"/>
      <c r="I10654" s="8"/>
      <c r="S10654" s="4"/>
      <c r="T10654" s="6"/>
      <c r="X10654" s="1"/>
      <c r="Y10654" s="1"/>
    </row>
    <row r="10655" spans="2:25" x14ac:dyDescent="0.25">
      <c r="B10655" s="4"/>
      <c r="C10655" s="7"/>
      <c r="G10655" s="8"/>
      <c r="H10655" s="8"/>
      <c r="I10655" s="8"/>
      <c r="S10655" s="4"/>
      <c r="T10655" s="6"/>
      <c r="X10655" s="1"/>
      <c r="Y10655" s="1"/>
    </row>
    <row r="10656" spans="2:25" x14ac:dyDescent="0.25">
      <c r="B10656" s="4"/>
      <c r="C10656" s="7"/>
      <c r="G10656" s="8"/>
      <c r="H10656" s="8"/>
      <c r="I10656" s="8"/>
      <c r="S10656" s="4"/>
      <c r="T10656" s="6"/>
      <c r="X10656" s="1"/>
      <c r="Y10656" s="1"/>
    </row>
    <row r="10657" spans="2:25" x14ac:dyDescent="0.25">
      <c r="B10657" s="4"/>
      <c r="C10657" s="7"/>
      <c r="G10657" s="8"/>
      <c r="H10657" s="8"/>
      <c r="I10657" s="8"/>
      <c r="S10657" s="4"/>
      <c r="T10657" s="6"/>
      <c r="X10657" s="1"/>
      <c r="Y10657" s="1"/>
    </row>
    <row r="10658" spans="2:25" x14ac:dyDescent="0.25">
      <c r="B10658" s="4"/>
      <c r="C10658" s="7"/>
      <c r="G10658" s="8"/>
      <c r="H10658" s="8"/>
      <c r="I10658" s="8"/>
      <c r="S10658" s="4"/>
      <c r="T10658" s="6"/>
      <c r="X10658" s="1"/>
      <c r="Y10658" s="1"/>
    </row>
    <row r="10659" spans="2:25" x14ac:dyDescent="0.25">
      <c r="B10659" s="4"/>
      <c r="C10659" s="7"/>
      <c r="G10659" s="8"/>
      <c r="H10659" s="8"/>
      <c r="I10659" s="8"/>
      <c r="S10659" s="4"/>
      <c r="T10659" s="6"/>
      <c r="X10659" s="1"/>
      <c r="Y10659" s="1"/>
    </row>
    <row r="10660" spans="2:25" x14ac:dyDescent="0.25">
      <c r="B10660" s="4"/>
      <c r="C10660" s="7"/>
      <c r="G10660" s="8"/>
      <c r="H10660" s="8"/>
      <c r="I10660" s="8"/>
      <c r="S10660" s="4"/>
      <c r="T10660" s="6"/>
      <c r="X10660" s="1"/>
      <c r="Y10660" s="1"/>
    </row>
    <row r="10661" spans="2:25" x14ac:dyDescent="0.25">
      <c r="B10661" s="4"/>
      <c r="C10661" s="7"/>
      <c r="G10661" s="8"/>
      <c r="H10661" s="8"/>
      <c r="I10661" s="8"/>
      <c r="S10661" s="4"/>
      <c r="T10661" s="6"/>
      <c r="X10661" s="1"/>
      <c r="Y10661" s="1"/>
    </row>
    <row r="10662" spans="2:25" x14ac:dyDescent="0.25">
      <c r="B10662" s="4"/>
      <c r="C10662" s="7"/>
      <c r="G10662" s="8"/>
      <c r="H10662" s="8"/>
      <c r="I10662" s="8"/>
      <c r="S10662" s="4"/>
      <c r="T10662" s="6"/>
      <c r="X10662" s="1"/>
      <c r="Y10662" s="1"/>
    </row>
    <row r="10663" spans="2:25" x14ac:dyDescent="0.25">
      <c r="B10663" s="4"/>
      <c r="C10663" s="7"/>
      <c r="G10663" s="8"/>
      <c r="H10663" s="8"/>
      <c r="I10663" s="8"/>
      <c r="S10663" s="4"/>
      <c r="T10663" s="6"/>
      <c r="X10663" s="1"/>
      <c r="Y10663" s="1"/>
    </row>
    <row r="10664" spans="2:25" x14ac:dyDescent="0.25">
      <c r="B10664" s="4"/>
      <c r="C10664" s="7"/>
      <c r="G10664" s="8"/>
      <c r="H10664" s="8"/>
      <c r="I10664" s="8"/>
      <c r="S10664" s="4"/>
      <c r="T10664" s="6"/>
      <c r="X10664" s="1"/>
      <c r="Y10664" s="1"/>
    </row>
    <row r="10665" spans="2:25" x14ac:dyDescent="0.25">
      <c r="B10665" s="4"/>
      <c r="C10665" s="7"/>
      <c r="G10665" s="8"/>
      <c r="H10665" s="8"/>
      <c r="I10665" s="8"/>
      <c r="S10665" s="4"/>
      <c r="T10665" s="6"/>
      <c r="X10665" s="1"/>
      <c r="Y10665" s="1"/>
    </row>
    <row r="10666" spans="2:25" x14ac:dyDescent="0.25">
      <c r="B10666" s="4"/>
      <c r="C10666" s="7"/>
      <c r="G10666" s="8"/>
      <c r="H10666" s="8"/>
      <c r="I10666" s="8"/>
      <c r="S10666" s="4"/>
      <c r="T10666" s="6"/>
      <c r="X10666" s="1"/>
      <c r="Y10666" s="1"/>
    </row>
    <row r="10667" spans="2:25" x14ac:dyDescent="0.25">
      <c r="B10667" s="4"/>
      <c r="C10667" s="7"/>
      <c r="G10667" s="8"/>
      <c r="H10667" s="8"/>
      <c r="I10667" s="8"/>
      <c r="S10667" s="4"/>
      <c r="T10667" s="6"/>
      <c r="X10667" s="1"/>
      <c r="Y10667" s="1"/>
    </row>
    <row r="10668" spans="2:25" x14ac:dyDescent="0.25">
      <c r="B10668" s="4"/>
      <c r="C10668" s="7"/>
      <c r="G10668" s="8"/>
      <c r="H10668" s="8"/>
      <c r="I10668" s="8"/>
      <c r="S10668" s="4"/>
      <c r="T10668" s="6"/>
      <c r="X10668" s="1"/>
      <c r="Y10668" s="1"/>
    </row>
    <row r="10669" spans="2:25" x14ac:dyDescent="0.25">
      <c r="B10669" s="4"/>
      <c r="C10669" s="7"/>
      <c r="G10669" s="8"/>
      <c r="H10669" s="8"/>
      <c r="I10669" s="8"/>
      <c r="S10669" s="4"/>
      <c r="T10669" s="6"/>
      <c r="X10669" s="1"/>
      <c r="Y10669" s="1"/>
    </row>
    <row r="10670" spans="2:25" x14ac:dyDescent="0.25">
      <c r="B10670" s="4"/>
      <c r="C10670" s="7"/>
      <c r="G10670" s="8"/>
      <c r="H10670" s="8"/>
      <c r="I10670" s="8"/>
      <c r="S10670" s="4"/>
      <c r="T10670" s="6"/>
      <c r="X10670" s="1"/>
      <c r="Y10670" s="1"/>
    </row>
    <row r="10671" spans="2:25" x14ac:dyDescent="0.25">
      <c r="B10671" s="4"/>
      <c r="C10671" s="7"/>
      <c r="G10671" s="8"/>
      <c r="H10671" s="8"/>
      <c r="I10671" s="8"/>
      <c r="S10671" s="4"/>
      <c r="T10671" s="6"/>
      <c r="X10671" s="1"/>
      <c r="Y10671" s="1"/>
    </row>
    <row r="10672" spans="2:25" x14ac:dyDescent="0.25">
      <c r="B10672" s="4"/>
      <c r="C10672" s="7"/>
      <c r="G10672" s="8"/>
      <c r="H10672" s="8"/>
      <c r="I10672" s="8"/>
      <c r="S10672" s="4"/>
      <c r="T10672" s="6"/>
      <c r="X10672" s="1"/>
      <c r="Y10672" s="1"/>
    </row>
    <row r="10673" spans="2:25" x14ac:dyDescent="0.25">
      <c r="B10673" s="4"/>
      <c r="C10673" s="7"/>
      <c r="G10673" s="8"/>
      <c r="H10673" s="8"/>
      <c r="I10673" s="8"/>
      <c r="S10673" s="4"/>
      <c r="T10673" s="6"/>
      <c r="X10673" s="1"/>
      <c r="Y10673" s="1"/>
    </row>
    <row r="10674" spans="2:25" x14ac:dyDescent="0.25">
      <c r="B10674" s="4"/>
      <c r="C10674" s="7"/>
      <c r="G10674" s="8"/>
      <c r="H10674" s="8"/>
      <c r="I10674" s="8"/>
      <c r="S10674" s="4"/>
      <c r="T10674" s="6"/>
      <c r="X10674" s="1"/>
      <c r="Y10674" s="1"/>
    </row>
    <row r="10675" spans="2:25" x14ac:dyDescent="0.25">
      <c r="B10675" s="4"/>
      <c r="C10675" s="7"/>
      <c r="G10675" s="8"/>
      <c r="H10675" s="8"/>
      <c r="I10675" s="8"/>
      <c r="S10675" s="4"/>
      <c r="T10675" s="6"/>
      <c r="X10675" s="1"/>
      <c r="Y10675" s="1"/>
    </row>
    <row r="10676" spans="2:25" x14ac:dyDescent="0.25">
      <c r="B10676" s="4"/>
      <c r="C10676" s="7"/>
      <c r="G10676" s="8"/>
      <c r="H10676" s="8"/>
      <c r="I10676" s="8"/>
      <c r="S10676" s="4"/>
      <c r="T10676" s="6"/>
      <c r="X10676" s="1"/>
      <c r="Y10676" s="1"/>
    </row>
    <row r="10677" spans="2:25" x14ac:dyDescent="0.25">
      <c r="B10677" s="4"/>
      <c r="C10677" s="7"/>
      <c r="G10677" s="8"/>
      <c r="H10677" s="8"/>
      <c r="I10677" s="8"/>
      <c r="S10677" s="4"/>
      <c r="T10677" s="6"/>
      <c r="X10677" s="1"/>
      <c r="Y10677" s="1"/>
    </row>
    <row r="10678" spans="2:25" x14ac:dyDescent="0.25">
      <c r="B10678" s="4"/>
      <c r="C10678" s="7"/>
      <c r="G10678" s="8"/>
      <c r="H10678" s="8"/>
      <c r="I10678" s="8"/>
      <c r="S10678" s="4"/>
      <c r="T10678" s="6"/>
      <c r="X10678" s="1"/>
      <c r="Y10678" s="1"/>
    </row>
    <row r="10679" spans="2:25" x14ac:dyDescent="0.25">
      <c r="B10679" s="4"/>
      <c r="C10679" s="7"/>
      <c r="G10679" s="8"/>
      <c r="H10679" s="8"/>
      <c r="I10679" s="8"/>
      <c r="S10679" s="4"/>
      <c r="T10679" s="6"/>
      <c r="X10679" s="1"/>
      <c r="Y10679" s="1"/>
    </row>
    <row r="10680" spans="2:25" x14ac:dyDescent="0.25">
      <c r="B10680" s="4"/>
      <c r="C10680" s="7"/>
      <c r="G10680" s="8"/>
      <c r="H10680" s="8"/>
      <c r="I10680" s="8"/>
      <c r="S10680" s="4"/>
      <c r="T10680" s="6"/>
      <c r="X10680" s="1"/>
      <c r="Y10680" s="1"/>
    </row>
    <row r="10681" spans="2:25" x14ac:dyDescent="0.25">
      <c r="B10681" s="4"/>
      <c r="C10681" s="7"/>
      <c r="G10681" s="8"/>
      <c r="H10681" s="8"/>
      <c r="I10681" s="8"/>
      <c r="S10681" s="4"/>
      <c r="T10681" s="6"/>
      <c r="X10681" s="1"/>
      <c r="Y10681" s="1"/>
    </row>
    <row r="10682" spans="2:25" x14ac:dyDescent="0.25">
      <c r="B10682" s="4"/>
      <c r="C10682" s="7"/>
      <c r="G10682" s="8"/>
      <c r="H10682" s="8"/>
      <c r="I10682" s="8"/>
      <c r="S10682" s="4"/>
      <c r="T10682" s="6"/>
      <c r="X10682" s="1"/>
      <c r="Y10682" s="1"/>
    </row>
    <row r="10683" spans="2:25" x14ac:dyDescent="0.25">
      <c r="B10683" s="4"/>
      <c r="C10683" s="7"/>
      <c r="G10683" s="8"/>
      <c r="H10683" s="8"/>
      <c r="I10683" s="8"/>
      <c r="S10683" s="4"/>
      <c r="T10683" s="6"/>
      <c r="X10683" s="1"/>
      <c r="Y10683" s="1"/>
    </row>
    <row r="10684" spans="2:25" x14ac:dyDescent="0.25">
      <c r="B10684" s="4"/>
      <c r="C10684" s="7"/>
      <c r="G10684" s="8"/>
      <c r="H10684" s="8"/>
      <c r="I10684" s="8"/>
      <c r="S10684" s="4"/>
      <c r="T10684" s="6"/>
      <c r="X10684" s="1"/>
      <c r="Y10684" s="1"/>
    </row>
    <row r="10685" spans="2:25" x14ac:dyDescent="0.25">
      <c r="B10685" s="4"/>
      <c r="C10685" s="7"/>
      <c r="G10685" s="8"/>
      <c r="H10685" s="8"/>
      <c r="I10685" s="8"/>
      <c r="S10685" s="4"/>
      <c r="T10685" s="6"/>
      <c r="X10685" s="1"/>
      <c r="Y10685" s="1"/>
    </row>
    <row r="10686" spans="2:25" x14ac:dyDescent="0.25">
      <c r="B10686" s="4"/>
      <c r="C10686" s="7"/>
      <c r="G10686" s="8"/>
      <c r="H10686" s="8"/>
      <c r="I10686" s="8"/>
      <c r="S10686" s="4"/>
      <c r="T10686" s="6"/>
      <c r="X10686" s="1"/>
      <c r="Y10686" s="1"/>
    </row>
    <row r="10687" spans="2:25" x14ac:dyDescent="0.25">
      <c r="B10687" s="4"/>
      <c r="C10687" s="7"/>
      <c r="G10687" s="8"/>
      <c r="H10687" s="8"/>
      <c r="I10687" s="8"/>
      <c r="S10687" s="4"/>
      <c r="T10687" s="6"/>
      <c r="X10687" s="1"/>
      <c r="Y10687" s="1"/>
    </row>
    <row r="10688" spans="2:25" x14ac:dyDescent="0.25">
      <c r="B10688" s="4"/>
      <c r="C10688" s="7"/>
      <c r="G10688" s="8"/>
      <c r="H10688" s="8"/>
      <c r="I10688" s="8"/>
      <c r="S10688" s="4"/>
      <c r="T10688" s="6"/>
      <c r="X10688" s="1"/>
      <c r="Y10688" s="1"/>
    </row>
    <row r="10689" spans="2:25" x14ac:dyDescent="0.25">
      <c r="B10689" s="4"/>
      <c r="C10689" s="7"/>
      <c r="G10689" s="8"/>
      <c r="H10689" s="8"/>
      <c r="I10689" s="8"/>
      <c r="S10689" s="4"/>
      <c r="T10689" s="6"/>
      <c r="X10689" s="1"/>
      <c r="Y10689" s="1"/>
    </row>
    <row r="10690" spans="2:25" x14ac:dyDescent="0.25">
      <c r="B10690" s="4"/>
      <c r="C10690" s="7"/>
      <c r="G10690" s="8"/>
      <c r="H10690" s="8"/>
      <c r="I10690" s="8"/>
      <c r="S10690" s="4"/>
      <c r="T10690" s="6"/>
      <c r="X10690" s="1"/>
      <c r="Y10690" s="1"/>
    </row>
    <row r="10691" spans="2:25" x14ac:dyDescent="0.25">
      <c r="B10691" s="4"/>
      <c r="C10691" s="7"/>
      <c r="G10691" s="8"/>
      <c r="H10691" s="8"/>
      <c r="I10691" s="8"/>
      <c r="S10691" s="4"/>
      <c r="T10691" s="6"/>
      <c r="X10691" s="1"/>
      <c r="Y10691" s="1"/>
    </row>
    <row r="10692" spans="2:25" x14ac:dyDescent="0.25">
      <c r="B10692" s="4"/>
      <c r="C10692" s="7"/>
      <c r="G10692" s="8"/>
      <c r="H10692" s="8"/>
      <c r="I10692" s="8"/>
      <c r="S10692" s="4"/>
      <c r="T10692" s="6"/>
      <c r="X10692" s="1"/>
      <c r="Y10692" s="1"/>
    </row>
    <row r="10693" spans="2:25" x14ac:dyDescent="0.25">
      <c r="B10693" s="4"/>
      <c r="C10693" s="7"/>
      <c r="G10693" s="8"/>
      <c r="H10693" s="8"/>
      <c r="I10693" s="8"/>
      <c r="S10693" s="4"/>
      <c r="T10693" s="6"/>
      <c r="X10693" s="1"/>
      <c r="Y10693" s="1"/>
    </row>
    <row r="10694" spans="2:25" x14ac:dyDescent="0.25">
      <c r="B10694" s="4"/>
      <c r="C10694" s="7"/>
      <c r="G10694" s="8"/>
      <c r="H10694" s="8"/>
      <c r="I10694" s="8"/>
      <c r="S10694" s="4"/>
      <c r="T10694" s="6"/>
      <c r="X10694" s="1"/>
      <c r="Y10694" s="1"/>
    </row>
    <row r="10695" spans="2:25" x14ac:dyDescent="0.25">
      <c r="B10695" s="4"/>
      <c r="C10695" s="7"/>
      <c r="G10695" s="8"/>
      <c r="H10695" s="8"/>
      <c r="I10695" s="8"/>
      <c r="S10695" s="4"/>
      <c r="T10695" s="6"/>
      <c r="X10695" s="1"/>
      <c r="Y10695" s="1"/>
    </row>
    <row r="10696" spans="2:25" x14ac:dyDescent="0.25">
      <c r="B10696" s="4"/>
      <c r="C10696" s="7"/>
      <c r="G10696" s="8"/>
      <c r="H10696" s="8"/>
      <c r="I10696" s="8"/>
      <c r="S10696" s="4"/>
      <c r="T10696" s="6"/>
      <c r="X10696" s="1"/>
      <c r="Y10696" s="1"/>
    </row>
    <row r="10697" spans="2:25" x14ac:dyDescent="0.25">
      <c r="B10697" s="4"/>
      <c r="C10697" s="7"/>
      <c r="G10697" s="8"/>
      <c r="H10697" s="8"/>
      <c r="I10697" s="8"/>
      <c r="S10697" s="4"/>
      <c r="T10697" s="6"/>
      <c r="X10697" s="1"/>
      <c r="Y10697" s="1"/>
    </row>
    <row r="10698" spans="2:25" x14ac:dyDescent="0.25">
      <c r="B10698" s="4"/>
      <c r="C10698" s="7"/>
      <c r="G10698" s="8"/>
      <c r="H10698" s="8"/>
      <c r="I10698" s="8"/>
      <c r="S10698" s="4"/>
      <c r="T10698" s="6"/>
      <c r="X10698" s="1"/>
      <c r="Y10698" s="1"/>
    </row>
    <row r="10699" spans="2:25" x14ac:dyDescent="0.25">
      <c r="B10699" s="4"/>
      <c r="C10699" s="7"/>
      <c r="G10699" s="8"/>
      <c r="H10699" s="8"/>
      <c r="I10699" s="8"/>
      <c r="S10699" s="4"/>
      <c r="T10699" s="6"/>
      <c r="X10699" s="1"/>
      <c r="Y10699" s="1"/>
    </row>
    <row r="10700" spans="2:25" x14ac:dyDescent="0.25">
      <c r="B10700" s="4"/>
      <c r="C10700" s="7"/>
      <c r="G10700" s="8"/>
      <c r="H10700" s="8"/>
      <c r="I10700" s="8"/>
      <c r="S10700" s="4"/>
      <c r="T10700" s="6"/>
      <c r="X10700" s="1"/>
      <c r="Y10700" s="1"/>
    </row>
    <row r="10701" spans="2:25" x14ac:dyDescent="0.25">
      <c r="B10701" s="4"/>
      <c r="C10701" s="7"/>
      <c r="G10701" s="8"/>
      <c r="H10701" s="8"/>
      <c r="I10701" s="8"/>
      <c r="S10701" s="4"/>
      <c r="T10701" s="6"/>
      <c r="X10701" s="1"/>
      <c r="Y10701" s="1"/>
    </row>
    <row r="10702" spans="2:25" x14ac:dyDescent="0.25">
      <c r="B10702" s="4"/>
      <c r="C10702" s="7"/>
      <c r="G10702" s="8"/>
      <c r="H10702" s="8"/>
      <c r="I10702" s="8"/>
      <c r="S10702" s="4"/>
      <c r="T10702" s="6"/>
      <c r="X10702" s="1"/>
      <c r="Y10702" s="1"/>
    </row>
    <row r="10703" spans="2:25" x14ac:dyDescent="0.25">
      <c r="B10703" s="4"/>
      <c r="C10703" s="7"/>
      <c r="G10703" s="8"/>
      <c r="H10703" s="8"/>
      <c r="I10703" s="8"/>
      <c r="S10703" s="4"/>
      <c r="T10703" s="6"/>
      <c r="X10703" s="1"/>
      <c r="Y10703" s="1"/>
    </row>
    <row r="10704" spans="2:25" x14ac:dyDescent="0.25">
      <c r="B10704" s="4"/>
      <c r="C10704" s="7"/>
      <c r="G10704" s="8"/>
      <c r="H10704" s="8"/>
      <c r="I10704" s="8"/>
      <c r="S10704" s="4"/>
      <c r="T10704" s="6"/>
      <c r="X10704" s="1"/>
      <c r="Y10704" s="1"/>
    </row>
    <row r="10705" spans="2:25" x14ac:dyDescent="0.25">
      <c r="B10705" s="4"/>
      <c r="C10705" s="7"/>
      <c r="G10705" s="8"/>
      <c r="H10705" s="8"/>
      <c r="I10705" s="8"/>
      <c r="S10705" s="4"/>
      <c r="T10705" s="6"/>
      <c r="X10705" s="1"/>
      <c r="Y10705" s="1"/>
    </row>
    <row r="10706" spans="2:25" x14ac:dyDescent="0.25">
      <c r="B10706" s="4"/>
      <c r="C10706" s="7"/>
      <c r="G10706" s="8"/>
      <c r="H10706" s="8"/>
      <c r="I10706" s="8"/>
      <c r="S10706" s="4"/>
      <c r="T10706" s="6"/>
      <c r="X10706" s="1"/>
      <c r="Y10706" s="1"/>
    </row>
    <row r="10707" spans="2:25" x14ac:dyDescent="0.25">
      <c r="B10707" s="4"/>
      <c r="C10707" s="7"/>
      <c r="G10707" s="8"/>
      <c r="H10707" s="8"/>
      <c r="I10707" s="8"/>
      <c r="S10707" s="4"/>
      <c r="T10707" s="6"/>
      <c r="X10707" s="1"/>
      <c r="Y10707" s="1"/>
    </row>
    <row r="10708" spans="2:25" x14ac:dyDescent="0.25">
      <c r="B10708" s="4"/>
      <c r="C10708" s="7"/>
      <c r="G10708" s="8"/>
      <c r="H10708" s="8"/>
      <c r="I10708" s="8"/>
      <c r="S10708" s="4"/>
      <c r="T10708" s="6"/>
      <c r="X10708" s="1"/>
      <c r="Y10708" s="1"/>
    </row>
    <row r="10709" spans="2:25" x14ac:dyDescent="0.25">
      <c r="B10709" s="4"/>
      <c r="C10709" s="7"/>
      <c r="G10709" s="8"/>
      <c r="H10709" s="8"/>
      <c r="I10709" s="8"/>
      <c r="S10709" s="4"/>
      <c r="T10709" s="6"/>
      <c r="X10709" s="1"/>
      <c r="Y10709" s="1"/>
    </row>
    <row r="10710" spans="2:25" x14ac:dyDescent="0.25">
      <c r="B10710" s="4"/>
      <c r="C10710" s="7"/>
      <c r="G10710" s="8"/>
      <c r="H10710" s="8"/>
      <c r="I10710" s="8"/>
      <c r="S10710" s="4"/>
      <c r="T10710" s="6"/>
      <c r="X10710" s="1"/>
      <c r="Y10710" s="1"/>
    </row>
    <row r="10711" spans="2:25" x14ac:dyDescent="0.25">
      <c r="B10711" s="4"/>
      <c r="C10711" s="7"/>
      <c r="G10711" s="8"/>
      <c r="H10711" s="8"/>
      <c r="I10711" s="8"/>
      <c r="S10711" s="4"/>
      <c r="T10711" s="6"/>
      <c r="X10711" s="1"/>
      <c r="Y10711" s="1"/>
    </row>
    <row r="10712" spans="2:25" x14ac:dyDescent="0.25">
      <c r="B10712" s="4"/>
      <c r="C10712" s="7"/>
      <c r="G10712" s="8"/>
      <c r="H10712" s="8"/>
      <c r="I10712" s="8"/>
      <c r="S10712" s="4"/>
      <c r="T10712" s="6"/>
      <c r="X10712" s="1"/>
      <c r="Y10712" s="1"/>
    </row>
    <row r="10713" spans="2:25" x14ac:dyDescent="0.25">
      <c r="B10713" s="4"/>
      <c r="C10713" s="7"/>
      <c r="G10713" s="8"/>
      <c r="H10713" s="8"/>
      <c r="I10713" s="8"/>
      <c r="S10713" s="4"/>
      <c r="T10713" s="6"/>
      <c r="X10713" s="1"/>
      <c r="Y10713" s="1"/>
    </row>
    <row r="10714" spans="2:25" x14ac:dyDescent="0.25">
      <c r="B10714" s="4"/>
      <c r="C10714" s="7"/>
      <c r="G10714" s="8"/>
      <c r="H10714" s="8"/>
      <c r="I10714" s="8"/>
      <c r="S10714" s="4"/>
      <c r="T10714" s="6"/>
      <c r="X10714" s="1"/>
      <c r="Y10714" s="1"/>
    </row>
    <row r="10715" spans="2:25" x14ac:dyDescent="0.25">
      <c r="B10715" s="4"/>
      <c r="C10715" s="7"/>
      <c r="G10715" s="8"/>
      <c r="H10715" s="8"/>
      <c r="I10715" s="8"/>
      <c r="S10715" s="4"/>
      <c r="T10715" s="6"/>
      <c r="X10715" s="1"/>
      <c r="Y10715" s="1"/>
    </row>
    <row r="10716" spans="2:25" x14ac:dyDescent="0.25">
      <c r="B10716" s="4"/>
      <c r="C10716" s="7"/>
      <c r="G10716" s="8"/>
      <c r="H10716" s="8"/>
      <c r="I10716" s="8"/>
      <c r="S10716" s="4"/>
      <c r="T10716" s="6"/>
      <c r="X10716" s="1"/>
      <c r="Y10716" s="1"/>
    </row>
    <row r="10717" spans="2:25" x14ac:dyDescent="0.25">
      <c r="B10717" s="4"/>
      <c r="C10717" s="7"/>
      <c r="G10717" s="8"/>
      <c r="H10717" s="8"/>
      <c r="I10717" s="8"/>
      <c r="S10717" s="4"/>
      <c r="T10717" s="6"/>
      <c r="X10717" s="1"/>
      <c r="Y10717" s="1"/>
    </row>
    <row r="10718" spans="2:25" x14ac:dyDescent="0.25">
      <c r="B10718" s="4"/>
      <c r="C10718" s="7"/>
      <c r="G10718" s="8"/>
      <c r="H10718" s="8"/>
      <c r="I10718" s="8"/>
      <c r="S10718" s="4"/>
      <c r="T10718" s="6"/>
      <c r="X10718" s="1"/>
      <c r="Y10718" s="1"/>
    </row>
    <row r="10719" spans="2:25" x14ac:dyDescent="0.25">
      <c r="B10719" s="4"/>
      <c r="C10719" s="7"/>
      <c r="G10719" s="8"/>
      <c r="H10719" s="8"/>
      <c r="I10719" s="8"/>
      <c r="S10719" s="4"/>
      <c r="T10719" s="6"/>
      <c r="X10719" s="1"/>
      <c r="Y10719" s="1"/>
    </row>
    <row r="10720" spans="2:25" x14ac:dyDescent="0.25">
      <c r="B10720" s="4"/>
      <c r="C10720" s="7"/>
      <c r="G10720" s="8"/>
      <c r="H10720" s="8"/>
      <c r="I10720" s="8"/>
      <c r="S10720" s="4"/>
      <c r="T10720" s="6"/>
      <c r="X10720" s="1"/>
      <c r="Y10720" s="1"/>
    </row>
    <row r="10721" spans="2:25" x14ac:dyDescent="0.25">
      <c r="B10721" s="4"/>
      <c r="C10721" s="7"/>
      <c r="G10721" s="8"/>
      <c r="H10721" s="8"/>
      <c r="I10721" s="8"/>
      <c r="S10721" s="4"/>
      <c r="T10721" s="6"/>
      <c r="X10721" s="1"/>
      <c r="Y10721" s="1"/>
    </row>
    <row r="10722" spans="2:25" x14ac:dyDescent="0.25">
      <c r="B10722" s="4"/>
      <c r="C10722" s="7"/>
      <c r="G10722" s="8"/>
      <c r="H10722" s="8"/>
      <c r="I10722" s="8"/>
      <c r="S10722" s="4"/>
      <c r="T10722" s="6"/>
      <c r="X10722" s="1"/>
      <c r="Y10722" s="1"/>
    </row>
    <row r="10723" spans="2:25" x14ac:dyDescent="0.25">
      <c r="B10723" s="4"/>
      <c r="C10723" s="7"/>
      <c r="G10723" s="8"/>
      <c r="H10723" s="8"/>
      <c r="I10723" s="8"/>
      <c r="S10723" s="4"/>
      <c r="T10723" s="6"/>
      <c r="X10723" s="1"/>
      <c r="Y10723" s="1"/>
    </row>
    <row r="10724" spans="2:25" x14ac:dyDescent="0.25">
      <c r="B10724" s="4"/>
      <c r="C10724" s="7"/>
      <c r="G10724" s="8"/>
      <c r="H10724" s="8"/>
      <c r="I10724" s="8"/>
      <c r="S10724" s="4"/>
      <c r="T10724" s="6"/>
      <c r="X10724" s="1"/>
      <c r="Y10724" s="1"/>
    </row>
    <row r="10725" spans="2:25" x14ac:dyDescent="0.25">
      <c r="B10725" s="4"/>
      <c r="C10725" s="7"/>
      <c r="G10725" s="8"/>
      <c r="H10725" s="8"/>
      <c r="I10725" s="8"/>
      <c r="S10725" s="4"/>
      <c r="T10725" s="6"/>
      <c r="X10725" s="1"/>
      <c r="Y10725" s="1"/>
    </row>
    <row r="10726" spans="2:25" x14ac:dyDescent="0.25">
      <c r="B10726" s="4"/>
      <c r="C10726" s="7"/>
      <c r="G10726" s="8"/>
      <c r="H10726" s="8"/>
      <c r="I10726" s="8"/>
      <c r="S10726" s="4"/>
      <c r="T10726" s="6"/>
      <c r="X10726" s="1"/>
      <c r="Y10726" s="1"/>
    </row>
    <row r="10727" spans="2:25" x14ac:dyDescent="0.25">
      <c r="B10727" s="4"/>
      <c r="C10727" s="7"/>
      <c r="G10727" s="8"/>
      <c r="H10727" s="8"/>
      <c r="I10727" s="8"/>
      <c r="S10727" s="4"/>
      <c r="T10727" s="6"/>
      <c r="X10727" s="1"/>
      <c r="Y10727" s="1"/>
    </row>
    <row r="10728" spans="2:25" x14ac:dyDescent="0.25">
      <c r="B10728" s="4"/>
      <c r="C10728" s="7"/>
      <c r="G10728" s="8"/>
      <c r="H10728" s="8"/>
      <c r="I10728" s="8"/>
      <c r="S10728" s="4"/>
      <c r="T10728" s="6"/>
      <c r="X10728" s="1"/>
      <c r="Y10728" s="1"/>
    </row>
    <row r="10729" spans="2:25" x14ac:dyDescent="0.25">
      <c r="B10729" s="4"/>
      <c r="C10729" s="7"/>
      <c r="G10729" s="8"/>
      <c r="H10729" s="8"/>
      <c r="I10729" s="8"/>
      <c r="S10729" s="4"/>
      <c r="T10729" s="6"/>
      <c r="X10729" s="1"/>
      <c r="Y10729" s="1"/>
    </row>
    <row r="10730" spans="2:25" x14ac:dyDescent="0.25">
      <c r="B10730" s="4"/>
      <c r="C10730" s="7"/>
      <c r="G10730" s="8"/>
      <c r="H10730" s="8"/>
      <c r="I10730" s="8"/>
      <c r="S10730" s="4"/>
      <c r="T10730" s="6"/>
      <c r="X10730" s="1"/>
      <c r="Y10730" s="1"/>
    </row>
    <row r="10731" spans="2:25" x14ac:dyDescent="0.25">
      <c r="B10731" s="4"/>
      <c r="C10731" s="7"/>
      <c r="G10731" s="8"/>
      <c r="H10731" s="8"/>
      <c r="I10731" s="8"/>
      <c r="S10731" s="4"/>
      <c r="T10731" s="6"/>
      <c r="X10731" s="1"/>
      <c r="Y10731" s="1"/>
    </row>
    <row r="10732" spans="2:25" x14ac:dyDescent="0.25">
      <c r="B10732" s="4"/>
      <c r="C10732" s="7"/>
      <c r="G10732" s="8"/>
      <c r="H10732" s="8"/>
      <c r="I10732" s="8"/>
      <c r="S10732" s="4"/>
      <c r="T10732" s="6"/>
      <c r="X10732" s="1"/>
      <c r="Y10732" s="1"/>
    </row>
    <row r="10733" spans="2:25" x14ac:dyDescent="0.25">
      <c r="B10733" s="4"/>
      <c r="C10733" s="7"/>
      <c r="G10733" s="8"/>
      <c r="H10733" s="8"/>
      <c r="I10733" s="8"/>
      <c r="S10733" s="4"/>
      <c r="T10733" s="6"/>
      <c r="X10733" s="1"/>
      <c r="Y10733" s="1"/>
    </row>
    <row r="10734" spans="2:25" x14ac:dyDescent="0.25">
      <c r="B10734" s="4"/>
      <c r="C10734" s="7"/>
      <c r="G10734" s="8"/>
      <c r="H10734" s="8"/>
      <c r="I10734" s="8"/>
      <c r="S10734" s="4"/>
      <c r="T10734" s="6"/>
      <c r="X10734" s="1"/>
      <c r="Y10734" s="1"/>
    </row>
    <row r="10735" spans="2:25" x14ac:dyDescent="0.25">
      <c r="B10735" s="4"/>
      <c r="C10735" s="7"/>
      <c r="G10735" s="8"/>
      <c r="H10735" s="8"/>
      <c r="I10735" s="8"/>
      <c r="S10735" s="4"/>
      <c r="T10735" s="6"/>
      <c r="X10735" s="1"/>
      <c r="Y10735" s="1"/>
    </row>
    <row r="10736" spans="2:25" x14ac:dyDescent="0.25">
      <c r="B10736" s="4"/>
      <c r="C10736" s="7"/>
      <c r="G10736" s="8"/>
      <c r="H10736" s="8"/>
      <c r="I10736" s="8"/>
      <c r="S10736" s="4"/>
      <c r="T10736" s="6"/>
      <c r="X10736" s="1"/>
      <c r="Y10736" s="1"/>
    </row>
    <row r="10737" spans="2:25" x14ac:dyDescent="0.25">
      <c r="B10737" s="4"/>
      <c r="C10737" s="7"/>
      <c r="G10737" s="8"/>
      <c r="H10737" s="8"/>
      <c r="I10737" s="8"/>
      <c r="S10737" s="4"/>
      <c r="T10737" s="6"/>
      <c r="X10737" s="1"/>
      <c r="Y10737" s="1"/>
    </row>
    <row r="10738" spans="2:25" x14ac:dyDescent="0.25">
      <c r="B10738" s="4"/>
      <c r="C10738" s="7"/>
      <c r="G10738" s="8"/>
      <c r="H10738" s="8"/>
      <c r="I10738" s="8"/>
      <c r="S10738" s="4"/>
      <c r="T10738" s="6"/>
      <c r="X10738" s="1"/>
      <c r="Y10738" s="1"/>
    </row>
    <row r="10739" spans="2:25" x14ac:dyDescent="0.25">
      <c r="B10739" s="4"/>
      <c r="C10739" s="7"/>
      <c r="G10739" s="8"/>
      <c r="H10739" s="8"/>
      <c r="I10739" s="8"/>
      <c r="S10739" s="4"/>
      <c r="T10739" s="6"/>
      <c r="X10739" s="1"/>
      <c r="Y10739" s="1"/>
    </row>
    <row r="10740" spans="2:25" x14ac:dyDescent="0.25">
      <c r="B10740" s="4"/>
      <c r="C10740" s="7"/>
      <c r="G10740" s="8"/>
      <c r="H10740" s="8"/>
      <c r="I10740" s="8"/>
      <c r="S10740" s="4"/>
      <c r="T10740" s="6"/>
      <c r="X10740" s="1"/>
      <c r="Y10740" s="1"/>
    </row>
    <row r="10741" spans="2:25" x14ac:dyDescent="0.25">
      <c r="B10741" s="4"/>
      <c r="C10741" s="7"/>
      <c r="G10741" s="8"/>
      <c r="H10741" s="8"/>
      <c r="I10741" s="8"/>
      <c r="S10741" s="4"/>
      <c r="T10741" s="6"/>
      <c r="X10741" s="1"/>
      <c r="Y10741" s="1"/>
    </row>
    <row r="10742" spans="2:25" x14ac:dyDescent="0.25">
      <c r="B10742" s="4"/>
      <c r="C10742" s="7"/>
      <c r="G10742" s="8"/>
      <c r="H10742" s="8"/>
      <c r="I10742" s="8"/>
      <c r="S10742" s="4"/>
      <c r="T10742" s="6"/>
      <c r="X10742" s="1"/>
      <c r="Y10742" s="1"/>
    </row>
    <row r="10743" spans="2:25" x14ac:dyDescent="0.25">
      <c r="B10743" s="4"/>
      <c r="C10743" s="7"/>
      <c r="G10743" s="8"/>
      <c r="H10743" s="8"/>
      <c r="I10743" s="8"/>
      <c r="S10743" s="4"/>
      <c r="T10743" s="6"/>
      <c r="X10743" s="1"/>
      <c r="Y10743" s="1"/>
    </row>
    <row r="10744" spans="2:25" x14ac:dyDescent="0.25">
      <c r="B10744" s="4"/>
      <c r="C10744" s="7"/>
      <c r="G10744" s="8"/>
      <c r="H10744" s="8"/>
      <c r="I10744" s="8"/>
      <c r="S10744" s="4"/>
      <c r="T10744" s="6"/>
      <c r="X10744" s="1"/>
      <c r="Y10744" s="1"/>
    </row>
    <row r="10745" spans="2:25" x14ac:dyDescent="0.25">
      <c r="B10745" s="4"/>
      <c r="C10745" s="7"/>
      <c r="G10745" s="8"/>
      <c r="H10745" s="8"/>
      <c r="I10745" s="8"/>
      <c r="S10745" s="4"/>
      <c r="T10745" s="6"/>
      <c r="X10745" s="1"/>
      <c r="Y10745" s="1"/>
    </row>
    <row r="10746" spans="2:25" x14ac:dyDescent="0.25">
      <c r="B10746" s="4"/>
      <c r="C10746" s="7"/>
      <c r="G10746" s="8"/>
      <c r="H10746" s="8"/>
      <c r="I10746" s="8"/>
      <c r="S10746" s="4"/>
      <c r="T10746" s="6"/>
      <c r="X10746" s="1"/>
      <c r="Y10746" s="1"/>
    </row>
    <row r="10747" spans="2:25" x14ac:dyDescent="0.25">
      <c r="B10747" s="4"/>
      <c r="C10747" s="7"/>
      <c r="G10747" s="8"/>
      <c r="H10747" s="8"/>
      <c r="I10747" s="8"/>
      <c r="S10747" s="4"/>
      <c r="T10747" s="6"/>
      <c r="X10747" s="1"/>
      <c r="Y10747" s="1"/>
    </row>
    <row r="10748" spans="2:25" x14ac:dyDescent="0.25">
      <c r="B10748" s="4"/>
      <c r="C10748" s="7"/>
      <c r="G10748" s="8"/>
      <c r="H10748" s="8"/>
      <c r="I10748" s="8"/>
      <c r="S10748" s="4"/>
      <c r="T10748" s="6"/>
      <c r="X10748" s="1"/>
      <c r="Y10748" s="1"/>
    </row>
    <row r="10749" spans="2:25" x14ac:dyDescent="0.25">
      <c r="B10749" s="4"/>
      <c r="C10749" s="7"/>
      <c r="G10749" s="8"/>
      <c r="H10749" s="8"/>
      <c r="I10749" s="8"/>
      <c r="S10749" s="4"/>
      <c r="T10749" s="6"/>
      <c r="X10749" s="1"/>
      <c r="Y10749" s="1"/>
    </row>
    <row r="10750" spans="2:25" x14ac:dyDescent="0.25">
      <c r="B10750" s="4"/>
      <c r="C10750" s="7"/>
      <c r="G10750" s="8"/>
      <c r="H10750" s="8"/>
      <c r="I10750" s="8"/>
      <c r="S10750" s="4"/>
      <c r="T10750" s="6"/>
      <c r="X10750" s="1"/>
      <c r="Y10750" s="1"/>
    </row>
    <row r="10751" spans="2:25" x14ac:dyDescent="0.25">
      <c r="B10751" s="4"/>
      <c r="C10751" s="7"/>
      <c r="G10751" s="8"/>
      <c r="H10751" s="8"/>
      <c r="I10751" s="8"/>
      <c r="S10751" s="4"/>
      <c r="T10751" s="6"/>
      <c r="X10751" s="1"/>
      <c r="Y10751" s="1"/>
    </row>
    <row r="10752" spans="2:25" x14ac:dyDescent="0.25">
      <c r="B10752" s="4"/>
      <c r="C10752" s="7"/>
      <c r="G10752" s="8"/>
      <c r="H10752" s="8"/>
      <c r="I10752" s="8"/>
      <c r="S10752" s="4"/>
      <c r="T10752" s="6"/>
      <c r="X10752" s="1"/>
      <c r="Y10752" s="1"/>
    </row>
    <row r="10753" spans="2:25" x14ac:dyDescent="0.25">
      <c r="B10753" s="4"/>
      <c r="C10753" s="7"/>
      <c r="G10753" s="8"/>
      <c r="H10753" s="8"/>
      <c r="I10753" s="8"/>
      <c r="S10753" s="4"/>
      <c r="T10753" s="6"/>
      <c r="X10753" s="1"/>
      <c r="Y10753" s="1"/>
    </row>
    <row r="10754" spans="2:25" x14ac:dyDescent="0.25">
      <c r="B10754" s="4"/>
      <c r="C10754" s="7"/>
      <c r="G10754" s="8"/>
      <c r="H10754" s="8"/>
      <c r="I10754" s="8"/>
      <c r="S10754" s="4"/>
      <c r="T10754" s="6"/>
      <c r="X10754" s="1"/>
      <c r="Y10754" s="1"/>
    </row>
    <row r="10755" spans="2:25" x14ac:dyDescent="0.25">
      <c r="B10755" s="4"/>
      <c r="C10755" s="7"/>
      <c r="G10755" s="8"/>
      <c r="H10755" s="8"/>
      <c r="I10755" s="8"/>
      <c r="S10755" s="4"/>
      <c r="T10755" s="6"/>
      <c r="X10755" s="1"/>
      <c r="Y10755" s="1"/>
    </row>
    <row r="10756" spans="2:25" x14ac:dyDescent="0.25">
      <c r="B10756" s="4"/>
      <c r="C10756" s="7"/>
      <c r="G10756" s="8"/>
      <c r="H10756" s="8"/>
      <c r="I10756" s="8"/>
      <c r="S10756" s="4"/>
      <c r="T10756" s="6"/>
      <c r="X10756" s="1"/>
      <c r="Y10756" s="1"/>
    </row>
    <row r="10757" spans="2:25" x14ac:dyDescent="0.25">
      <c r="B10757" s="4"/>
      <c r="C10757" s="7"/>
      <c r="G10757" s="8"/>
      <c r="H10757" s="8"/>
      <c r="I10757" s="8"/>
      <c r="S10757" s="4"/>
      <c r="T10757" s="6"/>
      <c r="X10757" s="1"/>
      <c r="Y10757" s="1"/>
    </row>
    <row r="10758" spans="2:25" x14ac:dyDescent="0.25">
      <c r="B10758" s="4"/>
      <c r="C10758" s="7"/>
      <c r="G10758" s="8"/>
      <c r="H10758" s="8"/>
      <c r="I10758" s="8"/>
      <c r="S10758" s="4"/>
      <c r="T10758" s="6"/>
      <c r="X10758" s="1"/>
      <c r="Y10758" s="1"/>
    </row>
    <row r="10759" spans="2:25" x14ac:dyDescent="0.25">
      <c r="B10759" s="4"/>
      <c r="C10759" s="7"/>
      <c r="G10759" s="8"/>
      <c r="H10759" s="8"/>
      <c r="I10759" s="8"/>
      <c r="S10759" s="4"/>
      <c r="T10759" s="6"/>
      <c r="X10759" s="1"/>
      <c r="Y10759" s="1"/>
    </row>
    <row r="10760" spans="2:25" x14ac:dyDescent="0.25">
      <c r="B10760" s="4"/>
      <c r="C10760" s="7"/>
      <c r="G10760" s="8"/>
      <c r="H10760" s="8"/>
      <c r="I10760" s="8"/>
      <c r="S10760" s="4"/>
      <c r="T10760" s="6"/>
      <c r="X10760" s="1"/>
      <c r="Y10760" s="1"/>
    </row>
    <row r="10761" spans="2:25" x14ac:dyDescent="0.25">
      <c r="B10761" s="4"/>
      <c r="C10761" s="7"/>
      <c r="G10761" s="8"/>
      <c r="H10761" s="8"/>
      <c r="I10761" s="8"/>
      <c r="S10761" s="4"/>
      <c r="T10761" s="6"/>
      <c r="X10761" s="1"/>
      <c r="Y10761" s="1"/>
    </row>
    <row r="10762" spans="2:25" x14ac:dyDescent="0.25">
      <c r="B10762" s="4"/>
      <c r="C10762" s="7"/>
      <c r="G10762" s="8"/>
      <c r="H10762" s="8"/>
      <c r="I10762" s="8"/>
      <c r="S10762" s="4"/>
      <c r="T10762" s="6"/>
      <c r="X10762" s="1"/>
      <c r="Y10762" s="1"/>
    </row>
    <row r="10763" spans="2:25" x14ac:dyDescent="0.25">
      <c r="B10763" s="4"/>
      <c r="C10763" s="7"/>
      <c r="G10763" s="8"/>
      <c r="H10763" s="8"/>
      <c r="I10763" s="8"/>
      <c r="S10763" s="4"/>
      <c r="T10763" s="6"/>
      <c r="X10763" s="1"/>
      <c r="Y10763" s="1"/>
    </row>
    <row r="10764" spans="2:25" x14ac:dyDescent="0.25">
      <c r="B10764" s="4"/>
      <c r="C10764" s="7"/>
      <c r="G10764" s="8"/>
      <c r="H10764" s="8"/>
      <c r="I10764" s="8"/>
      <c r="S10764" s="4"/>
      <c r="T10764" s="6"/>
      <c r="X10764" s="1"/>
      <c r="Y10764" s="1"/>
    </row>
    <row r="10765" spans="2:25" x14ac:dyDescent="0.25">
      <c r="B10765" s="4"/>
      <c r="C10765" s="7"/>
      <c r="G10765" s="8"/>
      <c r="H10765" s="8"/>
      <c r="I10765" s="8"/>
      <c r="S10765" s="4"/>
      <c r="T10765" s="6"/>
      <c r="X10765" s="1"/>
      <c r="Y10765" s="1"/>
    </row>
    <row r="10766" spans="2:25" x14ac:dyDescent="0.25">
      <c r="B10766" s="4"/>
      <c r="C10766" s="7"/>
      <c r="G10766" s="8"/>
      <c r="H10766" s="8"/>
      <c r="I10766" s="8"/>
      <c r="S10766" s="4"/>
      <c r="T10766" s="6"/>
      <c r="X10766" s="1"/>
      <c r="Y10766" s="1"/>
    </row>
    <row r="10767" spans="2:25" x14ac:dyDescent="0.25">
      <c r="B10767" s="4"/>
      <c r="C10767" s="7"/>
      <c r="G10767" s="8"/>
      <c r="H10767" s="8"/>
      <c r="I10767" s="8"/>
      <c r="S10767" s="4"/>
      <c r="T10767" s="6"/>
      <c r="X10767" s="1"/>
      <c r="Y10767" s="1"/>
    </row>
    <row r="10768" spans="2:25" x14ac:dyDescent="0.25">
      <c r="B10768" s="4"/>
      <c r="C10768" s="7"/>
      <c r="G10768" s="8"/>
      <c r="H10768" s="8"/>
      <c r="I10768" s="8"/>
      <c r="S10768" s="4"/>
      <c r="T10768" s="6"/>
      <c r="X10768" s="1"/>
      <c r="Y10768" s="1"/>
    </row>
    <row r="10769" spans="2:25" x14ac:dyDescent="0.25">
      <c r="B10769" s="4"/>
      <c r="C10769" s="7"/>
      <c r="G10769" s="8"/>
      <c r="H10769" s="8"/>
      <c r="I10769" s="8"/>
      <c r="S10769" s="4"/>
      <c r="T10769" s="6"/>
      <c r="X10769" s="1"/>
      <c r="Y10769" s="1"/>
    </row>
    <row r="10770" spans="2:25" x14ac:dyDescent="0.25">
      <c r="B10770" s="4"/>
      <c r="C10770" s="7"/>
      <c r="G10770" s="8"/>
      <c r="H10770" s="8"/>
      <c r="I10770" s="8"/>
      <c r="S10770" s="4"/>
      <c r="T10770" s="6"/>
      <c r="X10770" s="1"/>
      <c r="Y10770" s="1"/>
    </row>
    <row r="10771" spans="2:25" x14ac:dyDescent="0.25">
      <c r="B10771" s="4"/>
      <c r="C10771" s="7"/>
      <c r="G10771" s="8"/>
      <c r="H10771" s="8"/>
      <c r="I10771" s="8"/>
      <c r="S10771" s="4"/>
      <c r="T10771" s="6"/>
      <c r="X10771" s="1"/>
      <c r="Y10771" s="1"/>
    </row>
    <row r="10772" spans="2:25" x14ac:dyDescent="0.25">
      <c r="B10772" s="4"/>
      <c r="C10772" s="7"/>
      <c r="G10772" s="8"/>
      <c r="H10772" s="8"/>
      <c r="I10772" s="8"/>
      <c r="S10772" s="4"/>
      <c r="T10772" s="6"/>
      <c r="X10772" s="1"/>
      <c r="Y10772" s="1"/>
    </row>
    <row r="10773" spans="2:25" x14ac:dyDescent="0.25">
      <c r="B10773" s="4"/>
      <c r="C10773" s="7"/>
      <c r="G10773" s="8"/>
      <c r="H10773" s="8"/>
      <c r="I10773" s="8"/>
      <c r="S10773" s="4"/>
      <c r="T10773" s="6"/>
      <c r="X10773" s="1"/>
      <c r="Y10773" s="1"/>
    </row>
    <row r="10774" spans="2:25" x14ac:dyDescent="0.25">
      <c r="B10774" s="4"/>
      <c r="C10774" s="7"/>
      <c r="G10774" s="8"/>
      <c r="H10774" s="8"/>
      <c r="I10774" s="8"/>
      <c r="S10774" s="4"/>
      <c r="T10774" s="6"/>
      <c r="X10774" s="1"/>
      <c r="Y10774" s="1"/>
    </row>
    <row r="10775" spans="2:25" x14ac:dyDescent="0.25">
      <c r="B10775" s="4"/>
      <c r="C10775" s="7"/>
      <c r="G10775" s="8"/>
      <c r="H10775" s="8"/>
      <c r="I10775" s="8"/>
      <c r="S10775" s="4"/>
      <c r="T10775" s="6"/>
      <c r="X10775" s="1"/>
      <c r="Y10775" s="1"/>
    </row>
    <row r="10776" spans="2:25" x14ac:dyDescent="0.25">
      <c r="B10776" s="4"/>
      <c r="C10776" s="7"/>
      <c r="G10776" s="8"/>
      <c r="H10776" s="8"/>
      <c r="I10776" s="8"/>
      <c r="S10776" s="4"/>
      <c r="T10776" s="6"/>
      <c r="X10776" s="1"/>
      <c r="Y10776" s="1"/>
    </row>
    <row r="10777" spans="2:25" x14ac:dyDescent="0.25">
      <c r="B10777" s="4"/>
      <c r="C10777" s="7"/>
      <c r="G10777" s="8"/>
      <c r="H10777" s="8"/>
      <c r="I10777" s="8"/>
      <c r="S10777" s="4"/>
      <c r="T10777" s="6"/>
      <c r="X10777" s="1"/>
      <c r="Y10777" s="1"/>
    </row>
    <row r="10778" spans="2:25" x14ac:dyDescent="0.25">
      <c r="B10778" s="4"/>
      <c r="C10778" s="7"/>
      <c r="G10778" s="8"/>
      <c r="H10778" s="8"/>
      <c r="I10778" s="8"/>
      <c r="S10778" s="4"/>
      <c r="T10778" s="6"/>
      <c r="X10778" s="1"/>
      <c r="Y10778" s="1"/>
    </row>
    <row r="10779" spans="2:25" x14ac:dyDescent="0.25">
      <c r="B10779" s="4"/>
      <c r="C10779" s="7"/>
      <c r="G10779" s="8"/>
      <c r="H10779" s="8"/>
      <c r="I10779" s="8"/>
      <c r="S10779" s="4"/>
      <c r="T10779" s="6"/>
      <c r="X10779" s="1"/>
      <c r="Y10779" s="1"/>
    </row>
    <row r="10780" spans="2:25" x14ac:dyDescent="0.25">
      <c r="B10780" s="4"/>
      <c r="C10780" s="7"/>
      <c r="G10780" s="8"/>
      <c r="H10780" s="8"/>
      <c r="I10780" s="8"/>
      <c r="S10780" s="4"/>
      <c r="T10780" s="6"/>
      <c r="X10780" s="1"/>
      <c r="Y10780" s="1"/>
    </row>
    <row r="10781" spans="2:25" x14ac:dyDescent="0.25">
      <c r="B10781" s="4"/>
      <c r="C10781" s="7"/>
      <c r="G10781" s="8"/>
      <c r="H10781" s="8"/>
      <c r="I10781" s="8"/>
      <c r="S10781" s="4"/>
      <c r="T10781" s="6"/>
      <c r="X10781" s="1"/>
      <c r="Y10781" s="1"/>
    </row>
    <row r="10782" spans="2:25" x14ac:dyDescent="0.25">
      <c r="B10782" s="4"/>
      <c r="C10782" s="7"/>
      <c r="G10782" s="8"/>
      <c r="H10782" s="8"/>
      <c r="I10782" s="8"/>
      <c r="S10782" s="4"/>
      <c r="T10782" s="6"/>
      <c r="X10782" s="1"/>
      <c r="Y10782" s="1"/>
    </row>
    <row r="10783" spans="2:25" x14ac:dyDescent="0.25">
      <c r="B10783" s="4"/>
      <c r="C10783" s="7"/>
      <c r="G10783" s="8"/>
      <c r="H10783" s="8"/>
      <c r="I10783" s="8"/>
      <c r="S10783" s="4"/>
      <c r="T10783" s="6"/>
      <c r="X10783" s="1"/>
      <c r="Y10783" s="1"/>
    </row>
    <row r="10784" spans="2:25" x14ac:dyDescent="0.25">
      <c r="B10784" s="4"/>
      <c r="C10784" s="7"/>
      <c r="G10784" s="8"/>
      <c r="H10784" s="8"/>
      <c r="I10784" s="8"/>
      <c r="S10784" s="4"/>
      <c r="T10784" s="6"/>
      <c r="X10784" s="1"/>
      <c r="Y10784" s="1"/>
    </row>
    <row r="10785" spans="2:25" x14ac:dyDescent="0.25">
      <c r="B10785" s="4"/>
      <c r="C10785" s="7"/>
      <c r="G10785" s="8"/>
      <c r="H10785" s="8"/>
      <c r="I10785" s="8"/>
      <c r="S10785" s="4"/>
      <c r="T10785" s="6"/>
      <c r="X10785" s="1"/>
      <c r="Y10785" s="1"/>
    </row>
    <row r="10786" spans="2:25" x14ac:dyDescent="0.25">
      <c r="B10786" s="4"/>
      <c r="C10786" s="7"/>
      <c r="G10786" s="8"/>
      <c r="H10786" s="8"/>
      <c r="I10786" s="8"/>
      <c r="S10786" s="4"/>
      <c r="T10786" s="6"/>
      <c r="X10786" s="1"/>
      <c r="Y10786" s="1"/>
    </row>
    <row r="10787" spans="2:25" x14ac:dyDescent="0.25">
      <c r="B10787" s="4"/>
      <c r="C10787" s="7"/>
      <c r="G10787" s="8"/>
      <c r="H10787" s="8"/>
      <c r="I10787" s="8"/>
      <c r="S10787" s="4"/>
      <c r="T10787" s="6"/>
      <c r="X10787" s="1"/>
      <c r="Y10787" s="1"/>
    </row>
    <row r="10788" spans="2:25" x14ac:dyDescent="0.25">
      <c r="B10788" s="4"/>
      <c r="C10788" s="7"/>
      <c r="G10788" s="8"/>
      <c r="H10788" s="8"/>
      <c r="I10788" s="8"/>
      <c r="S10788" s="4"/>
      <c r="T10788" s="6"/>
      <c r="X10788" s="1"/>
      <c r="Y10788" s="1"/>
    </row>
    <row r="10789" spans="2:25" x14ac:dyDescent="0.25">
      <c r="B10789" s="4"/>
      <c r="C10789" s="7"/>
      <c r="G10789" s="8"/>
      <c r="H10789" s="8"/>
      <c r="I10789" s="8"/>
      <c r="S10789" s="4"/>
      <c r="T10789" s="6"/>
      <c r="X10789" s="1"/>
      <c r="Y10789" s="1"/>
    </row>
    <row r="10790" spans="2:25" x14ac:dyDescent="0.25">
      <c r="B10790" s="4"/>
      <c r="C10790" s="7"/>
      <c r="G10790" s="8"/>
      <c r="H10790" s="8"/>
      <c r="I10790" s="8"/>
      <c r="S10790" s="4"/>
      <c r="T10790" s="6"/>
      <c r="X10790" s="1"/>
      <c r="Y10790" s="1"/>
    </row>
    <row r="10791" spans="2:25" x14ac:dyDescent="0.25">
      <c r="B10791" s="4"/>
      <c r="C10791" s="7"/>
      <c r="G10791" s="8"/>
      <c r="H10791" s="8"/>
      <c r="I10791" s="8"/>
      <c r="S10791" s="4"/>
      <c r="T10791" s="6"/>
      <c r="X10791" s="1"/>
      <c r="Y10791" s="1"/>
    </row>
    <row r="10792" spans="2:25" x14ac:dyDescent="0.25">
      <c r="B10792" s="4"/>
      <c r="C10792" s="7"/>
      <c r="G10792" s="8"/>
      <c r="H10792" s="8"/>
      <c r="I10792" s="8"/>
      <c r="S10792" s="4"/>
      <c r="T10792" s="6"/>
      <c r="X10792" s="1"/>
      <c r="Y10792" s="1"/>
    </row>
    <row r="10793" spans="2:25" x14ac:dyDescent="0.25">
      <c r="B10793" s="4"/>
      <c r="C10793" s="7"/>
      <c r="G10793" s="8"/>
      <c r="H10793" s="8"/>
      <c r="I10793" s="8"/>
      <c r="S10793" s="4"/>
      <c r="T10793" s="6"/>
      <c r="X10793" s="1"/>
      <c r="Y10793" s="1"/>
    </row>
    <row r="10794" spans="2:25" x14ac:dyDescent="0.25">
      <c r="B10794" s="4"/>
      <c r="C10794" s="7"/>
      <c r="G10794" s="8"/>
      <c r="H10794" s="8"/>
      <c r="I10794" s="8"/>
      <c r="S10794" s="4"/>
      <c r="T10794" s="6"/>
      <c r="X10794" s="1"/>
      <c r="Y10794" s="1"/>
    </row>
    <row r="10795" spans="2:25" x14ac:dyDescent="0.25">
      <c r="B10795" s="4"/>
      <c r="C10795" s="7"/>
      <c r="G10795" s="8"/>
      <c r="H10795" s="8"/>
      <c r="I10795" s="8"/>
      <c r="S10795" s="4"/>
      <c r="T10795" s="6"/>
      <c r="X10795" s="1"/>
      <c r="Y10795" s="1"/>
    </row>
    <row r="10796" spans="2:25" x14ac:dyDescent="0.25">
      <c r="B10796" s="4"/>
      <c r="C10796" s="7"/>
      <c r="G10796" s="8"/>
      <c r="H10796" s="8"/>
      <c r="I10796" s="8"/>
      <c r="S10796" s="4"/>
      <c r="T10796" s="6"/>
      <c r="X10796" s="1"/>
      <c r="Y10796" s="1"/>
    </row>
    <row r="10797" spans="2:25" x14ac:dyDescent="0.25">
      <c r="B10797" s="4"/>
      <c r="C10797" s="7"/>
      <c r="G10797" s="8"/>
      <c r="H10797" s="8"/>
      <c r="I10797" s="8"/>
      <c r="S10797" s="4"/>
      <c r="T10797" s="6"/>
      <c r="X10797" s="1"/>
      <c r="Y10797" s="1"/>
    </row>
    <row r="10798" spans="2:25" x14ac:dyDescent="0.25">
      <c r="B10798" s="4"/>
      <c r="C10798" s="7"/>
      <c r="G10798" s="8"/>
      <c r="H10798" s="8"/>
      <c r="I10798" s="8"/>
      <c r="S10798" s="4"/>
      <c r="T10798" s="6"/>
      <c r="X10798" s="1"/>
      <c r="Y10798" s="1"/>
    </row>
    <row r="10799" spans="2:25" x14ac:dyDescent="0.25">
      <c r="B10799" s="4"/>
      <c r="C10799" s="7"/>
      <c r="G10799" s="8"/>
      <c r="H10799" s="8"/>
      <c r="I10799" s="8"/>
      <c r="S10799" s="4"/>
      <c r="T10799" s="6"/>
      <c r="X10799" s="1"/>
      <c r="Y10799" s="1"/>
    </row>
    <row r="10800" spans="2:25" x14ac:dyDescent="0.25">
      <c r="B10800" s="4"/>
      <c r="C10800" s="7"/>
      <c r="G10800" s="8"/>
      <c r="H10800" s="8"/>
      <c r="I10800" s="8"/>
      <c r="S10800" s="4"/>
      <c r="T10800" s="6"/>
      <c r="X10800" s="1"/>
      <c r="Y10800" s="1"/>
    </row>
    <row r="10801" spans="2:25" x14ac:dyDescent="0.25">
      <c r="B10801" s="4"/>
      <c r="C10801" s="7"/>
      <c r="G10801" s="8"/>
      <c r="H10801" s="8"/>
      <c r="I10801" s="8"/>
      <c r="S10801" s="4"/>
      <c r="T10801" s="6"/>
      <c r="X10801" s="1"/>
      <c r="Y10801" s="1"/>
    </row>
    <row r="10802" spans="2:25" x14ac:dyDescent="0.25">
      <c r="B10802" s="4"/>
      <c r="C10802" s="7"/>
      <c r="G10802" s="8"/>
      <c r="H10802" s="8"/>
      <c r="I10802" s="8"/>
      <c r="S10802" s="4"/>
      <c r="T10802" s="6"/>
      <c r="X10802" s="1"/>
      <c r="Y10802" s="1"/>
    </row>
    <row r="10803" spans="2:25" x14ac:dyDescent="0.25">
      <c r="B10803" s="4"/>
      <c r="C10803" s="7"/>
      <c r="G10803" s="8"/>
      <c r="H10803" s="8"/>
      <c r="I10803" s="8"/>
      <c r="S10803" s="4"/>
      <c r="T10803" s="6"/>
      <c r="X10803" s="1"/>
      <c r="Y10803" s="1"/>
    </row>
    <row r="10804" spans="2:25" x14ac:dyDescent="0.25">
      <c r="B10804" s="4"/>
      <c r="C10804" s="7"/>
      <c r="G10804" s="8"/>
      <c r="H10804" s="8"/>
      <c r="I10804" s="8"/>
      <c r="S10804" s="4"/>
      <c r="T10804" s="6"/>
      <c r="X10804" s="1"/>
      <c r="Y10804" s="1"/>
    </row>
    <row r="10805" spans="2:25" x14ac:dyDescent="0.25">
      <c r="B10805" s="4"/>
      <c r="C10805" s="7"/>
      <c r="G10805" s="8"/>
      <c r="H10805" s="8"/>
      <c r="I10805" s="8"/>
      <c r="S10805" s="4"/>
      <c r="T10805" s="6"/>
      <c r="X10805" s="1"/>
      <c r="Y10805" s="1"/>
    </row>
    <row r="10806" spans="2:25" x14ac:dyDescent="0.25">
      <c r="B10806" s="4"/>
      <c r="C10806" s="7"/>
      <c r="G10806" s="8"/>
      <c r="H10806" s="8"/>
      <c r="I10806" s="8"/>
      <c r="S10806" s="4"/>
      <c r="T10806" s="6"/>
      <c r="X10806" s="1"/>
      <c r="Y10806" s="1"/>
    </row>
    <row r="10807" spans="2:25" x14ac:dyDescent="0.25">
      <c r="B10807" s="4"/>
      <c r="C10807" s="7"/>
      <c r="G10807" s="8"/>
      <c r="H10807" s="8"/>
      <c r="I10807" s="8"/>
      <c r="S10807" s="4"/>
      <c r="T10807" s="6"/>
      <c r="X10807" s="1"/>
      <c r="Y10807" s="1"/>
    </row>
    <row r="10808" spans="2:25" x14ac:dyDescent="0.25">
      <c r="B10808" s="4"/>
      <c r="C10808" s="7"/>
      <c r="G10808" s="8"/>
      <c r="H10808" s="8"/>
      <c r="I10808" s="8"/>
      <c r="S10808" s="4"/>
      <c r="T10808" s="6"/>
      <c r="X10808" s="1"/>
      <c r="Y10808" s="1"/>
    </row>
    <row r="10809" spans="2:25" x14ac:dyDescent="0.25">
      <c r="B10809" s="4"/>
      <c r="C10809" s="7"/>
      <c r="G10809" s="8"/>
      <c r="H10809" s="8"/>
      <c r="I10809" s="8"/>
      <c r="S10809" s="4"/>
      <c r="T10809" s="6"/>
      <c r="X10809" s="1"/>
      <c r="Y10809" s="1"/>
    </row>
    <row r="10810" spans="2:25" x14ac:dyDescent="0.25">
      <c r="B10810" s="4"/>
      <c r="C10810" s="7"/>
      <c r="G10810" s="8"/>
      <c r="H10810" s="8"/>
      <c r="I10810" s="8"/>
      <c r="S10810" s="4"/>
      <c r="T10810" s="6"/>
      <c r="X10810" s="1"/>
      <c r="Y10810" s="1"/>
    </row>
    <row r="10811" spans="2:25" x14ac:dyDescent="0.25">
      <c r="B10811" s="4"/>
      <c r="C10811" s="7"/>
      <c r="G10811" s="8"/>
      <c r="H10811" s="8"/>
      <c r="I10811" s="8"/>
      <c r="S10811" s="4"/>
      <c r="T10811" s="6"/>
      <c r="X10811" s="1"/>
      <c r="Y10811" s="1"/>
    </row>
    <row r="10812" spans="2:25" x14ac:dyDescent="0.25">
      <c r="B10812" s="4"/>
      <c r="C10812" s="7"/>
      <c r="G10812" s="8"/>
      <c r="H10812" s="8"/>
      <c r="I10812" s="8"/>
      <c r="S10812" s="4"/>
      <c r="T10812" s="6"/>
      <c r="X10812" s="1"/>
      <c r="Y10812" s="1"/>
    </row>
    <row r="10813" spans="2:25" x14ac:dyDescent="0.25">
      <c r="B10813" s="4"/>
      <c r="C10813" s="7"/>
      <c r="G10813" s="8"/>
      <c r="H10813" s="8"/>
      <c r="I10813" s="8"/>
      <c r="S10813" s="4"/>
      <c r="T10813" s="6"/>
      <c r="X10813" s="1"/>
      <c r="Y10813" s="1"/>
    </row>
    <row r="10814" spans="2:25" x14ac:dyDescent="0.25">
      <c r="B10814" s="4"/>
      <c r="C10814" s="7"/>
      <c r="G10814" s="8"/>
      <c r="H10814" s="8"/>
      <c r="I10814" s="8"/>
      <c r="S10814" s="4"/>
      <c r="T10814" s="6"/>
      <c r="X10814" s="1"/>
      <c r="Y10814" s="1"/>
    </row>
    <row r="10815" spans="2:25" x14ac:dyDescent="0.25">
      <c r="B10815" s="4"/>
      <c r="C10815" s="7"/>
      <c r="G10815" s="8"/>
      <c r="H10815" s="8"/>
      <c r="I10815" s="8"/>
      <c r="S10815" s="4"/>
      <c r="T10815" s="6"/>
      <c r="X10815" s="1"/>
      <c r="Y10815" s="1"/>
    </row>
    <row r="10816" spans="2:25" x14ac:dyDescent="0.25">
      <c r="B10816" s="4"/>
      <c r="C10816" s="7"/>
      <c r="G10816" s="8"/>
      <c r="H10816" s="8"/>
      <c r="I10816" s="8"/>
      <c r="S10816" s="4"/>
      <c r="T10816" s="6"/>
      <c r="X10816" s="1"/>
      <c r="Y10816" s="1"/>
    </row>
    <row r="10817" spans="2:25" x14ac:dyDescent="0.25">
      <c r="B10817" s="4"/>
      <c r="C10817" s="7"/>
      <c r="G10817" s="8"/>
      <c r="H10817" s="8"/>
      <c r="I10817" s="8"/>
      <c r="S10817" s="4"/>
      <c r="T10817" s="6"/>
      <c r="X10817" s="1"/>
      <c r="Y10817" s="1"/>
    </row>
    <row r="10818" spans="2:25" x14ac:dyDescent="0.25">
      <c r="B10818" s="4"/>
      <c r="C10818" s="7"/>
      <c r="G10818" s="8"/>
      <c r="H10818" s="8"/>
      <c r="I10818" s="8"/>
      <c r="S10818" s="4"/>
      <c r="T10818" s="6"/>
      <c r="X10818" s="1"/>
      <c r="Y10818" s="1"/>
    </row>
    <row r="10819" spans="2:25" x14ac:dyDescent="0.25">
      <c r="B10819" s="4"/>
      <c r="C10819" s="7"/>
      <c r="G10819" s="8"/>
      <c r="H10819" s="8"/>
      <c r="I10819" s="8"/>
      <c r="S10819" s="4"/>
      <c r="T10819" s="6"/>
      <c r="X10819" s="1"/>
      <c r="Y10819" s="1"/>
    </row>
    <row r="10820" spans="2:25" x14ac:dyDescent="0.25">
      <c r="B10820" s="4"/>
      <c r="C10820" s="7"/>
      <c r="G10820" s="8"/>
      <c r="H10820" s="8"/>
      <c r="I10820" s="8"/>
      <c r="S10820" s="4"/>
      <c r="T10820" s="6"/>
      <c r="X10820" s="1"/>
      <c r="Y10820" s="1"/>
    </row>
    <row r="10821" spans="2:25" x14ac:dyDescent="0.25">
      <c r="B10821" s="4"/>
      <c r="C10821" s="7"/>
      <c r="G10821" s="8"/>
      <c r="H10821" s="8"/>
      <c r="I10821" s="8"/>
      <c r="S10821" s="4"/>
      <c r="T10821" s="6"/>
      <c r="X10821" s="1"/>
      <c r="Y10821" s="1"/>
    </row>
    <row r="10822" spans="2:25" x14ac:dyDescent="0.25">
      <c r="B10822" s="4"/>
      <c r="C10822" s="7"/>
      <c r="G10822" s="8"/>
      <c r="H10822" s="8"/>
      <c r="I10822" s="8"/>
      <c r="S10822" s="4"/>
      <c r="T10822" s="6"/>
      <c r="X10822" s="1"/>
      <c r="Y10822" s="1"/>
    </row>
    <row r="10823" spans="2:25" x14ac:dyDescent="0.25">
      <c r="B10823" s="4"/>
      <c r="C10823" s="7"/>
      <c r="G10823" s="8"/>
      <c r="H10823" s="8"/>
      <c r="I10823" s="8"/>
      <c r="S10823" s="4"/>
      <c r="T10823" s="6"/>
      <c r="X10823" s="1"/>
      <c r="Y10823" s="1"/>
    </row>
    <row r="10824" spans="2:25" x14ac:dyDescent="0.25">
      <c r="B10824" s="4"/>
      <c r="C10824" s="7"/>
      <c r="G10824" s="8"/>
      <c r="H10824" s="8"/>
      <c r="I10824" s="8"/>
      <c r="S10824" s="4"/>
      <c r="T10824" s="6"/>
      <c r="X10824" s="1"/>
      <c r="Y10824" s="1"/>
    </row>
    <row r="10825" spans="2:25" x14ac:dyDescent="0.25">
      <c r="B10825" s="4"/>
      <c r="C10825" s="7"/>
      <c r="G10825" s="8"/>
      <c r="H10825" s="8"/>
      <c r="I10825" s="8"/>
      <c r="S10825" s="4"/>
      <c r="T10825" s="6"/>
      <c r="X10825" s="1"/>
      <c r="Y10825" s="1"/>
    </row>
    <row r="10826" spans="2:25" x14ac:dyDescent="0.25">
      <c r="B10826" s="4"/>
      <c r="C10826" s="7"/>
      <c r="G10826" s="8"/>
      <c r="H10826" s="8"/>
      <c r="I10826" s="8"/>
      <c r="S10826" s="4"/>
      <c r="T10826" s="6"/>
      <c r="X10826" s="1"/>
      <c r="Y10826" s="1"/>
    </row>
    <row r="10827" spans="2:25" x14ac:dyDescent="0.25">
      <c r="B10827" s="4"/>
      <c r="C10827" s="7"/>
      <c r="G10827" s="8"/>
      <c r="H10827" s="8"/>
      <c r="I10827" s="8"/>
      <c r="S10827" s="4"/>
      <c r="T10827" s="6"/>
      <c r="X10827" s="1"/>
      <c r="Y10827" s="1"/>
    </row>
    <row r="10828" spans="2:25" x14ac:dyDescent="0.25">
      <c r="B10828" s="4"/>
      <c r="C10828" s="7"/>
      <c r="G10828" s="8"/>
      <c r="H10828" s="8"/>
      <c r="I10828" s="8"/>
      <c r="S10828" s="4"/>
      <c r="T10828" s="6"/>
      <c r="X10828" s="1"/>
      <c r="Y10828" s="1"/>
    </row>
    <row r="10829" spans="2:25" x14ac:dyDescent="0.25">
      <c r="B10829" s="4"/>
      <c r="C10829" s="7"/>
      <c r="G10829" s="8"/>
      <c r="H10829" s="8"/>
      <c r="I10829" s="8"/>
      <c r="S10829" s="4"/>
      <c r="T10829" s="6"/>
      <c r="X10829" s="1"/>
      <c r="Y10829" s="1"/>
    </row>
    <row r="10830" spans="2:25" x14ac:dyDescent="0.25">
      <c r="B10830" s="4"/>
      <c r="C10830" s="7"/>
      <c r="G10830" s="8"/>
      <c r="H10830" s="8"/>
      <c r="I10830" s="8"/>
      <c r="S10830" s="4"/>
      <c r="T10830" s="6"/>
      <c r="X10830" s="1"/>
      <c r="Y10830" s="1"/>
    </row>
    <row r="10831" spans="2:25" x14ac:dyDescent="0.25">
      <c r="B10831" s="4"/>
      <c r="C10831" s="7"/>
      <c r="G10831" s="8"/>
      <c r="H10831" s="8"/>
      <c r="I10831" s="8"/>
      <c r="S10831" s="4"/>
      <c r="T10831" s="6"/>
      <c r="X10831" s="1"/>
      <c r="Y10831" s="1"/>
    </row>
    <row r="10832" spans="2:25" x14ac:dyDescent="0.25">
      <c r="B10832" s="4"/>
      <c r="C10832" s="7"/>
      <c r="G10832" s="8"/>
      <c r="H10832" s="8"/>
      <c r="I10832" s="8"/>
      <c r="S10832" s="4"/>
      <c r="T10832" s="6"/>
      <c r="X10832" s="1"/>
      <c r="Y10832" s="1"/>
    </row>
    <row r="10833" spans="2:25" x14ac:dyDescent="0.25">
      <c r="B10833" s="4"/>
      <c r="C10833" s="7"/>
      <c r="G10833" s="8"/>
      <c r="H10833" s="8"/>
      <c r="I10833" s="8"/>
      <c r="S10833" s="4"/>
      <c r="T10833" s="6"/>
      <c r="X10833" s="1"/>
      <c r="Y10833" s="1"/>
    </row>
    <row r="10834" spans="2:25" x14ac:dyDescent="0.25">
      <c r="B10834" s="4"/>
      <c r="C10834" s="7"/>
      <c r="G10834" s="8"/>
      <c r="H10834" s="8"/>
      <c r="I10834" s="8"/>
      <c r="S10834" s="4"/>
      <c r="T10834" s="6"/>
      <c r="X10834" s="1"/>
      <c r="Y10834" s="1"/>
    </row>
    <row r="10835" spans="2:25" x14ac:dyDescent="0.25">
      <c r="B10835" s="4"/>
      <c r="C10835" s="7"/>
      <c r="G10835" s="8"/>
      <c r="H10835" s="8"/>
      <c r="I10835" s="8"/>
      <c r="S10835" s="4"/>
      <c r="T10835" s="6"/>
      <c r="X10835" s="1"/>
      <c r="Y10835" s="1"/>
    </row>
    <row r="10836" spans="2:25" x14ac:dyDescent="0.25">
      <c r="B10836" s="4"/>
      <c r="C10836" s="7"/>
      <c r="G10836" s="8"/>
      <c r="H10836" s="8"/>
      <c r="I10836" s="8"/>
      <c r="S10836" s="4"/>
      <c r="T10836" s="6"/>
      <c r="X10836" s="1"/>
      <c r="Y10836" s="1"/>
    </row>
    <row r="10837" spans="2:25" x14ac:dyDescent="0.25">
      <c r="B10837" s="4"/>
      <c r="C10837" s="7"/>
      <c r="G10837" s="8"/>
      <c r="H10837" s="8"/>
      <c r="I10837" s="8"/>
      <c r="S10837" s="4"/>
      <c r="T10837" s="6"/>
      <c r="X10837" s="1"/>
      <c r="Y10837" s="1"/>
    </row>
    <row r="10838" spans="2:25" x14ac:dyDescent="0.25">
      <c r="B10838" s="4"/>
      <c r="C10838" s="7"/>
      <c r="G10838" s="8"/>
      <c r="H10838" s="8"/>
      <c r="I10838" s="8"/>
      <c r="S10838" s="4"/>
      <c r="T10838" s="6"/>
      <c r="X10838" s="1"/>
      <c r="Y10838" s="1"/>
    </row>
    <row r="10839" spans="2:25" x14ac:dyDescent="0.25">
      <c r="B10839" s="4"/>
      <c r="C10839" s="7"/>
      <c r="G10839" s="8"/>
      <c r="H10839" s="8"/>
      <c r="I10839" s="8"/>
      <c r="S10839" s="4"/>
      <c r="T10839" s="6"/>
      <c r="X10839" s="1"/>
      <c r="Y10839" s="1"/>
    </row>
    <row r="10840" spans="2:25" x14ac:dyDescent="0.25">
      <c r="B10840" s="4"/>
      <c r="C10840" s="7"/>
      <c r="G10840" s="8"/>
      <c r="H10840" s="8"/>
      <c r="I10840" s="8"/>
      <c r="S10840" s="4"/>
      <c r="T10840" s="6"/>
      <c r="X10840" s="1"/>
      <c r="Y10840" s="1"/>
    </row>
    <row r="10841" spans="2:25" x14ac:dyDescent="0.25">
      <c r="B10841" s="4"/>
      <c r="C10841" s="7"/>
      <c r="G10841" s="8"/>
      <c r="H10841" s="8"/>
      <c r="I10841" s="8"/>
      <c r="S10841" s="4"/>
      <c r="T10841" s="6"/>
      <c r="X10841" s="1"/>
      <c r="Y10841" s="1"/>
    </row>
    <row r="10842" spans="2:25" x14ac:dyDescent="0.25">
      <c r="B10842" s="4"/>
      <c r="C10842" s="7"/>
      <c r="G10842" s="8"/>
      <c r="H10842" s="8"/>
      <c r="I10842" s="8"/>
      <c r="S10842" s="4"/>
      <c r="T10842" s="6"/>
      <c r="X10842" s="1"/>
      <c r="Y10842" s="1"/>
    </row>
    <row r="10843" spans="2:25" x14ac:dyDescent="0.25">
      <c r="B10843" s="4"/>
      <c r="C10843" s="7"/>
      <c r="G10843" s="8"/>
      <c r="H10843" s="8"/>
      <c r="I10843" s="8"/>
      <c r="S10843" s="4"/>
      <c r="T10843" s="6"/>
      <c r="X10843" s="1"/>
      <c r="Y10843" s="1"/>
    </row>
    <row r="10844" spans="2:25" x14ac:dyDescent="0.25">
      <c r="B10844" s="4"/>
      <c r="C10844" s="7"/>
      <c r="G10844" s="8"/>
      <c r="H10844" s="8"/>
      <c r="I10844" s="8"/>
      <c r="S10844" s="4"/>
      <c r="T10844" s="6"/>
      <c r="X10844" s="1"/>
      <c r="Y10844" s="1"/>
    </row>
    <row r="10845" spans="2:25" x14ac:dyDescent="0.25">
      <c r="B10845" s="4"/>
      <c r="C10845" s="7"/>
      <c r="G10845" s="8"/>
      <c r="H10845" s="8"/>
      <c r="I10845" s="8"/>
      <c r="S10845" s="4"/>
      <c r="T10845" s="6"/>
      <c r="X10845" s="1"/>
      <c r="Y10845" s="1"/>
    </row>
    <row r="10846" spans="2:25" x14ac:dyDescent="0.25">
      <c r="B10846" s="4"/>
      <c r="C10846" s="7"/>
      <c r="G10846" s="8"/>
      <c r="H10846" s="8"/>
      <c r="I10846" s="8"/>
      <c r="S10846" s="4"/>
      <c r="T10846" s="6"/>
      <c r="X10846" s="1"/>
      <c r="Y10846" s="1"/>
    </row>
    <row r="10847" spans="2:25" x14ac:dyDescent="0.25">
      <c r="B10847" s="4"/>
      <c r="C10847" s="7"/>
      <c r="G10847" s="8"/>
      <c r="H10847" s="8"/>
      <c r="I10847" s="8"/>
      <c r="S10847" s="4"/>
      <c r="T10847" s="6"/>
      <c r="X10847" s="1"/>
      <c r="Y10847" s="1"/>
    </row>
    <row r="10848" spans="2:25" x14ac:dyDescent="0.25">
      <c r="B10848" s="4"/>
      <c r="C10848" s="7"/>
      <c r="G10848" s="8"/>
      <c r="H10848" s="8"/>
      <c r="I10848" s="8"/>
      <c r="S10848" s="4"/>
      <c r="T10848" s="6"/>
      <c r="X10848" s="1"/>
      <c r="Y10848" s="1"/>
    </row>
    <row r="10849" spans="2:25" x14ac:dyDescent="0.25">
      <c r="B10849" s="4"/>
      <c r="C10849" s="7"/>
      <c r="G10849" s="8"/>
      <c r="H10849" s="8"/>
      <c r="I10849" s="8"/>
      <c r="S10849" s="4"/>
      <c r="T10849" s="6"/>
      <c r="X10849" s="1"/>
      <c r="Y10849" s="1"/>
    </row>
    <row r="10850" spans="2:25" x14ac:dyDescent="0.25">
      <c r="B10850" s="4"/>
      <c r="C10850" s="7"/>
      <c r="G10850" s="8"/>
      <c r="H10850" s="8"/>
      <c r="I10850" s="8"/>
      <c r="S10850" s="4"/>
      <c r="T10850" s="6"/>
      <c r="X10850" s="1"/>
      <c r="Y10850" s="1"/>
    </row>
    <row r="10851" spans="2:25" x14ac:dyDescent="0.25">
      <c r="B10851" s="4"/>
      <c r="C10851" s="7"/>
      <c r="G10851" s="8"/>
      <c r="H10851" s="8"/>
      <c r="I10851" s="8"/>
      <c r="S10851" s="4"/>
      <c r="T10851" s="6"/>
      <c r="X10851" s="1"/>
      <c r="Y10851" s="1"/>
    </row>
    <row r="10852" spans="2:25" x14ac:dyDescent="0.25">
      <c r="B10852" s="4"/>
      <c r="C10852" s="7"/>
      <c r="G10852" s="8"/>
      <c r="H10852" s="8"/>
      <c r="I10852" s="8"/>
      <c r="S10852" s="4"/>
      <c r="T10852" s="6"/>
      <c r="X10852" s="1"/>
      <c r="Y10852" s="1"/>
    </row>
    <row r="10853" spans="2:25" x14ac:dyDescent="0.25">
      <c r="B10853" s="4"/>
      <c r="C10853" s="7"/>
      <c r="G10853" s="8"/>
      <c r="H10853" s="8"/>
      <c r="I10853" s="8"/>
      <c r="S10853" s="4"/>
      <c r="T10853" s="6"/>
      <c r="X10853" s="1"/>
      <c r="Y10853" s="1"/>
    </row>
    <row r="10854" spans="2:25" x14ac:dyDescent="0.25">
      <c r="B10854" s="4"/>
      <c r="C10854" s="7"/>
      <c r="G10854" s="8"/>
      <c r="H10854" s="8"/>
      <c r="I10854" s="8"/>
      <c r="S10854" s="4"/>
      <c r="T10854" s="6"/>
      <c r="X10854" s="1"/>
      <c r="Y10854" s="1"/>
    </row>
    <row r="10855" spans="2:25" x14ac:dyDescent="0.25">
      <c r="B10855" s="4"/>
      <c r="C10855" s="7"/>
      <c r="G10855" s="8"/>
      <c r="H10855" s="8"/>
      <c r="I10855" s="8"/>
      <c r="S10855" s="4"/>
      <c r="T10855" s="6"/>
      <c r="X10855" s="1"/>
      <c r="Y10855" s="1"/>
    </row>
    <row r="10856" spans="2:25" x14ac:dyDescent="0.25">
      <c r="B10856" s="4"/>
      <c r="C10856" s="7"/>
      <c r="G10856" s="8"/>
      <c r="H10856" s="8"/>
      <c r="I10856" s="8"/>
      <c r="S10856" s="4"/>
      <c r="T10856" s="6"/>
      <c r="X10856" s="1"/>
      <c r="Y10856" s="1"/>
    </row>
    <row r="10857" spans="2:25" x14ac:dyDescent="0.25">
      <c r="B10857" s="4"/>
      <c r="C10857" s="7"/>
      <c r="G10857" s="8"/>
      <c r="H10857" s="8"/>
      <c r="I10857" s="8"/>
      <c r="S10857" s="4"/>
      <c r="T10857" s="6"/>
      <c r="X10857" s="1"/>
      <c r="Y10857" s="1"/>
    </row>
    <row r="10858" spans="2:25" x14ac:dyDescent="0.25">
      <c r="B10858" s="4"/>
      <c r="C10858" s="7"/>
      <c r="G10858" s="8"/>
      <c r="H10858" s="8"/>
      <c r="I10858" s="8"/>
      <c r="S10858" s="4"/>
      <c r="T10858" s="6"/>
      <c r="X10858" s="1"/>
      <c r="Y10858" s="1"/>
    </row>
    <row r="10859" spans="2:25" x14ac:dyDescent="0.25">
      <c r="B10859" s="4"/>
      <c r="C10859" s="7"/>
      <c r="G10859" s="8"/>
      <c r="H10859" s="8"/>
      <c r="I10859" s="8"/>
      <c r="S10859" s="4"/>
      <c r="T10859" s="6"/>
      <c r="X10859" s="1"/>
      <c r="Y10859" s="1"/>
    </row>
    <row r="10860" spans="2:25" x14ac:dyDescent="0.25">
      <c r="B10860" s="4"/>
      <c r="C10860" s="7"/>
      <c r="G10860" s="8"/>
      <c r="H10860" s="8"/>
      <c r="I10860" s="8"/>
      <c r="S10860" s="4"/>
      <c r="T10860" s="6"/>
      <c r="X10860" s="1"/>
      <c r="Y10860" s="1"/>
    </row>
    <row r="10861" spans="2:25" x14ac:dyDescent="0.25">
      <c r="B10861" s="4"/>
      <c r="C10861" s="7"/>
      <c r="G10861" s="8"/>
      <c r="H10861" s="8"/>
      <c r="I10861" s="8"/>
      <c r="S10861" s="4"/>
      <c r="T10861" s="6"/>
      <c r="X10861" s="1"/>
      <c r="Y10861" s="1"/>
    </row>
    <row r="10862" spans="2:25" x14ac:dyDescent="0.25">
      <c r="B10862" s="4"/>
      <c r="C10862" s="7"/>
      <c r="G10862" s="8"/>
      <c r="H10862" s="8"/>
      <c r="I10862" s="8"/>
      <c r="S10862" s="4"/>
      <c r="T10862" s="6"/>
      <c r="X10862" s="1"/>
      <c r="Y10862" s="1"/>
    </row>
    <row r="10863" spans="2:25" x14ac:dyDescent="0.25">
      <c r="B10863" s="4"/>
      <c r="C10863" s="7"/>
      <c r="G10863" s="8"/>
      <c r="H10863" s="8"/>
      <c r="I10863" s="8"/>
      <c r="S10863" s="4"/>
      <c r="T10863" s="6"/>
      <c r="X10863" s="1"/>
      <c r="Y10863" s="1"/>
    </row>
    <row r="10864" spans="2:25" x14ac:dyDescent="0.25">
      <c r="B10864" s="4"/>
      <c r="C10864" s="7"/>
      <c r="G10864" s="8"/>
      <c r="H10864" s="8"/>
      <c r="I10864" s="8"/>
      <c r="S10864" s="4"/>
      <c r="T10864" s="6"/>
      <c r="X10864" s="1"/>
      <c r="Y10864" s="1"/>
    </row>
    <row r="10865" spans="2:25" x14ac:dyDescent="0.25">
      <c r="B10865" s="4"/>
      <c r="C10865" s="7"/>
      <c r="G10865" s="8"/>
      <c r="H10865" s="8"/>
      <c r="I10865" s="8"/>
      <c r="S10865" s="4"/>
      <c r="T10865" s="6"/>
      <c r="X10865" s="1"/>
      <c r="Y10865" s="1"/>
    </row>
    <row r="10866" spans="2:25" x14ac:dyDescent="0.25">
      <c r="B10866" s="4"/>
      <c r="C10866" s="7"/>
      <c r="G10866" s="8"/>
      <c r="H10866" s="8"/>
      <c r="I10866" s="8"/>
      <c r="S10866" s="4"/>
      <c r="T10866" s="6"/>
      <c r="X10866" s="1"/>
      <c r="Y10866" s="1"/>
    </row>
    <row r="10867" spans="2:25" x14ac:dyDescent="0.25">
      <c r="B10867" s="4"/>
      <c r="C10867" s="7"/>
      <c r="G10867" s="8"/>
      <c r="H10867" s="8"/>
      <c r="I10867" s="8"/>
      <c r="S10867" s="4"/>
      <c r="T10867" s="6"/>
      <c r="X10867" s="1"/>
      <c r="Y10867" s="1"/>
    </row>
    <row r="10868" spans="2:25" x14ac:dyDescent="0.25">
      <c r="B10868" s="4"/>
      <c r="C10868" s="7"/>
      <c r="G10868" s="8"/>
      <c r="H10868" s="8"/>
      <c r="I10868" s="8"/>
      <c r="S10868" s="4"/>
      <c r="T10868" s="6"/>
      <c r="X10868" s="1"/>
      <c r="Y10868" s="1"/>
    </row>
    <row r="10869" spans="2:25" x14ac:dyDescent="0.25">
      <c r="B10869" s="4"/>
      <c r="C10869" s="7"/>
      <c r="G10869" s="8"/>
      <c r="H10869" s="8"/>
      <c r="I10869" s="8"/>
      <c r="S10869" s="4"/>
      <c r="T10869" s="6"/>
      <c r="X10869" s="1"/>
      <c r="Y10869" s="1"/>
    </row>
    <row r="10870" spans="2:25" x14ac:dyDescent="0.25">
      <c r="B10870" s="4"/>
      <c r="C10870" s="7"/>
      <c r="G10870" s="8"/>
      <c r="H10870" s="8"/>
      <c r="I10870" s="8"/>
      <c r="S10870" s="4"/>
      <c r="T10870" s="6"/>
      <c r="X10870" s="1"/>
      <c r="Y10870" s="1"/>
    </row>
    <row r="10871" spans="2:25" x14ac:dyDescent="0.25">
      <c r="B10871" s="4"/>
      <c r="C10871" s="7"/>
      <c r="G10871" s="8"/>
      <c r="H10871" s="8"/>
      <c r="I10871" s="8"/>
      <c r="S10871" s="4"/>
      <c r="T10871" s="6"/>
      <c r="X10871" s="1"/>
      <c r="Y10871" s="1"/>
    </row>
    <row r="10872" spans="2:25" x14ac:dyDescent="0.25">
      <c r="B10872" s="4"/>
      <c r="C10872" s="7"/>
      <c r="G10872" s="8"/>
      <c r="H10872" s="8"/>
      <c r="I10872" s="8"/>
      <c r="S10872" s="4"/>
      <c r="T10872" s="6"/>
      <c r="X10872" s="1"/>
      <c r="Y10872" s="1"/>
    </row>
    <row r="10873" spans="2:25" x14ac:dyDescent="0.25">
      <c r="B10873" s="4"/>
      <c r="C10873" s="7"/>
      <c r="G10873" s="8"/>
      <c r="H10873" s="8"/>
      <c r="I10873" s="8"/>
      <c r="S10873" s="4"/>
      <c r="T10873" s="6"/>
      <c r="X10873" s="1"/>
      <c r="Y10873" s="1"/>
    </row>
    <row r="10874" spans="2:25" x14ac:dyDescent="0.25">
      <c r="B10874" s="4"/>
      <c r="C10874" s="7"/>
      <c r="G10874" s="8"/>
      <c r="H10874" s="8"/>
      <c r="I10874" s="8"/>
      <c r="S10874" s="4"/>
      <c r="T10874" s="6"/>
      <c r="X10874" s="1"/>
      <c r="Y10874" s="1"/>
    </row>
    <row r="10875" spans="2:25" x14ac:dyDescent="0.25">
      <c r="B10875" s="4"/>
      <c r="C10875" s="7"/>
      <c r="G10875" s="8"/>
      <c r="H10875" s="8"/>
      <c r="I10875" s="8"/>
      <c r="S10875" s="4"/>
      <c r="T10875" s="6"/>
      <c r="X10875" s="1"/>
      <c r="Y10875" s="1"/>
    </row>
    <row r="10876" spans="2:25" x14ac:dyDescent="0.25">
      <c r="B10876" s="4"/>
      <c r="C10876" s="7"/>
      <c r="G10876" s="8"/>
      <c r="H10876" s="8"/>
      <c r="I10876" s="8"/>
      <c r="S10876" s="4"/>
      <c r="T10876" s="6"/>
      <c r="X10876" s="1"/>
      <c r="Y10876" s="1"/>
    </row>
    <row r="10877" spans="2:25" x14ac:dyDescent="0.25">
      <c r="B10877" s="4"/>
      <c r="C10877" s="7"/>
      <c r="G10877" s="8"/>
      <c r="H10877" s="8"/>
      <c r="I10877" s="8"/>
      <c r="S10877" s="4"/>
      <c r="T10877" s="6"/>
      <c r="X10877" s="1"/>
      <c r="Y10877" s="1"/>
    </row>
    <row r="10878" spans="2:25" x14ac:dyDescent="0.25">
      <c r="B10878" s="4"/>
      <c r="C10878" s="7"/>
      <c r="G10878" s="8"/>
      <c r="H10878" s="8"/>
      <c r="I10878" s="8"/>
      <c r="S10878" s="4"/>
      <c r="T10878" s="6"/>
      <c r="X10878" s="1"/>
      <c r="Y10878" s="1"/>
    </row>
    <row r="10879" spans="2:25" x14ac:dyDescent="0.25">
      <c r="B10879" s="4"/>
      <c r="C10879" s="7"/>
      <c r="G10879" s="8"/>
      <c r="H10879" s="8"/>
      <c r="I10879" s="8"/>
      <c r="S10879" s="4"/>
      <c r="T10879" s="6"/>
      <c r="X10879" s="1"/>
      <c r="Y10879" s="1"/>
    </row>
    <row r="10880" spans="2:25" x14ac:dyDescent="0.25">
      <c r="B10880" s="4"/>
      <c r="C10880" s="7"/>
      <c r="G10880" s="8"/>
      <c r="H10880" s="8"/>
      <c r="I10880" s="8"/>
      <c r="S10880" s="4"/>
      <c r="T10880" s="6"/>
      <c r="X10880" s="1"/>
      <c r="Y10880" s="1"/>
    </row>
    <row r="10881" spans="2:25" x14ac:dyDescent="0.25">
      <c r="B10881" s="4"/>
      <c r="C10881" s="7"/>
      <c r="G10881" s="8"/>
      <c r="H10881" s="8"/>
      <c r="I10881" s="8"/>
      <c r="S10881" s="4"/>
      <c r="T10881" s="6"/>
      <c r="X10881" s="1"/>
      <c r="Y10881" s="1"/>
    </row>
    <row r="10882" spans="2:25" x14ac:dyDescent="0.25">
      <c r="B10882" s="4"/>
      <c r="C10882" s="7"/>
      <c r="G10882" s="8"/>
      <c r="H10882" s="8"/>
      <c r="I10882" s="8"/>
      <c r="S10882" s="4"/>
      <c r="T10882" s="6"/>
      <c r="X10882" s="1"/>
      <c r="Y10882" s="1"/>
    </row>
    <row r="10883" spans="2:25" x14ac:dyDescent="0.25">
      <c r="B10883" s="4"/>
      <c r="C10883" s="7"/>
      <c r="G10883" s="8"/>
      <c r="H10883" s="8"/>
      <c r="I10883" s="8"/>
      <c r="S10883" s="4"/>
      <c r="T10883" s="6"/>
      <c r="X10883" s="1"/>
      <c r="Y10883" s="1"/>
    </row>
    <row r="10884" spans="2:25" x14ac:dyDescent="0.25">
      <c r="B10884" s="4"/>
      <c r="C10884" s="7"/>
      <c r="G10884" s="8"/>
      <c r="H10884" s="8"/>
      <c r="I10884" s="8"/>
      <c r="S10884" s="4"/>
      <c r="T10884" s="6"/>
      <c r="X10884" s="1"/>
      <c r="Y10884" s="1"/>
    </row>
    <row r="10885" spans="2:25" x14ac:dyDescent="0.25">
      <c r="B10885" s="4"/>
      <c r="C10885" s="7"/>
      <c r="G10885" s="8"/>
      <c r="H10885" s="8"/>
      <c r="I10885" s="8"/>
      <c r="S10885" s="4"/>
      <c r="T10885" s="6"/>
      <c r="X10885" s="1"/>
      <c r="Y10885" s="1"/>
    </row>
    <row r="10886" spans="2:25" x14ac:dyDescent="0.25">
      <c r="B10886" s="4"/>
      <c r="C10886" s="7"/>
      <c r="G10886" s="8"/>
      <c r="H10886" s="8"/>
      <c r="I10886" s="8"/>
      <c r="S10886" s="4"/>
      <c r="T10886" s="6"/>
      <c r="X10886" s="1"/>
      <c r="Y10886" s="1"/>
    </row>
    <row r="10887" spans="2:25" x14ac:dyDescent="0.25">
      <c r="B10887" s="4"/>
      <c r="C10887" s="7"/>
      <c r="G10887" s="8"/>
      <c r="H10887" s="8"/>
      <c r="I10887" s="8"/>
      <c r="S10887" s="4"/>
      <c r="T10887" s="6"/>
      <c r="X10887" s="1"/>
      <c r="Y10887" s="1"/>
    </row>
    <row r="10888" spans="2:25" x14ac:dyDescent="0.25">
      <c r="B10888" s="4"/>
      <c r="C10888" s="7"/>
      <c r="G10888" s="8"/>
      <c r="H10888" s="8"/>
      <c r="I10888" s="8"/>
      <c r="S10888" s="4"/>
      <c r="T10888" s="6"/>
      <c r="X10888" s="1"/>
      <c r="Y10888" s="1"/>
    </row>
    <row r="10889" spans="2:25" x14ac:dyDescent="0.25">
      <c r="B10889" s="4"/>
      <c r="C10889" s="7"/>
      <c r="G10889" s="8"/>
      <c r="H10889" s="8"/>
      <c r="I10889" s="8"/>
      <c r="S10889" s="4"/>
      <c r="T10889" s="6"/>
      <c r="X10889" s="1"/>
      <c r="Y10889" s="1"/>
    </row>
    <row r="10890" spans="2:25" x14ac:dyDescent="0.25">
      <c r="B10890" s="4"/>
      <c r="C10890" s="7"/>
      <c r="G10890" s="8"/>
      <c r="H10890" s="8"/>
      <c r="I10890" s="8"/>
      <c r="S10890" s="4"/>
      <c r="T10890" s="6"/>
      <c r="X10890" s="1"/>
      <c r="Y10890" s="1"/>
    </row>
    <row r="10891" spans="2:25" x14ac:dyDescent="0.25">
      <c r="B10891" s="4"/>
      <c r="C10891" s="7"/>
      <c r="G10891" s="8"/>
      <c r="H10891" s="8"/>
      <c r="I10891" s="8"/>
      <c r="S10891" s="4"/>
      <c r="T10891" s="6"/>
      <c r="X10891" s="1"/>
      <c r="Y10891" s="1"/>
    </row>
    <row r="10892" spans="2:25" x14ac:dyDescent="0.25">
      <c r="B10892" s="4"/>
      <c r="C10892" s="7"/>
      <c r="G10892" s="8"/>
      <c r="H10892" s="8"/>
      <c r="I10892" s="8"/>
      <c r="S10892" s="4"/>
      <c r="T10892" s="6"/>
      <c r="X10892" s="1"/>
      <c r="Y10892" s="1"/>
    </row>
    <row r="10893" spans="2:25" x14ac:dyDescent="0.25">
      <c r="B10893" s="4"/>
      <c r="C10893" s="7"/>
      <c r="G10893" s="8"/>
      <c r="H10893" s="8"/>
      <c r="I10893" s="8"/>
      <c r="S10893" s="4"/>
      <c r="T10893" s="6"/>
      <c r="X10893" s="1"/>
      <c r="Y10893" s="1"/>
    </row>
    <row r="10894" spans="2:25" x14ac:dyDescent="0.25">
      <c r="B10894" s="4"/>
      <c r="C10894" s="7"/>
      <c r="G10894" s="8"/>
      <c r="H10894" s="8"/>
      <c r="I10894" s="8"/>
      <c r="S10894" s="4"/>
      <c r="T10894" s="6"/>
      <c r="X10894" s="1"/>
      <c r="Y10894" s="1"/>
    </row>
    <row r="10895" spans="2:25" x14ac:dyDescent="0.25">
      <c r="B10895" s="4"/>
      <c r="C10895" s="7"/>
      <c r="G10895" s="8"/>
      <c r="H10895" s="8"/>
      <c r="I10895" s="8"/>
      <c r="S10895" s="4"/>
      <c r="T10895" s="6"/>
      <c r="X10895" s="1"/>
      <c r="Y10895" s="1"/>
    </row>
    <row r="10896" spans="2:25" x14ac:dyDescent="0.25">
      <c r="B10896" s="4"/>
      <c r="C10896" s="7"/>
      <c r="G10896" s="8"/>
      <c r="H10896" s="8"/>
      <c r="I10896" s="8"/>
      <c r="S10896" s="4"/>
      <c r="T10896" s="6"/>
      <c r="X10896" s="1"/>
      <c r="Y10896" s="1"/>
    </row>
    <row r="10897" spans="2:25" x14ac:dyDescent="0.25">
      <c r="B10897" s="4"/>
      <c r="C10897" s="7"/>
      <c r="G10897" s="8"/>
      <c r="H10897" s="8"/>
      <c r="I10897" s="8"/>
      <c r="S10897" s="4"/>
      <c r="T10897" s="6"/>
      <c r="X10897" s="1"/>
      <c r="Y10897" s="1"/>
    </row>
    <row r="10898" spans="2:25" x14ac:dyDescent="0.25">
      <c r="B10898" s="4"/>
      <c r="C10898" s="7"/>
      <c r="G10898" s="8"/>
      <c r="H10898" s="8"/>
      <c r="I10898" s="8"/>
      <c r="S10898" s="4"/>
      <c r="T10898" s="6"/>
      <c r="X10898" s="1"/>
      <c r="Y10898" s="1"/>
    </row>
    <row r="10899" spans="2:25" x14ac:dyDescent="0.25">
      <c r="B10899" s="4"/>
      <c r="C10899" s="7"/>
      <c r="G10899" s="8"/>
      <c r="H10899" s="8"/>
      <c r="I10899" s="8"/>
      <c r="S10899" s="4"/>
      <c r="T10899" s="6"/>
      <c r="X10899" s="1"/>
      <c r="Y10899" s="1"/>
    </row>
    <row r="10900" spans="2:25" x14ac:dyDescent="0.25">
      <c r="B10900" s="4"/>
      <c r="C10900" s="7"/>
      <c r="G10900" s="8"/>
      <c r="H10900" s="8"/>
      <c r="I10900" s="8"/>
      <c r="S10900" s="4"/>
      <c r="T10900" s="6"/>
      <c r="X10900" s="1"/>
      <c r="Y10900" s="1"/>
    </row>
    <row r="10901" spans="2:25" x14ac:dyDescent="0.25">
      <c r="B10901" s="4"/>
      <c r="C10901" s="7"/>
      <c r="G10901" s="8"/>
      <c r="H10901" s="8"/>
      <c r="I10901" s="8"/>
      <c r="S10901" s="4"/>
      <c r="T10901" s="6"/>
      <c r="X10901" s="1"/>
      <c r="Y10901" s="1"/>
    </row>
    <row r="10902" spans="2:25" x14ac:dyDescent="0.25">
      <c r="B10902" s="4"/>
      <c r="C10902" s="7"/>
      <c r="G10902" s="8"/>
      <c r="H10902" s="8"/>
      <c r="I10902" s="8"/>
      <c r="S10902" s="4"/>
      <c r="T10902" s="6"/>
      <c r="X10902" s="1"/>
      <c r="Y10902" s="1"/>
    </row>
    <row r="10903" spans="2:25" x14ac:dyDescent="0.25">
      <c r="B10903" s="4"/>
      <c r="C10903" s="7"/>
      <c r="G10903" s="8"/>
      <c r="H10903" s="8"/>
      <c r="I10903" s="8"/>
      <c r="S10903" s="4"/>
      <c r="T10903" s="6"/>
      <c r="X10903" s="1"/>
      <c r="Y10903" s="1"/>
    </row>
    <row r="10904" spans="2:25" x14ac:dyDescent="0.25">
      <c r="B10904" s="4"/>
      <c r="C10904" s="7"/>
      <c r="G10904" s="8"/>
      <c r="H10904" s="8"/>
      <c r="I10904" s="8"/>
      <c r="S10904" s="4"/>
      <c r="T10904" s="6"/>
      <c r="X10904" s="1"/>
      <c r="Y10904" s="1"/>
    </row>
    <row r="10905" spans="2:25" x14ac:dyDescent="0.25">
      <c r="B10905" s="4"/>
      <c r="C10905" s="7"/>
      <c r="G10905" s="8"/>
      <c r="H10905" s="8"/>
      <c r="I10905" s="8"/>
      <c r="S10905" s="4"/>
      <c r="T10905" s="6"/>
      <c r="X10905" s="1"/>
      <c r="Y10905" s="1"/>
    </row>
    <row r="10906" spans="2:25" x14ac:dyDescent="0.25">
      <c r="B10906" s="4"/>
      <c r="C10906" s="7"/>
      <c r="G10906" s="8"/>
      <c r="H10906" s="8"/>
      <c r="I10906" s="8"/>
      <c r="S10906" s="4"/>
      <c r="T10906" s="6"/>
      <c r="X10906" s="1"/>
      <c r="Y10906" s="1"/>
    </row>
    <row r="10907" spans="2:25" x14ac:dyDescent="0.25">
      <c r="B10907" s="4"/>
      <c r="C10907" s="7"/>
      <c r="G10907" s="8"/>
      <c r="H10907" s="8"/>
      <c r="I10907" s="8"/>
      <c r="S10907" s="4"/>
      <c r="T10907" s="6"/>
      <c r="X10907" s="1"/>
      <c r="Y10907" s="1"/>
    </row>
    <row r="10908" spans="2:25" x14ac:dyDescent="0.25">
      <c r="B10908" s="4"/>
      <c r="C10908" s="7"/>
      <c r="G10908" s="8"/>
      <c r="H10908" s="8"/>
      <c r="I10908" s="8"/>
      <c r="S10908" s="4"/>
      <c r="T10908" s="6"/>
      <c r="X10908" s="1"/>
      <c r="Y10908" s="1"/>
    </row>
    <row r="10909" spans="2:25" x14ac:dyDescent="0.25">
      <c r="B10909" s="4"/>
      <c r="C10909" s="7"/>
      <c r="G10909" s="8"/>
      <c r="H10909" s="8"/>
      <c r="I10909" s="8"/>
      <c r="S10909" s="4"/>
      <c r="T10909" s="6"/>
      <c r="X10909" s="1"/>
      <c r="Y10909" s="1"/>
    </row>
    <row r="10910" spans="2:25" x14ac:dyDescent="0.25">
      <c r="B10910" s="4"/>
      <c r="C10910" s="7"/>
      <c r="G10910" s="8"/>
      <c r="H10910" s="8"/>
      <c r="I10910" s="8"/>
      <c r="S10910" s="4"/>
      <c r="T10910" s="6"/>
      <c r="X10910" s="1"/>
      <c r="Y10910" s="1"/>
    </row>
    <row r="10911" spans="2:25" x14ac:dyDescent="0.25">
      <c r="B10911" s="4"/>
      <c r="C10911" s="7"/>
      <c r="G10911" s="8"/>
      <c r="H10911" s="8"/>
      <c r="I10911" s="8"/>
      <c r="S10911" s="4"/>
      <c r="T10911" s="6"/>
      <c r="X10911" s="1"/>
      <c r="Y10911" s="1"/>
    </row>
    <row r="10912" spans="2:25" x14ac:dyDescent="0.25">
      <c r="B10912" s="4"/>
      <c r="C10912" s="7"/>
      <c r="G10912" s="8"/>
      <c r="H10912" s="8"/>
      <c r="I10912" s="8"/>
      <c r="S10912" s="4"/>
      <c r="T10912" s="6"/>
      <c r="X10912" s="1"/>
      <c r="Y10912" s="1"/>
    </row>
    <row r="10913" spans="2:25" x14ac:dyDescent="0.25">
      <c r="B10913" s="4"/>
      <c r="C10913" s="7"/>
      <c r="G10913" s="8"/>
      <c r="H10913" s="8"/>
      <c r="I10913" s="8"/>
      <c r="S10913" s="4"/>
      <c r="T10913" s="6"/>
      <c r="X10913" s="1"/>
      <c r="Y10913" s="1"/>
    </row>
    <row r="10914" spans="2:25" x14ac:dyDescent="0.25">
      <c r="B10914" s="4"/>
      <c r="C10914" s="7"/>
      <c r="G10914" s="8"/>
      <c r="H10914" s="8"/>
      <c r="I10914" s="8"/>
      <c r="S10914" s="4"/>
      <c r="T10914" s="6"/>
      <c r="X10914" s="1"/>
      <c r="Y10914" s="1"/>
    </row>
    <row r="10915" spans="2:25" x14ac:dyDescent="0.25">
      <c r="B10915" s="4"/>
      <c r="C10915" s="7"/>
      <c r="G10915" s="8"/>
      <c r="H10915" s="8"/>
      <c r="I10915" s="8"/>
      <c r="S10915" s="4"/>
      <c r="T10915" s="6"/>
      <c r="X10915" s="1"/>
      <c r="Y10915" s="1"/>
    </row>
    <row r="10916" spans="2:25" x14ac:dyDescent="0.25">
      <c r="B10916" s="4"/>
      <c r="C10916" s="7"/>
      <c r="G10916" s="8"/>
      <c r="H10916" s="8"/>
      <c r="I10916" s="8"/>
      <c r="S10916" s="4"/>
      <c r="T10916" s="6"/>
      <c r="X10916" s="1"/>
      <c r="Y10916" s="1"/>
    </row>
    <row r="10917" spans="2:25" x14ac:dyDescent="0.25">
      <c r="B10917" s="4"/>
      <c r="C10917" s="7"/>
      <c r="G10917" s="8"/>
      <c r="H10917" s="8"/>
      <c r="I10917" s="8"/>
      <c r="S10917" s="4"/>
      <c r="T10917" s="6"/>
      <c r="X10917" s="1"/>
      <c r="Y10917" s="1"/>
    </row>
    <row r="10918" spans="2:25" x14ac:dyDescent="0.25">
      <c r="B10918" s="4"/>
      <c r="C10918" s="7"/>
      <c r="G10918" s="8"/>
      <c r="H10918" s="8"/>
      <c r="I10918" s="8"/>
      <c r="S10918" s="4"/>
      <c r="T10918" s="6"/>
      <c r="X10918" s="1"/>
      <c r="Y10918" s="1"/>
    </row>
    <row r="10919" spans="2:25" x14ac:dyDescent="0.25">
      <c r="B10919" s="4"/>
      <c r="C10919" s="7"/>
      <c r="G10919" s="8"/>
      <c r="H10919" s="8"/>
      <c r="I10919" s="8"/>
      <c r="S10919" s="4"/>
      <c r="T10919" s="6"/>
      <c r="X10919" s="1"/>
      <c r="Y10919" s="1"/>
    </row>
    <row r="10920" spans="2:25" x14ac:dyDescent="0.25">
      <c r="B10920" s="4"/>
      <c r="C10920" s="7"/>
      <c r="G10920" s="8"/>
      <c r="H10920" s="8"/>
      <c r="I10920" s="8"/>
      <c r="S10920" s="4"/>
      <c r="T10920" s="6"/>
      <c r="X10920" s="1"/>
      <c r="Y10920" s="1"/>
    </row>
    <row r="10921" spans="2:25" x14ac:dyDescent="0.25">
      <c r="B10921" s="4"/>
      <c r="C10921" s="7"/>
      <c r="G10921" s="8"/>
      <c r="H10921" s="8"/>
      <c r="I10921" s="8"/>
      <c r="S10921" s="4"/>
      <c r="T10921" s="6"/>
      <c r="X10921" s="1"/>
      <c r="Y10921" s="1"/>
    </row>
    <row r="10922" spans="2:25" x14ac:dyDescent="0.25">
      <c r="B10922" s="4"/>
      <c r="C10922" s="7"/>
      <c r="G10922" s="8"/>
      <c r="H10922" s="8"/>
      <c r="I10922" s="8"/>
      <c r="S10922" s="4"/>
      <c r="T10922" s="6"/>
      <c r="X10922" s="1"/>
      <c r="Y10922" s="1"/>
    </row>
    <row r="10923" spans="2:25" x14ac:dyDescent="0.25">
      <c r="B10923" s="4"/>
      <c r="C10923" s="7"/>
      <c r="G10923" s="8"/>
      <c r="H10923" s="8"/>
      <c r="I10923" s="8"/>
      <c r="S10923" s="4"/>
      <c r="T10923" s="6"/>
      <c r="X10923" s="1"/>
      <c r="Y10923" s="1"/>
    </row>
    <row r="10924" spans="2:25" x14ac:dyDescent="0.25">
      <c r="B10924" s="4"/>
      <c r="C10924" s="7"/>
      <c r="G10924" s="8"/>
      <c r="H10924" s="8"/>
      <c r="I10924" s="8"/>
      <c r="S10924" s="4"/>
      <c r="T10924" s="6"/>
      <c r="X10924" s="1"/>
      <c r="Y10924" s="1"/>
    </row>
    <row r="10925" spans="2:25" x14ac:dyDescent="0.25">
      <c r="B10925" s="4"/>
      <c r="C10925" s="7"/>
      <c r="G10925" s="8"/>
      <c r="H10925" s="8"/>
      <c r="I10925" s="8"/>
      <c r="S10925" s="4"/>
      <c r="T10925" s="6"/>
      <c r="X10925" s="1"/>
      <c r="Y10925" s="1"/>
    </row>
    <row r="10926" spans="2:25" x14ac:dyDescent="0.25">
      <c r="B10926" s="4"/>
      <c r="C10926" s="7"/>
      <c r="G10926" s="8"/>
      <c r="H10926" s="8"/>
      <c r="I10926" s="8"/>
      <c r="S10926" s="4"/>
      <c r="T10926" s="6"/>
      <c r="X10926" s="1"/>
      <c r="Y10926" s="1"/>
    </row>
    <row r="10927" spans="2:25" x14ac:dyDescent="0.25">
      <c r="B10927" s="4"/>
      <c r="C10927" s="7"/>
      <c r="G10927" s="8"/>
      <c r="H10927" s="8"/>
      <c r="I10927" s="8"/>
      <c r="S10927" s="4"/>
      <c r="T10927" s="6"/>
      <c r="X10927" s="1"/>
      <c r="Y10927" s="1"/>
    </row>
    <row r="10928" spans="2:25" x14ac:dyDescent="0.25">
      <c r="B10928" s="4"/>
      <c r="C10928" s="7"/>
      <c r="G10928" s="8"/>
      <c r="H10928" s="8"/>
      <c r="I10928" s="8"/>
      <c r="S10928" s="4"/>
      <c r="T10928" s="6"/>
      <c r="X10928" s="1"/>
      <c r="Y10928" s="1"/>
    </row>
    <row r="10929" spans="2:25" x14ac:dyDescent="0.25">
      <c r="B10929" s="4"/>
      <c r="C10929" s="7"/>
      <c r="G10929" s="8"/>
      <c r="H10929" s="8"/>
      <c r="I10929" s="8"/>
      <c r="S10929" s="4"/>
      <c r="T10929" s="6"/>
      <c r="X10929" s="1"/>
      <c r="Y10929" s="1"/>
    </row>
    <row r="10930" spans="2:25" x14ac:dyDescent="0.25">
      <c r="B10930" s="4"/>
      <c r="C10930" s="7"/>
      <c r="G10930" s="8"/>
      <c r="H10930" s="8"/>
      <c r="I10930" s="8"/>
      <c r="S10930" s="4"/>
      <c r="T10930" s="6"/>
      <c r="X10930" s="1"/>
      <c r="Y10930" s="1"/>
    </row>
    <row r="10931" spans="2:25" x14ac:dyDescent="0.25">
      <c r="B10931" s="4"/>
      <c r="C10931" s="7"/>
      <c r="G10931" s="8"/>
      <c r="H10931" s="8"/>
      <c r="I10931" s="8"/>
      <c r="S10931" s="4"/>
      <c r="T10931" s="6"/>
      <c r="X10931" s="1"/>
      <c r="Y10931" s="1"/>
    </row>
    <row r="10932" spans="2:25" x14ac:dyDescent="0.25">
      <c r="B10932" s="4"/>
      <c r="C10932" s="7"/>
      <c r="G10932" s="8"/>
      <c r="H10932" s="8"/>
      <c r="I10932" s="8"/>
      <c r="S10932" s="4"/>
      <c r="T10932" s="6"/>
      <c r="X10932" s="1"/>
      <c r="Y10932" s="1"/>
    </row>
    <row r="10933" spans="2:25" x14ac:dyDescent="0.25">
      <c r="B10933" s="4"/>
      <c r="C10933" s="7"/>
      <c r="G10933" s="8"/>
      <c r="H10933" s="8"/>
      <c r="I10933" s="8"/>
      <c r="S10933" s="4"/>
      <c r="T10933" s="6"/>
      <c r="X10933" s="1"/>
      <c r="Y10933" s="1"/>
    </row>
    <row r="10934" spans="2:25" x14ac:dyDescent="0.25">
      <c r="B10934" s="4"/>
      <c r="C10934" s="7"/>
      <c r="G10934" s="8"/>
      <c r="H10934" s="8"/>
      <c r="I10934" s="8"/>
      <c r="S10934" s="4"/>
      <c r="T10934" s="6"/>
      <c r="X10934" s="1"/>
      <c r="Y10934" s="1"/>
    </row>
    <row r="10935" spans="2:25" x14ac:dyDescent="0.25">
      <c r="B10935" s="4"/>
      <c r="C10935" s="7"/>
      <c r="G10935" s="8"/>
      <c r="H10935" s="8"/>
      <c r="I10935" s="8"/>
      <c r="S10935" s="4"/>
      <c r="T10935" s="6"/>
      <c r="X10935" s="1"/>
      <c r="Y10935" s="1"/>
    </row>
    <row r="10936" spans="2:25" x14ac:dyDescent="0.25">
      <c r="B10936" s="4"/>
      <c r="C10936" s="7"/>
      <c r="G10936" s="8"/>
      <c r="H10936" s="8"/>
      <c r="I10936" s="8"/>
      <c r="S10936" s="4"/>
      <c r="T10936" s="6"/>
      <c r="X10936" s="1"/>
      <c r="Y10936" s="1"/>
    </row>
    <row r="10937" spans="2:25" x14ac:dyDescent="0.25">
      <c r="B10937" s="4"/>
      <c r="C10937" s="7"/>
      <c r="G10937" s="8"/>
      <c r="H10937" s="8"/>
      <c r="I10937" s="8"/>
      <c r="S10937" s="4"/>
      <c r="T10937" s="6"/>
      <c r="X10937" s="1"/>
      <c r="Y10937" s="1"/>
    </row>
    <row r="10938" spans="2:25" x14ac:dyDescent="0.25">
      <c r="B10938" s="4"/>
      <c r="C10938" s="7"/>
      <c r="G10938" s="8"/>
      <c r="H10938" s="8"/>
      <c r="I10938" s="8"/>
      <c r="S10938" s="4"/>
      <c r="T10938" s="6"/>
      <c r="X10938" s="1"/>
      <c r="Y10938" s="1"/>
    </row>
    <row r="10939" spans="2:25" x14ac:dyDescent="0.25">
      <c r="B10939" s="4"/>
      <c r="C10939" s="7"/>
      <c r="G10939" s="8"/>
      <c r="H10939" s="8"/>
      <c r="I10939" s="8"/>
      <c r="S10939" s="4"/>
      <c r="T10939" s="6"/>
      <c r="X10939" s="1"/>
      <c r="Y10939" s="1"/>
    </row>
    <row r="10940" spans="2:25" x14ac:dyDescent="0.25">
      <c r="B10940" s="4"/>
      <c r="C10940" s="7"/>
      <c r="G10940" s="8"/>
      <c r="H10940" s="8"/>
      <c r="I10940" s="8"/>
      <c r="S10940" s="4"/>
      <c r="T10940" s="6"/>
      <c r="X10940" s="1"/>
      <c r="Y10940" s="1"/>
    </row>
    <row r="10941" spans="2:25" x14ac:dyDescent="0.25">
      <c r="B10941" s="4"/>
      <c r="C10941" s="7"/>
      <c r="G10941" s="8"/>
      <c r="H10941" s="8"/>
      <c r="I10941" s="8"/>
      <c r="S10941" s="4"/>
      <c r="T10941" s="6"/>
      <c r="X10941" s="1"/>
      <c r="Y10941" s="1"/>
    </row>
    <row r="10942" spans="2:25" x14ac:dyDescent="0.25">
      <c r="B10942" s="4"/>
      <c r="C10942" s="7"/>
      <c r="G10942" s="8"/>
      <c r="H10942" s="8"/>
      <c r="I10942" s="8"/>
      <c r="S10942" s="4"/>
      <c r="T10942" s="6"/>
      <c r="X10942" s="1"/>
      <c r="Y10942" s="1"/>
    </row>
    <row r="10943" spans="2:25" x14ac:dyDescent="0.25">
      <c r="B10943" s="4"/>
      <c r="C10943" s="7"/>
      <c r="G10943" s="8"/>
      <c r="H10943" s="8"/>
      <c r="I10943" s="8"/>
      <c r="S10943" s="4"/>
      <c r="T10943" s="6"/>
      <c r="X10943" s="1"/>
      <c r="Y10943" s="1"/>
    </row>
    <row r="10944" spans="2:25" x14ac:dyDescent="0.25">
      <c r="B10944" s="4"/>
      <c r="C10944" s="7"/>
      <c r="G10944" s="8"/>
      <c r="H10944" s="8"/>
      <c r="I10944" s="8"/>
      <c r="S10944" s="4"/>
      <c r="T10944" s="6"/>
      <c r="X10944" s="1"/>
      <c r="Y10944" s="1"/>
    </row>
    <row r="10945" spans="2:25" x14ac:dyDescent="0.25">
      <c r="B10945" s="4"/>
      <c r="C10945" s="7"/>
      <c r="G10945" s="8"/>
      <c r="H10945" s="8"/>
      <c r="I10945" s="8"/>
      <c r="S10945" s="4"/>
      <c r="T10945" s="6"/>
      <c r="X10945" s="1"/>
      <c r="Y10945" s="1"/>
    </row>
    <row r="10946" spans="2:25" x14ac:dyDescent="0.25">
      <c r="B10946" s="4"/>
      <c r="C10946" s="7"/>
      <c r="G10946" s="8"/>
      <c r="H10946" s="8"/>
      <c r="I10946" s="8"/>
      <c r="S10946" s="4"/>
      <c r="T10946" s="6"/>
      <c r="X10946" s="1"/>
      <c r="Y10946" s="1"/>
    </row>
    <row r="10947" spans="2:25" x14ac:dyDescent="0.25">
      <c r="B10947" s="4"/>
      <c r="C10947" s="7"/>
      <c r="G10947" s="8"/>
      <c r="H10947" s="8"/>
      <c r="I10947" s="8"/>
      <c r="S10947" s="4"/>
      <c r="T10947" s="6"/>
      <c r="X10947" s="1"/>
      <c r="Y10947" s="1"/>
    </row>
    <row r="10948" spans="2:25" x14ac:dyDescent="0.25">
      <c r="B10948" s="4"/>
      <c r="C10948" s="7"/>
      <c r="G10948" s="8"/>
      <c r="H10948" s="8"/>
      <c r="I10948" s="8"/>
      <c r="S10948" s="4"/>
      <c r="T10948" s="6"/>
      <c r="X10948" s="1"/>
      <c r="Y10948" s="1"/>
    </row>
    <row r="10949" spans="2:25" x14ac:dyDescent="0.25">
      <c r="B10949" s="4"/>
      <c r="C10949" s="7"/>
      <c r="G10949" s="8"/>
      <c r="H10949" s="8"/>
      <c r="I10949" s="8"/>
      <c r="S10949" s="4"/>
      <c r="T10949" s="6"/>
      <c r="X10949" s="1"/>
      <c r="Y10949" s="1"/>
    </row>
    <row r="10950" spans="2:25" x14ac:dyDescent="0.25">
      <c r="B10950" s="4"/>
      <c r="C10950" s="7"/>
      <c r="G10950" s="8"/>
      <c r="H10950" s="8"/>
      <c r="I10950" s="8"/>
      <c r="S10950" s="4"/>
      <c r="T10950" s="6"/>
      <c r="X10950" s="1"/>
      <c r="Y10950" s="1"/>
    </row>
    <row r="10951" spans="2:25" x14ac:dyDescent="0.25">
      <c r="B10951" s="4"/>
      <c r="C10951" s="7"/>
      <c r="G10951" s="8"/>
      <c r="H10951" s="8"/>
      <c r="I10951" s="8"/>
      <c r="S10951" s="4"/>
      <c r="T10951" s="6"/>
      <c r="X10951" s="1"/>
      <c r="Y10951" s="1"/>
    </row>
    <row r="10952" spans="2:25" x14ac:dyDescent="0.25">
      <c r="B10952" s="4"/>
      <c r="C10952" s="7"/>
      <c r="G10952" s="8"/>
      <c r="H10952" s="8"/>
      <c r="I10952" s="8"/>
      <c r="S10952" s="4"/>
      <c r="T10952" s="6"/>
      <c r="X10952" s="1"/>
      <c r="Y10952" s="1"/>
    </row>
    <row r="10953" spans="2:25" x14ac:dyDescent="0.25">
      <c r="B10953" s="4"/>
      <c r="C10953" s="7"/>
      <c r="G10953" s="8"/>
      <c r="H10953" s="8"/>
      <c r="I10953" s="8"/>
      <c r="S10953" s="4"/>
      <c r="T10953" s="6"/>
      <c r="X10953" s="1"/>
      <c r="Y10953" s="1"/>
    </row>
    <row r="10954" spans="2:25" x14ac:dyDescent="0.25">
      <c r="B10954" s="4"/>
      <c r="C10954" s="7"/>
      <c r="G10954" s="8"/>
      <c r="H10954" s="8"/>
      <c r="I10954" s="8"/>
      <c r="S10954" s="4"/>
      <c r="T10954" s="6"/>
      <c r="X10954" s="1"/>
      <c r="Y10954" s="1"/>
    </row>
    <row r="10955" spans="2:25" x14ac:dyDescent="0.25">
      <c r="B10955" s="4"/>
      <c r="C10955" s="7"/>
      <c r="G10955" s="8"/>
      <c r="H10955" s="8"/>
      <c r="I10955" s="8"/>
      <c r="S10955" s="4"/>
      <c r="T10955" s="6"/>
      <c r="X10955" s="1"/>
      <c r="Y10955" s="1"/>
    </row>
    <row r="10956" spans="2:25" x14ac:dyDescent="0.25">
      <c r="B10956" s="4"/>
      <c r="C10956" s="7"/>
      <c r="G10956" s="8"/>
      <c r="H10956" s="8"/>
      <c r="I10956" s="8"/>
      <c r="S10956" s="4"/>
      <c r="T10956" s="6"/>
      <c r="X10956" s="1"/>
      <c r="Y10956" s="1"/>
    </row>
    <row r="10957" spans="2:25" x14ac:dyDescent="0.25">
      <c r="B10957" s="4"/>
      <c r="C10957" s="7"/>
      <c r="G10957" s="8"/>
      <c r="H10957" s="8"/>
      <c r="I10957" s="8"/>
      <c r="S10957" s="4"/>
      <c r="T10957" s="6"/>
      <c r="X10957" s="1"/>
      <c r="Y10957" s="1"/>
    </row>
    <row r="10958" spans="2:25" x14ac:dyDescent="0.25">
      <c r="B10958" s="4"/>
      <c r="C10958" s="7"/>
      <c r="G10958" s="8"/>
      <c r="H10958" s="8"/>
      <c r="I10958" s="8"/>
      <c r="S10958" s="4"/>
      <c r="T10958" s="6"/>
      <c r="X10958" s="1"/>
      <c r="Y10958" s="1"/>
    </row>
    <row r="10959" spans="2:25" x14ac:dyDescent="0.25">
      <c r="B10959" s="4"/>
      <c r="C10959" s="7"/>
      <c r="G10959" s="8"/>
      <c r="H10959" s="8"/>
      <c r="I10959" s="8"/>
      <c r="S10959" s="4"/>
      <c r="T10959" s="6"/>
      <c r="X10959" s="1"/>
      <c r="Y10959" s="1"/>
    </row>
    <row r="10960" spans="2:25" x14ac:dyDescent="0.25">
      <c r="B10960" s="4"/>
      <c r="C10960" s="7"/>
      <c r="G10960" s="8"/>
      <c r="H10960" s="8"/>
      <c r="I10960" s="8"/>
      <c r="S10960" s="4"/>
      <c r="T10960" s="6"/>
      <c r="X10960" s="1"/>
      <c r="Y10960" s="1"/>
    </row>
    <row r="10961" spans="2:25" x14ac:dyDescent="0.25">
      <c r="B10961" s="4"/>
      <c r="C10961" s="7"/>
      <c r="G10961" s="8"/>
      <c r="H10961" s="8"/>
      <c r="I10961" s="8"/>
      <c r="S10961" s="4"/>
      <c r="T10961" s="6"/>
      <c r="X10961" s="1"/>
      <c r="Y10961" s="1"/>
    </row>
    <row r="10962" spans="2:25" x14ac:dyDescent="0.25">
      <c r="B10962" s="4"/>
      <c r="C10962" s="7"/>
      <c r="G10962" s="8"/>
      <c r="H10962" s="8"/>
      <c r="I10962" s="8"/>
      <c r="S10962" s="4"/>
      <c r="T10962" s="6"/>
      <c r="X10962" s="1"/>
      <c r="Y10962" s="1"/>
    </row>
    <row r="10963" spans="2:25" x14ac:dyDescent="0.25">
      <c r="B10963" s="4"/>
      <c r="C10963" s="7"/>
      <c r="G10963" s="8"/>
      <c r="H10963" s="8"/>
      <c r="I10963" s="8"/>
      <c r="S10963" s="4"/>
      <c r="T10963" s="6"/>
      <c r="X10963" s="1"/>
      <c r="Y10963" s="1"/>
    </row>
    <row r="10964" spans="2:25" x14ac:dyDescent="0.25">
      <c r="B10964" s="4"/>
      <c r="C10964" s="7"/>
      <c r="G10964" s="8"/>
      <c r="H10964" s="8"/>
      <c r="I10964" s="8"/>
      <c r="S10964" s="4"/>
      <c r="T10964" s="6"/>
      <c r="X10964" s="1"/>
      <c r="Y10964" s="1"/>
    </row>
    <row r="10965" spans="2:25" x14ac:dyDescent="0.25">
      <c r="B10965" s="4"/>
      <c r="C10965" s="7"/>
      <c r="G10965" s="8"/>
      <c r="H10965" s="8"/>
      <c r="I10965" s="8"/>
      <c r="S10965" s="4"/>
      <c r="T10965" s="6"/>
      <c r="X10965" s="1"/>
      <c r="Y10965" s="1"/>
    </row>
    <row r="10966" spans="2:25" x14ac:dyDescent="0.25">
      <c r="B10966" s="4"/>
      <c r="C10966" s="7"/>
      <c r="G10966" s="8"/>
      <c r="H10966" s="8"/>
      <c r="I10966" s="8"/>
      <c r="S10966" s="4"/>
      <c r="T10966" s="6"/>
      <c r="X10966" s="1"/>
      <c r="Y10966" s="1"/>
    </row>
    <row r="10967" spans="2:25" x14ac:dyDescent="0.25">
      <c r="B10967" s="4"/>
      <c r="C10967" s="7"/>
      <c r="G10967" s="8"/>
      <c r="H10967" s="8"/>
      <c r="I10967" s="8"/>
      <c r="S10967" s="4"/>
      <c r="T10967" s="6"/>
      <c r="X10967" s="1"/>
      <c r="Y10967" s="1"/>
    </row>
    <row r="10968" spans="2:25" x14ac:dyDescent="0.25">
      <c r="B10968" s="4"/>
      <c r="C10968" s="7"/>
      <c r="G10968" s="8"/>
      <c r="H10968" s="8"/>
      <c r="I10968" s="8"/>
      <c r="S10968" s="4"/>
      <c r="T10968" s="6"/>
      <c r="X10968" s="1"/>
      <c r="Y10968" s="1"/>
    </row>
    <row r="10969" spans="2:25" x14ac:dyDescent="0.25">
      <c r="B10969" s="4"/>
      <c r="C10969" s="7"/>
      <c r="G10969" s="8"/>
      <c r="H10969" s="8"/>
      <c r="I10969" s="8"/>
      <c r="S10969" s="4"/>
      <c r="T10969" s="6"/>
      <c r="X10969" s="1"/>
      <c r="Y10969" s="1"/>
    </row>
    <row r="10970" spans="2:25" x14ac:dyDescent="0.25">
      <c r="B10970" s="4"/>
      <c r="C10970" s="7"/>
      <c r="G10970" s="8"/>
      <c r="H10970" s="8"/>
      <c r="I10970" s="8"/>
      <c r="S10970" s="4"/>
      <c r="T10970" s="6"/>
      <c r="X10970" s="1"/>
      <c r="Y10970" s="1"/>
    </row>
    <row r="10971" spans="2:25" x14ac:dyDescent="0.25">
      <c r="B10971" s="4"/>
      <c r="C10971" s="7"/>
      <c r="G10971" s="8"/>
      <c r="H10971" s="8"/>
      <c r="I10971" s="8"/>
      <c r="S10971" s="4"/>
      <c r="T10971" s="6"/>
      <c r="X10971" s="1"/>
      <c r="Y10971" s="1"/>
    </row>
    <row r="10972" spans="2:25" x14ac:dyDescent="0.25">
      <c r="B10972" s="4"/>
      <c r="C10972" s="7"/>
      <c r="G10972" s="8"/>
      <c r="H10972" s="8"/>
      <c r="I10972" s="8"/>
      <c r="S10972" s="4"/>
      <c r="T10972" s="6"/>
      <c r="X10972" s="1"/>
      <c r="Y10972" s="1"/>
    </row>
    <row r="10973" spans="2:25" x14ac:dyDescent="0.25">
      <c r="B10973" s="4"/>
      <c r="C10973" s="7"/>
      <c r="G10973" s="8"/>
      <c r="H10973" s="8"/>
      <c r="I10973" s="8"/>
      <c r="S10973" s="4"/>
      <c r="T10973" s="6"/>
      <c r="X10973" s="1"/>
      <c r="Y10973" s="1"/>
    </row>
    <row r="10974" spans="2:25" x14ac:dyDescent="0.25">
      <c r="B10974" s="4"/>
      <c r="C10974" s="7"/>
      <c r="G10974" s="8"/>
      <c r="H10974" s="8"/>
      <c r="I10974" s="8"/>
      <c r="S10974" s="4"/>
      <c r="T10974" s="6"/>
      <c r="X10974" s="1"/>
      <c r="Y10974" s="1"/>
    </row>
    <row r="10975" spans="2:25" x14ac:dyDescent="0.25">
      <c r="B10975" s="4"/>
      <c r="C10975" s="7"/>
      <c r="G10975" s="8"/>
      <c r="H10975" s="8"/>
      <c r="I10975" s="8"/>
      <c r="S10975" s="4"/>
      <c r="T10975" s="6"/>
      <c r="X10975" s="1"/>
      <c r="Y10975" s="1"/>
    </row>
    <row r="10976" spans="2:25" x14ac:dyDescent="0.25">
      <c r="B10976" s="4"/>
      <c r="C10976" s="7"/>
      <c r="G10976" s="8"/>
      <c r="H10976" s="8"/>
      <c r="I10976" s="8"/>
      <c r="S10976" s="4"/>
      <c r="T10976" s="6"/>
      <c r="X10976" s="1"/>
      <c r="Y10976" s="1"/>
    </row>
    <row r="10977" spans="2:25" x14ac:dyDescent="0.25">
      <c r="B10977" s="4"/>
      <c r="C10977" s="7"/>
      <c r="G10977" s="8"/>
      <c r="H10977" s="8"/>
      <c r="I10977" s="8"/>
      <c r="S10977" s="4"/>
      <c r="T10977" s="6"/>
      <c r="X10977" s="1"/>
      <c r="Y10977" s="1"/>
    </row>
    <row r="10978" spans="2:25" x14ac:dyDescent="0.25">
      <c r="B10978" s="4"/>
      <c r="C10978" s="7"/>
      <c r="G10978" s="8"/>
      <c r="H10978" s="8"/>
      <c r="I10978" s="8"/>
      <c r="S10978" s="4"/>
      <c r="T10978" s="6"/>
      <c r="X10978" s="1"/>
      <c r="Y10978" s="1"/>
    </row>
    <row r="10979" spans="2:25" x14ac:dyDescent="0.25">
      <c r="B10979" s="4"/>
      <c r="C10979" s="7"/>
      <c r="G10979" s="8"/>
      <c r="H10979" s="8"/>
      <c r="I10979" s="8"/>
      <c r="S10979" s="4"/>
      <c r="T10979" s="6"/>
      <c r="X10979" s="1"/>
      <c r="Y10979" s="1"/>
    </row>
    <row r="10980" spans="2:25" x14ac:dyDescent="0.25">
      <c r="B10980" s="4"/>
      <c r="C10980" s="7"/>
      <c r="G10980" s="8"/>
      <c r="H10980" s="8"/>
      <c r="I10980" s="8"/>
      <c r="S10980" s="4"/>
      <c r="T10980" s="6"/>
      <c r="X10980" s="1"/>
      <c r="Y10980" s="1"/>
    </row>
    <row r="10981" spans="2:25" x14ac:dyDescent="0.25">
      <c r="B10981" s="4"/>
      <c r="C10981" s="7"/>
      <c r="G10981" s="8"/>
      <c r="H10981" s="8"/>
      <c r="I10981" s="8"/>
      <c r="S10981" s="4"/>
      <c r="T10981" s="6"/>
      <c r="X10981" s="1"/>
      <c r="Y10981" s="1"/>
    </row>
    <row r="10982" spans="2:25" x14ac:dyDescent="0.25">
      <c r="B10982" s="4"/>
      <c r="C10982" s="7"/>
      <c r="G10982" s="8"/>
      <c r="H10982" s="8"/>
      <c r="I10982" s="8"/>
      <c r="S10982" s="4"/>
      <c r="T10982" s="6"/>
      <c r="X10982" s="1"/>
      <c r="Y10982" s="1"/>
    </row>
    <row r="10983" spans="2:25" x14ac:dyDescent="0.25">
      <c r="B10983" s="4"/>
      <c r="C10983" s="7"/>
      <c r="G10983" s="8"/>
      <c r="H10983" s="8"/>
      <c r="I10983" s="8"/>
      <c r="S10983" s="4"/>
      <c r="T10983" s="6"/>
      <c r="X10983" s="1"/>
      <c r="Y10983" s="1"/>
    </row>
    <row r="10984" spans="2:25" x14ac:dyDescent="0.25">
      <c r="B10984" s="4"/>
      <c r="C10984" s="7"/>
      <c r="G10984" s="8"/>
      <c r="H10984" s="8"/>
      <c r="I10984" s="8"/>
      <c r="S10984" s="4"/>
      <c r="T10984" s="6"/>
      <c r="X10984" s="1"/>
      <c r="Y10984" s="1"/>
    </row>
    <row r="10985" spans="2:25" x14ac:dyDescent="0.25">
      <c r="B10985" s="4"/>
      <c r="C10985" s="7"/>
      <c r="G10985" s="8"/>
      <c r="H10985" s="8"/>
      <c r="I10985" s="8"/>
      <c r="S10985" s="4"/>
      <c r="T10985" s="6"/>
      <c r="X10985" s="1"/>
      <c r="Y10985" s="1"/>
    </row>
    <row r="10986" spans="2:25" x14ac:dyDescent="0.25">
      <c r="B10986" s="4"/>
      <c r="C10986" s="7"/>
      <c r="G10986" s="8"/>
      <c r="H10986" s="8"/>
      <c r="I10986" s="8"/>
      <c r="S10986" s="4"/>
      <c r="T10986" s="6"/>
      <c r="X10986" s="1"/>
      <c r="Y10986" s="1"/>
    </row>
    <row r="10987" spans="2:25" x14ac:dyDescent="0.25">
      <c r="B10987" s="4"/>
      <c r="C10987" s="7"/>
      <c r="G10987" s="8"/>
      <c r="H10987" s="8"/>
      <c r="I10987" s="8"/>
      <c r="S10987" s="4"/>
      <c r="T10987" s="6"/>
      <c r="X10987" s="1"/>
      <c r="Y10987" s="1"/>
    </row>
    <row r="10988" spans="2:25" x14ac:dyDescent="0.25">
      <c r="B10988" s="4"/>
      <c r="C10988" s="7"/>
      <c r="G10988" s="8"/>
      <c r="H10988" s="8"/>
      <c r="I10988" s="8"/>
      <c r="S10988" s="4"/>
      <c r="T10988" s="6"/>
      <c r="X10988" s="1"/>
      <c r="Y10988" s="1"/>
    </row>
    <row r="10989" spans="2:25" x14ac:dyDescent="0.25">
      <c r="B10989" s="4"/>
      <c r="C10989" s="7"/>
      <c r="G10989" s="8"/>
      <c r="H10989" s="8"/>
      <c r="I10989" s="8"/>
      <c r="S10989" s="4"/>
      <c r="T10989" s="6"/>
      <c r="X10989" s="1"/>
      <c r="Y10989" s="1"/>
    </row>
    <row r="10990" spans="2:25" x14ac:dyDescent="0.25">
      <c r="B10990" s="4"/>
      <c r="C10990" s="7"/>
      <c r="G10990" s="8"/>
      <c r="H10990" s="8"/>
      <c r="I10990" s="8"/>
      <c r="S10990" s="4"/>
      <c r="T10990" s="6"/>
      <c r="X10990" s="1"/>
      <c r="Y10990" s="1"/>
    </row>
    <row r="10991" spans="2:25" x14ac:dyDescent="0.25">
      <c r="B10991" s="4"/>
      <c r="C10991" s="7"/>
      <c r="G10991" s="8"/>
      <c r="H10991" s="8"/>
      <c r="I10991" s="8"/>
      <c r="S10991" s="4"/>
      <c r="T10991" s="6"/>
      <c r="X10991" s="1"/>
      <c r="Y10991" s="1"/>
    </row>
    <row r="10992" spans="2:25" x14ac:dyDescent="0.25">
      <c r="B10992" s="4"/>
      <c r="C10992" s="7"/>
      <c r="G10992" s="8"/>
      <c r="H10992" s="8"/>
      <c r="I10992" s="8"/>
      <c r="S10992" s="4"/>
      <c r="T10992" s="6"/>
      <c r="X10992" s="1"/>
      <c r="Y10992" s="1"/>
    </row>
    <row r="10993" spans="2:25" x14ac:dyDescent="0.25">
      <c r="B10993" s="4"/>
      <c r="C10993" s="7"/>
      <c r="G10993" s="8"/>
      <c r="H10993" s="8"/>
      <c r="I10993" s="8"/>
      <c r="S10993" s="4"/>
      <c r="T10993" s="6"/>
      <c r="X10993" s="1"/>
      <c r="Y10993" s="1"/>
    </row>
    <row r="10994" spans="2:25" x14ac:dyDescent="0.25">
      <c r="B10994" s="4"/>
      <c r="C10994" s="7"/>
      <c r="G10994" s="8"/>
      <c r="H10994" s="8"/>
      <c r="I10994" s="8"/>
      <c r="S10994" s="4"/>
      <c r="T10994" s="6"/>
      <c r="X10994" s="1"/>
      <c r="Y10994" s="1"/>
    </row>
    <row r="10995" spans="2:25" x14ac:dyDescent="0.25">
      <c r="B10995" s="4"/>
      <c r="C10995" s="7"/>
      <c r="G10995" s="8"/>
      <c r="H10995" s="8"/>
      <c r="I10995" s="8"/>
      <c r="S10995" s="4"/>
      <c r="T10995" s="6"/>
      <c r="X10995" s="1"/>
      <c r="Y10995" s="1"/>
    </row>
    <row r="10996" spans="2:25" x14ac:dyDescent="0.25">
      <c r="B10996" s="4"/>
      <c r="C10996" s="7"/>
      <c r="G10996" s="8"/>
      <c r="H10996" s="8"/>
      <c r="I10996" s="8"/>
      <c r="S10996" s="4"/>
      <c r="T10996" s="6"/>
      <c r="X10996" s="1"/>
      <c r="Y10996" s="1"/>
    </row>
    <row r="10997" spans="2:25" x14ac:dyDescent="0.25">
      <c r="B10997" s="4"/>
      <c r="C10997" s="7"/>
      <c r="G10997" s="8"/>
      <c r="H10997" s="8"/>
      <c r="I10997" s="8"/>
      <c r="S10997" s="4"/>
      <c r="T10997" s="6"/>
      <c r="X10997" s="1"/>
      <c r="Y10997" s="1"/>
    </row>
    <row r="10998" spans="2:25" x14ac:dyDescent="0.25">
      <c r="B10998" s="4"/>
      <c r="C10998" s="7"/>
      <c r="G10998" s="8"/>
      <c r="H10998" s="8"/>
      <c r="I10998" s="8"/>
      <c r="S10998" s="4"/>
      <c r="T10998" s="6"/>
      <c r="X10998" s="1"/>
      <c r="Y10998" s="1"/>
    </row>
    <row r="10999" spans="2:25" x14ac:dyDescent="0.25">
      <c r="B10999" s="4"/>
      <c r="C10999" s="7"/>
      <c r="G10999" s="8"/>
      <c r="H10999" s="8"/>
      <c r="I10999" s="8"/>
      <c r="S10999" s="4"/>
      <c r="T10999" s="6"/>
      <c r="X10999" s="1"/>
      <c r="Y10999" s="1"/>
    </row>
    <row r="11000" spans="2:25" x14ac:dyDescent="0.25">
      <c r="B11000" s="4"/>
      <c r="C11000" s="7"/>
      <c r="G11000" s="8"/>
      <c r="H11000" s="8"/>
      <c r="I11000" s="8"/>
      <c r="S11000" s="4"/>
      <c r="T11000" s="6"/>
      <c r="X11000" s="1"/>
      <c r="Y11000" s="1"/>
    </row>
    <row r="11001" spans="2:25" x14ac:dyDescent="0.25">
      <c r="B11001" s="4"/>
      <c r="C11001" s="7"/>
      <c r="G11001" s="8"/>
      <c r="H11001" s="8"/>
      <c r="I11001" s="8"/>
      <c r="S11001" s="4"/>
      <c r="T11001" s="6"/>
      <c r="X11001" s="1"/>
      <c r="Y11001" s="1"/>
    </row>
    <row r="11002" spans="2:25" x14ac:dyDescent="0.25">
      <c r="B11002" s="4"/>
      <c r="C11002" s="7"/>
      <c r="G11002" s="8"/>
      <c r="H11002" s="8"/>
      <c r="I11002" s="8"/>
      <c r="S11002" s="4"/>
      <c r="T11002" s="6"/>
      <c r="X11002" s="1"/>
      <c r="Y11002" s="1"/>
    </row>
    <row r="11003" spans="2:25" x14ac:dyDescent="0.25">
      <c r="B11003" s="4"/>
      <c r="C11003" s="7"/>
      <c r="G11003" s="8"/>
      <c r="H11003" s="8"/>
      <c r="I11003" s="8"/>
      <c r="S11003" s="4"/>
      <c r="T11003" s="6"/>
      <c r="X11003" s="1"/>
      <c r="Y11003" s="1"/>
    </row>
    <row r="11004" spans="2:25" x14ac:dyDescent="0.25">
      <c r="B11004" s="4"/>
      <c r="C11004" s="7"/>
      <c r="G11004" s="8"/>
      <c r="H11004" s="8"/>
      <c r="I11004" s="8"/>
      <c r="S11004" s="4"/>
      <c r="T11004" s="6"/>
      <c r="X11004" s="1"/>
      <c r="Y11004" s="1"/>
    </row>
    <row r="11005" spans="2:25" x14ac:dyDescent="0.25">
      <c r="B11005" s="4"/>
      <c r="C11005" s="7"/>
      <c r="G11005" s="8"/>
      <c r="H11005" s="8"/>
      <c r="I11005" s="8"/>
      <c r="S11005" s="4"/>
      <c r="T11005" s="6"/>
      <c r="X11005" s="1"/>
      <c r="Y11005" s="1"/>
    </row>
    <row r="11006" spans="2:25" x14ac:dyDescent="0.25">
      <c r="B11006" s="4"/>
      <c r="C11006" s="7"/>
      <c r="G11006" s="8"/>
      <c r="H11006" s="8"/>
      <c r="I11006" s="8"/>
      <c r="S11006" s="4"/>
      <c r="T11006" s="6"/>
      <c r="X11006" s="1"/>
      <c r="Y11006" s="1"/>
    </row>
    <row r="11007" spans="2:25" x14ac:dyDescent="0.25">
      <c r="B11007" s="4"/>
      <c r="C11007" s="7"/>
      <c r="G11007" s="8"/>
      <c r="H11007" s="8"/>
      <c r="I11007" s="8"/>
      <c r="S11007" s="4"/>
      <c r="T11007" s="6"/>
      <c r="X11007" s="1"/>
      <c r="Y11007" s="1"/>
    </row>
    <row r="11008" spans="2:25" x14ac:dyDescent="0.25">
      <c r="B11008" s="4"/>
      <c r="C11008" s="7"/>
      <c r="G11008" s="8"/>
      <c r="H11008" s="8"/>
      <c r="I11008" s="8"/>
      <c r="S11008" s="4"/>
      <c r="T11008" s="6"/>
      <c r="X11008" s="1"/>
      <c r="Y11008" s="1"/>
    </row>
    <row r="11009" spans="2:25" x14ac:dyDescent="0.25">
      <c r="B11009" s="4"/>
      <c r="C11009" s="7"/>
      <c r="G11009" s="8"/>
      <c r="H11009" s="8"/>
      <c r="I11009" s="8"/>
      <c r="S11009" s="4"/>
      <c r="T11009" s="6"/>
      <c r="X11009" s="1"/>
      <c r="Y11009" s="1"/>
    </row>
    <row r="11010" spans="2:25" x14ac:dyDescent="0.25">
      <c r="B11010" s="4"/>
      <c r="C11010" s="7"/>
      <c r="G11010" s="8"/>
      <c r="H11010" s="8"/>
      <c r="I11010" s="8"/>
      <c r="S11010" s="4"/>
      <c r="T11010" s="6"/>
      <c r="X11010" s="1"/>
      <c r="Y11010" s="1"/>
    </row>
    <row r="11011" spans="2:25" x14ac:dyDescent="0.25">
      <c r="B11011" s="4"/>
      <c r="C11011" s="7"/>
      <c r="G11011" s="8"/>
      <c r="H11011" s="8"/>
      <c r="I11011" s="8"/>
      <c r="S11011" s="4"/>
      <c r="T11011" s="6"/>
      <c r="X11011" s="1"/>
      <c r="Y11011" s="1"/>
    </row>
    <row r="11012" spans="2:25" x14ac:dyDescent="0.25">
      <c r="B11012" s="4"/>
      <c r="C11012" s="7"/>
      <c r="G11012" s="8"/>
      <c r="H11012" s="8"/>
      <c r="I11012" s="8"/>
      <c r="S11012" s="4"/>
      <c r="T11012" s="6"/>
      <c r="X11012" s="1"/>
      <c r="Y11012" s="1"/>
    </row>
    <row r="11013" spans="2:25" x14ac:dyDescent="0.25">
      <c r="B11013" s="4"/>
      <c r="C11013" s="7"/>
      <c r="G11013" s="8"/>
      <c r="H11013" s="8"/>
      <c r="I11013" s="8"/>
      <c r="S11013" s="4"/>
      <c r="T11013" s="6"/>
      <c r="X11013" s="1"/>
      <c r="Y11013" s="1"/>
    </row>
    <row r="11014" spans="2:25" x14ac:dyDescent="0.25">
      <c r="B11014" s="4"/>
      <c r="C11014" s="7"/>
      <c r="G11014" s="8"/>
      <c r="H11014" s="8"/>
      <c r="I11014" s="8"/>
      <c r="S11014" s="4"/>
      <c r="T11014" s="6"/>
      <c r="X11014" s="1"/>
      <c r="Y11014" s="1"/>
    </row>
    <row r="11015" spans="2:25" x14ac:dyDescent="0.25">
      <c r="B11015" s="4"/>
      <c r="C11015" s="7"/>
      <c r="G11015" s="8"/>
      <c r="H11015" s="8"/>
      <c r="I11015" s="8"/>
      <c r="S11015" s="4"/>
      <c r="T11015" s="6"/>
      <c r="X11015" s="1"/>
      <c r="Y11015" s="1"/>
    </row>
    <row r="11016" spans="2:25" x14ac:dyDescent="0.25">
      <c r="B11016" s="4"/>
      <c r="C11016" s="7"/>
      <c r="G11016" s="8"/>
      <c r="H11016" s="8"/>
      <c r="I11016" s="8"/>
      <c r="S11016" s="4"/>
      <c r="T11016" s="6"/>
      <c r="X11016" s="1"/>
      <c r="Y11016" s="1"/>
    </row>
    <row r="11017" spans="2:25" x14ac:dyDescent="0.25">
      <c r="B11017" s="4"/>
      <c r="C11017" s="7"/>
      <c r="G11017" s="8"/>
      <c r="H11017" s="8"/>
      <c r="I11017" s="8"/>
      <c r="S11017" s="4"/>
      <c r="T11017" s="6"/>
      <c r="X11017" s="1"/>
      <c r="Y11017" s="1"/>
    </row>
    <row r="11018" spans="2:25" x14ac:dyDescent="0.25">
      <c r="B11018" s="4"/>
      <c r="C11018" s="7"/>
      <c r="G11018" s="8"/>
      <c r="H11018" s="8"/>
      <c r="I11018" s="8"/>
      <c r="S11018" s="4"/>
      <c r="T11018" s="6"/>
      <c r="X11018" s="1"/>
      <c r="Y11018" s="1"/>
    </row>
    <row r="11019" spans="2:25" x14ac:dyDescent="0.25">
      <c r="B11019" s="4"/>
      <c r="C11019" s="7"/>
      <c r="G11019" s="8"/>
      <c r="H11019" s="8"/>
      <c r="I11019" s="8"/>
      <c r="S11019" s="4"/>
      <c r="T11019" s="6"/>
      <c r="X11019" s="1"/>
      <c r="Y11019" s="1"/>
    </row>
    <row r="11020" spans="2:25" x14ac:dyDescent="0.25">
      <c r="B11020" s="4"/>
      <c r="C11020" s="7"/>
      <c r="G11020" s="8"/>
      <c r="H11020" s="8"/>
      <c r="I11020" s="8"/>
      <c r="S11020" s="4"/>
      <c r="T11020" s="6"/>
      <c r="X11020" s="1"/>
      <c r="Y11020" s="1"/>
    </row>
    <row r="11021" spans="2:25" x14ac:dyDescent="0.25">
      <c r="B11021" s="4"/>
      <c r="C11021" s="7"/>
      <c r="G11021" s="8"/>
      <c r="H11021" s="8"/>
      <c r="I11021" s="8"/>
      <c r="S11021" s="4"/>
      <c r="T11021" s="6"/>
      <c r="X11021" s="1"/>
      <c r="Y11021" s="1"/>
    </row>
    <row r="11022" spans="2:25" x14ac:dyDescent="0.25">
      <c r="B11022" s="4"/>
      <c r="C11022" s="7"/>
      <c r="G11022" s="8"/>
      <c r="H11022" s="8"/>
      <c r="I11022" s="8"/>
      <c r="S11022" s="4"/>
      <c r="T11022" s="6"/>
      <c r="X11022" s="1"/>
      <c r="Y11022" s="1"/>
    </row>
    <row r="11023" spans="2:25" x14ac:dyDescent="0.25">
      <c r="B11023" s="4"/>
      <c r="C11023" s="7"/>
      <c r="G11023" s="8"/>
      <c r="H11023" s="8"/>
      <c r="I11023" s="8"/>
      <c r="S11023" s="4"/>
      <c r="T11023" s="6"/>
      <c r="X11023" s="1"/>
      <c r="Y11023" s="1"/>
    </row>
    <row r="11024" spans="2:25" x14ac:dyDescent="0.25">
      <c r="B11024" s="4"/>
      <c r="C11024" s="7"/>
      <c r="G11024" s="8"/>
      <c r="H11024" s="8"/>
      <c r="I11024" s="8"/>
      <c r="S11024" s="4"/>
      <c r="T11024" s="6"/>
      <c r="X11024" s="1"/>
      <c r="Y11024" s="1"/>
    </row>
    <row r="11025" spans="2:25" x14ac:dyDescent="0.25">
      <c r="B11025" s="4"/>
      <c r="C11025" s="7"/>
      <c r="G11025" s="8"/>
      <c r="H11025" s="8"/>
      <c r="I11025" s="8"/>
      <c r="S11025" s="4"/>
      <c r="T11025" s="6"/>
      <c r="X11025" s="1"/>
      <c r="Y11025" s="1"/>
    </row>
    <row r="11026" spans="2:25" x14ac:dyDescent="0.25">
      <c r="B11026" s="4"/>
      <c r="C11026" s="7"/>
      <c r="G11026" s="8"/>
      <c r="H11026" s="8"/>
      <c r="I11026" s="8"/>
      <c r="S11026" s="4"/>
      <c r="T11026" s="6"/>
      <c r="X11026" s="1"/>
      <c r="Y11026" s="1"/>
    </row>
    <row r="11027" spans="2:25" x14ac:dyDescent="0.25">
      <c r="B11027" s="4"/>
      <c r="C11027" s="7"/>
      <c r="G11027" s="8"/>
      <c r="H11027" s="8"/>
      <c r="I11027" s="8"/>
      <c r="S11027" s="4"/>
      <c r="T11027" s="6"/>
      <c r="X11027" s="1"/>
      <c r="Y11027" s="1"/>
    </row>
    <row r="11028" spans="2:25" x14ac:dyDescent="0.25">
      <c r="B11028" s="4"/>
      <c r="C11028" s="7"/>
      <c r="G11028" s="8"/>
      <c r="H11028" s="8"/>
      <c r="I11028" s="8"/>
      <c r="S11028" s="4"/>
      <c r="T11028" s="6"/>
      <c r="X11028" s="1"/>
      <c r="Y11028" s="1"/>
    </row>
    <row r="11029" spans="2:25" x14ac:dyDescent="0.25">
      <c r="B11029" s="4"/>
      <c r="C11029" s="7"/>
      <c r="G11029" s="8"/>
      <c r="H11029" s="8"/>
      <c r="I11029" s="8"/>
      <c r="S11029" s="4"/>
      <c r="T11029" s="6"/>
      <c r="X11029" s="1"/>
      <c r="Y11029" s="1"/>
    </row>
    <row r="11030" spans="2:25" x14ac:dyDescent="0.25">
      <c r="B11030" s="4"/>
      <c r="C11030" s="7"/>
      <c r="G11030" s="8"/>
      <c r="H11030" s="8"/>
      <c r="I11030" s="8"/>
      <c r="S11030" s="4"/>
      <c r="T11030" s="6"/>
      <c r="X11030" s="1"/>
      <c r="Y11030" s="1"/>
    </row>
    <row r="11031" spans="2:25" x14ac:dyDescent="0.25">
      <c r="B11031" s="4"/>
      <c r="C11031" s="7"/>
      <c r="G11031" s="8"/>
      <c r="H11031" s="8"/>
      <c r="I11031" s="8"/>
      <c r="S11031" s="4"/>
      <c r="T11031" s="6"/>
      <c r="X11031" s="1"/>
      <c r="Y11031" s="1"/>
    </row>
    <row r="11032" spans="2:25" x14ac:dyDescent="0.25">
      <c r="B11032" s="4"/>
      <c r="C11032" s="7"/>
      <c r="G11032" s="8"/>
      <c r="H11032" s="8"/>
      <c r="I11032" s="8"/>
      <c r="S11032" s="4"/>
      <c r="T11032" s="6"/>
      <c r="X11032" s="1"/>
      <c r="Y11032" s="1"/>
    </row>
    <row r="11033" spans="2:25" x14ac:dyDescent="0.25">
      <c r="B11033" s="4"/>
      <c r="C11033" s="7"/>
      <c r="G11033" s="8"/>
      <c r="H11033" s="8"/>
      <c r="I11033" s="8"/>
      <c r="S11033" s="4"/>
      <c r="T11033" s="6"/>
      <c r="X11033" s="1"/>
      <c r="Y11033" s="1"/>
    </row>
    <row r="11034" spans="2:25" x14ac:dyDescent="0.25">
      <c r="B11034" s="4"/>
      <c r="C11034" s="7"/>
      <c r="G11034" s="8"/>
      <c r="H11034" s="8"/>
      <c r="I11034" s="8"/>
      <c r="S11034" s="4"/>
      <c r="T11034" s="6"/>
      <c r="X11034" s="1"/>
      <c r="Y11034" s="1"/>
    </row>
    <row r="11035" spans="2:25" x14ac:dyDescent="0.25">
      <c r="B11035" s="4"/>
      <c r="C11035" s="7"/>
      <c r="G11035" s="8"/>
      <c r="H11035" s="8"/>
      <c r="I11035" s="8"/>
      <c r="S11035" s="4"/>
      <c r="T11035" s="6"/>
      <c r="X11035" s="1"/>
      <c r="Y11035" s="1"/>
    </row>
    <row r="11036" spans="2:25" x14ac:dyDescent="0.25">
      <c r="B11036" s="4"/>
      <c r="C11036" s="7"/>
      <c r="G11036" s="8"/>
      <c r="H11036" s="8"/>
      <c r="I11036" s="8"/>
      <c r="S11036" s="4"/>
      <c r="T11036" s="6"/>
      <c r="X11036" s="1"/>
      <c r="Y11036" s="1"/>
    </row>
    <row r="11037" spans="2:25" x14ac:dyDescent="0.25">
      <c r="B11037" s="4"/>
      <c r="C11037" s="7"/>
      <c r="G11037" s="8"/>
      <c r="H11037" s="8"/>
      <c r="I11037" s="8"/>
      <c r="S11037" s="4"/>
      <c r="T11037" s="6"/>
      <c r="X11037" s="1"/>
      <c r="Y11037" s="1"/>
    </row>
    <row r="11038" spans="2:25" x14ac:dyDescent="0.25">
      <c r="B11038" s="4"/>
      <c r="C11038" s="7"/>
      <c r="G11038" s="8"/>
      <c r="H11038" s="8"/>
      <c r="I11038" s="8"/>
      <c r="S11038" s="4"/>
      <c r="T11038" s="6"/>
      <c r="X11038" s="1"/>
      <c r="Y11038" s="1"/>
    </row>
    <row r="11039" spans="2:25" x14ac:dyDescent="0.25">
      <c r="B11039" s="4"/>
      <c r="C11039" s="7"/>
      <c r="G11039" s="8"/>
      <c r="H11039" s="8"/>
      <c r="I11039" s="8"/>
      <c r="S11039" s="4"/>
      <c r="T11039" s="6"/>
      <c r="X11039" s="1"/>
      <c r="Y11039" s="1"/>
    </row>
    <row r="11040" spans="2:25" x14ac:dyDescent="0.25">
      <c r="B11040" s="4"/>
      <c r="C11040" s="7"/>
      <c r="G11040" s="8"/>
      <c r="H11040" s="8"/>
      <c r="I11040" s="8"/>
      <c r="S11040" s="4"/>
      <c r="T11040" s="6"/>
      <c r="X11040" s="1"/>
      <c r="Y11040" s="1"/>
    </row>
    <row r="11041" spans="2:25" x14ac:dyDescent="0.25">
      <c r="B11041" s="4"/>
      <c r="C11041" s="7"/>
      <c r="G11041" s="8"/>
      <c r="H11041" s="8"/>
      <c r="I11041" s="8"/>
      <c r="S11041" s="4"/>
      <c r="T11041" s="6"/>
      <c r="X11041" s="1"/>
      <c r="Y11041" s="1"/>
    </row>
    <row r="11042" spans="2:25" x14ac:dyDescent="0.25">
      <c r="B11042" s="4"/>
      <c r="C11042" s="7"/>
      <c r="G11042" s="8"/>
      <c r="H11042" s="8"/>
      <c r="I11042" s="8"/>
      <c r="S11042" s="4"/>
      <c r="T11042" s="6"/>
      <c r="X11042" s="1"/>
      <c r="Y11042" s="1"/>
    </row>
    <row r="11043" spans="2:25" x14ac:dyDescent="0.25">
      <c r="B11043" s="4"/>
      <c r="C11043" s="7"/>
      <c r="G11043" s="8"/>
      <c r="H11043" s="8"/>
      <c r="I11043" s="8"/>
      <c r="S11043" s="4"/>
      <c r="T11043" s="6"/>
      <c r="X11043" s="1"/>
      <c r="Y11043" s="1"/>
    </row>
    <row r="11044" spans="2:25" x14ac:dyDescent="0.25">
      <c r="B11044" s="4"/>
      <c r="C11044" s="7"/>
      <c r="G11044" s="8"/>
      <c r="H11044" s="8"/>
      <c r="I11044" s="8"/>
      <c r="S11044" s="4"/>
      <c r="T11044" s="6"/>
      <c r="X11044" s="1"/>
      <c r="Y11044" s="1"/>
    </row>
    <row r="11045" spans="2:25" x14ac:dyDescent="0.25">
      <c r="B11045" s="4"/>
      <c r="C11045" s="7"/>
      <c r="G11045" s="8"/>
      <c r="H11045" s="8"/>
      <c r="I11045" s="8"/>
      <c r="S11045" s="4"/>
      <c r="T11045" s="6"/>
      <c r="X11045" s="1"/>
      <c r="Y11045" s="1"/>
    </row>
    <row r="11046" spans="2:25" x14ac:dyDescent="0.25">
      <c r="B11046" s="4"/>
      <c r="C11046" s="7"/>
      <c r="G11046" s="8"/>
      <c r="H11046" s="8"/>
      <c r="I11046" s="8"/>
      <c r="S11046" s="4"/>
      <c r="T11046" s="6"/>
      <c r="X11046" s="1"/>
      <c r="Y11046" s="1"/>
    </row>
    <row r="11047" spans="2:25" x14ac:dyDescent="0.25">
      <c r="B11047" s="4"/>
      <c r="C11047" s="7"/>
      <c r="G11047" s="8"/>
      <c r="H11047" s="8"/>
      <c r="I11047" s="8"/>
      <c r="S11047" s="4"/>
      <c r="T11047" s="6"/>
      <c r="X11047" s="1"/>
      <c r="Y11047" s="1"/>
    </row>
    <row r="11048" spans="2:25" x14ac:dyDescent="0.25">
      <c r="B11048" s="4"/>
      <c r="C11048" s="7"/>
      <c r="G11048" s="8"/>
      <c r="H11048" s="8"/>
      <c r="I11048" s="8"/>
      <c r="S11048" s="4"/>
      <c r="T11048" s="6"/>
      <c r="X11048" s="1"/>
      <c r="Y11048" s="1"/>
    </row>
    <row r="11049" spans="2:25" x14ac:dyDescent="0.25">
      <c r="B11049" s="4"/>
      <c r="C11049" s="7"/>
      <c r="G11049" s="8"/>
      <c r="H11049" s="8"/>
      <c r="I11049" s="8"/>
      <c r="S11049" s="4"/>
      <c r="T11049" s="6"/>
      <c r="X11049" s="1"/>
      <c r="Y11049" s="1"/>
    </row>
    <row r="11050" spans="2:25" x14ac:dyDescent="0.25">
      <c r="B11050" s="4"/>
      <c r="C11050" s="7"/>
      <c r="G11050" s="8"/>
      <c r="H11050" s="8"/>
      <c r="I11050" s="8"/>
      <c r="S11050" s="4"/>
      <c r="T11050" s="6"/>
      <c r="X11050" s="1"/>
      <c r="Y11050" s="1"/>
    </row>
    <row r="11051" spans="2:25" x14ac:dyDescent="0.25">
      <c r="B11051" s="4"/>
      <c r="C11051" s="7"/>
      <c r="G11051" s="8"/>
      <c r="H11051" s="8"/>
      <c r="I11051" s="8"/>
      <c r="S11051" s="4"/>
      <c r="T11051" s="6"/>
      <c r="X11051" s="1"/>
      <c r="Y11051" s="1"/>
    </row>
    <row r="11052" spans="2:25" x14ac:dyDescent="0.25">
      <c r="B11052" s="4"/>
      <c r="C11052" s="7"/>
      <c r="G11052" s="8"/>
      <c r="H11052" s="8"/>
      <c r="I11052" s="8"/>
      <c r="S11052" s="4"/>
      <c r="T11052" s="6"/>
      <c r="X11052" s="1"/>
      <c r="Y11052" s="1"/>
    </row>
    <row r="11053" spans="2:25" x14ac:dyDescent="0.25">
      <c r="B11053" s="4"/>
      <c r="C11053" s="7"/>
      <c r="G11053" s="8"/>
      <c r="H11053" s="8"/>
      <c r="I11053" s="8"/>
      <c r="S11053" s="4"/>
      <c r="T11053" s="6"/>
      <c r="X11053" s="1"/>
      <c r="Y11053" s="1"/>
    </row>
    <row r="11054" spans="2:25" x14ac:dyDescent="0.25">
      <c r="B11054" s="4"/>
      <c r="C11054" s="7"/>
      <c r="G11054" s="8"/>
      <c r="H11054" s="8"/>
      <c r="I11054" s="8"/>
      <c r="S11054" s="4"/>
      <c r="T11054" s="6"/>
      <c r="X11054" s="1"/>
      <c r="Y11054" s="1"/>
    </row>
    <row r="11055" spans="2:25" x14ac:dyDescent="0.25">
      <c r="B11055" s="4"/>
      <c r="C11055" s="7"/>
      <c r="G11055" s="8"/>
      <c r="H11055" s="8"/>
      <c r="I11055" s="8"/>
      <c r="S11055" s="4"/>
      <c r="T11055" s="6"/>
      <c r="X11055" s="1"/>
      <c r="Y11055" s="1"/>
    </row>
    <row r="11056" spans="2:25" x14ac:dyDescent="0.25">
      <c r="B11056" s="4"/>
      <c r="C11056" s="7"/>
      <c r="G11056" s="8"/>
      <c r="H11056" s="8"/>
      <c r="I11056" s="8"/>
      <c r="S11056" s="4"/>
      <c r="T11056" s="6"/>
      <c r="X11056" s="1"/>
      <c r="Y11056" s="1"/>
    </row>
    <row r="11057" spans="2:25" x14ac:dyDescent="0.25">
      <c r="B11057" s="4"/>
      <c r="C11057" s="7"/>
      <c r="G11057" s="8"/>
      <c r="H11057" s="8"/>
      <c r="I11057" s="8"/>
      <c r="S11057" s="4"/>
      <c r="T11057" s="6"/>
      <c r="X11057" s="1"/>
      <c r="Y11057" s="1"/>
    </row>
    <row r="11058" spans="2:25" x14ac:dyDescent="0.25">
      <c r="B11058" s="4"/>
      <c r="C11058" s="7"/>
      <c r="G11058" s="8"/>
      <c r="H11058" s="8"/>
      <c r="I11058" s="8"/>
      <c r="S11058" s="4"/>
      <c r="T11058" s="6"/>
      <c r="X11058" s="1"/>
      <c r="Y11058" s="1"/>
    </row>
    <row r="11059" spans="2:25" x14ac:dyDescent="0.25">
      <c r="B11059" s="4"/>
      <c r="C11059" s="7"/>
      <c r="G11059" s="8"/>
      <c r="H11059" s="8"/>
      <c r="I11059" s="8"/>
      <c r="S11059" s="4"/>
      <c r="T11059" s="6"/>
      <c r="X11059" s="1"/>
      <c r="Y11059" s="1"/>
    </row>
    <row r="11060" spans="2:25" x14ac:dyDescent="0.25">
      <c r="B11060" s="4"/>
      <c r="C11060" s="7"/>
      <c r="G11060" s="8"/>
      <c r="H11060" s="8"/>
      <c r="I11060" s="8"/>
      <c r="S11060" s="4"/>
      <c r="T11060" s="6"/>
      <c r="X11060" s="1"/>
      <c r="Y11060" s="1"/>
    </row>
    <row r="11061" spans="2:25" x14ac:dyDescent="0.25">
      <c r="B11061" s="4"/>
      <c r="C11061" s="7"/>
      <c r="G11061" s="8"/>
      <c r="H11061" s="8"/>
      <c r="I11061" s="8"/>
      <c r="S11061" s="4"/>
      <c r="T11061" s="6"/>
      <c r="X11061" s="1"/>
      <c r="Y11061" s="1"/>
    </row>
    <row r="11062" spans="2:25" x14ac:dyDescent="0.25">
      <c r="B11062" s="4"/>
      <c r="C11062" s="7"/>
      <c r="G11062" s="8"/>
      <c r="H11062" s="8"/>
      <c r="I11062" s="8"/>
      <c r="S11062" s="4"/>
      <c r="T11062" s="6"/>
      <c r="X11062" s="1"/>
      <c r="Y11062" s="1"/>
    </row>
    <row r="11063" spans="2:25" x14ac:dyDescent="0.25">
      <c r="B11063" s="4"/>
      <c r="C11063" s="7"/>
      <c r="G11063" s="8"/>
      <c r="H11063" s="8"/>
      <c r="I11063" s="8"/>
      <c r="S11063" s="4"/>
      <c r="T11063" s="6"/>
      <c r="X11063" s="1"/>
      <c r="Y11063" s="1"/>
    </row>
    <row r="11064" spans="2:25" x14ac:dyDescent="0.25">
      <c r="B11064" s="4"/>
      <c r="C11064" s="7"/>
      <c r="G11064" s="8"/>
      <c r="H11064" s="8"/>
      <c r="I11064" s="8"/>
      <c r="S11064" s="4"/>
      <c r="T11064" s="6"/>
      <c r="X11064" s="1"/>
      <c r="Y11064" s="1"/>
    </row>
    <row r="11065" spans="2:25" x14ac:dyDescent="0.25">
      <c r="B11065" s="4"/>
      <c r="C11065" s="7"/>
      <c r="G11065" s="8"/>
      <c r="H11065" s="8"/>
      <c r="I11065" s="8"/>
      <c r="S11065" s="4"/>
      <c r="T11065" s="6"/>
      <c r="X11065" s="1"/>
      <c r="Y11065" s="1"/>
    </row>
    <row r="11066" spans="2:25" x14ac:dyDescent="0.25">
      <c r="B11066" s="4"/>
      <c r="C11066" s="7"/>
      <c r="G11066" s="8"/>
      <c r="H11066" s="8"/>
      <c r="I11066" s="8"/>
      <c r="S11066" s="4"/>
      <c r="T11066" s="6"/>
      <c r="X11066" s="1"/>
      <c r="Y11066" s="1"/>
    </row>
    <row r="11067" spans="2:25" x14ac:dyDescent="0.25">
      <c r="B11067" s="4"/>
      <c r="C11067" s="7"/>
      <c r="G11067" s="8"/>
      <c r="H11067" s="8"/>
      <c r="I11067" s="8"/>
      <c r="S11067" s="4"/>
      <c r="T11067" s="6"/>
      <c r="X11067" s="1"/>
      <c r="Y11067" s="1"/>
    </row>
    <row r="11068" spans="2:25" x14ac:dyDescent="0.25">
      <c r="B11068" s="4"/>
      <c r="C11068" s="7"/>
      <c r="G11068" s="8"/>
      <c r="H11068" s="8"/>
      <c r="I11068" s="8"/>
      <c r="S11068" s="4"/>
      <c r="T11068" s="6"/>
      <c r="X11068" s="1"/>
      <c r="Y11068" s="1"/>
    </row>
    <row r="11069" spans="2:25" x14ac:dyDescent="0.25">
      <c r="B11069" s="4"/>
      <c r="C11069" s="7"/>
      <c r="G11069" s="8"/>
      <c r="H11069" s="8"/>
      <c r="I11069" s="8"/>
      <c r="S11069" s="4"/>
      <c r="T11069" s="6"/>
      <c r="X11069" s="1"/>
      <c r="Y11069" s="1"/>
    </row>
    <row r="11070" spans="2:25" x14ac:dyDescent="0.25">
      <c r="B11070" s="4"/>
      <c r="C11070" s="7"/>
      <c r="G11070" s="8"/>
      <c r="H11070" s="8"/>
      <c r="I11070" s="8"/>
      <c r="S11070" s="4"/>
      <c r="T11070" s="6"/>
      <c r="X11070" s="1"/>
      <c r="Y11070" s="1"/>
    </row>
    <row r="11071" spans="2:25" x14ac:dyDescent="0.25">
      <c r="B11071" s="4"/>
      <c r="C11071" s="7"/>
      <c r="G11071" s="8"/>
      <c r="H11071" s="8"/>
      <c r="I11071" s="8"/>
      <c r="S11071" s="4"/>
      <c r="T11071" s="6"/>
      <c r="X11071" s="1"/>
      <c r="Y11071" s="1"/>
    </row>
    <row r="11072" spans="2:25" x14ac:dyDescent="0.25">
      <c r="B11072" s="4"/>
      <c r="C11072" s="7"/>
      <c r="G11072" s="8"/>
      <c r="H11072" s="8"/>
      <c r="I11072" s="8"/>
      <c r="S11072" s="4"/>
      <c r="T11072" s="6"/>
      <c r="X11072" s="1"/>
      <c r="Y11072" s="1"/>
    </row>
    <row r="11073" spans="2:25" x14ac:dyDescent="0.25">
      <c r="B11073" s="4"/>
      <c r="C11073" s="7"/>
      <c r="G11073" s="8"/>
      <c r="H11073" s="8"/>
      <c r="I11073" s="8"/>
      <c r="S11073" s="4"/>
      <c r="T11073" s="6"/>
      <c r="X11073" s="1"/>
      <c r="Y11073" s="1"/>
    </row>
    <row r="11074" spans="2:25" x14ac:dyDescent="0.25">
      <c r="B11074" s="4"/>
      <c r="C11074" s="7"/>
      <c r="G11074" s="8"/>
      <c r="H11074" s="8"/>
      <c r="I11074" s="8"/>
      <c r="S11074" s="4"/>
      <c r="T11074" s="6"/>
      <c r="X11074" s="1"/>
      <c r="Y11074" s="1"/>
    </row>
    <row r="11075" spans="2:25" x14ac:dyDescent="0.25">
      <c r="B11075" s="4"/>
      <c r="C11075" s="7"/>
      <c r="G11075" s="8"/>
      <c r="H11075" s="8"/>
      <c r="I11075" s="8"/>
      <c r="S11075" s="4"/>
      <c r="T11075" s="6"/>
      <c r="X11075" s="1"/>
      <c r="Y11075" s="1"/>
    </row>
    <row r="11076" spans="2:25" x14ac:dyDescent="0.25">
      <c r="B11076" s="4"/>
      <c r="C11076" s="7"/>
      <c r="G11076" s="8"/>
      <c r="H11076" s="8"/>
      <c r="I11076" s="8"/>
      <c r="S11076" s="4"/>
      <c r="T11076" s="6"/>
      <c r="X11076" s="1"/>
      <c r="Y11076" s="1"/>
    </row>
    <row r="11077" spans="2:25" x14ac:dyDescent="0.25">
      <c r="B11077" s="4"/>
      <c r="C11077" s="7"/>
      <c r="G11077" s="8"/>
      <c r="H11077" s="8"/>
      <c r="I11077" s="8"/>
      <c r="S11077" s="4"/>
      <c r="T11077" s="6"/>
      <c r="X11077" s="1"/>
      <c r="Y11077" s="1"/>
    </row>
    <row r="11078" spans="2:25" x14ac:dyDescent="0.25">
      <c r="B11078" s="4"/>
      <c r="C11078" s="7"/>
      <c r="G11078" s="8"/>
      <c r="H11078" s="8"/>
      <c r="I11078" s="8"/>
      <c r="S11078" s="4"/>
      <c r="T11078" s="6"/>
      <c r="X11078" s="1"/>
      <c r="Y11078" s="1"/>
    </row>
    <row r="11079" spans="2:25" x14ac:dyDescent="0.25">
      <c r="B11079" s="4"/>
      <c r="C11079" s="7"/>
      <c r="G11079" s="8"/>
      <c r="H11079" s="8"/>
      <c r="I11079" s="8"/>
      <c r="S11079" s="4"/>
      <c r="T11079" s="6"/>
      <c r="X11079" s="1"/>
      <c r="Y11079" s="1"/>
    </row>
    <row r="11080" spans="2:25" x14ac:dyDescent="0.25">
      <c r="B11080" s="4"/>
      <c r="C11080" s="7"/>
      <c r="G11080" s="8"/>
      <c r="H11080" s="8"/>
      <c r="I11080" s="8"/>
      <c r="S11080" s="4"/>
      <c r="T11080" s="6"/>
      <c r="X11080" s="1"/>
      <c r="Y11080" s="1"/>
    </row>
    <row r="11081" spans="2:25" x14ac:dyDescent="0.25">
      <c r="B11081" s="4"/>
      <c r="C11081" s="7"/>
      <c r="G11081" s="8"/>
      <c r="H11081" s="8"/>
      <c r="I11081" s="8"/>
      <c r="S11081" s="4"/>
      <c r="T11081" s="6"/>
      <c r="X11081" s="1"/>
      <c r="Y11081" s="1"/>
    </row>
    <row r="11082" spans="2:25" x14ac:dyDescent="0.25">
      <c r="B11082" s="4"/>
      <c r="C11082" s="7"/>
      <c r="G11082" s="8"/>
      <c r="H11082" s="8"/>
      <c r="I11082" s="8"/>
      <c r="S11082" s="4"/>
      <c r="T11082" s="6"/>
      <c r="X11082" s="1"/>
      <c r="Y11082" s="1"/>
    </row>
    <row r="11083" spans="2:25" x14ac:dyDescent="0.25">
      <c r="B11083" s="4"/>
      <c r="C11083" s="7"/>
      <c r="G11083" s="8"/>
      <c r="H11083" s="8"/>
      <c r="I11083" s="8"/>
      <c r="S11083" s="4"/>
      <c r="T11083" s="6"/>
      <c r="X11083" s="1"/>
      <c r="Y11083" s="1"/>
    </row>
    <row r="11084" spans="2:25" x14ac:dyDescent="0.25">
      <c r="B11084" s="4"/>
      <c r="C11084" s="7"/>
      <c r="G11084" s="8"/>
      <c r="H11084" s="8"/>
      <c r="I11084" s="8"/>
      <c r="S11084" s="4"/>
      <c r="T11084" s="6"/>
      <c r="X11084" s="1"/>
      <c r="Y11084" s="1"/>
    </row>
    <row r="11085" spans="2:25" x14ac:dyDescent="0.25">
      <c r="B11085" s="4"/>
      <c r="C11085" s="7"/>
      <c r="G11085" s="8"/>
      <c r="H11085" s="8"/>
      <c r="I11085" s="8"/>
      <c r="S11085" s="4"/>
      <c r="T11085" s="6"/>
      <c r="X11085" s="1"/>
      <c r="Y11085" s="1"/>
    </row>
    <row r="11086" spans="2:25" x14ac:dyDescent="0.25">
      <c r="B11086" s="4"/>
      <c r="C11086" s="7"/>
      <c r="G11086" s="8"/>
      <c r="H11086" s="8"/>
      <c r="I11086" s="8"/>
      <c r="S11086" s="4"/>
      <c r="T11086" s="6"/>
      <c r="X11086" s="1"/>
      <c r="Y11086" s="1"/>
    </row>
    <row r="11087" spans="2:25" x14ac:dyDescent="0.25">
      <c r="B11087" s="4"/>
      <c r="C11087" s="7"/>
      <c r="G11087" s="8"/>
      <c r="H11087" s="8"/>
      <c r="I11087" s="8"/>
      <c r="S11087" s="4"/>
      <c r="T11087" s="6"/>
      <c r="X11087" s="1"/>
      <c r="Y11087" s="1"/>
    </row>
    <row r="11088" spans="2:25" x14ac:dyDescent="0.25">
      <c r="B11088" s="4"/>
      <c r="C11088" s="7"/>
      <c r="G11088" s="8"/>
      <c r="H11088" s="8"/>
      <c r="I11088" s="8"/>
      <c r="S11088" s="4"/>
      <c r="T11088" s="6"/>
      <c r="X11088" s="1"/>
      <c r="Y11088" s="1"/>
    </row>
    <row r="11089" spans="2:25" x14ac:dyDescent="0.25">
      <c r="B11089" s="4"/>
      <c r="C11089" s="7"/>
      <c r="G11089" s="8"/>
      <c r="H11089" s="8"/>
      <c r="I11089" s="8"/>
      <c r="S11089" s="4"/>
      <c r="T11089" s="6"/>
      <c r="X11089" s="1"/>
      <c r="Y11089" s="1"/>
    </row>
    <row r="11090" spans="2:25" x14ac:dyDescent="0.25">
      <c r="B11090" s="4"/>
      <c r="C11090" s="7"/>
      <c r="G11090" s="8"/>
      <c r="H11090" s="8"/>
      <c r="I11090" s="8"/>
      <c r="S11090" s="4"/>
      <c r="T11090" s="6"/>
      <c r="X11090" s="1"/>
      <c r="Y11090" s="1"/>
    </row>
    <row r="11091" spans="2:25" x14ac:dyDescent="0.25">
      <c r="B11091" s="4"/>
      <c r="C11091" s="7"/>
      <c r="G11091" s="8"/>
      <c r="H11091" s="8"/>
      <c r="I11091" s="8"/>
      <c r="S11091" s="4"/>
      <c r="T11091" s="6"/>
      <c r="X11091" s="1"/>
      <c r="Y11091" s="1"/>
    </row>
    <row r="11092" spans="2:25" x14ac:dyDescent="0.25">
      <c r="B11092" s="4"/>
      <c r="C11092" s="7"/>
      <c r="G11092" s="8"/>
      <c r="H11092" s="8"/>
      <c r="I11092" s="8"/>
      <c r="S11092" s="4"/>
      <c r="T11092" s="6"/>
      <c r="X11092" s="1"/>
      <c r="Y11092" s="1"/>
    </row>
    <row r="11093" spans="2:25" x14ac:dyDescent="0.25">
      <c r="B11093" s="4"/>
      <c r="C11093" s="7"/>
      <c r="G11093" s="8"/>
      <c r="H11093" s="8"/>
      <c r="I11093" s="8"/>
      <c r="S11093" s="4"/>
      <c r="T11093" s="6"/>
      <c r="X11093" s="1"/>
      <c r="Y11093" s="1"/>
    </row>
    <row r="11094" spans="2:25" x14ac:dyDescent="0.25">
      <c r="B11094" s="4"/>
      <c r="C11094" s="7"/>
      <c r="G11094" s="8"/>
      <c r="H11094" s="8"/>
      <c r="I11094" s="8"/>
      <c r="S11094" s="4"/>
      <c r="T11094" s="6"/>
      <c r="X11094" s="1"/>
      <c r="Y11094" s="1"/>
    </row>
    <row r="11095" spans="2:25" x14ac:dyDescent="0.25">
      <c r="B11095" s="4"/>
      <c r="C11095" s="7"/>
      <c r="G11095" s="8"/>
      <c r="H11095" s="8"/>
      <c r="I11095" s="8"/>
      <c r="S11095" s="4"/>
      <c r="T11095" s="6"/>
      <c r="X11095" s="1"/>
      <c r="Y11095" s="1"/>
    </row>
    <row r="11096" spans="2:25" x14ac:dyDescent="0.25">
      <c r="B11096" s="4"/>
      <c r="C11096" s="7"/>
      <c r="G11096" s="8"/>
      <c r="H11096" s="8"/>
      <c r="I11096" s="8"/>
      <c r="S11096" s="4"/>
      <c r="T11096" s="6"/>
      <c r="X11096" s="1"/>
      <c r="Y11096" s="1"/>
    </row>
    <row r="11097" spans="2:25" x14ac:dyDescent="0.25">
      <c r="B11097" s="4"/>
      <c r="C11097" s="7"/>
      <c r="G11097" s="8"/>
      <c r="H11097" s="8"/>
      <c r="I11097" s="8"/>
      <c r="S11097" s="4"/>
      <c r="T11097" s="6"/>
      <c r="X11097" s="1"/>
      <c r="Y11097" s="1"/>
    </row>
    <row r="11098" spans="2:25" x14ac:dyDescent="0.25">
      <c r="B11098" s="4"/>
      <c r="C11098" s="7"/>
      <c r="G11098" s="8"/>
      <c r="H11098" s="8"/>
      <c r="I11098" s="8"/>
      <c r="S11098" s="4"/>
      <c r="T11098" s="6"/>
      <c r="X11098" s="1"/>
      <c r="Y11098" s="1"/>
    </row>
    <row r="11099" spans="2:25" x14ac:dyDescent="0.25">
      <c r="B11099" s="4"/>
      <c r="C11099" s="7"/>
      <c r="G11099" s="8"/>
      <c r="H11099" s="8"/>
      <c r="I11099" s="8"/>
      <c r="S11099" s="4"/>
      <c r="T11099" s="6"/>
      <c r="X11099" s="1"/>
      <c r="Y11099" s="1"/>
    </row>
    <row r="11100" spans="2:25" x14ac:dyDescent="0.25">
      <c r="B11100" s="4"/>
      <c r="C11100" s="7"/>
      <c r="G11100" s="8"/>
      <c r="H11100" s="8"/>
      <c r="I11100" s="8"/>
      <c r="S11100" s="4"/>
      <c r="T11100" s="6"/>
      <c r="X11100" s="1"/>
      <c r="Y11100" s="1"/>
    </row>
    <row r="11101" spans="2:25" x14ac:dyDescent="0.25">
      <c r="B11101" s="4"/>
      <c r="C11101" s="7"/>
      <c r="G11101" s="8"/>
      <c r="H11101" s="8"/>
      <c r="I11101" s="8"/>
      <c r="S11101" s="4"/>
      <c r="T11101" s="6"/>
      <c r="X11101" s="1"/>
      <c r="Y11101" s="1"/>
    </row>
    <row r="11102" spans="2:25" x14ac:dyDescent="0.25">
      <c r="B11102" s="4"/>
      <c r="C11102" s="7"/>
      <c r="G11102" s="8"/>
      <c r="H11102" s="8"/>
      <c r="I11102" s="8"/>
      <c r="S11102" s="4"/>
      <c r="T11102" s="6"/>
      <c r="X11102" s="1"/>
      <c r="Y11102" s="1"/>
    </row>
    <row r="11103" spans="2:25" x14ac:dyDescent="0.25">
      <c r="B11103" s="4"/>
      <c r="C11103" s="7"/>
      <c r="G11103" s="8"/>
      <c r="H11103" s="8"/>
      <c r="I11103" s="8"/>
      <c r="S11103" s="4"/>
      <c r="T11103" s="6"/>
      <c r="X11103" s="1"/>
      <c r="Y11103" s="1"/>
    </row>
    <row r="11104" spans="2:25" x14ac:dyDescent="0.25">
      <c r="B11104" s="4"/>
      <c r="C11104" s="7"/>
      <c r="G11104" s="8"/>
      <c r="H11104" s="8"/>
      <c r="I11104" s="8"/>
      <c r="S11104" s="4"/>
      <c r="T11104" s="6"/>
      <c r="X11104" s="1"/>
      <c r="Y11104" s="1"/>
    </row>
    <row r="11105" spans="2:25" x14ac:dyDescent="0.25">
      <c r="B11105" s="4"/>
      <c r="C11105" s="7"/>
      <c r="G11105" s="8"/>
      <c r="H11105" s="8"/>
      <c r="I11105" s="8"/>
      <c r="S11105" s="4"/>
      <c r="T11105" s="6"/>
      <c r="X11105" s="1"/>
      <c r="Y11105" s="1"/>
    </row>
    <row r="11106" spans="2:25" x14ac:dyDescent="0.25">
      <c r="B11106" s="4"/>
      <c r="C11106" s="7"/>
      <c r="G11106" s="8"/>
      <c r="H11106" s="8"/>
      <c r="I11106" s="8"/>
      <c r="S11106" s="4"/>
      <c r="T11106" s="6"/>
      <c r="X11106" s="1"/>
      <c r="Y11106" s="1"/>
    </row>
    <row r="11107" spans="2:25" x14ac:dyDescent="0.25">
      <c r="B11107" s="4"/>
      <c r="C11107" s="7"/>
      <c r="G11107" s="8"/>
      <c r="H11107" s="8"/>
      <c r="I11107" s="8"/>
      <c r="S11107" s="4"/>
      <c r="T11107" s="6"/>
      <c r="X11107" s="1"/>
      <c r="Y11107" s="1"/>
    </row>
    <row r="11108" spans="2:25" x14ac:dyDescent="0.25">
      <c r="B11108" s="4"/>
      <c r="C11108" s="7"/>
      <c r="G11108" s="8"/>
      <c r="H11108" s="8"/>
      <c r="I11108" s="8"/>
      <c r="S11108" s="4"/>
      <c r="T11108" s="6"/>
      <c r="X11108" s="1"/>
      <c r="Y11108" s="1"/>
    </row>
    <row r="11109" spans="2:25" x14ac:dyDescent="0.25">
      <c r="B11109" s="4"/>
      <c r="C11109" s="7"/>
      <c r="G11109" s="8"/>
      <c r="H11109" s="8"/>
      <c r="I11109" s="8"/>
      <c r="S11109" s="4"/>
      <c r="T11109" s="6"/>
      <c r="X11109" s="1"/>
      <c r="Y11109" s="1"/>
    </row>
    <row r="11110" spans="2:25" x14ac:dyDescent="0.25">
      <c r="B11110" s="4"/>
      <c r="C11110" s="7"/>
      <c r="G11110" s="8"/>
      <c r="H11110" s="8"/>
      <c r="I11110" s="8"/>
      <c r="S11110" s="4"/>
      <c r="T11110" s="6"/>
      <c r="X11110" s="1"/>
      <c r="Y11110" s="1"/>
    </row>
    <row r="11111" spans="2:25" x14ac:dyDescent="0.25">
      <c r="B11111" s="4"/>
      <c r="C11111" s="7"/>
      <c r="G11111" s="8"/>
      <c r="H11111" s="8"/>
      <c r="I11111" s="8"/>
      <c r="S11111" s="4"/>
      <c r="T11111" s="6"/>
      <c r="X11111" s="1"/>
      <c r="Y11111" s="1"/>
    </row>
    <row r="11112" spans="2:25" x14ac:dyDescent="0.25">
      <c r="B11112" s="4"/>
      <c r="C11112" s="7"/>
      <c r="G11112" s="8"/>
      <c r="H11112" s="8"/>
      <c r="I11112" s="8"/>
      <c r="S11112" s="4"/>
      <c r="T11112" s="6"/>
      <c r="X11112" s="1"/>
      <c r="Y11112" s="1"/>
    </row>
    <row r="11113" spans="2:25" x14ac:dyDescent="0.25">
      <c r="B11113" s="4"/>
      <c r="C11113" s="7"/>
      <c r="G11113" s="8"/>
      <c r="H11113" s="8"/>
      <c r="I11113" s="8"/>
      <c r="S11113" s="4"/>
      <c r="T11113" s="6"/>
      <c r="X11113" s="1"/>
      <c r="Y11113" s="1"/>
    </row>
    <row r="11114" spans="2:25" x14ac:dyDescent="0.25">
      <c r="B11114" s="4"/>
      <c r="C11114" s="7"/>
      <c r="G11114" s="8"/>
      <c r="H11114" s="8"/>
      <c r="I11114" s="8"/>
      <c r="S11114" s="4"/>
      <c r="T11114" s="6"/>
      <c r="X11114" s="1"/>
      <c r="Y11114" s="1"/>
    </row>
    <row r="11115" spans="2:25" x14ac:dyDescent="0.25">
      <c r="B11115" s="4"/>
      <c r="C11115" s="7"/>
      <c r="G11115" s="8"/>
      <c r="H11115" s="8"/>
      <c r="I11115" s="8"/>
      <c r="S11115" s="4"/>
      <c r="T11115" s="6"/>
      <c r="X11115" s="1"/>
      <c r="Y11115" s="1"/>
    </row>
    <row r="11116" spans="2:25" x14ac:dyDescent="0.25">
      <c r="B11116" s="4"/>
      <c r="C11116" s="7"/>
      <c r="G11116" s="8"/>
      <c r="H11116" s="8"/>
      <c r="I11116" s="8"/>
      <c r="S11116" s="4"/>
      <c r="T11116" s="6"/>
      <c r="X11116" s="1"/>
      <c r="Y11116" s="1"/>
    </row>
    <row r="11117" spans="2:25" x14ac:dyDescent="0.25">
      <c r="B11117" s="4"/>
      <c r="C11117" s="7"/>
      <c r="G11117" s="8"/>
      <c r="H11117" s="8"/>
      <c r="I11117" s="8"/>
      <c r="S11117" s="4"/>
      <c r="T11117" s="6"/>
      <c r="X11117" s="1"/>
      <c r="Y11117" s="1"/>
    </row>
    <row r="11118" spans="2:25" x14ac:dyDescent="0.25">
      <c r="B11118" s="4"/>
      <c r="C11118" s="7"/>
      <c r="G11118" s="8"/>
      <c r="H11118" s="8"/>
      <c r="I11118" s="8"/>
      <c r="S11118" s="4"/>
      <c r="T11118" s="6"/>
      <c r="X11118" s="1"/>
      <c r="Y11118" s="1"/>
    </row>
    <row r="11119" spans="2:25" x14ac:dyDescent="0.25">
      <c r="B11119" s="4"/>
      <c r="C11119" s="7"/>
      <c r="G11119" s="8"/>
      <c r="H11119" s="8"/>
      <c r="I11119" s="8"/>
      <c r="S11119" s="4"/>
      <c r="T11119" s="6"/>
      <c r="X11119" s="1"/>
      <c r="Y11119" s="1"/>
    </row>
    <row r="11120" spans="2:25" x14ac:dyDescent="0.25">
      <c r="B11120" s="4"/>
      <c r="C11120" s="7"/>
      <c r="G11120" s="8"/>
      <c r="H11120" s="8"/>
      <c r="I11120" s="8"/>
      <c r="S11120" s="4"/>
      <c r="T11120" s="6"/>
      <c r="X11120" s="1"/>
      <c r="Y11120" s="1"/>
    </row>
    <row r="11121" spans="2:25" x14ac:dyDescent="0.25">
      <c r="B11121" s="4"/>
      <c r="C11121" s="7"/>
      <c r="G11121" s="8"/>
      <c r="H11121" s="8"/>
      <c r="I11121" s="8"/>
      <c r="S11121" s="4"/>
      <c r="T11121" s="6"/>
      <c r="X11121" s="1"/>
      <c r="Y11121" s="1"/>
    </row>
    <row r="11122" spans="2:25" x14ac:dyDescent="0.25">
      <c r="B11122" s="4"/>
      <c r="C11122" s="7"/>
      <c r="G11122" s="8"/>
      <c r="H11122" s="8"/>
      <c r="I11122" s="8"/>
      <c r="S11122" s="4"/>
      <c r="T11122" s="6"/>
      <c r="X11122" s="1"/>
      <c r="Y11122" s="1"/>
    </row>
    <row r="11123" spans="2:25" x14ac:dyDescent="0.25">
      <c r="B11123" s="4"/>
      <c r="C11123" s="7"/>
      <c r="G11123" s="8"/>
      <c r="H11123" s="8"/>
      <c r="I11123" s="8"/>
      <c r="S11123" s="4"/>
      <c r="T11123" s="6"/>
      <c r="X11123" s="1"/>
      <c r="Y11123" s="1"/>
    </row>
    <row r="11124" spans="2:25" x14ac:dyDescent="0.25">
      <c r="B11124" s="4"/>
      <c r="C11124" s="7"/>
      <c r="G11124" s="8"/>
      <c r="H11124" s="8"/>
      <c r="I11124" s="8"/>
      <c r="S11124" s="4"/>
      <c r="T11124" s="6"/>
      <c r="X11124" s="1"/>
      <c r="Y11124" s="1"/>
    </row>
    <row r="11125" spans="2:25" x14ac:dyDescent="0.25">
      <c r="B11125" s="4"/>
      <c r="C11125" s="7"/>
      <c r="G11125" s="8"/>
      <c r="H11125" s="8"/>
      <c r="I11125" s="8"/>
      <c r="S11125" s="4"/>
      <c r="T11125" s="6"/>
      <c r="X11125" s="1"/>
      <c r="Y11125" s="1"/>
    </row>
    <row r="11126" spans="2:25" x14ac:dyDescent="0.25">
      <c r="B11126" s="4"/>
      <c r="C11126" s="7"/>
      <c r="G11126" s="8"/>
      <c r="H11126" s="8"/>
      <c r="I11126" s="8"/>
      <c r="S11126" s="4"/>
      <c r="T11126" s="6"/>
      <c r="X11126" s="1"/>
      <c r="Y11126" s="1"/>
    </row>
    <row r="11127" spans="2:25" x14ac:dyDescent="0.25">
      <c r="B11127" s="4"/>
      <c r="C11127" s="7"/>
      <c r="G11127" s="8"/>
      <c r="H11127" s="8"/>
      <c r="I11127" s="8"/>
      <c r="S11127" s="4"/>
      <c r="T11127" s="6"/>
      <c r="X11127" s="1"/>
      <c r="Y11127" s="1"/>
    </row>
    <row r="11128" spans="2:25" x14ac:dyDescent="0.25">
      <c r="B11128" s="4"/>
      <c r="C11128" s="7"/>
      <c r="G11128" s="8"/>
      <c r="H11128" s="8"/>
      <c r="I11128" s="8"/>
      <c r="S11128" s="4"/>
      <c r="T11128" s="6"/>
      <c r="X11128" s="1"/>
      <c r="Y11128" s="1"/>
    </row>
    <row r="11129" spans="2:25" x14ac:dyDescent="0.25">
      <c r="B11129" s="4"/>
      <c r="C11129" s="7"/>
      <c r="G11129" s="8"/>
      <c r="H11129" s="8"/>
      <c r="I11129" s="8"/>
      <c r="S11129" s="4"/>
      <c r="T11129" s="6"/>
      <c r="X11129" s="1"/>
      <c r="Y11129" s="1"/>
    </row>
    <row r="11130" spans="2:25" x14ac:dyDescent="0.25">
      <c r="B11130" s="4"/>
      <c r="C11130" s="7"/>
      <c r="G11130" s="8"/>
      <c r="H11130" s="8"/>
      <c r="I11130" s="8"/>
      <c r="S11130" s="4"/>
      <c r="T11130" s="6"/>
      <c r="X11130" s="1"/>
      <c r="Y11130" s="1"/>
    </row>
    <row r="11131" spans="2:25" x14ac:dyDescent="0.25">
      <c r="B11131" s="4"/>
      <c r="C11131" s="7"/>
      <c r="G11131" s="8"/>
      <c r="H11131" s="8"/>
      <c r="I11131" s="8"/>
      <c r="S11131" s="4"/>
      <c r="T11131" s="6"/>
      <c r="X11131" s="1"/>
      <c r="Y11131" s="1"/>
    </row>
    <row r="11132" spans="2:25" x14ac:dyDescent="0.25">
      <c r="B11132" s="4"/>
      <c r="C11132" s="7"/>
      <c r="G11132" s="8"/>
      <c r="H11132" s="8"/>
      <c r="I11132" s="8"/>
      <c r="S11132" s="4"/>
      <c r="T11132" s="6"/>
      <c r="X11132" s="1"/>
      <c r="Y11132" s="1"/>
    </row>
    <row r="11133" spans="2:25" x14ac:dyDescent="0.25">
      <c r="B11133" s="4"/>
      <c r="C11133" s="7"/>
      <c r="G11133" s="8"/>
      <c r="H11133" s="8"/>
      <c r="I11133" s="8"/>
      <c r="S11133" s="4"/>
      <c r="T11133" s="6"/>
      <c r="X11133" s="1"/>
      <c r="Y11133" s="1"/>
    </row>
    <row r="11134" spans="2:25" x14ac:dyDescent="0.25">
      <c r="B11134" s="4"/>
      <c r="C11134" s="7"/>
      <c r="G11134" s="8"/>
      <c r="H11134" s="8"/>
      <c r="I11134" s="8"/>
      <c r="S11134" s="4"/>
      <c r="T11134" s="6"/>
      <c r="X11134" s="1"/>
      <c r="Y11134" s="1"/>
    </row>
    <row r="11135" spans="2:25" x14ac:dyDescent="0.25">
      <c r="B11135" s="4"/>
      <c r="C11135" s="7"/>
      <c r="G11135" s="8"/>
      <c r="H11135" s="8"/>
      <c r="I11135" s="8"/>
      <c r="S11135" s="4"/>
      <c r="T11135" s="6"/>
      <c r="X11135" s="1"/>
      <c r="Y11135" s="1"/>
    </row>
    <row r="11136" spans="2:25" x14ac:dyDescent="0.25">
      <c r="B11136" s="4"/>
      <c r="C11136" s="7"/>
      <c r="G11136" s="8"/>
      <c r="H11136" s="8"/>
      <c r="I11136" s="8"/>
      <c r="S11136" s="4"/>
      <c r="T11136" s="6"/>
      <c r="X11136" s="1"/>
      <c r="Y11136" s="1"/>
    </row>
    <row r="11137" spans="2:25" x14ac:dyDescent="0.25">
      <c r="B11137" s="4"/>
      <c r="C11137" s="7"/>
      <c r="G11137" s="8"/>
      <c r="H11137" s="8"/>
      <c r="I11137" s="8"/>
      <c r="S11137" s="4"/>
      <c r="T11137" s="6"/>
      <c r="X11137" s="1"/>
      <c r="Y11137" s="1"/>
    </row>
    <row r="11138" spans="2:25" x14ac:dyDescent="0.25">
      <c r="B11138" s="4"/>
      <c r="C11138" s="7"/>
      <c r="G11138" s="8"/>
      <c r="H11138" s="8"/>
      <c r="I11138" s="8"/>
      <c r="S11138" s="4"/>
      <c r="T11138" s="6"/>
      <c r="X11138" s="1"/>
      <c r="Y11138" s="1"/>
    </row>
    <row r="11139" spans="2:25" x14ac:dyDescent="0.25">
      <c r="B11139" s="4"/>
      <c r="C11139" s="7"/>
      <c r="G11139" s="8"/>
      <c r="H11139" s="8"/>
      <c r="I11139" s="8"/>
      <c r="S11139" s="4"/>
      <c r="T11139" s="6"/>
      <c r="X11139" s="1"/>
      <c r="Y11139" s="1"/>
    </row>
    <row r="11140" spans="2:25" x14ac:dyDescent="0.25">
      <c r="B11140" s="4"/>
      <c r="C11140" s="7"/>
      <c r="G11140" s="8"/>
      <c r="H11140" s="8"/>
      <c r="I11140" s="8"/>
      <c r="S11140" s="4"/>
      <c r="T11140" s="6"/>
      <c r="X11140" s="1"/>
      <c r="Y11140" s="1"/>
    </row>
    <row r="11141" spans="2:25" x14ac:dyDescent="0.25">
      <c r="B11141" s="4"/>
      <c r="C11141" s="7"/>
      <c r="G11141" s="8"/>
      <c r="H11141" s="8"/>
      <c r="I11141" s="8"/>
      <c r="S11141" s="4"/>
      <c r="T11141" s="6"/>
      <c r="X11141" s="1"/>
      <c r="Y11141" s="1"/>
    </row>
    <row r="11142" spans="2:25" x14ac:dyDescent="0.25">
      <c r="B11142" s="4"/>
      <c r="C11142" s="7"/>
      <c r="G11142" s="8"/>
      <c r="H11142" s="8"/>
      <c r="I11142" s="8"/>
      <c r="S11142" s="4"/>
      <c r="T11142" s="6"/>
      <c r="X11142" s="1"/>
      <c r="Y11142" s="1"/>
    </row>
    <row r="11143" spans="2:25" x14ac:dyDescent="0.25">
      <c r="B11143" s="4"/>
      <c r="C11143" s="7"/>
      <c r="G11143" s="8"/>
      <c r="H11143" s="8"/>
      <c r="I11143" s="8"/>
      <c r="S11143" s="4"/>
      <c r="T11143" s="6"/>
      <c r="X11143" s="1"/>
      <c r="Y11143" s="1"/>
    </row>
    <row r="11144" spans="2:25" x14ac:dyDescent="0.25">
      <c r="B11144" s="4"/>
      <c r="C11144" s="7"/>
      <c r="G11144" s="8"/>
      <c r="H11144" s="8"/>
      <c r="I11144" s="8"/>
      <c r="S11144" s="4"/>
      <c r="T11144" s="6"/>
      <c r="X11144" s="1"/>
      <c r="Y11144" s="1"/>
    </row>
    <row r="11145" spans="2:25" x14ac:dyDescent="0.25">
      <c r="B11145" s="4"/>
      <c r="C11145" s="7"/>
      <c r="G11145" s="8"/>
      <c r="H11145" s="8"/>
      <c r="I11145" s="8"/>
      <c r="S11145" s="4"/>
      <c r="T11145" s="6"/>
      <c r="X11145" s="1"/>
      <c r="Y11145" s="1"/>
    </row>
    <row r="11146" spans="2:25" x14ac:dyDescent="0.25">
      <c r="B11146" s="4"/>
      <c r="C11146" s="7"/>
      <c r="G11146" s="8"/>
      <c r="H11146" s="8"/>
      <c r="I11146" s="8"/>
      <c r="S11146" s="4"/>
      <c r="T11146" s="6"/>
      <c r="X11146" s="1"/>
      <c r="Y11146" s="1"/>
    </row>
    <row r="11147" spans="2:25" x14ac:dyDescent="0.25">
      <c r="B11147" s="4"/>
      <c r="C11147" s="7"/>
      <c r="G11147" s="8"/>
      <c r="H11147" s="8"/>
      <c r="I11147" s="8"/>
      <c r="S11147" s="4"/>
      <c r="T11147" s="6"/>
      <c r="X11147" s="1"/>
      <c r="Y11147" s="1"/>
    </row>
    <row r="11148" spans="2:25" x14ac:dyDescent="0.25">
      <c r="B11148" s="4"/>
      <c r="C11148" s="7"/>
      <c r="G11148" s="8"/>
      <c r="H11148" s="8"/>
      <c r="I11148" s="8"/>
      <c r="S11148" s="4"/>
      <c r="T11148" s="6"/>
      <c r="X11148" s="1"/>
      <c r="Y11148" s="1"/>
    </row>
    <row r="11149" spans="2:25" x14ac:dyDescent="0.25">
      <c r="B11149" s="4"/>
      <c r="C11149" s="7"/>
      <c r="G11149" s="8"/>
      <c r="H11149" s="8"/>
      <c r="I11149" s="8"/>
      <c r="S11149" s="4"/>
      <c r="T11149" s="6"/>
      <c r="X11149" s="1"/>
      <c r="Y11149" s="1"/>
    </row>
    <row r="11150" spans="2:25" x14ac:dyDescent="0.25">
      <c r="B11150" s="4"/>
      <c r="C11150" s="7"/>
      <c r="G11150" s="8"/>
      <c r="H11150" s="8"/>
      <c r="I11150" s="8"/>
      <c r="S11150" s="4"/>
      <c r="T11150" s="6"/>
      <c r="X11150" s="1"/>
      <c r="Y11150" s="1"/>
    </row>
    <row r="11151" spans="2:25" x14ac:dyDescent="0.25">
      <c r="B11151" s="4"/>
      <c r="C11151" s="7"/>
      <c r="G11151" s="8"/>
      <c r="H11151" s="8"/>
      <c r="I11151" s="8"/>
      <c r="S11151" s="4"/>
      <c r="T11151" s="6"/>
      <c r="X11151" s="1"/>
      <c r="Y11151" s="1"/>
    </row>
    <row r="11152" spans="2:25" x14ac:dyDescent="0.25">
      <c r="B11152" s="4"/>
      <c r="C11152" s="7"/>
      <c r="G11152" s="8"/>
      <c r="H11152" s="8"/>
      <c r="I11152" s="8"/>
      <c r="S11152" s="4"/>
      <c r="T11152" s="6"/>
      <c r="X11152" s="1"/>
      <c r="Y11152" s="1"/>
    </row>
    <row r="11153" spans="2:25" x14ac:dyDescent="0.25">
      <c r="B11153" s="4"/>
      <c r="C11153" s="7"/>
      <c r="G11153" s="8"/>
      <c r="H11153" s="8"/>
      <c r="I11153" s="8"/>
      <c r="S11153" s="4"/>
      <c r="T11153" s="6"/>
      <c r="X11153" s="1"/>
      <c r="Y11153" s="1"/>
    </row>
    <row r="11154" spans="2:25" x14ac:dyDescent="0.25">
      <c r="B11154" s="4"/>
      <c r="C11154" s="7"/>
      <c r="G11154" s="8"/>
      <c r="H11154" s="8"/>
      <c r="I11154" s="8"/>
      <c r="S11154" s="4"/>
      <c r="T11154" s="6"/>
      <c r="X11154" s="1"/>
      <c r="Y11154" s="1"/>
    </row>
    <row r="11155" spans="2:25" x14ac:dyDescent="0.25">
      <c r="B11155" s="4"/>
      <c r="C11155" s="7"/>
      <c r="G11155" s="8"/>
      <c r="H11155" s="8"/>
      <c r="I11155" s="8"/>
      <c r="S11155" s="4"/>
      <c r="T11155" s="6"/>
      <c r="X11155" s="1"/>
      <c r="Y11155" s="1"/>
    </row>
    <row r="11156" spans="2:25" x14ac:dyDescent="0.25">
      <c r="B11156" s="4"/>
      <c r="C11156" s="7"/>
      <c r="G11156" s="8"/>
      <c r="H11156" s="8"/>
      <c r="I11156" s="8"/>
      <c r="S11156" s="4"/>
      <c r="T11156" s="6"/>
      <c r="X11156" s="1"/>
      <c r="Y11156" s="1"/>
    </row>
    <row r="11157" spans="2:25" x14ac:dyDescent="0.25">
      <c r="B11157" s="4"/>
      <c r="C11157" s="7"/>
      <c r="G11157" s="8"/>
      <c r="H11157" s="8"/>
      <c r="I11157" s="8"/>
      <c r="S11157" s="4"/>
      <c r="T11157" s="6"/>
      <c r="X11157" s="1"/>
      <c r="Y11157" s="1"/>
    </row>
    <row r="11158" spans="2:25" x14ac:dyDescent="0.25">
      <c r="B11158" s="4"/>
      <c r="C11158" s="7"/>
      <c r="G11158" s="8"/>
      <c r="H11158" s="8"/>
      <c r="I11158" s="8"/>
      <c r="S11158" s="4"/>
      <c r="T11158" s="6"/>
      <c r="X11158" s="1"/>
      <c r="Y11158" s="1"/>
    </row>
    <row r="11159" spans="2:25" x14ac:dyDescent="0.25">
      <c r="B11159" s="4"/>
      <c r="C11159" s="7"/>
      <c r="G11159" s="8"/>
      <c r="H11159" s="8"/>
      <c r="I11159" s="8"/>
      <c r="S11159" s="4"/>
      <c r="T11159" s="6"/>
      <c r="X11159" s="1"/>
      <c r="Y11159" s="1"/>
    </row>
    <row r="11160" spans="2:25" x14ac:dyDescent="0.25">
      <c r="B11160" s="4"/>
      <c r="C11160" s="7"/>
      <c r="G11160" s="8"/>
      <c r="H11160" s="8"/>
      <c r="I11160" s="8"/>
      <c r="S11160" s="4"/>
      <c r="T11160" s="6"/>
      <c r="X11160" s="1"/>
      <c r="Y11160" s="1"/>
    </row>
    <row r="11161" spans="2:25" x14ac:dyDescent="0.25">
      <c r="B11161" s="4"/>
      <c r="C11161" s="7"/>
      <c r="G11161" s="8"/>
      <c r="H11161" s="8"/>
      <c r="I11161" s="8"/>
      <c r="S11161" s="4"/>
      <c r="T11161" s="6"/>
      <c r="X11161" s="1"/>
      <c r="Y11161" s="1"/>
    </row>
    <row r="11162" spans="2:25" x14ac:dyDescent="0.25">
      <c r="B11162" s="4"/>
      <c r="C11162" s="7"/>
      <c r="G11162" s="8"/>
      <c r="H11162" s="8"/>
      <c r="I11162" s="8"/>
      <c r="S11162" s="4"/>
      <c r="T11162" s="6"/>
      <c r="X11162" s="1"/>
      <c r="Y11162" s="1"/>
    </row>
    <row r="11163" spans="2:25" x14ac:dyDescent="0.25">
      <c r="B11163" s="4"/>
      <c r="C11163" s="7"/>
      <c r="G11163" s="8"/>
      <c r="H11163" s="8"/>
      <c r="I11163" s="8"/>
      <c r="S11163" s="4"/>
      <c r="T11163" s="6"/>
      <c r="X11163" s="1"/>
      <c r="Y11163" s="1"/>
    </row>
    <row r="11164" spans="2:25" x14ac:dyDescent="0.25">
      <c r="B11164" s="4"/>
      <c r="C11164" s="7"/>
      <c r="G11164" s="8"/>
      <c r="H11164" s="8"/>
      <c r="I11164" s="8"/>
      <c r="S11164" s="4"/>
      <c r="T11164" s="6"/>
      <c r="X11164" s="1"/>
      <c r="Y11164" s="1"/>
    </row>
    <row r="11165" spans="2:25" x14ac:dyDescent="0.25">
      <c r="B11165" s="4"/>
      <c r="C11165" s="7"/>
      <c r="G11165" s="8"/>
      <c r="H11165" s="8"/>
      <c r="I11165" s="8"/>
      <c r="S11165" s="4"/>
      <c r="T11165" s="6"/>
      <c r="X11165" s="1"/>
      <c r="Y11165" s="1"/>
    </row>
    <row r="11166" spans="2:25" x14ac:dyDescent="0.25">
      <c r="B11166" s="4"/>
      <c r="C11166" s="7"/>
      <c r="G11166" s="8"/>
      <c r="H11166" s="8"/>
      <c r="I11166" s="8"/>
      <c r="S11166" s="4"/>
      <c r="T11166" s="6"/>
      <c r="X11166" s="1"/>
      <c r="Y11166" s="1"/>
    </row>
    <row r="11167" spans="2:25" x14ac:dyDescent="0.25">
      <c r="B11167" s="4"/>
      <c r="C11167" s="7"/>
      <c r="G11167" s="8"/>
      <c r="H11167" s="8"/>
      <c r="I11167" s="8"/>
      <c r="S11167" s="4"/>
      <c r="T11167" s="6"/>
      <c r="X11167" s="1"/>
      <c r="Y11167" s="1"/>
    </row>
    <row r="11168" spans="2:25" x14ac:dyDescent="0.25">
      <c r="B11168" s="4"/>
      <c r="C11168" s="7"/>
      <c r="G11168" s="8"/>
      <c r="H11168" s="8"/>
      <c r="I11168" s="8"/>
      <c r="S11168" s="4"/>
      <c r="T11168" s="6"/>
      <c r="X11168" s="1"/>
      <c r="Y11168" s="1"/>
    </row>
    <row r="11169" spans="2:25" x14ac:dyDescent="0.25">
      <c r="B11169" s="4"/>
      <c r="C11169" s="7"/>
      <c r="G11169" s="8"/>
      <c r="H11169" s="8"/>
      <c r="I11169" s="8"/>
      <c r="S11169" s="4"/>
      <c r="T11169" s="6"/>
      <c r="X11169" s="1"/>
      <c r="Y11169" s="1"/>
    </row>
    <row r="11170" spans="2:25" x14ac:dyDescent="0.25">
      <c r="B11170" s="4"/>
      <c r="C11170" s="7"/>
      <c r="G11170" s="8"/>
      <c r="H11170" s="8"/>
      <c r="I11170" s="8"/>
      <c r="S11170" s="4"/>
      <c r="T11170" s="6"/>
      <c r="X11170" s="1"/>
      <c r="Y11170" s="1"/>
    </row>
    <row r="11171" spans="2:25" x14ac:dyDescent="0.25">
      <c r="B11171" s="4"/>
      <c r="C11171" s="7"/>
      <c r="G11171" s="8"/>
      <c r="H11171" s="8"/>
      <c r="I11171" s="8"/>
      <c r="S11171" s="4"/>
      <c r="T11171" s="6"/>
      <c r="X11171" s="1"/>
      <c r="Y11171" s="1"/>
    </row>
    <row r="11172" spans="2:25" x14ac:dyDescent="0.25">
      <c r="B11172" s="4"/>
      <c r="C11172" s="7"/>
      <c r="G11172" s="8"/>
      <c r="H11172" s="8"/>
      <c r="I11172" s="8"/>
      <c r="S11172" s="4"/>
      <c r="T11172" s="6"/>
      <c r="X11172" s="1"/>
      <c r="Y11172" s="1"/>
    </row>
    <row r="11173" spans="2:25" x14ac:dyDescent="0.25">
      <c r="B11173" s="4"/>
      <c r="C11173" s="7"/>
      <c r="G11173" s="8"/>
      <c r="H11173" s="8"/>
      <c r="I11173" s="8"/>
      <c r="S11173" s="4"/>
      <c r="T11173" s="6"/>
      <c r="X11173" s="1"/>
      <c r="Y11173" s="1"/>
    </row>
    <row r="11174" spans="2:25" x14ac:dyDescent="0.25">
      <c r="B11174" s="4"/>
      <c r="C11174" s="7"/>
      <c r="G11174" s="8"/>
      <c r="H11174" s="8"/>
      <c r="I11174" s="8"/>
      <c r="S11174" s="4"/>
      <c r="T11174" s="6"/>
      <c r="X11174" s="1"/>
      <c r="Y11174" s="1"/>
    </row>
    <row r="11175" spans="2:25" x14ac:dyDescent="0.25">
      <c r="B11175" s="4"/>
      <c r="C11175" s="7"/>
      <c r="G11175" s="8"/>
      <c r="H11175" s="8"/>
      <c r="I11175" s="8"/>
      <c r="S11175" s="4"/>
      <c r="T11175" s="6"/>
      <c r="X11175" s="1"/>
      <c r="Y11175" s="1"/>
    </row>
    <row r="11176" spans="2:25" x14ac:dyDescent="0.25">
      <c r="B11176" s="4"/>
      <c r="C11176" s="7"/>
      <c r="G11176" s="8"/>
      <c r="H11176" s="8"/>
      <c r="I11176" s="8"/>
      <c r="S11176" s="4"/>
      <c r="T11176" s="6"/>
      <c r="X11176" s="1"/>
      <c r="Y11176" s="1"/>
    </row>
    <row r="11177" spans="2:25" x14ac:dyDescent="0.25">
      <c r="B11177" s="4"/>
      <c r="C11177" s="7"/>
      <c r="G11177" s="8"/>
      <c r="H11177" s="8"/>
      <c r="I11177" s="8"/>
      <c r="S11177" s="4"/>
      <c r="T11177" s="6"/>
      <c r="X11177" s="1"/>
      <c r="Y11177" s="1"/>
    </row>
    <row r="11178" spans="2:25" x14ac:dyDescent="0.25">
      <c r="B11178" s="4"/>
      <c r="C11178" s="7"/>
      <c r="G11178" s="8"/>
      <c r="H11178" s="8"/>
      <c r="I11178" s="8"/>
      <c r="S11178" s="4"/>
      <c r="T11178" s="6"/>
      <c r="X11178" s="1"/>
      <c r="Y11178" s="1"/>
    </row>
    <row r="11179" spans="2:25" x14ac:dyDescent="0.25">
      <c r="B11179" s="4"/>
      <c r="C11179" s="7"/>
      <c r="G11179" s="8"/>
      <c r="H11179" s="8"/>
      <c r="I11179" s="8"/>
      <c r="S11179" s="4"/>
      <c r="T11179" s="6"/>
      <c r="X11179" s="1"/>
      <c r="Y11179" s="1"/>
    </row>
    <row r="11180" spans="2:25" x14ac:dyDescent="0.25">
      <c r="B11180" s="4"/>
      <c r="C11180" s="7"/>
      <c r="G11180" s="8"/>
      <c r="H11180" s="8"/>
      <c r="I11180" s="8"/>
      <c r="S11180" s="4"/>
      <c r="T11180" s="6"/>
      <c r="X11180" s="1"/>
      <c r="Y11180" s="1"/>
    </row>
    <row r="11181" spans="2:25" x14ac:dyDescent="0.25">
      <c r="B11181" s="4"/>
      <c r="C11181" s="7"/>
      <c r="G11181" s="8"/>
      <c r="H11181" s="8"/>
      <c r="I11181" s="8"/>
      <c r="S11181" s="4"/>
      <c r="T11181" s="6"/>
      <c r="X11181" s="1"/>
      <c r="Y11181" s="1"/>
    </row>
    <row r="11182" spans="2:25" x14ac:dyDescent="0.25">
      <c r="B11182" s="4"/>
      <c r="C11182" s="7"/>
      <c r="G11182" s="8"/>
      <c r="H11182" s="8"/>
      <c r="I11182" s="8"/>
      <c r="S11182" s="4"/>
      <c r="T11182" s="6"/>
      <c r="X11182" s="1"/>
      <c r="Y11182" s="1"/>
    </row>
    <row r="11183" spans="2:25" x14ac:dyDescent="0.25">
      <c r="B11183" s="4"/>
      <c r="C11183" s="7"/>
      <c r="G11183" s="8"/>
      <c r="H11183" s="8"/>
      <c r="I11183" s="8"/>
      <c r="S11183" s="4"/>
      <c r="T11183" s="6"/>
      <c r="X11183" s="1"/>
      <c r="Y11183" s="1"/>
    </row>
    <row r="11184" spans="2:25" x14ac:dyDescent="0.25">
      <c r="B11184" s="4"/>
      <c r="C11184" s="7"/>
      <c r="G11184" s="8"/>
      <c r="H11184" s="8"/>
      <c r="I11184" s="8"/>
      <c r="S11184" s="4"/>
      <c r="T11184" s="6"/>
      <c r="X11184" s="1"/>
      <c r="Y11184" s="1"/>
    </row>
    <row r="11185" spans="2:25" x14ac:dyDescent="0.25">
      <c r="B11185" s="4"/>
      <c r="C11185" s="7"/>
      <c r="G11185" s="8"/>
      <c r="H11185" s="8"/>
      <c r="I11185" s="8"/>
      <c r="S11185" s="4"/>
      <c r="T11185" s="6"/>
      <c r="X11185" s="1"/>
      <c r="Y11185" s="1"/>
    </row>
    <row r="11186" spans="2:25" x14ac:dyDescent="0.25">
      <c r="B11186" s="4"/>
      <c r="C11186" s="7"/>
      <c r="G11186" s="8"/>
      <c r="H11186" s="8"/>
      <c r="I11186" s="8"/>
      <c r="S11186" s="4"/>
      <c r="T11186" s="6"/>
      <c r="X11186" s="1"/>
      <c r="Y11186" s="1"/>
    </row>
    <row r="11187" spans="2:25" x14ac:dyDescent="0.25">
      <c r="B11187" s="4"/>
      <c r="C11187" s="7"/>
      <c r="G11187" s="8"/>
      <c r="H11187" s="8"/>
      <c r="I11187" s="8"/>
      <c r="S11187" s="4"/>
      <c r="T11187" s="6"/>
      <c r="X11187" s="1"/>
      <c r="Y11187" s="1"/>
    </row>
    <row r="11188" spans="2:25" x14ac:dyDescent="0.25">
      <c r="B11188" s="4"/>
      <c r="C11188" s="7"/>
      <c r="G11188" s="8"/>
      <c r="H11188" s="8"/>
      <c r="I11188" s="8"/>
      <c r="S11188" s="4"/>
      <c r="T11188" s="6"/>
      <c r="X11188" s="1"/>
      <c r="Y11188" s="1"/>
    </row>
    <row r="11189" spans="2:25" x14ac:dyDescent="0.25">
      <c r="B11189" s="4"/>
      <c r="C11189" s="7"/>
      <c r="G11189" s="8"/>
      <c r="H11189" s="8"/>
      <c r="I11189" s="8"/>
      <c r="S11189" s="4"/>
      <c r="T11189" s="6"/>
      <c r="X11189" s="1"/>
      <c r="Y11189" s="1"/>
    </row>
    <row r="11190" spans="2:25" x14ac:dyDescent="0.25">
      <c r="B11190" s="4"/>
      <c r="C11190" s="7"/>
      <c r="G11190" s="8"/>
      <c r="H11190" s="8"/>
      <c r="I11190" s="8"/>
      <c r="S11190" s="4"/>
      <c r="T11190" s="6"/>
      <c r="X11190" s="1"/>
      <c r="Y11190" s="1"/>
    </row>
    <row r="11191" spans="2:25" x14ac:dyDescent="0.25">
      <c r="B11191" s="4"/>
      <c r="C11191" s="7"/>
      <c r="G11191" s="8"/>
      <c r="H11191" s="8"/>
      <c r="I11191" s="8"/>
      <c r="S11191" s="4"/>
      <c r="T11191" s="6"/>
      <c r="X11191" s="1"/>
      <c r="Y11191" s="1"/>
    </row>
    <row r="11192" spans="2:25" x14ac:dyDescent="0.25">
      <c r="B11192" s="4"/>
      <c r="C11192" s="7"/>
      <c r="G11192" s="8"/>
      <c r="H11192" s="8"/>
      <c r="I11192" s="8"/>
      <c r="S11192" s="4"/>
      <c r="T11192" s="6"/>
      <c r="X11192" s="1"/>
      <c r="Y11192" s="1"/>
    </row>
    <row r="11193" spans="2:25" x14ac:dyDescent="0.25">
      <c r="B11193" s="4"/>
      <c r="C11193" s="7"/>
      <c r="G11193" s="8"/>
      <c r="H11193" s="8"/>
      <c r="I11193" s="8"/>
      <c r="S11193" s="4"/>
      <c r="T11193" s="6"/>
      <c r="X11193" s="1"/>
      <c r="Y11193" s="1"/>
    </row>
    <row r="11194" spans="2:25" x14ac:dyDescent="0.25">
      <c r="B11194" s="4"/>
      <c r="C11194" s="7"/>
      <c r="G11194" s="8"/>
      <c r="H11194" s="8"/>
      <c r="I11194" s="8"/>
      <c r="S11194" s="4"/>
      <c r="T11194" s="6"/>
      <c r="X11194" s="1"/>
      <c r="Y11194" s="1"/>
    </row>
    <row r="11195" spans="2:25" x14ac:dyDescent="0.25">
      <c r="B11195" s="4"/>
      <c r="C11195" s="7"/>
      <c r="G11195" s="8"/>
      <c r="H11195" s="8"/>
      <c r="I11195" s="8"/>
      <c r="S11195" s="4"/>
      <c r="T11195" s="6"/>
      <c r="X11195" s="1"/>
      <c r="Y11195" s="1"/>
    </row>
    <row r="11196" spans="2:25" x14ac:dyDescent="0.25">
      <c r="B11196" s="4"/>
      <c r="C11196" s="7"/>
      <c r="G11196" s="8"/>
      <c r="H11196" s="8"/>
      <c r="I11196" s="8"/>
      <c r="S11196" s="4"/>
      <c r="T11196" s="6"/>
      <c r="X11196" s="1"/>
      <c r="Y11196" s="1"/>
    </row>
    <row r="11197" spans="2:25" x14ac:dyDescent="0.25">
      <c r="B11197" s="4"/>
      <c r="C11197" s="7"/>
      <c r="G11197" s="8"/>
      <c r="H11197" s="8"/>
      <c r="I11197" s="8"/>
      <c r="S11197" s="4"/>
      <c r="T11197" s="6"/>
      <c r="X11197" s="1"/>
      <c r="Y11197" s="1"/>
    </row>
    <row r="11198" spans="2:25" x14ac:dyDescent="0.25">
      <c r="B11198" s="4"/>
      <c r="C11198" s="7"/>
      <c r="G11198" s="8"/>
      <c r="H11198" s="8"/>
      <c r="I11198" s="8"/>
      <c r="S11198" s="4"/>
      <c r="T11198" s="6"/>
      <c r="X11198" s="1"/>
      <c r="Y11198" s="1"/>
    </row>
    <row r="11199" spans="2:25" x14ac:dyDescent="0.25">
      <c r="B11199" s="4"/>
      <c r="C11199" s="7"/>
      <c r="G11199" s="8"/>
      <c r="H11199" s="8"/>
      <c r="I11199" s="8"/>
      <c r="S11199" s="4"/>
      <c r="T11199" s="6"/>
      <c r="X11199" s="1"/>
      <c r="Y11199" s="1"/>
    </row>
    <row r="11200" spans="2:25" x14ac:dyDescent="0.25">
      <c r="B11200" s="4"/>
      <c r="C11200" s="7"/>
      <c r="G11200" s="8"/>
      <c r="H11200" s="8"/>
      <c r="I11200" s="8"/>
      <c r="S11200" s="4"/>
      <c r="T11200" s="6"/>
      <c r="X11200" s="1"/>
      <c r="Y11200" s="1"/>
    </row>
    <row r="11201" spans="2:25" x14ac:dyDescent="0.25">
      <c r="B11201" s="4"/>
      <c r="C11201" s="7"/>
      <c r="G11201" s="8"/>
      <c r="H11201" s="8"/>
      <c r="I11201" s="8"/>
      <c r="S11201" s="4"/>
      <c r="T11201" s="6"/>
      <c r="X11201" s="1"/>
      <c r="Y11201" s="1"/>
    </row>
    <row r="11202" spans="2:25" x14ac:dyDescent="0.25">
      <c r="B11202" s="4"/>
      <c r="C11202" s="7"/>
      <c r="G11202" s="8"/>
      <c r="H11202" s="8"/>
      <c r="I11202" s="8"/>
      <c r="S11202" s="4"/>
      <c r="T11202" s="6"/>
      <c r="X11202" s="1"/>
      <c r="Y11202" s="1"/>
    </row>
    <row r="11203" spans="2:25" x14ac:dyDescent="0.25">
      <c r="B11203" s="4"/>
      <c r="C11203" s="7"/>
      <c r="G11203" s="8"/>
      <c r="H11203" s="8"/>
      <c r="I11203" s="8"/>
      <c r="S11203" s="4"/>
      <c r="T11203" s="6"/>
      <c r="X11203" s="1"/>
      <c r="Y11203" s="1"/>
    </row>
    <row r="11204" spans="2:25" x14ac:dyDescent="0.25">
      <c r="B11204" s="4"/>
      <c r="C11204" s="7"/>
      <c r="G11204" s="8"/>
      <c r="H11204" s="8"/>
      <c r="I11204" s="8"/>
      <c r="S11204" s="4"/>
      <c r="T11204" s="6"/>
      <c r="X11204" s="1"/>
      <c r="Y11204" s="1"/>
    </row>
    <row r="11205" spans="2:25" x14ac:dyDescent="0.25">
      <c r="B11205" s="4"/>
      <c r="C11205" s="7"/>
      <c r="G11205" s="8"/>
      <c r="H11205" s="8"/>
      <c r="I11205" s="8"/>
      <c r="S11205" s="4"/>
      <c r="T11205" s="6"/>
      <c r="X11205" s="1"/>
      <c r="Y11205" s="1"/>
    </row>
    <row r="11206" spans="2:25" x14ac:dyDescent="0.25">
      <c r="B11206" s="4"/>
      <c r="C11206" s="7"/>
      <c r="G11206" s="8"/>
      <c r="H11206" s="8"/>
      <c r="I11206" s="8"/>
      <c r="S11206" s="4"/>
      <c r="T11206" s="6"/>
      <c r="X11206" s="1"/>
      <c r="Y11206" s="1"/>
    </row>
    <row r="11207" spans="2:25" x14ac:dyDescent="0.25">
      <c r="B11207" s="4"/>
      <c r="C11207" s="7"/>
      <c r="G11207" s="8"/>
      <c r="H11207" s="8"/>
      <c r="I11207" s="8"/>
      <c r="S11207" s="4"/>
      <c r="T11207" s="6"/>
      <c r="X11207" s="1"/>
      <c r="Y11207" s="1"/>
    </row>
    <row r="11208" spans="2:25" x14ac:dyDescent="0.25">
      <c r="B11208" s="4"/>
      <c r="C11208" s="7"/>
      <c r="G11208" s="8"/>
      <c r="H11208" s="8"/>
      <c r="I11208" s="8"/>
      <c r="S11208" s="4"/>
      <c r="T11208" s="6"/>
      <c r="X11208" s="1"/>
      <c r="Y11208" s="1"/>
    </row>
    <row r="11209" spans="2:25" x14ac:dyDescent="0.25">
      <c r="B11209" s="4"/>
      <c r="C11209" s="7"/>
      <c r="G11209" s="8"/>
      <c r="H11209" s="8"/>
      <c r="I11209" s="8"/>
      <c r="S11209" s="4"/>
      <c r="T11209" s="6"/>
      <c r="X11209" s="1"/>
      <c r="Y11209" s="1"/>
    </row>
    <row r="11210" spans="2:25" x14ac:dyDescent="0.25">
      <c r="B11210" s="4"/>
      <c r="C11210" s="7"/>
      <c r="G11210" s="8"/>
      <c r="H11210" s="8"/>
      <c r="I11210" s="8"/>
      <c r="S11210" s="4"/>
      <c r="T11210" s="6"/>
      <c r="X11210" s="1"/>
      <c r="Y11210" s="1"/>
    </row>
    <row r="11211" spans="2:25" x14ac:dyDescent="0.25">
      <c r="B11211" s="4"/>
      <c r="C11211" s="7"/>
      <c r="G11211" s="8"/>
      <c r="H11211" s="8"/>
      <c r="I11211" s="8"/>
      <c r="S11211" s="4"/>
      <c r="T11211" s="6"/>
      <c r="X11211" s="1"/>
      <c r="Y11211" s="1"/>
    </row>
    <row r="11212" spans="2:25" x14ac:dyDescent="0.25">
      <c r="B11212" s="4"/>
      <c r="C11212" s="7"/>
      <c r="G11212" s="8"/>
      <c r="H11212" s="8"/>
      <c r="I11212" s="8"/>
      <c r="S11212" s="4"/>
      <c r="T11212" s="6"/>
      <c r="X11212" s="1"/>
      <c r="Y11212" s="1"/>
    </row>
    <row r="11213" spans="2:25" x14ac:dyDescent="0.25">
      <c r="B11213" s="4"/>
      <c r="C11213" s="7"/>
      <c r="G11213" s="8"/>
      <c r="H11213" s="8"/>
      <c r="I11213" s="8"/>
      <c r="S11213" s="4"/>
      <c r="T11213" s="6"/>
      <c r="X11213" s="1"/>
      <c r="Y11213" s="1"/>
    </row>
    <row r="11214" spans="2:25" x14ac:dyDescent="0.25">
      <c r="B11214" s="4"/>
      <c r="C11214" s="7"/>
      <c r="G11214" s="8"/>
      <c r="H11214" s="8"/>
      <c r="I11214" s="8"/>
      <c r="S11214" s="4"/>
      <c r="T11214" s="6"/>
      <c r="X11214" s="1"/>
      <c r="Y11214" s="1"/>
    </row>
    <row r="11215" spans="2:25" x14ac:dyDescent="0.25">
      <c r="B11215" s="4"/>
      <c r="C11215" s="7"/>
      <c r="G11215" s="8"/>
      <c r="H11215" s="8"/>
      <c r="I11215" s="8"/>
      <c r="S11215" s="4"/>
      <c r="T11215" s="6"/>
      <c r="X11215" s="1"/>
      <c r="Y11215" s="1"/>
    </row>
    <row r="11216" spans="2:25" x14ac:dyDescent="0.25">
      <c r="B11216" s="4"/>
      <c r="C11216" s="7"/>
      <c r="G11216" s="8"/>
      <c r="H11216" s="8"/>
      <c r="I11216" s="8"/>
      <c r="S11216" s="4"/>
      <c r="T11216" s="6"/>
      <c r="X11216" s="1"/>
      <c r="Y11216" s="1"/>
    </row>
    <row r="11217" spans="2:25" x14ac:dyDescent="0.25">
      <c r="B11217" s="4"/>
      <c r="C11217" s="7"/>
      <c r="G11217" s="8"/>
      <c r="H11217" s="8"/>
      <c r="I11217" s="8"/>
      <c r="S11217" s="4"/>
      <c r="T11217" s="6"/>
      <c r="X11217" s="1"/>
      <c r="Y11217" s="1"/>
    </row>
    <row r="11218" spans="2:25" x14ac:dyDescent="0.25">
      <c r="B11218" s="4"/>
      <c r="C11218" s="7"/>
      <c r="G11218" s="8"/>
      <c r="H11218" s="8"/>
      <c r="I11218" s="8"/>
      <c r="S11218" s="4"/>
      <c r="T11218" s="6"/>
      <c r="X11218" s="1"/>
      <c r="Y11218" s="1"/>
    </row>
    <row r="11219" spans="2:25" x14ac:dyDescent="0.25">
      <c r="B11219" s="4"/>
      <c r="C11219" s="7"/>
      <c r="G11219" s="8"/>
      <c r="H11219" s="8"/>
      <c r="I11219" s="8"/>
      <c r="S11219" s="4"/>
      <c r="T11219" s="6"/>
      <c r="X11219" s="1"/>
      <c r="Y11219" s="1"/>
    </row>
    <row r="11220" spans="2:25" x14ac:dyDescent="0.25">
      <c r="B11220" s="4"/>
      <c r="C11220" s="7"/>
      <c r="G11220" s="8"/>
      <c r="H11220" s="8"/>
      <c r="I11220" s="8"/>
      <c r="S11220" s="4"/>
      <c r="T11220" s="6"/>
      <c r="X11220" s="1"/>
      <c r="Y11220" s="1"/>
    </row>
    <row r="11221" spans="2:25" x14ac:dyDescent="0.25">
      <c r="B11221" s="4"/>
      <c r="C11221" s="7"/>
      <c r="G11221" s="8"/>
      <c r="H11221" s="8"/>
      <c r="I11221" s="8"/>
      <c r="S11221" s="4"/>
      <c r="T11221" s="6"/>
      <c r="X11221" s="1"/>
      <c r="Y11221" s="1"/>
    </row>
    <row r="11222" spans="2:25" x14ac:dyDescent="0.25">
      <c r="B11222" s="4"/>
      <c r="C11222" s="7"/>
      <c r="G11222" s="8"/>
      <c r="H11222" s="8"/>
      <c r="I11222" s="8"/>
      <c r="S11222" s="4"/>
      <c r="T11222" s="6"/>
      <c r="X11222" s="1"/>
      <c r="Y11222" s="1"/>
    </row>
    <row r="11223" spans="2:25" x14ac:dyDescent="0.25">
      <c r="B11223" s="4"/>
      <c r="C11223" s="7"/>
      <c r="G11223" s="8"/>
      <c r="H11223" s="8"/>
      <c r="I11223" s="8"/>
      <c r="S11223" s="4"/>
      <c r="T11223" s="6"/>
      <c r="X11223" s="1"/>
      <c r="Y11223" s="1"/>
    </row>
    <row r="11224" spans="2:25" x14ac:dyDescent="0.25">
      <c r="B11224" s="4"/>
      <c r="C11224" s="7"/>
      <c r="G11224" s="8"/>
      <c r="H11224" s="8"/>
      <c r="I11224" s="8"/>
      <c r="S11224" s="4"/>
      <c r="T11224" s="6"/>
      <c r="X11224" s="1"/>
      <c r="Y11224" s="1"/>
    </row>
    <row r="11225" spans="2:25" x14ac:dyDescent="0.25">
      <c r="B11225" s="4"/>
      <c r="C11225" s="7"/>
      <c r="G11225" s="8"/>
      <c r="H11225" s="8"/>
      <c r="I11225" s="8"/>
      <c r="S11225" s="4"/>
      <c r="T11225" s="6"/>
      <c r="X11225" s="1"/>
      <c r="Y11225" s="1"/>
    </row>
    <row r="11226" spans="2:25" x14ac:dyDescent="0.25">
      <c r="B11226" s="4"/>
      <c r="C11226" s="7"/>
      <c r="G11226" s="8"/>
      <c r="H11226" s="8"/>
      <c r="I11226" s="8"/>
      <c r="S11226" s="4"/>
      <c r="T11226" s="6"/>
      <c r="X11226" s="1"/>
      <c r="Y11226" s="1"/>
    </row>
    <row r="11227" spans="2:25" x14ac:dyDescent="0.25">
      <c r="B11227" s="4"/>
      <c r="C11227" s="7"/>
      <c r="G11227" s="8"/>
      <c r="H11227" s="8"/>
      <c r="I11227" s="8"/>
      <c r="S11227" s="4"/>
      <c r="T11227" s="6"/>
      <c r="X11227" s="1"/>
      <c r="Y11227" s="1"/>
    </row>
    <row r="11228" spans="2:25" x14ac:dyDescent="0.25">
      <c r="B11228" s="4"/>
      <c r="C11228" s="7"/>
      <c r="G11228" s="8"/>
      <c r="H11228" s="8"/>
      <c r="I11228" s="8"/>
      <c r="S11228" s="4"/>
      <c r="T11228" s="6"/>
      <c r="X11228" s="1"/>
      <c r="Y11228" s="1"/>
    </row>
    <row r="11229" spans="2:25" x14ac:dyDescent="0.25">
      <c r="B11229" s="4"/>
      <c r="C11229" s="7"/>
      <c r="G11229" s="8"/>
      <c r="H11229" s="8"/>
      <c r="I11229" s="8"/>
      <c r="S11229" s="4"/>
      <c r="T11229" s="6"/>
      <c r="X11229" s="1"/>
      <c r="Y11229" s="1"/>
    </row>
    <row r="11230" spans="2:25" x14ac:dyDescent="0.25">
      <c r="B11230" s="4"/>
      <c r="C11230" s="7"/>
      <c r="G11230" s="8"/>
      <c r="H11230" s="8"/>
      <c r="I11230" s="8"/>
      <c r="S11230" s="4"/>
      <c r="T11230" s="6"/>
      <c r="X11230" s="1"/>
      <c r="Y11230" s="1"/>
    </row>
    <row r="11231" spans="2:25" x14ac:dyDescent="0.25">
      <c r="B11231" s="4"/>
      <c r="C11231" s="7"/>
      <c r="G11231" s="8"/>
      <c r="H11231" s="8"/>
      <c r="I11231" s="8"/>
      <c r="S11231" s="4"/>
      <c r="T11231" s="6"/>
      <c r="X11231" s="1"/>
      <c r="Y11231" s="1"/>
    </row>
    <row r="11232" spans="2:25" x14ac:dyDescent="0.25">
      <c r="B11232" s="4"/>
      <c r="C11232" s="7"/>
      <c r="G11232" s="8"/>
      <c r="H11232" s="8"/>
      <c r="I11232" s="8"/>
      <c r="S11232" s="4"/>
      <c r="T11232" s="6"/>
      <c r="X11232" s="1"/>
      <c r="Y11232" s="1"/>
    </row>
    <row r="11233" spans="2:25" x14ac:dyDescent="0.25">
      <c r="B11233" s="4"/>
      <c r="C11233" s="7"/>
      <c r="G11233" s="8"/>
      <c r="H11233" s="8"/>
      <c r="I11233" s="8"/>
      <c r="S11233" s="4"/>
      <c r="T11233" s="6"/>
      <c r="X11233" s="1"/>
      <c r="Y11233" s="1"/>
    </row>
    <row r="11234" spans="2:25" x14ac:dyDescent="0.25">
      <c r="B11234" s="4"/>
      <c r="C11234" s="7"/>
      <c r="G11234" s="8"/>
      <c r="H11234" s="8"/>
      <c r="I11234" s="8"/>
      <c r="S11234" s="4"/>
      <c r="T11234" s="6"/>
      <c r="X11234" s="1"/>
      <c r="Y11234" s="1"/>
    </row>
    <row r="11235" spans="2:25" x14ac:dyDescent="0.25">
      <c r="B11235" s="4"/>
      <c r="C11235" s="7"/>
      <c r="G11235" s="8"/>
      <c r="H11235" s="8"/>
      <c r="I11235" s="8"/>
      <c r="S11235" s="4"/>
      <c r="T11235" s="6"/>
      <c r="X11235" s="1"/>
      <c r="Y11235" s="1"/>
    </row>
    <row r="11236" spans="2:25" x14ac:dyDescent="0.25">
      <c r="B11236" s="4"/>
      <c r="C11236" s="7"/>
      <c r="G11236" s="8"/>
      <c r="H11236" s="8"/>
      <c r="I11236" s="8"/>
      <c r="S11236" s="4"/>
      <c r="T11236" s="6"/>
      <c r="X11236" s="1"/>
      <c r="Y11236" s="1"/>
    </row>
    <row r="11237" spans="2:25" x14ac:dyDescent="0.25">
      <c r="B11237" s="4"/>
      <c r="C11237" s="7"/>
      <c r="G11237" s="8"/>
      <c r="H11237" s="8"/>
      <c r="I11237" s="8"/>
      <c r="S11237" s="4"/>
      <c r="T11237" s="6"/>
      <c r="X11237" s="1"/>
      <c r="Y11237" s="1"/>
    </row>
    <row r="11238" spans="2:25" x14ac:dyDescent="0.25">
      <c r="B11238" s="4"/>
      <c r="C11238" s="7"/>
      <c r="G11238" s="8"/>
      <c r="H11238" s="8"/>
      <c r="I11238" s="8"/>
      <c r="S11238" s="4"/>
      <c r="T11238" s="6"/>
      <c r="X11238" s="1"/>
      <c r="Y11238" s="1"/>
    </row>
    <row r="11239" spans="2:25" x14ac:dyDescent="0.25">
      <c r="B11239" s="4"/>
      <c r="C11239" s="7"/>
      <c r="G11239" s="8"/>
      <c r="H11239" s="8"/>
      <c r="I11239" s="8"/>
      <c r="S11239" s="4"/>
      <c r="T11239" s="6"/>
      <c r="X11239" s="1"/>
      <c r="Y11239" s="1"/>
    </row>
    <row r="11240" spans="2:25" x14ac:dyDescent="0.25">
      <c r="B11240" s="4"/>
      <c r="C11240" s="7"/>
      <c r="G11240" s="8"/>
      <c r="H11240" s="8"/>
      <c r="I11240" s="8"/>
      <c r="S11240" s="4"/>
      <c r="T11240" s="6"/>
      <c r="X11240" s="1"/>
      <c r="Y11240" s="1"/>
    </row>
    <row r="11241" spans="2:25" x14ac:dyDescent="0.25">
      <c r="B11241" s="4"/>
      <c r="C11241" s="7"/>
      <c r="G11241" s="8"/>
      <c r="H11241" s="8"/>
      <c r="I11241" s="8"/>
      <c r="S11241" s="4"/>
      <c r="T11241" s="6"/>
      <c r="X11241" s="1"/>
      <c r="Y11241" s="1"/>
    </row>
    <row r="11242" spans="2:25" x14ac:dyDescent="0.25">
      <c r="B11242" s="4"/>
      <c r="C11242" s="7"/>
      <c r="G11242" s="8"/>
      <c r="H11242" s="8"/>
      <c r="I11242" s="8"/>
      <c r="S11242" s="4"/>
      <c r="T11242" s="6"/>
      <c r="X11242" s="1"/>
      <c r="Y11242" s="1"/>
    </row>
    <row r="11243" spans="2:25" x14ac:dyDescent="0.25">
      <c r="B11243" s="4"/>
      <c r="C11243" s="7"/>
      <c r="G11243" s="8"/>
      <c r="H11243" s="8"/>
      <c r="I11243" s="8"/>
      <c r="S11243" s="4"/>
      <c r="T11243" s="6"/>
      <c r="X11243" s="1"/>
      <c r="Y11243" s="1"/>
    </row>
    <row r="11244" spans="2:25" x14ac:dyDescent="0.25">
      <c r="B11244" s="4"/>
      <c r="C11244" s="7"/>
      <c r="G11244" s="8"/>
      <c r="H11244" s="8"/>
      <c r="I11244" s="8"/>
      <c r="S11244" s="4"/>
      <c r="T11244" s="6"/>
      <c r="X11244" s="1"/>
      <c r="Y11244" s="1"/>
    </row>
    <row r="11245" spans="2:25" x14ac:dyDescent="0.25">
      <c r="B11245" s="4"/>
      <c r="C11245" s="7"/>
      <c r="G11245" s="8"/>
      <c r="H11245" s="8"/>
      <c r="I11245" s="8"/>
      <c r="S11245" s="4"/>
      <c r="T11245" s="6"/>
      <c r="X11245" s="1"/>
      <c r="Y11245" s="1"/>
    </row>
    <row r="11246" spans="2:25" x14ac:dyDescent="0.25">
      <c r="B11246" s="4"/>
      <c r="C11246" s="7"/>
      <c r="G11246" s="8"/>
      <c r="H11246" s="8"/>
      <c r="I11246" s="8"/>
      <c r="S11246" s="4"/>
      <c r="T11246" s="6"/>
      <c r="X11246" s="1"/>
      <c r="Y11246" s="1"/>
    </row>
    <row r="11247" spans="2:25" x14ac:dyDescent="0.25">
      <c r="B11247" s="4"/>
      <c r="C11247" s="7"/>
      <c r="G11247" s="8"/>
      <c r="H11247" s="8"/>
      <c r="I11247" s="8"/>
      <c r="S11247" s="4"/>
      <c r="T11247" s="6"/>
      <c r="X11247" s="1"/>
      <c r="Y11247" s="1"/>
    </row>
    <row r="11248" spans="2:25" x14ac:dyDescent="0.25">
      <c r="B11248" s="4"/>
      <c r="C11248" s="7"/>
      <c r="G11248" s="8"/>
      <c r="H11248" s="8"/>
      <c r="I11248" s="8"/>
      <c r="S11248" s="4"/>
      <c r="T11248" s="6"/>
      <c r="X11248" s="1"/>
      <c r="Y11248" s="1"/>
    </row>
    <row r="11249" spans="2:25" x14ac:dyDescent="0.25">
      <c r="B11249" s="4"/>
      <c r="C11249" s="7"/>
      <c r="G11249" s="8"/>
      <c r="H11249" s="8"/>
      <c r="I11249" s="8"/>
      <c r="S11249" s="4"/>
      <c r="T11249" s="6"/>
      <c r="X11249" s="1"/>
      <c r="Y11249" s="1"/>
    </row>
    <row r="11250" spans="2:25" x14ac:dyDescent="0.25">
      <c r="B11250" s="4"/>
      <c r="C11250" s="7"/>
      <c r="G11250" s="8"/>
      <c r="H11250" s="8"/>
      <c r="I11250" s="8"/>
      <c r="S11250" s="4"/>
      <c r="T11250" s="6"/>
      <c r="X11250" s="1"/>
      <c r="Y11250" s="1"/>
    </row>
    <row r="11251" spans="2:25" x14ac:dyDescent="0.25">
      <c r="B11251" s="4"/>
      <c r="C11251" s="7"/>
      <c r="G11251" s="8"/>
      <c r="H11251" s="8"/>
      <c r="I11251" s="8"/>
      <c r="S11251" s="4"/>
      <c r="T11251" s="6"/>
      <c r="X11251" s="1"/>
      <c r="Y11251" s="1"/>
    </row>
    <row r="11252" spans="2:25" x14ac:dyDescent="0.25">
      <c r="B11252" s="4"/>
      <c r="C11252" s="7"/>
      <c r="G11252" s="8"/>
      <c r="H11252" s="8"/>
      <c r="I11252" s="8"/>
      <c r="S11252" s="4"/>
      <c r="T11252" s="6"/>
      <c r="X11252" s="1"/>
      <c r="Y11252" s="1"/>
    </row>
    <row r="11253" spans="2:25" x14ac:dyDescent="0.25">
      <c r="B11253" s="4"/>
      <c r="C11253" s="7"/>
      <c r="G11253" s="8"/>
      <c r="H11253" s="8"/>
      <c r="I11253" s="8"/>
      <c r="S11253" s="4"/>
      <c r="T11253" s="6"/>
      <c r="X11253" s="1"/>
      <c r="Y11253" s="1"/>
    </row>
    <row r="11254" spans="2:25" x14ac:dyDescent="0.25">
      <c r="B11254" s="4"/>
      <c r="C11254" s="7"/>
      <c r="G11254" s="8"/>
      <c r="H11254" s="8"/>
      <c r="I11254" s="8"/>
      <c r="S11254" s="4"/>
      <c r="T11254" s="6"/>
      <c r="X11254" s="1"/>
      <c r="Y11254" s="1"/>
    </row>
    <row r="11255" spans="2:25" x14ac:dyDescent="0.25">
      <c r="B11255" s="4"/>
      <c r="C11255" s="7"/>
      <c r="G11255" s="8"/>
      <c r="H11255" s="8"/>
      <c r="I11255" s="8"/>
      <c r="S11255" s="4"/>
      <c r="T11255" s="6"/>
      <c r="X11255" s="1"/>
      <c r="Y11255" s="1"/>
    </row>
    <row r="11256" spans="2:25" x14ac:dyDescent="0.25">
      <c r="B11256" s="4"/>
      <c r="C11256" s="7"/>
      <c r="G11256" s="8"/>
      <c r="H11256" s="8"/>
      <c r="I11256" s="8"/>
      <c r="S11256" s="4"/>
      <c r="T11256" s="6"/>
      <c r="X11256" s="1"/>
      <c r="Y11256" s="1"/>
    </row>
    <row r="11257" spans="2:25" x14ac:dyDescent="0.25">
      <c r="B11257" s="4"/>
      <c r="C11257" s="7"/>
      <c r="G11257" s="8"/>
      <c r="H11257" s="8"/>
      <c r="I11257" s="8"/>
      <c r="S11257" s="4"/>
      <c r="T11257" s="6"/>
      <c r="X11257" s="1"/>
      <c r="Y11257" s="1"/>
    </row>
    <row r="11258" spans="2:25" x14ac:dyDescent="0.25">
      <c r="B11258" s="4"/>
      <c r="C11258" s="7"/>
      <c r="G11258" s="8"/>
      <c r="H11258" s="8"/>
      <c r="I11258" s="8"/>
      <c r="S11258" s="4"/>
      <c r="T11258" s="6"/>
      <c r="X11258" s="1"/>
      <c r="Y11258" s="1"/>
    </row>
    <row r="11259" spans="2:25" x14ac:dyDescent="0.25">
      <c r="B11259" s="4"/>
      <c r="C11259" s="7"/>
      <c r="G11259" s="8"/>
      <c r="H11259" s="8"/>
      <c r="I11259" s="8"/>
      <c r="S11259" s="4"/>
      <c r="T11259" s="6"/>
      <c r="X11259" s="1"/>
      <c r="Y11259" s="1"/>
    </row>
    <row r="11260" spans="2:25" x14ac:dyDescent="0.25">
      <c r="B11260" s="4"/>
      <c r="C11260" s="7"/>
      <c r="G11260" s="8"/>
      <c r="H11260" s="8"/>
      <c r="I11260" s="8"/>
      <c r="S11260" s="4"/>
      <c r="T11260" s="6"/>
      <c r="X11260" s="1"/>
      <c r="Y11260" s="1"/>
    </row>
    <row r="11261" spans="2:25" x14ac:dyDescent="0.25">
      <c r="B11261" s="4"/>
      <c r="C11261" s="7"/>
      <c r="G11261" s="8"/>
      <c r="H11261" s="8"/>
      <c r="I11261" s="8"/>
      <c r="S11261" s="4"/>
      <c r="T11261" s="6"/>
      <c r="X11261" s="1"/>
      <c r="Y11261" s="1"/>
    </row>
    <row r="11262" spans="2:25" x14ac:dyDescent="0.25">
      <c r="B11262" s="4"/>
      <c r="C11262" s="7"/>
      <c r="G11262" s="8"/>
      <c r="H11262" s="8"/>
      <c r="I11262" s="8"/>
      <c r="S11262" s="4"/>
      <c r="T11262" s="6"/>
      <c r="X11262" s="1"/>
      <c r="Y11262" s="1"/>
    </row>
    <row r="11263" spans="2:25" x14ac:dyDescent="0.25">
      <c r="B11263" s="4"/>
      <c r="C11263" s="7"/>
      <c r="G11263" s="8"/>
      <c r="H11263" s="8"/>
      <c r="I11263" s="8"/>
      <c r="S11263" s="4"/>
      <c r="T11263" s="6"/>
      <c r="X11263" s="1"/>
      <c r="Y11263" s="1"/>
    </row>
    <row r="11264" spans="2:25" x14ac:dyDescent="0.25">
      <c r="B11264" s="4"/>
      <c r="C11264" s="7"/>
      <c r="G11264" s="8"/>
      <c r="H11264" s="8"/>
      <c r="I11264" s="8"/>
      <c r="S11264" s="4"/>
      <c r="T11264" s="6"/>
      <c r="X11264" s="1"/>
      <c r="Y11264" s="1"/>
    </row>
    <row r="11265" spans="2:25" x14ac:dyDescent="0.25">
      <c r="B11265" s="4"/>
      <c r="C11265" s="7"/>
      <c r="G11265" s="8"/>
      <c r="H11265" s="8"/>
      <c r="I11265" s="8"/>
      <c r="S11265" s="4"/>
      <c r="T11265" s="6"/>
      <c r="X11265" s="1"/>
      <c r="Y11265" s="1"/>
    </row>
    <row r="11266" spans="2:25" x14ac:dyDescent="0.25">
      <c r="B11266" s="4"/>
      <c r="C11266" s="7"/>
      <c r="G11266" s="8"/>
      <c r="H11266" s="8"/>
      <c r="I11266" s="8"/>
      <c r="S11266" s="4"/>
      <c r="T11266" s="6"/>
      <c r="X11266" s="1"/>
      <c r="Y11266" s="1"/>
    </row>
    <row r="11267" spans="2:25" x14ac:dyDescent="0.25">
      <c r="B11267" s="4"/>
      <c r="C11267" s="7"/>
      <c r="G11267" s="8"/>
      <c r="H11267" s="8"/>
      <c r="I11267" s="8"/>
      <c r="S11267" s="4"/>
      <c r="T11267" s="6"/>
      <c r="X11267" s="1"/>
      <c r="Y11267" s="1"/>
    </row>
    <row r="11268" spans="2:25" x14ac:dyDescent="0.25">
      <c r="B11268" s="4"/>
      <c r="C11268" s="7"/>
      <c r="G11268" s="8"/>
      <c r="H11268" s="8"/>
      <c r="I11268" s="8"/>
      <c r="S11268" s="4"/>
      <c r="T11268" s="6"/>
      <c r="X11268" s="1"/>
      <c r="Y11268" s="1"/>
    </row>
    <row r="11269" spans="2:25" x14ac:dyDescent="0.25">
      <c r="B11269" s="4"/>
      <c r="C11269" s="7"/>
      <c r="G11269" s="8"/>
      <c r="H11269" s="8"/>
      <c r="I11269" s="8"/>
      <c r="S11269" s="4"/>
      <c r="T11269" s="6"/>
      <c r="X11269" s="1"/>
      <c r="Y11269" s="1"/>
    </row>
    <row r="11270" spans="2:25" x14ac:dyDescent="0.25">
      <c r="B11270" s="4"/>
      <c r="C11270" s="7"/>
      <c r="G11270" s="8"/>
      <c r="H11270" s="8"/>
      <c r="I11270" s="8"/>
      <c r="S11270" s="4"/>
      <c r="T11270" s="6"/>
      <c r="X11270" s="1"/>
      <c r="Y11270" s="1"/>
    </row>
    <row r="11271" spans="2:25" x14ac:dyDescent="0.25">
      <c r="B11271" s="4"/>
      <c r="C11271" s="7"/>
      <c r="G11271" s="8"/>
      <c r="H11271" s="8"/>
      <c r="I11271" s="8"/>
      <c r="S11271" s="4"/>
      <c r="T11271" s="6"/>
      <c r="X11271" s="1"/>
      <c r="Y11271" s="1"/>
    </row>
    <row r="11272" spans="2:25" x14ac:dyDescent="0.25">
      <c r="B11272" s="4"/>
      <c r="C11272" s="7"/>
      <c r="G11272" s="8"/>
      <c r="H11272" s="8"/>
      <c r="I11272" s="8"/>
      <c r="S11272" s="4"/>
      <c r="T11272" s="6"/>
      <c r="X11272" s="1"/>
      <c r="Y11272" s="1"/>
    </row>
    <row r="11273" spans="2:25" x14ac:dyDescent="0.25">
      <c r="B11273" s="4"/>
      <c r="C11273" s="7"/>
      <c r="G11273" s="8"/>
      <c r="H11273" s="8"/>
      <c r="I11273" s="8"/>
      <c r="S11273" s="4"/>
      <c r="T11273" s="6"/>
      <c r="X11273" s="1"/>
      <c r="Y11273" s="1"/>
    </row>
    <row r="11274" spans="2:25" x14ac:dyDescent="0.25">
      <c r="B11274" s="4"/>
      <c r="C11274" s="7"/>
      <c r="G11274" s="8"/>
      <c r="H11274" s="8"/>
      <c r="I11274" s="8"/>
      <c r="S11274" s="4"/>
      <c r="T11274" s="6"/>
      <c r="X11274" s="1"/>
      <c r="Y11274" s="1"/>
    </row>
    <row r="11275" spans="2:25" x14ac:dyDescent="0.25">
      <c r="B11275" s="4"/>
      <c r="C11275" s="7"/>
      <c r="G11275" s="8"/>
      <c r="H11275" s="8"/>
      <c r="I11275" s="8"/>
      <c r="S11275" s="4"/>
      <c r="T11275" s="6"/>
      <c r="X11275" s="1"/>
      <c r="Y11275" s="1"/>
    </row>
    <row r="11276" spans="2:25" x14ac:dyDescent="0.25">
      <c r="B11276" s="4"/>
      <c r="C11276" s="7"/>
      <c r="G11276" s="8"/>
      <c r="H11276" s="8"/>
      <c r="I11276" s="8"/>
      <c r="S11276" s="4"/>
      <c r="T11276" s="6"/>
      <c r="X11276" s="1"/>
      <c r="Y11276" s="1"/>
    </row>
    <row r="11277" spans="2:25" x14ac:dyDescent="0.25">
      <c r="B11277" s="4"/>
      <c r="C11277" s="7"/>
      <c r="G11277" s="8"/>
      <c r="H11277" s="8"/>
      <c r="I11277" s="8"/>
      <c r="S11277" s="4"/>
      <c r="T11277" s="6"/>
      <c r="X11277" s="1"/>
      <c r="Y11277" s="1"/>
    </row>
    <row r="11278" spans="2:25" x14ac:dyDescent="0.25">
      <c r="B11278" s="4"/>
      <c r="C11278" s="7"/>
      <c r="G11278" s="8"/>
      <c r="H11278" s="8"/>
      <c r="I11278" s="8"/>
      <c r="S11278" s="4"/>
      <c r="T11278" s="6"/>
      <c r="X11278" s="1"/>
      <c r="Y11278" s="1"/>
    </row>
    <row r="11279" spans="2:25" x14ac:dyDescent="0.25">
      <c r="B11279" s="4"/>
      <c r="C11279" s="7"/>
      <c r="G11279" s="8"/>
      <c r="H11279" s="8"/>
      <c r="I11279" s="8"/>
      <c r="S11279" s="4"/>
      <c r="T11279" s="6"/>
      <c r="X11279" s="1"/>
      <c r="Y11279" s="1"/>
    </row>
    <row r="11280" spans="2:25" x14ac:dyDescent="0.25">
      <c r="B11280" s="4"/>
      <c r="C11280" s="7"/>
      <c r="G11280" s="8"/>
      <c r="H11280" s="8"/>
      <c r="I11280" s="8"/>
      <c r="S11280" s="4"/>
      <c r="T11280" s="6"/>
      <c r="X11280" s="1"/>
      <c r="Y11280" s="1"/>
    </row>
    <row r="11281" spans="2:25" x14ac:dyDescent="0.25">
      <c r="B11281" s="4"/>
      <c r="C11281" s="7"/>
      <c r="G11281" s="8"/>
      <c r="H11281" s="8"/>
      <c r="I11281" s="8"/>
      <c r="S11281" s="4"/>
      <c r="T11281" s="6"/>
      <c r="X11281" s="1"/>
      <c r="Y11281" s="1"/>
    </row>
    <row r="11282" spans="2:25" x14ac:dyDescent="0.25">
      <c r="B11282" s="4"/>
      <c r="C11282" s="7"/>
      <c r="G11282" s="8"/>
      <c r="H11282" s="8"/>
      <c r="I11282" s="8"/>
      <c r="S11282" s="4"/>
      <c r="T11282" s="6"/>
      <c r="X11282" s="1"/>
      <c r="Y11282" s="1"/>
    </row>
    <row r="11283" spans="2:25" x14ac:dyDescent="0.25">
      <c r="B11283" s="4"/>
      <c r="C11283" s="7"/>
      <c r="G11283" s="8"/>
      <c r="H11283" s="8"/>
      <c r="I11283" s="8"/>
      <c r="S11283" s="4"/>
      <c r="T11283" s="6"/>
      <c r="X11283" s="1"/>
      <c r="Y11283" s="1"/>
    </row>
    <row r="11284" spans="2:25" x14ac:dyDescent="0.25">
      <c r="B11284" s="4"/>
      <c r="C11284" s="7"/>
      <c r="G11284" s="8"/>
      <c r="H11284" s="8"/>
      <c r="I11284" s="8"/>
      <c r="S11284" s="4"/>
      <c r="T11284" s="6"/>
      <c r="X11284" s="1"/>
      <c r="Y11284" s="1"/>
    </row>
    <row r="11285" spans="2:25" x14ac:dyDescent="0.25">
      <c r="B11285" s="4"/>
      <c r="C11285" s="7"/>
      <c r="G11285" s="8"/>
      <c r="H11285" s="8"/>
      <c r="I11285" s="8"/>
      <c r="S11285" s="4"/>
      <c r="T11285" s="6"/>
      <c r="X11285" s="1"/>
      <c r="Y11285" s="1"/>
    </row>
    <row r="11286" spans="2:25" x14ac:dyDescent="0.25">
      <c r="B11286" s="4"/>
      <c r="C11286" s="7"/>
      <c r="G11286" s="8"/>
      <c r="H11286" s="8"/>
      <c r="I11286" s="8"/>
      <c r="S11286" s="4"/>
      <c r="T11286" s="6"/>
      <c r="X11286" s="1"/>
      <c r="Y11286" s="1"/>
    </row>
    <row r="11287" spans="2:25" x14ac:dyDescent="0.25">
      <c r="B11287" s="4"/>
      <c r="C11287" s="7"/>
      <c r="G11287" s="8"/>
      <c r="H11287" s="8"/>
      <c r="I11287" s="8"/>
      <c r="S11287" s="4"/>
      <c r="T11287" s="6"/>
      <c r="X11287" s="1"/>
      <c r="Y11287" s="1"/>
    </row>
    <row r="11288" spans="2:25" x14ac:dyDescent="0.25">
      <c r="B11288" s="4"/>
      <c r="C11288" s="7"/>
      <c r="G11288" s="8"/>
      <c r="H11288" s="8"/>
      <c r="I11288" s="8"/>
      <c r="S11288" s="4"/>
      <c r="T11288" s="6"/>
      <c r="X11288" s="1"/>
      <c r="Y11288" s="1"/>
    </row>
    <row r="11289" spans="2:25" x14ac:dyDescent="0.25">
      <c r="B11289" s="4"/>
      <c r="C11289" s="7"/>
      <c r="G11289" s="8"/>
      <c r="H11289" s="8"/>
      <c r="I11289" s="8"/>
      <c r="S11289" s="4"/>
      <c r="T11289" s="6"/>
      <c r="X11289" s="1"/>
      <c r="Y11289" s="1"/>
    </row>
    <row r="11290" spans="2:25" x14ac:dyDescent="0.25">
      <c r="B11290" s="4"/>
      <c r="C11290" s="7"/>
      <c r="G11290" s="8"/>
      <c r="H11290" s="8"/>
      <c r="I11290" s="8"/>
      <c r="S11290" s="4"/>
      <c r="T11290" s="6"/>
      <c r="X11290" s="1"/>
      <c r="Y11290" s="1"/>
    </row>
    <row r="11291" spans="2:25" x14ac:dyDescent="0.25">
      <c r="B11291" s="4"/>
      <c r="C11291" s="7"/>
      <c r="G11291" s="8"/>
      <c r="H11291" s="8"/>
      <c r="I11291" s="8"/>
      <c r="S11291" s="4"/>
      <c r="T11291" s="6"/>
      <c r="X11291" s="1"/>
      <c r="Y11291" s="1"/>
    </row>
    <row r="11292" spans="2:25" x14ac:dyDescent="0.25">
      <c r="B11292" s="4"/>
      <c r="C11292" s="7"/>
      <c r="G11292" s="8"/>
      <c r="H11292" s="8"/>
      <c r="I11292" s="8"/>
      <c r="S11292" s="4"/>
      <c r="T11292" s="6"/>
      <c r="X11292" s="1"/>
      <c r="Y11292" s="1"/>
    </row>
    <row r="11293" spans="2:25" x14ac:dyDescent="0.25">
      <c r="B11293" s="4"/>
      <c r="C11293" s="7"/>
      <c r="G11293" s="8"/>
      <c r="H11293" s="8"/>
      <c r="I11293" s="8"/>
      <c r="S11293" s="4"/>
      <c r="T11293" s="6"/>
      <c r="X11293" s="1"/>
      <c r="Y11293" s="1"/>
    </row>
    <row r="11294" spans="2:25" x14ac:dyDescent="0.25">
      <c r="B11294" s="4"/>
      <c r="C11294" s="7"/>
      <c r="G11294" s="8"/>
      <c r="H11294" s="8"/>
      <c r="I11294" s="8"/>
      <c r="S11294" s="4"/>
      <c r="T11294" s="6"/>
      <c r="X11294" s="1"/>
      <c r="Y11294" s="1"/>
    </row>
    <row r="11295" spans="2:25" x14ac:dyDescent="0.25">
      <c r="B11295" s="4"/>
      <c r="C11295" s="7"/>
      <c r="G11295" s="8"/>
      <c r="H11295" s="8"/>
      <c r="I11295" s="8"/>
      <c r="S11295" s="4"/>
      <c r="T11295" s="6"/>
      <c r="X11295" s="1"/>
      <c r="Y11295" s="1"/>
    </row>
    <row r="11296" spans="2:25" x14ac:dyDescent="0.25">
      <c r="B11296" s="4"/>
      <c r="C11296" s="7"/>
      <c r="G11296" s="8"/>
      <c r="H11296" s="8"/>
      <c r="I11296" s="8"/>
      <c r="S11296" s="4"/>
      <c r="T11296" s="6"/>
      <c r="X11296" s="1"/>
      <c r="Y11296" s="1"/>
    </row>
    <row r="11297" spans="2:25" x14ac:dyDescent="0.25">
      <c r="B11297" s="4"/>
      <c r="C11297" s="7"/>
      <c r="G11297" s="8"/>
      <c r="H11297" s="8"/>
      <c r="I11297" s="8"/>
      <c r="S11297" s="4"/>
      <c r="T11297" s="6"/>
      <c r="X11297" s="1"/>
      <c r="Y11297" s="1"/>
    </row>
    <row r="11298" spans="2:25" x14ac:dyDescent="0.25">
      <c r="B11298" s="4"/>
      <c r="C11298" s="7"/>
      <c r="G11298" s="8"/>
      <c r="H11298" s="8"/>
      <c r="I11298" s="8"/>
      <c r="S11298" s="4"/>
      <c r="T11298" s="6"/>
      <c r="X11298" s="1"/>
      <c r="Y11298" s="1"/>
    </row>
    <row r="11299" spans="2:25" x14ac:dyDescent="0.25">
      <c r="B11299" s="4"/>
      <c r="C11299" s="7"/>
      <c r="G11299" s="8"/>
      <c r="H11299" s="8"/>
      <c r="I11299" s="8"/>
      <c r="S11299" s="4"/>
      <c r="T11299" s="6"/>
      <c r="X11299" s="1"/>
      <c r="Y11299" s="1"/>
    </row>
    <row r="11300" spans="2:25" x14ac:dyDescent="0.25">
      <c r="B11300" s="4"/>
      <c r="C11300" s="7"/>
      <c r="G11300" s="8"/>
      <c r="H11300" s="8"/>
      <c r="I11300" s="8"/>
      <c r="S11300" s="4"/>
      <c r="T11300" s="6"/>
      <c r="X11300" s="1"/>
      <c r="Y11300" s="1"/>
    </row>
    <row r="11301" spans="2:25" x14ac:dyDescent="0.25">
      <c r="B11301" s="4"/>
      <c r="C11301" s="7"/>
      <c r="G11301" s="8"/>
      <c r="H11301" s="8"/>
      <c r="I11301" s="8"/>
      <c r="S11301" s="4"/>
      <c r="T11301" s="6"/>
      <c r="X11301" s="1"/>
      <c r="Y11301" s="1"/>
    </row>
    <row r="11302" spans="2:25" x14ac:dyDescent="0.25">
      <c r="B11302" s="4"/>
      <c r="C11302" s="7"/>
      <c r="G11302" s="8"/>
      <c r="H11302" s="8"/>
      <c r="I11302" s="8"/>
      <c r="S11302" s="4"/>
      <c r="T11302" s="6"/>
      <c r="X11302" s="1"/>
      <c r="Y11302" s="1"/>
    </row>
    <row r="11303" spans="2:25" x14ac:dyDescent="0.25">
      <c r="B11303" s="4"/>
      <c r="C11303" s="7"/>
      <c r="G11303" s="8"/>
      <c r="H11303" s="8"/>
      <c r="I11303" s="8"/>
      <c r="S11303" s="4"/>
      <c r="T11303" s="6"/>
      <c r="X11303" s="1"/>
      <c r="Y11303" s="1"/>
    </row>
    <row r="11304" spans="2:25" x14ac:dyDescent="0.25">
      <c r="B11304" s="4"/>
      <c r="C11304" s="7"/>
      <c r="G11304" s="8"/>
      <c r="H11304" s="8"/>
      <c r="I11304" s="8"/>
      <c r="S11304" s="4"/>
      <c r="T11304" s="6"/>
      <c r="X11304" s="1"/>
      <c r="Y11304" s="1"/>
    </row>
    <row r="11305" spans="2:25" x14ac:dyDescent="0.25">
      <c r="B11305" s="4"/>
      <c r="C11305" s="7"/>
      <c r="G11305" s="8"/>
      <c r="H11305" s="8"/>
      <c r="I11305" s="8"/>
      <c r="S11305" s="4"/>
      <c r="T11305" s="6"/>
      <c r="X11305" s="1"/>
      <c r="Y11305" s="1"/>
    </row>
    <row r="11306" spans="2:25" x14ac:dyDescent="0.25">
      <c r="B11306" s="4"/>
      <c r="C11306" s="7"/>
      <c r="G11306" s="8"/>
      <c r="H11306" s="8"/>
      <c r="I11306" s="8"/>
      <c r="S11306" s="4"/>
      <c r="T11306" s="6"/>
      <c r="X11306" s="1"/>
      <c r="Y11306" s="1"/>
    </row>
    <row r="11307" spans="2:25" x14ac:dyDescent="0.25">
      <c r="B11307" s="4"/>
      <c r="C11307" s="7"/>
      <c r="G11307" s="8"/>
      <c r="H11307" s="8"/>
      <c r="I11307" s="8"/>
      <c r="S11307" s="4"/>
      <c r="T11307" s="6"/>
      <c r="X11307" s="1"/>
      <c r="Y11307" s="1"/>
    </row>
    <row r="11308" spans="2:25" x14ac:dyDescent="0.25">
      <c r="B11308" s="4"/>
      <c r="C11308" s="7"/>
      <c r="G11308" s="8"/>
      <c r="H11308" s="8"/>
      <c r="I11308" s="8"/>
      <c r="S11308" s="4"/>
      <c r="T11308" s="6"/>
      <c r="X11308" s="1"/>
      <c r="Y11308" s="1"/>
    </row>
    <row r="11309" spans="2:25" x14ac:dyDescent="0.25">
      <c r="B11309" s="4"/>
      <c r="C11309" s="7"/>
      <c r="G11309" s="8"/>
      <c r="H11309" s="8"/>
      <c r="I11309" s="8"/>
      <c r="S11309" s="4"/>
      <c r="T11309" s="6"/>
      <c r="X11309" s="1"/>
      <c r="Y11309" s="1"/>
    </row>
    <row r="11310" spans="2:25" x14ac:dyDescent="0.25">
      <c r="B11310" s="4"/>
      <c r="C11310" s="7"/>
      <c r="G11310" s="8"/>
      <c r="H11310" s="8"/>
      <c r="I11310" s="8"/>
      <c r="S11310" s="4"/>
      <c r="T11310" s="6"/>
      <c r="X11310" s="1"/>
      <c r="Y11310" s="1"/>
    </row>
    <row r="11311" spans="2:25" x14ac:dyDescent="0.25">
      <c r="B11311" s="4"/>
      <c r="C11311" s="7"/>
      <c r="G11311" s="8"/>
      <c r="H11311" s="8"/>
      <c r="I11311" s="8"/>
      <c r="S11311" s="4"/>
      <c r="T11311" s="6"/>
      <c r="X11311" s="1"/>
      <c r="Y11311" s="1"/>
    </row>
    <row r="11312" spans="2:25" x14ac:dyDescent="0.25">
      <c r="B11312" s="4"/>
      <c r="C11312" s="7"/>
      <c r="G11312" s="8"/>
      <c r="H11312" s="8"/>
      <c r="I11312" s="8"/>
      <c r="S11312" s="4"/>
      <c r="T11312" s="6"/>
      <c r="X11312" s="1"/>
      <c r="Y11312" s="1"/>
    </row>
    <row r="11313" spans="2:25" x14ac:dyDescent="0.25">
      <c r="B11313" s="4"/>
      <c r="C11313" s="7"/>
      <c r="G11313" s="8"/>
      <c r="H11313" s="8"/>
      <c r="I11313" s="8"/>
      <c r="S11313" s="4"/>
      <c r="T11313" s="6"/>
      <c r="X11313" s="1"/>
      <c r="Y11313" s="1"/>
    </row>
    <row r="11314" spans="2:25" x14ac:dyDescent="0.25">
      <c r="B11314" s="4"/>
      <c r="C11314" s="7"/>
      <c r="G11314" s="8"/>
      <c r="H11314" s="8"/>
      <c r="I11314" s="8"/>
      <c r="S11314" s="4"/>
      <c r="T11314" s="6"/>
      <c r="X11314" s="1"/>
      <c r="Y11314" s="1"/>
    </row>
    <row r="11315" spans="2:25" x14ac:dyDescent="0.25">
      <c r="B11315" s="4"/>
      <c r="C11315" s="7"/>
      <c r="G11315" s="8"/>
      <c r="H11315" s="8"/>
      <c r="I11315" s="8"/>
      <c r="S11315" s="4"/>
      <c r="T11315" s="6"/>
      <c r="X11315" s="1"/>
      <c r="Y11315" s="1"/>
    </row>
    <row r="11316" spans="2:25" x14ac:dyDescent="0.25">
      <c r="B11316" s="4"/>
      <c r="C11316" s="7"/>
      <c r="G11316" s="8"/>
      <c r="H11316" s="8"/>
      <c r="I11316" s="8"/>
      <c r="S11316" s="4"/>
      <c r="T11316" s="6"/>
      <c r="X11316" s="1"/>
      <c r="Y11316" s="1"/>
    </row>
    <row r="11317" spans="2:25" x14ac:dyDescent="0.25">
      <c r="B11317" s="4"/>
      <c r="C11317" s="7"/>
      <c r="G11317" s="8"/>
      <c r="H11317" s="8"/>
      <c r="I11317" s="8"/>
      <c r="S11317" s="4"/>
      <c r="T11317" s="6"/>
      <c r="X11317" s="1"/>
      <c r="Y11317" s="1"/>
    </row>
    <row r="11318" spans="2:25" x14ac:dyDescent="0.25">
      <c r="B11318" s="4"/>
      <c r="C11318" s="7"/>
      <c r="G11318" s="8"/>
      <c r="H11318" s="8"/>
      <c r="I11318" s="8"/>
      <c r="S11318" s="4"/>
      <c r="T11318" s="6"/>
      <c r="X11318" s="1"/>
      <c r="Y11318" s="1"/>
    </row>
    <row r="11319" spans="2:25" x14ac:dyDescent="0.25">
      <c r="B11319" s="4"/>
      <c r="C11319" s="7"/>
      <c r="G11319" s="8"/>
      <c r="H11319" s="8"/>
      <c r="I11319" s="8"/>
      <c r="S11319" s="4"/>
      <c r="T11319" s="6"/>
      <c r="X11319" s="1"/>
      <c r="Y11319" s="1"/>
    </row>
    <row r="11320" spans="2:25" x14ac:dyDescent="0.25">
      <c r="B11320" s="4"/>
      <c r="C11320" s="7"/>
      <c r="G11320" s="8"/>
      <c r="H11320" s="8"/>
      <c r="I11320" s="8"/>
      <c r="S11320" s="4"/>
      <c r="T11320" s="6"/>
      <c r="X11320" s="1"/>
      <c r="Y11320" s="1"/>
    </row>
    <row r="11321" spans="2:25" x14ac:dyDescent="0.25">
      <c r="B11321" s="4"/>
      <c r="C11321" s="7"/>
      <c r="G11321" s="8"/>
      <c r="H11321" s="8"/>
      <c r="I11321" s="8"/>
      <c r="S11321" s="4"/>
      <c r="T11321" s="6"/>
      <c r="X11321" s="1"/>
      <c r="Y11321" s="1"/>
    </row>
    <row r="11322" spans="2:25" x14ac:dyDescent="0.25">
      <c r="B11322" s="4"/>
      <c r="C11322" s="7"/>
      <c r="G11322" s="8"/>
      <c r="H11322" s="8"/>
      <c r="I11322" s="8"/>
      <c r="S11322" s="4"/>
      <c r="T11322" s="6"/>
      <c r="X11322" s="1"/>
      <c r="Y11322" s="1"/>
    </row>
    <row r="11323" spans="2:25" x14ac:dyDescent="0.25">
      <c r="B11323" s="4"/>
      <c r="C11323" s="7"/>
      <c r="G11323" s="8"/>
      <c r="H11323" s="8"/>
      <c r="I11323" s="8"/>
      <c r="S11323" s="4"/>
      <c r="T11323" s="6"/>
      <c r="X11323" s="1"/>
      <c r="Y11323" s="1"/>
    </row>
    <row r="11324" spans="2:25" x14ac:dyDescent="0.25">
      <c r="B11324" s="4"/>
      <c r="C11324" s="7"/>
      <c r="G11324" s="8"/>
      <c r="H11324" s="8"/>
      <c r="I11324" s="8"/>
      <c r="S11324" s="4"/>
      <c r="T11324" s="6"/>
      <c r="X11324" s="1"/>
      <c r="Y11324" s="1"/>
    </row>
    <row r="11325" spans="2:25" x14ac:dyDescent="0.25">
      <c r="B11325" s="4"/>
      <c r="C11325" s="7"/>
      <c r="G11325" s="8"/>
      <c r="H11325" s="8"/>
      <c r="I11325" s="8"/>
      <c r="S11325" s="4"/>
      <c r="T11325" s="6"/>
      <c r="X11325" s="1"/>
      <c r="Y11325" s="1"/>
    </row>
    <row r="11326" spans="2:25" x14ac:dyDescent="0.25">
      <c r="B11326" s="4"/>
      <c r="C11326" s="7"/>
      <c r="G11326" s="8"/>
      <c r="H11326" s="8"/>
      <c r="I11326" s="8"/>
      <c r="S11326" s="4"/>
      <c r="T11326" s="6"/>
      <c r="X11326" s="1"/>
      <c r="Y11326" s="1"/>
    </row>
    <row r="11327" spans="2:25" x14ac:dyDescent="0.25">
      <c r="B11327" s="4"/>
      <c r="C11327" s="7"/>
      <c r="G11327" s="8"/>
      <c r="H11327" s="8"/>
      <c r="I11327" s="8"/>
      <c r="S11327" s="4"/>
      <c r="T11327" s="6"/>
      <c r="X11327" s="1"/>
      <c r="Y11327" s="1"/>
    </row>
    <row r="11328" spans="2:25" x14ac:dyDescent="0.25">
      <c r="B11328" s="4"/>
      <c r="C11328" s="7"/>
      <c r="G11328" s="8"/>
      <c r="H11328" s="8"/>
      <c r="I11328" s="8"/>
      <c r="S11328" s="4"/>
      <c r="T11328" s="6"/>
      <c r="X11328" s="1"/>
      <c r="Y11328" s="1"/>
    </row>
    <row r="11329" spans="2:25" x14ac:dyDescent="0.25">
      <c r="B11329" s="4"/>
      <c r="C11329" s="7"/>
      <c r="G11329" s="8"/>
      <c r="H11329" s="8"/>
      <c r="I11329" s="8"/>
      <c r="S11329" s="4"/>
      <c r="T11329" s="6"/>
      <c r="X11329" s="1"/>
      <c r="Y11329" s="1"/>
    </row>
    <row r="11330" spans="2:25" x14ac:dyDescent="0.25">
      <c r="B11330" s="4"/>
      <c r="C11330" s="7"/>
      <c r="G11330" s="8"/>
      <c r="H11330" s="8"/>
      <c r="I11330" s="8"/>
      <c r="S11330" s="4"/>
      <c r="T11330" s="6"/>
      <c r="X11330" s="1"/>
      <c r="Y11330" s="1"/>
    </row>
    <row r="11331" spans="2:25" x14ac:dyDescent="0.25">
      <c r="B11331" s="4"/>
      <c r="C11331" s="7"/>
      <c r="G11331" s="8"/>
      <c r="H11331" s="8"/>
      <c r="I11331" s="8"/>
      <c r="S11331" s="4"/>
      <c r="T11331" s="6"/>
      <c r="X11331" s="1"/>
      <c r="Y11331" s="1"/>
    </row>
    <row r="11332" spans="2:25" x14ac:dyDescent="0.25">
      <c r="B11332" s="4"/>
      <c r="C11332" s="7"/>
      <c r="G11332" s="8"/>
      <c r="H11332" s="8"/>
      <c r="I11332" s="8"/>
      <c r="S11332" s="4"/>
      <c r="T11332" s="6"/>
      <c r="X11332" s="1"/>
      <c r="Y11332" s="1"/>
    </row>
    <row r="11333" spans="2:25" x14ac:dyDescent="0.25">
      <c r="B11333" s="4"/>
      <c r="C11333" s="7"/>
      <c r="G11333" s="8"/>
      <c r="H11333" s="8"/>
      <c r="I11333" s="8"/>
      <c r="S11333" s="4"/>
      <c r="T11333" s="6"/>
      <c r="X11333" s="1"/>
      <c r="Y11333" s="1"/>
    </row>
    <row r="11334" spans="2:25" x14ac:dyDescent="0.25">
      <c r="B11334" s="4"/>
      <c r="C11334" s="7"/>
      <c r="G11334" s="8"/>
      <c r="H11334" s="8"/>
      <c r="I11334" s="8"/>
      <c r="S11334" s="4"/>
      <c r="T11334" s="6"/>
      <c r="X11334" s="1"/>
      <c r="Y11334" s="1"/>
    </row>
    <row r="11335" spans="2:25" x14ac:dyDescent="0.25">
      <c r="B11335" s="4"/>
      <c r="C11335" s="7"/>
      <c r="G11335" s="8"/>
      <c r="H11335" s="8"/>
      <c r="I11335" s="8"/>
      <c r="S11335" s="4"/>
      <c r="T11335" s="6"/>
      <c r="X11335" s="1"/>
      <c r="Y11335" s="1"/>
    </row>
    <row r="11336" spans="2:25" x14ac:dyDescent="0.25">
      <c r="B11336" s="4"/>
      <c r="C11336" s="7"/>
      <c r="G11336" s="8"/>
      <c r="H11336" s="8"/>
      <c r="I11336" s="8"/>
      <c r="S11336" s="4"/>
      <c r="T11336" s="6"/>
      <c r="X11336" s="1"/>
      <c r="Y11336" s="1"/>
    </row>
    <row r="11337" spans="2:25" x14ac:dyDescent="0.25">
      <c r="B11337" s="4"/>
      <c r="C11337" s="7"/>
      <c r="G11337" s="8"/>
      <c r="H11337" s="8"/>
      <c r="I11337" s="8"/>
      <c r="S11337" s="4"/>
      <c r="T11337" s="6"/>
      <c r="X11337" s="1"/>
      <c r="Y11337" s="1"/>
    </row>
    <row r="11338" spans="2:25" x14ac:dyDescent="0.25">
      <c r="B11338" s="4"/>
      <c r="C11338" s="7"/>
      <c r="G11338" s="8"/>
      <c r="H11338" s="8"/>
      <c r="I11338" s="8"/>
      <c r="S11338" s="4"/>
      <c r="T11338" s="6"/>
      <c r="X11338" s="1"/>
      <c r="Y11338" s="1"/>
    </row>
    <row r="11339" spans="2:25" x14ac:dyDescent="0.25">
      <c r="B11339" s="4"/>
      <c r="C11339" s="7"/>
      <c r="G11339" s="8"/>
      <c r="H11339" s="8"/>
      <c r="I11339" s="8"/>
      <c r="S11339" s="4"/>
      <c r="T11339" s="6"/>
      <c r="X11339" s="1"/>
      <c r="Y11339" s="1"/>
    </row>
    <row r="11340" spans="2:25" x14ac:dyDescent="0.25">
      <c r="B11340" s="4"/>
      <c r="C11340" s="7"/>
      <c r="G11340" s="8"/>
      <c r="H11340" s="8"/>
      <c r="I11340" s="8"/>
      <c r="S11340" s="4"/>
      <c r="T11340" s="6"/>
      <c r="X11340" s="1"/>
      <c r="Y11340" s="1"/>
    </row>
    <row r="11341" spans="2:25" x14ac:dyDescent="0.25">
      <c r="B11341" s="4"/>
      <c r="C11341" s="7"/>
      <c r="G11341" s="8"/>
      <c r="H11341" s="8"/>
      <c r="I11341" s="8"/>
      <c r="S11341" s="4"/>
      <c r="T11341" s="6"/>
      <c r="X11341" s="1"/>
      <c r="Y11341" s="1"/>
    </row>
    <row r="11342" spans="2:25" x14ac:dyDescent="0.25">
      <c r="B11342" s="4"/>
      <c r="C11342" s="7"/>
      <c r="G11342" s="8"/>
      <c r="H11342" s="8"/>
      <c r="I11342" s="8"/>
      <c r="S11342" s="4"/>
      <c r="T11342" s="6"/>
      <c r="X11342" s="1"/>
      <c r="Y11342" s="1"/>
    </row>
    <row r="11343" spans="2:25" x14ac:dyDescent="0.25">
      <c r="B11343" s="4"/>
      <c r="C11343" s="7"/>
      <c r="G11343" s="8"/>
      <c r="H11343" s="8"/>
      <c r="I11343" s="8"/>
      <c r="S11343" s="4"/>
      <c r="T11343" s="6"/>
      <c r="X11343" s="1"/>
      <c r="Y11343" s="1"/>
    </row>
    <row r="11344" spans="2:25" x14ac:dyDescent="0.25">
      <c r="B11344" s="4"/>
      <c r="C11344" s="7"/>
      <c r="G11344" s="8"/>
      <c r="H11344" s="8"/>
      <c r="I11344" s="8"/>
      <c r="S11344" s="4"/>
      <c r="T11344" s="6"/>
      <c r="X11344" s="1"/>
      <c r="Y11344" s="1"/>
    </row>
    <row r="11345" spans="2:25" x14ac:dyDescent="0.25">
      <c r="B11345" s="4"/>
      <c r="C11345" s="7"/>
      <c r="G11345" s="8"/>
      <c r="H11345" s="8"/>
      <c r="I11345" s="8"/>
      <c r="S11345" s="4"/>
      <c r="T11345" s="6"/>
      <c r="X11345" s="1"/>
      <c r="Y11345" s="1"/>
    </row>
    <row r="11346" spans="2:25" x14ac:dyDescent="0.25">
      <c r="B11346" s="4"/>
      <c r="C11346" s="7"/>
      <c r="G11346" s="8"/>
      <c r="H11346" s="8"/>
      <c r="I11346" s="8"/>
      <c r="S11346" s="4"/>
      <c r="T11346" s="6"/>
      <c r="X11346" s="1"/>
      <c r="Y11346" s="1"/>
    </row>
    <row r="11347" spans="2:25" x14ac:dyDescent="0.25">
      <c r="B11347" s="4"/>
      <c r="C11347" s="7"/>
      <c r="G11347" s="8"/>
      <c r="H11347" s="8"/>
      <c r="I11347" s="8"/>
      <c r="S11347" s="4"/>
      <c r="T11347" s="6"/>
      <c r="X11347" s="1"/>
      <c r="Y11347" s="1"/>
    </row>
    <row r="11348" spans="2:25" x14ac:dyDescent="0.25">
      <c r="B11348" s="4"/>
      <c r="C11348" s="7"/>
      <c r="G11348" s="8"/>
      <c r="H11348" s="8"/>
      <c r="I11348" s="8"/>
      <c r="S11348" s="4"/>
      <c r="T11348" s="6"/>
      <c r="X11348" s="1"/>
      <c r="Y11348" s="1"/>
    </row>
    <row r="11349" spans="2:25" x14ac:dyDescent="0.25">
      <c r="B11349" s="4"/>
      <c r="C11349" s="7"/>
      <c r="G11349" s="8"/>
      <c r="H11349" s="8"/>
      <c r="I11349" s="8"/>
      <c r="S11349" s="4"/>
      <c r="T11349" s="6"/>
      <c r="X11349" s="1"/>
      <c r="Y11349" s="1"/>
    </row>
    <row r="11350" spans="2:25" x14ac:dyDescent="0.25">
      <c r="B11350" s="4"/>
      <c r="C11350" s="7"/>
      <c r="G11350" s="8"/>
      <c r="H11350" s="8"/>
      <c r="I11350" s="8"/>
      <c r="S11350" s="4"/>
      <c r="T11350" s="6"/>
      <c r="X11350" s="1"/>
      <c r="Y11350" s="1"/>
    </row>
    <row r="11351" spans="2:25" x14ac:dyDescent="0.25">
      <c r="B11351" s="4"/>
      <c r="C11351" s="7"/>
      <c r="G11351" s="8"/>
      <c r="H11351" s="8"/>
      <c r="I11351" s="8"/>
      <c r="S11351" s="4"/>
      <c r="T11351" s="6"/>
      <c r="X11351" s="1"/>
      <c r="Y11351" s="1"/>
    </row>
    <row r="11352" spans="2:25" x14ac:dyDescent="0.25">
      <c r="B11352" s="4"/>
      <c r="C11352" s="7"/>
      <c r="G11352" s="8"/>
      <c r="H11352" s="8"/>
      <c r="I11352" s="8"/>
      <c r="S11352" s="4"/>
      <c r="T11352" s="6"/>
      <c r="X11352" s="1"/>
      <c r="Y11352" s="1"/>
    </row>
    <row r="11353" spans="2:25" x14ac:dyDescent="0.25">
      <c r="B11353" s="4"/>
      <c r="C11353" s="7"/>
      <c r="G11353" s="8"/>
      <c r="H11353" s="8"/>
      <c r="I11353" s="8"/>
      <c r="S11353" s="4"/>
      <c r="T11353" s="6"/>
      <c r="X11353" s="1"/>
      <c r="Y11353" s="1"/>
    </row>
    <row r="11354" spans="2:25" x14ac:dyDescent="0.25">
      <c r="B11354" s="4"/>
      <c r="C11354" s="7"/>
      <c r="G11354" s="8"/>
      <c r="H11354" s="8"/>
      <c r="I11354" s="8"/>
      <c r="S11354" s="4"/>
      <c r="T11354" s="6"/>
      <c r="X11354" s="1"/>
      <c r="Y11354" s="1"/>
    </row>
    <row r="11355" spans="2:25" x14ac:dyDescent="0.25">
      <c r="B11355" s="4"/>
      <c r="C11355" s="7"/>
      <c r="G11355" s="8"/>
      <c r="H11355" s="8"/>
      <c r="I11355" s="8"/>
      <c r="S11355" s="4"/>
      <c r="T11355" s="6"/>
      <c r="X11355" s="1"/>
      <c r="Y11355" s="1"/>
    </row>
    <row r="11356" spans="2:25" x14ac:dyDescent="0.25">
      <c r="B11356" s="4"/>
      <c r="C11356" s="7"/>
      <c r="G11356" s="8"/>
      <c r="H11356" s="8"/>
      <c r="I11356" s="8"/>
      <c r="S11356" s="4"/>
      <c r="T11356" s="6"/>
      <c r="X11356" s="1"/>
      <c r="Y11356" s="1"/>
    </row>
    <row r="11357" spans="2:25" x14ac:dyDescent="0.25">
      <c r="B11357" s="4"/>
      <c r="C11357" s="7"/>
      <c r="G11357" s="8"/>
      <c r="H11357" s="8"/>
      <c r="I11357" s="8"/>
      <c r="S11357" s="4"/>
      <c r="T11357" s="6"/>
      <c r="X11357" s="1"/>
      <c r="Y11357" s="1"/>
    </row>
    <row r="11358" spans="2:25" x14ac:dyDescent="0.25">
      <c r="B11358" s="4"/>
      <c r="C11358" s="7"/>
      <c r="G11358" s="8"/>
      <c r="H11358" s="8"/>
      <c r="I11358" s="8"/>
      <c r="S11358" s="4"/>
      <c r="T11358" s="6"/>
      <c r="X11358" s="1"/>
      <c r="Y11358" s="1"/>
    </row>
    <row r="11359" spans="2:25" x14ac:dyDescent="0.25">
      <c r="B11359" s="4"/>
      <c r="C11359" s="7"/>
      <c r="G11359" s="8"/>
      <c r="H11359" s="8"/>
      <c r="I11359" s="8"/>
      <c r="S11359" s="4"/>
      <c r="T11359" s="6"/>
      <c r="X11359" s="1"/>
      <c r="Y11359" s="1"/>
    </row>
    <row r="11360" spans="2:25" x14ac:dyDescent="0.25">
      <c r="B11360" s="4"/>
      <c r="C11360" s="7"/>
      <c r="G11360" s="8"/>
      <c r="H11360" s="8"/>
      <c r="I11360" s="8"/>
      <c r="S11360" s="4"/>
      <c r="T11360" s="6"/>
      <c r="X11360" s="1"/>
      <c r="Y11360" s="1"/>
    </row>
    <row r="11361" spans="2:25" x14ac:dyDescent="0.25">
      <c r="B11361" s="4"/>
      <c r="C11361" s="7"/>
      <c r="G11361" s="8"/>
      <c r="H11361" s="8"/>
      <c r="I11361" s="8"/>
      <c r="S11361" s="4"/>
      <c r="T11361" s="6"/>
      <c r="X11361" s="1"/>
      <c r="Y11361" s="1"/>
    </row>
    <row r="11362" spans="2:25" x14ac:dyDescent="0.25">
      <c r="B11362" s="4"/>
      <c r="C11362" s="7"/>
      <c r="G11362" s="8"/>
      <c r="H11362" s="8"/>
      <c r="I11362" s="8"/>
      <c r="S11362" s="4"/>
      <c r="T11362" s="6"/>
      <c r="X11362" s="1"/>
      <c r="Y11362" s="1"/>
    </row>
    <row r="11363" spans="2:25" x14ac:dyDescent="0.25">
      <c r="B11363" s="4"/>
      <c r="C11363" s="7"/>
      <c r="G11363" s="8"/>
      <c r="H11363" s="8"/>
      <c r="I11363" s="8"/>
      <c r="S11363" s="4"/>
      <c r="T11363" s="6"/>
      <c r="X11363" s="1"/>
      <c r="Y11363" s="1"/>
    </row>
    <row r="11364" spans="2:25" x14ac:dyDescent="0.25">
      <c r="B11364" s="4"/>
      <c r="C11364" s="7"/>
      <c r="G11364" s="8"/>
      <c r="H11364" s="8"/>
      <c r="I11364" s="8"/>
      <c r="S11364" s="4"/>
      <c r="T11364" s="6"/>
      <c r="X11364" s="1"/>
      <c r="Y11364" s="1"/>
    </row>
    <row r="11365" spans="2:25" x14ac:dyDescent="0.25">
      <c r="B11365" s="4"/>
      <c r="C11365" s="7"/>
      <c r="G11365" s="8"/>
      <c r="H11365" s="8"/>
      <c r="I11365" s="8"/>
      <c r="S11365" s="4"/>
      <c r="T11365" s="6"/>
      <c r="X11365" s="1"/>
      <c r="Y11365" s="1"/>
    </row>
    <row r="11366" spans="2:25" x14ac:dyDescent="0.25">
      <c r="B11366" s="4"/>
      <c r="C11366" s="7"/>
      <c r="G11366" s="8"/>
      <c r="H11366" s="8"/>
      <c r="I11366" s="8"/>
      <c r="S11366" s="4"/>
      <c r="T11366" s="6"/>
      <c r="X11366" s="1"/>
      <c r="Y11366" s="1"/>
    </row>
    <row r="11367" spans="2:25" x14ac:dyDescent="0.25">
      <c r="B11367" s="4"/>
      <c r="C11367" s="7"/>
      <c r="G11367" s="8"/>
      <c r="H11367" s="8"/>
      <c r="I11367" s="8"/>
      <c r="S11367" s="4"/>
      <c r="T11367" s="6"/>
      <c r="X11367" s="1"/>
      <c r="Y11367" s="1"/>
    </row>
    <row r="11368" spans="2:25" x14ac:dyDescent="0.25">
      <c r="B11368" s="4"/>
      <c r="C11368" s="7"/>
      <c r="G11368" s="8"/>
      <c r="H11368" s="8"/>
      <c r="I11368" s="8"/>
      <c r="S11368" s="4"/>
      <c r="T11368" s="6"/>
      <c r="X11368" s="1"/>
      <c r="Y11368" s="1"/>
    </row>
    <row r="11369" spans="2:25" x14ac:dyDescent="0.25">
      <c r="B11369" s="4"/>
      <c r="C11369" s="7"/>
      <c r="G11369" s="8"/>
      <c r="H11369" s="8"/>
      <c r="I11369" s="8"/>
      <c r="S11369" s="4"/>
      <c r="T11369" s="6"/>
      <c r="X11369" s="1"/>
      <c r="Y11369" s="1"/>
    </row>
    <row r="11370" spans="2:25" x14ac:dyDescent="0.25">
      <c r="B11370" s="4"/>
      <c r="C11370" s="7"/>
      <c r="G11370" s="8"/>
      <c r="H11370" s="8"/>
      <c r="I11370" s="8"/>
      <c r="S11370" s="4"/>
      <c r="T11370" s="6"/>
      <c r="X11370" s="1"/>
      <c r="Y11370" s="1"/>
    </row>
    <row r="11371" spans="2:25" x14ac:dyDescent="0.25">
      <c r="B11371" s="4"/>
      <c r="C11371" s="7"/>
      <c r="G11371" s="8"/>
      <c r="H11371" s="8"/>
      <c r="I11371" s="8"/>
      <c r="S11371" s="4"/>
      <c r="T11371" s="6"/>
      <c r="X11371" s="1"/>
      <c r="Y11371" s="1"/>
    </row>
    <row r="11372" spans="2:25" x14ac:dyDescent="0.25">
      <c r="B11372" s="4"/>
      <c r="C11372" s="7"/>
      <c r="G11372" s="8"/>
      <c r="H11372" s="8"/>
      <c r="I11372" s="8"/>
      <c r="S11372" s="4"/>
      <c r="T11372" s="6"/>
      <c r="X11372" s="1"/>
      <c r="Y11372" s="1"/>
    </row>
    <row r="11373" spans="2:25" x14ac:dyDescent="0.25">
      <c r="B11373" s="4"/>
      <c r="C11373" s="7"/>
      <c r="G11373" s="8"/>
      <c r="H11373" s="8"/>
      <c r="I11373" s="8"/>
      <c r="S11373" s="4"/>
      <c r="T11373" s="6"/>
      <c r="X11373" s="1"/>
      <c r="Y11373" s="1"/>
    </row>
    <row r="11374" spans="2:25" x14ac:dyDescent="0.25">
      <c r="B11374" s="4"/>
      <c r="C11374" s="7"/>
      <c r="G11374" s="8"/>
      <c r="H11374" s="8"/>
      <c r="I11374" s="8"/>
      <c r="S11374" s="4"/>
      <c r="T11374" s="6"/>
      <c r="X11374" s="1"/>
      <c r="Y11374" s="1"/>
    </row>
    <row r="11375" spans="2:25" x14ac:dyDescent="0.25">
      <c r="B11375" s="4"/>
      <c r="C11375" s="7"/>
      <c r="G11375" s="8"/>
      <c r="H11375" s="8"/>
      <c r="I11375" s="8"/>
      <c r="S11375" s="4"/>
      <c r="T11375" s="6"/>
      <c r="X11375" s="1"/>
      <c r="Y11375" s="1"/>
    </row>
    <row r="11376" spans="2:25" x14ac:dyDescent="0.25">
      <c r="B11376" s="4"/>
      <c r="C11376" s="7"/>
      <c r="G11376" s="8"/>
      <c r="H11376" s="8"/>
      <c r="I11376" s="8"/>
      <c r="S11376" s="4"/>
      <c r="T11376" s="6"/>
      <c r="X11376" s="1"/>
      <c r="Y11376" s="1"/>
    </row>
    <row r="11377" spans="2:25" x14ac:dyDescent="0.25">
      <c r="B11377" s="4"/>
      <c r="C11377" s="7"/>
      <c r="G11377" s="8"/>
      <c r="H11377" s="8"/>
      <c r="I11377" s="8"/>
      <c r="S11377" s="4"/>
      <c r="T11377" s="6"/>
      <c r="X11377" s="1"/>
      <c r="Y11377" s="1"/>
    </row>
    <row r="11378" spans="2:25" x14ac:dyDescent="0.25">
      <c r="B11378" s="4"/>
      <c r="C11378" s="7"/>
      <c r="G11378" s="8"/>
      <c r="H11378" s="8"/>
      <c r="I11378" s="8"/>
      <c r="S11378" s="4"/>
      <c r="T11378" s="6"/>
      <c r="X11378" s="1"/>
      <c r="Y11378" s="1"/>
    </row>
    <row r="11379" spans="2:25" x14ac:dyDescent="0.25">
      <c r="B11379" s="4"/>
      <c r="C11379" s="7"/>
      <c r="G11379" s="8"/>
      <c r="H11379" s="8"/>
      <c r="I11379" s="8"/>
      <c r="S11379" s="4"/>
      <c r="T11379" s="6"/>
      <c r="X11379" s="1"/>
      <c r="Y11379" s="1"/>
    </row>
    <row r="11380" spans="2:25" x14ac:dyDescent="0.25">
      <c r="B11380" s="4"/>
      <c r="C11380" s="7"/>
      <c r="G11380" s="8"/>
      <c r="H11380" s="8"/>
      <c r="I11380" s="8"/>
      <c r="S11380" s="4"/>
      <c r="T11380" s="6"/>
      <c r="X11380" s="1"/>
      <c r="Y11380" s="1"/>
    </row>
    <row r="11381" spans="2:25" x14ac:dyDescent="0.25">
      <c r="B11381" s="4"/>
      <c r="C11381" s="7"/>
      <c r="G11381" s="8"/>
      <c r="H11381" s="8"/>
      <c r="I11381" s="8"/>
      <c r="S11381" s="4"/>
      <c r="T11381" s="6"/>
      <c r="X11381" s="1"/>
      <c r="Y11381" s="1"/>
    </row>
    <row r="11382" spans="2:25" x14ac:dyDescent="0.25">
      <c r="B11382" s="4"/>
      <c r="C11382" s="7"/>
      <c r="G11382" s="8"/>
      <c r="H11382" s="8"/>
      <c r="I11382" s="8"/>
      <c r="S11382" s="4"/>
      <c r="T11382" s="6"/>
      <c r="X11382" s="1"/>
      <c r="Y11382" s="1"/>
    </row>
    <row r="11383" spans="2:25" x14ac:dyDescent="0.25">
      <c r="B11383" s="4"/>
      <c r="C11383" s="7"/>
      <c r="G11383" s="8"/>
      <c r="H11383" s="8"/>
      <c r="I11383" s="8"/>
      <c r="S11383" s="4"/>
      <c r="T11383" s="6"/>
      <c r="X11383" s="1"/>
      <c r="Y11383" s="1"/>
    </row>
    <row r="11384" spans="2:25" x14ac:dyDescent="0.25">
      <c r="B11384" s="4"/>
      <c r="C11384" s="7"/>
      <c r="G11384" s="8"/>
      <c r="H11384" s="8"/>
      <c r="I11384" s="8"/>
      <c r="S11384" s="4"/>
      <c r="T11384" s="6"/>
      <c r="X11384" s="1"/>
      <c r="Y11384" s="1"/>
    </row>
    <row r="11385" spans="2:25" x14ac:dyDescent="0.25">
      <c r="B11385" s="4"/>
      <c r="C11385" s="7"/>
      <c r="G11385" s="8"/>
      <c r="H11385" s="8"/>
      <c r="I11385" s="8"/>
      <c r="S11385" s="4"/>
      <c r="T11385" s="6"/>
      <c r="X11385" s="1"/>
      <c r="Y11385" s="1"/>
    </row>
    <row r="11386" spans="2:25" x14ac:dyDescent="0.25">
      <c r="B11386" s="4"/>
      <c r="C11386" s="7"/>
      <c r="G11386" s="8"/>
      <c r="H11386" s="8"/>
      <c r="I11386" s="8"/>
      <c r="S11386" s="4"/>
      <c r="T11386" s="6"/>
      <c r="X11386" s="1"/>
      <c r="Y11386" s="1"/>
    </row>
    <row r="11387" spans="2:25" x14ac:dyDescent="0.25">
      <c r="B11387" s="4"/>
      <c r="C11387" s="7"/>
      <c r="G11387" s="8"/>
      <c r="H11387" s="8"/>
      <c r="I11387" s="8"/>
      <c r="S11387" s="4"/>
      <c r="T11387" s="6"/>
      <c r="X11387" s="1"/>
      <c r="Y11387" s="1"/>
    </row>
    <row r="11388" spans="2:25" x14ac:dyDescent="0.25">
      <c r="B11388" s="4"/>
      <c r="C11388" s="7"/>
      <c r="G11388" s="8"/>
      <c r="H11388" s="8"/>
      <c r="I11388" s="8"/>
      <c r="S11388" s="4"/>
      <c r="T11388" s="6"/>
      <c r="X11388" s="1"/>
      <c r="Y11388" s="1"/>
    </row>
    <row r="11389" spans="2:25" x14ac:dyDescent="0.25">
      <c r="B11389" s="4"/>
      <c r="C11389" s="7"/>
      <c r="G11389" s="8"/>
      <c r="H11389" s="8"/>
      <c r="I11389" s="8"/>
      <c r="S11389" s="4"/>
      <c r="T11389" s="6"/>
      <c r="X11389" s="1"/>
      <c r="Y11389" s="1"/>
    </row>
    <row r="11390" spans="2:25" x14ac:dyDescent="0.25">
      <c r="B11390" s="4"/>
      <c r="C11390" s="7"/>
      <c r="G11390" s="8"/>
      <c r="H11390" s="8"/>
      <c r="I11390" s="8"/>
      <c r="S11390" s="4"/>
      <c r="T11390" s="6"/>
      <c r="X11390" s="1"/>
      <c r="Y11390" s="1"/>
    </row>
    <row r="11391" spans="2:25" x14ac:dyDescent="0.25">
      <c r="B11391" s="4"/>
      <c r="C11391" s="7"/>
      <c r="G11391" s="8"/>
      <c r="H11391" s="8"/>
      <c r="I11391" s="8"/>
      <c r="S11391" s="4"/>
      <c r="T11391" s="6"/>
      <c r="X11391" s="1"/>
      <c r="Y11391" s="1"/>
    </row>
    <row r="11392" spans="2:25" x14ac:dyDescent="0.25">
      <c r="B11392" s="4"/>
      <c r="C11392" s="7"/>
      <c r="G11392" s="8"/>
      <c r="H11392" s="8"/>
      <c r="I11392" s="8"/>
      <c r="S11392" s="4"/>
      <c r="T11392" s="6"/>
      <c r="X11392" s="1"/>
      <c r="Y11392" s="1"/>
    </row>
    <row r="11393" spans="2:25" x14ac:dyDescent="0.25">
      <c r="B11393" s="4"/>
      <c r="C11393" s="7"/>
      <c r="G11393" s="8"/>
      <c r="H11393" s="8"/>
      <c r="I11393" s="8"/>
      <c r="S11393" s="4"/>
      <c r="T11393" s="6"/>
      <c r="X11393" s="1"/>
      <c r="Y11393" s="1"/>
    </row>
    <row r="11394" spans="2:25" x14ac:dyDescent="0.25">
      <c r="B11394" s="4"/>
      <c r="C11394" s="7"/>
      <c r="G11394" s="8"/>
      <c r="H11394" s="8"/>
      <c r="I11394" s="8"/>
      <c r="S11394" s="4"/>
      <c r="T11394" s="6"/>
      <c r="X11394" s="1"/>
      <c r="Y11394" s="1"/>
    </row>
    <row r="11395" spans="2:25" x14ac:dyDescent="0.25">
      <c r="B11395" s="4"/>
      <c r="C11395" s="7"/>
      <c r="G11395" s="8"/>
      <c r="H11395" s="8"/>
      <c r="I11395" s="8"/>
      <c r="S11395" s="4"/>
      <c r="T11395" s="6"/>
      <c r="X11395" s="1"/>
      <c r="Y11395" s="1"/>
    </row>
    <row r="11396" spans="2:25" x14ac:dyDescent="0.25">
      <c r="B11396" s="4"/>
      <c r="C11396" s="7"/>
      <c r="G11396" s="8"/>
      <c r="H11396" s="8"/>
      <c r="I11396" s="8"/>
      <c r="S11396" s="4"/>
      <c r="T11396" s="6"/>
      <c r="X11396" s="1"/>
      <c r="Y11396" s="1"/>
    </row>
    <row r="11397" spans="2:25" x14ac:dyDescent="0.25">
      <c r="B11397" s="4"/>
      <c r="C11397" s="7"/>
      <c r="G11397" s="8"/>
      <c r="H11397" s="8"/>
      <c r="I11397" s="8"/>
      <c r="S11397" s="4"/>
      <c r="T11397" s="6"/>
      <c r="X11397" s="1"/>
      <c r="Y11397" s="1"/>
    </row>
    <row r="11398" spans="2:25" x14ac:dyDescent="0.25">
      <c r="B11398" s="4"/>
      <c r="C11398" s="7"/>
      <c r="G11398" s="8"/>
      <c r="H11398" s="8"/>
      <c r="I11398" s="8"/>
      <c r="S11398" s="4"/>
      <c r="T11398" s="6"/>
      <c r="X11398" s="1"/>
      <c r="Y11398" s="1"/>
    </row>
    <row r="11399" spans="2:25" x14ac:dyDescent="0.25">
      <c r="B11399" s="4"/>
      <c r="C11399" s="7"/>
      <c r="G11399" s="8"/>
      <c r="H11399" s="8"/>
      <c r="I11399" s="8"/>
      <c r="S11399" s="4"/>
      <c r="T11399" s="6"/>
      <c r="X11399" s="1"/>
      <c r="Y11399" s="1"/>
    </row>
    <row r="11400" spans="2:25" x14ac:dyDescent="0.25">
      <c r="B11400" s="4"/>
      <c r="C11400" s="7"/>
      <c r="G11400" s="8"/>
      <c r="H11400" s="8"/>
      <c r="I11400" s="8"/>
      <c r="S11400" s="4"/>
      <c r="T11400" s="6"/>
      <c r="X11400" s="1"/>
      <c r="Y11400" s="1"/>
    </row>
    <row r="11401" spans="2:25" x14ac:dyDescent="0.25">
      <c r="B11401" s="4"/>
      <c r="C11401" s="7"/>
      <c r="G11401" s="8"/>
      <c r="H11401" s="8"/>
      <c r="I11401" s="8"/>
      <c r="S11401" s="4"/>
      <c r="T11401" s="6"/>
      <c r="X11401" s="1"/>
      <c r="Y11401" s="1"/>
    </row>
    <row r="11402" spans="2:25" x14ac:dyDescent="0.25">
      <c r="B11402" s="4"/>
      <c r="C11402" s="7"/>
      <c r="G11402" s="8"/>
      <c r="H11402" s="8"/>
      <c r="I11402" s="8"/>
      <c r="S11402" s="4"/>
      <c r="T11402" s="6"/>
      <c r="X11402" s="1"/>
      <c r="Y11402" s="1"/>
    </row>
    <row r="11403" spans="2:25" x14ac:dyDescent="0.25">
      <c r="B11403" s="4"/>
      <c r="C11403" s="7"/>
      <c r="G11403" s="8"/>
      <c r="H11403" s="8"/>
      <c r="I11403" s="8"/>
      <c r="S11403" s="4"/>
      <c r="T11403" s="6"/>
      <c r="X11403" s="1"/>
      <c r="Y11403" s="1"/>
    </row>
    <row r="11404" spans="2:25" x14ac:dyDescent="0.25">
      <c r="B11404" s="4"/>
      <c r="C11404" s="7"/>
      <c r="G11404" s="8"/>
      <c r="H11404" s="8"/>
      <c r="I11404" s="8"/>
      <c r="S11404" s="4"/>
      <c r="T11404" s="6"/>
      <c r="X11404" s="1"/>
      <c r="Y11404" s="1"/>
    </row>
    <row r="11405" spans="2:25" x14ac:dyDescent="0.25">
      <c r="B11405" s="4"/>
      <c r="C11405" s="7"/>
      <c r="G11405" s="8"/>
      <c r="H11405" s="8"/>
      <c r="I11405" s="8"/>
      <c r="S11405" s="4"/>
      <c r="T11405" s="6"/>
      <c r="X11405" s="1"/>
      <c r="Y11405" s="1"/>
    </row>
    <row r="11406" spans="2:25" x14ac:dyDescent="0.25">
      <c r="B11406" s="4"/>
      <c r="C11406" s="7"/>
      <c r="G11406" s="8"/>
      <c r="H11406" s="8"/>
      <c r="I11406" s="8"/>
      <c r="S11406" s="4"/>
      <c r="T11406" s="6"/>
      <c r="X11406" s="1"/>
      <c r="Y11406" s="1"/>
    </row>
    <row r="11407" spans="2:25" x14ac:dyDescent="0.25">
      <c r="B11407" s="4"/>
      <c r="C11407" s="7"/>
      <c r="G11407" s="8"/>
      <c r="H11407" s="8"/>
      <c r="I11407" s="8"/>
      <c r="S11407" s="4"/>
      <c r="T11407" s="6"/>
      <c r="X11407" s="1"/>
      <c r="Y11407" s="1"/>
    </row>
    <row r="11408" spans="2:25" x14ac:dyDescent="0.25">
      <c r="B11408" s="4"/>
      <c r="C11408" s="7"/>
      <c r="G11408" s="8"/>
      <c r="H11408" s="8"/>
      <c r="I11408" s="8"/>
      <c r="S11408" s="4"/>
      <c r="T11408" s="6"/>
      <c r="X11408" s="1"/>
      <c r="Y11408" s="1"/>
    </row>
    <row r="11409" spans="2:25" x14ac:dyDescent="0.25">
      <c r="B11409" s="4"/>
      <c r="C11409" s="7"/>
      <c r="G11409" s="8"/>
      <c r="H11409" s="8"/>
      <c r="I11409" s="8"/>
      <c r="S11409" s="4"/>
      <c r="T11409" s="6"/>
      <c r="X11409" s="1"/>
      <c r="Y11409" s="1"/>
    </row>
    <row r="11410" spans="2:25" x14ac:dyDescent="0.25">
      <c r="B11410" s="4"/>
      <c r="C11410" s="7"/>
      <c r="G11410" s="8"/>
      <c r="H11410" s="8"/>
      <c r="I11410" s="8"/>
      <c r="S11410" s="4"/>
      <c r="T11410" s="6"/>
      <c r="X11410" s="1"/>
      <c r="Y11410" s="1"/>
    </row>
    <row r="11411" spans="2:25" x14ac:dyDescent="0.25">
      <c r="B11411" s="4"/>
      <c r="C11411" s="7"/>
      <c r="G11411" s="8"/>
      <c r="H11411" s="8"/>
      <c r="I11411" s="8"/>
      <c r="S11411" s="4"/>
      <c r="T11411" s="6"/>
      <c r="X11411" s="1"/>
      <c r="Y11411" s="1"/>
    </row>
    <row r="11412" spans="2:25" x14ac:dyDescent="0.25">
      <c r="B11412" s="4"/>
      <c r="C11412" s="7"/>
      <c r="G11412" s="8"/>
      <c r="H11412" s="8"/>
      <c r="I11412" s="8"/>
      <c r="S11412" s="4"/>
      <c r="T11412" s="6"/>
      <c r="X11412" s="1"/>
      <c r="Y11412" s="1"/>
    </row>
    <row r="11413" spans="2:25" x14ac:dyDescent="0.25">
      <c r="B11413" s="4"/>
      <c r="C11413" s="7"/>
      <c r="G11413" s="8"/>
      <c r="H11413" s="8"/>
      <c r="I11413" s="8"/>
      <c r="S11413" s="4"/>
      <c r="T11413" s="6"/>
      <c r="X11413" s="1"/>
      <c r="Y11413" s="1"/>
    </row>
    <row r="11414" spans="2:25" x14ac:dyDescent="0.25">
      <c r="B11414" s="4"/>
      <c r="C11414" s="7"/>
      <c r="G11414" s="8"/>
      <c r="H11414" s="8"/>
      <c r="I11414" s="8"/>
      <c r="S11414" s="4"/>
      <c r="T11414" s="6"/>
      <c r="X11414" s="1"/>
      <c r="Y11414" s="1"/>
    </row>
    <row r="11415" spans="2:25" x14ac:dyDescent="0.25">
      <c r="B11415" s="4"/>
      <c r="C11415" s="7"/>
      <c r="G11415" s="8"/>
      <c r="H11415" s="8"/>
      <c r="I11415" s="8"/>
      <c r="S11415" s="4"/>
      <c r="T11415" s="6"/>
      <c r="X11415" s="1"/>
      <c r="Y11415" s="1"/>
    </row>
    <row r="11416" spans="2:25" x14ac:dyDescent="0.25">
      <c r="B11416" s="4"/>
      <c r="C11416" s="7"/>
      <c r="G11416" s="8"/>
      <c r="H11416" s="8"/>
      <c r="I11416" s="8"/>
      <c r="S11416" s="4"/>
      <c r="T11416" s="6"/>
      <c r="X11416" s="1"/>
      <c r="Y11416" s="1"/>
    </row>
    <row r="11417" spans="2:25" x14ac:dyDescent="0.25">
      <c r="B11417" s="4"/>
      <c r="C11417" s="7"/>
      <c r="G11417" s="8"/>
      <c r="H11417" s="8"/>
      <c r="I11417" s="8"/>
      <c r="S11417" s="4"/>
      <c r="T11417" s="6"/>
      <c r="X11417" s="1"/>
      <c r="Y11417" s="1"/>
    </row>
    <row r="11418" spans="2:25" x14ac:dyDescent="0.25">
      <c r="B11418" s="4"/>
      <c r="C11418" s="7"/>
      <c r="G11418" s="8"/>
      <c r="H11418" s="8"/>
      <c r="I11418" s="8"/>
      <c r="S11418" s="4"/>
      <c r="T11418" s="6"/>
      <c r="X11418" s="1"/>
      <c r="Y11418" s="1"/>
    </row>
    <row r="11419" spans="2:25" x14ac:dyDescent="0.25">
      <c r="B11419" s="4"/>
      <c r="C11419" s="7"/>
      <c r="G11419" s="8"/>
      <c r="H11419" s="8"/>
      <c r="I11419" s="8"/>
      <c r="S11419" s="4"/>
      <c r="T11419" s="6"/>
      <c r="X11419" s="1"/>
      <c r="Y11419" s="1"/>
    </row>
    <row r="11420" spans="2:25" x14ac:dyDescent="0.25">
      <c r="B11420" s="4"/>
      <c r="C11420" s="7"/>
      <c r="G11420" s="8"/>
      <c r="H11420" s="8"/>
      <c r="I11420" s="8"/>
      <c r="S11420" s="4"/>
      <c r="T11420" s="6"/>
      <c r="X11420" s="1"/>
      <c r="Y11420" s="1"/>
    </row>
    <row r="11421" spans="2:25" x14ac:dyDescent="0.25">
      <c r="B11421" s="4"/>
      <c r="C11421" s="7"/>
      <c r="G11421" s="8"/>
      <c r="H11421" s="8"/>
      <c r="I11421" s="8"/>
      <c r="S11421" s="4"/>
      <c r="T11421" s="6"/>
      <c r="X11421" s="1"/>
      <c r="Y11421" s="1"/>
    </row>
    <row r="11422" spans="2:25" x14ac:dyDescent="0.25">
      <c r="B11422" s="4"/>
      <c r="C11422" s="7"/>
      <c r="G11422" s="8"/>
      <c r="H11422" s="8"/>
      <c r="I11422" s="8"/>
      <c r="S11422" s="4"/>
      <c r="T11422" s="6"/>
      <c r="X11422" s="1"/>
      <c r="Y11422" s="1"/>
    </row>
    <row r="11423" spans="2:25" x14ac:dyDescent="0.25">
      <c r="B11423" s="4"/>
      <c r="C11423" s="7"/>
      <c r="G11423" s="8"/>
      <c r="H11423" s="8"/>
      <c r="I11423" s="8"/>
      <c r="S11423" s="4"/>
      <c r="T11423" s="6"/>
      <c r="X11423" s="1"/>
      <c r="Y11423" s="1"/>
    </row>
    <row r="11424" spans="2:25" x14ac:dyDescent="0.25">
      <c r="B11424" s="4"/>
      <c r="C11424" s="7"/>
      <c r="G11424" s="8"/>
      <c r="H11424" s="8"/>
      <c r="I11424" s="8"/>
      <c r="S11424" s="4"/>
      <c r="T11424" s="6"/>
      <c r="X11424" s="1"/>
      <c r="Y11424" s="1"/>
    </row>
    <row r="11425" spans="2:25" x14ac:dyDescent="0.25">
      <c r="B11425" s="4"/>
      <c r="C11425" s="7"/>
      <c r="G11425" s="8"/>
      <c r="H11425" s="8"/>
      <c r="I11425" s="8"/>
      <c r="S11425" s="4"/>
      <c r="T11425" s="6"/>
      <c r="X11425" s="1"/>
      <c r="Y11425" s="1"/>
    </row>
    <row r="11426" spans="2:25" x14ac:dyDescent="0.25">
      <c r="B11426" s="4"/>
      <c r="C11426" s="7"/>
      <c r="G11426" s="8"/>
      <c r="H11426" s="8"/>
      <c r="I11426" s="8"/>
      <c r="S11426" s="4"/>
      <c r="T11426" s="6"/>
      <c r="X11426" s="1"/>
      <c r="Y11426" s="1"/>
    </row>
    <row r="11427" spans="2:25" x14ac:dyDescent="0.25">
      <c r="B11427" s="4"/>
      <c r="C11427" s="7"/>
      <c r="G11427" s="8"/>
      <c r="H11427" s="8"/>
      <c r="I11427" s="8"/>
      <c r="S11427" s="4"/>
      <c r="T11427" s="6"/>
      <c r="X11427" s="1"/>
      <c r="Y11427" s="1"/>
    </row>
    <row r="11428" spans="2:25" x14ac:dyDescent="0.25">
      <c r="B11428" s="4"/>
      <c r="C11428" s="7"/>
      <c r="G11428" s="8"/>
      <c r="H11428" s="8"/>
      <c r="I11428" s="8"/>
      <c r="S11428" s="4"/>
      <c r="T11428" s="6"/>
      <c r="X11428" s="1"/>
      <c r="Y11428" s="1"/>
    </row>
    <row r="11429" spans="2:25" x14ac:dyDescent="0.25">
      <c r="B11429" s="4"/>
      <c r="C11429" s="7"/>
      <c r="G11429" s="8"/>
      <c r="H11429" s="8"/>
      <c r="I11429" s="8"/>
      <c r="S11429" s="4"/>
      <c r="T11429" s="6"/>
      <c r="X11429" s="1"/>
      <c r="Y11429" s="1"/>
    </row>
    <row r="11430" spans="2:25" x14ac:dyDescent="0.25">
      <c r="B11430" s="4"/>
      <c r="C11430" s="7"/>
      <c r="G11430" s="8"/>
      <c r="H11430" s="8"/>
      <c r="I11430" s="8"/>
      <c r="S11430" s="4"/>
      <c r="T11430" s="6"/>
      <c r="X11430" s="1"/>
      <c r="Y11430" s="1"/>
    </row>
    <row r="11431" spans="2:25" x14ac:dyDescent="0.25">
      <c r="B11431" s="4"/>
      <c r="C11431" s="7"/>
      <c r="G11431" s="8"/>
      <c r="H11431" s="8"/>
      <c r="I11431" s="8"/>
      <c r="S11431" s="4"/>
      <c r="T11431" s="6"/>
      <c r="X11431" s="1"/>
      <c r="Y11431" s="1"/>
    </row>
    <row r="11432" spans="2:25" x14ac:dyDescent="0.25">
      <c r="B11432" s="4"/>
      <c r="C11432" s="7"/>
      <c r="G11432" s="8"/>
      <c r="H11432" s="8"/>
      <c r="I11432" s="8"/>
      <c r="S11432" s="4"/>
      <c r="T11432" s="6"/>
      <c r="X11432" s="1"/>
      <c r="Y11432" s="1"/>
    </row>
    <row r="11433" spans="2:25" x14ac:dyDescent="0.25">
      <c r="B11433" s="4"/>
      <c r="C11433" s="7"/>
      <c r="G11433" s="8"/>
      <c r="H11433" s="8"/>
      <c r="I11433" s="8"/>
      <c r="S11433" s="4"/>
      <c r="T11433" s="6"/>
      <c r="X11433" s="1"/>
      <c r="Y11433" s="1"/>
    </row>
    <row r="11434" spans="2:25" x14ac:dyDescent="0.25">
      <c r="B11434" s="4"/>
      <c r="C11434" s="7"/>
      <c r="G11434" s="8"/>
      <c r="H11434" s="8"/>
      <c r="I11434" s="8"/>
      <c r="S11434" s="4"/>
      <c r="T11434" s="6"/>
      <c r="X11434" s="1"/>
      <c r="Y11434" s="1"/>
    </row>
    <row r="11435" spans="2:25" x14ac:dyDescent="0.25">
      <c r="B11435" s="4"/>
      <c r="C11435" s="7"/>
      <c r="G11435" s="8"/>
      <c r="H11435" s="8"/>
      <c r="I11435" s="8"/>
      <c r="S11435" s="4"/>
      <c r="T11435" s="6"/>
      <c r="X11435" s="1"/>
      <c r="Y11435" s="1"/>
    </row>
    <row r="11436" spans="2:25" x14ac:dyDescent="0.25">
      <c r="B11436" s="4"/>
      <c r="C11436" s="7"/>
      <c r="G11436" s="8"/>
      <c r="H11436" s="8"/>
      <c r="I11436" s="8"/>
      <c r="S11436" s="4"/>
      <c r="T11436" s="6"/>
      <c r="X11436" s="1"/>
      <c r="Y11436" s="1"/>
    </row>
    <row r="11437" spans="2:25" x14ac:dyDescent="0.25">
      <c r="B11437" s="4"/>
      <c r="C11437" s="7"/>
      <c r="G11437" s="8"/>
      <c r="H11437" s="8"/>
      <c r="I11437" s="8"/>
      <c r="S11437" s="4"/>
      <c r="T11437" s="6"/>
      <c r="X11437" s="1"/>
      <c r="Y11437" s="1"/>
    </row>
    <row r="11438" spans="2:25" x14ac:dyDescent="0.25">
      <c r="B11438" s="4"/>
      <c r="C11438" s="7"/>
      <c r="G11438" s="8"/>
      <c r="H11438" s="8"/>
      <c r="I11438" s="8"/>
      <c r="S11438" s="4"/>
      <c r="T11438" s="6"/>
      <c r="X11438" s="1"/>
      <c r="Y11438" s="1"/>
    </row>
    <row r="11439" spans="2:25" x14ac:dyDescent="0.25">
      <c r="B11439" s="4"/>
      <c r="C11439" s="7"/>
      <c r="G11439" s="8"/>
      <c r="H11439" s="8"/>
      <c r="I11439" s="8"/>
      <c r="S11439" s="4"/>
      <c r="T11439" s="6"/>
      <c r="X11439" s="1"/>
      <c r="Y11439" s="1"/>
    </row>
    <row r="11440" spans="2:25" x14ac:dyDescent="0.25">
      <c r="B11440" s="4"/>
      <c r="C11440" s="7"/>
      <c r="G11440" s="8"/>
      <c r="H11440" s="8"/>
      <c r="I11440" s="8"/>
      <c r="S11440" s="4"/>
      <c r="T11440" s="6"/>
      <c r="X11440" s="1"/>
      <c r="Y11440" s="1"/>
    </row>
    <row r="11441" spans="2:25" x14ac:dyDescent="0.25">
      <c r="B11441" s="4"/>
      <c r="C11441" s="7"/>
      <c r="G11441" s="8"/>
      <c r="H11441" s="8"/>
      <c r="I11441" s="8"/>
      <c r="S11441" s="4"/>
      <c r="T11441" s="6"/>
      <c r="X11441" s="1"/>
      <c r="Y11441" s="1"/>
    </row>
    <row r="11442" spans="2:25" x14ac:dyDescent="0.25">
      <c r="B11442" s="4"/>
      <c r="C11442" s="7"/>
      <c r="G11442" s="8"/>
      <c r="H11442" s="8"/>
      <c r="I11442" s="8"/>
      <c r="S11442" s="4"/>
      <c r="T11442" s="6"/>
      <c r="X11442" s="1"/>
      <c r="Y11442" s="1"/>
    </row>
    <row r="11443" spans="2:25" x14ac:dyDescent="0.25">
      <c r="B11443" s="4"/>
      <c r="C11443" s="7"/>
      <c r="G11443" s="8"/>
      <c r="H11443" s="8"/>
      <c r="I11443" s="8"/>
      <c r="S11443" s="4"/>
      <c r="T11443" s="6"/>
      <c r="X11443" s="1"/>
      <c r="Y11443" s="1"/>
    </row>
    <row r="11444" spans="2:25" x14ac:dyDescent="0.25">
      <c r="B11444" s="4"/>
      <c r="C11444" s="7"/>
      <c r="G11444" s="8"/>
      <c r="H11444" s="8"/>
      <c r="I11444" s="8"/>
      <c r="S11444" s="4"/>
      <c r="T11444" s="6"/>
      <c r="X11444" s="1"/>
      <c r="Y11444" s="1"/>
    </row>
    <row r="11445" spans="2:25" x14ac:dyDescent="0.25">
      <c r="B11445" s="4"/>
      <c r="C11445" s="7"/>
      <c r="G11445" s="8"/>
      <c r="H11445" s="8"/>
      <c r="I11445" s="8"/>
      <c r="S11445" s="4"/>
      <c r="T11445" s="6"/>
      <c r="X11445" s="1"/>
      <c r="Y11445" s="1"/>
    </row>
    <row r="11446" spans="2:25" x14ac:dyDescent="0.25">
      <c r="B11446" s="4"/>
      <c r="C11446" s="7"/>
      <c r="G11446" s="8"/>
      <c r="H11446" s="8"/>
      <c r="I11446" s="8"/>
      <c r="S11446" s="4"/>
      <c r="T11446" s="6"/>
      <c r="X11446" s="1"/>
      <c r="Y11446" s="1"/>
    </row>
    <row r="11447" spans="2:25" x14ac:dyDescent="0.25">
      <c r="B11447" s="4"/>
      <c r="C11447" s="7"/>
      <c r="G11447" s="8"/>
      <c r="H11447" s="8"/>
      <c r="I11447" s="8"/>
      <c r="S11447" s="4"/>
      <c r="T11447" s="6"/>
      <c r="X11447" s="1"/>
      <c r="Y11447" s="1"/>
    </row>
    <row r="11448" spans="2:25" x14ac:dyDescent="0.25">
      <c r="B11448" s="4"/>
      <c r="C11448" s="7"/>
      <c r="G11448" s="8"/>
      <c r="H11448" s="8"/>
      <c r="I11448" s="8"/>
      <c r="S11448" s="4"/>
      <c r="T11448" s="6"/>
      <c r="X11448" s="1"/>
      <c r="Y11448" s="1"/>
    </row>
    <row r="11449" spans="2:25" x14ac:dyDescent="0.25">
      <c r="B11449" s="4"/>
      <c r="C11449" s="7"/>
      <c r="G11449" s="8"/>
      <c r="H11449" s="8"/>
      <c r="I11449" s="8"/>
      <c r="S11449" s="4"/>
      <c r="T11449" s="6"/>
      <c r="X11449" s="1"/>
      <c r="Y11449" s="1"/>
    </row>
    <row r="11450" spans="2:25" x14ac:dyDescent="0.25">
      <c r="B11450" s="4"/>
      <c r="C11450" s="7"/>
      <c r="G11450" s="8"/>
      <c r="H11450" s="8"/>
      <c r="I11450" s="8"/>
      <c r="S11450" s="4"/>
      <c r="T11450" s="6"/>
      <c r="X11450" s="1"/>
      <c r="Y11450" s="1"/>
    </row>
    <row r="11451" spans="2:25" x14ac:dyDescent="0.25">
      <c r="B11451" s="4"/>
      <c r="C11451" s="7"/>
      <c r="G11451" s="8"/>
      <c r="H11451" s="8"/>
      <c r="I11451" s="8"/>
      <c r="S11451" s="4"/>
      <c r="T11451" s="6"/>
      <c r="X11451" s="1"/>
      <c r="Y11451" s="1"/>
    </row>
    <row r="11452" spans="2:25" x14ac:dyDescent="0.25">
      <c r="B11452" s="4"/>
      <c r="C11452" s="7"/>
      <c r="G11452" s="8"/>
      <c r="H11452" s="8"/>
      <c r="I11452" s="8"/>
      <c r="S11452" s="4"/>
      <c r="T11452" s="6"/>
      <c r="X11452" s="1"/>
      <c r="Y11452" s="1"/>
    </row>
    <row r="11453" spans="2:25" x14ac:dyDescent="0.25">
      <c r="B11453" s="4"/>
      <c r="C11453" s="7"/>
      <c r="G11453" s="8"/>
      <c r="H11453" s="8"/>
      <c r="I11453" s="8"/>
      <c r="S11453" s="4"/>
      <c r="T11453" s="6"/>
      <c r="X11453" s="1"/>
      <c r="Y11453" s="1"/>
    </row>
    <row r="11454" spans="2:25" x14ac:dyDescent="0.25">
      <c r="B11454" s="4"/>
      <c r="C11454" s="7"/>
      <c r="G11454" s="8"/>
      <c r="H11454" s="8"/>
      <c r="I11454" s="8"/>
      <c r="S11454" s="4"/>
      <c r="T11454" s="6"/>
      <c r="X11454" s="1"/>
      <c r="Y11454" s="1"/>
    </row>
    <row r="11455" spans="2:25" x14ac:dyDescent="0.25">
      <c r="B11455" s="4"/>
      <c r="C11455" s="7"/>
      <c r="G11455" s="8"/>
      <c r="H11455" s="8"/>
      <c r="I11455" s="8"/>
      <c r="S11455" s="4"/>
      <c r="T11455" s="6"/>
      <c r="X11455" s="1"/>
      <c r="Y11455" s="1"/>
    </row>
    <row r="11456" spans="2:25" x14ac:dyDescent="0.25">
      <c r="B11456" s="4"/>
      <c r="C11456" s="7"/>
      <c r="G11456" s="8"/>
      <c r="H11456" s="8"/>
      <c r="I11456" s="8"/>
      <c r="S11456" s="4"/>
      <c r="T11456" s="6"/>
      <c r="X11456" s="1"/>
      <c r="Y11456" s="1"/>
    </row>
    <row r="11457" spans="2:25" x14ac:dyDescent="0.25">
      <c r="B11457" s="4"/>
      <c r="C11457" s="7"/>
      <c r="G11457" s="8"/>
      <c r="H11457" s="8"/>
      <c r="I11457" s="8"/>
      <c r="S11457" s="4"/>
      <c r="T11457" s="6"/>
      <c r="X11457" s="1"/>
      <c r="Y11457" s="1"/>
    </row>
    <row r="11458" spans="2:25" x14ac:dyDescent="0.25">
      <c r="B11458" s="4"/>
      <c r="C11458" s="7"/>
      <c r="G11458" s="8"/>
      <c r="H11458" s="8"/>
      <c r="I11458" s="8"/>
      <c r="S11458" s="4"/>
      <c r="T11458" s="6"/>
      <c r="X11458" s="1"/>
      <c r="Y11458" s="1"/>
    </row>
    <row r="11459" spans="2:25" x14ac:dyDescent="0.25">
      <c r="B11459" s="4"/>
      <c r="C11459" s="7"/>
      <c r="G11459" s="8"/>
      <c r="H11459" s="8"/>
      <c r="I11459" s="8"/>
      <c r="S11459" s="4"/>
      <c r="T11459" s="6"/>
      <c r="X11459" s="1"/>
      <c r="Y11459" s="1"/>
    </row>
    <row r="11460" spans="2:25" x14ac:dyDescent="0.25">
      <c r="B11460" s="4"/>
      <c r="C11460" s="7"/>
      <c r="G11460" s="8"/>
      <c r="H11460" s="8"/>
      <c r="I11460" s="8"/>
      <c r="S11460" s="4"/>
      <c r="T11460" s="6"/>
      <c r="X11460" s="1"/>
      <c r="Y11460" s="1"/>
    </row>
    <row r="11461" spans="2:25" x14ac:dyDescent="0.25">
      <c r="B11461" s="4"/>
      <c r="C11461" s="7"/>
      <c r="G11461" s="8"/>
      <c r="H11461" s="8"/>
      <c r="I11461" s="8"/>
      <c r="S11461" s="4"/>
      <c r="T11461" s="6"/>
      <c r="X11461" s="1"/>
      <c r="Y11461" s="1"/>
    </row>
    <row r="11462" spans="2:25" x14ac:dyDescent="0.25">
      <c r="B11462" s="4"/>
      <c r="C11462" s="7"/>
      <c r="G11462" s="8"/>
      <c r="H11462" s="8"/>
      <c r="I11462" s="8"/>
      <c r="S11462" s="4"/>
      <c r="T11462" s="6"/>
      <c r="X11462" s="1"/>
      <c r="Y11462" s="1"/>
    </row>
    <row r="11463" spans="2:25" x14ac:dyDescent="0.25">
      <c r="B11463" s="4"/>
      <c r="C11463" s="7"/>
      <c r="G11463" s="8"/>
      <c r="H11463" s="8"/>
      <c r="I11463" s="8"/>
      <c r="S11463" s="4"/>
      <c r="T11463" s="6"/>
      <c r="X11463" s="1"/>
      <c r="Y11463" s="1"/>
    </row>
    <row r="11464" spans="2:25" x14ac:dyDescent="0.25">
      <c r="B11464" s="4"/>
      <c r="C11464" s="7"/>
      <c r="G11464" s="8"/>
      <c r="H11464" s="8"/>
      <c r="I11464" s="8"/>
      <c r="S11464" s="4"/>
      <c r="T11464" s="6"/>
      <c r="X11464" s="1"/>
      <c r="Y11464" s="1"/>
    </row>
    <row r="11465" spans="2:25" x14ac:dyDescent="0.25">
      <c r="B11465" s="4"/>
      <c r="C11465" s="7"/>
      <c r="G11465" s="8"/>
      <c r="H11465" s="8"/>
      <c r="I11465" s="8"/>
      <c r="S11465" s="4"/>
      <c r="T11465" s="6"/>
      <c r="X11465" s="1"/>
      <c r="Y11465" s="1"/>
    </row>
    <row r="11466" spans="2:25" x14ac:dyDescent="0.25">
      <c r="B11466" s="4"/>
      <c r="C11466" s="7"/>
      <c r="G11466" s="8"/>
      <c r="H11466" s="8"/>
      <c r="I11466" s="8"/>
      <c r="S11466" s="4"/>
      <c r="T11466" s="6"/>
      <c r="X11466" s="1"/>
      <c r="Y11466" s="1"/>
    </row>
    <row r="11467" spans="2:25" x14ac:dyDescent="0.25">
      <c r="B11467" s="4"/>
      <c r="C11467" s="7"/>
      <c r="G11467" s="8"/>
      <c r="H11467" s="8"/>
      <c r="I11467" s="8"/>
      <c r="S11467" s="4"/>
      <c r="T11467" s="6"/>
      <c r="X11467" s="1"/>
      <c r="Y11467" s="1"/>
    </row>
    <row r="11468" spans="2:25" x14ac:dyDescent="0.25">
      <c r="B11468" s="4"/>
      <c r="C11468" s="7"/>
      <c r="G11468" s="8"/>
      <c r="H11468" s="8"/>
      <c r="I11468" s="8"/>
      <c r="S11468" s="4"/>
      <c r="T11468" s="6"/>
      <c r="X11468" s="1"/>
      <c r="Y11468" s="1"/>
    </row>
    <row r="11469" spans="2:25" x14ac:dyDescent="0.25">
      <c r="B11469" s="4"/>
      <c r="C11469" s="7"/>
      <c r="G11469" s="8"/>
      <c r="H11469" s="8"/>
      <c r="I11469" s="8"/>
      <c r="S11469" s="4"/>
      <c r="T11469" s="6"/>
      <c r="X11469" s="1"/>
      <c r="Y11469" s="1"/>
    </row>
    <row r="11470" spans="2:25" x14ac:dyDescent="0.25">
      <c r="B11470" s="4"/>
      <c r="C11470" s="7"/>
      <c r="G11470" s="8"/>
      <c r="H11470" s="8"/>
      <c r="I11470" s="8"/>
      <c r="S11470" s="4"/>
      <c r="T11470" s="6"/>
      <c r="X11470" s="1"/>
      <c r="Y11470" s="1"/>
    </row>
    <row r="11471" spans="2:25" x14ac:dyDescent="0.25">
      <c r="B11471" s="4"/>
      <c r="C11471" s="7"/>
      <c r="G11471" s="8"/>
      <c r="H11471" s="8"/>
      <c r="I11471" s="8"/>
      <c r="S11471" s="4"/>
      <c r="T11471" s="6"/>
      <c r="X11471" s="1"/>
      <c r="Y11471" s="1"/>
    </row>
    <row r="11472" spans="2:25" x14ac:dyDescent="0.25">
      <c r="B11472" s="4"/>
      <c r="C11472" s="7"/>
      <c r="G11472" s="8"/>
      <c r="H11472" s="8"/>
      <c r="I11472" s="8"/>
      <c r="S11472" s="4"/>
      <c r="T11472" s="6"/>
      <c r="X11472" s="1"/>
      <c r="Y11472" s="1"/>
    </row>
    <row r="11473" spans="2:25" x14ac:dyDescent="0.25">
      <c r="B11473" s="4"/>
      <c r="C11473" s="7"/>
      <c r="G11473" s="8"/>
      <c r="H11473" s="8"/>
      <c r="I11473" s="8"/>
      <c r="S11473" s="4"/>
      <c r="T11473" s="6"/>
      <c r="X11473" s="1"/>
      <c r="Y11473" s="1"/>
    </row>
    <row r="11474" spans="2:25" x14ac:dyDescent="0.25">
      <c r="B11474" s="4"/>
      <c r="C11474" s="7"/>
      <c r="G11474" s="8"/>
      <c r="H11474" s="8"/>
      <c r="I11474" s="8"/>
      <c r="S11474" s="4"/>
      <c r="T11474" s="6"/>
      <c r="X11474" s="1"/>
      <c r="Y11474" s="1"/>
    </row>
    <row r="11475" spans="2:25" x14ac:dyDescent="0.25">
      <c r="B11475" s="4"/>
      <c r="C11475" s="7"/>
      <c r="G11475" s="8"/>
      <c r="H11475" s="8"/>
      <c r="I11475" s="8"/>
      <c r="S11475" s="4"/>
      <c r="T11475" s="6"/>
      <c r="X11475" s="1"/>
      <c r="Y11475" s="1"/>
    </row>
    <row r="11476" spans="2:25" x14ac:dyDescent="0.25">
      <c r="B11476" s="4"/>
      <c r="C11476" s="7"/>
      <c r="G11476" s="8"/>
      <c r="H11476" s="8"/>
      <c r="I11476" s="8"/>
      <c r="S11476" s="4"/>
      <c r="T11476" s="6"/>
      <c r="X11476" s="1"/>
      <c r="Y11476" s="1"/>
    </row>
    <row r="11477" spans="2:25" x14ac:dyDescent="0.25">
      <c r="B11477" s="4"/>
      <c r="C11477" s="7"/>
      <c r="G11477" s="8"/>
      <c r="H11477" s="8"/>
      <c r="I11477" s="8"/>
      <c r="S11477" s="4"/>
      <c r="T11477" s="6"/>
      <c r="X11477" s="1"/>
      <c r="Y11477" s="1"/>
    </row>
    <row r="11478" spans="2:25" x14ac:dyDescent="0.25">
      <c r="B11478" s="4"/>
      <c r="C11478" s="7"/>
      <c r="G11478" s="8"/>
      <c r="H11478" s="8"/>
      <c r="I11478" s="8"/>
      <c r="S11478" s="4"/>
      <c r="T11478" s="6"/>
      <c r="X11478" s="1"/>
      <c r="Y11478" s="1"/>
    </row>
    <row r="11479" spans="2:25" x14ac:dyDescent="0.25">
      <c r="B11479" s="4"/>
      <c r="C11479" s="7"/>
      <c r="G11479" s="8"/>
      <c r="H11479" s="8"/>
      <c r="I11479" s="8"/>
      <c r="S11479" s="4"/>
      <c r="T11479" s="6"/>
      <c r="X11479" s="1"/>
      <c r="Y11479" s="1"/>
    </row>
    <row r="11480" spans="2:25" x14ac:dyDescent="0.25">
      <c r="B11480" s="4"/>
      <c r="C11480" s="7"/>
      <c r="G11480" s="8"/>
      <c r="H11480" s="8"/>
      <c r="I11480" s="8"/>
      <c r="S11480" s="4"/>
      <c r="T11480" s="6"/>
      <c r="X11480" s="1"/>
      <c r="Y11480" s="1"/>
    </row>
    <row r="11481" spans="2:25" x14ac:dyDescent="0.25">
      <c r="B11481" s="4"/>
      <c r="C11481" s="7"/>
      <c r="G11481" s="8"/>
      <c r="H11481" s="8"/>
      <c r="I11481" s="8"/>
      <c r="S11481" s="4"/>
      <c r="T11481" s="6"/>
      <c r="X11481" s="1"/>
      <c r="Y11481" s="1"/>
    </row>
    <row r="11482" spans="2:25" x14ac:dyDescent="0.25">
      <c r="B11482" s="4"/>
      <c r="C11482" s="7"/>
      <c r="G11482" s="8"/>
      <c r="H11482" s="8"/>
      <c r="I11482" s="8"/>
      <c r="S11482" s="4"/>
      <c r="T11482" s="6"/>
      <c r="X11482" s="1"/>
      <c r="Y11482" s="1"/>
    </row>
    <row r="11483" spans="2:25" x14ac:dyDescent="0.25">
      <c r="B11483" s="4"/>
      <c r="C11483" s="7"/>
      <c r="G11483" s="8"/>
      <c r="H11483" s="8"/>
      <c r="I11483" s="8"/>
      <c r="S11483" s="4"/>
      <c r="T11483" s="6"/>
      <c r="X11483" s="1"/>
      <c r="Y11483" s="1"/>
    </row>
    <row r="11484" spans="2:25" x14ac:dyDescent="0.25">
      <c r="B11484" s="4"/>
      <c r="C11484" s="7"/>
      <c r="G11484" s="8"/>
      <c r="H11484" s="8"/>
      <c r="I11484" s="8"/>
      <c r="S11484" s="4"/>
      <c r="T11484" s="6"/>
      <c r="X11484" s="1"/>
      <c r="Y11484" s="1"/>
    </row>
    <row r="11485" spans="2:25" x14ac:dyDescent="0.25">
      <c r="B11485" s="4"/>
      <c r="C11485" s="7"/>
      <c r="G11485" s="8"/>
      <c r="H11485" s="8"/>
      <c r="I11485" s="8"/>
      <c r="S11485" s="4"/>
      <c r="T11485" s="6"/>
      <c r="X11485" s="1"/>
      <c r="Y11485" s="1"/>
    </row>
    <row r="11486" spans="2:25" x14ac:dyDescent="0.25">
      <c r="B11486" s="4"/>
      <c r="C11486" s="7"/>
      <c r="G11486" s="8"/>
      <c r="H11486" s="8"/>
      <c r="I11486" s="8"/>
      <c r="S11486" s="4"/>
      <c r="T11486" s="6"/>
      <c r="X11486" s="1"/>
      <c r="Y11486" s="1"/>
    </row>
    <row r="11487" spans="2:25" x14ac:dyDescent="0.25">
      <c r="B11487" s="4"/>
      <c r="C11487" s="7"/>
      <c r="G11487" s="8"/>
      <c r="H11487" s="8"/>
      <c r="I11487" s="8"/>
      <c r="S11487" s="4"/>
      <c r="T11487" s="6"/>
      <c r="X11487" s="1"/>
      <c r="Y11487" s="1"/>
    </row>
    <row r="11488" spans="2:25" x14ac:dyDescent="0.25">
      <c r="B11488" s="4"/>
      <c r="C11488" s="7"/>
      <c r="G11488" s="8"/>
      <c r="H11488" s="8"/>
      <c r="I11488" s="8"/>
      <c r="S11488" s="4"/>
      <c r="T11488" s="6"/>
      <c r="X11488" s="1"/>
      <c r="Y11488" s="1"/>
    </row>
    <row r="11489" spans="2:25" x14ac:dyDescent="0.25">
      <c r="B11489" s="4"/>
      <c r="C11489" s="7"/>
      <c r="G11489" s="8"/>
      <c r="H11489" s="8"/>
      <c r="I11489" s="8"/>
      <c r="S11489" s="4"/>
      <c r="T11489" s="6"/>
      <c r="X11489" s="1"/>
      <c r="Y11489" s="1"/>
    </row>
    <row r="11490" spans="2:25" x14ac:dyDescent="0.25">
      <c r="B11490" s="4"/>
      <c r="C11490" s="7"/>
      <c r="G11490" s="8"/>
      <c r="H11490" s="8"/>
      <c r="I11490" s="8"/>
      <c r="S11490" s="4"/>
      <c r="T11490" s="6"/>
      <c r="X11490" s="1"/>
      <c r="Y11490" s="1"/>
    </row>
    <row r="11491" spans="2:25" x14ac:dyDescent="0.25">
      <c r="B11491" s="4"/>
      <c r="C11491" s="7"/>
      <c r="G11491" s="8"/>
      <c r="H11491" s="8"/>
      <c r="I11491" s="8"/>
      <c r="S11491" s="4"/>
      <c r="T11491" s="6"/>
      <c r="X11491" s="1"/>
      <c r="Y11491" s="1"/>
    </row>
    <row r="11492" spans="2:25" x14ac:dyDescent="0.25">
      <c r="B11492" s="4"/>
      <c r="C11492" s="7"/>
      <c r="G11492" s="8"/>
      <c r="H11492" s="8"/>
      <c r="I11492" s="8"/>
      <c r="S11492" s="4"/>
      <c r="T11492" s="6"/>
      <c r="X11492" s="1"/>
      <c r="Y11492" s="1"/>
    </row>
    <row r="11493" spans="2:25" x14ac:dyDescent="0.25">
      <c r="B11493" s="4"/>
      <c r="C11493" s="7"/>
      <c r="G11493" s="8"/>
      <c r="H11493" s="8"/>
      <c r="I11493" s="8"/>
      <c r="S11493" s="4"/>
      <c r="T11493" s="6"/>
      <c r="X11493" s="1"/>
      <c r="Y11493" s="1"/>
    </row>
    <row r="11494" spans="2:25" x14ac:dyDescent="0.25">
      <c r="B11494" s="4"/>
      <c r="C11494" s="7"/>
      <c r="G11494" s="8"/>
      <c r="H11494" s="8"/>
      <c r="I11494" s="8"/>
      <c r="S11494" s="4"/>
      <c r="T11494" s="6"/>
      <c r="X11494" s="1"/>
      <c r="Y11494" s="1"/>
    </row>
    <row r="11495" spans="2:25" x14ac:dyDescent="0.25">
      <c r="B11495" s="4"/>
      <c r="C11495" s="7"/>
      <c r="G11495" s="8"/>
      <c r="H11495" s="8"/>
      <c r="I11495" s="8"/>
      <c r="S11495" s="4"/>
      <c r="T11495" s="6"/>
      <c r="X11495" s="1"/>
      <c r="Y11495" s="1"/>
    </row>
    <row r="11496" spans="2:25" x14ac:dyDescent="0.25">
      <c r="B11496" s="4"/>
      <c r="C11496" s="7"/>
      <c r="G11496" s="8"/>
      <c r="H11496" s="8"/>
      <c r="I11496" s="8"/>
      <c r="S11496" s="4"/>
      <c r="T11496" s="6"/>
      <c r="X11496" s="1"/>
      <c r="Y11496" s="1"/>
    </row>
    <row r="11497" spans="2:25" x14ac:dyDescent="0.25">
      <c r="B11497" s="4"/>
      <c r="C11497" s="7"/>
      <c r="G11497" s="8"/>
      <c r="H11497" s="8"/>
      <c r="I11497" s="8"/>
      <c r="S11497" s="4"/>
      <c r="T11497" s="6"/>
      <c r="X11497" s="1"/>
      <c r="Y11497" s="1"/>
    </row>
    <row r="11498" spans="2:25" x14ac:dyDescent="0.25">
      <c r="B11498" s="4"/>
      <c r="C11498" s="7"/>
      <c r="G11498" s="8"/>
      <c r="H11498" s="8"/>
      <c r="I11498" s="8"/>
      <c r="S11498" s="4"/>
      <c r="T11498" s="6"/>
      <c r="X11498" s="1"/>
      <c r="Y11498" s="1"/>
    </row>
    <row r="11499" spans="2:25" x14ac:dyDescent="0.25">
      <c r="B11499" s="4"/>
      <c r="C11499" s="7"/>
      <c r="G11499" s="8"/>
      <c r="H11499" s="8"/>
      <c r="I11499" s="8"/>
      <c r="S11499" s="4"/>
      <c r="T11499" s="6"/>
      <c r="X11499" s="1"/>
      <c r="Y11499" s="1"/>
    </row>
    <row r="11500" spans="2:25" x14ac:dyDescent="0.25">
      <c r="B11500" s="4"/>
      <c r="C11500" s="7"/>
      <c r="G11500" s="8"/>
      <c r="H11500" s="8"/>
      <c r="I11500" s="8"/>
      <c r="S11500" s="4"/>
      <c r="T11500" s="6"/>
      <c r="X11500" s="1"/>
      <c r="Y11500" s="1"/>
    </row>
    <row r="11501" spans="2:25" x14ac:dyDescent="0.25">
      <c r="B11501" s="4"/>
      <c r="C11501" s="7"/>
      <c r="G11501" s="8"/>
      <c r="H11501" s="8"/>
      <c r="I11501" s="8"/>
      <c r="S11501" s="4"/>
      <c r="T11501" s="6"/>
      <c r="X11501" s="1"/>
      <c r="Y11501" s="1"/>
    </row>
    <row r="11502" spans="2:25" x14ac:dyDescent="0.25">
      <c r="B11502" s="4"/>
      <c r="C11502" s="7"/>
      <c r="G11502" s="8"/>
      <c r="H11502" s="8"/>
      <c r="I11502" s="8"/>
      <c r="S11502" s="4"/>
      <c r="T11502" s="6"/>
      <c r="X11502" s="1"/>
      <c r="Y11502" s="1"/>
    </row>
    <row r="11503" spans="2:25" x14ac:dyDescent="0.25">
      <c r="B11503" s="4"/>
      <c r="C11503" s="7"/>
      <c r="G11503" s="8"/>
      <c r="H11503" s="8"/>
      <c r="I11503" s="8"/>
      <c r="S11503" s="4"/>
      <c r="T11503" s="6"/>
      <c r="X11503" s="1"/>
      <c r="Y11503" s="1"/>
    </row>
    <row r="11504" spans="2:25" x14ac:dyDescent="0.25">
      <c r="B11504" s="4"/>
      <c r="C11504" s="7"/>
      <c r="G11504" s="8"/>
      <c r="H11504" s="8"/>
      <c r="I11504" s="8"/>
      <c r="S11504" s="4"/>
      <c r="T11504" s="6"/>
      <c r="X11504" s="1"/>
      <c r="Y11504" s="1"/>
    </row>
    <row r="11505" spans="2:25" x14ac:dyDescent="0.25">
      <c r="B11505" s="4"/>
      <c r="C11505" s="7"/>
      <c r="G11505" s="8"/>
      <c r="H11505" s="8"/>
      <c r="I11505" s="8"/>
      <c r="S11505" s="4"/>
      <c r="T11505" s="6"/>
      <c r="X11505" s="1"/>
      <c r="Y11505" s="1"/>
    </row>
    <row r="11506" spans="2:25" x14ac:dyDescent="0.25">
      <c r="B11506" s="4"/>
      <c r="C11506" s="7"/>
      <c r="G11506" s="8"/>
      <c r="H11506" s="8"/>
      <c r="I11506" s="8"/>
      <c r="S11506" s="4"/>
      <c r="T11506" s="6"/>
      <c r="X11506" s="1"/>
      <c r="Y11506" s="1"/>
    </row>
    <row r="11507" spans="2:25" x14ac:dyDescent="0.25">
      <c r="B11507" s="4"/>
      <c r="C11507" s="7"/>
      <c r="G11507" s="8"/>
      <c r="H11507" s="8"/>
      <c r="I11507" s="8"/>
      <c r="S11507" s="4"/>
      <c r="T11507" s="6"/>
      <c r="X11507" s="1"/>
      <c r="Y11507" s="1"/>
    </row>
    <row r="11508" spans="2:25" x14ac:dyDescent="0.25">
      <c r="B11508" s="4"/>
      <c r="C11508" s="7"/>
      <c r="G11508" s="8"/>
      <c r="H11508" s="8"/>
      <c r="I11508" s="8"/>
      <c r="S11508" s="4"/>
      <c r="T11508" s="6"/>
      <c r="X11508" s="1"/>
      <c r="Y11508" s="1"/>
    </row>
    <row r="11509" spans="2:25" x14ac:dyDescent="0.25">
      <c r="B11509" s="4"/>
      <c r="C11509" s="7"/>
      <c r="G11509" s="8"/>
      <c r="H11509" s="8"/>
      <c r="I11509" s="8"/>
      <c r="S11509" s="4"/>
      <c r="T11509" s="6"/>
      <c r="X11509" s="1"/>
      <c r="Y11509" s="1"/>
    </row>
    <row r="11510" spans="2:25" x14ac:dyDescent="0.25">
      <c r="B11510" s="4"/>
      <c r="C11510" s="7"/>
      <c r="G11510" s="8"/>
      <c r="H11510" s="8"/>
      <c r="I11510" s="8"/>
      <c r="S11510" s="4"/>
      <c r="T11510" s="6"/>
      <c r="X11510" s="1"/>
      <c r="Y11510" s="1"/>
    </row>
    <row r="11511" spans="2:25" x14ac:dyDescent="0.25">
      <c r="B11511" s="4"/>
      <c r="C11511" s="7"/>
      <c r="G11511" s="8"/>
      <c r="H11511" s="8"/>
      <c r="I11511" s="8"/>
      <c r="S11511" s="4"/>
      <c r="T11511" s="6"/>
      <c r="X11511" s="1"/>
      <c r="Y11511" s="1"/>
    </row>
    <row r="11512" spans="2:25" x14ac:dyDescent="0.25">
      <c r="B11512" s="4"/>
      <c r="C11512" s="7"/>
      <c r="G11512" s="8"/>
      <c r="H11512" s="8"/>
      <c r="I11512" s="8"/>
      <c r="S11512" s="4"/>
      <c r="T11512" s="6"/>
      <c r="X11512" s="1"/>
      <c r="Y11512" s="1"/>
    </row>
    <row r="11513" spans="2:25" x14ac:dyDescent="0.25">
      <c r="B11513" s="4"/>
      <c r="C11513" s="7"/>
      <c r="G11513" s="8"/>
      <c r="H11513" s="8"/>
      <c r="I11513" s="8"/>
      <c r="S11513" s="4"/>
      <c r="T11513" s="6"/>
      <c r="X11513" s="1"/>
      <c r="Y11513" s="1"/>
    </row>
    <row r="11514" spans="2:25" x14ac:dyDescent="0.25">
      <c r="B11514" s="4"/>
      <c r="C11514" s="7"/>
      <c r="G11514" s="8"/>
      <c r="H11514" s="8"/>
      <c r="I11514" s="8"/>
      <c r="S11514" s="4"/>
      <c r="T11514" s="6"/>
      <c r="X11514" s="1"/>
      <c r="Y11514" s="1"/>
    </row>
    <row r="11515" spans="2:25" x14ac:dyDescent="0.25">
      <c r="B11515" s="4"/>
      <c r="C11515" s="7"/>
      <c r="G11515" s="8"/>
      <c r="H11515" s="8"/>
      <c r="I11515" s="8"/>
      <c r="S11515" s="4"/>
      <c r="T11515" s="6"/>
      <c r="X11515" s="1"/>
      <c r="Y11515" s="1"/>
    </row>
    <row r="11516" spans="2:25" x14ac:dyDescent="0.25">
      <c r="B11516" s="4"/>
      <c r="C11516" s="7"/>
      <c r="G11516" s="8"/>
      <c r="H11516" s="8"/>
      <c r="I11516" s="8"/>
      <c r="S11516" s="4"/>
      <c r="T11516" s="6"/>
      <c r="X11516" s="1"/>
      <c r="Y11516" s="1"/>
    </row>
    <row r="11517" spans="2:25" x14ac:dyDescent="0.25">
      <c r="B11517" s="4"/>
      <c r="C11517" s="7"/>
      <c r="G11517" s="8"/>
      <c r="H11517" s="8"/>
      <c r="I11517" s="8"/>
      <c r="S11517" s="4"/>
      <c r="T11517" s="6"/>
      <c r="X11517" s="1"/>
      <c r="Y11517" s="1"/>
    </row>
    <row r="11518" spans="2:25" x14ac:dyDescent="0.25">
      <c r="B11518" s="4"/>
      <c r="C11518" s="7"/>
      <c r="G11518" s="8"/>
      <c r="H11518" s="8"/>
      <c r="I11518" s="8"/>
      <c r="S11518" s="4"/>
      <c r="T11518" s="6"/>
      <c r="X11518" s="1"/>
      <c r="Y11518" s="1"/>
    </row>
    <row r="11519" spans="2:25" x14ac:dyDescent="0.25">
      <c r="B11519" s="4"/>
      <c r="C11519" s="7"/>
      <c r="G11519" s="8"/>
      <c r="H11519" s="8"/>
      <c r="I11519" s="8"/>
      <c r="S11519" s="4"/>
      <c r="T11519" s="6"/>
      <c r="X11519" s="1"/>
      <c r="Y11519" s="1"/>
    </row>
    <row r="11520" spans="2:25" x14ac:dyDescent="0.25">
      <c r="B11520" s="4"/>
      <c r="C11520" s="7"/>
      <c r="G11520" s="8"/>
      <c r="H11520" s="8"/>
      <c r="I11520" s="8"/>
      <c r="S11520" s="4"/>
      <c r="T11520" s="6"/>
      <c r="X11520" s="1"/>
      <c r="Y11520" s="1"/>
    </row>
    <row r="11521" spans="2:25" x14ac:dyDescent="0.25">
      <c r="B11521" s="4"/>
      <c r="C11521" s="7"/>
      <c r="G11521" s="8"/>
      <c r="H11521" s="8"/>
      <c r="I11521" s="8"/>
      <c r="S11521" s="4"/>
      <c r="T11521" s="6"/>
      <c r="X11521" s="1"/>
      <c r="Y11521" s="1"/>
    </row>
    <row r="11522" spans="2:25" x14ac:dyDescent="0.25">
      <c r="B11522" s="4"/>
      <c r="C11522" s="7"/>
      <c r="G11522" s="8"/>
      <c r="H11522" s="8"/>
      <c r="I11522" s="8"/>
      <c r="S11522" s="4"/>
      <c r="T11522" s="6"/>
      <c r="X11522" s="1"/>
      <c r="Y11522" s="1"/>
    </row>
    <row r="11523" spans="2:25" x14ac:dyDescent="0.25">
      <c r="B11523" s="4"/>
      <c r="C11523" s="7"/>
      <c r="G11523" s="8"/>
      <c r="H11523" s="8"/>
      <c r="I11523" s="8"/>
      <c r="S11523" s="4"/>
      <c r="T11523" s="6"/>
      <c r="X11523" s="1"/>
      <c r="Y11523" s="1"/>
    </row>
    <row r="11524" spans="2:25" x14ac:dyDescent="0.25">
      <c r="B11524" s="4"/>
      <c r="C11524" s="7"/>
      <c r="G11524" s="8"/>
      <c r="H11524" s="8"/>
      <c r="I11524" s="8"/>
      <c r="S11524" s="4"/>
      <c r="T11524" s="6"/>
      <c r="X11524" s="1"/>
      <c r="Y11524" s="1"/>
    </row>
    <row r="11525" spans="2:25" x14ac:dyDescent="0.25">
      <c r="B11525" s="4"/>
      <c r="C11525" s="7"/>
      <c r="G11525" s="8"/>
      <c r="H11525" s="8"/>
      <c r="I11525" s="8"/>
      <c r="S11525" s="4"/>
      <c r="T11525" s="6"/>
      <c r="X11525" s="1"/>
      <c r="Y11525" s="1"/>
    </row>
    <row r="11526" spans="2:25" x14ac:dyDescent="0.25">
      <c r="B11526" s="4"/>
      <c r="C11526" s="7"/>
      <c r="G11526" s="8"/>
      <c r="H11526" s="8"/>
      <c r="I11526" s="8"/>
      <c r="S11526" s="4"/>
      <c r="T11526" s="6"/>
      <c r="X11526" s="1"/>
      <c r="Y11526" s="1"/>
    </row>
    <row r="11527" spans="2:25" x14ac:dyDescent="0.25">
      <c r="B11527" s="4"/>
      <c r="C11527" s="7"/>
      <c r="G11527" s="8"/>
      <c r="H11527" s="8"/>
      <c r="I11527" s="8"/>
      <c r="S11527" s="4"/>
      <c r="T11527" s="6"/>
      <c r="X11527" s="1"/>
      <c r="Y11527" s="1"/>
    </row>
    <row r="11528" spans="2:25" x14ac:dyDescent="0.25">
      <c r="B11528" s="4"/>
      <c r="C11528" s="7"/>
      <c r="G11528" s="8"/>
      <c r="H11528" s="8"/>
      <c r="I11528" s="8"/>
      <c r="S11528" s="4"/>
      <c r="T11528" s="6"/>
      <c r="X11528" s="1"/>
      <c r="Y11528" s="1"/>
    </row>
    <row r="11529" spans="2:25" x14ac:dyDescent="0.25">
      <c r="B11529" s="4"/>
      <c r="C11529" s="7"/>
      <c r="G11529" s="8"/>
      <c r="H11529" s="8"/>
      <c r="I11529" s="8"/>
      <c r="S11529" s="4"/>
      <c r="T11529" s="6"/>
      <c r="X11529" s="1"/>
      <c r="Y11529" s="1"/>
    </row>
    <row r="11530" spans="2:25" x14ac:dyDescent="0.25">
      <c r="B11530" s="4"/>
      <c r="C11530" s="7"/>
      <c r="G11530" s="8"/>
      <c r="H11530" s="8"/>
      <c r="I11530" s="8"/>
      <c r="S11530" s="4"/>
      <c r="T11530" s="6"/>
      <c r="X11530" s="1"/>
      <c r="Y11530" s="1"/>
    </row>
    <row r="11531" spans="2:25" x14ac:dyDescent="0.25">
      <c r="B11531" s="4"/>
      <c r="C11531" s="7"/>
      <c r="G11531" s="8"/>
      <c r="H11531" s="8"/>
      <c r="I11531" s="8"/>
      <c r="S11531" s="4"/>
      <c r="T11531" s="6"/>
      <c r="X11531" s="1"/>
      <c r="Y11531" s="1"/>
    </row>
    <row r="11532" spans="2:25" x14ac:dyDescent="0.25">
      <c r="B11532" s="4"/>
      <c r="C11532" s="7"/>
      <c r="G11532" s="8"/>
      <c r="H11532" s="8"/>
      <c r="I11532" s="8"/>
      <c r="S11532" s="4"/>
      <c r="T11532" s="6"/>
      <c r="X11532" s="1"/>
      <c r="Y11532" s="1"/>
    </row>
    <row r="11533" spans="2:25" x14ac:dyDescent="0.25">
      <c r="B11533" s="4"/>
      <c r="C11533" s="7"/>
      <c r="G11533" s="8"/>
      <c r="H11533" s="8"/>
      <c r="I11533" s="8"/>
      <c r="S11533" s="4"/>
      <c r="T11533" s="6"/>
      <c r="X11533" s="1"/>
      <c r="Y11533" s="1"/>
    </row>
    <row r="11534" spans="2:25" x14ac:dyDescent="0.25">
      <c r="B11534" s="4"/>
      <c r="C11534" s="7"/>
      <c r="G11534" s="8"/>
      <c r="H11534" s="8"/>
      <c r="I11534" s="8"/>
      <c r="S11534" s="4"/>
      <c r="T11534" s="6"/>
      <c r="X11534" s="1"/>
      <c r="Y11534" s="1"/>
    </row>
    <row r="11535" spans="2:25" x14ac:dyDescent="0.25">
      <c r="B11535" s="4"/>
      <c r="C11535" s="7"/>
      <c r="G11535" s="8"/>
      <c r="H11535" s="8"/>
      <c r="I11535" s="8"/>
      <c r="S11535" s="4"/>
      <c r="T11535" s="6"/>
      <c r="X11535" s="1"/>
      <c r="Y11535" s="1"/>
    </row>
    <row r="11536" spans="2:25" x14ac:dyDescent="0.25">
      <c r="B11536" s="4"/>
      <c r="C11536" s="7"/>
      <c r="G11536" s="8"/>
      <c r="H11536" s="8"/>
      <c r="I11536" s="8"/>
      <c r="S11536" s="4"/>
      <c r="T11536" s="6"/>
      <c r="X11536" s="1"/>
      <c r="Y11536" s="1"/>
    </row>
    <row r="11537" spans="2:25" x14ac:dyDescent="0.25">
      <c r="B11537" s="4"/>
      <c r="C11537" s="7"/>
      <c r="G11537" s="8"/>
      <c r="H11537" s="8"/>
      <c r="I11537" s="8"/>
      <c r="S11537" s="4"/>
      <c r="T11537" s="6"/>
      <c r="X11537" s="1"/>
      <c r="Y11537" s="1"/>
    </row>
    <row r="11538" spans="2:25" x14ac:dyDescent="0.25">
      <c r="B11538" s="4"/>
      <c r="C11538" s="7"/>
      <c r="G11538" s="8"/>
      <c r="H11538" s="8"/>
      <c r="I11538" s="8"/>
      <c r="S11538" s="4"/>
      <c r="T11538" s="6"/>
      <c r="X11538" s="1"/>
      <c r="Y11538" s="1"/>
    </row>
    <row r="11539" spans="2:25" x14ac:dyDescent="0.25">
      <c r="B11539" s="4"/>
      <c r="C11539" s="7"/>
      <c r="G11539" s="8"/>
      <c r="H11539" s="8"/>
      <c r="I11539" s="8"/>
      <c r="S11539" s="4"/>
      <c r="T11539" s="6"/>
      <c r="X11539" s="1"/>
      <c r="Y11539" s="1"/>
    </row>
    <row r="11540" spans="2:25" x14ac:dyDescent="0.25">
      <c r="B11540" s="4"/>
      <c r="C11540" s="7"/>
      <c r="G11540" s="8"/>
      <c r="H11540" s="8"/>
      <c r="I11540" s="8"/>
      <c r="S11540" s="4"/>
      <c r="T11540" s="6"/>
      <c r="X11540" s="1"/>
      <c r="Y11540" s="1"/>
    </row>
    <row r="11541" spans="2:25" x14ac:dyDescent="0.25">
      <c r="B11541" s="4"/>
      <c r="C11541" s="7"/>
      <c r="G11541" s="8"/>
      <c r="H11541" s="8"/>
      <c r="I11541" s="8"/>
      <c r="S11541" s="4"/>
      <c r="T11541" s="6"/>
      <c r="X11541" s="1"/>
      <c r="Y11541" s="1"/>
    </row>
    <row r="11542" spans="2:25" x14ac:dyDescent="0.25">
      <c r="B11542" s="4"/>
      <c r="C11542" s="7"/>
      <c r="G11542" s="8"/>
      <c r="H11542" s="8"/>
      <c r="I11542" s="8"/>
      <c r="S11542" s="4"/>
      <c r="T11542" s="6"/>
      <c r="X11542" s="1"/>
      <c r="Y11542" s="1"/>
    </row>
    <row r="11543" spans="2:25" x14ac:dyDescent="0.25">
      <c r="B11543" s="4"/>
      <c r="C11543" s="7"/>
      <c r="G11543" s="8"/>
      <c r="H11543" s="8"/>
      <c r="I11543" s="8"/>
      <c r="S11543" s="4"/>
      <c r="T11543" s="6"/>
      <c r="X11543" s="1"/>
      <c r="Y11543" s="1"/>
    </row>
    <row r="11544" spans="2:25" x14ac:dyDescent="0.25">
      <c r="B11544" s="4"/>
      <c r="C11544" s="7"/>
      <c r="G11544" s="8"/>
      <c r="H11544" s="8"/>
      <c r="I11544" s="8"/>
      <c r="S11544" s="4"/>
      <c r="T11544" s="6"/>
      <c r="X11544" s="1"/>
      <c r="Y11544" s="1"/>
    </row>
    <row r="11545" spans="2:25" x14ac:dyDescent="0.25">
      <c r="B11545" s="4"/>
      <c r="C11545" s="7"/>
      <c r="G11545" s="8"/>
      <c r="H11545" s="8"/>
      <c r="I11545" s="8"/>
      <c r="S11545" s="4"/>
      <c r="T11545" s="6"/>
      <c r="X11545" s="1"/>
      <c r="Y11545" s="1"/>
    </row>
    <row r="11546" spans="2:25" x14ac:dyDescent="0.25">
      <c r="B11546" s="4"/>
      <c r="C11546" s="7"/>
      <c r="G11546" s="8"/>
      <c r="H11546" s="8"/>
      <c r="I11546" s="8"/>
      <c r="S11546" s="4"/>
      <c r="T11546" s="6"/>
      <c r="X11546" s="1"/>
      <c r="Y11546" s="1"/>
    </row>
    <row r="11547" spans="2:25" x14ac:dyDescent="0.25">
      <c r="B11547" s="4"/>
      <c r="C11547" s="7"/>
      <c r="G11547" s="8"/>
      <c r="H11547" s="8"/>
      <c r="I11547" s="8"/>
      <c r="S11547" s="4"/>
      <c r="T11547" s="6"/>
      <c r="X11547" s="1"/>
      <c r="Y11547" s="1"/>
    </row>
    <row r="11548" spans="2:25" x14ac:dyDescent="0.25">
      <c r="B11548" s="4"/>
      <c r="C11548" s="7"/>
      <c r="G11548" s="8"/>
      <c r="H11548" s="8"/>
      <c r="I11548" s="8"/>
      <c r="S11548" s="4"/>
      <c r="T11548" s="6"/>
      <c r="X11548" s="1"/>
      <c r="Y11548" s="1"/>
    </row>
    <row r="11549" spans="2:25" x14ac:dyDescent="0.25">
      <c r="B11549" s="4"/>
      <c r="C11549" s="7"/>
      <c r="G11549" s="8"/>
      <c r="H11549" s="8"/>
      <c r="I11549" s="8"/>
      <c r="S11549" s="4"/>
      <c r="T11549" s="6"/>
      <c r="X11549" s="1"/>
      <c r="Y11549" s="1"/>
    </row>
    <row r="11550" spans="2:25" x14ac:dyDescent="0.25">
      <c r="B11550" s="4"/>
      <c r="C11550" s="7"/>
      <c r="G11550" s="8"/>
      <c r="H11550" s="8"/>
      <c r="I11550" s="8"/>
      <c r="S11550" s="4"/>
      <c r="T11550" s="6"/>
      <c r="X11550" s="1"/>
      <c r="Y11550" s="1"/>
    </row>
    <row r="11551" spans="2:25" x14ac:dyDescent="0.25">
      <c r="B11551" s="4"/>
      <c r="C11551" s="7"/>
      <c r="G11551" s="8"/>
      <c r="H11551" s="8"/>
      <c r="I11551" s="8"/>
      <c r="S11551" s="4"/>
      <c r="T11551" s="6"/>
      <c r="X11551" s="1"/>
      <c r="Y11551" s="1"/>
    </row>
    <row r="11552" spans="2:25" x14ac:dyDescent="0.25">
      <c r="B11552" s="4"/>
      <c r="C11552" s="7"/>
      <c r="G11552" s="8"/>
      <c r="H11552" s="8"/>
      <c r="I11552" s="8"/>
      <c r="S11552" s="4"/>
      <c r="T11552" s="6"/>
      <c r="X11552" s="1"/>
      <c r="Y11552" s="1"/>
    </row>
    <row r="11553" spans="2:25" x14ac:dyDescent="0.25">
      <c r="B11553" s="4"/>
      <c r="C11553" s="7"/>
      <c r="G11553" s="8"/>
      <c r="H11553" s="8"/>
      <c r="I11553" s="8"/>
      <c r="S11553" s="4"/>
      <c r="T11553" s="6"/>
      <c r="X11553" s="1"/>
      <c r="Y11553" s="1"/>
    </row>
    <row r="11554" spans="2:25" x14ac:dyDescent="0.25">
      <c r="B11554" s="4"/>
      <c r="C11554" s="7"/>
      <c r="G11554" s="8"/>
      <c r="H11554" s="8"/>
      <c r="I11554" s="8"/>
      <c r="S11554" s="4"/>
      <c r="T11554" s="6"/>
      <c r="X11554" s="1"/>
      <c r="Y11554" s="1"/>
    </row>
    <row r="11555" spans="2:25" x14ac:dyDescent="0.25">
      <c r="B11555" s="4"/>
      <c r="C11555" s="7"/>
      <c r="G11555" s="8"/>
      <c r="H11555" s="8"/>
      <c r="I11555" s="8"/>
      <c r="S11555" s="4"/>
      <c r="T11555" s="6"/>
      <c r="X11555" s="1"/>
      <c r="Y11555" s="1"/>
    </row>
    <row r="11556" spans="2:25" x14ac:dyDescent="0.25">
      <c r="B11556" s="4"/>
      <c r="C11556" s="7"/>
      <c r="G11556" s="8"/>
      <c r="H11556" s="8"/>
      <c r="I11556" s="8"/>
      <c r="S11556" s="4"/>
      <c r="T11556" s="6"/>
      <c r="X11556" s="1"/>
      <c r="Y11556" s="1"/>
    </row>
    <row r="11557" spans="2:25" x14ac:dyDescent="0.25">
      <c r="B11557" s="4"/>
      <c r="C11557" s="7"/>
      <c r="G11557" s="8"/>
      <c r="H11557" s="8"/>
      <c r="I11557" s="8"/>
      <c r="S11557" s="4"/>
      <c r="T11557" s="6"/>
      <c r="X11557" s="1"/>
      <c r="Y11557" s="1"/>
    </row>
    <row r="11558" spans="2:25" x14ac:dyDescent="0.25">
      <c r="B11558" s="4"/>
      <c r="C11558" s="7"/>
      <c r="G11558" s="8"/>
      <c r="H11558" s="8"/>
      <c r="I11558" s="8"/>
      <c r="S11558" s="4"/>
      <c r="T11558" s="6"/>
      <c r="X11558" s="1"/>
      <c r="Y11558" s="1"/>
    </row>
    <row r="11559" spans="2:25" x14ac:dyDescent="0.25">
      <c r="B11559" s="4"/>
      <c r="C11559" s="7"/>
      <c r="G11559" s="8"/>
      <c r="H11559" s="8"/>
      <c r="I11559" s="8"/>
      <c r="S11559" s="4"/>
      <c r="T11559" s="6"/>
      <c r="X11559" s="1"/>
      <c r="Y11559" s="1"/>
    </row>
    <row r="11560" spans="2:25" x14ac:dyDescent="0.25">
      <c r="B11560" s="4"/>
      <c r="C11560" s="7"/>
      <c r="G11560" s="8"/>
      <c r="H11560" s="8"/>
      <c r="I11560" s="8"/>
      <c r="S11560" s="4"/>
      <c r="T11560" s="6"/>
      <c r="X11560" s="1"/>
      <c r="Y11560" s="1"/>
    </row>
    <row r="11561" spans="2:25" x14ac:dyDescent="0.25">
      <c r="B11561" s="4"/>
      <c r="C11561" s="7"/>
      <c r="G11561" s="8"/>
      <c r="H11561" s="8"/>
      <c r="I11561" s="8"/>
      <c r="S11561" s="4"/>
      <c r="T11561" s="6"/>
      <c r="X11561" s="1"/>
      <c r="Y11561" s="1"/>
    </row>
    <row r="11562" spans="2:25" x14ac:dyDescent="0.25">
      <c r="B11562" s="4"/>
      <c r="C11562" s="7"/>
      <c r="G11562" s="8"/>
      <c r="H11562" s="8"/>
      <c r="I11562" s="8"/>
      <c r="S11562" s="4"/>
      <c r="T11562" s="6"/>
      <c r="X11562" s="1"/>
      <c r="Y11562" s="1"/>
    </row>
    <row r="11563" spans="2:25" x14ac:dyDescent="0.25">
      <c r="B11563" s="4"/>
      <c r="C11563" s="7"/>
      <c r="G11563" s="8"/>
      <c r="H11563" s="8"/>
      <c r="I11563" s="8"/>
      <c r="S11563" s="4"/>
      <c r="T11563" s="6"/>
      <c r="X11563" s="1"/>
      <c r="Y11563" s="1"/>
    </row>
    <row r="11564" spans="2:25" x14ac:dyDescent="0.25">
      <c r="B11564" s="4"/>
      <c r="C11564" s="7"/>
      <c r="G11564" s="8"/>
      <c r="H11564" s="8"/>
      <c r="I11564" s="8"/>
      <c r="S11564" s="4"/>
      <c r="T11564" s="6"/>
      <c r="X11564" s="1"/>
      <c r="Y11564" s="1"/>
    </row>
    <row r="11565" spans="2:25" x14ac:dyDescent="0.25">
      <c r="B11565" s="4"/>
      <c r="C11565" s="7"/>
      <c r="G11565" s="8"/>
      <c r="H11565" s="8"/>
      <c r="I11565" s="8"/>
      <c r="S11565" s="4"/>
      <c r="T11565" s="6"/>
      <c r="X11565" s="1"/>
      <c r="Y11565" s="1"/>
    </row>
    <row r="11566" spans="2:25" x14ac:dyDescent="0.25">
      <c r="B11566" s="4"/>
      <c r="C11566" s="7"/>
      <c r="G11566" s="8"/>
      <c r="H11566" s="8"/>
      <c r="I11566" s="8"/>
      <c r="S11566" s="4"/>
      <c r="T11566" s="6"/>
      <c r="X11566" s="1"/>
      <c r="Y11566" s="1"/>
    </row>
    <row r="11567" spans="2:25" x14ac:dyDescent="0.25">
      <c r="B11567" s="4"/>
      <c r="C11567" s="7"/>
      <c r="G11567" s="8"/>
      <c r="H11567" s="8"/>
      <c r="I11567" s="8"/>
      <c r="S11567" s="4"/>
      <c r="T11567" s="6"/>
      <c r="X11567" s="1"/>
      <c r="Y11567" s="1"/>
    </row>
    <row r="11568" spans="2:25" x14ac:dyDescent="0.25">
      <c r="B11568" s="4"/>
      <c r="C11568" s="7"/>
      <c r="G11568" s="8"/>
      <c r="H11568" s="8"/>
      <c r="I11568" s="8"/>
      <c r="S11568" s="4"/>
      <c r="T11568" s="6"/>
      <c r="X11568" s="1"/>
      <c r="Y11568" s="1"/>
    </row>
    <row r="11569" spans="2:25" x14ac:dyDescent="0.25">
      <c r="B11569" s="4"/>
      <c r="C11569" s="7"/>
      <c r="G11569" s="8"/>
      <c r="H11569" s="8"/>
      <c r="I11569" s="8"/>
      <c r="S11569" s="4"/>
      <c r="T11569" s="6"/>
      <c r="X11569" s="1"/>
      <c r="Y11569" s="1"/>
    </row>
    <row r="11570" spans="2:25" x14ac:dyDescent="0.25">
      <c r="B11570" s="4"/>
      <c r="C11570" s="7"/>
      <c r="G11570" s="8"/>
      <c r="H11570" s="8"/>
      <c r="I11570" s="8"/>
      <c r="S11570" s="4"/>
      <c r="T11570" s="6"/>
      <c r="X11570" s="1"/>
      <c r="Y11570" s="1"/>
    </row>
    <row r="11571" spans="2:25" x14ac:dyDescent="0.25">
      <c r="B11571" s="4"/>
      <c r="C11571" s="7"/>
      <c r="G11571" s="8"/>
      <c r="H11571" s="8"/>
      <c r="I11571" s="8"/>
      <c r="S11571" s="4"/>
      <c r="T11571" s="6"/>
      <c r="X11571" s="1"/>
      <c r="Y11571" s="1"/>
    </row>
    <row r="11572" spans="2:25" x14ac:dyDescent="0.25">
      <c r="B11572" s="4"/>
      <c r="C11572" s="7"/>
      <c r="G11572" s="8"/>
      <c r="H11572" s="8"/>
      <c r="I11572" s="8"/>
      <c r="S11572" s="4"/>
      <c r="T11572" s="6"/>
      <c r="X11572" s="1"/>
      <c r="Y11572" s="1"/>
    </row>
    <row r="11573" spans="2:25" x14ac:dyDescent="0.25">
      <c r="B11573" s="4"/>
      <c r="C11573" s="7"/>
      <c r="G11573" s="8"/>
      <c r="H11573" s="8"/>
      <c r="I11573" s="8"/>
      <c r="S11573" s="4"/>
      <c r="T11573" s="6"/>
      <c r="X11573" s="1"/>
      <c r="Y11573" s="1"/>
    </row>
    <row r="11574" spans="2:25" x14ac:dyDescent="0.25">
      <c r="B11574" s="4"/>
      <c r="C11574" s="7"/>
      <c r="G11574" s="8"/>
      <c r="H11574" s="8"/>
      <c r="I11574" s="8"/>
      <c r="S11574" s="4"/>
      <c r="T11574" s="6"/>
      <c r="X11574" s="1"/>
      <c r="Y11574" s="1"/>
    </row>
    <row r="11575" spans="2:25" x14ac:dyDescent="0.25">
      <c r="B11575" s="4"/>
      <c r="C11575" s="7"/>
      <c r="G11575" s="8"/>
      <c r="H11575" s="8"/>
      <c r="I11575" s="8"/>
      <c r="S11575" s="4"/>
      <c r="T11575" s="6"/>
      <c r="X11575" s="1"/>
      <c r="Y11575" s="1"/>
    </row>
    <row r="11576" spans="2:25" x14ac:dyDescent="0.25">
      <c r="B11576" s="4"/>
      <c r="C11576" s="7"/>
      <c r="G11576" s="8"/>
      <c r="H11576" s="8"/>
      <c r="I11576" s="8"/>
      <c r="S11576" s="4"/>
      <c r="T11576" s="6"/>
      <c r="X11576" s="1"/>
      <c r="Y11576" s="1"/>
    </row>
    <row r="11577" spans="2:25" x14ac:dyDescent="0.25">
      <c r="B11577" s="4"/>
      <c r="C11577" s="7"/>
      <c r="G11577" s="8"/>
      <c r="H11577" s="8"/>
      <c r="I11577" s="8"/>
      <c r="S11577" s="4"/>
      <c r="T11577" s="6"/>
      <c r="X11577" s="1"/>
      <c r="Y11577" s="1"/>
    </row>
    <row r="11578" spans="2:25" x14ac:dyDescent="0.25">
      <c r="B11578" s="4"/>
      <c r="C11578" s="7"/>
      <c r="G11578" s="8"/>
      <c r="H11578" s="8"/>
      <c r="I11578" s="8"/>
      <c r="S11578" s="4"/>
      <c r="T11578" s="6"/>
      <c r="X11578" s="1"/>
      <c r="Y11578" s="1"/>
    </row>
    <row r="11579" spans="2:25" x14ac:dyDescent="0.25">
      <c r="B11579" s="4"/>
      <c r="C11579" s="7"/>
      <c r="G11579" s="8"/>
      <c r="H11579" s="8"/>
      <c r="I11579" s="8"/>
      <c r="S11579" s="4"/>
      <c r="T11579" s="6"/>
      <c r="X11579" s="1"/>
      <c r="Y11579" s="1"/>
    </row>
    <row r="11580" spans="2:25" x14ac:dyDescent="0.25">
      <c r="B11580" s="4"/>
      <c r="C11580" s="7"/>
      <c r="G11580" s="8"/>
      <c r="H11580" s="8"/>
      <c r="I11580" s="8"/>
      <c r="S11580" s="4"/>
      <c r="T11580" s="6"/>
      <c r="X11580" s="1"/>
      <c r="Y11580" s="1"/>
    </row>
    <row r="11581" spans="2:25" x14ac:dyDescent="0.25">
      <c r="B11581" s="4"/>
      <c r="C11581" s="7"/>
      <c r="G11581" s="8"/>
      <c r="H11581" s="8"/>
      <c r="I11581" s="8"/>
      <c r="S11581" s="4"/>
      <c r="T11581" s="6"/>
      <c r="X11581" s="1"/>
      <c r="Y11581" s="1"/>
    </row>
    <row r="11582" spans="2:25" x14ac:dyDescent="0.25">
      <c r="B11582" s="4"/>
      <c r="C11582" s="7"/>
      <c r="G11582" s="8"/>
      <c r="H11582" s="8"/>
      <c r="I11582" s="8"/>
      <c r="S11582" s="4"/>
      <c r="T11582" s="6"/>
      <c r="X11582" s="1"/>
      <c r="Y11582" s="1"/>
    </row>
    <row r="11583" spans="2:25" x14ac:dyDescent="0.25">
      <c r="B11583" s="4"/>
      <c r="C11583" s="7"/>
      <c r="G11583" s="8"/>
      <c r="H11583" s="8"/>
      <c r="I11583" s="8"/>
      <c r="S11583" s="4"/>
      <c r="T11583" s="6"/>
      <c r="X11583" s="1"/>
      <c r="Y11583" s="1"/>
    </row>
    <row r="11584" spans="2:25" x14ac:dyDescent="0.25">
      <c r="B11584" s="4"/>
      <c r="C11584" s="7"/>
      <c r="G11584" s="8"/>
      <c r="H11584" s="8"/>
      <c r="I11584" s="8"/>
      <c r="S11584" s="4"/>
      <c r="T11584" s="6"/>
      <c r="X11584" s="1"/>
      <c r="Y11584" s="1"/>
    </row>
    <row r="11585" spans="2:25" x14ac:dyDescent="0.25">
      <c r="B11585" s="4"/>
      <c r="C11585" s="7"/>
      <c r="G11585" s="8"/>
      <c r="H11585" s="8"/>
      <c r="I11585" s="8"/>
      <c r="S11585" s="4"/>
      <c r="T11585" s="6"/>
      <c r="X11585" s="1"/>
      <c r="Y11585" s="1"/>
    </row>
    <row r="11586" spans="2:25" x14ac:dyDescent="0.25">
      <c r="B11586" s="4"/>
      <c r="C11586" s="7"/>
      <c r="G11586" s="8"/>
      <c r="H11586" s="8"/>
      <c r="I11586" s="8"/>
      <c r="S11586" s="4"/>
      <c r="T11586" s="6"/>
      <c r="X11586" s="1"/>
      <c r="Y11586" s="1"/>
    </row>
    <row r="11587" spans="2:25" x14ac:dyDescent="0.25">
      <c r="B11587" s="4"/>
      <c r="C11587" s="7"/>
      <c r="G11587" s="8"/>
      <c r="H11587" s="8"/>
      <c r="I11587" s="8"/>
      <c r="S11587" s="4"/>
      <c r="T11587" s="6"/>
      <c r="X11587" s="1"/>
      <c r="Y11587" s="1"/>
    </row>
    <row r="11588" spans="2:25" x14ac:dyDescent="0.25">
      <c r="B11588" s="4"/>
      <c r="C11588" s="7"/>
      <c r="G11588" s="8"/>
      <c r="H11588" s="8"/>
      <c r="I11588" s="8"/>
      <c r="S11588" s="4"/>
      <c r="T11588" s="6"/>
      <c r="X11588" s="1"/>
      <c r="Y11588" s="1"/>
    </row>
    <row r="11589" spans="2:25" x14ac:dyDescent="0.25">
      <c r="B11589" s="4"/>
      <c r="C11589" s="7"/>
      <c r="G11589" s="8"/>
      <c r="H11589" s="8"/>
      <c r="I11589" s="8"/>
      <c r="S11589" s="4"/>
      <c r="T11589" s="6"/>
      <c r="X11589" s="1"/>
      <c r="Y11589" s="1"/>
    </row>
    <row r="11590" spans="2:25" x14ac:dyDescent="0.25">
      <c r="B11590" s="4"/>
      <c r="C11590" s="7"/>
      <c r="G11590" s="8"/>
      <c r="H11590" s="8"/>
      <c r="I11590" s="8"/>
      <c r="S11590" s="4"/>
      <c r="T11590" s="6"/>
      <c r="X11590" s="1"/>
      <c r="Y11590" s="1"/>
    </row>
    <row r="11591" spans="2:25" x14ac:dyDescent="0.25">
      <c r="B11591" s="4"/>
      <c r="C11591" s="7"/>
      <c r="G11591" s="8"/>
      <c r="H11591" s="8"/>
      <c r="I11591" s="8"/>
      <c r="S11591" s="4"/>
      <c r="T11591" s="6"/>
      <c r="X11591" s="1"/>
      <c r="Y11591" s="1"/>
    </row>
    <row r="11592" spans="2:25" x14ac:dyDescent="0.25">
      <c r="B11592" s="4"/>
      <c r="C11592" s="7"/>
      <c r="G11592" s="8"/>
      <c r="H11592" s="8"/>
      <c r="I11592" s="8"/>
      <c r="S11592" s="4"/>
      <c r="T11592" s="6"/>
      <c r="X11592" s="1"/>
      <c r="Y11592" s="1"/>
    </row>
    <row r="11593" spans="2:25" x14ac:dyDescent="0.25">
      <c r="B11593" s="4"/>
      <c r="C11593" s="7"/>
      <c r="G11593" s="8"/>
      <c r="H11593" s="8"/>
      <c r="I11593" s="8"/>
      <c r="S11593" s="4"/>
      <c r="T11593" s="6"/>
      <c r="X11593" s="1"/>
      <c r="Y11593" s="1"/>
    </row>
    <row r="11594" spans="2:25" x14ac:dyDescent="0.25">
      <c r="B11594" s="4"/>
      <c r="C11594" s="7"/>
      <c r="G11594" s="8"/>
      <c r="H11594" s="8"/>
      <c r="I11594" s="8"/>
      <c r="S11594" s="4"/>
      <c r="T11594" s="6"/>
      <c r="X11594" s="1"/>
      <c r="Y11594" s="1"/>
    </row>
    <row r="11595" spans="2:25" x14ac:dyDescent="0.25">
      <c r="B11595" s="4"/>
      <c r="C11595" s="7"/>
      <c r="G11595" s="8"/>
      <c r="H11595" s="8"/>
      <c r="I11595" s="8"/>
      <c r="S11595" s="4"/>
      <c r="T11595" s="6"/>
      <c r="X11595" s="1"/>
      <c r="Y11595" s="1"/>
    </row>
    <row r="11596" spans="2:25" x14ac:dyDescent="0.25">
      <c r="B11596" s="4"/>
      <c r="C11596" s="7"/>
      <c r="G11596" s="8"/>
      <c r="H11596" s="8"/>
      <c r="I11596" s="8"/>
      <c r="S11596" s="4"/>
      <c r="T11596" s="6"/>
      <c r="X11596" s="1"/>
      <c r="Y11596" s="1"/>
    </row>
    <row r="11597" spans="2:25" x14ac:dyDescent="0.25">
      <c r="B11597" s="4"/>
      <c r="C11597" s="7"/>
      <c r="G11597" s="8"/>
      <c r="H11597" s="8"/>
      <c r="I11597" s="8"/>
      <c r="S11597" s="4"/>
      <c r="T11597" s="6"/>
      <c r="X11597" s="1"/>
      <c r="Y11597" s="1"/>
    </row>
    <row r="11598" spans="2:25" x14ac:dyDescent="0.25">
      <c r="B11598" s="4"/>
      <c r="C11598" s="7"/>
      <c r="G11598" s="8"/>
      <c r="H11598" s="8"/>
      <c r="I11598" s="8"/>
      <c r="S11598" s="4"/>
      <c r="T11598" s="6"/>
      <c r="X11598" s="1"/>
      <c r="Y11598" s="1"/>
    </row>
    <row r="11599" spans="2:25" x14ac:dyDescent="0.25">
      <c r="B11599" s="4"/>
      <c r="C11599" s="7"/>
      <c r="G11599" s="8"/>
      <c r="H11599" s="8"/>
      <c r="I11599" s="8"/>
      <c r="S11599" s="4"/>
      <c r="T11599" s="6"/>
      <c r="X11599" s="1"/>
      <c r="Y11599" s="1"/>
    </row>
    <row r="11600" spans="2:25" x14ac:dyDescent="0.25">
      <c r="B11600" s="4"/>
      <c r="C11600" s="7"/>
      <c r="G11600" s="8"/>
      <c r="H11600" s="8"/>
      <c r="I11600" s="8"/>
      <c r="S11600" s="4"/>
      <c r="T11600" s="6"/>
      <c r="X11600" s="1"/>
      <c r="Y11600" s="1"/>
    </row>
    <row r="11601" spans="2:25" x14ac:dyDescent="0.25">
      <c r="B11601" s="4"/>
      <c r="C11601" s="7"/>
      <c r="G11601" s="8"/>
      <c r="H11601" s="8"/>
      <c r="I11601" s="8"/>
      <c r="S11601" s="4"/>
      <c r="T11601" s="6"/>
      <c r="X11601" s="1"/>
      <c r="Y11601" s="1"/>
    </row>
    <row r="11602" spans="2:25" x14ac:dyDescent="0.25">
      <c r="B11602" s="4"/>
      <c r="C11602" s="7"/>
      <c r="G11602" s="8"/>
      <c r="H11602" s="8"/>
      <c r="I11602" s="8"/>
      <c r="S11602" s="4"/>
      <c r="T11602" s="6"/>
      <c r="X11602" s="1"/>
      <c r="Y11602" s="1"/>
    </row>
    <row r="11603" spans="2:25" x14ac:dyDescent="0.25">
      <c r="B11603" s="4"/>
      <c r="C11603" s="7"/>
      <c r="G11603" s="8"/>
      <c r="H11603" s="8"/>
      <c r="I11603" s="8"/>
      <c r="S11603" s="4"/>
      <c r="T11603" s="6"/>
      <c r="X11603" s="1"/>
      <c r="Y11603" s="1"/>
    </row>
    <row r="11604" spans="2:25" x14ac:dyDescent="0.25">
      <c r="B11604" s="4"/>
      <c r="C11604" s="7"/>
      <c r="G11604" s="8"/>
      <c r="H11604" s="8"/>
      <c r="I11604" s="8"/>
      <c r="S11604" s="4"/>
      <c r="T11604" s="6"/>
      <c r="X11604" s="1"/>
      <c r="Y11604" s="1"/>
    </row>
    <row r="11605" spans="2:25" x14ac:dyDescent="0.25">
      <c r="B11605" s="4"/>
      <c r="C11605" s="7"/>
      <c r="G11605" s="8"/>
      <c r="H11605" s="8"/>
      <c r="I11605" s="8"/>
      <c r="S11605" s="4"/>
      <c r="T11605" s="6"/>
      <c r="X11605" s="1"/>
      <c r="Y11605" s="1"/>
    </row>
    <row r="11606" spans="2:25" x14ac:dyDescent="0.25">
      <c r="B11606" s="4"/>
      <c r="C11606" s="7"/>
      <c r="G11606" s="8"/>
      <c r="H11606" s="8"/>
      <c r="I11606" s="8"/>
      <c r="S11606" s="4"/>
      <c r="T11606" s="6"/>
      <c r="X11606" s="1"/>
      <c r="Y11606" s="1"/>
    </row>
    <row r="11607" spans="2:25" x14ac:dyDescent="0.25">
      <c r="B11607" s="4"/>
      <c r="C11607" s="7"/>
      <c r="G11607" s="8"/>
      <c r="H11607" s="8"/>
      <c r="I11607" s="8"/>
      <c r="S11607" s="4"/>
      <c r="T11607" s="6"/>
      <c r="X11607" s="1"/>
      <c r="Y11607" s="1"/>
    </row>
    <row r="11608" spans="2:25" x14ac:dyDescent="0.25">
      <c r="B11608" s="4"/>
      <c r="C11608" s="7"/>
      <c r="G11608" s="8"/>
      <c r="H11608" s="8"/>
      <c r="I11608" s="8"/>
      <c r="S11608" s="4"/>
      <c r="T11608" s="6"/>
      <c r="X11608" s="1"/>
      <c r="Y11608" s="1"/>
    </row>
    <row r="11609" spans="2:25" x14ac:dyDescent="0.25">
      <c r="B11609" s="4"/>
      <c r="C11609" s="7"/>
      <c r="G11609" s="8"/>
      <c r="H11609" s="8"/>
      <c r="I11609" s="8"/>
      <c r="S11609" s="4"/>
      <c r="T11609" s="6"/>
      <c r="X11609" s="1"/>
      <c r="Y11609" s="1"/>
    </row>
    <row r="11610" spans="2:25" x14ac:dyDescent="0.25">
      <c r="B11610" s="4"/>
      <c r="C11610" s="7"/>
      <c r="G11610" s="8"/>
      <c r="H11610" s="8"/>
      <c r="I11610" s="8"/>
      <c r="S11610" s="4"/>
      <c r="T11610" s="6"/>
      <c r="X11610" s="1"/>
      <c r="Y11610" s="1"/>
    </row>
    <row r="11611" spans="2:25" x14ac:dyDescent="0.25">
      <c r="B11611" s="4"/>
      <c r="C11611" s="7"/>
      <c r="G11611" s="8"/>
      <c r="H11611" s="8"/>
      <c r="I11611" s="8"/>
      <c r="S11611" s="4"/>
      <c r="T11611" s="6"/>
      <c r="X11611" s="1"/>
      <c r="Y11611" s="1"/>
    </row>
    <row r="11612" spans="2:25" x14ac:dyDescent="0.25">
      <c r="B11612" s="4"/>
      <c r="C11612" s="7"/>
      <c r="G11612" s="8"/>
      <c r="H11612" s="8"/>
      <c r="I11612" s="8"/>
      <c r="S11612" s="4"/>
      <c r="T11612" s="6"/>
      <c r="X11612" s="1"/>
      <c r="Y11612" s="1"/>
    </row>
    <row r="11613" spans="2:25" x14ac:dyDescent="0.25">
      <c r="B11613" s="4"/>
      <c r="C11613" s="7"/>
      <c r="G11613" s="8"/>
      <c r="H11613" s="8"/>
      <c r="I11613" s="8"/>
      <c r="S11613" s="4"/>
      <c r="T11613" s="6"/>
      <c r="X11613" s="1"/>
      <c r="Y11613" s="1"/>
    </row>
    <row r="11614" spans="2:25" x14ac:dyDescent="0.25">
      <c r="B11614" s="4"/>
      <c r="C11614" s="7"/>
      <c r="G11614" s="8"/>
      <c r="H11614" s="8"/>
      <c r="I11614" s="8"/>
      <c r="S11614" s="4"/>
      <c r="T11614" s="6"/>
      <c r="X11614" s="1"/>
      <c r="Y11614" s="1"/>
    </row>
    <row r="11615" spans="2:25" x14ac:dyDescent="0.25">
      <c r="B11615" s="4"/>
      <c r="C11615" s="7"/>
      <c r="G11615" s="8"/>
      <c r="H11615" s="8"/>
      <c r="I11615" s="8"/>
      <c r="S11615" s="4"/>
      <c r="T11615" s="6"/>
      <c r="X11615" s="1"/>
      <c r="Y11615" s="1"/>
    </row>
    <row r="11616" spans="2:25" x14ac:dyDescent="0.25">
      <c r="B11616" s="4"/>
      <c r="C11616" s="7"/>
      <c r="G11616" s="8"/>
      <c r="H11616" s="8"/>
      <c r="I11616" s="8"/>
      <c r="S11616" s="4"/>
      <c r="T11616" s="6"/>
      <c r="X11616" s="1"/>
      <c r="Y11616" s="1"/>
    </row>
    <row r="11617" spans="2:25" x14ac:dyDescent="0.25">
      <c r="B11617" s="4"/>
      <c r="C11617" s="7"/>
      <c r="G11617" s="8"/>
      <c r="H11617" s="8"/>
      <c r="I11617" s="8"/>
      <c r="S11617" s="4"/>
      <c r="T11617" s="6"/>
      <c r="X11617" s="1"/>
      <c r="Y11617" s="1"/>
    </row>
    <row r="11618" spans="2:25" x14ac:dyDescent="0.25">
      <c r="B11618" s="4"/>
      <c r="C11618" s="7"/>
      <c r="G11618" s="8"/>
      <c r="H11618" s="8"/>
      <c r="I11618" s="8"/>
      <c r="S11618" s="4"/>
      <c r="T11618" s="6"/>
      <c r="X11618" s="1"/>
      <c r="Y11618" s="1"/>
    </row>
    <row r="11619" spans="2:25" x14ac:dyDescent="0.25">
      <c r="B11619" s="4"/>
      <c r="C11619" s="7"/>
      <c r="G11619" s="8"/>
      <c r="H11619" s="8"/>
      <c r="I11619" s="8"/>
      <c r="S11619" s="4"/>
      <c r="T11619" s="6"/>
      <c r="X11619" s="1"/>
      <c r="Y11619" s="1"/>
    </row>
    <row r="11620" spans="2:25" x14ac:dyDescent="0.25">
      <c r="B11620" s="4"/>
      <c r="C11620" s="7"/>
      <c r="G11620" s="8"/>
      <c r="H11620" s="8"/>
      <c r="I11620" s="8"/>
      <c r="S11620" s="4"/>
      <c r="T11620" s="6"/>
      <c r="X11620" s="1"/>
      <c r="Y11620" s="1"/>
    </row>
    <row r="11621" spans="2:25" x14ac:dyDescent="0.25">
      <c r="B11621" s="4"/>
      <c r="C11621" s="7"/>
      <c r="G11621" s="8"/>
      <c r="H11621" s="8"/>
      <c r="I11621" s="8"/>
      <c r="S11621" s="4"/>
      <c r="T11621" s="6"/>
      <c r="X11621" s="1"/>
      <c r="Y11621" s="1"/>
    </row>
    <row r="11622" spans="2:25" x14ac:dyDescent="0.25">
      <c r="B11622" s="4"/>
      <c r="C11622" s="7"/>
      <c r="G11622" s="8"/>
      <c r="H11622" s="8"/>
      <c r="I11622" s="8"/>
      <c r="S11622" s="4"/>
      <c r="T11622" s="6"/>
      <c r="X11622" s="1"/>
      <c r="Y11622" s="1"/>
    </row>
    <row r="11623" spans="2:25" x14ac:dyDescent="0.25">
      <c r="B11623" s="4"/>
      <c r="C11623" s="7"/>
      <c r="G11623" s="8"/>
      <c r="H11623" s="8"/>
      <c r="I11623" s="8"/>
      <c r="S11623" s="4"/>
      <c r="T11623" s="6"/>
      <c r="X11623" s="1"/>
      <c r="Y11623" s="1"/>
    </row>
    <row r="11624" spans="2:25" x14ac:dyDescent="0.25">
      <c r="B11624" s="4"/>
      <c r="C11624" s="7"/>
      <c r="G11624" s="8"/>
      <c r="H11624" s="8"/>
      <c r="I11624" s="8"/>
      <c r="S11624" s="4"/>
      <c r="T11624" s="6"/>
      <c r="X11624" s="1"/>
      <c r="Y11624" s="1"/>
    </row>
    <row r="11625" spans="2:25" x14ac:dyDescent="0.25">
      <c r="B11625" s="4"/>
      <c r="C11625" s="7"/>
      <c r="G11625" s="8"/>
      <c r="H11625" s="8"/>
      <c r="I11625" s="8"/>
      <c r="S11625" s="4"/>
      <c r="T11625" s="6"/>
      <c r="X11625" s="1"/>
      <c r="Y11625" s="1"/>
    </row>
    <row r="11626" spans="2:25" x14ac:dyDescent="0.25">
      <c r="B11626" s="4"/>
      <c r="C11626" s="7"/>
      <c r="G11626" s="8"/>
      <c r="H11626" s="8"/>
      <c r="I11626" s="8"/>
      <c r="S11626" s="4"/>
      <c r="T11626" s="6"/>
      <c r="X11626" s="1"/>
      <c r="Y11626" s="1"/>
    </row>
    <row r="11627" spans="2:25" x14ac:dyDescent="0.25">
      <c r="B11627" s="4"/>
      <c r="C11627" s="7"/>
      <c r="G11627" s="8"/>
      <c r="H11627" s="8"/>
      <c r="I11627" s="8"/>
      <c r="S11627" s="4"/>
      <c r="T11627" s="6"/>
      <c r="X11627" s="1"/>
      <c r="Y11627" s="1"/>
    </row>
    <row r="11628" spans="2:25" x14ac:dyDescent="0.25">
      <c r="B11628" s="4"/>
      <c r="C11628" s="7"/>
      <c r="G11628" s="8"/>
      <c r="H11628" s="8"/>
      <c r="I11628" s="8"/>
      <c r="S11628" s="4"/>
      <c r="T11628" s="6"/>
      <c r="X11628" s="1"/>
      <c r="Y11628" s="1"/>
    </row>
    <row r="11629" spans="2:25" x14ac:dyDescent="0.25">
      <c r="B11629" s="4"/>
      <c r="C11629" s="7"/>
      <c r="G11629" s="8"/>
      <c r="H11629" s="8"/>
      <c r="I11629" s="8"/>
      <c r="S11629" s="4"/>
      <c r="T11629" s="6"/>
      <c r="X11629" s="1"/>
      <c r="Y11629" s="1"/>
    </row>
    <row r="11630" spans="2:25" x14ac:dyDescent="0.25">
      <c r="B11630" s="4"/>
      <c r="C11630" s="7"/>
      <c r="G11630" s="8"/>
      <c r="H11630" s="8"/>
      <c r="I11630" s="8"/>
      <c r="S11630" s="4"/>
      <c r="T11630" s="6"/>
      <c r="X11630" s="1"/>
      <c r="Y11630" s="1"/>
    </row>
    <row r="11631" spans="2:25" x14ac:dyDescent="0.25">
      <c r="B11631" s="4"/>
      <c r="C11631" s="7"/>
      <c r="G11631" s="8"/>
      <c r="H11631" s="8"/>
      <c r="I11631" s="8"/>
      <c r="S11631" s="4"/>
      <c r="T11631" s="6"/>
      <c r="X11631" s="1"/>
      <c r="Y11631" s="1"/>
    </row>
    <row r="11632" spans="2:25" x14ac:dyDescent="0.25">
      <c r="B11632" s="4"/>
      <c r="C11632" s="7"/>
      <c r="G11632" s="8"/>
      <c r="H11632" s="8"/>
      <c r="I11632" s="8"/>
      <c r="S11632" s="4"/>
      <c r="T11632" s="6"/>
      <c r="X11632" s="1"/>
      <c r="Y11632" s="1"/>
    </row>
    <row r="11633" spans="2:25" x14ac:dyDescent="0.25">
      <c r="B11633" s="4"/>
      <c r="C11633" s="7"/>
      <c r="G11633" s="8"/>
      <c r="H11633" s="8"/>
      <c r="I11633" s="8"/>
      <c r="S11633" s="4"/>
      <c r="T11633" s="6"/>
      <c r="X11633" s="1"/>
      <c r="Y11633" s="1"/>
    </row>
    <row r="11634" spans="2:25" x14ac:dyDescent="0.25">
      <c r="B11634" s="4"/>
      <c r="C11634" s="7"/>
      <c r="G11634" s="8"/>
      <c r="H11634" s="8"/>
      <c r="I11634" s="8"/>
      <c r="S11634" s="4"/>
      <c r="T11634" s="6"/>
      <c r="X11634" s="1"/>
      <c r="Y11634" s="1"/>
    </row>
    <row r="11635" spans="2:25" x14ac:dyDescent="0.25">
      <c r="B11635" s="4"/>
      <c r="C11635" s="7"/>
      <c r="G11635" s="8"/>
      <c r="H11635" s="8"/>
      <c r="I11635" s="8"/>
      <c r="S11635" s="4"/>
      <c r="T11635" s="6"/>
      <c r="X11635" s="1"/>
      <c r="Y11635" s="1"/>
    </row>
    <row r="11636" spans="2:25" x14ac:dyDescent="0.25">
      <c r="B11636" s="4"/>
      <c r="C11636" s="7"/>
      <c r="G11636" s="8"/>
      <c r="H11636" s="8"/>
      <c r="I11636" s="8"/>
      <c r="S11636" s="4"/>
      <c r="T11636" s="6"/>
      <c r="X11636" s="1"/>
      <c r="Y11636" s="1"/>
    </row>
    <row r="11637" spans="2:25" x14ac:dyDescent="0.25">
      <c r="B11637" s="4"/>
      <c r="C11637" s="7"/>
      <c r="G11637" s="8"/>
      <c r="H11637" s="8"/>
      <c r="I11637" s="8"/>
      <c r="S11637" s="4"/>
      <c r="T11637" s="6"/>
      <c r="X11637" s="1"/>
      <c r="Y11637" s="1"/>
    </row>
    <row r="11638" spans="2:25" x14ac:dyDescent="0.25">
      <c r="B11638" s="4"/>
      <c r="C11638" s="7"/>
      <c r="G11638" s="8"/>
      <c r="H11638" s="8"/>
      <c r="I11638" s="8"/>
      <c r="S11638" s="4"/>
      <c r="T11638" s="6"/>
      <c r="X11638" s="1"/>
      <c r="Y11638" s="1"/>
    </row>
    <row r="11639" spans="2:25" x14ac:dyDescent="0.25">
      <c r="B11639" s="4"/>
      <c r="C11639" s="7"/>
      <c r="G11639" s="8"/>
      <c r="H11639" s="8"/>
      <c r="I11639" s="8"/>
      <c r="S11639" s="4"/>
      <c r="T11639" s="6"/>
      <c r="X11639" s="1"/>
      <c r="Y11639" s="1"/>
    </row>
    <row r="11640" spans="2:25" x14ac:dyDescent="0.25">
      <c r="B11640" s="4"/>
      <c r="C11640" s="7"/>
      <c r="G11640" s="8"/>
      <c r="H11640" s="8"/>
      <c r="I11640" s="8"/>
      <c r="S11640" s="4"/>
      <c r="T11640" s="6"/>
      <c r="X11640" s="1"/>
      <c r="Y11640" s="1"/>
    </row>
    <row r="11641" spans="2:25" x14ac:dyDescent="0.25">
      <c r="B11641" s="4"/>
      <c r="C11641" s="7"/>
      <c r="G11641" s="8"/>
      <c r="H11641" s="8"/>
      <c r="I11641" s="8"/>
      <c r="S11641" s="4"/>
      <c r="T11641" s="6"/>
      <c r="X11641" s="1"/>
      <c r="Y11641" s="1"/>
    </row>
    <row r="11642" spans="2:25" x14ac:dyDescent="0.25">
      <c r="B11642" s="4"/>
      <c r="C11642" s="7"/>
      <c r="G11642" s="8"/>
      <c r="H11642" s="8"/>
      <c r="I11642" s="8"/>
      <c r="S11642" s="4"/>
      <c r="T11642" s="6"/>
      <c r="X11642" s="1"/>
      <c r="Y11642" s="1"/>
    </row>
    <row r="11643" spans="2:25" x14ac:dyDescent="0.25">
      <c r="B11643" s="4"/>
      <c r="C11643" s="7"/>
      <c r="G11643" s="8"/>
      <c r="H11643" s="8"/>
      <c r="I11643" s="8"/>
      <c r="S11643" s="4"/>
      <c r="T11643" s="6"/>
      <c r="X11643" s="1"/>
      <c r="Y11643" s="1"/>
    </row>
    <row r="11644" spans="2:25" x14ac:dyDescent="0.25">
      <c r="B11644" s="4"/>
      <c r="C11644" s="7"/>
      <c r="G11644" s="8"/>
      <c r="H11644" s="8"/>
      <c r="I11644" s="8"/>
      <c r="S11644" s="4"/>
      <c r="T11644" s="6"/>
      <c r="X11644" s="1"/>
      <c r="Y11644" s="1"/>
    </row>
    <row r="11645" spans="2:25" x14ac:dyDescent="0.25">
      <c r="B11645" s="4"/>
      <c r="C11645" s="7"/>
      <c r="G11645" s="8"/>
      <c r="H11645" s="8"/>
      <c r="I11645" s="8"/>
      <c r="S11645" s="4"/>
      <c r="T11645" s="6"/>
      <c r="X11645" s="1"/>
      <c r="Y11645" s="1"/>
    </row>
    <row r="11646" spans="2:25" x14ac:dyDescent="0.25">
      <c r="B11646" s="4"/>
      <c r="C11646" s="7"/>
      <c r="G11646" s="8"/>
      <c r="H11646" s="8"/>
      <c r="I11646" s="8"/>
      <c r="S11646" s="4"/>
      <c r="T11646" s="6"/>
      <c r="X11646" s="1"/>
      <c r="Y11646" s="1"/>
    </row>
    <row r="11647" spans="2:25" x14ac:dyDescent="0.25">
      <c r="B11647" s="4"/>
      <c r="C11647" s="7"/>
      <c r="G11647" s="8"/>
      <c r="H11647" s="8"/>
      <c r="I11647" s="8"/>
      <c r="S11647" s="4"/>
      <c r="T11647" s="6"/>
      <c r="X11647" s="1"/>
      <c r="Y11647" s="1"/>
    </row>
    <row r="11648" spans="2:25" x14ac:dyDescent="0.25">
      <c r="B11648" s="4"/>
      <c r="C11648" s="7"/>
      <c r="G11648" s="8"/>
      <c r="H11648" s="8"/>
      <c r="I11648" s="8"/>
      <c r="S11648" s="4"/>
      <c r="T11648" s="6"/>
      <c r="X11648" s="1"/>
      <c r="Y11648" s="1"/>
    </row>
    <row r="11649" spans="2:25" x14ac:dyDescent="0.25">
      <c r="B11649" s="4"/>
      <c r="C11649" s="7"/>
      <c r="G11649" s="8"/>
      <c r="H11649" s="8"/>
      <c r="I11649" s="8"/>
      <c r="S11649" s="4"/>
      <c r="T11649" s="6"/>
      <c r="X11649" s="1"/>
      <c r="Y11649" s="1"/>
    </row>
    <row r="11650" spans="2:25" x14ac:dyDescent="0.25">
      <c r="B11650" s="4"/>
      <c r="C11650" s="7"/>
      <c r="G11650" s="8"/>
      <c r="H11650" s="8"/>
      <c r="I11650" s="8"/>
      <c r="S11650" s="4"/>
      <c r="T11650" s="6"/>
      <c r="X11650" s="1"/>
      <c r="Y11650" s="1"/>
    </row>
    <row r="11651" spans="2:25" x14ac:dyDescent="0.25">
      <c r="B11651" s="4"/>
      <c r="C11651" s="7"/>
      <c r="G11651" s="8"/>
      <c r="H11651" s="8"/>
      <c r="I11651" s="8"/>
      <c r="S11651" s="4"/>
      <c r="T11651" s="6"/>
      <c r="X11651" s="1"/>
      <c r="Y11651" s="1"/>
    </row>
    <row r="11652" spans="2:25" x14ac:dyDescent="0.25">
      <c r="B11652" s="4"/>
      <c r="C11652" s="7"/>
      <c r="G11652" s="8"/>
      <c r="H11652" s="8"/>
      <c r="I11652" s="8"/>
      <c r="S11652" s="4"/>
      <c r="T11652" s="6"/>
      <c r="X11652" s="1"/>
      <c r="Y11652" s="1"/>
    </row>
    <row r="11653" spans="2:25" x14ac:dyDescent="0.25">
      <c r="B11653" s="4"/>
      <c r="C11653" s="7"/>
      <c r="G11653" s="8"/>
      <c r="H11653" s="8"/>
      <c r="I11653" s="8"/>
      <c r="S11653" s="4"/>
      <c r="T11653" s="6"/>
      <c r="X11653" s="1"/>
      <c r="Y11653" s="1"/>
    </row>
    <row r="11654" spans="2:25" x14ac:dyDescent="0.25">
      <c r="B11654" s="4"/>
      <c r="C11654" s="7"/>
      <c r="G11654" s="8"/>
      <c r="H11654" s="8"/>
      <c r="I11654" s="8"/>
      <c r="S11654" s="4"/>
      <c r="T11654" s="6"/>
      <c r="X11654" s="1"/>
      <c r="Y11654" s="1"/>
    </row>
    <row r="11655" spans="2:25" x14ac:dyDescent="0.25">
      <c r="B11655" s="4"/>
      <c r="C11655" s="7"/>
      <c r="G11655" s="8"/>
      <c r="H11655" s="8"/>
      <c r="I11655" s="8"/>
      <c r="S11655" s="4"/>
      <c r="T11655" s="6"/>
      <c r="X11655" s="1"/>
      <c r="Y11655" s="1"/>
    </row>
    <row r="11656" spans="2:25" x14ac:dyDescent="0.25">
      <c r="B11656" s="4"/>
      <c r="C11656" s="7"/>
      <c r="G11656" s="8"/>
      <c r="H11656" s="8"/>
      <c r="I11656" s="8"/>
      <c r="S11656" s="4"/>
      <c r="T11656" s="6"/>
      <c r="X11656" s="1"/>
      <c r="Y11656" s="1"/>
    </row>
    <row r="11657" spans="2:25" x14ac:dyDescent="0.25">
      <c r="B11657" s="4"/>
      <c r="C11657" s="7"/>
      <c r="G11657" s="8"/>
      <c r="H11657" s="8"/>
      <c r="I11657" s="8"/>
      <c r="S11657" s="4"/>
      <c r="T11657" s="6"/>
      <c r="X11657" s="1"/>
      <c r="Y11657" s="1"/>
    </row>
    <row r="11658" spans="2:25" x14ac:dyDescent="0.25">
      <c r="B11658" s="4"/>
      <c r="C11658" s="7"/>
      <c r="G11658" s="8"/>
      <c r="H11658" s="8"/>
      <c r="I11658" s="8"/>
      <c r="S11658" s="4"/>
      <c r="T11658" s="6"/>
      <c r="X11658" s="1"/>
      <c r="Y11658" s="1"/>
    </row>
    <row r="11659" spans="2:25" x14ac:dyDescent="0.25">
      <c r="B11659" s="4"/>
      <c r="C11659" s="7"/>
      <c r="G11659" s="8"/>
      <c r="H11659" s="8"/>
      <c r="I11659" s="8"/>
      <c r="S11659" s="4"/>
      <c r="T11659" s="6"/>
      <c r="X11659" s="1"/>
      <c r="Y11659" s="1"/>
    </row>
    <row r="11660" spans="2:25" x14ac:dyDescent="0.25">
      <c r="B11660" s="4"/>
      <c r="C11660" s="7"/>
      <c r="G11660" s="8"/>
      <c r="H11660" s="8"/>
      <c r="I11660" s="8"/>
      <c r="S11660" s="4"/>
      <c r="T11660" s="6"/>
      <c r="X11660" s="1"/>
      <c r="Y11660" s="1"/>
    </row>
    <row r="11661" spans="2:25" x14ac:dyDescent="0.25">
      <c r="B11661" s="4"/>
      <c r="C11661" s="7"/>
      <c r="G11661" s="8"/>
      <c r="H11661" s="8"/>
      <c r="I11661" s="8"/>
      <c r="S11661" s="4"/>
      <c r="T11661" s="6"/>
      <c r="X11661" s="1"/>
      <c r="Y11661" s="1"/>
    </row>
    <row r="11662" spans="2:25" x14ac:dyDescent="0.25">
      <c r="B11662" s="4"/>
      <c r="C11662" s="7"/>
      <c r="G11662" s="8"/>
      <c r="H11662" s="8"/>
      <c r="I11662" s="8"/>
      <c r="S11662" s="4"/>
      <c r="T11662" s="6"/>
      <c r="X11662" s="1"/>
      <c r="Y11662" s="1"/>
    </row>
    <row r="11663" spans="2:25" x14ac:dyDescent="0.25">
      <c r="B11663" s="4"/>
      <c r="C11663" s="7"/>
      <c r="G11663" s="8"/>
      <c r="H11663" s="8"/>
      <c r="I11663" s="8"/>
      <c r="S11663" s="4"/>
      <c r="T11663" s="6"/>
      <c r="X11663" s="1"/>
      <c r="Y11663" s="1"/>
    </row>
    <row r="11664" spans="2:25" x14ac:dyDescent="0.25">
      <c r="B11664" s="4"/>
      <c r="C11664" s="7"/>
      <c r="G11664" s="8"/>
      <c r="H11664" s="8"/>
      <c r="I11664" s="8"/>
      <c r="S11664" s="4"/>
      <c r="T11664" s="6"/>
      <c r="X11664" s="1"/>
      <c r="Y11664" s="1"/>
    </row>
    <row r="11665" spans="2:25" x14ac:dyDescent="0.25">
      <c r="B11665" s="4"/>
      <c r="C11665" s="7"/>
      <c r="G11665" s="8"/>
      <c r="H11665" s="8"/>
      <c r="I11665" s="8"/>
      <c r="S11665" s="4"/>
      <c r="T11665" s="6"/>
      <c r="X11665" s="1"/>
      <c r="Y11665" s="1"/>
    </row>
    <row r="11666" spans="2:25" x14ac:dyDescent="0.25">
      <c r="B11666" s="4"/>
      <c r="C11666" s="7"/>
      <c r="G11666" s="8"/>
      <c r="H11666" s="8"/>
      <c r="I11666" s="8"/>
      <c r="S11666" s="4"/>
      <c r="T11666" s="6"/>
      <c r="X11666" s="1"/>
      <c r="Y11666" s="1"/>
    </row>
    <row r="11667" spans="2:25" x14ac:dyDescent="0.25">
      <c r="B11667" s="4"/>
      <c r="C11667" s="7"/>
      <c r="G11667" s="8"/>
      <c r="H11667" s="8"/>
      <c r="I11667" s="8"/>
      <c r="S11667" s="4"/>
      <c r="T11667" s="6"/>
      <c r="X11667" s="1"/>
      <c r="Y11667" s="1"/>
    </row>
    <row r="11668" spans="2:25" x14ac:dyDescent="0.25">
      <c r="B11668" s="4"/>
      <c r="C11668" s="7"/>
      <c r="G11668" s="8"/>
      <c r="H11668" s="8"/>
      <c r="I11668" s="8"/>
      <c r="S11668" s="4"/>
      <c r="T11668" s="6"/>
      <c r="X11668" s="1"/>
      <c r="Y11668" s="1"/>
    </row>
    <row r="11669" spans="2:25" x14ac:dyDescent="0.25">
      <c r="B11669" s="4"/>
      <c r="C11669" s="7"/>
      <c r="G11669" s="8"/>
      <c r="H11669" s="8"/>
      <c r="I11669" s="8"/>
      <c r="S11669" s="4"/>
      <c r="T11669" s="6"/>
      <c r="X11669" s="1"/>
      <c r="Y11669" s="1"/>
    </row>
    <row r="11670" spans="2:25" x14ac:dyDescent="0.25">
      <c r="B11670" s="4"/>
      <c r="C11670" s="7"/>
      <c r="G11670" s="8"/>
      <c r="H11670" s="8"/>
      <c r="I11670" s="8"/>
      <c r="S11670" s="4"/>
      <c r="T11670" s="6"/>
      <c r="X11670" s="1"/>
      <c r="Y11670" s="1"/>
    </row>
    <row r="11671" spans="2:25" x14ac:dyDescent="0.25">
      <c r="B11671" s="4"/>
      <c r="C11671" s="7"/>
      <c r="G11671" s="8"/>
      <c r="H11671" s="8"/>
      <c r="I11671" s="8"/>
      <c r="S11671" s="4"/>
      <c r="T11671" s="6"/>
      <c r="X11671" s="1"/>
      <c r="Y11671" s="1"/>
    </row>
    <row r="11672" spans="2:25" x14ac:dyDescent="0.25">
      <c r="B11672" s="4"/>
      <c r="C11672" s="7"/>
      <c r="G11672" s="8"/>
      <c r="H11672" s="8"/>
      <c r="I11672" s="8"/>
      <c r="S11672" s="4"/>
      <c r="T11672" s="6"/>
      <c r="X11672" s="1"/>
      <c r="Y11672" s="1"/>
    </row>
    <row r="11673" spans="2:25" x14ac:dyDescent="0.25">
      <c r="B11673" s="4"/>
      <c r="C11673" s="7"/>
      <c r="G11673" s="8"/>
      <c r="H11673" s="8"/>
      <c r="I11673" s="8"/>
      <c r="S11673" s="4"/>
      <c r="T11673" s="6"/>
      <c r="X11673" s="1"/>
      <c r="Y11673" s="1"/>
    </row>
    <row r="11674" spans="2:25" x14ac:dyDescent="0.25">
      <c r="B11674" s="4"/>
      <c r="C11674" s="7"/>
      <c r="G11674" s="8"/>
      <c r="H11674" s="8"/>
      <c r="I11674" s="8"/>
      <c r="S11674" s="4"/>
      <c r="T11674" s="6"/>
      <c r="X11674" s="1"/>
      <c r="Y11674" s="1"/>
    </row>
    <row r="11675" spans="2:25" x14ac:dyDescent="0.25">
      <c r="B11675" s="4"/>
      <c r="C11675" s="7"/>
      <c r="G11675" s="8"/>
      <c r="H11675" s="8"/>
      <c r="I11675" s="8"/>
      <c r="S11675" s="4"/>
      <c r="T11675" s="6"/>
      <c r="X11675" s="1"/>
      <c r="Y11675" s="1"/>
    </row>
    <row r="11676" spans="2:25" x14ac:dyDescent="0.25">
      <c r="B11676" s="4"/>
      <c r="C11676" s="7"/>
      <c r="G11676" s="8"/>
      <c r="H11676" s="8"/>
      <c r="I11676" s="8"/>
      <c r="S11676" s="4"/>
      <c r="T11676" s="6"/>
      <c r="X11676" s="1"/>
      <c r="Y11676" s="1"/>
    </row>
    <row r="11677" spans="2:25" x14ac:dyDescent="0.25">
      <c r="B11677" s="4"/>
      <c r="C11677" s="7"/>
      <c r="G11677" s="8"/>
      <c r="H11677" s="8"/>
      <c r="I11677" s="8"/>
      <c r="S11677" s="4"/>
      <c r="T11677" s="6"/>
      <c r="X11677" s="1"/>
      <c r="Y11677" s="1"/>
    </row>
    <row r="11678" spans="2:25" x14ac:dyDescent="0.25">
      <c r="B11678" s="4"/>
      <c r="C11678" s="7"/>
      <c r="G11678" s="8"/>
      <c r="H11678" s="8"/>
      <c r="I11678" s="8"/>
      <c r="S11678" s="4"/>
      <c r="T11678" s="6"/>
      <c r="X11678" s="1"/>
      <c r="Y11678" s="1"/>
    </row>
    <row r="11679" spans="2:25" x14ac:dyDescent="0.25">
      <c r="B11679" s="4"/>
      <c r="C11679" s="7"/>
      <c r="G11679" s="8"/>
      <c r="H11679" s="8"/>
      <c r="I11679" s="8"/>
      <c r="S11679" s="4"/>
      <c r="T11679" s="6"/>
      <c r="X11679" s="1"/>
      <c r="Y11679" s="1"/>
    </row>
    <row r="11680" spans="2:25" x14ac:dyDescent="0.25">
      <c r="B11680" s="4"/>
      <c r="C11680" s="7"/>
      <c r="G11680" s="8"/>
      <c r="H11680" s="8"/>
      <c r="I11680" s="8"/>
      <c r="S11680" s="4"/>
      <c r="T11680" s="6"/>
      <c r="X11680" s="1"/>
      <c r="Y11680" s="1"/>
    </row>
    <row r="11681" spans="2:25" x14ac:dyDescent="0.25">
      <c r="B11681" s="4"/>
      <c r="C11681" s="7"/>
      <c r="G11681" s="8"/>
      <c r="H11681" s="8"/>
      <c r="I11681" s="8"/>
      <c r="S11681" s="4"/>
      <c r="T11681" s="6"/>
      <c r="X11681" s="1"/>
      <c r="Y11681" s="1"/>
    </row>
    <row r="11682" spans="2:25" x14ac:dyDescent="0.25">
      <c r="B11682" s="4"/>
      <c r="C11682" s="7"/>
      <c r="G11682" s="8"/>
      <c r="H11682" s="8"/>
      <c r="I11682" s="8"/>
      <c r="S11682" s="4"/>
      <c r="T11682" s="6"/>
      <c r="X11682" s="1"/>
      <c r="Y11682" s="1"/>
    </row>
    <row r="11683" spans="2:25" x14ac:dyDescent="0.25">
      <c r="B11683" s="4"/>
      <c r="C11683" s="7"/>
      <c r="G11683" s="8"/>
      <c r="H11683" s="8"/>
      <c r="I11683" s="8"/>
      <c r="S11683" s="4"/>
      <c r="T11683" s="6"/>
      <c r="X11683" s="1"/>
      <c r="Y11683" s="1"/>
    </row>
    <row r="11684" spans="2:25" x14ac:dyDescent="0.25">
      <c r="B11684" s="4"/>
      <c r="C11684" s="7"/>
      <c r="G11684" s="8"/>
      <c r="H11684" s="8"/>
      <c r="I11684" s="8"/>
      <c r="S11684" s="4"/>
      <c r="T11684" s="6"/>
      <c r="X11684" s="1"/>
      <c r="Y11684" s="1"/>
    </row>
    <row r="11685" spans="2:25" x14ac:dyDescent="0.25">
      <c r="B11685" s="4"/>
      <c r="C11685" s="7"/>
      <c r="G11685" s="8"/>
      <c r="H11685" s="8"/>
      <c r="I11685" s="8"/>
      <c r="S11685" s="4"/>
      <c r="T11685" s="6"/>
      <c r="X11685" s="1"/>
      <c r="Y11685" s="1"/>
    </row>
    <row r="11686" spans="2:25" x14ac:dyDescent="0.25">
      <c r="B11686" s="4"/>
      <c r="C11686" s="7"/>
      <c r="G11686" s="8"/>
      <c r="H11686" s="8"/>
      <c r="I11686" s="8"/>
      <c r="S11686" s="4"/>
      <c r="T11686" s="6"/>
      <c r="X11686" s="1"/>
      <c r="Y11686" s="1"/>
    </row>
    <row r="11687" spans="2:25" x14ac:dyDescent="0.25">
      <c r="B11687" s="4"/>
      <c r="C11687" s="7"/>
      <c r="G11687" s="8"/>
      <c r="H11687" s="8"/>
      <c r="I11687" s="8"/>
      <c r="S11687" s="4"/>
      <c r="T11687" s="6"/>
      <c r="X11687" s="1"/>
      <c r="Y11687" s="1"/>
    </row>
    <row r="11688" spans="2:25" x14ac:dyDescent="0.25">
      <c r="B11688" s="4"/>
      <c r="C11688" s="7"/>
      <c r="G11688" s="8"/>
      <c r="H11688" s="8"/>
      <c r="I11688" s="8"/>
      <c r="S11688" s="4"/>
      <c r="T11688" s="6"/>
      <c r="X11688" s="1"/>
      <c r="Y11688" s="1"/>
    </row>
    <row r="11689" spans="2:25" x14ac:dyDescent="0.25">
      <c r="B11689" s="4"/>
      <c r="C11689" s="7"/>
      <c r="G11689" s="8"/>
      <c r="H11689" s="8"/>
      <c r="I11689" s="8"/>
      <c r="S11689" s="4"/>
      <c r="T11689" s="6"/>
      <c r="X11689" s="1"/>
      <c r="Y11689" s="1"/>
    </row>
    <row r="11690" spans="2:25" x14ac:dyDescent="0.25">
      <c r="B11690" s="4"/>
      <c r="C11690" s="7"/>
      <c r="G11690" s="8"/>
      <c r="H11690" s="8"/>
      <c r="I11690" s="8"/>
      <c r="S11690" s="4"/>
      <c r="T11690" s="6"/>
      <c r="X11690" s="1"/>
      <c r="Y11690" s="1"/>
    </row>
    <row r="11691" spans="2:25" x14ac:dyDescent="0.25">
      <c r="B11691" s="4"/>
      <c r="C11691" s="7"/>
      <c r="G11691" s="8"/>
      <c r="H11691" s="8"/>
      <c r="I11691" s="8"/>
      <c r="S11691" s="4"/>
      <c r="T11691" s="6"/>
      <c r="X11691" s="1"/>
      <c r="Y11691" s="1"/>
    </row>
    <row r="11692" spans="2:25" x14ac:dyDescent="0.25">
      <c r="B11692" s="4"/>
      <c r="C11692" s="7"/>
      <c r="G11692" s="8"/>
      <c r="H11692" s="8"/>
      <c r="I11692" s="8"/>
      <c r="S11692" s="4"/>
      <c r="T11692" s="6"/>
      <c r="X11692" s="1"/>
      <c r="Y11692" s="1"/>
    </row>
    <row r="11693" spans="2:25" x14ac:dyDescent="0.25">
      <c r="B11693" s="4"/>
      <c r="C11693" s="7"/>
      <c r="G11693" s="8"/>
      <c r="H11693" s="8"/>
      <c r="I11693" s="8"/>
      <c r="S11693" s="4"/>
      <c r="T11693" s="6"/>
      <c r="X11693" s="1"/>
      <c r="Y11693" s="1"/>
    </row>
    <row r="11694" spans="2:25" x14ac:dyDescent="0.25">
      <c r="B11694" s="4"/>
      <c r="C11694" s="7"/>
      <c r="G11694" s="8"/>
      <c r="H11694" s="8"/>
      <c r="I11694" s="8"/>
      <c r="S11694" s="4"/>
      <c r="T11694" s="6"/>
      <c r="X11694" s="1"/>
      <c r="Y11694" s="1"/>
    </row>
    <row r="11695" spans="2:25" x14ac:dyDescent="0.25">
      <c r="B11695" s="4"/>
      <c r="C11695" s="7"/>
      <c r="G11695" s="8"/>
      <c r="H11695" s="8"/>
      <c r="I11695" s="8"/>
      <c r="S11695" s="4"/>
      <c r="T11695" s="6"/>
      <c r="X11695" s="1"/>
      <c r="Y11695" s="1"/>
    </row>
    <row r="11696" spans="2:25" x14ac:dyDescent="0.25">
      <c r="B11696" s="4"/>
      <c r="C11696" s="7"/>
      <c r="G11696" s="8"/>
      <c r="H11696" s="8"/>
      <c r="I11696" s="8"/>
      <c r="S11696" s="4"/>
      <c r="T11696" s="6"/>
      <c r="X11696" s="1"/>
      <c r="Y11696" s="1"/>
    </row>
    <row r="11697" spans="2:25" x14ac:dyDescent="0.25">
      <c r="B11697" s="4"/>
      <c r="C11697" s="7"/>
      <c r="G11697" s="8"/>
      <c r="H11697" s="8"/>
      <c r="I11697" s="8"/>
      <c r="S11697" s="4"/>
      <c r="T11697" s="6"/>
      <c r="X11697" s="1"/>
      <c r="Y11697" s="1"/>
    </row>
    <row r="11698" spans="2:25" x14ac:dyDescent="0.25">
      <c r="B11698" s="4"/>
      <c r="C11698" s="7"/>
      <c r="G11698" s="8"/>
      <c r="H11698" s="8"/>
      <c r="I11698" s="8"/>
      <c r="S11698" s="4"/>
      <c r="T11698" s="6"/>
      <c r="X11698" s="1"/>
      <c r="Y11698" s="1"/>
    </row>
    <row r="11699" spans="2:25" x14ac:dyDescent="0.25">
      <c r="B11699" s="4"/>
      <c r="C11699" s="7"/>
      <c r="G11699" s="8"/>
      <c r="H11699" s="8"/>
      <c r="I11699" s="8"/>
      <c r="S11699" s="4"/>
      <c r="T11699" s="6"/>
      <c r="X11699" s="1"/>
      <c r="Y11699" s="1"/>
    </row>
    <row r="11700" spans="2:25" x14ac:dyDescent="0.25">
      <c r="B11700" s="4"/>
      <c r="C11700" s="7"/>
      <c r="G11700" s="8"/>
      <c r="H11700" s="8"/>
      <c r="I11700" s="8"/>
      <c r="S11700" s="4"/>
      <c r="T11700" s="6"/>
      <c r="X11700" s="1"/>
      <c r="Y11700" s="1"/>
    </row>
    <row r="11701" spans="2:25" x14ac:dyDescent="0.25">
      <c r="B11701" s="4"/>
      <c r="C11701" s="7"/>
      <c r="G11701" s="8"/>
      <c r="H11701" s="8"/>
      <c r="I11701" s="8"/>
      <c r="S11701" s="4"/>
      <c r="T11701" s="6"/>
      <c r="X11701" s="1"/>
      <c r="Y11701" s="1"/>
    </row>
    <row r="11702" spans="2:25" x14ac:dyDescent="0.25">
      <c r="B11702" s="4"/>
      <c r="C11702" s="7"/>
      <c r="G11702" s="8"/>
      <c r="H11702" s="8"/>
      <c r="I11702" s="8"/>
      <c r="S11702" s="4"/>
      <c r="T11702" s="6"/>
      <c r="X11702" s="1"/>
      <c r="Y11702" s="1"/>
    </row>
    <row r="11703" spans="2:25" x14ac:dyDescent="0.25">
      <c r="B11703" s="4"/>
      <c r="C11703" s="7"/>
      <c r="G11703" s="8"/>
      <c r="H11703" s="8"/>
      <c r="I11703" s="8"/>
      <c r="S11703" s="4"/>
      <c r="T11703" s="6"/>
      <c r="X11703" s="1"/>
      <c r="Y11703" s="1"/>
    </row>
    <row r="11704" spans="2:25" x14ac:dyDescent="0.25">
      <c r="B11704" s="4"/>
      <c r="C11704" s="7"/>
      <c r="G11704" s="8"/>
      <c r="H11704" s="8"/>
      <c r="I11704" s="8"/>
      <c r="S11704" s="4"/>
      <c r="T11704" s="6"/>
      <c r="X11704" s="1"/>
      <c r="Y11704" s="1"/>
    </row>
    <row r="11705" spans="2:25" x14ac:dyDescent="0.25">
      <c r="B11705" s="4"/>
      <c r="C11705" s="7"/>
      <c r="G11705" s="8"/>
      <c r="H11705" s="8"/>
      <c r="I11705" s="8"/>
      <c r="S11705" s="4"/>
      <c r="T11705" s="6"/>
      <c r="X11705" s="1"/>
      <c r="Y11705" s="1"/>
    </row>
    <row r="11706" spans="2:25" x14ac:dyDescent="0.25">
      <c r="B11706" s="4"/>
      <c r="C11706" s="7"/>
      <c r="G11706" s="8"/>
      <c r="H11706" s="8"/>
      <c r="I11706" s="8"/>
      <c r="S11706" s="4"/>
      <c r="T11706" s="6"/>
      <c r="X11706" s="1"/>
      <c r="Y11706" s="1"/>
    </row>
    <row r="11707" spans="2:25" x14ac:dyDescent="0.25">
      <c r="B11707" s="4"/>
      <c r="C11707" s="7"/>
      <c r="G11707" s="8"/>
      <c r="H11707" s="8"/>
      <c r="I11707" s="8"/>
      <c r="S11707" s="4"/>
      <c r="T11707" s="6"/>
      <c r="X11707" s="1"/>
      <c r="Y11707" s="1"/>
    </row>
    <row r="11708" spans="2:25" x14ac:dyDescent="0.25">
      <c r="B11708" s="4"/>
      <c r="C11708" s="7"/>
      <c r="G11708" s="8"/>
      <c r="H11708" s="8"/>
      <c r="I11708" s="8"/>
      <c r="S11708" s="4"/>
      <c r="T11708" s="6"/>
      <c r="X11708" s="1"/>
      <c r="Y11708" s="1"/>
    </row>
    <row r="11709" spans="2:25" x14ac:dyDescent="0.25">
      <c r="B11709" s="4"/>
      <c r="C11709" s="7"/>
      <c r="G11709" s="8"/>
      <c r="H11709" s="8"/>
      <c r="I11709" s="8"/>
      <c r="S11709" s="4"/>
      <c r="T11709" s="6"/>
      <c r="X11709" s="1"/>
      <c r="Y11709" s="1"/>
    </row>
    <row r="11710" spans="2:25" x14ac:dyDescent="0.25">
      <c r="B11710" s="4"/>
      <c r="C11710" s="7"/>
      <c r="G11710" s="8"/>
      <c r="H11710" s="8"/>
      <c r="I11710" s="8"/>
      <c r="S11710" s="4"/>
      <c r="T11710" s="6"/>
      <c r="X11710" s="1"/>
      <c r="Y11710" s="1"/>
    </row>
    <row r="11711" spans="2:25" x14ac:dyDescent="0.25">
      <c r="B11711" s="4"/>
      <c r="C11711" s="7"/>
      <c r="G11711" s="8"/>
      <c r="H11711" s="8"/>
      <c r="I11711" s="8"/>
      <c r="S11711" s="4"/>
      <c r="T11711" s="6"/>
      <c r="X11711" s="1"/>
      <c r="Y11711" s="1"/>
    </row>
    <row r="11712" spans="2:25" x14ac:dyDescent="0.25">
      <c r="B11712" s="4"/>
      <c r="C11712" s="7"/>
      <c r="G11712" s="8"/>
      <c r="H11712" s="8"/>
      <c r="I11712" s="8"/>
      <c r="S11712" s="4"/>
      <c r="T11712" s="6"/>
      <c r="X11712" s="1"/>
      <c r="Y11712" s="1"/>
    </row>
    <row r="11713" spans="2:25" x14ac:dyDescent="0.25">
      <c r="B11713" s="4"/>
      <c r="C11713" s="7"/>
      <c r="G11713" s="8"/>
      <c r="H11713" s="8"/>
      <c r="I11713" s="8"/>
      <c r="S11713" s="4"/>
      <c r="T11713" s="6"/>
      <c r="X11713" s="1"/>
      <c r="Y11713" s="1"/>
    </row>
    <row r="11714" spans="2:25" x14ac:dyDescent="0.25">
      <c r="B11714" s="4"/>
      <c r="C11714" s="7"/>
      <c r="G11714" s="8"/>
      <c r="H11714" s="8"/>
      <c r="I11714" s="8"/>
      <c r="S11714" s="4"/>
      <c r="T11714" s="6"/>
      <c r="X11714" s="1"/>
      <c r="Y11714" s="1"/>
    </row>
    <row r="11715" spans="2:25" x14ac:dyDescent="0.25">
      <c r="B11715" s="4"/>
      <c r="C11715" s="7"/>
      <c r="G11715" s="8"/>
      <c r="H11715" s="8"/>
      <c r="I11715" s="8"/>
      <c r="S11715" s="4"/>
      <c r="T11715" s="6"/>
      <c r="X11715" s="1"/>
      <c r="Y11715" s="1"/>
    </row>
    <row r="11716" spans="2:25" x14ac:dyDescent="0.25">
      <c r="B11716" s="4"/>
      <c r="C11716" s="7"/>
      <c r="G11716" s="8"/>
      <c r="H11716" s="8"/>
      <c r="I11716" s="8"/>
      <c r="S11716" s="4"/>
      <c r="T11716" s="6"/>
      <c r="X11716" s="1"/>
      <c r="Y11716" s="1"/>
    </row>
    <row r="11717" spans="2:25" x14ac:dyDescent="0.25">
      <c r="B11717" s="4"/>
      <c r="C11717" s="7"/>
      <c r="G11717" s="8"/>
      <c r="H11717" s="8"/>
      <c r="I11717" s="8"/>
      <c r="S11717" s="4"/>
      <c r="T11717" s="6"/>
      <c r="X11717" s="1"/>
      <c r="Y11717" s="1"/>
    </row>
    <row r="11718" spans="2:25" x14ac:dyDescent="0.25">
      <c r="B11718" s="4"/>
      <c r="C11718" s="7"/>
      <c r="G11718" s="8"/>
      <c r="H11718" s="8"/>
      <c r="I11718" s="8"/>
      <c r="S11718" s="4"/>
      <c r="T11718" s="6"/>
      <c r="X11718" s="1"/>
      <c r="Y11718" s="1"/>
    </row>
    <row r="11719" spans="2:25" x14ac:dyDescent="0.25">
      <c r="B11719" s="4"/>
      <c r="C11719" s="7"/>
      <c r="G11719" s="8"/>
      <c r="H11719" s="8"/>
      <c r="I11719" s="8"/>
      <c r="S11719" s="4"/>
      <c r="T11719" s="6"/>
      <c r="X11719" s="1"/>
      <c r="Y11719" s="1"/>
    </row>
    <row r="11720" spans="2:25" x14ac:dyDescent="0.25">
      <c r="B11720" s="4"/>
      <c r="C11720" s="7"/>
      <c r="G11720" s="8"/>
      <c r="H11720" s="8"/>
      <c r="I11720" s="8"/>
      <c r="S11720" s="4"/>
      <c r="T11720" s="6"/>
      <c r="X11720" s="1"/>
      <c r="Y11720" s="1"/>
    </row>
    <row r="11721" spans="2:25" x14ac:dyDescent="0.25">
      <c r="B11721" s="4"/>
      <c r="C11721" s="7"/>
      <c r="G11721" s="8"/>
      <c r="H11721" s="8"/>
      <c r="I11721" s="8"/>
      <c r="S11721" s="4"/>
      <c r="T11721" s="6"/>
      <c r="X11721" s="1"/>
      <c r="Y11721" s="1"/>
    </row>
    <row r="11722" spans="2:25" x14ac:dyDescent="0.25">
      <c r="B11722" s="4"/>
      <c r="C11722" s="7"/>
      <c r="G11722" s="8"/>
      <c r="H11722" s="8"/>
      <c r="I11722" s="8"/>
      <c r="S11722" s="4"/>
      <c r="T11722" s="6"/>
      <c r="X11722" s="1"/>
      <c r="Y11722" s="1"/>
    </row>
    <row r="11723" spans="2:25" x14ac:dyDescent="0.25">
      <c r="B11723" s="4"/>
      <c r="C11723" s="7"/>
      <c r="G11723" s="8"/>
      <c r="H11723" s="8"/>
      <c r="I11723" s="8"/>
      <c r="S11723" s="4"/>
      <c r="T11723" s="6"/>
      <c r="X11723" s="1"/>
      <c r="Y11723" s="1"/>
    </row>
    <row r="11724" spans="2:25" x14ac:dyDescent="0.25">
      <c r="B11724" s="4"/>
      <c r="C11724" s="7"/>
      <c r="G11724" s="8"/>
      <c r="H11724" s="8"/>
      <c r="I11724" s="8"/>
      <c r="S11724" s="4"/>
      <c r="T11724" s="6"/>
      <c r="X11724" s="1"/>
      <c r="Y11724" s="1"/>
    </row>
    <row r="11725" spans="2:25" x14ac:dyDescent="0.25">
      <c r="B11725" s="4"/>
      <c r="C11725" s="7"/>
      <c r="G11725" s="8"/>
      <c r="H11725" s="8"/>
      <c r="I11725" s="8"/>
      <c r="S11725" s="4"/>
      <c r="T11725" s="6"/>
      <c r="X11725" s="1"/>
      <c r="Y11725" s="1"/>
    </row>
    <row r="11726" spans="2:25" x14ac:dyDescent="0.25">
      <c r="B11726" s="4"/>
      <c r="C11726" s="7"/>
      <c r="G11726" s="8"/>
      <c r="H11726" s="8"/>
      <c r="I11726" s="8"/>
      <c r="S11726" s="4"/>
      <c r="T11726" s="6"/>
      <c r="X11726" s="1"/>
      <c r="Y11726" s="1"/>
    </row>
    <row r="11727" spans="2:25" x14ac:dyDescent="0.25">
      <c r="B11727" s="4"/>
      <c r="C11727" s="7"/>
      <c r="G11727" s="8"/>
      <c r="H11727" s="8"/>
      <c r="I11727" s="8"/>
      <c r="S11727" s="4"/>
      <c r="T11727" s="6"/>
      <c r="X11727" s="1"/>
      <c r="Y11727" s="1"/>
    </row>
    <row r="11728" spans="2:25" x14ac:dyDescent="0.25">
      <c r="B11728" s="4"/>
      <c r="C11728" s="7"/>
      <c r="G11728" s="8"/>
      <c r="H11728" s="8"/>
      <c r="I11728" s="8"/>
      <c r="S11728" s="4"/>
      <c r="T11728" s="6"/>
      <c r="X11728" s="1"/>
      <c r="Y11728" s="1"/>
    </row>
    <row r="11729" spans="2:25" x14ac:dyDescent="0.25">
      <c r="B11729" s="4"/>
      <c r="C11729" s="7"/>
      <c r="G11729" s="8"/>
      <c r="H11729" s="8"/>
      <c r="I11729" s="8"/>
      <c r="S11729" s="4"/>
      <c r="T11729" s="6"/>
      <c r="X11729" s="1"/>
      <c r="Y11729" s="1"/>
    </row>
    <row r="11730" spans="2:25" x14ac:dyDescent="0.25">
      <c r="B11730" s="4"/>
      <c r="C11730" s="7"/>
      <c r="G11730" s="8"/>
      <c r="H11730" s="8"/>
      <c r="I11730" s="8"/>
      <c r="S11730" s="4"/>
      <c r="T11730" s="6"/>
      <c r="X11730" s="1"/>
      <c r="Y11730" s="1"/>
    </row>
    <row r="11731" spans="2:25" x14ac:dyDescent="0.25">
      <c r="B11731" s="4"/>
      <c r="C11731" s="7"/>
      <c r="G11731" s="8"/>
      <c r="H11731" s="8"/>
      <c r="I11731" s="8"/>
      <c r="S11731" s="4"/>
      <c r="T11731" s="6"/>
      <c r="X11731" s="1"/>
      <c r="Y11731" s="1"/>
    </row>
    <row r="11732" spans="2:25" x14ac:dyDescent="0.25">
      <c r="B11732" s="4"/>
      <c r="C11732" s="7"/>
      <c r="G11732" s="8"/>
      <c r="H11732" s="8"/>
      <c r="I11732" s="8"/>
      <c r="S11732" s="4"/>
      <c r="T11732" s="6"/>
      <c r="X11732" s="1"/>
      <c r="Y11732" s="1"/>
    </row>
    <row r="11733" spans="2:25" x14ac:dyDescent="0.25">
      <c r="B11733" s="4"/>
      <c r="C11733" s="7"/>
      <c r="G11733" s="8"/>
      <c r="H11733" s="8"/>
      <c r="I11733" s="8"/>
      <c r="S11733" s="4"/>
      <c r="T11733" s="6"/>
      <c r="X11733" s="1"/>
      <c r="Y11733" s="1"/>
    </row>
    <row r="11734" spans="2:25" x14ac:dyDescent="0.25">
      <c r="B11734" s="4"/>
      <c r="C11734" s="7"/>
      <c r="G11734" s="8"/>
      <c r="H11734" s="8"/>
      <c r="I11734" s="8"/>
      <c r="S11734" s="4"/>
      <c r="T11734" s="6"/>
      <c r="X11734" s="1"/>
      <c r="Y11734" s="1"/>
    </row>
    <row r="11735" spans="2:25" x14ac:dyDescent="0.25">
      <c r="B11735" s="4"/>
      <c r="C11735" s="7"/>
      <c r="G11735" s="8"/>
      <c r="H11735" s="8"/>
      <c r="I11735" s="8"/>
      <c r="S11735" s="4"/>
      <c r="T11735" s="6"/>
      <c r="X11735" s="1"/>
      <c r="Y11735" s="1"/>
    </row>
    <row r="11736" spans="2:25" x14ac:dyDescent="0.25">
      <c r="B11736" s="4"/>
      <c r="C11736" s="7"/>
      <c r="G11736" s="8"/>
      <c r="H11736" s="8"/>
      <c r="I11736" s="8"/>
      <c r="S11736" s="4"/>
      <c r="T11736" s="6"/>
      <c r="X11736" s="1"/>
      <c r="Y11736" s="1"/>
    </row>
    <row r="11737" spans="2:25" x14ac:dyDescent="0.25">
      <c r="B11737" s="4"/>
      <c r="C11737" s="7"/>
      <c r="G11737" s="8"/>
      <c r="H11737" s="8"/>
      <c r="I11737" s="8"/>
      <c r="S11737" s="4"/>
      <c r="T11737" s="6"/>
      <c r="X11737" s="1"/>
      <c r="Y11737" s="1"/>
    </row>
    <row r="11738" spans="2:25" x14ac:dyDescent="0.25">
      <c r="B11738" s="4"/>
      <c r="C11738" s="7"/>
      <c r="G11738" s="8"/>
      <c r="H11738" s="8"/>
      <c r="I11738" s="8"/>
      <c r="S11738" s="4"/>
      <c r="T11738" s="6"/>
      <c r="X11738" s="1"/>
      <c r="Y11738" s="1"/>
    </row>
    <row r="11739" spans="2:25" x14ac:dyDescent="0.25">
      <c r="B11739" s="4"/>
      <c r="C11739" s="7"/>
      <c r="G11739" s="8"/>
      <c r="H11739" s="8"/>
      <c r="I11739" s="8"/>
      <c r="S11739" s="4"/>
      <c r="T11739" s="6"/>
      <c r="X11739" s="1"/>
      <c r="Y11739" s="1"/>
    </row>
    <row r="11740" spans="2:25" x14ac:dyDescent="0.25">
      <c r="B11740" s="4"/>
      <c r="C11740" s="7"/>
      <c r="G11740" s="8"/>
      <c r="H11740" s="8"/>
      <c r="I11740" s="8"/>
      <c r="S11740" s="4"/>
      <c r="T11740" s="6"/>
      <c r="X11740" s="1"/>
      <c r="Y11740" s="1"/>
    </row>
    <row r="11741" spans="2:25" x14ac:dyDescent="0.25">
      <c r="B11741" s="4"/>
      <c r="C11741" s="7"/>
      <c r="G11741" s="8"/>
      <c r="H11741" s="8"/>
      <c r="I11741" s="8"/>
      <c r="S11741" s="4"/>
      <c r="T11741" s="6"/>
      <c r="X11741" s="1"/>
      <c r="Y11741" s="1"/>
    </row>
    <row r="11742" spans="2:25" x14ac:dyDescent="0.25">
      <c r="B11742" s="4"/>
      <c r="C11742" s="7"/>
      <c r="G11742" s="8"/>
      <c r="H11742" s="8"/>
      <c r="I11742" s="8"/>
      <c r="S11742" s="4"/>
      <c r="T11742" s="6"/>
      <c r="X11742" s="1"/>
      <c r="Y11742" s="1"/>
    </row>
    <row r="11743" spans="2:25" x14ac:dyDescent="0.25">
      <c r="B11743" s="4"/>
      <c r="C11743" s="7"/>
      <c r="G11743" s="8"/>
      <c r="H11743" s="8"/>
      <c r="I11743" s="8"/>
      <c r="S11743" s="4"/>
      <c r="T11743" s="6"/>
      <c r="X11743" s="1"/>
      <c r="Y11743" s="1"/>
    </row>
    <row r="11744" spans="2:25" x14ac:dyDescent="0.25">
      <c r="B11744" s="4"/>
      <c r="C11744" s="7"/>
      <c r="G11744" s="8"/>
      <c r="H11744" s="8"/>
      <c r="I11744" s="8"/>
      <c r="S11744" s="4"/>
      <c r="T11744" s="6"/>
      <c r="X11744" s="1"/>
      <c r="Y11744" s="1"/>
    </row>
    <row r="11745" spans="2:25" x14ac:dyDescent="0.25">
      <c r="B11745" s="4"/>
      <c r="C11745" s="7"/>
      <c r="G11745" s="8"/>
      <c r="H11745" s="8"/>
      <c r="I11745" s="8"/>
      <c r="S11745" s="4"/>
      <c r="T11745" s="6"/>
      <c r="X11745" s="1"/>
      <c r="Y11745" s="1"/>
    </row>
    <row r="11746" spans="2:25" x14ac:dyDescent="0.25">
      <c r="B11746" s="4"/>
      <c r="C11746" s="7"/>
      <c r="G11746" s="8"/>
      <c r="H11746" s="8"/>
      <c r="I11746" s="8"/>
      <c r="S11746" s="4"/>
      <c r="T11746" s="6"/>
      <c r="X11746" s="1"/>
      <c r="Y11746" s="1"/>
    </row>
    <row r="11747" spans="2:25" x14ac:dyDescent="0.25">
      <c r="B11747" s="4"/>
      <c r="C11747" s="7"/>
      <c r="G11747" s="8"/>
      <c r="H11747" s="8"/>
      <c r="I11747" s="8"/>
      <c r="S11747" s="4"/>
      <c r="T11747" s="6"/>
      <c r="X11747" s="1"/>
      <c r="Y11747" s="1"/>
    </row>
    <row r="11748" spans="2:25" x14ac:dyDescent="0.25">
      <c r="B11748" s="4"/>
      <c r="C11748" s="7"/>
      <c r="G11748" s="8"/>
      <c r="H11748" s="8"/>
      <c r="I11748" s="8"/>
      <c r="S11748" s="4"/>
      <c r="T11748" s="6"/>
      <c r="X11748" s="1"/>
      <c r="Y11748" s="1"/>
    </row>
    <row r="11749" spans="2:25" x14ac:dyDescent="0.25">
      <c r="B11749" s="4"/>
      <c r="C11749" s="7"/>
      <c r="G11749" s="8"/>
      <c r="H11749" s="8"/>
      <c r="I11749" s="8"/>
      <c r="S11749" s="4"/>
      <c r="T11749" s="6"/>
      <c r="X11749" s="1"/>
      <c r="Y11749" s="1"/>
    </row>
    <row r="11750" spans="2:25" x14ac:dyDescent="0.25">
      <c r="B11750" s="4"/>
      <c r="C11750" s="7"/>
      <c r="G11750" s="8"/>
      <c r="H11750" s="8"/>
      <c r="I11750" s="8"/>
      <c r="S11750" s="4"/>
      <c r="T11750" s="6"/>
      <c r="X11750" s="1"/>
      <c r="Y11750" s="1"/>
    </row>
    <row r="11751" spans="2:25" x14ac:dyDescent="0.25">
      <c r="B11751" s="4"/>
      <c r="C11751" s="7"/>
      <c r="G11751" s="8"/>
      <c r="H11751" s="8"/>
      <c r="I11751" s="8"/>
      <c r="S11751" s="4"/>
      <c r="T11751" s="6"/>
      <c r="X11751" s="1"/>
      <c r="Y11751" s="1"/>
    </row>
    <row r="11752" spans="2:25" x14ac:dyDescent="0.25">
      <c r="B11752" s="4"/>
      <c r="C11752" s="7"/>
      <c r="G11752" s="8"/>
      <c r="H11752" s="8"/>
      <c r="I11752" s="8"/>
      <c r="S11752" s="4"/>
      <c r="T11752" s="6"/>
      <c r="X11752" s="1"/>
      <c r="Y11752" s="1"/>
    </row>
    <row r="11753" spans="2:25" x14ac:dyDescent="0.25">
      <c r="B11753" s="4"/>
      <c r="C11753" s="7"/>
      <c r="G11753" s="8"/>
      <c r="H11753" s="8"/>
      <c r="I11753" s="8"/>
      <c r="S11753" s="4"/>
      <c r="T11753" s="6"/>
      <c r="X11753" s="1"/>
      <c r="Y11753" s="1"/>
    </row>
    <row r="11754" spans="2:25" x14ac:dyDescent="0.25">
      <c r="B11754" s="4"/>
      <c r="C11754" s="7"/>
      <c r="G11754" s="8"/>
      <c r="H11754" s="8"/>
      <c r="I11754" s="8"/>
      <c r="S11754" s="4"/>
      <c r="T11754" s="6"/>
      <c r="X11754" s="1"/>
      <c r="Y11754" s="1"/>
    </row>
    <row r="11755" spans="2:25" x14ac:dyDescent="0.25">
      <c r="B11755" s="4"/>
      <c r="C11755" s="7"/>
      <c r="G11755" s="8"/>
      <c r="H11755" s="8"/>
      <c r="I11755" s="8"/>
      <c r="S11755" s="4"/>
      <c r="T11755" s="6"/>
      <c r="X11755" s="1"/>
      <c r="Y11755" s="1"/>
    </row>
    <row r="11756" spans="2:25" x14ac:dyDescent="0.25">
      <c r="B11756" s="4"/>
      <c r="C11756" s="7"/>
      <c r="G11756" s="8"/>
      <c r="H11756" s="8"/>
      <c r="I11756" s="8"/>
      <c r="S11756" s="4"/>
      <c r="T11756" s="6"/>
      <c r="X11756" s="1"/>
      <c r="Y11756" s="1"/>
    </row>
    <row r="11757" spans="2:25" x14ac:dyDescent="0.25">
      <c r="B11757" s="4"/>
      <c r="C11757" s="7"/>
      <c r="G11757" s="8"/>
      <c r="H11757" s="8"/>
      <c r="I11757" s="8"/>
      <c r="S11757" s="4"/>
      <c r="T11757" s="6"/>
      <c r="X11757" s="1"/>
      <c r="Y11757" s="1"/>
    </row>
    <row r="11758" spans="2:25" x14ac:dyDescent="0.25">
      <c r="B11758" s="4"/>
      <c r="C11758" s="7"/>
      <c r="G11758" s="8"/>
      <c r="H11758" s="8"/>
      <c r="I11758" s="8"/>
      <c r="S11758" s="4"/>
      <c r="T11758" s="6"/>
      <c r="X11758" s="1"/>
      <c r="Y11758" s="1"/>
    </row>
    <row r="11759" spans="2:25" x14ac:dyDescent="0.25">
      <c r="B11759" s="4"/>
      <c r="C11759" s="7"/>
      <c r="G11759" s="8"/>
      <c r="H11759" s="8"/>
      <c r="I11759" s="8"/>
      <c r="S11759" s="4"/>
      <c r="T11759" s="6"/>
      <c r="X11759" s="1"/>
      <c r="Y11759" s="1"/>
    </row>
    <row r="11760" spans="2:25" x14ac:dyDescent="0.25">
      <c r="B11760" s="4"/>
      <c r="C11760" s="7"/>
      <c r="G11760" s="8"/>
      <c r="H11760" s="8"/>
      <c r="I11760" s="8"/>
      <c r="S11760" s="4"/>
      <c r="T11760" s="6"/>
      <c r="X11760" s="1"/>
      <c r="Y11760" s="1"/>
    </row>
    <row r="11761" spans="2:25" x14ac:dyDescent="0.25">
      <c r="B11761" s="4"/>
      <c r="C11761" s="7"/>
      <c r="G11761" s="8"/>
      <c r="H11761" s="8"/>
      <c r="I11761" s="8"/>
      <c r="S11761" s="4"/>
      <c r="T11761" s="6"/>
      <c r="X11761" s="1"/>
      <c r="Y11761" s="1"/>
    </row>
    <row r="11762" spans="2:25" x14ac:dyDescent="0.25">
      <c r="B11762" s="4"/>
      <c r="C11762" s="7"/>
      <c r="G11762" s="8"/>
      <c r="H11762" s="8"/>
      <c r="I11762" s="8"/>
      <c r="S11762" s="4"/>
      <c r="T11762" s="6"/>
      <c r="X11762" s="1"/>
      <c r="Y11762" s="1"/>
    </row>
    <row r="11763" spans="2:25" x14ac:dyDescent="0.25">
      <c r="B11763" s="4"/>
      <c r="C11763" s="7"/>
      <c r="G11763" s="8"/>
      <c r="H11763" s="8"/>
      <c r="I11763" s="8"/>
      <c r="S11763" s="4"/>
      <c r="T11763" s="6"/>
      <c r="X11763" s="1"/>
      <c r="Y11763" s="1"/>
    </row>
    <row r="11764" spans="2:25" x14ac:dyDescent="0.25">
      <c r="B11764" s="4"/>
      <c r="C11764" s="7"/>
      <c r="G11764" s="8"/>
      <c r="H11764" s="8"/>
      <c r="I11764" s="8"/>
      <c r="S11764" s="4"/>
      <c r="T11764" s="6"/>
      <c r="X11764" s="1"/>
      <c r="Y11764" s="1"/>
    </row>
    <row r="11765" spans="2:25" x14ac:dyDescent="0.25">
      <c r="B11765" s="4"/>
      <c r="C11765" s="7"/>
      <c r="G11765" s="8"/>
      <c r="H11765" s="8"/>
      <c r="I11765" s="8"/>
      <c r="S11765" s="4"/>
      <c r="T11765" s="6"/>
      <c r="X11765" s="1"/>
      <c r="Y11765" s="1"/>
    </row>
    <row r="11766" spans="2:25" x14ac:dyDescent="0.25">
      <c r="B11766" s="4"/>
      <c r="C11766" s="7"/>
      <c r="G11766" s="8"/>
      <c r="H11766" s="8"/>
      <c r="I11766" s="8"/>
      <c r="S11766" s="4"/>
      <c r="T11766" s="6"/>
      <c r="X11766" s="1"/>
      <c r="Y11766" s="1"/>
    </row>
    <row r="11767" spans="2:25" x14ac:dyDescent="0.25">
      <c r="B11767" s="4"/>
      <c r="C11767" s="7"/>
      <c r="G11767" s="8"/>
      <c r="H11767" s="8"/>
      <c r="I11767" s="8"/>
      <c r="S11767" s="4"/>
      <c r="T11767" s="6"/>
      <c r="X11767" s="1"/>
      <c r="Y11767" s="1"/>
    </row>
    <row r="11768" spans="2:25" x14ac:dyDescent="0.25">
      <c r="B11768" s="4"/>
      <c r="C11768" s="7"/>
      <c r="G11768" s="8"/>
      <c r="H11768" s="8"/>
      <c r="I11768" s="8"/>
      <c r="S11768" s="4"/>
      <c r="T11768" s="6"/>
      <c r="X11768" s="1"/>
      <c r="Y11768" s="1"/>
    </row>
    <row r="11769" spans="2:25" x14ac:dyDescent="0.25">
      <c r="B11769" s="4"/>
      <c r="C11769" s="7"/>
      <c r="G11769" s="8"/>
      <c r="H11769" s="8"/>
      <c r="I11769" s="8"/>
      <c r="S11769" s="4"/>
      <c r="T11769" s="6"/>
      <c r="X11769" s="1"/>
      <c r="Y11769" s="1"/>
    </row>
    <row r="11770" spans="2:25" x14ac:dyDescent="0.25">
      <c r="B11770" s="4"/>
      <c r="C11770" s="7"/>
      <c r="G11770" s="8"/>
      <c r="H11770" s="8"/>
      <c r="I11770" s="8"/>
      <c r="S11770" s="4"/>
      <c r="T11770" s="6"/>
      <c r="X11770" s="1"/>
      <c r="Y11770" s="1"/>
    </row>
    <row r="11771" spans="2:25" x14ac:dyDescent="0.25">
      <c r="B11771" s="4"/>
      <c r="C11771" s="7"/>
      <c r="G11771" s="8"/>
      <c r="H11771" s="8"/>
      <c r="I11771" s="8"/>
      <c r="S11771" s="4"/>
      <c r="T11771" s="6"/>
      <c r="X11771" s="1"/>
      <c r="Y11771" s="1"/>
    </row>
    <row r="11772" spans="2:25" x14ac:dyDescent="0.25">
      <c r="B11772" s="4"/>
      <c r="C11772" s="7"/>
      <c r="G11772" s="8"/>
      <c r="H11772" s="8"/>
      <c r="I11772" s="8"/>
      <c r="S11772" s="4"/>
      <c r="T11772" s="6"/>
      <c r="X11772" s="1"/>
      <c r="Y11772" s="1"/>
    </row>
    <row r="11773" spans="2:25" x14ac:dyDescent="0.25">
      <c r="B11773" s="4"/>
      <c r="C11773" s="7"/>
      <c r="G11773" s="8"/>
      <c r="H11773" s="8"/>
      <c r="I11773" s="8"/>
      <c r="S11773" s="4"/>
      <c r="T11773" s="6"/>
      <c r="X11773" s="1"/>
      <c r="Y11773" s="1"/>
    </row>
    <row r="11774" spans="2:25" x14ac:dyDescent="0.25">
      <c r="B11774" s="4"/>
      <c r="C11774" s="7"/>
      <c r="G11774" s="8"/>
      <c r="H11774" s="8"/>
      <c r="I11774" s="8"/>
      <c r="S11774" s="4"/>
      <c r="T11774" s="6"/>
      <c r="X11774" s="1"/>
      <c r="Y11774" s="1"/>
    </row>
    <row r="11775" spans="2:25" x14ac:dyDescent="0.25">
      <c r="B11775" s="4"/>
      <c r="C11775" s="7"/>
      <c r="G11775" s="8"/>
      <c r="H11775" s="8"/>
      <c r="I11775" s="8"/>
      <c r="S11775" s="4"/>
      <c r="T11775" s="6"/>
      <c r="X11775" s="1"/>
      <c r="Y11775" s="1"/>
    </row>
    <row r="11776" spans="2:25" x14ac:dyDescent="0.25">
      <c r="B11776" s="4"/>
      <c r="C11776" s="7"/>
      <c r="G11776" s="8"/>
      <c r="H11776" s="8"/>
      <c r="I11776" s="8"/>
      <c r="S11776" s="4"/>
      <c r="T11776" s="6"/>
      <c r="X11776" s="1"/>
      <c r="Y11776" s="1"/>
    </row>
    <row r="11777" spans="2:25" x14ac:dyDescent="0.25">
      <c r="B11777" s="4"/>
      <c r="C11777" s="7"/>
      <c r="G11777" s="8"/>
      <c r="H11777" s="8"/>
      <c r="I11777" s="8"/>
      <c r="S11777" s="4"/>
      <c r="T11777" s="6"/>
      <c r="X11777" s="1"/>
      <c r="Y11777" s="1"/>
    </row>
    <row r="11778" spans="2:25" x14ac:dyDescent="0.25">
      <c r="B11778" s="4"/>
      <c r="C11778" s="7"/>
      <c r="G11778" s="8"/>
      <c r="H11778" s="8"/>
      <c r="I11778" s="8"/>
      <c r="S11778" s="4"/>
      <c r="T11778" s="6"/>
      <c r="X11778" s="1"/>
      <c r="Y11778" s="1"/>
    </row>
    <row r="11779" spans="2:25" x14ac:dyDescent="0.25">
      <c r="B11779" s="4"/>
      <c r="C11779" s="7"/>
      <c r="G11779" s="8"/>
      <c r="H11779" s="8"/>
      <c r="I11779" s="8"/>
      <c r="S11779" s="4"/>
      <c r="T11779" s="6"/>
      <c r="X11779" s="1"/>
      <c r="Y11779" s="1"/>
    </row>
    <row r="11780" spans="2:25" x14ac:dyDescent="0.25">
      <c r="B11780" s="4"/>
      <c r="C11780" s="7"/>
      <c r="G11780" s="8"/>
      <c r="H11780" s="8"/>
      <c r="I11780" s="8"/>
      <c r="S11780" s="4"/>
      <c r="T11780" s="6"/>
      <c r="X11780" s="1"/>
      <c r="Y11780" s="1"/>
    </row>
    <row r="11781" spans="2:25" x14ac:dyDescent="0.25">
      <c r="B11781" s="4"/>
      <c r="C11781" s="7"/>
      <c r="G11781" s="8"/>
      <c r="H11781" s="8"/>
      <c r="I11781" s="8"/>
      <c r="S11781" s="4"/>
      <c r="T11781" s="6"/>
      <c r="X11781" s="1"/>
      <c r="Y11781" s="1"/>
    </row>
    <row r="11782" spans="2:25" x14ac:dyDescent="0.25">
      <c r="B11782" s="4"/>
      <c r="C11782" s="7"/>
      <c r="G11782" s="8"/>
      <c r="H11782" s="8"/>
      <c r="I11782" s="8"/>
      <c r="S11782" s="4"/>
      <c r="T11782" s="6"/>
      <c r="X11782" s="1"/>
      <c r="Y11782" s="1"/>
    </row>
    <row r="11783" spans="2:25" x14ac:dyDescent="0.25">
      <c r="B11783" s="4"/>
      <c r="C11783" s="7"/>
      <c r="G11783" s="8"/>
      <c r="H11783" s="8"/>
      <c r="I11783" s="8"/>
      <c r="S11783" s="4"/>
      <c r="T11783" s="6"/>
      <c r="X11783" s="1"/>
      <c r="Y11783" s="1"/>
    </row>
    <row r="11784" spans="2:25" x14ac:dyDescent="0.25">
      <c r="B11784" s="4"/>
      <c r="C11784" s="7"/>
      <c r="G11784" s="8"/>
      <c r="H11784" s="8"/>
      <c r="I11784" s="8"/>
      <c r="S11784" s="4"/>
      <c r="T11784" s="6"/>
      <c r="X11784" s="1"/>
      <c r="Y11784" s="1"/>
    </row>
    <row r="11785" spans="2:25" x14ac:dyDescent="0.25">
      <c r="B11785" s="4"/>
      <c r="C11785" s="7"/>
      <c r="G11785" s="8"/>
      <c r="H11785" s="8"/>
      <c r="I11785" s="8"/>
      <c r="S11785" s="4"/>
      <c r="T11785" s="6"/>
      <c r="X11785" s="1"/>
      <c r="Y11785" s="1"/>
    </row>
    <row r="11786" spans="2:25" x14ac:dyDescent="0.25">
      <c r="B11786" s="4"/>
      <c r="C11786" s="7"/>
      <c r="G11786" s="8"/>
      <c r="H11786" s="8"/>
      <c r="I11786" s="8"/>
      <c r="S11786" s="4"/>
      <c r="T11786" s="6"/>
      <c r="X11786" s="1"/>
      <c r="Y11786" s="1"/>
    </row>
    <row r="11787" spans="2:25" x14ac:dyDescent="0.25">
      <c r="B11787" s="4"/>
      <c r="C11787" s="7"/>
      <c r="G11787" s="8"/>
      <c r="H11787" s="8"/>
      <c r="I11787" s="8"/>
      <c r="S11787" s="4"/>
      <c r="T11787" s="6"/>
      <c r="X11787" s="1"/>
      <c r="Y11787" s="1"/>
    </row>
    <row r="11788" spans="2:25" x14ac:dyDescent="0.25">
      <c r="B11788" s="4"/>
      <c r="C11788" s="7"/>
      <c r="G11788" s="8"/>
      <c r="H11788" s="8"/>
      <c r="I11788" s="8"/>
      <c r="S11788" s="4"/>
      <c r="T11788" s="6"/>
      <c r="X11788" s="1"/>
      <c r="Y11788" s="1"/>
    </row>
    <row r="11789" spans="2:25" x14ac:dyDescent="0.25">
      <c r="B11789" s="4"/>
      <c r="C11789" s="7"/>
      <c r="G11789" s="8"/>
      <c r="H11789" s="8"/>
      <c r="I11789" s="8"/>
      <c r="S11789" s="4"/>
      <c r="T11789" s="6"/>
      <c r="X11789" s="1"/>
      <c r="Y11789" s="1"/>
    </row>
    <row r="11790" spans="2:25" x14ac:dyDescent="0.25">
      <c r="B11790" s="4"/>
      <c r="C11790" s="7"/>
      <c r="G11790" s="8"/>
      <c r="H11790" s="8"/>
      <c r="I11790" s="8"/>
      <c r="S11790" s="4"/>
      <c r="T11790" s="6"/>
      <c r="X11790" s="1"/>
      <c r="Y11790" s="1"/>
    </row>
    <row r="11791" spans="2:25" x14ac:dyDescent="0.25">
      <c r="B11791" s="4"/>
      <c r="C11791" s="7"/>
      <c r="G11791" s="8"/>
      <c r="H11791" s="8"/>
      <c r="I11791" s="8"/>
      <c r="S11791" s="4"/>
      <c r="T11791" s="6"/>
      <c r="X11791" s="1"/>
      <c r="Y11791" s="1"/>
    </row>
    <row r="11792" spans="2:25" x14ac:dyDescent="0.25">
      <c r="B11792" s="4"/>
      <c r="C11792" s="7"/>
      <c r="G11792" s="8"/>
      <c r="H11792" s="8"/>
      <c r="I11792" s="8"/>
      <c r="S11792" s="4"/>
      <c r="T11792" s="6"/>
      <c r="X11792" s="1"/>
      <c r="Y11792" s="1"/>
    </row>
    <row r="11793" spans="2:25" x14ac:dyDescent="0.25">
      <c r="B11793" s="4"/>
      <c r="C11793" s="7"/>
      <c r="G11793" s="8"/>
      <c r="H11793" s="8"/>
      <c r="I11793" s="8"/>
      <c r="S11793" s="4"/>
      <c r="T11793" s="6"/>
      <c r="X11793" s="1"/>
      <c r="Y11793" s="1"/>
    </row>
    <row r="11794" spans="2:25" x14ac:dyDescent="0.25">
      <c r="B11794" s="4"/>
      <c r="C11794" s="7"/>
      <c r="G11794" s="8"/>
      <c r="H11794" s="8"/>
      <c r="I11794" s="8"/>
      <c r="S11794" s="4"/>
      <c r="T11794" s="6"/>
      <c r="X11794" s="1"/>
      <c r="Y11794" s="1"/>
    </row>
    <row r="11795" spans="2:25" x14ac:dyDescent="0.25">
      <c r="B11795" s="4"/>
      <c r="C11795" s="7"/>
      <c r="G11795" s="8"/>
      <c r="H11795" s="8"/>
      <c r="I11795" s="8"/>
      <c r="S11795" s="4"/>
      <c r="T11795" s="6"/>
      <c r="X11795" s="1"/>
      <c r="Y11795" s="1"/>
    </row>
    <row r="11796" spans="2:25" x14ac:dyDescent="0.25">
      <c r="B11796" s="4"/>
      <c r="C11796" s="7"/>
      <c r="G11796" s="8"/>
      <c r="H11796" s="8"/>
      <c r="I11796" s="8"/>
      <c r="S11796" s="4"/>
      <c r="T11796" s="6"/>
      <c r="X11796" s="1"/>
      <c r="Y11796" s="1"/>
    </row>
    <row r="11797" spans="2:25" x14ac:dyDescent="0.25">
      <c r="B11797" s="4"/>
      <c r="C11797" s="7"/>
      <c r="G11797" s="8"/>
      <c r="H11797" s="8"/>
      <c r="I11797" s="8"/>
      <c r="S11797" s="4"/>
      <c r="T11797" s="6"/>
      <c r="X11797" s="1"/>
      <c r="Y11797" s="1"/>
    </row>
    <row r="11798" spans="2:25" x14ac:dyDescent="0.25">
      <c r="B11798" s="4"/>
      <c r="C11798" s="7"/>
      <c r="G11798" s="8"/>
      <c r="H11798" s="8"/>
      <c r="I11798" s="8"/>
      <c r="S11798" s="4"/>
      <c r="T11798" s="6"/>
      <c r="X11798" s="1"/>
      <c r="Y11798" s="1"/>
    </row>
    <row r="11799" spans="2:25" x14ac:dyDescent="0.25">
      <c r="B11799" s="4"/>
      <c r="C11799" s="7"/>
      <c r="G11799" s="8"/>
      <c r="H11799" s="8"/>
      <c r="I11799" s="8"/>
      <c r="S11799" s="4"/>
      <c r="T11799" s="6"/>
      <c r="X11799" s="1"/>
      <c r="Y11799" s="1"/>
    </row>
    <row r="11800" spans="2:25" x14ac:dyDescent="0.25">
      <c r="B11800" s="4"/>
      <c r="C11800" s="7"/>
      <c r="G11800" s="8"/>
      <c r="H11800" s="8"/>
      <c r="I11800" s="8"/>
      <c r="S11800" s="4"/>
      <c r="T11800" s="6"/>
      <c r="X11800" s="1"/>
      <c r="Y11800" s="1"/>
    </row>
    <row r="11801" spans="2:25" x14ac:dyDescent="0.25">
      <c r="B11801" s="4"/>
      <c r="C11801" s="7"/>
      <c r="G11801" s="8"/>
      <c r="H11801" s="8"/>
      <c r="I11801" s="8"/>
      <c r="S11801" s="4"/>
      <c r="T11801" s="6"/>
      <c r="X11801" s="1"/>
      <c r="Y11801" s="1"/>
    </row>
    <row r="11802" spans="2:25" x14ac:dyDescent="0.25">
      <c r="B11802" s="4"/>
      <c r="C11802" s="7"/>
      <c r="G11802" s="8"/>
      <c r="H11802" s="8"/>
      <c r="I11802" s="8"/>
      <c r="S11802" s="4"/>
      <c r="T11802" s="6"/>
      <c r="X11802" s="1"/>
      <c r="Y11802" s="1"/>
    </row>
    <row r="11803" spans="2:25" x14ac:dyDescent="0.25">
      <c r="B11803" s="4"/>
      <c r="C11803" s="7"/>
      <c r="G11803" s="8"/>
      <c r="H11803" s="8"/>
      <c r="I11803" s="8"/>
      <c r="S11803" s="4"/>
      <c r="T11803" s="6"/>
      <c r="X11803" s="1"/>
      <c r="Y11803" s="1"/>
    </row>
    <row r="11804" spans="2:25" x14ac:dyDescent="0.25">
      <c r="B11804" s="4"/>
      <c r="C11804" s="7"/>
      <c r="G11804" s="8"/>
      <c r="H11804" s="8"/>
      <c r="I11804" s="8"/>
      <c r="S11804" s="4"/>
      <c r="T11804" s="6"/>
      <c r="X11804" s="1"/>
      <c r="Y11804" s="1"/>
    </row>
    <row r="11805" spans="2:25" x14ac:dyDescent="0.25">
      <c r="B11805" s="4"/>
      <c r="C11805" s="7"/>
      <c r="G11805" s="8"/>
      <c r="H11805" s="8"/>
      <c r="I11805" s="8"/>
      <c r="S11805" s="4"/>
      <c r="T11805" s="6"/>
      <c r="X11805" s="1"/>
      <c r="Y11805" s="1"/>
    </row>
    <row r="11806" spans="2:25" x14ac:dyDescent="0.25">
      <c r="B11806" s="4"/>
      <c r="C11806" s="7"/>
      <c r="G11806" s="8"/>
      <c r="H11806" s="8"/>
      <c r="I11806" s="8"/>
      <c r="S11806" s="4"/>
      <c r="T11806" s="6"/>
      <c r="X11806" s="1"/>
      <c r="Y11806" s="1"/>
    </row>
    <row r="11807" spans="2:25" x14ac:dyDescent="0.25">
      <c r="B11807" s="4"/>
      <c r="C11807" s="7"/>
      <c r="G11807" s="8"/>
      <c r="H11807" s="8"/>
      <c r="I11807" s="8"/>
      <c r="S11807" s="4"/>
      <c r="T11807" s="6"/>
      <c r="X11807" s="1"/>
      <c r="Y11807" s="1"/>
    </row>
    <row r="11808" spans="2:25" x14ac:dyDescent="0.25">
      <c r="B11808" s="4"/>
      <c r="C11808" s="7"/>
      <c r="G11808" s="8"/>
      <c r="H11808" s="8"/>
      <c r="I11808" s="8"/>
      <c r="S11808" s="4"/>
      <c r="T11808" s="6"/>
      <c r="X11808" s="1"/>
      <c r="Y11808" s="1"/>
    </row>
    <row r="11809" spans="2:25" x14ac:dyDescent="0.25">
      <c r="B11809" s="4"/>
      <c r="C11809" s="7"/>
      <c r="G11809" s="8"/>
      <c r="H11809" s="8"/>
      <c r="I11809" s="8"/>
      <c r="S11809" s="4"/>
      <c r="T11809" s="6"/>
      <c r="X11809" s="1"/>
      <c r="Y11809" s="1"/>
    </row>
    <row r="11810" spans="2:25" x14ac:dyDescent="0.25">
      <c r="B11810" s="4"/>
      <c r="C11810" s="7"/>
      <c r="G11810" s="8"/>
      <c r="H11810" s="8"/>
      <c r="I11810" s="8"/>
      <c r="S11810" s="4"/>
      <c r="T11810" s="6"/>
      <c r="X11810" s="1"/>
      <c r="Y11810" s="1"/>
    </row>
    <row r="11811" spans="2:25" x14ac:dyDescent="0.25">
      <c r="B11811" s="4"/>
      <c r="C11811" s="7"/>
      <c r="G11811" s="8"/>
      <c r="H11811" s="8"/>
      <c r="I11811" s="8"/>
      <c r="S11811" s="4"/>
      <c r="T11811" s="6"/>
      <c r="X11811" s="1"/>
      <c r="Y11811" s="1"/>
    </row>
    <row r="11812" spans="2:25" x14ac:dyDescent="0.25">
      <c r="B11812" s="4"/>
      <c r="C11812" s="7"/>
      <c r="G11812" s="8"/>
      <c r="H11812" s="8"/>
      <c r="I11812" s="8"/>
      <c r="S11812" s="4"/>
      <c r="T11812" s="6"/>
      <c r="X11812" s="1"/>
      <c r="Y11812" s="1"/>
    </row>
    <row r="11813" spans="2:25" x14ac:dyDescent="0.25">
      <c r="B11813" s="4"/>
      <c r="C11813" s="7"/>
      <c r="G11813" s="8"/>
      <c r="H11813" s="8"/>
      <c r="I11813" s="8"/>
      <c r="S11813" s="4"/>
      <c r="T11813" s="6"/>
      <c r="X11813" s="1"/>
      <c r="Y11813" s="1"/>
    </row>
    <row r="11814" spans="2:25" x14ac:dyDescent="0.25">
      <c r="B11814" s="4"/>
      <c r="C11814" s="7"/>
      <c r="G11814" s="8"/>
      <c r="H11814" s="8"/>
      <c r="I11814" s="8"/>
      <c r="S11814" s="4"/>
      <c r="T11814" s="6"/>
      <c r="X11814" s="1"/>
      <c r="Y11814" s="1"/>
    </row>
    <row r="11815" spans="2:25" x14ac:dyDescent="0.25">
      <c r="B11815" s="4"/>
      <c r="C11815" s="7"/>
      <c r="G11815" s="8"/>
      <c r="H11815" s="8"/>
      <c r="I11815" s="8"/>
      <c r="S11815" s="4"/>
      <c r="T11815" s="6"/>
      <c r="X11815" s="1"/>
      <c r="Y11815" s="1"/>
    </row>
    <row r="11816" spans="2:25" x14ac:dyDescent="0.25">
      <c r="B11816" s="4"/>
      <c r="C11816" s="7"/>
      <c r="G11816" s="8"/>
      <c r="H11816" s="8"/>
      <c r="I11816" s="8"/>
      <c r="S11816" s="4"/>
      <c r="T11816" s="6"/>
      <c r="X11816" s="1"/>
      <c r="Y11816" s="1"/>
    </row>
    <row r="11817" spans="2:25" x14ac:dyDescent="0.25">
      <c r="B11817" s="4"/>
      <c r="C11817" s="7"/>
      <c r="G11817" s="8"/>
      <c r="H11817" s="8"/>
      <c r="I11817" s="8"/>
      <c r="S11817" s="4"/>
      <c r="T11817" s="6"/>
      <c r="X11817" s="1"/>
      <c r="Y11817" s="1"/>
    </row>
    <row r="11818" spans="2:25" x14ac:dyDescent="0.25">
      <c r="B11818" s="4"/>
      <c r="C11818" s="7"/>
      <c r="G11818" s="8"/>
      <c r="H11818" s="8"/>
      <c r="I11818" s="8"/>
      <c r="S11818" s="4"/>
      <c r="T11818" s="6"/>
      <c r="X11818" s="1"/>
      <c r="Y11818" s="1"/>
    </row>
    <row r="11819" spans="2:25" x14ac:dyDescent="0.25">
      <c r="B11819" s="4"/>
      <c r="C11819" s="7"/>
      <c r="G11819" s="8"/>
      <c r="H11819" s="8"/>
      <c r="I11819" s="8"/>
      <c r="S11819" s="4"/>
      <c r="T11819" s="6"/>
      <c r="X11819" s="1"/>
      <c r="Y11819" s="1"/>
    </row>
    <row r="11820" spans="2:25" x14ac:dyDescent="0.25">
      <c r="B11820" s="4"/>
      <c r="C11820" s="7"/>
      <c r="G11820" s="8"/>
      <c r="H11820" s="8"/>
      <c r="I11820" s="8"/>
      <c r="S11820" s="4"/>
      <c r="T11820" s="6"/>
      <c r="X11820" s="1"/>
      <c r="Y11820" s="1"/>
    </row>
    <row r="11821" spans="2:25" x14ac:dyDescent="0.25">
      <c r="B11821" s="4"/>
      <c r="C11821" s="7"/>
      <c r="G11821" s="8"/>
      <c r="H11821" s="8"/>
      <c r="I11821" s="8"/>
      <c r="S11821" s="4"/>
      <c r="T11821" s="6"/>
      <c r="X11821" s="1"/>
      <c r="Y11821" s="1"/>
    </row>
    <row r="11822" spans="2:25" x14ac:dyDescent="0.25">
      <c r="B11822" s="4"/>
      <c r="C11822" s="7"/>
      <c r="G11822" s="8"/>
      <c r="H11822" s="8"/>
      <c r="I11822" s="8"/>
      <c r="S11822" s="4"/>
      <c r="T11822" s="6"/>
      <c r="X11822" s="1"/>
      <c r="Y11822" s="1"/>
    </row>
    <row r="11823" spans="2:25" x14ac:dyDescent="0.25">
      <c r="B11823" s="4"/>
      <c r="C11823" s="7"/>
      <c r="G11823" s="8"/>
      <c r="H11823" s="8"/>
      <c r="I11823" s="8"/>
      <c r="S11823" s="4"/>
      <c r="T11823" s="6"/>
      <c r="X11823" s="1"/>
      <c r="Y11823" s="1"/>
    </row>
    <row r="11824" spans="2:25" x14ac:dyDescent="0.25">
      <c r="B11824" s="4"/>
      <c r="C11824" s="7"/>
      <c r="G11824" s="8"/>
      <c r="H11824" s="8"/>
      <c r="I11824" s="8"/>
      <c r="S11824" s="4"/>
      <c r="T11824" s="6"/>
      <c r="X11824" s="1"/>
      <c r="Y11824" s="1"/>
    </row>
    <row r="11825" spans="2:25" x14ac:dyDescent="0.25">
      <c r="B11825" s="4"/>
      <c r="C11825" s="7"/>
      <c r="G11825" s="8"/>
      <c r="H11825" s="8"/>
      <c r="I11825" s="8"/>
      <c r="S11825" s="4"/>
      <c r="T11825" s="6"/>
      <c r="X11825" s="1"/>
      <c r="Y11825" s="1"/>
    </row>
    <row r="11826" spans="2:25" x14ac:dyDescent="0.25">
      <c r="B11826" s="4"/>
      <c r="C11826" s="7"/>
      <c r="G11826" s="8"/>
      <c r="H11826" s="8"/>
      <c r="I11826" s="8"/>
      <c r="S11826" s="4"/>
      <c r="T11826" s="6"/>
      <c r="X11826" s="1"/>
      <c r="Y11826" s="1"/>
    </row>
    <row r="11827" spans="2:25" x14ac:dyDescent="0.25">
      <c r="B11827" s="4"/>
      <c r="C11827" s="7"/>
      <c r="G11827" s="8"/>
      <c r="H11827" s="8"/>
      <c r="I11827" s="8"/>
      <c r="S11827" s="4"/>
      <c r="T11827" s="6"/>
      <c r="X11827" s="1"/>
      <c r="Y11827" s="1"/>
    </row>
    <row r="11828" spans="2:25" x14ac:dyDescent="0.25">
      <c r="B11828" s="4"/>
      <c r="C11828" s="7"/>
      <c r="G11828" s="8"/>
      <c r="H11828" s="8"/>
      <c r="I11828" s="8"/>
      <c r="S11828" s="4"/>
      <c r="T11828" s="6"/>
      <c r="X11828" s="1"/>
      <c r="Y11828" s="1"/>
    </row>
    <row r="11829" spans="2:25" x14ac:dyDescent="0.25">
      <c r="B11829" s="4"/>
      <c r="C11829" s="7"/>
      <c r="G11829" s="8"/>
      <c r="H11829" s="8"/>
      <c r="I11829" s="8"/>
      <c r="S11829" s="4"/>
      <c r="T11829" s="6"/>
      <c r="X11829" s="1"/>
      <c r="Y11829" s="1"/>
    </row>
    <row r="11830" spans="2:25" x14ac:dyDescent="0.25">
      <c r="B11830" s="4"/>
      <c r="C11830" s="7"/>
      <c r="G11830" s="8"/>
      <c r="H11830" s="8"/>
      <c r="I11830" s="8"/>
      <c r="S11830" s="4"/>
      <c r="T11830" s="6"/>
      <c r="X11830" s="1"/>
      <c r="Y11830" s="1"/>
    </row>
    <row r="11831" spans="2:25" x14ac:dyDescent="0.25">
      <c r="B11831" s="4"/>
      <c r="C11831" s="7"/>
      <c r="G11831" s="8"/>
      <c r="H11831" s="8"/>
      <c r="I11831" s="8"/>
      <c r="S11831" s="4"/>
      <c r="T11831" s="6"/>
      <c r="X11831" s="1"/>
      <c r="Y11831" s="1"/>
    </row>
    <row r="11832" spans="2:25" x14ac:dyDescent="0.25">
      <c r="B11832" s="4"/>
      <c r="C11832" s="7"/>
      <c r="G11832" s="8"/>
      <c r="H11832" s="8"/>
      <c r="I11832" s="8"/>
      <c r="S11832" s="4"/>
      <c r="T11832" s="6"/>
      <c r="X11832" s="1"/>
      <c r="Y11832" s="1"/>
    </row>
    <row r="11833" spans="2:25" x14ac:dyDescent="0.25">
      <c r="B11833" s="4"/>
      <c r="C11833" s="7"/>
      <c r="G11833" s="8"/>
      <c r="H11833" s="8"/>
      <c r="I11833" s="8"/>
      <c r="S11833" s="4"/>
      <c r="T11833" s="6"/>
      <c r="X11833" s="1"/>
      <c r="Y11833" s="1"/>
    </row>
    <row r="11834" spans="2:25" x14ac:dyDescent="0.25">
      <c r="B11834" s="4"/>
      <c r="C11834" s="7"/>
      <c r="G11834" s="8"/>
      <c r="H11834" s="8"/>
      <c r="I11834" s="8"/>
      <c r="S11834" s="4"/>
      <c r="T11834" s="6"/>
      <c r="X11834" s="1"/>
      <c r="Y11834" s="1"/>
    </row>
    <row r="11835" spans="2:25" x14ac:dyDescent="0.25">
      <c r="B11835" s="4"/>
      <c r="C11835" s="7"/>
      <c r="G11835" s="8"/>
      <c r="H11835" s="8"/>
      <c r="I11835" s="8"/>
      <c r="S11835" s="4"/>
      <c r="T11835" s="6"/>
      <c r="X11835" s="1"/>
      <c r="Y11835" s="1"/>
    </row>
    <row r="11836" spans="2:25" x14ac:dyDescent="0.25">
      <c r="B11836" s="4"/>
      <c r="C11836" s="7"/>
      <c r="G11836" s="8"/>
      <c r="H11836" s="8"/>
      <c r="I11836" s="8"/>
      <c r="S11836" s="4"/>
      <c r="T11836" s="6"/>
      <c r="X11836" s="1"/>
      <c r="Y11836" s="1"/>
    </row>
    <row r="11837" spans="2:25" x14ac:dyDescent="0.25">
      <c r="B11837" s="4"/>
      <c r="C11837" s="7"/>
      <c r="G11837" s="8"/>
      <c r="H11837" s="8"/>
      <c r="I11837" s="8"/>
      <c r="S11837" s="4"/>
      <c r="T11837" s="6"/>
      <c r="X11837" s="1"/>
      <c r="Y11837" s="1"/>
    </row>
    <row r="11838" spans="2:25" x14ac:dyDescent="0.25">
      <c r="B11838" s="4"/>
      <c r="C11838" s="7"/>
      <c r="G11838" s="8"/>
      <c r="H11838" s="8"/>
      <c r="I11838" s="8"/>
      <c r="S11838" s="4"/>
      <c r="T11838" s="6"/>
      <c r="X11838" s="1"/>
      <c r="Y11838" s="1"/>
    </row>
    <row r="11839" spans="2:25" x14ac:dyDescent="0.25">
      <c r="B11839" s="4"/>
      <c r="C11839" s="7"/>
      <c r="G11839" s="8"/>
      <c r="H11839" s="8"/>
      <c r="I11839" s="8"/>
      <c r="S11839" s="4"/>
      <c r="T11839" s="6"/>
      <c r="X11839" s="1"/>
      <c r="Y11839" s="1"/>
    </row>
    <row r="11840" spans="2:25" x14ac:dyDescent="0.25">
      <c r="B11840" s="4"/>
      <c r="C11840" s="7"/>
      <c r="G11840" s="8"/>
      <c r="H11840" s="8"/>
      <c r="I11840" s="8"/>
      <c r="S11840" s="4"/>
      <c r="T11840" s="6"/>
      <c r="X11840" s="1"/>
      <c r="Y11840" s="1"/>
    </row>
    <row r="11841" spans="2:25" x14ac:dyDescent="0.25">
      <c r="B11841" s="4"/>
      <c r="C11841" s="7"/>
      <c r="G11841" s="8"/>
      <c r="H11841" s="8"/>
      <c r="I11841" s="8"/>
      <c r="S11841" s="4"/>
      <c r="T11841" s="6"/>
      <c r="X11841" s="1"/>
      <c r="Y11841" s="1"/>
    </row>
    <row r="11842" spans="2:25" x14ac:dyDescent="0.25">
      <c r="B11842" s="4"/>
      <c r="C11842" s="7"/>
      <c r="G11842" s="8"/>
      <c r="H11842" s="8"/>
      <c r="I11842" s="8"/>
      <c r="S11842" s="4"/>
      <c r="T11842" s="6"/>
      <c r="X11842" s="1"/>
      <c r="Y11842" s="1"/>
    </row>
    <row r="11843" spans="2:25" x14ac:dyDescent="0.25">
      <c r="B11843" s="4"/>
      <c r="C11843" s="7"/>
      <c r="G11843" s="8"/>
      <c r="H11843" s="8"/>
      <c r="I11843" s="8"/>
      <c r="S11843" s="4"/>
      <c r="T11843" s="6"/>
      <c r="X11843" s="1"/>
      <c r="Y11843" s="1"/>
    </row>
    <row r="11844" spans="2:25" x14ac:dyDescent="0.25">
      <c r="B11844" s="4"/>
      <c r="C11844" s="7"/>
      <c r="G11844" s="8"/>
      <c r="H11844" s="8"/>
      <c r="I11844" s="8"/>
      <c r="S11844" s="4"/>
      <c r="T11844" s="6"/>
      <c r="X11844" s="1"/>
      <c r="Y11844" s="1"/>
    </row>
    <row r="11845" spans="2:25" x14ac:dyDescent="0.25">
      <c r="B11845" s="4"/>
      <c r="C11845" s="7"/>
      <c r="G11845" s="8"/>
      <c r="H11845" s="8"/>
      <c r="I11845" s="8"/>
      <c r="S11845" s="4"/>
      <c r="T11845" s="6"/>
      <c r="X11845" s="1"/>
      <c r="Y11845" s="1"/>
    </row>
    <row r="11846" spans="2:25" x14ac:dyDescent="0.25">
      <c r="B11846" s="4"/>
      <c r="C11846" s="7"/>
      <c r="G11846" s="8"/>
      <c r="H11846" s="8"/>
      <c r="I11846" s="8"/>
      <c r="S11846" s="4"/>
      <c r="T11846" s="6"/>
      <c r="X11846" s="1"/>
      <c r="Y11846" s="1"/>
    </row>
    <row r="11847" spans="2:25" x14ac:dyDescent="0.25">
      <c r="B11847" s="4"/>
      <c r="C11847" s="7"/>
      <c r="G11847" s="8"/>
      <c r="H11847" s="8"/>
      <c r="I11847" s="8"/>
      <c r="S11847" s="4"/>
      <c r="T11847" s="6"/>
      <c r="X11847" s="1"/>
      <c r="Y11847" s="1"/>
    </row>
    <row r="11848" spans="2:25" x14ac:dyDescent="0.25">
      <c r="B11848" s="4"/>
      <c r="C11848" s="7"/>
      <c r="G11848" s="8"/>
      <c r="H11848" s="8"/>
      <c r="I11848" s="8"/>
      <c r="S11848" s="4"/>
      <c r="T11848" s="6"/>
      <c r="X11848" s="1"/>
      <c r="Y11848" s="1"/>
    </row>
    <row r="11849" spans="2:25" x14ac:dyDescent="0.25">
      <c r="B11849" s="4"/>
      <c r="C11849" s="7"/>
      <c r="G11849" s="8"/>
      <c r="H11849" s="8"/>
      <c r="I11849" s="8"/>
      <c r="S11849" s="4"/>
      <c r="T11849" s="6"/>
      <c r="X11849" s="1"/>
      <c r="Y11849" s="1"/>
    </row>
    <row r="11850" spans="2:25" x14ac:dyDescent="0.25">
      <c r="B11850" s="4"/>
      <c r="C11850" s="7"/>
      <c r="G11850" s="8"/>
      <c r="H11850" s="8"/>
      <c r="I11850" s="8"/>
      <c r="S11850" s="4"/>
      <c r="T11850" s="6"/>
      <c r="X11850" s="1"/>
      <c r="Y11850" s="1"/>
    </row>
    <row r="11851" spans="2:25" x14ac:dyDescent="0.25">
      <c r="B11851" s="4"/>
      <c r="C11851" s="7"/>
      <c r="G11851" s="8"/>
      <c r="H11851" s="8"/>
      <c r="I11851" s="8"/>
      <c r="S11851" s="4"/>
      <c r="T11851" s="6"/>
      <c r="X11851" s="1"/>
      <c r="Y11851" s="1"/>
    </row>
    <row r="11852" spans="2:25" x14ac:dyDescent="0.25">
      <c r="B11852" s="4"/>
      <c r="C11852" s="7"/>
      <c r="G11852" s="8"/>
      <c r="H11852" s="8"/>
      <c r="I11852" s="8"/>
      <c r="S11852" s="4"/>
      <c r="T11852" s="6"/>
      <c r="X11852" s="1"/>
      <c r="Y11852" s="1"/>
    </row>
    <row r="11853" spans="2:25" x14ac:dyDescent="0.25">
      <c r="B11853" s="4"/>
      <c r="C11853" s="7"/>
      <c r="G11853" s="8"/>
      <c r="H11853" s="8"/>
      <c r="I11853" s="8"/>
      <c r="S11853" s="4"/>
      <c r="T11853" s="6"/>
      <c r="X11853" s="1"/>
      <c r="Y11853" s="1"/>
    </row>
    <row r="11854" spans="2:25" x14ac:dyDescent="0.25">
      <c r="B11854" s="4"/>
      <c r="C11854" s="7"/>
      <c r="G11854" s="8"/>
      <c r="H11854" s="8"/>
      <c r="I11854" s="8"/>
      <c r="S11854" s="4"/>
      <c r="T11854" s="6"/>
      <c r="X11854" s="1"/>
      <c r="Y11854" s="1"/>
    </row>
    <row r="11855" spans="2:25" x14ac:dyDescent="0.25">
      <c r="B11855" s="4"/>
      <c r="C11855" s="7"/>
      <c r="G11855" s="8"/>
      <c r="H11855" s="8"/>
      <c r="I11855" s="8"/>
      <c r="S11855" s="4"/>
      <c r="T11855" s="6"/>
      <c r="X11855" s="1"/>
      <c r="Y11855" s="1"/>
    </row>
    <row r="11856" spans="2:25" x14ac:dyDescent="0.25">
      <c r="B11856" s="4"/>
      <c r="C11856" s="7"/>
      <c r="G11856" s="8"/>
      <c r="H11856" s="8"/>
      <c r="I11856" s="8"/>
      <c r="S11856" s="4"/>
      <c r="T11856" s="6"/>
      <c r="X11856" s="1"/>
      <c r="Y11856" s="1"/>
    </row>
    <row r="11857" spans="2:25" x14ac:dyDescent="0.25">
      <c r="B11857" s="4"/>
      <c r="C11857" s="7"/>
      <c r="G11857" s="8"/>
      <c r="H11857" s="8"/>
      <c r="I11857" s="8"/>
      <c r="S11857" s="4"/>
      <c r="T11857" s="6"/>
      <c r="X11857" s="1"/>
      <c r="Y11857" s="1"/>
    </row>
    <row r="11858" spans="2:25" x14ac:dyDescent="0.25">
      <c r="B11858" s="4"/>
      <c r="C11858" s="7"/>
      <c r="G11858" s="8"/>
      <c r="H11858" s="8"/>
      <c r="I11858" s="8"/>
      <c r="S11858" s="4"/>
      <c r="T11858" s="6"/>
      <c r="X11858" s="1"/>
      <c r="Y11858" s="1"/>
    </row>
    <row r="11859" spans="2:25" x14ac:dyDescent="0.25">
      <c r="B11859" s="4"/>
      <c r="C11859" s="7"/>
      <c r="G11859" s="8"/>
      <c r="H11859" s="8"/>
      <c r="I11859" s="8"/>
      <c r="S11859" s="4"/>
      <c r="T11859" s="6"/>
      <c r="X11859" s="1"/>
      <c r="Y11859" s="1"/>
    </row>
    <row r="11860" spans="2:25" x14ac:dyDescent="0.25">
      <c r="B11860" s="4"/>
      <c r="C11860" s="7"/>
      <c r="G11860" s="8"/>
      <c r="H11860" s="8"/>
      <c r="I11860" s="8"/>
      <c r="S11860" s="4"/>
      <c r="T11860" s="6"/>
      <c r="X11860" s="1"/>
      <c r="Y11860" s="1"/>
    </row>
    <row r="11861" spans="2:25" x14ac:dyDescent="0.25">
      <c r="B11861" s="4"/>
      <c r="C11861" s="7"/>
      <c r="G11861" s="8"/>
      <c r="H11861" s="8"/>
      <c r="I11861" s="8"/>
      <c r="S11861" s="4"/>
      <c r="T11861" s="6"/>
      <c r="X11861" s="1"/>
      <c r="Y11861" s="1"/>
    </row>
    <row r="11862" spans="2:25" x14ac:dyDescent="0.25">
      <c r="B11862" s="4"/>
      <c r="C11862" s="7"/>
      <c r="G11862" s="8"/>
      <c r="H11862" s="8"/>
      <c r="I11862" s="8"/>
      <c r="S11862" s="4"/>
      <c r="T11862" s="6"/>
      <c r="X11862" s="1"/>
      <c r="Y11862" s="1"/>
    </row>
    <row r="11863" spans="2:25" x14ac:dyDescent="0.25">
      <c r="B11863" s="4"/>
      <c r="C11863" s="7"/>
      <c r="G11863" s="8"/>
      <c r="H11863" s="8"/>
      <c r="I11863" s="8"/>
      <c r="S11863" s="4"/>
      <c r="T11863" s="6"/>
      <c r="X11863" s="1"/>
      <c r="Y11863" s="1"/>
    </row>
    <row r="11864" spans="2:25" x14ac:dyDescent="0.25">
      <c r="B11864" s="4"/>
      <c r="C11864" s="7"/>
      <c r="G11864" s="8"/>
      <c r="H11864" s="8"/>
      <c r="I11864" s="8"/>
      <c r="S11864" s="4"/>
      <c r="T11864" s="6"/>
      <c r="X11864" s="1"/>
      <c r="Y11864" s="1"/>
    </row>
    <row r="11865" spans="2:25" x14ac:dyDescent="0.25">
      <c r="B11865" s="4"/>
      <c r="C11865" s="7"/>
      <c r="G11865" s="8"/>
      <c r="H11865" s="8"/>
      <c r="I11865" s="8"/>
      <c r="S11865" s="4"/>
      <c r="T11865" s="6"/>
      <c r="X11865" s="1"/>
      <c r="Y11865" s="1"/>
    </row>
    <row r="11866" spans="2:25" x14ac:dyDescent="0.25">
      <c r="B11866" s="4"/>
      <c r="C11866" s="7"/>
      <c r="G11866" s="8"/>
      <c r="H11866" s="8"/>
      <c r="I11866" s="8"/>
      <c r="S11866" s="4"/>
      <c r="T11866" s="6"/>
      <c r="X11866" s="1"/>
      <c r="Y11866" s="1"/>
    </row>
    <row r="11867" spans="2:25" x14ac:dyDescent="0.25">
      <c r="B11867" s="4"/>
      <c r="C11867" s="7"/>
      <c r="G11867" s="8"/>
      <c r="H11867" s="8"/>
      <c r="I11867" s="8"/>
      <c r="S11867" s="4"/>
      <c r="T11867" s="6"/>
      <c r="X11867" s="1"/>
      <c r="Y11867" s="1"/>
    </row>
    <row r="11868" spans="2:25" x14ac:dyDescent="0.25">
      <c r="B11868" s="4"/>
      <c r="C11868" s="7"/>
      <c r="G11868" s="8"/>
      <c r="H11868" s="8"/>
      <c r="I11868" s="8"/>
      <c r="S11868" s="4"/>
      <c r="T11868" s="6"/>
      <c r="X11868" s="1"/>
      <c r="Y11868" s="1"/>
    </row>
    <row r="11869" spans="2:25" x14ac:dyDescent="0.25">
      <c r="B11869" s="4"/>
      <c r="C11869" s="7"/>
      <c r="G11869" s="8"/>
      <c r="H11869" s="8"/>
      <c r="I11869" s="8"/>
      <c r="S11869" s="4"/>
      <c r="T11869" s="6"/>
      <c r="X11869" s="1"/>
      <c r="Y11869" s="1"/>
    </row>
    <row r="11870" spans="2:25" x14ac:dyDescent="0.25">
      <c r="B11870" s="4"/>
      <c r="C11870" s="7"/>
      <c r="G11870" s="8"/>
      <c r="H11870" s="8"/>
      <c r="I11870" s="8"/>
      <c r="S11870" s="4"/>
      <c r="T11870" s="6"/>
      <c r="X11870" s="1"/>
      <c r="Y11870" s="1"/>
    </row>
    <row r="11871" spans="2:25" x14ac:dyDescent="0.25">
      <c r="B11871" s="4"/>
      <c r="C11871" s="7"/>
      <c r="G11871" s="8"/>
      <c r="H11871" s="8"/>
      <c r="I11871" s="8"/>
      <c r="S11871" s="4"/>
      <c r="T11871" s="6"/>
      <c r="X11871" s="1"/>
      <c r="Y11871" s="1"/>
    </row>
    <row r="11872" spans="2:25" x14ac:dyDescent="0.25">
      <c r="B11872" s="4"/>
      <c r="C11872" s="7"/>
      <c r="G11872" s="8"/>
      <c r="H11872" s="8"/>
      <c r="I11872" s="8"/>
      <c r="S11872" s="4"/>
      <c r="T11872" s="6"/>
      <c r="X11872" s="1"/>
      <c r="Y11872" s="1"/>
    </row>
    <row r="11873" spans="2:25" x14ac:dyDescent="0.25">
      <c r="B11873" s="4"/>
      <c r="C11873" s="7"/>
      <c r="G11873" s="8"/>
      <c r="H11873" s="8"/>
      <c r="I11873" s="8"/>
      <c r="S11873" s="4"/>
      <c r="T11873" s="6"/>
      <c r="X11873" s="1"/>
      <c r="Y11873" s="1"/>
    </row>
    <row r="11874" spans="2:25" x14ac:dyDescent="0.25">
      <c r="B11874" s="4"/>
      <c r="C11874" s="7"/>
      <c r="G11874" s="8"/>
      <c r="H11874" s="8"/>
      <c r="I11874" s="8"/>
      <c r="S11874" s="4"/>
      <c r="T11874" s="6"/>
      <c r="X11874" s="1"/>
      <c r="Y11874" s="1"/>
    </row>
    <row r="11875" spans="2:25" x14ac:dyDescent="0.25">
      <c r="B11875" s="4"/>
      <c r="C11875" s="7"/>
      <c r="G11875" s="8"/>
      <c r="H11875" s="8"/>
      <c r="I11875" s="8"/>
      <c r="S11875" s="4"/>
      <c r="T11875" s="6"/>
      <c r="X11875" s="1"/>
      <c r="Y11875" s="1"/>
    </row>
    <row r="11876" spans="2:25" x14ac:dyDescent="0.25">
      <c r="B11876" s="4"/>
      <c r="C11876" s="7"/>
      <c r="G11876" s="8"/>
      <c r="H11876" s="8"/>
      <c r="I11876" s="8"/>
      <c r="S11876" s="4"/>
      <c r="T11876" s="6"/>
      <c r="X11876" s="1"/>
      <c r="Y11876" s="1"/>
    </row>
    <row r="11877" spans="2:25" x14ac:dyDescent="0.25">
      <c r="B11877" s="4"/>
      <c r="C11877" s="7"/>
      <c r="G11877" s="8"/>
      <c r="H11877" s="8"/>
      <c r="I11877" s="8"/>
      <c r="S11877" s="4"/>
      <c r="T11877" s="6"/>
      <c r="X11877" s="1"/>
      <c r="Y11877" s="1"/>
    </row>
    <row r="11878" spans="2:25" x14ac:dyDescent="0.25">
      <c r="B11878" s="4"/>
      <c r="C11878" s="7"/>
      <c r="G11878" s="8"/>
      <c r="H11878" s="8"/>
      <c r="I11878" s="8"/>
      <c r="S11878" s="4"/>
      <c r="T11878" s="6"/>
      <c r="X11878" s="1"/>
      <c r="Y11878" s="1"/>
    </row>
    <row r="11879" spans="2:25" x14ac:dyDescent="0.25">
      <c r="B11879" s="4"/>
      <c r="C11879" s="7"/>
      <c r="G11879" s="8"/>
      <c r="H11879" s="8"/>
      <c r="I11879" s="8"/>
      <c r="S11879" s="4"/>
      <c r="T11879" s="6"/>
      <c r="X11879" s="1"/>
      <c r="Y11879" s="1"/>
    </row>
    <row r="11880" spans="2:25" x14ac:dyDescent="0.25">
      <c r="B11880" s="4"/>
      <c r="C11880" s="7"/>
      <c r="G11880" s="8"/>
      <c r="H11880" s="8"/>
      <c r="I11880" s="8"/>
      <c r="S11880" s="4"/>
      <c r="T11880" s="6"/>
      <c r="X11880" s="1"/>
      <c r="Y11880" s="1"/>
    </row>
    <row r="11881" spans="2:25" x14ac:dyDescent="0.25">
      <c r="B11881" s="4"/>
      <c r="C11881" s="7"/>
      <c r="G11881" s="8"/>
      <c r="H11881" s="8"/>
      <c r="I11881" s="8"/>
      <c r="S11881" s="4"/>
      <c r="T11881" s="6"/>
      <c r="X11881" s="1"/>
      <c r="Y11881" s="1"/>
    </row>
    <row r="11882" spans="2:25" x14ac:dyDescent="0.25">
      <c r="B11882" s="4"/>
      <c r="C11882" s="7"/>
      <c r="G11882" s="8"/>
      <c r="H11882" s="8"/>
      <c r="I11882" s="8"/>
      <c r="S11882" s="4"/>
      <c r="T11882" s="6"/>
      <c r="X11882" s="1"/>
      <c r="Y11882" s="1"/>
    </row>
    <row r="11883" spans="2:25" x14ac:dyDescent="0.25">
      <c r="B11883" s="4"/>
      <c r="C11883" s="7"/>
      <c r="G11883" s="8"/>
      <c r="H11883" s="8"/>
      <c r="I11883" s="8"/>
      <c r="S11883" s="4"/>
      <c r="T11883" s="6"/>
      <c r="X11883" s="1"/>
      <c r="Y11883" s="1"/>
    </row>
    <row r="11884" spans="2:25" x14ac:dyDescent="0.25">
      <c r="B11884" s="4"/>
      <c r="C11884" s="7"/>
      <c r="G11884" s="8"/>
      <c r="H11884" s="8"/>
      <c r="I11884" s="8"/>
      <c r="S11884" s="4"/>
      <c r="T11884" s="6"/>
      <c r="X11884" s="1"/>
      <c r="Y11884" s="1"/>
    </row>
    <row r="11885" spans="2:25" x14ac:dyDescent="0.25">
      <c r="B11885" s="4"/>
      <c r="C11885" s="7"/>
      <c r="G11885" s="8"/>
      <c r="H11885" s="8"/>
      <c r="I11885" s="8"/>
      <c r="S11885" s="4"/>
      <c r="T11885" s="6"/>
      <c r="X11885" s="1"/>
      <c r="Y11885" s="1"/>
    </row>
    <row r="11886" spans="2:25" x14ac:dyDescent="0.25">
      <c r="B11886" s="4"/>
      <c r="C11886" s="7"/>
      <c r="G11886" s="8"/>
      <c r="H11886" s="8"/>
      <c r="I11886" s="8"/>
      <c r="S11886" s="4"/>
      <c r="T11886" s="6"/>
      <c r="X11886" s="1"/>
      <c r="Y11886" s="1"/>
    </row>
    <row r="11887" spans="2:25" x14ac:dyDescent="0.25">
      <c r="B11887" s="4"/>
      <c r="C11887" s="7"/>
      <c r="G11887" s="8"/>
      <c r="H11887" s="8"/>
      <c r="I11887" s="8"/>
      <c r="S11887" s="4"/>
      <c r="T11887" s="6"/>
      <c r="X11887" s="1"/>
      <c r="Y11887" s="1"/>
    </row>
    <row r="11888" spans="2:25" x14ac:dyDescent="0.25">
      <c r="B11888" s="4"/>
      <c r="C11888" s="7"/>
      <c r="G11888" s="8"/>
      <c r="H11888" s="8"/>
      <c r="I11888" s="8"/>
      <c r="S11888" s="4"/>
      <c r="T11888" s="6"/>
      <c r="X11888" s="1"/>
      <c r="Y11888" s="1"/>
    </row>
    <row r="11889" spans="2:25" x14ac:dyDescent="0.25">
      <c r="B11889" s="4"/>
      <c r="C11889" s="7"/>
      <c r="G11889" s="8"/>
      <c r="H11889" s="8"/>
      <c r="I11889" s="8"/>
      <c r="S11889" s="4"/>
      <c r="T11889" s="6"/>
      <c r="X11889" s="1"/>
      <c r="Y11889" s="1"/>
    </row>
    <row r="11890" spans="2:25" x14ac:dyDescent="0.25">
      <c r="B11890" s="4"/>
      <c r="C11890" s="7"/>
      <c r="G11890" s="8"/>
      <c r="H11890" s="8"/>
      <c r="I11890" s="8"/>
      <c r="S11890" s="4"/>
      <c r="T11890" s="6"/>
      <c r="X11890" s="1"/>
      <c r="Y11890" s="1"/>
    </row>
    <row r="11891" spans="2:25" x14ac:dyDescent="0.25">
      <c r="B11891" s="4"/>
      <c r="C11891" s="7"/>
      <c r="G11891" s="8"/>
      <c r="H11891" s="8"/>
      <c r="I11891" s="8"/>
      <c r="S11891" s="4"/>
      <c r="T11891" s="6"/>
      <c r="X11891" s="1"/>
      <c r="Y11891" s="1"/>
    </row>
    <row r="11892" spans="2:25" x14ac:dyDescent="0.25">
      <c r="B11892" s="4"/>
      <c r="C11892" s="7"/>
      <c r="G11892" s="8"/>
      <c r="H11892" s="8"/>
      <c r="I11892" s="8"/>
      <c r="S11892" s="4"/>
      <c r="T11892" s="6"/>
      <c r="X11892" s="1"/>
      <c r="Y11892" s="1"/>
    </row>
    <row r="11893" spans="2:25" x14ac:dyDescent="0.25">
      <c r="B11893" s="4"/>
      <c r="C11893" s="7"/>
      <c r="G11893" s="8"/>
      <c r="H11893" s="8"/>
      <c r="I11893" s="8"/>
      <c r="S11893" s="4"/>
      <c r="T11893" s="6"/>
      <c r="X11893" s="1"/>
      <c r="Y11893" s="1"/>
    </row>
    <row r="11894" spans="2:25" x14ac:dyDescent="0.25">
      <c r="B11894" s="4"/>
      <c r="C11894" s="7"/>
      <c r="G11894" s="8"/>
      <c r="H11894" s="8"/>
      <c r="I11894" s="8"/>
      <c r="S11894" s="4"/>
      <c r="T11894" s="6"/>
      <c r="X11894" s="1"/>
      <c r="Y11894" s="1"/>
    </row>
    <row r="11895" spans="2:25" x14ac:dyDescent="0.25">
      <c r="B11895" s="4"/>
      <c r="C11895" s="7"/>
      <c r="G11895" s="8"/>
      <c r="H11895" s="8"/>
      <c r="I11895" s="8"/>
      <c r="S11895" s="4"/>
      <c r="T11895" s="6"/>
      <c r="X11895" s="1"/>
      <c r="Y11895" s="1"/>
    </row>
    <row r="11896" spans="2:25" x14ac:dyDescent="0.25">
      <c r="B11896" s="4"/>
      <c r="C11896" s="7"/>
      <c r="G11896" s="8"/>
      <c r="H11896" s="8"/>
      <c r="I11896" s="8"/>
      <c r="S11896" s="4"/>
      <c r="T11896" s="6"/>
      <c r="X11896" s="1"/>
      <c r="Y11896" s="1"/>
    </row>
    <row r="11897" spans="2:25" x14ac:dyDescent="0.25">
      <c r="B11897" s="4"/>
      <c r="C11897" s="7"/>
      <c r="G11897" s="8"/>
      <c r="H11897" s="8"/>
      <c r="I11897" s="8"/>
      <c r="S11897" s="4"/>
      <c r="T11897" s="6"/>
      <c r="X11897" s="1"/>
      <c r="Y11897" s="1"/>
    </row>
    <row r="11898" spans="2:25" x14ac:dyDescent="0.25">
      <c r="B11898" s="4"/>
      <c r="C11898" s="7"/>
      <c r="G11898" s="8"/>
      <c r="H11898" s="8"/>
      <c r="I11898" s="8"/>
      <c r="S11898" s="4"/>
      <c r="T11898" s="6"/>
      <c r="X11898" s="1"/>
      <c r="Y11898" s="1"/>
    </row>
    <row r="11899" spans="2:25" x14ac:dyDescent="0.25">
      <c r="B11899" s="4"/>
      <c r="C11899" s="7"/>
      <c r="G11899" s="8"/>
      <c r="H11899" s="8"/>
      <c r="I11899" s="8"/>
      <c r="S11899" s="4"/>
      <c r="T11899" s="6"/>
      <c r="X11899" s="1"/>
      <c r="Y11899" s="1"/>
    </row>
    <row r="11900" spans="2:25" x14ac:dyDescent="0.25">
      <c r="B11900" s="4"/>
      <c r="C11900" s="7"/>
      <c r="G11900" s="8"/>
      <c r="H11900" s="8"/>
      <c r="I11900" s="8"/>
      <c r="S11900" s="4"/>
      <c r="T11900" s="6"/>
      <c r="X11900" s="1"/>
      <c r="Y11900" s="1"/>
    </row>
    <row r="11901" spans="2:25" x14ac:dyDescent="0.25">
      <c r="B11901" s="4"/>
      <c r="C11901" s="7"/>
      <c r="G11901" s="8"/>
      <c r="H11901" s="8"/>
      <c r="I11901" s="8"/>
      <c r="S11901" s="4"/>
      <c r="T11901" s="6"/>
      <c r="X11901" s="1"/>
      <c r="Y11901" s="1"/>
    </row>
    <row r="11902" spans="2:25" x14ac:dyDescent="0.25">
      <c r="B11902" s="4"/>
      <c r="C11902" s="7"/>
      <c r="G11902" s="8"/>
      <c r="H11902" s="8"/>
      <c r="I11902" s="8"/>
      <c r="S11902" s="4"/>
      <c r="T11902" s="6"/>
      <c r="X11902" s="1"/>
      <c r="Y11902" s="1"/>
    </row>
    <row r="11903" spans="2:25" x14ac:dyDescent="0.25">
      <c r="B11903" s="4"/>
      <c r="C11903" s="7"/>
      <c r="G11903" s="8"/>
      <c r="H11903" s="8"/>
      <c r="I11903" s="8"/>
      <c r="S11903" s="4"/>
      <c r="T11903" s="6"/>
      <c r="X11903" s="1"/>
      <c r="Y11903" s="1"/>
    </row>
    <row r="11904" spans="2:25" x14ac:dyDescent="0.25">
      <c r="B11904" s="4"/>
      <c r="C11904" s="7"/>
      <c r="G11904" s="8"/>
      <c r="H11904" s="8"/>
      <c r="I11904" s="8"/>
      <c r="S11904" s="4"/>
      <c r="T11904" s="6"/>
      <c r="X11904" s="1"/>
      <c r="Y11904" s="1"/>
    </row>
    <row r="11905" spans="2:25" x14ac:dyDescent="0.25">
      <c r="B11905" s="4"/>
      <c r="C11905" s="7"/>
      <c r="G11905" s="8"/>
      <c r="H11905" s="8"/>
      <c r="I11905" s="8"/>
      <c r="S11905" s="4"/>
      <c r="T11905" s="6"/>
      <c r="X11905" s="1"/>
      <c r="Y11905" s="1"/>
    </row>
    <row r="11906" spans="2:25" x14ac:dyDescent="0.25">
      <c r="B11906" s="4"/>
      <c r="C11906" s="7"/>
      <c r="G11906" s="8"/>
      <c r="H11906" s="8"/>
      <c r="I11906" s="8"/>
      <c r="S11906" s="4"/>
      <c r="T11906" s="6"/>
      <c r="X11906" s="1"/>
      <c r="Y11906" s="1"/>
    </row>
    <row r="11907" spans="2:25" x14ac:dyDescent="0.25">
      <c r="B11907" s="4"/>
      <c r="C11907" s="7"/>
      <c r="G11907" s="8"/>
      <c r="H11907" s="8"/>
      <c r="I11907" s="8"/>
      <c r="S11907" s="4"/>
      <c r="T11907" s="6"/>
      <c r="X11907" s="1"/>
      <c r="Y11907" s="1"/>
    </row>
    <row r="11908" spans="2:25" x14ac:dyDescent="0.25">
      <c r="B11908" s="4"/>
      <c r="C11908" s="7"/>
      <c r="G11908" s="8"/>
      <c r="H11908" s="8"/>
      <c r="I11908" s="8"/>
      <c r="S11908" s="4"/>
      <c r="T11908" s="6"/>
      <c r="X11908" s="1"/>
      <c r="Y11908" s="1"/>
    </row>
    <row r="11909" spans="2:25" x14ac:dyDescent="0.25">
      <c r="B11909" s="4"/>
      <c r="C11909" s="7"/>
      <c r="G11909" s="8"/>
      <c r="H11909" s="8"/>
      <c r="I11909" s="8"/>
      <c r="S11909" s="4"/>
      <c r="T11909" s="6"/>
      <c r="X11909" s="1"/>
      <c r="Y11909" s="1"/>
    </row>
    <row r="11910" spans="2:25" x14ac:dyDescent="0.25">
      <c r="B11910" s="4"/>
      <c r="C11910" s="7"/>
      <c r="G11910" s="8"/>
      <c r="H11910" s="8"/>
      <c r="I11910" s="8"/>
      <c r="S11910" s="4"/>
      <c r="T11910" s="6"/>
      <c r="X11910" s="1"/>
      <c r="Y11910" s="1"/>
    </row>
    <row r="11911" spans="2:25" x14ac:dyDescent="0.25">
      <c r="B11911" s="4"/>
      <c r="C11911" s="7"/>
      <c r="G11911" s="8"/>
      <c r="H11911" s="8"/>
      <c r="I11911" s="8"/>
      <c r="S11911" s="4"/>
      <c r="T11911" s="6"/>
      <c r="X11911" s="1"/>
      <c r="Y11911" s="1"/>
    </row>
    <row r="11912" spans="2:25" x14ac:dyDescent="0.25">
      <c r="B11912" s="4"/>
      <c r="C11912" s="7"/>
      <c r="G11912" s="8"/>
      <c r="H11912" s="8"/>
      <c r="I11912" s="8"/>
      <c r="S11912" s="4"/>
      <c r="T11912" s="6"/>
      <c r="X11912" s="1"/>
      <c r="Y11912" s="1"/>
    </row>
    <row r="11913" spans="2:25" x14ac:dyDescent="0.25">
      <c r="B11913" s="4"/>
      <c r="C11913" s="7"/>
      <c r="G11913" s="8"/>
      <c r="H11913" s="8"/>
      <c r="I11913" s="8"/>
      <c r="S11913" s="4"/>
      <c r="T11913" s="6"/>
      <c r="X11913" s="1"/>
      <c r="Y11913" s="1"/>
    </row>
    <row r="11914" spans="2:25" x14ac:dyDescent="0.25">
      <c r="B11914" s="4"/>
      <c r="C11914" s="7"/>
      <c r="G11914" s="8"/>
      <c r="H11914" s="8"/>
      <c r="I11914" s="8"/>
      <c r="S11914" s="4"/>
      <c r="T11914" s="6"/>
      <c r="X11914" s="1"/>
      <c r="Y11914" s="1"/>
    </row>
    <row r="11915" spans="2:25" x14ac:dyDescent="0.25">
      <c r="B11915" s="4"/>
      <c r="C11915" s="7"/>
      <c r="G11915" s="8"/>
      <c r="H11915" s="8"/>
      <c r="I11915" s="8"/>
      <c r="S11915" s="4"/>
      <c r="T11915" s="6"/>
      <c r="X11915" s="1"/>
      <c r="Y11915" s="1"/>
    </row>
    <row r="11916" spans="2:25" x14ac:dyDescent="0.25">
      <c r="B11916" s="4"/>
      <c r="C11916" s="7"/>
      <c r="G11916" s="8"/>
      <c r="H11916" s="8"/>
      <c r="I11916" s="8"/>
      <c r="S11916" s="4"/>
      <c r="T11916" s="6"/>
      <c r="X11916" s="1"/>
      <c r="Y11916" s="1"/>
    </row>
    <row r="11917" spans="2:25" x14ac:dyDescent="0.25">
      <c r="B11917" s="4"/>
      <c r="C11917" s="7"/>
      <c r="G11917" s="8"/>
      <c r="H11917" s="8"/>
      <c r="I11917" s="8"/>
      <c r="S11917" s="4"/>
      <c r="T11917" s="6"/>
      <c r="X11917" s="1"/>
      <c r="Y11917" s="1"/>
    </row>
    <row r="11918" spans="2:25" x14ac:dyDescent="0.25">
      <c r="B11918" s="4"/>
      <c r="C11918" s="7"/>
      <c r="G11918" s="8"/>
      <c r="H11918" s="8"/>
      <c r="I11918" s="8"/>
      <c r="S11918" s="4"/>
      <c r="T11918" s="6"/>
      <c r="X11918" s="1"/>
      <c r="Y11918" s="1"/>
    </row>
    <row r="11919" spans="2:25" x14ac:dyDescent="0.25">
      <c r="B11919" s="4"/>
      <c r="C11919" s="7"/>
      <c r="G11919" s="8"/>
      <c r="H11919" s="8"/>
      <c r="I11919" s="8"/>
      <c r="S11919" s="4"/>
      <c r="T11919" s="6"/>
      <c r="X11919" s="1"/>
      <c r="Y11919" s="1"/>
    </row>
    <row r="11920" spans="2:25" x14ac:dyDescent="0.25">
      <c r="B11920" s="4"/>
      <c r="C11920" s="7"/>
      <c r="G11920" s="8"/>
      <c r="H11920" s="8"/>
      <c r="I11920" s="8"/>
      <c r="S11920" s="4"/>
      <c r="T11920" s="6"/>
      <c r="X11920" s="1"/>
      <c r="Y11920" s="1"/>
    </row>
    <row r="11921" spans="2:25" x14ac:dyDescent="0.25">
      <c r="B11921" s="4"/>
      <c r="C11921" s="7"/>
      <c r="G11921" s="8"/>
      <c r="H11921" s="8"/>
      <c r="I11921" s="8"/>
      <c r="S11921" s="4"/>
      <c r="T11921" s="6"/>
      <c r="X11921" s="1"/>
      <c r="Y11921" s="1"/>
    </row>
    <row r="11922" spans="2:25" x14ac:dyDescent="0.25">
      <c r="B11922" s="4"/>
      <c r="C11922" s="7"/>
      <c r="G11922" s="8"/>
      <c r="H11922" s="8"/>
      <c r="I11922" s="8"/>
      <c r="S11922" s="4"/>
      <c r="T11922" s="6"/>
      <c r="X11922" s="1"/>
      <c r="Y11922" s="1"/>
    </row>
    <row r="11923" spans="2:25" x14ac:dyDescent="0.25">
      <c r="B11923" s="4"/>
      <c r="C11923" s="7"/>
      <c r="G11923" s="8"/>
      <c r="H11923" s="8"/>
      <c r="I11923" s="8"/>
      <c r="S11923" s="4"/>
      <c r="T11923" s="6"/>
      <c r="X11923" s="1"/>
      <c r="Y11923" s="1"/>
    </row>
    <row r="11924" spans="2:25" x14ac:dyDescent="0.25">
      <c r="B11924" s="4"/>
      <c r="C11924" s="7"/>
      <c r="G11924" s="8"/>
      <c r="H11924" s="8"/>
      <c r="I11924" s="8"/>
      <c r="S11924" s="4"/>
      <c r="T11924" s="6"/>
      <c r="X11924" s="1"/>
      <c r="Y11924" s="1"/>
    </row>
    <row r="11925" spans="2:25" x14ac:dyDescent="0.25">
      <c r="B11925" s="4"/>
      <c r="C11925" s="7"/>
      <c r="G11925" s="8"/>
      <c r="H11925" s="8"/>
      <c r="I11925" s="8"/>
      <c r="S11925" s="4"/>
      <c r="T11925" s="6"/>
      <c r="X11925" s="1"/>
      <c r="Y11925" s="1"/>
    </row>
    <row r="11926" spans="2:25" x14ac:dyDescent="0.25">
      <c r="B11926" s="4"/>
      <c r="C11926" s="7"/>
      <c r="G11926" s="8"/>
      <c r="H11926" s="8"/>
      <c r="I11926" s="8"/>
      <c r="S11926" s="4"/>
      <c r="T11926" s="6"/>
      <c r="X11926" s="1"/>
      <c r="Y11926" s="1"/>
    </row>
    <row r="11927" spans="2:25" x14ac:dyDescent="0.25">
      <c r="B11927" s="4"/>
      <c r="C11927" s="7"/>
      <c r="G11927" s="8"/>
      <c r="H11927" s="8"/>
      <c r="I11927" s="8"/>
      <c r="S11927" s="4"/>
      <c r="T11927" s="6"/>
      <c r="X11927" s="1"/>
      <c r="Y11927" s="1"/>
    </row>
    <row r="11928" spans="2:25" x14ac:dyDescent="0.25">
      <c r="B11928" s="4"/>
      <c r="C11928" s="7"/>
      <c r="G11928" s="8"/>
      <c r="H11928" s="8"/>
      <c r="I11928" s="8"/>
      <c r="S11928" s="4"/>
      <c r="T11928" s="6"/>
      <c r="X11928" s="1"/>
      <c r="Y11928" s="1"/>
    </row>
    <row r="11929" spans="2:25" x14ac:dyDescent="0.25">
      <c r="B11929" s="4"/>
      <c r="C11929" s="7"/>
      <c r="G11929" s="8"/>
      <c r="H11929" s="8"/>
      <c r="I11929" s="8"/>
      <c r="S11929" s="4"/>
      <c r="T11929" s="6"/>
      <c r="X11929" s="1"/>
      <c r="Y11929" s="1"/>
    </row>
    <row r="11930" spans="2:25" x14ac:dyDescent="0.25">
      <c r="B11930" s="4"/>
      <c r="C11930" s="7"/>
      <c r="G11930" s="8"/>
      <c r="H11930" s="8"/>
      <c r="I11930" s="8"/>
      <c r="S11930" s="4"/>
      <c r="T11930" s="6"/>
      <c r="X11930" s="1"/>
      <c r="Y11930" s="1"/>
    </row>
    <row r="11931" spans="2:25" x14ac:dyDescent="0.25">
      <c r="B11931" s="4"/>
      <c r="C11931" s="7"/>
      <c r="G11931" s="8"/>
      <c r="H11931" s="8"/>
      <c r="I11931" s="8"/>
      <c r="S11931" s="4"/>
      <c r="T11931" s="6"/>
      <c r="X11931" s="1"/>
      <c r="Y11931" s="1"/>
    </row>
    <row r="11932" spans="2:25" x14ac:dyDescent="0.25">
      <c r="B11932" s="4"/>
      <c r="C11932" s="7"/>
      <c r="G11932" s="8"/>
      <c r="H11932" s="8"/>
      <c r="I11932" s="8"/>
      <c r="S11932" s="4"/>
      <c r="T11932" s="6"/>
      <c r="X11932" s="1"/>
      <c r="Y11932" s="1"/>
    </row>
    <row r="11933" spans="2:25" x14ac:dyDescent="0.25">
      <c r="B11933" s="4"/>
      <c r="C11933" s="7"/>
      <c r="G11933" s="8"/>
      <c r="H11933" s="8"/>
      <c r="I11933" s="8"/>
      <c r="S11933" s="4"/>
      <c r="T11933" s="6"/>
      <c r="X11933" s="1"/>
      <c r="Y11933" s="1"/>
    </row>
    <row r="11934" spans="2:25" x14ac:dyDescent="0.25">
      <c r="B11934" s="4"/>
      <c r="C11934" s="7"/>
      <c r="G11934" s="8"/>
      <c r="H11934" s="8"/>
      <c r="I11934" s="8"/>
      <c r="S11934" s="4"/>
      <c r="T11934" s="6"/>
      <c r="X11934" s="1"/>
      <c r="Y11934" s="1"/>
    </row>
    <row r="11935" spans="2:25" x14ac:dyDescent="0.25">
      <c r="B11935" s="4"/>
      <c r="C11935" s="7"/>
      <c r="G11935" s="8"/>
      <c r="H11935" s="8"/>
      <c r="I11935" s="8"/>
      <c r="S11935" s="4"/>
      <c r="T11935" s="6"/>
      <c r="X11935" s="1"/>
      <c r="Y11935" s="1"/>
    </row>
    <row r="11936" spans="2:25" x14ac:dyDescent="0.25">
      <c r="B11936" s="4"/>
      <c r="C11936" s="7"/>
      <c r="G11936" s="8"/>
      <c r="H11936" s="8"/>
      <c r="I11936" s="8"/>
      <c r="S11936" s="4"/>
      <c r="T11936" s="6"/>
      <c r="X11936" s="1"/>
      <c r="Y11936" s="1"/>
    </row>
    <row r="11937" spans="2:25" x14ac:dyDescent="0.25">
      <c r="B11937" s="4"/>
      <c r="C11937" s="7"/>
      <c r="G11937" s="8"/>
      <c r="H11937" s="8"/>
      <c r="I11937" s="8"/>
      <c r="S11937" s="4"/>
      <c r="T11937" s="6"/>
      <c r="X11937" s="1"/>
      <c r="Y11937" s="1"/>
    </row>
    <row r="11938" spans="2:25" x14ac:dyDescent="0.25">
      <c r="B11938" s="4"/>
      <c r="C11938" s="7"/>
      <c r="G11938" s="8"/>
      <c r="H11938" s="8"/>
      <c r="I11938" s="8"/>
      <c r="S11938" s="4"/>
      <c r="T11938" s="6"/>
      <c r="X11938" s="1"/>
      <c r="Y11938" s="1"/>
    </row>
    <row r="11939" spans="2:25" x14ac:dyDescent="0.25">
      <c r="B11939" s="4"/>
      <c r="C11939" s="7"/>
      <c r="G11939" s="8"/>
      <c r="H11939" s="8"/>
      <c r="I11939" s="8"/>
      <c r="S11939" s="4"/>
      <c r="T11939" s="6"/>
      <c r="X11939" s="1"/>
      <c r="Y11939" s="1"/>
    </row>
    <row r="11940" spans="2:25" x14ac:dyDescent="0.25">
      <c r="B11940" s="4"/>
      <c r="C11940" s="7"/>
      <c r="G11940" s="8"/>
      <c r="H11940" s="8"/>
      <c r="I11940" s="8"/>
      <c r="S11940" s="4"/>
      <c r="T11940" s="6"/>
      <c r="X11940" s="1"/>
      <c r="Y11940" s="1"/>
    </row>
    <row r="11941" spans="2:25" x14ac:dyDescent="0.25">
      <c r="B11941" s="4"/>
      <c r="C11941" s="7"/>
      <c r="G11941" s="8"/>
      <c r="H11941" s="8"/>
      <c r="I11941" s="8"/>
      <c r="S11941" s="4"/>
      <c r="T11941" s="6"/>
      <c r="X11941" s="1"/>
      <c r="Y11941" s="1"/>
    </row>
    <row r="11942" spans="2:25" x14ac:dyDescent="0.25">
      <c r="B11942" s="4"/>
      <c r="C11942" s="7"/>
      <c r="G11942" s="8"/>
      <c r="H11942" s="8"/>
      <c r="I11942" s="8"/>
      <c r="S11942" s="4"/>
      <c r="T11942" s="6"/>
      <c r="X11942" s="1"/>
      <c r="Y11942" s="1"/>
    </row>
    <row r="11943" spans="2:25" x14ac:dyDescent="0.25">
      <c r="B11943" s="4"/>
      <c r="C11943" s="7"/>
      <c r="G11943" s="8"/>
      <c r="H11943" s="8"/>
      <c r="I11943" s="8"/>
      <c r="S11943" s="4"/>
      <c r="T11943" s="6"/>
      <c r="X11943" s="1"/>
      <c r="Y11943" s="1"/>
    </row>
    <row r="11944" spans="2:25" x14ac:dyDescent="0.25">
      <c r="B11944" s="4"/>
      <c r="C11944" s="7"/>
      <c r="G11944" s="8"/>
      <c r="H11944" s="8"/>
      <c r="I11944" s="8"/>
      <c r="S11944" s="4"/>
      <c r="T11944" s="6"/>
      <c r="X11944" s="1"/>
      <c r="Y11944" s="1"/>
    </row>
    <row r="11945" spans="2:25" x14ac:dyDescent="0.25">
      <c r="B11945" s="4"/>
      <c r="C11945" s="7"/>
      <c r="G11945" s="8"/>
      <c r="H11945" s="8"/>
      <c r="I11945" s="8"/>
      <c r="S11945" s="4"/>
      <c r="T11945" s="6"/>
      <c r="X11945" s="1"/>
      <c r="Y11945" s="1"/>
    </row>
    <row r="11946" spans="2:25" x14ac:dyDescent="0.25">
      <c r="B11946" s="4"/>
      <c r="C11946" s="7"/>
      <c r="G11946" s="8"/>
      <c r="H11946" s="8"/>
      <c r="I11946" s="8"/>
      <c r="S11946" s="4"/>
      <c r="T11946" s="6"/>
      <c r="X11946" s="1"/>
      <c r="Y11946" s="1"/>
    </row>
    <row r="11947" spans="2:25" x14ac:dyDescent="0.25">
      <c r="B11947" s="4"/>
      <c r="C11947" s="7"/>
      <c r="G11947" s="8"/>
      <c r="H11947" s="8"/>
      <c r="I11947" s="8"/>
      <c r="S11947" s="4"/>
      <c r="T11947" s="6"/>
      <c r="X11947" s="1"/>
      <c r="Y11947" s="1"/>
    </row>
    <row r="11948" spans="2:25" x14ac:dyDescent="0.25">
      <c r="B11948" s="4"/>
      <c r="C11948" s="7"/>
      <c r="G11948" s="8"/>
      <c r="H11948" s="8"/>
      <c r="I11948" s="8"/>
      <c r="S11948" s="4"/>
      <c r="T11948" s="6"/>
      <c r="X11948" s="1"/>
      <c r="Y11948" s="1"/>
    </row>
    <row r="11949" spans="2:25" x14ac:dyDescent="0.25">
      <c r="B11949" s="4"/>
      <c r="C11949" s="7"/>
      <c r="G11949" s="8"/>
      <c r="H11949" s="8"/>
      <c r="I11949" s="8"/>
      <c r="S11949" s="4"/>
      <c r="T11949" s="6"/>
      <c r="X11949" s="1"/>
      <c r="Y11949" s="1"/>
    </row>
    <row r="11950" spans="2:25" x14ac:dyDescent="0.25">
      <c r="B11950" s="4"/>
      <c r="C11950" s="7"/>
      <c r="G11950" s="8"/>
      <c r="H11950" s="8"/>
      <c r="I11950" s="8"/>
      <c r="S11950" s="4"/>
      <c r="T11950" s="6"/>
      <c r="X11950" s="1"/>
      <c r="Y11950" s="1"/>
    </row>
    <row r="11951" spans="2:25" x14ac:dyDescent="0.25">
      <c r="B11951" s="4"/>
      <c r="C11951" s="7"/>
      <c r="G11951" s="8"/>
      <c r="H11951" s="8"/>
      <c r="I11951" s="8"/>
      <c r="S11951" s="4"/>
      <c r="T11951" s="6"/>
      <c r="X11951" s="1"/>
      <c r="Y11951" s="1"/>
    </row>
    <row r="11952" spans="2:25" x14ac:dyDescent="0.25">
      <c r="B11952" s="4"/>
      <c r="C11952" s="7"/>
      <c r="G11952" s="8"/>
      <c r="H11952" s="8"/>
      <c r="I11952" s="8"/>
      <c r="S11952" s="4"/>
      <c r="T11952" s="6"/>
      <c r="X11952" s="1"/>
      <c r="Y11952" s="1"/>
    </row>
    <row r="11953" spans="2:25" x14ac:dyDescent="0.25">
      <c r="B11953" s="4"/>
      <c r="C11953" s="7"/>
      <c r="G11953" s="8"/>
      <c r="H11953" s="8"/>
      <c r="I11953" s="8"/>
      <c r="S11953" s="4"/>
      <c r="T11953" s="6"/>
      <c r="X11953" s="1"/>
      <c r="Y11953" s="1"/>
    </row>
    <row r="11954" spans="2:25" x14ac:dyDescent="0.25">
      <c r="B11954" s="4"/>
      <c r="C11954" s="7"/>
      <c r="G11954" s="8"/>
      <c r="H11954" s="8"/>
      <c r="I11954" s="8"/>
      <c r="S11954" s="4"/>
      <c r="T11954" s="6"/>
      <c r="X11954" s="1"/>
      <c r="Y11954" s="1"/>
    </row>
    <row r="11955" spans="2:25" x14ac:dyDescent="0.25">
      <c r="B11955" s="4"/>
      <c r="C11955" s="7"/>
      <c r="G11955" s="8"/>
      <c r="H11955" s="8"/>
      <c r="I11955" s="8"/>
      <c r="S11955" s="4"/>
      <c r="T11955" s="6"/>
      <c r="X11955" s="1"/>
      <c r="Y11955" s="1"/>
    </row>
    <row r="11956" spans="2:25" x14ac:dyDescent="0.25">
      <c r="B11956" s="4"/>
      <c r="C11956" s="7"/>
      <c r="G11956" s="8"/>
      <c r="H11956" s="8"/>
      <c r="I11956" s="8"/>
      <c r="S11956" s="4"/>
      <c r="T11956" s="6"/>
      <c r="X11956" s="1"/>
      <c r="Y11956" s="1"/>
    </row>
    <row r="11957" spans="2:25" x14ac:dyDescent="0.25">
      <c r="B11957" s="4"/>
      <c r="C11957" s="7"/>
      <c r="G11957" s="8"/>
      <c r="H11957" s="8"/>
      <c r="I11957" s="8"/>
      <c r="S11957" s="4"/>
      <c r="T11957" s="6"/>
      <c r="X11957" s="1"/>
      <c r="Y11957" s="1"/>
    </row>
    <row r="11958" spans="2:25" x14ac:dyDescent="0.25">
      <c r="B11958" s="4"/>
      <c r="C11958" s="7"/>
      <c r="G11958" s="8"/>
      <c r="H11958" s="8"/>
      <c r="I11958" s="8"/>
      <c r="S11958" s="4"/>
      <c r="T11958" s="6"/>
      <c r="X11958" s="1"/>
      <c r="Y11958" s="1"/>
    </row>
    <row r="11959" spans="2:25" x14ac:dyDescent="0.25">
      <c r="B11959" s="4"/>
      <c r="C11959" s="7"/>
      <c r="G11959" s="8"/>
      <c r="H11959" s="8"/>
      <c r="I11959" s="8"/>
      <c r="S11959" s="4"/>
      <c r="T11959" s="6"/>
      <c r="X11959" s="1"/>
      <c r="Y11959" s="1"/>
    </row>
    <row r="11960" spans="2:25" x14ac:dyDescent="0.25">
      <c r="B11960" s="4"/>
      <c r="C11960" s="7"/>
      <c r="G11960" s="8"/>
      <c r="H11960" s="8"/>
      <c r="I11960" s="8"/>
      <c r="S11960" s="4"/>
      <c r="T11960" s="6"/>
      <c r="X11960" s="1"/>
      <c r="Y11960" s="1"/>
    </row>
    <row r="11961" spans="2:25" x14ac:dyDescent="0.25">
      <c r="B11961" s="4"/>
      <c r="C11961" s="7"/>
      <c r="G11961" s="8"/>
      <c r="H11961" s="8"/>
      <c r="I11961" s="8"/>
      <c r="S11961" s="4"/>
      <c r="T11961" s="6"/>
      <c r="X11961" s="1"/>
      <c r="Y11961" s="1"/>
    </row>
    <row r="11962" spans="2:25" x14ac:dyDescent="0.25">
      <c r="B11962" s="4"/>
      <c r="C11962" s="7"/>
      <c r="G11962" s="8"/>
      <c r="H11962" s="8"/>
      <c r="I11962" s="8"/>
      <c r="S11962" s="4"/>
      <c r="T11962" s="6"/>
      <c r="X11962" s="1"/>
      <c r="Y11962" s="1"/>
    </row>
    <row r="11963" spans="2:25" x14ac:dyDescent="0.25">
      <c r="B11963" s="4"/>
      <c r="C11963" s="7"/>
      <c r="G11963" s="8"/>
      <c r="H11963" s="8"/>
      <c r="I11963" s="8"/>
      <c r="S11963" s="4"/>
      <c r="T11963" s="6"/>
      <c r="X11963" s="1"/>
      <c r="Y11963" s="1"/>
    </row>
    <row r="11964" spans="2:25" x14ac:dyDescent="0.25">
      <c r="B11964" s="4"/>
      <c r="C11964" s="7"/>
      <c r="G11964" s="8"/>
      <c r="H11964" s="8"/>
      <c r="I11964" s="8"/>
      <c r="S11964" s="4"/>
      <c r="T11964" s="6"/>
      <c r="X11964" s="1"/>
      <c r="Y11964" s="1"/>
    </row>
    <row r="11965" spans="2:25" x14ac:dyDescent="0.25">
      <c r="B11965" s="4"/>
      <c r="C11965" s="7"/>
      <c r="G11965" s="8"/>
      <c r="H11965" s="8"/>
      <c r="I11965" s="8"/>
      <c r="S11965" s="4"/>
      <c r="T11965" s="6"/>
      <c r="X11965" s="1"/>
      <c r="Y11965" s="1"/>
    </row>
    <row r="11966" spans="2:25" x14ac:dyDescent="0.25">
      <c r="B11966" s="4"/>
      <c r="C11966" s="7"/>
      <c r="G11966" s="8"/>
      <c r="H11966" s="8"/>
      <c r="I11966" s="8"/>
      <c r="S11966" s="4"/>
      <c r="T11966" s="6"/>
      <c r="X11966" s="1"/>
      <c r="Y11966" s="1"/>
    </row>
    <row r="11967" spans="2:25" x14ac:dyDescent="0.25">
      <c r="B11967" s="4"/>
      <c r="C11967" s="7"/>
      <c r="G11967" s="8"/>
      <c r="H11967" s="8"/>
      <c r="I11967" s="8"/>
      <c r="S11967" s="4"/>
      <c r="T11967" s="6"/>
      <c r="X11967" s="1"/>
      <c r="Y11967" s="1"/>
    </row>
    <row r="11968" spans="2:25" x14ac:dyDescent="0.25">
      <c r="B11968" s="4"/>
      <c r="C11968" s="7"/>
      <c r="G11968" s="8"/>
      <c r="H11968" s="8"/>
      <c r="I11968" s="8"/>
      <c r="S11968" s="4"/>
      <c r="T11968" s="6"/>
      <c r="X11968" s="1"/>
      <c r="Y11968" s="1"/>
    </row>
    <row r="11969" spans="2:25" x14ac:dyDescent="0.25">
      <c r="B11969" s="4"/>
      <c r="C11969" s="7"/>
      <c r="G11969" s="8"/>
      <c r="H11969" s="8"/>
      <c r="I11969" s="8"/>
      <c r="S11969" s="4"/>
      <c r="T11969" s="6"/>
      <c r="X11969" s="1"/>
      <c r="Y11969" s="1"/>
    </row>
    <row r="11970" spans="2:25" x14ac:dyDescent="0.25">
      <c r="B11970" s="4"/>
      <c r="C11970" s="7"/>
      <c r="G11970" s="8"/>
      <c r="H11970" s="8"/>
      <c r="I11970" s="8"/>
      <c r="S11970" s="4"/>
      <c r="T11970" s="6"/>
      <c r="X11970" s="1"/>
      <c r="Y11970" s="1"/>
    </row>
    <row r="11971" spans="2:25" x14ac:dyDescent="0.25">
      <c r="B11971" s="4"/>
      <c r="C11971" s="7"/>
      <c r="G11971" s="8"/>
      <c r="H11971" s="8"/>
      <c r="I11971" s="8"/>
      <c r="S11971" s="4"/>
      <c r="T11971" s="6"/>
      <c r="X11971" s="1"/>
      <c r="Y11971" s="1"/>
    </row>
    <row r="11972" spans="2:25" x14ac:dyDescent="0.25">
      <c r="B11972" s="4"/>
      <c r="C11972" s="7"/>
      <c r="G11972" s="8"/>
      <c r="H11972" s="8"/>
      <c r="I11972" s="8"/>
      <c r="S11972" s="4"/>
      <c r="T11972" s="6"/>
      <c r="X11972" s="1"/>
      <c r="Y11972" s="1"/>
    </row>
    <row r="11973" spans="2:25" x14ac:dyDescent="0.25">
      <c r="B11973" s="4"/>
      <c r="C11973" s="7"/>
      <c r="G11973" s="8"/>
      <c r="H11973" s="8"/>
      <c r="I11973" s="8"/>
      <c r="S11973" s="4"/>
      <c r="T11973" s="6"/>
      <c r="X11973" s="1"/>
      <c r="Y11973" s="1"/>
    </row>
    <row r="11974" spans="2:25" x14ac:dyDescent="0.25">
      <c r="B11974" s="4"/>
      <c r="C11974" s="7"/>
      <c r="G11974" s="8"/>
      <c r="H11974" s="8"/>
      <c r="I11974" s="8"/>
      <c r="S11974" s="4"/>
      <c r="T11974" s="6"/>
      <c r="X11974" s="1"/>
      <c r="Y11974" s="1"/>
    </row>
    <row r="11975" spans="2:25" x14ac:dyDescent="0.25">
      <c r="B11975" s="4"/>
      <c r="C11975" s="7"/>
      <c r="G11975" s="8"/>
      <c r="H11975" s="8"/>
      <c r="I11975" s="8"/>
      <c r="S11975" s="4"/>
      <c r="T11975" s="6"/>
      <c r="X11975" s="1"/>
      <c r="Y11975" s="1"/>
    </row>
    <row r="11976" spans="2:25" x14ac:dyDescent="0.25">
      <c r="B11976" s="4"/>
      <c r="C11976" s="7"/>
      <c r="G11976" s="8"/>
      <c r="H11976" s="8"/>
      <c r="I11976" s="8"/>
      <c r="S11976" s="4"/>
      <c r="T11976" s="6"/>
      <c r="X11976" s="1"/>
      <c r="Y11976" s="1"/>
    </row>
    <row r="11977" spans="2:25" x14ac:dyDescent="0.25">
      <c r="B11977" s="4"/>
      <c r="C11977" s="7"/>
      <c r="G11977" s="8"/>
      <c r="H11977" s="8"/>
      <c r="I11977" s="8"/>
      <c r="S11977" s="4"/>
      <c r="T11977" s="6"/>
      <c r="X11977" s="1"/>
      <c r="Y11977" s="1"/>
    </row>
    <row r="11978" spans="2:25" x14ac:dyDescent="0.25">
      <c r="B11978" s="4"/>
      <c r="C11978" s="7"/>
      <c r="G11978" s="8"/>
      <c r="H11978" s="8"/>
      <c r="I11978" s="8"/>
      <c r="S11978" s="4"/>
      <c r="T11978" s="6"/>
      <c r="X11978" s="1"/>
      <c r="Y11978" s="1"/>
    </row>
    <row r="11979" spans="2:25" x14ac:dyDescent="0.25">
      <c r="B11979" s="4"/>
      <c r="C11979" s="7"/>
      <c r="G11979" s="8"/>
      <c r="H11979" s="8"/>
      <c r="I11979" s="8"/>
      <c r="S11979" s="4"/>
      <c r="T11979" s="6"/>
      <c r="X11979" s="1"/>
      <c r="Y11979" s="1"/>
    </row>
    <row r="11980" spans="2:25" x14ac:dyDescent="0.25">
      <c r="B11980" s="4"/>
      <c r="C11980" s="7"/>
      <c r="G11980" s="8"/>
      <c r="H11980" s="8"/>
      <c r="I11980" s="8"/>
      <c r="S11980" s="4"/>
      <c r="T11980" s="6"/>
      <c r="X11980" s="1"/>
      <c r="Y11980" s="1"/>
    </row>
    <row r="11981" spans="2:25" x14ac:dyDescent="0.25">
      <c r="B11981" s="4"/>
      <c r="C11981" s="7"/>
      <c r="G11981" s="8"/>
      <c r="H11981" s="8"/>
      <c r="I11981" s="8"/>
      <c r="S11981" s="4"/>
      <c r="T11981" s="6"/>
      <c r="X11981" s="1"/>
      <c r="Y11981" s="1"/>
    </row>
    <row r="11982" spans="2:25" x14ac:dyDescent="0.25">
      <c r="B11982" s="4"/>
      <c r="C11982" s="7"/>
      <c r="G11982" s="8"/>
      <c r="H11982" s="8"/>
      <c r="I11982" s="8"/>
      <c r="S11982" s="4"/>
      <c r="T11982" s="6"/>
      <c r="X11982" s="1"/>
      <c r="Y11982" s="1"/>
    </row>
    <row r="11983" spans="2:25" x14ac:dyDescent="0.25">
      <c r="B11983" s="4"/>
      <c r="C11983" s="7"/>
      <c r="G11983" s="8"/>
      <c r="H11983" s="8"/>
      <c r="I11983" s="8"/>
      <c r="S11983" s="4"/>
      <c r="T11983" s="6"/>
      <c r="X11983" s="1"/>
      <c r="Y11983" s="1"/>
    </row>
    <row r="11984" spans="2:25" x14ac:dyDescent="0.25">
      <c r="B11984" s="4"/>
      <c r="C11984" s="7"/>
      <c r="G11984" s="8"/>
      <c r="H11984" s="8"/>
      <c r="I11984" s="8"/>
      <c r="S11984" s="4"/>
      <c r="T11984" s="6"/>
      <c r="X11984" s="1"/>
      <c r="Y11984" s="1"/>
    </row>
    <row r="11985" spans="2:25" x14ac:dyDescent="0.25">
      <c r="B11985" s="4"/>
      <c r="C11985" s="7"/>
      <c r="G11985" s="8"/>
      <c r="H11985" s="8"/>
      <c r="I11985" s="8"/>
      <c r="S11985" s="4"/>
      <c r="T11985" s="6"/>
      <c r="X11985" s="1"/>
      <c r="Y11985" s="1"/>
    </row>
    <row r="11986" spans="2:25" x14ac:dyDescent="0.25">
      <c r="B11986" s="4"/>
      <c r="C11986" s="7"/>
      <c r="G11986" s="8"/>
      <c r="H11986" s="8"/>
      <c r="I11986" s="8"/>
      <c r="S11986" s="4"/>
      <c r="T11986" s="6"/>
      <c r="X11986" s="1"/>
      <c r="Y11986" s="1"/>
    </row>
    <row r="11987" spans="2:25" x14ac:dyDescent="0.25">
      <c r="B11987" s="4"/>
      <c r="C11987" s="7"/>
      <c r="G11987" s="8"/>
      <c r="H11987" s="8"/>
      <c r="I11987" s="8"/>
      <c r="S11987" s="4"/>
      <c r="T11987" s="6"/>
      <c r="X11987" s="1"/>
      <c r="Y11987" s="1"/>
    </row>
    <row r="11988" spans="2:25" x14ac:dyDescent="0.25">
      <c r="B11988" s="4"/>
      <c r="C11988" s="7"/>
      <c r="G11988" s="8"/>
      <c r="H11988" s="8"/>
      <c r="I11988" s="8"/>
      <c r="S11988" s="4"/>
      <c r="T11988" s="6"/>
      <c r="X11988" s="1"/>
      <c r="Y11988" s="1"/>
    </row>
    <row r="11989" spans="2:25" x14ac:dyDescent="0.25">
      <c r="B11989" s="4"/>
      <c r="C11989" s="7"/>
      <c r="G11989" s="8"/>
      <c r="H11989" s="8"/>
      <c r="I11989" s="8"/>
      <c r="S11989" s="4"/>
      <c r="T11989" s="6"/>
      <c r="X11989" s="1"/>
      <c r="Y11989" s="1"/>
    </row>
    <row r="11990" spans="2:25" x14ac:dyDescent="0.25">
      <c r="B11990" s="4"/>
      <c r="C11990" s="7"/>
      <c r="G11990" s="8"/>
      <c r="H11990" s="8"/>
      <c r="I11990" s="8"/>
      <c r="S11990" s="4"/>
      <c r="T11990" s="6"/>
      <c r="X11990" s="1"/>
      <c r="Y11990" s="1"/>
    </row>
    <row r="11991" spans="2:25" x14ac:dyDescent="0.25">
      <c r="B11991" s="4"/>
      <c r="C11991" s="7"/>
      <c r="G11991" s="8"/>
      <c r="H11991" s="8"/>
      <c r="I11991" s="8"/>
      <c r="S11991" s="4"/>
      <c r="T11991" s="6"/>
      <c r="X11991" s="1"/>
      <c r="Y11991" s="1"/>
    </row>
    <row r="11992" spans="2:25" x14ac:dyDescent="0.25">
      <c r="B11992" s="4"/>
      <c r="C11992" s="7"/>
      <c r="G11992" s="8"/>
      <c r="H11992" s="8"/>
      <c r="I11992" s="8"/>
      <c r="S11992" s="4"/>
      <c r="T11992" s="6"/>
      <c r="X11992" s="1"/>
      <c r="Y11992" s="1"/>
    </row>
    <row r="11993" spans="2:25" x14ac:dyDescent="0.25">
      <c r="B11993" s="4"/>
      <c r="C11993" s="7"/>
      <c r="G11993" s="8"/>
      <c r="H11993" s="8"/>
      <c r="I11993" s="8"/>
      <c r="S11993" s="4"/>
      <c r="T11993" s="6"/>
      <c r="X11993" s="1"/>
      <c r="Y11993" s="1"/>
    </row>
    <row r="11994" spans="2:25" x14ac:dyDescent="0.25">
      <c r="B11994" s="4"/>
      <c r="C11994" s="7"/>
      <c r="G11994" s="8"/>
      <c r="H11994" s="8"/>
      <c r="I11994" s="8"/>
      <c r="S11994" s="4"/>
      <c r="T11994" s="6"/>
      <c r="X11994" s="1"/>
      <c r="Y11994" s="1"/>
    </row>
    <row r="11995" spans="2:25" x14ac:dyDescent="0.25">
      <c r="B11995" s="4"/>
      <c r="C11995" s="7"/>
      <c r="G11995" s="8"/>
      <c r="H11995" s="8"/>
      <c r="I11995" s="8"/>
      <c r="S11995" s="4"/>
      <c r="T11995" s="6"/>
      <c r="X11995" s="1"/>
      <c r="Y11995" s="1"/>
    </row>
    <row r="11996" spans="2:25" x14ac:dyDescent="0.25">
      <c r="B11996" s="4"/>
      <c r="C11996" s="7"/>
      <c r="G11996" s="8"/>
      <c r="H11996" s="8"/>
      <c r="I11996" s="8"/>
      <c r="S11996" s="4"/>
      <c r="T11996" s="6"/>
      <c r="X11996" s="1"/>
      <c r="Y11996" s="1"/>
    </row>
    <row r="11997" spans="2:25" x14ac:dyDescent="0.25">
      <c r="B11997" s="4"/>
      <c r="C11997" s="7"/>
      <c r="G11997" s="8"/>
      <c r="H11997" s="8"/>
      <c r="I11997" s="8"/>
      <c r="S11997" s="4"/>
      <c r="T11997" s="6"/>
      <c r="X11997" s="1"/>
      <c r="Y11997" s="1"/>
    </row>
    <row r="11998" spans="2:25" x14ac:dyDescent="0.25">
      <c r="B11998" s="4"/>
      <c r="C11998" s="7"/>
      <c r="G11998" s="8"/>
      <c r="H11998" s="8"/>
      <c r="I11998" s="8"/>
      <c r="S11998" s="4"/>
      <c r="T11998" s="6"/>
      <c r="X11998" s="1"/>
      <c r="Y11998" s="1"/>
    </row>
    <row r="11999" spans="2:25" x14ac:dyDescent="0.25">
      <c r="B11999" s="4"/>
      <c r="C11999" s="7"/>
      <c r="G11999" s="8"/>
      <c r="H11999" s="8"/>
      <c r="I11999" s="8"/>
      <c r="S11999" s="4"/>
      <c r="T11999" s="6"/>
      <c r="X11999" s="1"/>
      <c r="Y11999" s="1"/>
    </row>
    <row r="12000" spans="2:25" x14ac:dyDescent="0.25">
      <c r="B12000" s="4"/>
      <c r="C12000" s="7"/>
      <c r="G12000" s="8"/>
      <c r="H12000" s="8"/>
      <c r="I12000" s="8"/>
      <c r="S12000" s="4"/>
      <c r="T12000" s="6"/>
      <c r="X12000" s="1"/>
      <c r="Y12000" s="1"/>
    </row>
    <row r="12001" spans="2:25" x14ac:dyDescent="0.25">
      <c r="B12001" s="4"/>
      <c r="C12001" s="7"/>
      <c r="G12001" s="8"/>
      <c r="H12001" s="8"/>
      <c r="I12001" s="8"/>
      <c r="S12001" s="4"/>
      <c r="T12001" s="6"/>
      <c r="X12001" s="1"/>
      <c r="Y12001" s="1"/>
    </row>
    <row r="12002" spans="2:25" x14ac:dyDescent="0.25">
      <c r="B12002" s="4"/>
      <c r="C12002" s="7"/>
      <c r="G12002" s="8"/>
      <c r="H12002" s="8"/>
      <c r="I12002" s="8"/>
      <c r="S12002" s="4"/>
      <c r="T12002" s="6"/>
      <c r="X12002" s="1"/>
      <c r="Y12002" s="1"/>
    </row>
    <row r="12003" spans="2:25" x14ac:dyDescent="0.25">
      <c r="B12003" s="4"/>
      <c r="C12003" s="7"/>
      <c r="G12003" s="8"/>
      <c r="H12003" s="8"/>
      <c r="I12003" s="8"/>
      <c r="S12003" s="4"/>
      <c r="T12003" s="6"/>
      <c r="X12003" s="1"/>
      <c r="Y12003" s="1"/>
    </row>
    <row r="12004" spans="2:25" x14ac:dyDescent="0.25">
      <c r="B12004" s="4"/>
      <c r="C12004" s="7"/>
      <c r="G12004" s="8"/>
      <c r="H12004" s="8"/>
      <c r="I12004" s="8"/>
      <c r="S12004" s="4"/>
      <c r="T12004" s="6"/>
      <c r="X12004" s="1"/>
      <c r="Y12004" s="1"/>
    </row>
    <row r="12005" spans="2:25" x14ac:dyDescent="0.25">
      <c r="B12005" s="4"/>
      <c r="C12005" s="7"/>
      <c r="G12005" s="8"/>
      <c r="H12005" s="8"/>
      <c r="I12005" s="8"/>
      <c r="S12005" s="4"/>
      <c r="T12005" s="6"/>
      <c r="X12005" s="1"/>
      <c r="Y12005" s="1"/>
    </row>
    <row r="12006" spans="2:25" x14ac:dyDescent="0.25">
      <c r="B12006" s="4"/>
      <c r="C12006" s="7"/>
      <c r="G12006" s="8"/>
      <c r="H12006" s="8"/>
      <c r="I12006" s="8"/>
      <c r="S12006" s="4"/>
      <c r="T12006" s="6"/>
      <c r="X12006" s="1"/>
      <c r="Y12006" s="1"/>
    </row>
    <row r="12007" spans="2:25" x14ac:dyDescent="0.25">
      <c r="B12007" s="4"/>
      <c r="C12007" s="7"/>
      <c r="G12007" s="8"/>
      <c r="H12007" s="8"/>
      <c r="I12007" s="8"/>
      <c r="S12007" s="4"/>
      <c r="T12007" s="6"/>
      <c r="X12007" s="1"/>
      <c r="Y12007" s="1"/>
    </row>
    <row r="12008" spans="2:25" x14ac:dyDescent="0.25">
      <c r="B12008" s="4"/>
      <c r="C12008" s="7"/>
      <c r="G12008" s="8"/>
      <c r="H12008" s="8"/>
      <c r="I12008" s="8"/>
      <c r="S12008" s="4"/>
      <c r="T12008" s="6"/>
      <c r="X12008" s="1"/>
      <c r="Y12008" s="1"/>
    </row>
    <row r="12009" spans="2:25" x14ac:dyDescent="0.25">
      <c r="B12009" s="4"/>
      <c r="C12009" s="7"/>
      <c r="G12009" s="8"/>
      <c r="H12009" s="8"/>
      <c r="I12009" s="8"/>
      <c r="S12009" s="4"/>
      <c r="T12009" s="6"/>
      <c r="X12009" s="1"/>
      <c r="Y12009" s="1"/>
    </row>
    <row r="12010" spans="2:25" x14ac:dyDescent="0.25">
      <c r="B12010" s="4"/>
      <c r="C12010" s="7"/>
      <c r="G12010" s="8"/>
      <c r="H12010" s="8"/>
      <c r="I12010" s="8"/>
      <c r="S12010" s="4"/>
      <c r="T12010" s="6"/>
      <c r="X12010" s="1"/>
      <c r="Y12010" s="1"/>
    </row>
    <row r="12011" spans="2:25" x14ac:dyDescent="0.25">
      <c r="B12011" s="4"/>
      <c r="C12011" s="7"/>
      <c r="G12011" s="8"/>
      <c r="H12011" s="8"/>
      <c r="I12011" s="8"/>
      <c r="S12011" s="4"/>
      <c r="T12011" s="6"/>
      <c r="X12011" s="1"/>
      <c r="Y12011" s="1"/>
    </row>
    <row r="12012" spans="2:25" x14ac:dyDescent="0.25">
      <c r="B12012" s="4"/>
      <c r="C12012" s="7"/>
      <c r="G12012" s="8"/>
      <c r="H12012" s="8"/>
      <c r="I12012" s="8"/>
      <c r="S12012" s="4"/>
      <c r="T12012" s="6"/>
      <c r="X12012" s="1"/>
      <c r="Y12012" s="1"/>
    </row>
    <row r="12013" spans="2:25" x14ac:dyDescent="0.25">
      <c r="B12013" s="4"/>
      <c r="C12013" s="7"/>
      <c r="G12013" s="8"/>
      <c r="H12013" s="8"/>
      <c r="I12013" s="8"/>
      <c r="S12013" s="4"/>
      <c r="T12013" s="6"/>
      <c r="X12013" s="1"/>
      <c r="Y12013" s="1"/>
    </row>
    <row r="12014" spans="2:25" x14ac:dyDescent="0.25">
      <c r="B12014" s="4"/>
      <c r="C12014" s="7"/>
      <c r="G12014" s="8"/>
      <c r="H12014" s="8"/>
      <c r="I12014" s="8"/>
      <c r="S12014" s="4"/>
      <c r="T12014" s="6"/>
      <c r="X12014" s="1"/>
      <c r="Y12014" s="1"/>
    </row>
    <row r="12015" spans="2:25" x14ac:dyDescent="0.25">
      <c r="B12015" s="4"/>
      <c r="C12015" s="7"/>
      <c r="G12015" s="8"/>
      <c r="H12015" s="8"/>
      <c r="I12015" s="8"/>
      <c r="S12015" s="4"/>
      <c r="T12015" s="6"/>
      <c r="X12015" s="1"/>
      <c r="Y12015" s="1"/>
    </row>
    <row r="12016" spans="2:25" x14ac:dyDescent="0.25">
      <c r="B12016" s="4"/>
      <c r="C12016" s="7"/>
      <c r="G12016" s="8"/>
      <c r="H12016" s="8"/>
      <c r="I12016" s="8"/>
      <c r="S12016" s="4"/>
      <c r="T12016" s="6"/>
      <c r="X12016" s="1"/>
      <c r="Y12016" s="1"/>
    </row>
    <row r="12017" spans="2:25" x14ac:dyDescent="0.25">
      <c r="B12017" s="4"/>
      <c r="C12017" s="7"/>
      <c r="G12017" s="8"/>
      <c r="H12017" s="8"/>
      <c r="I12017" s="8"/>
      <c r="S12017" s="4"/>
      <c r="T12017" s="6"/>
      <c r="X12017" s="1"/>
      <c r="Y12017" s="1"/>
    </row>
    <row r="12018" spans="2:25" x14ac:dyDescent="0.25">
      <c r="B12018" s="4"/>
      <c r="C12018" s="7"/>
      <c r="G12018" s="8"/>
      <c r="H12018" s="8"/>
      <c r="I12018" s="8"/>
      <c r="S12018" s="4"/>
      <c r="T12018" s="6"/>
      <c r="X12018" s="1"/>
      <c r="Y12018" s="1"/>
    </row>
    <row r="12019" spans="2:25" x14ac:dyDescent="0.25">
      <c r="B12019" s="4"/>
      <c r="C12019" s="7"/>
      <c r="G12019" s="8"/>
      <c r="H12019" s="8"/>
      <c r="I12019" s="8"/>
      <c r="S12019" s="4"/>
      <c r="T12019" s="6"/>
      <c r="X12019" s="1"/>
      <c r="Y12019" s="1"/>
    </row>
    <row r="12020" spans="2:25" x14ac:dyDescent="0.25">
      <c r="B12020" s="4"/>
      <c r="C12020" s="7"/>
      <c r="G12020" s="8"/>
      <c r="H12020" s="8"/>
      <c r="I12020" s="8"/>
      <c r="S12020" s="4"/>
      <c r="T12020" s="6"/>
      <c r="X12020" s="1"/>
      <c r="Y12020" s="1"/>
    </row>
    <row r="12021" spans="2:25" x14ac:dyDescent="0.25">
      <c r="B12021" s="4"/>
      <c r="C12021" s="7"/>
      <c r="G12021" s="8"/>
      <c r="H12021" s="8"/>
      <c r="I12021" s="8"/>
      <c r="S12021" s="4"/>
      <c r="T12021" s="6"/>
      <c r="X12021" s="1"/>
      <c r="Y12021" s="1"/>
    </row>
    <row r="12022" spans="2:25" x14ac:dyDescent="0.25">
      <c r="B12022" s="4"/>
      <c r="C12022" s="7"/>
      <c r="G12022" s="8"/>
      <c r="H12022" s="8"/>
      <c r="I12022" s="8"/>
      <c r="S12022" s="4"/>
      <c r="T12022" s="6"/>
      <c r="X12022" s="1"/>
      <c r="Y12022" s="1"/>
    </row>
    <row r="12023" spans="2:25" x14ac:dyDescent="0.25">
      <c r="B12023" s="4"/>
      <c r="C12023" s="7"/>
      <c r="G12023" s="8"/>
      <c r="H12023" s="8"/>
      <c r="I12023" s="8"/>
      <c r="S12023" s="4"/>
      <c r="T12023" s="6"/>
      <c r="X12023" s="1"/>
      <c r="Y12023" s="1"/>
    </row>
    <row r="12024" spans="2:25" x14ac:dyDescent="0.25">
      <c r="B12024" s="4"/>
      <c r="C12024" s="7"/>
      <c r="G12024" s="8"/>
      <c r="H12024" s="8"/>
      <c r="I12024" s="8"/>
      <c r="S12024" s="4"/>
      <c r="T12024" s="6"/>
      <c r="X12024" s="1"/>
      <c r="Y12024" s="1"/>
    </row>
    <row r="12025" spans="2:25" x14ac:dyDescent="0.25">
      <c r="B12025" s="4"/>
      <c r="C12025" s="7"/>
      <c r="G12025" s="8"/>
      <c r="H12025" s="8"/>
      <c r="I12025" s="8"/>
      <c r="S12025" s="4"/>
      <c r="T12025" s="6"/>
      <c r="X12025" s="1"/>
      <c r="Y12025" s="1"/>
    </row>
    <row r="12026" spans="2:25" x14ac:dyDescent="0.25">
      <c r="B12026" s="4"/>
      <c r="C12026" s="7"/>
      <c r="G12026" s="8"/>
      <c r="H12026" s="8"/>
      <c r="I12026" s="8"/>
      <c r="S12026" s="4"/>
      <c r="T12026" s="6"/>
      <c r="X12026" s="1"/>
      <c r="Y12026" s="1"/>
    </row>
    <row r="12027" spans="2:25" x14ac:dyDescent="0.25">
      <c r="B12027" s="4"/>
      <c r="C12027" s="7"/>
      <c r="G12027" s="8"/>
      <c r="H12027" s="8"/>
      <c r="I12027" s="8"/>
      <c r="S12027" s="4"/>
      <c r="T12027" s="6"/>
      <c r="X12027" s="1"/>
      <c r="Y12027" s="1"/>
    </row>
    <row r="12028" spans="2:25" x14ac:dyDescent="0.25">
      <c r="B12028" s="4"/>
      <c r="C12028" s="7"/>
      <c r="G12028" s="8"/>
      <c r="H12028" s="8"/>
      <c r="I12028" s="8"/>
      <c r="S12028" s="4"/>
      <c r="T12028" s="6"/>
      <c r="X12028" s="1"/>
      <c r="Y12028" s="1"/>
    </row>
    <row r="12029" spans="2:25" x14ac:dyDescent="0.25">
      <c r="B12029" s="4"/>
      <c r="C12029" s="7"/>
      <c r="G12029" s="8"/>
      <c r="H12029" s="8"/>
      <c r="I12029" s="8"/>
      <c r="S12029" s="4"/>
      <c r="T12029" s="6"/>
      <c r="X12029" s="1"/>
      <c r="Y12029" s="1"/>
    </row>
    <row r="12030" spans="2:25" x14ac:dyDescent="0.25">
      <c r="B12030" s="4"/>
      <c r="C12030" s="7"/>
      <c r="G12030" s="8"/>
      <c r="H12030" s="8"/>
      <c r="I12030" s="8"/>
      <c r="S12030" s="4"/>
      <c r="T12030" s="6"/>
      <c r="X12030" s="1"/>
      <c r="Y12030" s="1"/>
    </row>
    <row r="12031" spans="2:25" x14ac:dyDescent="0.25">
      <c r="B12031" s="4"/>
      <c r="C12031" s="7"/>
      <c r="G12031" s="8"/>
      <c r="H12031" s="8"/>
      <c r="I12031" s="8"/>
      <c r="S12031" s="4"/>
      <c r="T12031" s="6"/>
      <c r="X12031" s="1"/>
      <c r="Y12031" s="1"/>
    </row>
    <row r="12032" spans="2:25" x14ac:dyDescent="0.25">
      <c r="B12032" s="4"/>
      <c r="C12032" s="7"/>
      <c r="G12032" s="8"/>
      <c r="H12032" s="8"/>
      <c r="I12032" s="8"/>
      <c r="S12032" s="4"/>
      <c r="T12032" s="6"/>
      <c r="X12032" s="1"/>
      <c r="Y12032" s="1"/>
    </row>
    <row r="12033" spans="2:25" x14ac:dyDescent="0.25">
      <c r="B12033" s="4"/>
      <c r="C12033" s="7"/>
      <c r="G12033" s="8"/>
      <c r="H12033" s="8"/>
      <c r="I12033" s="8"/>
      <c r="S12033" s="4"/>
      <c r="T12033" s="6"/>
      <c r="X12033" s="1"/>
      <c r="Y12033" s="1"/>
    </row>
    <row r="12034" spans="2:25" x14ac:dyDescent="0.25">
      <c r="B12034" s="4"/>
      <c r="C12034" s="7"/>
      <c r="G12034" s="8"/>
      <c r="H12034" s="8"/>
      <c r="I12034" s="8"/>
      <c r="S12034" s="4"/>
      <c r="T12034" s="6"/>
      <c r="X12034" s="1"/>
      <c r="Y12034" s="1"/>
    </row>
    <row r="12035" spans="2:25" x14ac:dyDescent="0.25">
      <c r="B12035" s="4"/>
      <c r="C12035" s="7"/>
      <c r="G12035" s="8"/>
      <c r="H12035" s="8"/>
      <c r="I12035" s="8"/>
      <c r="S12035" s="4"/>
      <c r="T12035" s="6"/>
      <c r="X12035" s="1"/>
      <c r="Y12035" s="1"/>
    </row>
    <row r="12036" spans="2:25" x14ac:dyDescent="0.25">
      <c r="B12036" s="4"/>
      <c r="C12036" s="7"/>
      <c r="G12036" s="8"/>
      <c r="H12036" s="8"/>
      <c r="I12036" s="8"/>
      <c r="S12036" s="4"/>
      <c r="T12036" s="6"/>
      <c r="X12036" s="1"/>
      <c r="Y12036" s="1"/>
    </row>
    <row r="12037" spans="2:25" x14ac:dyDescent="0.25">
      <c r="B12037" s="4"/>
      <c r="C12037" s="7"/>
      <c r="G12037" s="8"/>
      <c r="H12037" s="8"/>
      <c r="I12037" s="8"/>
      <c r="S12037" s="4"/>
      <c r="T12037" s="6"/>
      <c r="X12037" s="1"/>
      <c r="Y12037" s="1"/>
    </row>
    <row r="12038" spans="2:25" x14ac:dyDescent="0.25">
      <c r="B12038" s="4"/>
      <c r="C12038" s="7"/>
      <c r="G12038" s="8"/>
      <c r="H12038" s="8"/>
      <c r="I12038" s="8"/>
      <c r="S12038" s="4"/>
      <c r="T12038" s="6"/>
      <c r="X12038" s="1"/>
      <c r="Y12038" s="1"/>
    </row>
    <row r="12039" spans="2:25" x14ac:dyDescent="0.25">
      <c r="B12039" s="4"/>
      <c r="C12039" s="7"/>
      <c r="G12039" s="8"/>
      <c r="H12039" s="8"/>
      <c r="I12039" s="8"/>
      <c r="S12039" s="4"/>
      <c r="T12039" s="6"/>
      <c r="X12039" s="1"/>
      <c r="Y12039" s="1"/>
    </row>
    <row r="12040" spans="2:25" x14ac:dyDescent="0.25">
      <c r="B12040" s="4"/>
      <c r="C12040" s="7"/>
      <c r="G12040" s="8"/>
      <c r="H12040" s="8"/>
      <c r="I12040" s="8"/>
      <c r="S12040" s="4"/>
      <c r="T12040" s="6"/>
      <c r="X12040" s="1"/>
      <c r="Y12040" s="1"/>
    </row>
    <row r="12041" spans="2:25" x14ac:dyDescent="0.25">
      <c r="B12041" s="4"/>
      <c r="C12041" s="7"/>
      <c r="G12041" s="8"/>
      <c r="H12041" s="8"/>
      <c r="I12041" s="8"/>
      <c r="S12041" s="4"/>
      <c r="T12041" s="6"/>
      <c r="X12041" s="1"/>
      <c r="Y12041" s="1"/>
    </row>
    <row r="12042" spans="2:25" x14ac:dyDescent="0.25">
      <c r="B12042" s="4"/>
      <c r="C12042" s="7"/>
      <c r="G12042" s="8"/>
      <c r="H12042" s="8"/>
      <c r="I12042" s="8"/>
      <c r="S12042" s="4"/>
      <c r="T12042" s="6"/>
      <c r="X12042" s="1"/>
      <c r="Y12042" s="1"/>
    </row>
    <row r="12043" spans="2:25" x14ac:dyDescent="0.25">
      <c r="B12043" s="4"/>
      <c r="C12043" s="7"/>
      <c r="G12043" s="8"/>
      <c r="H12043" s="8"/>
      <c r="I12043" s="8"/>
      <c r="S12043" s="4"/>
      <c r="T12043" s="6"/>
      <c r="X12043" s="1"/>
      <c r="Y12043" s="1"/>
    </row>
    <row r="12044" spans="2:25" x14ac:dyDescent="0.25">
      <c r="B12044" s="4"/>
      <c r="C12044" s="7"/>
      <c r="G12044" s="8"/>
      <c r="H12044" s="8"/>
      <c r="I12044" s="8"/>
      <c r="S12044" s="4"/>
      <c r="T12044" s="6"/>
      <c r="X12044" s="1"/>
      <c r="Y12044" s="1"/>
    </row>
    <row r="12045" spans="2:25" x14ac:dyDescent="0.25">
      <c r="B12045" s="4"/>
      <c r="C12045" s="7"/>
      <c r="G12045" s="8"/>
      <c r="H12045" s="8"/>
      <c r="I12045" s="8"/>
      <c r="S12045" s="4"/>
      <c r="T12045" s="6"/>
      <c r="X12045" s="1"/>
      <c r="Y12045" s="1"/>
    </row>
    <row r="12046" spans="2:25" x14ac:dyDescent="0.25">
      <c r="B12046" s="4"/>
      <c r="C12046" s="7"/>
      <c r="G12046" s="8"/>
      <c r="H12046" s="8"/>
      <c r="I12046" s="8"/>
      <c r="S12046" s="4"/>
      <c r="T12046" s="6"/>
      <c r="X12046" s="1"/>
      <c r="Y12046" s="1"/>
    </row>
    <row r="12047" spans="2:25" x14ac:dyDescent="0.25">
      <c r="B12047" s="4"/>
      <c r="C12047" s="7"/>
      <c r="G12047" s="8"/>
      <c r="H12047" s="8"/>
      <c r="I12047" s="8"/>
      <c r="S12047" s="4"/>
      <c r="T12047" s="6"/>
      <c r="X12047" s="1"/>
      <c r="Y12047" s="1"/>
    </row>
    <row r="12048" spans="2:25" x14ac:dyDescent="0.25">
      <c r="B12048" s="4"/>
      <c r="C12048" s="7"/>
      <c r="G12048" s="8"/>
      <c r="H12048" s="8"/>
      <c r="I12048" s="8"/>
      <c r="S12048" s="4"/>
      <c r="T12048" s="6"/>
      <c r="X12048" s="1"/>
      <c r="Y12048" s="1"/>
    </row>
    <row r="12049" spans="2:25" x14ac:dyDescent="0.25">
      <c r="B12049" s="4"/>
      <c r="C12049" s="7"/>
      <c r="G12049" s="8"/>
      <c r="H12049" s="8"/>
      <c r="I12049" s="8"/>
      <c r="S12049" s="4"/>
      <c r="T12049" s="6"/>
      <c r="X12049" s="1"/>
      <c r="Y12049" s="1"/>
    </row>
    <row r="12050" spans="2:25" x14ac:dyDescent="0.25">
      <c r="B12050" s="4"/>
      <c r="C12050" s="7"/>
      <c r="G12050" s="8"/>
      <c r="H12050" s="8"/>
      <c r="I12050" s="8"/>
      <c r="S12050" s="4"/>
      <c r="T12050" s="6"/>
      <c r="X12050" s="1"/>
      <c r="Y12050" s="1"/>
    </row>
    <row r="12051" spans="2:25" x14ac:dyDescent="0.25">
      <c r="B12051" s="4"/>
      <c r="C12051" s="7"/>
      <c r="G12051" s="8"/>
      <c r="H12051" s="8"/>
      <c r="I12051" s="8"/>
      <c r="S12051" s="4"/>
      <c r="T12051" s="6"/>
      <c r="X12051" s="1"/>
      <c r="Y12051" s="1"/>
    </row>
    <row r="12052" spans="2:25" x14ac:dyDescent="0.25">
      <c r="B12052" s="4"/>
      <c r="C12052" s="7"/>
      <c r="G12052" s="8"/>
      <c r="H12052" s="8"/>
      <c r="I12052" s="8"/>
      <c r="S12052" s="4"/>
      <c r="T12052" s="6"/>
      <c r="X12052" s="1"/>
      <c r="Y12052" s="1"/>
    </row>
    <row r="12053" spans="2:25" x14ac:dyDescent="0.25">
      <c r="B12053" s="4"/>
      <c r="C12053" s="7"/>
      <c r="G12053" s="8"/>
      <c r="H12053" s="8"/>
      <c r="I12053" s="8"/>
      <c r="S12053" s="4"/>
      <c r="T12053" s="6"/>
      <c r="X12053" s="1"/>
      <c r="Y12053" s="1"/>
    </row>
    <row r="12054" spans="2:25" x14ac:dyDescent="0.25">
      <c r="B12054" s="4"/>
      <c r="C12054" s="7"/>
      <c r="G12054" s="8"/>
      <c r="H12054" s="8"/>
      <c r="I12054" s="8"/>
      <c r="S12054" s="4"/>
      <c r="T12054" s="6"/>
      <c r="X12054" s="1"/>
      <c r="Y12054" s="1"/>
    </row>
    <row r="12055" spans="2:25" x14ac:dyDescent="0.25">
      <c r="B12055" s="4"/>
      <c r="C12055" s="7"/>
      <c r="G12055" s="8"/>
      <c r="H12055" s="8"/>
      <c r="I12055" s="8"/>
      <c r="S12055" s="4"/>
      <c r="T12055" s="6"/>
      <c r="X12055" s="1"/>
      <c r="Y12055" s="1"/>
    </row>
    <row r="12056" spans="2:25" x14ac:dyDescent="0.25">
      <c r="B12056" s="4"/>
      <c r="C12056" s="7"/>
      <c r="G12056" s="8"/>
      <c r="H12056" s="8"/>
      <c r="I12056" s="8"/>
      <c r="S12056" s="4"/>
      <c r="T12056" s="6"/>
      <c r="X12056" s="1"/>
      <c r="Y12056" s="1"/>
    </row>
    <row r="12057" spans="2:25" x14ac:dyDescent="0.25">
      <c r="B12057" s="4"/>
      <c r="C12057" s="7"/>
      <c r="G12057" s="8"/>
      <c r="H12057" s="8"/>
      <c r="I12057" s="8"/>
      <c r="S12057" s="4"/>
      <c r="T12057" s="6"/>
      <c r="X12057" s="1"/>
      <c r="Y12057" s="1"/>
    </row>
    <row r="12058" spans="2:25" x14ac:dyDescent="0.25">
      <c r="B12058" s="4"/>
      <c r="C12058" s="7"/>
      <c r="G12058" s="8"/>
      <c r="H12058" s="8"/>
      <c r="I12058" s="8"/>
      <c r="S12058" s="4"/>
      <c r="T12058" s="6"/>
      <c r="X12058" s="1"/>
      <c r="Y12058" s="1"/>
    </row>
    <row r="12059" spans="2:25" x14ac:dyDescent="0.25">
      <c r="B12059" s="4"/>
      <c r="C12059" s="7"/>
      <c r="G12059" s="8"/>
      <c r="H12059" s="8"/>
      <c r="I12059" s="8"/>
      <c r="S12059" s="4"/>
      <c r="T12059" s="6"/>
      <c r="X12059" s="1"/>
      <c r="Y12059" s="1"/>
    </row>
    <row r="12060" spans="2:25" x14ac:dyDescent="0.25">
      <c r="B12060" s="4"/>
      <c r="C12060" s="7"/>
      <c r="G12060" s="8"/>
      <c r="H12060" s="8"/>
      <c r="I12060" s="8"/>
      <c r="S12060" s="4"/>
      <c r="T12060" s="6"/>
      <c r="X12060" s="1"/>
      <c r="Y12060" s="1"/>
    </row>
    <row r="12061" spans="2:25" x14ac:dyDescent="0.25">
      <c r="B12061" s="4"/>
      <c r="C12061" s="7"/>
      <c r="G12061" s="8"/>
      <c r="H12061" s="8"/>
      <c r="I12061" s="8"/>
      <c r="S12061" s="4"/>
      <c r="T12061" s="6"/>
      <c r="X12061" s="1"/>
      <c r="Y12061" s="1"/>
    </row>
    <row r="12062" spans="2:25" x14ac:dyDescent="0.25">
      <c r="B12062" s="4"/>
      <c r="C12062" s="7"/>
      <c r="G12062" s="8"/>
      <c r="H12062" s="8"/>
      <c r="I12062" s="8"/>
      <c r="S12062" s="4"/>
      <c r="T12062" s="6"/>
      <c r="X12062" s="1"/>
      <c r="Y12062" s="1"/>
    </row>
    <row r="12063" spans="2:25" x14ac:dyDescent="0.25">
      <c r="B12063" s="4"/>
      <c r="C12063" s="7"/>
      <c r="G12063" s="8"/>
      <c r="H12063" s="8"/>
      <c r="I12063" s="8"/>
      <c r="S12063" s="4"/>
      <c r="T12063" s="6"/>
      <c r="X12063" s="1"/>
      <c r="Y12063" s="1"/>
    </row>
    <row r="12064" spans="2:25" x14ac:dyDescent="0.25">
      <c r="B12064" s="4"/>
      <c r="C12064" s="7"/>
      <c r="G12064" s="8"/>
      <c r="H12064" s="8"/>
      <c r="I12064" s="8"/>
      <c r="S12064" s="4"/>
      <c r="T12064" s="6"/>
      <c r="X12064" s="1"/>
      <c r="Y12064" s="1"/>
    </row>
    <row r="12065" spans="2:25" x14ac:dyDescent="0.25">
      <c r="B12065" s="4"/>
      <c r="C12065" s="7"/>
      <c r="G12065" s="8"/>
      <c r="H12065" s="8"/>
      <c r="I12065" s="8"/>
      <c r="S12065" s="4"/>
      <c r="T12065" s="6"/>
      <c r="X12065" s="1"/>
      <c r="Y12065" s="1"/>
    </row>
    <row r="12066" spans="2:25" x14ac:dyDescent="0.25">
      <c r="B12066" s="4"/>
      <c r="C12066" s="7"/>
      <c r="G12066" s="8"/>
      <c r="H12066" s="8"/>
      <c r="I12066" s="8"/>
      <c r="S12066" s="4"/>
      <c r="T12066" s="6"/>
      <c r="X12066" s="1"/>
      <c r="Y12066" s="1"/>
    </row>
    <row r="12067" spans="2:25" x14ac:dyDescent="0.25">
      <c r="B12067" s="4"/>
      <c r="C12067" s="7"/>
      <c r="G12067" s="8"/>
      <c r="H12067" s="8"/>
      <c r="I12067" s="8"/>
      <c r="S12067" s="4"/>
      <c r="T12067" s="6"/>
      <c r="X12067" s="1"/>
      <c r="Y12067" s="1"/>
    </row>
    <row r="12068" spans="2:25" x14ac:dyDescent="0.25">
      <c r="B12068" s="4"/>
      <c r="C12068" s="7"/>
      <c r="G12068" s="8"/>
      <c r="H12068" s="8"/>
      <c r="I12068" s="8"/>
      <c r="S12068" s="4"/>
      <c r="T12068" s="6"/>
      <c r="X12068" s="1"/>
      <c r="Y12068" s="1"/>
    </row>
    <row r="12069" spans="2:25" x14ac:dyDescent="0.25">
      <c r="B12069" s="4"/>
      <c r="C12069" s="7"/>
      <c r="G12069" s="8"/>
      <c r="H12069" s="8"/>
      <c r="I12069" s="8"/>
      <c r="S12069" s="4"/>
      <c r="T12069" s="6"/>
      <c r="X12069" s="1"/>
      <c r="Y12069" s="1"/>
    </row>
    <row r="12070" spans="2:25" x14ac:dyDescent="0.25">
      <c r="B12070" s="4"/>
      <c r="C12070" s="7"/>
      <c r="G12070" s="8"/>
      <c r="H12070" s="8"/>
      <c r="I12070" s="8"/>
      <c r="S12070" s="4"/>
      <c r="T12070" s="6"/>
      <c r="X12070" s="1"/>
      <c r="Y12070" s="1"/>
    </row>
    <row r="12071" spans="2:25" x14ac:dyDescent="0.25">
      <c r="B12071" s="4"/>
      <c r="C12071" s="7"/>
      <c r="G12071" s="8"/>
      <c r="H12071" s="8"/>
      <c r="I12071" s="8"/>
      <c r="S12071" s="4"/>
      <c r="T12071" s="6"/>
      <c r="X12071" s="1"/>
      <c r="Y12071" s="1"/>
    </row>
    <row r="12072" spans="2:25" x14ac:dyDescent="0.25">
      <c r="B12072" s="4"/>
      <c r="C12072" s="7"/>
      <c r="G12072" s="8"/>
      <c r="H12072" s="8"/>
      <c r="I12072" s="8"/>
      <c r="S12072" s="4"/>
      <c r="T12072" s="6"/>
      <c r="X12072" s="1"/>
      <c r="Y12072" s="1"/>
    </row>
    <row r="12073" spans="2:25" x14ac:dyDescent="0.25">
      <c r="B12073" s="4"/>
      <c r="C12073" s="7"/>
      <c r="G12073" s="8"/>
      <c r="H12073" s="8"/>
      <c r="I12073" s="8"/>
      <c r="S12073" s="4"/>
      <c r="T12073" s="6"/>
      <c r="X12073" s="1"/>
      <c r="Y12073" s="1"/>
    </row>
    <row r="12074" spans="2:25" x14ac:dyDescent="0.25">
      <c r="B12074" s="4"/>
      <c r="C12074" s="7"/>
      <c r="G12074" s="8"/>
      <c r="H12074" s="8"/>
      <c r="I12074" s="8"/>
      <c r="S12074" s="4"/>
      <c r="T12074" s="6"/>
      <c r="X12074" s="1"/>
      <c r="Y12074" s="1"/>
    </row>
    <row r="12075" spans="2:25" x14ac:dyDescent="0.25">
      <c r="B12075" s="4"/>
      <c r="C12075" s="7"/>
      <c r="G12075" s="8"/>
      <c r="H12075" s="8"/>
      <c r="I12075" s="8"/>
      <c r="S12075" s="4"/>
      <c r="T12075" s="6"/>
      <c r="X12075" s="1"/>
      <c r="Y12075" s="1"/>
    </row>
    <row r="12076" spans="2:25" x14ac:dyDescent="0.25">
      <c r="B12076" s="4"/>
      <c r="C12076" s="7"/>
      <c r="G12076" s="8"/>
      <c r="H12076" s="8"/>
      <c r="I12076" s="8"/>
      <c r="S12076" s="4"/>
      <c r="T12076" s="6"/>
      <c r="X12076" s="1"/>
      <c r="Y12076" s="1"/>
    </row>
    <row r="12077" spans="2:25" x14ac:dyDescent="0.25">
      <c r="B12077" s="4"/>
      <c r="C12077" s="7"/>
      <c r="G12077" s="8"/>
      <c r="H12077" s="8"/>
      <c r="I12077" s="8"/>
      <c r="S12077" s="4"/>
      <c r="T12077" s="6"/>
      <c r="X12077" s="1"/>
      <c r="Y12077" s="1"/>
    </row>
    <row r="12078" spans="2:25" x14ac:dyDescent="0.25">
      <c r="B12078" s="4"/>
      <c r="C12078" s="7"/>
      <c r="G12078" s="8"/>
      <c r="H12078" s="8"/>
      <c r="I12078" s="8"/>
      <c r="S12078" s="4"/>
      <c r="T12078" s="6"/>
      <c r="X12078" s="1"/>
      <c r="Y12078" s="1"/>
    </row>
    <row r="12079" spans="2:25" x14ac:dyDescent="0.25">
      <c r="B12079" s="4"/>
      <c r="C12079" s="7"/>
      <c r="G12079" s="8"/>
      <c r="H12079" s="8"/>
      <c r="I12079" s="8"/>
      <c r="S12079" s="4"/>
      <c r="T12079" s="6"/>
      <c r="X12079" s="1"/>
      <c r="Y12079" s="1"/>
    </row>
    <row r="12080" spans="2:25" x14ac:dyDescent="0.25">
      <c r="B12080" s="4"/>
      <c r="C12080" s="7"/>
      <c r="G12080" s="8"/>
      <c r="H12080" s="8"/>
      <c r="I12080" s="8"/>
      <c r="S12080" s="4"/>
      <c r="T12080" s="6"/>
      <c r="X12080" s="1"/>
      <c r="Y12080" s="1"/>
    </row>
    <row r="12081" spans="2:25" x14ac:dyDescent="0.25">
      <c r="B12081" s="4"/>
      <c r="C12081" s="7"/>
      <c r="G12081" s="8"/>
      <c r="H12081" s="8"/>
      <c r="I12081" s="8"/>
      <c r="S12081" s="4"/>
      <c r="T12081" s="6"/>
      <c r="X12081" s="1"/>
      <c r="Y12081" s="1"/>
    </row>
    <row r="12082" spans="2:25" x14ac:dyDescent="0.25">
      <c r="B12082" s="4"/>
      <c r="C12082" s="7"/>
      <c r="G12082" s="8"/>
      <c r="H12082" s="8"/>
      <c r="I12082" s="8"/>
      <c r="S12082" s="4"/>
      <c r="T12082" s="6"/>
      <c r="X12082" s="1"/>
      <c r="Y12082" s="1"/>
    </row>
    <row r="12083" spans="2:25" x14ac:dyDescent="0.25">
      <c r="B12083" s="4"/>
      <c r="C12083" s="7"/>
      <c r="G12083" s="8"/>
      <c r="H12083" s="8"/>
      <c r="I12083" s="8"/>
      <c r="S12083" s="4"/>
      <c r="T12083" s="6"/>
      <c r="X12083" s="1"/>
      <c r="Y12083" s="1"/>
    </row>
    <row r="12084" spans="2:25" x14ac:dyDescent="0.25">
      <c r="B12084" s="4"/>
      <c r="C12084" s="7"/>
      <c r="G12084" s="8"/>
      <c r="H12084" s="8"/>
      <c r="I12084" s="8"/>
      <c r="S12084" s="4"/>
      <c r="T12084" s="6"/>
      <c r="X12084" s="1"/>
      <c r="Y12084" s="1"/>
    </row>
    <row r="12085" spans="2:25" x14ac:dyDescent="0.25">
      <c r="B12085" s="4"/>
      <c r="C12085" s="7"/>
      <c r="G12085" s="8"/>
      <c r="H12085" s="8"/>
      <c r="I12085" s="8"/>
      <c r="S12085" s="4"/>
      <c r="T12085" s="6"/>
      <c r="X12085" s="1"/>
      <c r="Y12085" s="1"/>
    </row>
    <row r="12086" spans="2:25" x14ac:dyDescent="0.25">
      <c r="B12086" s="4"/>
      <c r="C12086" s="7"/>
      <c r="G12086" s="8"/>
      <c r="H12086" s="8"/>
      <c r="I12086" s="8"/>
      <c r="S12086" s="4"/>
      <c r="T12086" s="6"/>
      <c r="X12086" s="1"/>
      <c r="Y12086" s="1"/>
    </row>
    <row r="12087" spans="2:25" x14ac:dyDescent="0.25">
      <c r="B12087" s="4"/>
      <c r="C12087" s="7"/>
      <c r="G12087" s="8"/>
      <c r="H12087" s="8"/>
      <c r="I12087" s="8"/>
      <c r="S12087" s="4"/>
      <c r="T12087" s="6"/>
      <c r="X12087" s="1"/>
      <c r="Y12087" s="1"/>
    </row>
    <row r="12088" spans="2:25" x14ac:dyDescent="0.25">
      <c r="B12088" s="4"/>
      <c r="C12088" s="7"/>
      <c r="G12088" s="8"/>
      <c r="H12088" s="8"/>
      <c r="I12088" s="8"/>
      <c r="S12088" s="4"/>
      <c r="T12088" s="6"/>
      <c r="X12088" s="1"/>
      <c r="Y12088" s="1"/>
    </row>
    <row r="12089" spans="2:25" x14ac:dyDescent="0.25">
      <c r="B12089" s="4"/>
      <c r="C12089" s="7"/>
      <c r="G12089" s="8"/>
      <c r="H12089" s="8"/>
      <c r="I12089" s="8"/>
      <c r="S12089" s="4"/>
      <c r="T12089" s="6"/>
      <c r="X12089" s="1"/>
      <c r="Y12089" s="1"/>
    </row>
    <row r="12090" spans="2:25" x14ac:dyDescent="0.25">
      <c r="B12090" s="4"/>
      <c r="C12090" s="7"/>
      <c r="G12090" s="8"/>
      <c r="H12090" s="8"/>
      <c r="I12090" s="8"/>
      <c r="S12090" s="4"/>
      <c r="T12090" s="6"/>
      <c r="X12090" s="1"/>
      <c r="Y12090" s="1"/>
    </row>
    <row r="12091" spans="2:25" x14ac:dyDescent="0.25">
      <c r="B12091" s="4"/>
      <c r="C12091" s="7"/>
      <c r="G12091" s="8"/>
      <c r="H12091" s="8"/>
      <c r="I12091" s="8"/>
      <c r="S12091" s="4"/>
      <c r="T12091" s="6"/>
      <c r="X12091" s="1"/>
      <c r="Y12091" s="1"/>
    </row>
    <row r="12092" spans="2:25" x14ac:dyDescent="0.25">
      <c r="B12092" s="4"/>
      <c r="C12092" s="7"/>
      <c r="G12092" s="8"/>
      <c r="H12092" s="8"/>
      <c r="I12092" s="8"/>
      <c r="S12092" s="4"/>
      <c r="T12092" s="6"/>
      <c r="X12092" s="1"/>
      <c r="Y12092" s="1"/>
    </row>
    <row r="12093" spans="2:25" x14ac:dyDescent="0.25">
      <c r="B12093" s="4"/>
      <c r="C12093" s="7"/>
      <c r="G12093" s="8"/>
      <c r="H12093" s="8"/>
      <c r="I12093" s="8"/>
      <c r="S12093" s="4"/>
      <c r="T12093" s="6"/>
      <c r="X12093" s="1"/>
      <c r="Y12093" s="1"/>
    </row>
    <row r="12094" spans="2:25" x14ac:dyDescent="0.25">
      <c r="B12094" s="4"/>
      <c r="C12094" s="7"/>
      <c r="G12094" s="8"/>
      <c r="H12094" s="8"/>
      <c r="I12094" s="8"/>
      <c r="S12094" s="4"/>
      <c r="T12094" s="6"/>
      <c r="X12094" s="1"/>
      <c r="Y12094" s="1"/>
    </row>
    <row r="12095" spans="2:25" x14ac:dyDescent="0.25">
      <c r="B12095" s="4"/>
      <c r="C12095" s="7"/>
      <c r="G12095" s="8"/>
      <c r="H12095" s="8"/>
      <c r="I12095" s="8"/>
      <c r="S12095" s="4"/>
      <c r="T12095" s="6"/>
      <c r="X12095" s="1"/>
      <c r="Y12095" s="1"/>
    </row>
    <row r="12096" spans="2:25" x14ac:dyDescent="0.25">
      <c r="B12096" s="4"/>
      <c r="C12096" s="7"/>
      <c r="G12096" s="8"/>
      <c r="H12096" s="8"/>
      <c r="I12096" s="8"/>
      <c r="S12096" s="4"/>
      <c r="T12096" s="6"/>
      <c r="X12096" s="1"/>
      <c r="Y12096" s="1"/>
    </row>
    <row r="12097" spans="2:25" x14ac:dyDescent="0.25">
      <c r="B12097" s="4"/>
      <c r="C12097" s="7"/>
      <c r="G12097" s="8"/>
      <c r="H12097" s="8"/>
      <c r="I12097" s="8"/>
      <c r="S12097" s="4"/>
      <c r="T12097" s="6"/>
      <c r="X12097" s="1"/>
      <c r="Y12097" s="1"/>
    </row>
    <row r="12098" spans="2:25" x14ac:dyDescent="0.25">
      <c r="B12098" s="4"/>
      <c r="C12098" s="7"/>
      <c r="G12098" s="8"/>
      <c r="H12098" s="8"/>
      <c r="I12098" s="8"/>
      <c r="S12098" s="4"/>
      <c r="T12098" s="6"/>
      <c r="X12098" s="1"/>
      <c r="Y12098" s="1"/>
    </row>
    <row r="12099" spans="2:25" x14ac:dyDescent="0.25">
      <c r="B12099" s="4"/>
      <c r="C12099" s="7"/>
      <c r="G12099" s="8"/>
      <c r="H12099" s="8"/>
      <c r="I12099" s="8"/>
      <c r="S12099" s="4"/>
      <c r="T12099" s="6"/>
      <c r="X12099" s="1"/>
      <c r="Y12099" s="1"/>
    </row>
    <row r="12100" spans="2:25" x14ac:dyDescent="0.25">
      <c r="B12100" s="4"/>
      <c r="C12100" s="7"/>
      <c r="G12100" s="8"/>
      <c r="H12100" s="8"/>
      <c r="I12100" s="8"/>
      <c r="S12100" s="4"/>
      <c r="T12100" s="6"/>
      <c r="X12100" s="1"/>
      <c r="Y12100" s="1"/>
    </row>
    <row r="12101" spans="2:25" x14ac:dyDescent="0.25">
      <c r="B12101" s="4"/>
      <c r="C12101" s="7"/>
      <c r="G12101" s="8"/>
      <c r="H12101" s="8"/>
      <c r="I12101" s="8"/>
      <c r="S12101" s="4"/>
      <c r="T12101" s="6"/>
      <c r="X12101" s="1"/>
      <c r="Y12101" s="1"/>
    </row>
    <row r="12102" spans="2:25" x14ac:dyDescent="0.25">
      <c r="B12102" s="4"/>
      <c r="C12102" s="7"/>
      <c r="G12102" s="8"/>
      <c r="H12102" s="8"/>
      <c r="I12102" s="8"/>
      <c r="S12102" s="4"/>
      <c r="T12102" s="6"/>
      <c r="X12102" s="1"/>
      <c r="Y12102" s="1"/>
    </row>
    <row r="12103" spans="2:25" x14ac:dyDescent="0.25">
      <c r="B12103" s="4"/>
      <c r="C12103" s="7"/>
      <c r="G12103" s="8"/>
      <c r="H12103" s="8"/>
      <c r="I12103" s="8"/>
      <c r="S12103" s="4"/>
      <c r="T12103" s="6"/>
      <c r="X12103" s="1"/>
      <c r="Y12103" s="1"/>
    </row>
    <row r="12104" spans="2:25" x14ac:dyDescent="0.25">
      <c r="B12104" s="4"/>
      <c r="C12104" s="7"/>
      <c r="G12104" s="8"/>
      <c r="H12104" s="8"/>
      <c r="I12104" s="8"/>
      <c r="S12104" s="4"/>
      <c r="T12104" s="6"/>
      <c r="X12104" s="1"/>
      <c r="Y12104" s="1"/>
    </row>
    <row r="12105" spans="2:25" x14ac:dyDescent="0.25">
      <c r="B12105" s="4"/>
      <c r="C12105" s="7"/>
      <c r="G12105" s="8"/>
      <c r="H12105" s="8"/>
      <c r="I12105" s="8"/>
      <c r="S12105" s="4"/>
      <c r="T12105" s="6"/>
      <c r="X12105" s="1"/>
      <c r="Y12105" s="1"/>
    </row>
    <row r="12106" spans="2:25" x14ac:dyDescent="0.25">
      <c r="B12106" s="4"/>
      <c r="C12106" s="7"/>
      <c r="G12106" s="8"/>
      <c r="H12106" s="8"/>
      <c r="I12106" s="8"/>
      <c r="S12106" s="4"/>
      <c r="T12106" s="6"/>
      <c r="X12106" s="1"/>
      <c r="Y12106" s="1"/>
    </row>
    <row r="12107" spans="2:25" x14ac:dyDescent="0.25">
      <c r="B12107" s="4"/>
      <c r="C12107" s="7"/>
      <c r="G12107" s="8"/>
      <c r="H12107" s="8"/>
      <c r="I12107" s="8"/>
      <c r="S12107" s="4"/>
      <c r="T12107" s="6"/>
      <c r="X12107" s="1"/>
      <c r="Y12107" s="1"/>
    </row>
    <row r="12108" spans="2:25" x14ac:dyDescent="0.25">
      <c r="B12108" s="4"/>
      <c r="C12108" s="7"/>
      <c r="G12108" s="8"/>
      <c r="H12108" s="8"/>
      <c r="I12108" s="8"/>
      <c r="S12108" s="4"/>
      <c r="T12108" s="6"/>
      <c r="X12108" s="1"/>
      <c r="Y12108" s="1"/>
    </row>
    <row r="12109" spans="2:25" x14ac:dyDescent="0.25">
      <c r="B12109" s="4"/>
      <c r="C12109" s="7"/>
      <c r="G12109" s="8"/>
      <c r="H12109" s="8"/>
      <c r="I12109" s="8"/>
      <c r="S12109" s="4"/>
      <c r="T12109" s="6"/>
      <c r="X12109" s="1"/>
      <c r="Y12109" s="1"/>
    </row>
    <row r="12110" spans="2:25" x14ac:dyDescent="0.25">
      <c r="B12110" s="4"/>
      <c r="C12110" s="7"/>
      <c r="G12110" s="8"/>
      <c r="H12110" s="8"/>
      <c r="I12110" s="8"/>
      <c r="S12110" s="4"/>
      <c r="T12110" s="6"/>
      <c r="X12110" s="1"/>
      <c r="Y12110" s="1"/>
    </row>
    <row r="12111" spans="2:25" x14ac:dyDescent="0.25">
      <c r="B12111" s="4"/>
      <c r="C12111" s="7"/>
      <c r="G12111" s="8"/>
      <c r="H12111" s="8"/>
      <c r="I12111" s="8"/>
      <c r="S12111" s="4"/>
      <c r="T12111" s="6"/>
      <c r="X12111" s="1"/>
      <c r="Y12111" s="1"/>
    </row>
    <row r="12112" spans="2:25" x14ac:dyDescent="0.25">
      <c r="B12112" s="4"/>
      <c r="C12112" s="7"/>
      <c r="G12112" s="8"/>
      <c r="H12112" s="8"/>
      <c r="I12112" s="8"/>
      <c r="S12112" s="4"/>
      <c r="T12112" s="6"/>
      <c r="X12112" s="1"/>
      <c r="Y12112" s="1"/>
    </row>
    <row r="12113" spans="2:25" x14ac:dyDescent="0.25">
      <c r="B12113" s="4"/>
      <c r="C12113" s="7"/>
      <c r="G12113" s="8"/>
      <c r="H12113" s="8"/>
      <c r="I12113" s="8"/>
      <c r="S12113" s="4"/>
      <c r="T12113" s="6"/>
      <c r="X12113" s="1"/>
      <c r="Y12113" s="1"/>
    </row>
    <row r="12114" spans="2:25" x14ac:dyDescent="0.25">
      <c r="B12114" s="4"/>
      <c r="C12114" s="7"/>
      <c r="G12114" s="8"/>
      <c r="H12114" s="8"/>
      <c r="I12114" s="8"/>
      <c r="S12114" s="4"/>
      <c r="T12114" s="6"/>
      <c r="X12114" s="1"/>
      <c r="Y12114" s="1"/>
    </row>
    <row r="12115" spans="2:25" x14ac:dyDescent="0.25">
      <c r="B12115" s="4"/>
      <c r="C12115" s="7"/>
      <c r="G12115" s="8"/>
      <c r="H12115" s="8"/>
      <c r="I12115" s="8"/>
      <c r="S12115" s="4"/>
      <c r="T12115" s="6"/>
      <c r="X12115" s="1"/>
      <c r="Y12115" s="1"/>
    </row>
    <row r="12116" spans="2:25" x14ac:dyDescent="0.25">
      <c r="B12116" s="4"/>
      <c r="C12116" s="7"/>
      <c r="G12116" s="8"/>
      <c r="H12116" s="8"/>
      <c r="I12116" s="8"/>
      <c r="S12116" s="4"/>
      <c r="T12116" s="6"/>
      <c r="X12116" s="1"/>
      <c r="Y12116" s="1"/>
    </row>
    <row r="12117" spans="2:25" x14ac:dyDescent="0.25">
      <c r="B12117" s="4"/>
      <c r="C12117" s="7"/>
      <c r="G12117" s="8"/>
      <c r="H12117" s="8"/>
      <c r="I12117" s="8"/>
      <c r="S12117" s="4"/>
      <c r="T12117" s="6"/>
      <c r="X12117" s="1"/>
      <c r="Y12117" s="1"/>
    </row>
    <row r="12118" spans="2:25" x14ac:dyDescent="0.25">
      <c r="B12118" s="4"/>
      <c r="C12118" s="7"/>
      <c r="G12118" s="8"/>
      <c r="H12118" s="8"/>
      <c r="I12118" s="8"/>
      <c r="S12118" s="4"/>
      <c r="T12118" s="6"/>
      <c r="X12118" s="1"/>
      <c r="Y12118" s="1"/>
    </row>
    <row r="12119" spans="2:25" x14ac:dyDescent="0.25">
      <c r="B12119" s="4"/>
      <c r="C12119" s="7"/>
      <c r="G12119" s="8"/>
      <c r="H12119" s="8"/>
      <c r="I12119" s="8"/>
      <c r="S12119" s="4"/>
      <c r="T12119" s="6"/>
      <c r="X12119" s="1"/>
      <c r="Y12119" s="1"/>
    </row>
    <row r="12120" spans="2:25" x14ac:dyDescent="0.25">
      <c r="B12120" s="4"/>
      <c r="C12120" s="7"/>
      <c r="G12120" s="8"/>
      <c r="H12120" s="8"/>
      <c r="I12120" s="8"/>
      <c r="S12120" s="4"/>
      <c r="T12120" s="6"/>
      <c r="X12120" s="1"/>
      <c r="Y12120" s="1"/>
    </row>
    <row r="12121" spans="2:25" x14ac:dyDescent="0.25">
      <c r="B12121" s="4"/>
      <c r="C12121" s="7"/>
      <c r="G12121" s="8"/>
      <c r="H12121" s="8"/>
      <c r="I12121" s="8"/>
      <c r="S12121" s="4"/>
      <c r="T12121" s="6"/>
      <c r="X12121" s="1"/>
      <c r="Y12121" s="1"/>
    </row>
    <row r="12122" spans="2:25" x14ac:dyDescent="0.25">
      <c r="B12122" s="4"/>
      <c r="C12122" s="7"/>
      <c r="G12122" s="8"/>
      <c r="H12122" s="8"/>
      <c r="I12122" s="8"/>
      <c r="S12122" s="4"/>
      <c r="T12122" s="6"/>
      <c r="X12122" s="1"/>
      <c r="Y12122" s="1"/>
    </row>
    <row r="12123" spans="2:25" x14ac:dyDescent="0.25">
      <c r="B12123" s="4"/>
      <c r="C12123" s="7"/>
      <c r="G12123" s="8"/>
      <c r="H12123" s="8"/>
      <c r="I12123" s="8"/>
      <c r="S12123" s="4"/>
      <c r="T12123" s="6"/>
      <c r="X12123" s="1"/>
      <c r="Y12123" s="1"/>
    </row>
    <row r="12124" spans="2:25" x14ac:dyDescent="0.25">
      <c r="B12124" s="4"/>
      <c r="C12124" s="7"/>
      <c r="G12124" s="8"/>
      <c r="H12124" s="8"/>
      <c r="I12124" s="8"/>
      <c r="S12124" s="4"/>
      <c r="T12124" s="6"/>
      <c r="X12124" s="1"/>
      <c r="Y12124" s="1"/>
    </row>
    <row r="12125" spans="2:25" x14ac:dyDescent="0.25">
      <c r="B12125" s="4"/>
      <c r="C12125" s="7"/>
      <c r="G12125" s="8"/>
      <c r="H12125" s="8"/>
      <c r="I12125" s="8"/>
      <c r="S12125" s="4"/>
      <c r="T12125" s="6"/>
      <c r="X12125" s="1"/>
      <c r="Y12125" s="1"/>
    </row>
    <row r="12126" spans="2:25" x14ac:dyDescent="0.25">
      <c r="B12126" s="4"/>
      <c r="C12126" s="7"/>
      <c r="G12126" s="8"/>
      <c r="H12126" s="8"/>
      <c r="I12126" s="8"/>
      <c r="S12126" s="4"/>
      <c r="T12126" s="6"/>
      <c r="X12126" s="1"/>
      <c r="Y12126" s="1"/>
    </row>
    <row r="12127" spans="2:25" x14ac:dyDescent="0.25">
      <c r="B12127" s="4"/>
      <c r="C12127" s="7"/>
      <c r="G12127" s="8"/>
      <c r="H12127" s="8"/>
      <c r="I12127" s="8"/>
      <c r="S12127" s="4"/>
      <c r="T12127" s="6"/>
      <c r="X12127" s="1"/>
      <c r="Y12127" s="1"/>
    </row>
    <row r="12128" spans="2:25" x14ac:dyDescent="0.25">
      <c r="B12128" s="4"/>
      <c r="C12128" s="7"/>
      <c r="G12128" s="8"/>
      <c r="H12128" s="8"/>
      <c r="I12128" s="8"/>
      <c r="S12128" s="4"/>
      <c r="T12128" s="6"/>
      <c r="X12128" s="1"/>
      <c r="Y12128" s="1"/>
    </row>
    <row r="12129" spans="2:25" x14ac:dyDescent="0.25">
      <c r="B12129" s="4"/>
      <c r="C12129" s="7"/>
      <c r="G12129" s="8"/>
      <c r="H12129" s="8"/>
      <c r="I12129" s="8"/>
      <c r="S12129" s="4"/>
      <c r="T12129" s="6"/>
      <c r="X12129" s="1"/>
      <c r="Y12129" s="1"/>
    </row>
    <row r="12130" spans="2:25" x14ac:dyDescent="0.25">
      <c r="B12130" s="4"/>
      <c r="C12130" s="7"/>
      <c r="G12130" s="8"/>
      <c r="H12130" s="8"/>
      <c r="I12130" s="8"/>
      <c r="S12130" s="4"/>
      <c r="T12130" s="6"/>
      <c r="X12130" s="1"/>
      <c r="Y12130" s="1"/>
    </row>
    <row r="12131" spans="2:25" x14ac:dyDescent="0.25">
      <c r="B12131" s="4"/>
      <c r="C12131" s="7"/>
      <c r="G12131" s="8"/>
      <c r="H12131" s="8"/>
      <c r="I12131" s="8"/>
      <c r="S12131" s="4"/>
      <c r="T12131" s="6"/>
      <c r="X12131" s="1"/>
      <c r="Y12131" s="1"/>
    </row>
    <row r="12132" spans="2:25" x14ac:dyDescent="0.25">
      <c r="B12132" s="4"/>
      <c r="C12132" s="7"/>
      <c r="G12132" s="8"/>
      <c r="H12132" s="8"/>
      <c r="I12132" s="8"/>
      <c r="S12132" s="4"/>
      <c r="T12132" s="6"/>
      <c r="X12132" s="1"/>
      <c r="Y12132" s="1"/>
    </row>
    <row r="12133" spans="2:25" x14ac:dyDescent="0.25">
      <c r="B12133" s="4"/>
      <c r="C12133" s="7"/>
      <c r="G12133" s="8"/>
      <c r="H12133" s="8"/>
      <c r="I12133" s="8"/>
      <c r="S12133" s="4"/>
      <c r="T12133" s="6"/>
      <c r="X12133" s="1"/>
      <c r="Y12133" s="1"/>
    </row>
    <row r="12134" spans="2:25" x14ac:dyDescent="0.25">
      <c r="B12134" s="4"/>
      <c r="C12134" s="7"/>
      <c r="G12134" s="8"/>
      <c r="H12134" s="8"/>
      <c r="I12134" s="8"/>
      <c r="S12134" s="4"/>
      <c r="T12134" s="6"/>
      <c r="X12134" s="1"/>
      <c r="Y12134" s="1"/>
    </row>
    <row r="12135" spans="2:25" x14ac:dyDescent="0.25">
      <c r="B12135" s="4"/>
      <c r="C12135" s="7"/>
      <c r="G12135" s="8"/>
      <c r="H12135" s="8"/>
      <c r="I12135" s="8"/>
      <c r="S12135" s="4"/>
      <c r="T12135" s="6"/>
      <c r="X12135" s="1"/>
      <c r="Y12135" s="1"/>
    </row>
    <row r="12136" spans="2:25" x14ac:dyDescent="0.25">
      <c r="B12136" s="4"/>
      <c r="C12136" s="7"/>
      <c r="G12136" s="8"/>
      <c r="H12136" s="8"/>
      <c r="I12136" s="8"/>
      <c r="S12136" s="4"/>
      <c r="T12136" s="6"/>
      <c r="X12136" s="1"/>
      <c r="Y12136" s="1"/>
    </row>
    <row r="12137" spans="2:25" x14ac:dyDescent="0.25">
      <c r="B12137" s="4"/>
      <c r="C12137" s="7"/>
      <c r="G12137" s="8"/>
      <c r="H12137" s="8"/>
      <c r="I12137" s="8"/>
      <c r="S12137" s="4"/>
      <c r="T12137" s="6"/>
      <c r="X12137" s="1"/>
      <c r="Y12137" s="1"/>
    </row>
    <row r="12138" spans="2:25" x14ac:dyDescent="0.25">
      <c r="B12138" s="4"/>
      <c r="C12138" s="7"/>
      <c r="G12138" s="8"/>
      <c r="H12138" s="8"/>
      <c r="I12138" s="8"/>
      <c r="S12138" s="4"/>
      <c r="T12138" s="6"/>
      <c r="X12138" s="1"/>
      <c r="Y12138" s="1"/>
    </row>
    <row r="12139" spans="2:25" x14ac:dyDescent="0.25">
      <c r="B12139" s="4"/>
      <c r="C12139" s="7"/>
      <c r="G12139" s="8"/>
      <c r="H12139" s="8"/>
      <c r="I12139" s="8"/>
      <c r="S12139" s="4"/>
      <c r="T12139" s="6"/>
      <c r="X12139" s="1"/>
      <c r="Y12139" s="1"/>
    </row>
    <row r="12140" spans="2:25" x14ac:dyDescent="0.25">
      <c r="B12140" s="4"/>
      <c r="C12140" s="7"/>
      <c r="G12140" s="8"/>
      <c r="H12140" s="8"/>
      <c r="I12140" s="8"/>
      <c r="S12140" s="4"/>
      <c r="T12140" s="6"/>
      <c r="X12140" s="1"/>
      <c r="Y12140" s="1"/>
    </row>
    <row r="12141" spans="2:25" x14ac:dyDescent="0.25">
      <c r="B12141" s="4"/>
      <c r="C12141" s="7"/>
      <c r="G12141" s="8"/>
      <c r="H12141" s="8"/>
      <c r="I12141" s="8"/>
      <c r="S12141" s="4"/>
      <c r="T12141" s="6"/>
      <c r="X12141" s="1"/>
      <c r="Y12141" s="1"/>
    </row>
    <row r="12142" spans="2:25" x14ac:dyDescent="0.25">
      <c r="B12142" s="4"/>
      <c r="C12142" s="7"/>
      <c r="G12142" s="8"/>
      <c r="H12142" s="8"/>
      <c r="I12142" s="8"/>
      <c r="S12142" s="4"/>
      <c r="T12142" s="6"/>
      <c r="X12142" s="1"/>
      <c r="Y12142" s="1"/>
    </row>
    <row r="12143" spans="2:25" x14ac:dyDescent="0.25">
      <c r="B12143" s="4"/>
      <c r="C12143" s="7"/>
      <c r="G12143" s="8"/>
      <c r="H12143" s="8"/>
      <c r="I12143" s="8"/>
      <c r="S12143" s="4"/>
      <c r="T12143" s="6"/>
      <c r="X12143" s="1"/>
      <c r="Y12143" s="1"/>
    </row>
    <row r="12144" spans="2:25" x14ac:dyDescent="0.25">
      <c r="B12144" s="4"/>
      <c r="C12144" s="7"/>
      <c r="G12144" s="8"/>
      <c r="H12144" s="8"/>
      <c r="I12144" s="8"/>
      <c r="S12144" s="4"/>
      <c r="T12144" s="6"/>
      <c r="X12144" s="1"/>
      <c r="Y12144" s="1"/>
    </row>
    <row r="12145" spans="2:25" x14ac:dyDescent="0.25">
      <c r="B12145" s="4"/>
      <c r="C12145" s="7"/>
      <c r="G12145" s="8"/>
      <c r="H12145" s="8"/>
      <c r="I12145" s="8"/>
      <c r="S12145" s="4"/>
      <c r="T12145" s="6"/>
      <c r="X12145" s="1"/>
      <c r="Y12145" s="1"/>
    </row>
    <row r="12146" spans="2:25" x14ac:dyDescent="0.25">
      <c r="B12146" s="4"/>
      <c r="C12146" s="7"/>
      <c r="G12146" s="8"/>
      <c r="H12146" s="8"/>
      <c r="I12146" s="8"/>
      <c r="S12146" s="4"/>
      <c r="T12146" s="6"/>
      <c r="X12146" s="1"/>
      <c r="Y12146" s="1"/>
    </row>
    <row r="12147" spans="2:25" x14ac:dyDescent="0.25">
      <c r="B12147" s="4"/>
      <c r="C12147" s="7"/>
      <c r="G12147" s="8"/>
      <c r="H12147" s="8"/>
      <c r="I12147" s="8"/>
      <c r="S12147" s="4"/>
      <c r="T12147" s="6"/>
      <c r="X12147" s="1"/>
      <c r="Y12147" s="1"/>
    </row>
    <row r="12148" spans="2:25" x14ac:dyDescent="0.25">
      <c r="B12148" s="4"/>
      <c r="C12148" s="7"/>
      <c r="G12148" s="8"/>
      <c r="H12148" s="8"/>
      <c r="I12148" s="8"/>
      <c r="S12148" s="4"/>
      <c r="T12148" s="6"/>
      <c r="X12148" s="1"/>
      <c r="Y12148" s="1"/>
    </row>
    <row r="12149" spans="2:25" x14ac:dyDescent="0.25">
      <c r="B12149" s="4"/>
      <c r="C12149" s="7"/>
      <c r="G12149" s="8"/>
      <c r="H12149" s="8"/>
      <c r="I12149" s="8"/>
      <c r="S12149" s="4"/>
      <c r="T12149" s="6"/>
      <c r="X12149" s="1"/>
      <c r="Y12149" s="1"/>
    </row>
    <row r="12150" spans="2:25" x14ac:dyDescent="0.25">
      <c r="B12150" s="4"/>
      <c r="C12150" s="7"/>
      <c r="G12150" s="8"/>
      <c r="H12150" s="8"/>
      <c r="I12150" s="8"/>
      <c r="S12150" s="4"/>
      <c r="T12150" s="6"/>
      <c r="X12150" s="1"/>
      <c r="Y12150" s="1"/>
    </row>
    <row r="12151" spans="2:25" x14ac:dyDescent="0.25">
      <c r="B12151" s="4"/>
      <c r="C12151" s="7"/>
      <c r="G12151" s="8"/>
      <c r="H12151" s="8"/>
      <c r="I12151" s="8"/>
      <c r="S12151" s="4"/>
      <c r="T12151" s="6"/>
      <c r="X12151" s="1"/>
      <c r="Y12151" s="1"/>
    </row>
    <row r="12152" spans="2:25" x14ac:dyDescent="0.25">
      <c r="B12152" s="4"/>
      <c r="C12152" s="7"/>
      <c r="G12152" s="8"/>
      <c r="H12152" s="8"/>
      <c r="I12152" s="8"/>
      <c r="S12152" s="4"/>
      <c r="T12152" s="6"/>
      <c r="X12152" s="1"/>
      <c r="Y12152" s="1"/>
    </row>
    <row r="12153" spans="2:25" x14ac:dyDescent="0.25">
      <c r="B12153" s="4"/>
      <c r="C12153" s="7"/>
      <c r="G12153" s="8"/>
      <c r="H12153" s="8"/>
      <c r="I12153" s="8"/>
      <c r="S12153" s="4"/>
      <c r="T12153" s="6"/>
      <c r="X12153" s="1"/>
      <c r="Y12153" s="1"/>
    </row>
    <row r="12154" spans="2:25" x14ac:dyDescent="0.25">
      <c r="B12154" s="4"/>
      <c r="C12154" s="7"/>
      <c r="G12154" s="8"/>
      <c r="H12154" s="8"/>
      <c r="I12154" s="8"/>
      <c r="S12154" s="4"/>
      <c r="T12154" s="6"/>
      <c r="X12154" s="1"/>
      <c r="Y12154" s="1"/>
    </row>
    <row r="12155" spans="2:25" x14ac:dyDescent="0.25">
      <c r="B12155" s="4"/>
      <c r="C12155" s="7"/>
      <c r="G12155" s="8"/>
      <c r="H12155" s="8"/>
      <c r="I12155" s="8"/>
      <c r="S12155" s="4"/>
      <c r="T12155" s="6"/>
      <c r="X12155" s="1"/>
      <c r="Y12155" s="1"/>
    </row>
    <row r="12156" spans="2:25" x14ac:dyDescent="0.25">
      <c r="B12156" s="4"/>
      <c r="C12156" s="7"/>
      <c r="G12156" s="8"/>
      <c r="H12156" s="8"/>
      <c r="I12156" s="8"/>
      <c r="S12156" s="4"/>
      <c r="T12156" s="6"/>
      <c r="X12156" s="1"/>
      <c r="Y12156" s="1"/>
    </row>
    <row r="12157" spans="2:25" x14ac:dyDescent="0.25">
      <c r="B12157" s="4"/>
      <c r="C12157" s="7"/>
      <c r="G12157" s="8"/>
      <c r="H12157" s="8"/>
      <c r="I12157" s="8"/>
      <c r="S12157" s="4"/>
      <c r="T12157" s="6"/>
      <c r="X12157" s="1"/>
      <c r="Y12157" s="1"/>
    </row>
    <row r="12158" spans="2:25" x14ac:dyDescent="0.25">
      <c r="B12158" s="4"/>
      <c r="C12158" s="7"/>
      <c r="G12158" s="8"/>
      <c r="H12158" s="8"/>
      <c r="I12158" s="8"/>
      <c r="S12158" s="4"/>
      <c r="T12158" s="6"/>
      <c r="X12158" s="1"/>
      <c r="Y12158" s="1"/>
    </row>
    <row r="12159" spans="2:25" x14ac:dyDescent="0.25">
      <c r="B12159" s="4"/>
      <c r="C12159" s="7"/>
      <c r="G12159" s="8"/>
      <c r="H12159" s="8"/>
      <c r="I12159" s="8"/>
      <c r="S12159" s="4"/>
      <c r="T12159" s="6"/>
      <c r="X12159" s="1"/>
      <c r="Y12159" s="1"/>
    </row>
    <row r="12160" spans="2:25" x14ac:dyDescent="0.25">
      <c r="B12160" s="4"/>
      <c r="C12160" s="7"/>
      <c r="G12160" s="8"/>
      <c r="H12160" s="8"/>
      <c r="I12160" s="8"/>
      <c r="S12160" s="4"/>
      <c r="T12160" s="6"/>
      <c r="X12160" s="1"/>
      <c r="Y12160" s="1"/>
    </row>
    <row r="12161" spans="2:25" x14ac:dyDescent="0.25">
      <c r="B12161" s="4"/>
      <c r="C12161" s="7"/>
      <c r="G12161" s="8"/>
      <c r="H12161" s="8"/>
      <c r="I12161" s="8"/>
      <c r="S12161" s="4"/>
      <c r="T12161" s="6"/>
      <c r="X12161" s="1"/>
      <c r="Y12161" s="1"/>
    </row>
    <row r="12162" spans="2:25" x14ac:dyDescent="0.25">
      <c r="B12162" s="4"/>
      <c r="C12162" s="7"/>
      <c r="G12162" s="8"/>
      <c r="H12162" s="8"/>
      <c r="I12162" s="8"/>
      <c r="S12162" s="4"/>
      <c r="T12162" s="6"/>
      <c r="X12162" s="1"/>
      <c r="Y12162" s="1"/>
    </row>
    <row r="12163" spans="2:25" x14ac:dyDescent="0.25">
      <c r="B12163" s="4"/>
      <c r="C12163" s="7"/>
      <c r="G12163" s="8"/>
      <c r="H12163" s="8"/>
      <c r="I12163" s="8"/>
      <c r="S12163" s="4"/>
      <c r="T12163" s="6"/>
      <c r="X12163" s="1"/>
      <c r="Y12163" s="1"/>
    </row>
    <row r="12164" spans="2:25" x14ac:dyDescent="0.25">
      <c r="B12164" s="4"/>
      <c r="C12164" s="7"/>
      <c r="G12164" s="8"/>
      <c r="H12164" s="8"/>
      <c r="I12164" s="8"/>
      <c r="S12164" s="4"/>
      <c r="T12164" s="6"/>
      <c r="X12164" s="1"/>
      <c r="Y12164" s="1"/>
    </row>
    <row r="12165" spans="2:25" x14ac:dyDescent="0.25">
      <c r="B12165" s="4"/>
      <c r="C12165" s="7"/>
      <c r="G12165" s="8"/>
      <c r="H12165" s="8"/>
      <c r="I12165" s="8"/>
      <c r="S12165" s="4"/>
      <c r="T12165" s="6"/>
      <c r="X12165" s="1"/>
      <c r="Y12165" s="1"/>
    </row>
    <row r="12166" spans="2:25" x14ac:dyDescent="0.25">
      <c r="B12166" s="4"/>
      <c r="C12166" s="7"/>
      <c r="G12166" s="8"/>
      <c r="H12166" s="8"/>
      <c r="I12166" s="8"/>
      <c r="S12166" s="4"/>
      <c r="T12166" s="6"/>
      <c r="X12166" s="1"/>
      <c r="Y12166" s="1"/>
    </row>
    <row r="12167" spans="2:25" x14ac:dyDescent="0.25">
      <c r="B12167" s="4"/>
      <c r="C12167" s="7"/>
      <c r="G12167" s="8"/>
      <c r="H12167" s="8"/>
      <c r="I12167" s="8"/>
      <c r="S12167" s="4"/>
      <c r="T12167" s="6"/>
      <c r="X12167" s="1"/>
      <c r="Y12167" s="1"/>
    </row>
    <row r="12168" spans="2:25" x14ac:dyDescent="0.25">
      <c r="B12168" s="4"/>
      <c r="C12168" s="7"/>
      <c r="G12168" s="8"/>
      <c r="H12168" s="8"/>
      <c r="I12168" s="8"/>
      <c r="S12168" s="4"/>
      <c r="T12168" s="6"/>
      <c r="X12168" s="1"/>
      <c r="Y12168" s="1"/>
    </row>
    <row r="12169" spans="2:25" x14ac:dyDescent="0.25">
      <c r="B12169" s="4"/>
      <c r="C12169" s="7"/>
      <c r="G12169" s="8"/>
      <c r="H12169" s="8"/>
      <c r="I12169" s="8"/>
      <c r="S12169" s="4"/>
      <c r="T12169" s="6"/>
      <c r="X12169" s="1"/>
      <c r="Y12169" s="1"/>
    </row>
    <row r="12170" spans="2:25" x14ac:dyDescent="0.25">
      <c r="B12170" s="4"/>
      <c r="C12170" s="7"/>
      <c r="G12170" s="8"/>
      <c r="H12170" s="8"/>
      <c r="I12170" s="8"/>
      <c r="S12170" s="4"/>
      <c r="T12170" s="6"/>
      <c r="X12170" s="1"/>
      <c r="Y12170" s="1"/>
    </row>
    <row r="12171" spans="2:25" x14ac:dyDescent="0.25">
      <c r="B12171" s="4"/>
      <c r="C12171" s="7"/>
      <c r="G12171" s="8"/>
      <c r="H12171" s="8"/>
      <c r="I12171" s="8"/>
      <c r="S12171" s="4"/>
      <c r="T12171" s="6"/>
      <c r="X12171" s="1"/>
      <c r="Y12171" s="1"/>
    </row>
    <row r="12172" spans="2:25" x14ac:dyDescent="0.25">
      <c r="B12172" s="4"/>
      <c r="C12172" s="7"/>
      <c r="G12172" s="8"/>
      <c r="H12172" s="8"/>
      <c r="I12172" s="8"/>
      <c r="S12172" s="4"/>
      <c r="T12172" s="6"/>
      <c r="X12172" s="1"/>
      <c r="Y12172" s="1"/>
    </row>
    <row r="12173" spans="2:25" x14ac:dyDescent="0.25">
      <c r="B12173" s="4"/>
      <c r="C12173" s="7"/>
      <c r="G12173" s="8"/>
      <c r="H12173" s="8"/>
      <c r="I12173" s="8"/>
      <c r="S12173" s="4"/>
      <c r="T12173" s="6"/>
      <c r="X12173" s="1"/>
      <c r="Y12173" s="1"/>
    </row>
    <row r="12174" spans="2:25" x14ac:dyDescent="0.25">
      <c r="B12174" s="4"/>
      <c r="C12174" s="7"/>
      <c r="G12174" s="8"/>
      <c r="H12174" s="8"/>
      <c r="I12174" s="8"/>
      <c r="S12174" s="4"/>
      <c r="T12174" s="6"/>
      <c r="X12174" s="1"/>
      <c r="Y12174" s="1"/>
    </row>
    <row r="12175" spans="2:25" x14ac:dyDescent="0.25">
      <c r="B12175" s="4"/>
      <c r="C12175" s="7"/>
      <c r="G12175" s="8"/>
      <c r="H12175" s="8"/>
      <c r="I12175" s="8"/>
      <c r="S12175" s="4"/>
      <c r="T12175" s="6"/>
      <c r="X12175" s="1"/>
      <c r="Y12175" s="1"/>
    </row>
    <row r="12176" spans="2:25" x14ac:dyDescent="0.25">
      <c r="B12176" s="4"/>
      <c r="C12176" s="7"/>
      <c r="G12176" s="8"/>
      <c r="H12176" s="8"/>
      <c r="I12176" s="8"/>
      <c r="S12176" s="4"/>
      <c r="T12176" s="6"/>
      <c r="X12176" s="1"/>
      <c r="Y12176" s="1"/>
    </row>
    <row r="12177" spans="2:25" x14ac:dyDescent="0.25">
      <c r="B12177" s="4"/>
      <c r="C12177" s="7"/>
      <c r="G12177" s="8"/>
      <c r="H12177" s="8"/>
      <c r="I12177" s="8"/>
      <c r="S12177" s="4"/>
      <c r="T12177" s="6"/>
      <c r="X12177" s="1"/>
      <c r="Y12177" s="1"/>
    </row>
    <row r="12178" spans="2:25" x14ac:dyDescent="0.25">
      <c r="B12178" s="4"/>
      <c r="C12178" s="7"/>
      <c r="G12178" s="8"/>
      <c r="H12178" s="8"/>
      <c r="I12178" s="8"/>
      <c r="S12178" s="4"/>
      <c r="T12178" s="6"/>
      <c r="X12178" s="1"/>
      <c r="Y12178" s="1"/>
    </row>
    <row r="12179" spans="2:25" x14ac:dyDescent="0.25">
      <c r="B12179" s="4"/>
      <c r="C12179" s="7"/>
      <c r="G12179" s="8"/>
      <c r="H12179" s="8"/>
      <c r="I12179" s="8"/>
      <c r="S12179" s="4"/>
      <c r="T12179" s="6"/>
      <c r="X12179" s="1"/>
      <c r="Y12179" s="1"/>
    </row>
    <row r="12180" spans="2:25" x14ac:dyDescent="0.25">
      <c r="B12180" s="4"/>
      <c r="C12180" s="7"/>
      <c r="G12180" s="8"/>
      <c r="H12180" s="8"/>
      <c r="I12180" s="8"/>
      <c r="S12180" s="4"/>
      <c r="T12180" s="6"/>
      <c r="X12180" s="1"/>
      <c r="Y12180" s="1"/>
    </row>
    <row r="12181" spans="2:25" x14ac:dyDescent="0.25">
      <c r="B12181" s="4"/>
      <c r="C12181" s="7"/>
      <c r="G12181" s="8"/>
      <c r="H12181" s="8"/>
      <c r="I12181" s="8"/>
      <c r="S12181" s="4"/>
      <c r="T12181" s="6"/>
      <c r="X12181" s="1"/>
      <c r="Y12181" s="1"/>
    </row>
    <row r="12182" spans="2:25" x14ac:dyDescent="0.25">
      <c r="B12182" s="4"/>
      <c r="C12182" s="7"/>
      <c r="G12182" s="8"/>
      <c r="H12182" s="8"/>
      <c r="I12182" s="8"/>
      <c r="S12182" s="4"/>
      <c r="T12182" s="6"/>
      <c r="X12182" s="1"/>
      <c r="Y12182" s="1"/>
    </row>
    <row r="12183" spans="2:25" x14ac:dyDescent="0.25">
      <c r="B12183" s="4"/>
      <c r="C12183" s="7"/>
      <c r="G12183" s="8"/>
      <c r="H12183" s="8"/>
      <c r="I12183" s="8"/>
      <c r="S12183" s="4"/>
      <c r="T12183" s="6"/>
      <c r="X12183" s="1"/>
      <c r="Y12183" s="1"/>
    </row>
    <row r="12184" spans="2:25" x14ac:dyDescent="0.25">
      <c r="B12184" s="4"/>
      <c r="C12184" s="7"/>
      <c r="G12184" s="8"/>
      <c r="H12184" s="8"/>
      <c r="I12184" s="8"/>
      <c r="S12184" s="4"/>
      <c r="T12184" s="6"/>
      <c r="X12184" s="1"/>
      <c r="Y12184" s="1"/>
    </row>
    <row r="12185" spans="2:25" x14ac:dyDescent="0.25">
      <c r="B12185" s="4"/>
      <c r="C12185" s="7"/>
      <c r="G12185" s="8"/>
      <c r="H12185" s="8"/>
      <c r="I12185" s="8"/>
      <c r="S12185" s="4"/>
      <c r="T12185" s="6"/>
      <c r="X12185" s="1"/>
      <c r="Y12185" s="1"/>
    </row>
    <row r="12186" spans="2:25" x14ac:dyDescent="0.25">
      <c r="B12186" s="4"/>
      <c r="C12186" s="7"/>
      <c r="G12186" s="8"/>
      <c r="H12186" s="8"/>
      <c r="I12186" s="8"/>
      <c r="S12186" s="4"/>
      <c r="T12186" s="6"/>
      <c r="X12186" s="1"/>
      <c r="Y12186" s="1"/>
    </row>
    <row r="12187" spans="2:25" x14ac:dyDescent="0.25">
      <c r="B12187" s="4"/>
      <c r="C12187" s="7"/>
      <c r="G12187" s="8"/>
      <c r="H12187" s="8"/>
      <c r="I12187" s="8"/>
      <c r="S12187" s="4"/>
      <c r="T12187" s="6"/>
      <c r="X12187" s="1"/>
      <c r="Y12187" s="1"/>
    </row>
    <row r="12188" spans="2:25" x14ac:dyDescent="0.25">
      <c r="B12188" s="4"/>
      <c r="C12188" s="7"/>
      <c r="G12188" s="8"/>
      <c r="H12188" s="8"/>
      <c r="I12188" s="8"/>
      <c r="S12188" s="4"/>
      <c r="T12188" s="6"/>
      <c r="X12188" s="1"/>
      <c r="Y12188" s="1"/>
    </row>
    <row r="12189" spans="2:25" x14ac:dyDescent="0.25">
      <c r="B12189" s="4"/>
      <c r="C12189" s="7"/>
      <c r="G12189" s="8"/>
      <c r="H12189" s="8"/>
      <c r="I12189" s="8"/>
      <c r="S12189" s="4"/>
      <c r="T12189" s="6"/>
      <c r="X12189" s="1"/>
      <c r="Y12189" s="1"/>
    </row>
    <row r="12190" spans="2:25" x14ac:dyDescent="0.25">
      <c r="B12190" s="4"/>
      <c r="C12190" s="7"/>
      <c r="G12190" s="8"/>
      <c r="H12190" s="8"/>
      <c r="I12190" s="8"/>
      <c r="S12190" s="4"/>
      <c r="T12190" s="6"/>
      <c r="X12190" s="1"/>
      <c r="Y12190" s="1"/>
    </row>
    <row r="12191" spans="2:25" x14ac:dyDescent="0.25">
      <c r="B12191" s="4"/>
      <c r="C12191" s="7"/>
      <c r="G12191" s="8"/>
      <c r="H12191" s="8"/>
      <c r="I12191" s="8"/>
      <c r="S12191" s="4"/>
      <c r="T12191" s="6"/>
      <c r="X12191" s="1"/>
      <c r="Y12191" s="1"/>
    </row>
    <row r="12192" spans="2:25" x14ac:dyDescent="0.25">
      <c r="B12192" s="4"/>
      <c r="C12192" s="7"/>
      <c r="G12192" s="8"/>
      <c r="H12192" s="8"/>
      <c r="I12192" s="8"/>
      <c r="S12192" s="4"/>
      <c r="T12192" s="6"/>
      <c r="X12192" s="1"/>
      <c r="Y12192" s="1"/>
    </row>
    <row r="12193" spans="2:25" x14ac:dyDescent="0.25">
      <c r="B12193" s="4"/>
      <c r="C12193" s="7"/>
      <c r="G12193" s="8"/>
      <c r="H12193" s="8"/>
      <c r="I12193" s="8"/>
      <c r="S12193" s="4"/>
      <c r="T12193" s="6"/>
      <c r="X12193" s="1"/>
      <c r="Y12193" s="1"/>
    </row>
    <row r="12194" spans="2:25" x14ac:dyDescent="0.25">
      <c r="B12194" s="4"/>
      <c r="C12194" s="7"/>
      <c r="G12194" s="8"/>
      <c r="H12194" s="8"/>
      <c r="I12194" s="8"/>
      <c r="S12194" s="4"/>
      <c r="T12194" s="6"/>
      <c r="X12194" s="1"/>
      <c r="Y12194" s="1"/>
    </row>
    <row r="12195" spans="2:25" x14ac:dyDescent="0.25">
      <c r="B12195" s="4"/>
      <c r="C12195" s="7"/>
      <c r="G12195" s="8"/>
      <c r="H12195" s="8"/>
      <c r="I12195" s="8"/>
      <c r="S12195" s="4"/>
      <c r="T12195" s="6"/>
      <c r="X12195" s="1"/>
      <c r="Y12195" s="1"/>
    </row>
    <row r="12196" spans="2:25" x14ac:dyDescent="0.25">
      <c r="B12196" s="4"/>
      <c r="C12196" s="7"/>
      <c r="G12196" s="8"/>
      <c r="H12196" s="8"/>
      <c r="I12196" s="8"/>
      <c r="S12196" s="4"/>
      <c r="T12196" s="6"/>
      <c r="X12196" s="1"/>
      <c r="Y12196" s="1"/>
    </row>
    <row r="12197" spans="2:25" x14ac:dyDescent="0.25">
      <c r="B12197" s="4"/>
      <c r="C12197" s="7"/>
      <c r="G12197" s="8"/>
      <c r="H12197" s="8"/>
      <c r="I12197" s="8"/>
      <c r="S12197" s="4"/>
      <c r="T12197" s="6"/>
      <c r="X12197" s="1"/>
      <c r="Y12197" s="1"/>
    </row>
    <row r="12198" spans="2:25" x14ac:dyDescent="0.25">
      <c r="B12198" s="4"/>
      <c r="C12198" s="7"/>
      <c r="G12198" s="8"/>
      <c r="H12198" s="8"/>
      <c r="I12198" s="8"/>
      <c r="S12198" s="4"/>
      <c r="T12198" s="6"/>
      <c r="X12198" s="1"/>
      <c r="Y12198" s="1"/>
    </row>
    <row r="12199" spans="2:25" x14ac:dyDescent="0.25">
      <c r="B12199" s="4"/>
      <c r="C12199" s="7"/>
      <c r="G12199" s="8"/>
      <c r="H12199" s="8"/>
      <c r="I12199" s="8"/>
      <c r="S12199" s="4"/>
      <c r="T12199" s="6"/>
      <c r="X12199" s="1"/>
      <c r="Y12199" s="1"/>
    </row>
    <row r="12200" spans="2:25" x14ac:dyDescent="0.25">
      <c r="B12200" s="4"/>
      <c r="C12200" s="7"/>
      <c r="G12200" s="8"/>
      <c r="H12200" s="8"/>
      <c r="I12200" s="8"/>
      <c r="S12200" s="4"/>
      <c r="T12200" s="6"/>
      <c r="X12200" s="1"/>
      <c r="Y12200" s="1"/>
    </row>
    <row r="12201" spans="2:25" x14ac:dyDescent="0.25">
      <c r="B12201" s="4"/>
      <c r="C12201" s="7"/>
      <c r="G12201" s="8"/>
      <c r="H12201" s="8"/>
      <c r="I12201" s="8"/>
      <c r="S12201" s="4"/>
      <c r="T12201" s="6"/>
      <c r="X12201" s="1"/>
      <c r="Y12201" s="1"/>
    </row>
    <row r="12202" spans="2:25" x14ac:dyDescent="0.25">
      <c r="B12202" s="4"/>
      <c r="C12202" s="7"/>
      <c r="G12202" s="8"/>
      <c r="H12202" s="8"/>
      <c r="I12202" s="8"/>
      <c r="S12202" s="4"/>
      <c r="T12202" s="6"/>
      <c r="X12202" s="1"/>
      <c r="Y12202" s="1"/>
    </row>
    <row r="12203" spans="2:25" x14ac:dyDescent="0.25">
      <c r="B12203" s="4"/>
      <c r="C12203" s="7"/>
      <c r="G12203" s="8"/>
      <c r="H12203" s="8"/>
      <c r="I12203" s="8"/>
      <c r="S12203" s="4"/>
      <c r="T12203" s="6"/>
      <c r="X12203" s="1"/>
      <c r="Y12203" s="1"/>
    </row>
    <row r="12204" spans="2:25" x14ac:dyDescent="0.25">
      <c r="B12204" s="4"/>
      <c r="C12204" s="7"/>
      <c r="G12204" s="8"/>
      <c r="H12204" s="8"/>
      <c r="I12204" s="8"/>
      <c r="S12204" s="4"/>
      <c r="T12204" s="6"/>
      <c r="X12204" s="1"/>
      <c r="Y12204" s="1"/>
    </row>
    <row r="12205" spans="2:25" x14ac:dyDescent="0.25">
      <c r="B12205" s="4"/>
      <c r="C12205" s="7"/>
      <c r="G12205" s="8"/>
      <c r="H12205" s="8"/>
      <c r="I12205" s="8"/>
      <c r="S12205" s="4"/>
      <c r="T12205" s="6"/>
      <c r="X12205" s="1"/>
      <c r="Y12205" s="1"/>
    </row>
    <row r="12206" spans="2:25" x14ac:dyDescent="0.25">
      <c r="B12206" s="4"/>
      <c r="C12206" s="7"/>
      <c r="G12206" s="8"/>
      <c r="H12206" s="8"/>
      <c r="I12206" s="8"/>
      <c r="S12206" s="4"/>
      <c r="T12206" s="6"/>
      <c r="X12206" s="1"/>
      <c r="Y12206" s="1"/>
    </row>
    <row r="12207" spans="2:25" x14ac:dyDescent="0.25">
      <c r="B12207" s="4"/>
      <c r="C12207" s="7"/>
      <c r="G12207" s="8"/>
      <c r="H12207" s="8"/>
      <c r="I12207" s="8"/>
      <c r="S12207" s="4"/>
      <c r="T12207" s="6"/>
      <c r="X12207" s="1"/>
      <c r="Y12207" s="1"/>
    </row>
    <row r="12208" spans="2:25" x14ac:dyDescent="0.25">
      <c r="B12208" s="4"/>
      <c r="C12208" s="7"/>
      <c r="G12208" s="8"/>
      <c r="H12208" s="8"/>
      <c r="I12208" s="8"/>
      <c r="S12208" s="4"/>
      <c r="T12208" s="6"/>
      <c r="X12208" s="1"/>
      <c r="Y12208" s="1"/>
    </row>
    <row r="12209" spans="2:25" x14ac:dyDescent="0.25">
      <c r="B12209" s="4"/>
      <c r="C12209" s="7"/>
      <c r="G12209" s="8"/>
      <c r="H12209" s="8"/>
      <c r="I12209" s="8"/>
      <c r="S12209" s="4"/>
      <c r="T12209" s="6"/>
      <c r="X12209" s="1"/>
      <c r="Y12209" s="1"/>
    </row>
    <row r="12210" spans="2:25" x14ac:dyDescent="0.25">
      <c r="B12210" s="4"/>
      <c r="C12210" s="7"/>
      <c r="G12210" s="8"/>
      <c r="H12210" s="8"/>
      <c r="I12210" s="8"/>
      <c r="S12210" s="4"/>
      <c r="T12210" s="6"/>
      <c r="X12210" s="1"/>
      <c r="Y12210" s="1"/>
    </row>
    <row r="12211" spans="2:25" x14ac:dyDescent="0.25">
      <c r="B12211" s="4"/>
      <c r="C12211" s="7"/>
      <c r="G12211" s="8"/>
      <c r="H12211" s="8"/>
      <c r="I12211" s="8"/>
      <c r="S12211" s="4"/>
      <c r="T12211" s="6"/>
      <c r="X12211" s="1"/>
      <c r="Y12211" s="1"/>
    </row>
    <row r="12212" spans="2:25" x14ac:dyDescent="0.25">
      <c r="B12212" s="4"/>
      <c r="C12212" s="7"/>
      <c r="G12212" s="8"/>
      <c r="H12212" s="8"/>
      <c r="I12212" s="8"/>
      <c r="S12212" s="4"/>
      <c r="T12212" s="6"/>
      <c r="X12212" s="1"/>
      <c r="Y12212" s="1"/>
    </row>
    <row r="12213" spans="2:25" x14ac:dyDescent="0.25">
      <c r="B12213" s="4"/>
      <c r="C12213" s="7"/>
      <c r="G12213" s="8"/>
      <c r="H12213" s="8"/>
      <c r="I12213" s="8"/>
      <c r="S12213" s="4"/>
      <c r="T12213" s="6"/>
      <c r="X12213" s="1"/>
      <c r="Y12213" s="1"/>
    </row>
    <row r="12214" spans="2:25" x14ac:dyDescent="0.25">
      <c r="B12214" s="4"/>
      <c r="C12214" s="7"/>
      <c r="G12214" s="8"/>
      <c r="H12214" s="8"/>
      <c r="I12214" s="8"/>
      <c r="S12214" s="4"/>
      <c r="T12214" s="6"/>
      <c r="X12214" s="1"/>
      <c r="Y12214" s="1"/>
    </row>
    <row r="12215" spans="2:25" x14ac:dyDescent="0.25">
      <c r="B12215" s="4"/>
      <c r="C12215" s="7"/>
      <c r="G12215" s="8"/>
      <c r="H12215" s="8"/>
      <c r="I12215" s="8"/>
      <c r="S12215" s="4"/>
      <c r="T12215" s="6"/>
      <c r="X12215" s="1"/>
      <c r="Y12215" s="1"/>
    </row>
    <row r="12216" spans="2:25" x14ac:dyDescent="0.25">
      <c r="B12216" s="4"/>
      <c r="C12216" s="7"/>
      <c r="G12216" s="8"/>
      <c r="H12216" s="8"/>
      <c r="I12216" s="8"/>
      <c r="S12216" s="4"/>
      <c r="T12216" s="6"/>
      <c r="X12216" s="1"/>
      <c r="Y12216" s="1"/>
    </row>
    <row r="12217" spans="2:25" x14ac:dyDescent="0.25">
      <c r="B12217" s="4"/>
      <c r="C12217" s="7"/>
      <c r="G12217" s="8"/>
      <c r="H12217" s="8"/>
      <c r="I12217" s="8"/>
      <c r="S12217" s="4"/>
      <c r="T12217" s="6"/>
      <c r="X12217" s="1"/>
      <c r="Y12217" s="1"/>
    </row>
    <row r="12218" spans="2:25" x14ac:dyDescent="0.25">
      <c r="B12218" s="4"/>
      <c r="C12218" s="7"/>
      <c r="G12218" s="8"/>
      <c r="H12218" s="8"/>
      <c r="I12218" s="8"/>
      <c r="S12218" s="4"/>
      <c r="T12218" s="6"/>
      <c r="X12218" s="1"/>
      <c r="Y12218" s="1"/>
    </row>
    <row r="12219" spans="2:25" x14ac:dyDescent="0.25">
      <c r="B12219" s="4"/>
      <c r="C12219" s="7"/>
      <c r="G12219" s="8"/>
      <c r="H12219" s="8"/>
      <c r="I12219" s="8"/>
      <c r="S12219" s="4"/>
      <c r="T12219" s="6"/>
      <c r="X12219" s="1"/>
      <c r="Y12219" s="1"/>
    </row>
    <row r="12220" spans="2:25" x14ac:dyDescent="0.25">
      <c r="B12220" s="4"/>
      <c r="C12220" s="7"/>
      <c r="G12220" s="8"/>
      <c r="H12220" s="8"/>
      <c r="I12220" s="8"/>
      <c r="S12220" s="4"/>
      <c r="T12220" s="6"/>
      <c r="X12220" s="1"/>
      <c r="Y12220" s="1"/>
    </row>
    <row r="12221" spans="2:25" x14ac:dyDescent="0.25">
      <c r="B12221" s="4"/>
      <c r="C12221" s="7"/>
      <c r="G12221" s="8"/>
      <c r="H12221" s="8"/>
      <c r="I12221" s="8"/>
      <c r="S12221" s="4"/>
      <c r="T12221" s="6"/>
      <c r="X12221" s="1"/>
      <c r="Y12221" s="1"/>
    </row>
    <row r="12222" spans="2:25" x14ac:dyDescent="0.25">
      <c r="B12222" s="4"/>
      <c r="C12222" s="7"/>
      <c r="G12222" s="8"/>
      <c r="H12222" s="8"/>
      <c r="I12222" s="8"/>
      <c r="S12222" s="4"/>
      <c r="T12222" s="6"/>
      <c r="X12222" s="1"/>
      <c r="Y12222" s="1"/>
    </row>
    <row r="12223" spans="2:25" x14ac:dyDescent="0.25">
      <c r="B12223" s="4"/>
      <c r="C12223" s="7"/>
      <c r="G12223" s="8"/>
      <c r="H12223" s="8"/>
      <c r="I12223" s="8"/>
      <c r="S12223" s="4"/>
      <c r="T12223" s="6"/>
      <c r="X12223" s="1"/>
      <c r="Y12223" s="1"/>
    </row>
    <row r="12224" spans="2:25" x14ac:dyDescent="0.25">
      <c r="B12224" s="4"/>
      <c r="C12224" s="7"/>
      <c r="G12224" s="8"/>
      <c r="H12224" s="8"/>
      <c r="I12224" s="8"/>
      <c r="S12224" s="4"/>
      <c r="T12224" s="6"/>
      <c r="X12224" s="1"/>
      <c r="Y12224" s="1"/>
    </row>
    <row r="12225" spans="2:25" x14ac:dyDescent="0.25">
      <c r="B12225" s="4"/>
      <c r="C12225" s="7"/>
      <c r="G12225" s="8"/>
      <c r="H12225" s="8"/>
      <c r="I12225" s="8"/>
      <c r="S12225" s="4"/>
      <c r="T12225" s="6"/>
      <c r="X12225" s="1"/>
      <c r="Y12225" s="1"/>
    </row>
    <row r="12226" spans="2:25" x14ac:dyDescent="0.25">
      <c r="B12226" s="4"/>
      <c r="C12226" s="7"/>
      <c r="G12226" s="8"/>
      <c r="H12226" s="8"/>
      <c r="I12226" s="8"/>
      <c r="S12226" s="4"/>
      <c r="T12226" s="6"/>
      <c r="X12226" s="1"/>
      <c r="Y12226" s="1"/>
    </row>
    <row r="12227" spans="2:25" x14ac:dyDescent="0.25">
      <c r="B12227" s="4"/>
      <c r="C12227" s="7"/>
      <c r="G12227" s="8"/>
      <c r="H12227" s="8"/>
      <c r="I12227" s="8"/>
      <c r="S12227" s="4"/>
      <c r="T12227" s="6"/>
      <c r="X12227" s="1"/>
      <c r="Y12227" s="1"/>
    </row>
    <row r="12228" spans="2:25" x14ac:dyDescent="0.25">
      <c r="B12228" s="4"/>
      <c r="C12228" s="7"/>
      <c r="G12228" s="8"/>
      <c r="H12228" s="8"/>
      <c r="I12228" s="8"/>
      <c r="S12228" s="4"/>
      <c r="T12228" s="6"/>
      <c r="X12228" s="1"/>
      <c r="Y12228" s="1"/>
    </row>
    <row r="12229" spans="2:25" x14ac:dyDescent="0.25">
      <c r="B12229" s="4"/>
      <c r="C12229" s="7"/>
      <c r="G12229" s="8"/>
      <c r="H12229" s="8"/>
      <c r="I12229" s="8"/>
      <c r="S12229" s="4"/>
      <c r="T12229" s="6"/>
      <c r="X12229" s="1"/>
      <c r="Y12229" s="1"/>
    </row>
    <row r="12230" spans="2:25" x14ac:dyDescent="0.25">
      <c r="B12230" s="4"/>
      <c r="C12230" s="7"/>
      <c r="G12230" s="8"/>
      <c r="H12230" s="8"/>
      <c r="I12230" s="8"/>
      <c r="S12230" s="4"/>
      <c r="T12230" s="6"/>
      <c r="X12230" s="1"/>
      <c r="Y12230" s="1"/>
    </row>
    <row r="12231" spans="2:25" x14ac:dyDescent="0.25">
      <c r="B12231" s="4"/>
      <c r="C12231" s="7"/>
      <c r="G12231" s="8"/>
      <c r="H12231" s="8"/>
      <c r="I12231" s="8"/>
      <c r="S12231" s="4"/>
      <c r="T12231" s="6"/>
      <c r="X12231" s="1"/>
      <c r="Y12231" s="1"/>
    </row>
    <row r="12232" spans="2:25" x14ac:dyDescent="0.25">
      <c r="B12232" s="4"/>
      <c r="C12232" s="7"/>
      <c r="G12232" s="8"/>
      <c r="H12232" s="8"/>
      <c r="I12232" s="8"/>
      <c r="S12232" s="4"/>
      <c r="T12232" s="6"/>
      <c r="X12232" s="1"/>
      <c r="Y12232" s="1"/>
    </row>
    <row r="12233" spans="2:25" x14ac:dyDescent="0.25">
      <c r="B12233" s="4"/>
      <c r="C12233" s="7"/>
      <c r="G12233" s="8"/>
      <c r="H12233" s="8"/>
      <c r="I12233" s="8"/>
      <c r="S12233" s="4"/>
      <c r="T12233" s="6"/>
      <c r="X12233" s="1"/>
      <c r="Y12233" s="1"/>
    </row>
    <row r="12234" spans="2:25" x14ac:dyDescent="0.25">
      <c r="B12234" s="4"/>
      <c r="C12234" s="7"/>
      <c r="G12234" s="8"/>
      <c r="H12234" s="8"/>
      <c r="I12234" s="8"/>
      <c r="S12234" s="4"/>
      <c r="T12234" s="6"/>
      <c r="X12234" s="1"/>
      <c r="Y12234" s="1"/>
    </row>
    <row r="12235" spans="2:25" x14ac:dyDescent="0.25">
      <c r="B12235" s="4"/>
      <c r="C12235" s="7"/>
      <c r="G12235" s="8"/>
      <c r="H12235" s="8"/>
      <c r="I12235" s="8"/>
      <c r="S12235" s="4"/>
      <c r="T12235" s="6"/>
      <c r="X12235" s="1"/>
      <c r="Y12235" s="1"/>
    </row>
    <row r="12236" spans="2:25" x14ac:dyDescent="0.25">
      <c r="B12236" s="4"/>
      <c r="C12236" s="7"/>
      <c r="G12236" s="8"/>
      <c r="H12236" s="8"/>
      <c r="I12236" s="8"/>
      <c r="S12236" s="4"/>
      <c r="T12236" s="6"/>
      <c r="X12236" s="1"/>
      <c r="Y12236" s="1"/>
    </row>
    <row r="12237" spans="2:25" x14ac:dyDescent="0.25">
      <c r="B12237" s="4"/>
      <c r="C12237" s="7"/>
      <c r="G12237" s="8"/>
      <c r="H12237" s="8"/>
      <c r="I12237" s="8"/>
      <c r="S12237" s="4"/>
      <c r="T12237" s="6"/>
      <c r="X12237" s="1"/>
      <c r="Y12237" s="1"/>
    </row>
    <row r="12238" spans="2:25" x14ac:dyDescent="0.25">
      <c r="B12238" s="4"/>
      <c r="C12238" s="7"/>
      <c r="G12238" s="8"/>
      <c r="H12238" s="8"/>
      <c r="I12238" s="8"/>
      <c r="S12238" s="4"/>
      <c r="T12238" s="6"/>
      <c r="X12238" s="1"/>
      <c r="Y12238" s="1"/>
    </row>
    <row r="12239" spans="2:25" x14ac:dyDescent="0.25">
      <c r="B12239" s="4"/>
      <c r="C12239" s="7"/>
      <c r="G12239" s="8"/>
      <c r="H12239" s="8"/>
      <c r="I12239" s="8"/>
      <c r="S12239" s="4"/>
      <c r="T12239" s="6"/>
      <c r="X12239" s="1"/>
      <c r="Y12239" s="1"/>
    </row>
    <row r="12240" spans="2:25" x14ac:dyDescent="0.25">
      <c r="B12240" s="4"/>
      <c r="C12240" s="7"/>
      <c r="G12240" s="8"/>
      <c r="H12240" s="8"/>
      <c r="I12240" s="8"/>
      <c r="S12240" s="4"/>
      <c r="T12240" s="6"/>
      <c r="X12240" s="1"/>
      <c r="Y12240" s="1"/>
    </row>
    <row r="12241" spans="2:25" x14ac:dyDescent="0.25">
      <c r="B12241" s="4"/>
      <c r="C12241" s="7"/>
      <c r="G12241" s="8"/>
      <c r="H12241" s="8"/>
      <c r="I12241" s="8"/>
      <c r="S12241" s="4"/>
      <c r="T12241" s="6"/>
      <c r="X12241" s="1"/>
      <c r="Y12241" s="1"/>
    </row>
    <row r="12242" spans="2:25" x14ac:dyDescent="0.25">
      <c r="B12242" s="4"/>
      <c r="C12242" s="7"/>
      <c r="G12242" s="8"/>
      <c r="H12242" s="8"/>
      <c r="I12242" s="8"/>
      <c r="S12242" s="4"/>
      <c r="T12242" s="6"/>
      <c r="X12242" s="1"/>
      <c r="Y12242" s="1"/>
    </row>
    <row r="12243" spans="2:25" x14ac:dyDescent="0.25">
      <c r="B12243" s="4"/>
      <c r="C12243" s="7"/>
      <c r="G12243" s="8"/>
      <c r="H12243" s="8"/>
      <c r="I12243" s="8"/>
      <c r="S12243" s="4"/>
      <c r="T12243" s="6"/>
      <c r="X12243" s="1"/>
      <c r="Y12243" s="1"/>
    </row>
    <row r="12244" spans="2:25" x14ac:dyDescent="0.25">
      <c r="B12244" s="4"/>
      <c r="C12244" s="7"/>
      <c r="G12244" s="8"/>
      <c r="H12244" s="8"/>
      <c r="I12244" s="8"/>
      <c r="S12244" s="4"/>
      <c r="T12244" s="6"/>
      <c r="X12244" s="1"/>
      <c r="Y12244" s="1"/>
    </row>
    <row r="12245" spans="2:25" x14ac:dyDescent="0.25">
      <c r="B12245" s="4"/>
      <c r="C12245" s="7"/>
      <c r="G12245" s="8"/>
      <c r="H12245" s="8"/>
      <c r="I12245" s="8"/>
      <c r="S12245" s="4"/>
      <c r="T12245" s="6"/>
      <c r="X12245" s="1"/>
      <c r="Y12245" s="1"/>
    </row>
    <row r="12246" spans="2:25" x14ac:dyDescent="0.25">
      <c r="B12246" s="4"/>
      <c r="C12246" s="7"/>
      <c r="G12246" s="8"/>
      <c r="H12246" s="8"/>
      <c r="I12246" s="8"/>
      <c r="S12246" s="4"/>
      <c r="T12246" s="6"/>
      <c r="X12246" s="1"/>
      <c r="Y12246" s="1"/>
    </row>
    <row r="12247" spans="2:25" x14ac:dyDescent="0.25">
      <c r="B12247" s="4"/>
      <c r="C12247" s="7"/>
      <c r="G12247" s="8"/>
      <c r="H12247" s="8"/>
      <c r="I12247" s="8"/>
      <c r="S12247" s="4"/>
      <c r="T12247" s="6"/>
      <c r="X12247" s="1"/>
      <c r="Y12247" s="1"/>
    </row>
    <row r="12248" spans="2:25" x14ac:dyDescent="0.25">
      <c r="B12248" s="4"/>
      <c r="C12248" s="7"/>
      <c r="G12248" s="8"/>
      <c r="H12248" s="8"/>
      <c r="I12248" s="8"/>
      <c r="S12248" s="4"/>
      <c r="T12248" s="6"/>
      <c r="X12248" s="1"/>
      <c r="Y12248" s="1"/>
    </row>
    <row r="12249" spans="2:25" x14ac:dyDescent="0.25">
      <c r="B12249" s="4"/>
      <c r="C12249" s="7"/>
      <c r="G12249" s="8"/>
      <c r="H12249" s="8"/>
      <c r="I12249" s="8"/>
      <c r="S12249" s="4"/>
      <c r="T12249" s="6"/>
      <c r="X12249" s="1"/>
      <c r="Y12249" s="1"/>
    </row>
    <row r="12250" spans="2:25" x14ac:dyDescent="0.25">
      <c r="B12250" s="4"/>
      <c r="C12250" s="7"/>
      <c r="G12250" s="8"/>
      <c r="H12250" s="8"/>
      <c r="I12250" s="8"/>
      <c r="S12250" s="4"/>
      <c r="T12250" s="6"/>
      <c r="X12250" s="1"/>
      <c r="Y12250" s="1"/>
    </row>
    <row r="12251" spans="2:25" x14ac:dyDescent="0.25">
      <c r="B12251" s="4"/>
      <c r="C12251" s="7"/>
      <c r="G12251" s="8"/>
      <c r="H12251" s="8"/>
      <c r="I12251" s="8"/>
      <c r="S12251" s="4"/>
      <c r="T12251" s="6"/>
      <c r="X12251" s="1"/>
      <c r="Y12251" s="1"/>
    </row>
    <row r="12252" spans="2:25" x14ac:dyDescent="0.25">
      <c r="B12252" s="4"/>
      <c r="C12252" s="7"/>
      <c r="G12252" s="8"/>
      <c r="H12252" s="8"/>
      <c r="I12252" s="8"/>
      <c r="S12252" s="4"/>
      <c r="T12252" s="6"/>
      <c r="X12252" s="1"/>
      <c r="Y12252" s="1"/>
    </row>
    <row r="12253" spans="2:25" x14ac:dyDescent="0.25">
      <c r="B12253" s="4"/>
      <c r="C12253" s="7"/>
      <c r="G12253" s="8"/>
      <c r="H12253" s="8"/>
      <c r="I12253" s="8"/>
      <c r="S12253" s="4"/>
      <c r="T12253" s="6"/>
      <c r="X12253" s="1"/>
      <c r="Y12253" s="1"/>
    </row>
    <row r="12254" spans="2:25" x14ac:dyDescent="0.25">
      <c r="B12254" s="4"/>
      <c r="C12254" s="7"/>
      <c r="G12254" s="8"/>
      <c r="H12254" s="8"/>
      <c r="I12254" s="8"/>
      <c r="S12254" s="4"/>
      <c r="T12254" s="6"/>
      <c r="X12254" s="1"/>
      <c r="Y12254" s="1"/>
    </row>
    <row r="12255" spans="2:25" x14ac:dyDescent="0.25">
      <c r="B12255" s="4"/>
      <c r="C12255" s="7"/>
      <c r="G12255" s="8"/>
      <c r="H12255" s="8"/>
      <c r="I12255" s="8"/>
      <c r="S12255" s="4"/>
      <c r="T12255" s="6"/>
      <c r="X12255" s="1"/>
      <c r="Y12255" s="1"/>
    </row>
    <row r="12256" spans="2:25" x14ac:dyDescent="0.25">
      <c r="B12256" s="4"/>
      <c r="C12256" s="7"/>
      <c r="G12256" s="8"/>
      <c r="H12256" s="8"/>
      <c r="I12256" s="8"/>
      <c r="S12256" s="4"/>
      <c r="T12256" s="6"/>
      <c r="X12256" s="1"/>
      <c r="Y12256" s="1"/>
    </row>
    <row r="12257" spans="2:25" x14ac:dyDescent="0.25">
      <c r="B12257" s="4"/>
      <c r="C12257" s="7"/>
      <c r="G12257" s="8"/>
      <c r="H12257" s="8"/>
      <c r="I12257" s="8"/>
      <c r="S12257" s="4"/>
      <c r="T12257" s="6"/>
      <c r="X12257" s="1"/>
      <c r="Y12257" s="1"/>
    </row>
    <row r="12258" spans="2:25" x14ac:dyDescent="0.25">
      <c r="B12258" s="4"/>
      <c r="C12258" s="7"/>
      <c r="G12258" s="8"/>
      <c r="H12258" s="8"/>
      <c r="I12258" s="8"/>
      <c r="S12258" s="4"/>
      <c r="T12258" s="6"/>
      <c r="X12258" s="1"/>
      <c r="Y12258" s="1"/>
    </row>
    <row r="12259" spans="2:25" x14ac:dyDescent="0.25">
      <c r="B12259" s="4"/>
      <c r="C12259" s="7"/>
      <c r="G12259" s="8"/>
      <c r="H12259" s="8"/>
      <c r="I12259" s="8"/>
      <c r="S12259" s="4"/>
      <c r="T12259" s="6"/>
      <c r="X12259" s="1"/>
      <c r="Y12259" s="1"/>
    </row>
    <row r="12260" spans="2:25" x14ac:dyDescent="0.25">
      <c r="B12260" s="4"/>
      <c r="C12260" s="7"/>
      <c r="G12260" s="8"/>
      <c r="H12260" s="8"/>
      <c r="I12260" s="8"/>
      <c r="S12260" s="4"/>
      <c r="T12260" s="6"/>
      <c r="X12260" s="1"/>
      <c r="Y12260" s="1"/>
    </row>
    <row r="12261" spans="2:25" x14ac:dyDescent="0.25">
      <c r="B12261" s="4"/>
      <c r="C12261" s="7"/>
      <c r="G12261" s="8"/>
      <c r="H12261" s="8"/>
      <c r="I12261" s="8"/>
      <c r="S12261" s="4"/>
      <c r="T12261" s="6"/>
      <c r="X12261" s="1"/>
      <c r="Y12261" s="1"/>
    </row>
    <row r="12262" spans="2:25" x14ac:dyDescent="0.25">
      <c r="B12262" s="4"/>
      <c r="C12262" s="7"/>
      <c r="G12262" s="8"/>
      <c r="H12262" s="8"/>
      <c r="I12262" s="8"/>
      <c r="S12262" s="4"/>
      <c r="T12262" s="6"/>
      <c r="X12262" s="1"/>
      <c r="Y12262" s="1"/>
    </row>
    <row r="12263" spans="2:25" x14ac:dyDescent="0.25">
      <c r="B12263" s="4"/>
      <c r="C12263" s="7"/>
      <c r="G12263" s="8"/>
      <c r="H12263" s="8"/>
      <c r="I12263" s="8"/>
      <c r="S12263" s="4"/>
      <c r="T12263" s="6"/>
      <c r="X12263" s="1"/>
      <c r="Y12263" s="1"/>
    </row>
    <row r="12264" spans="2:25" x14ac:dyDescent="0.25">
      <c r="B12264" s="4"/>
      <c r="C12264" s="7"/>
      <c r="G12264" s="8"/>
      <c r="H12264" s="8"/>
      <c r="I12264" s="8"/>
      <c r="S12264" s="4"/>
      <c r="T12264" s="6"/>
      <c r="X12264" s="1"/>
      <c r="Y12264" s="1"/>
    </row>
    <row r="12265" spans="2:25" x14ac:dyDescent="0.25">
      <c r="B12265" s="4"/>
      <c r="C12265" s="7"/>
      <c r="G12265" s="8"/>
      <c r="H12265" s="8"/>
      <c r="I12265" s="8"/>
      <c r="S12265" s="4"/>
      <c r="T12265" s="6"/>
      <c r="X12265" s="1"/>
      <c r="Y12265" s="1"/>
    </row>
    <row r="12266" spans="2:25" x14ac:dyDescent="0.25">
      <c r="B12266" s="4"/>
      <c r="C12266" s="7"/>
      <c r="G12266" s="8"/>
      <c r="H12266" s="8"/>
      <c r="I12266" s="8"/>
      <c r="S12266" s="4"/>
      <c r="T12266" s="6"/>
      <c r="X12266" s="1"/>
      <c r="Y12266" s="1"/>
    </row>
    <row r="12267" spans="2:25" x14ac:dyDescent="0.25">
      <c r="B12267" s="4"/>
      <c r="C12267" s="7"/>
      <c r="G12267" s="8"/>
      <c r="H12267" s="8"/>
      <c r="I12267" s="8"/>
      <c r="S12267" s="4"/>
      <c r="T12267" s="6"/>
      <c r="X12267" s="1"/>
      <c r="Y12267" s="1"/>
    </row>
    <row r="12268" spans="2:25" x14ac:dyDescent="0.25">
      <c r="B12268" s="4"/>
      <c r="C12268" s="7"/>
      <c r="G12268" s="8"/>
      <c r="H12268" s="8"/>
      <c r="I12268" s="8"/>
      <c r="S12268" s="4"/>
      <c r="T12268" s="6"/>
      <c r="X12268" s="1"/>
      <c r="Y12268" s="1"/>
    </row>
    <row r="12269" spans="2:25" x14ac:dyDescent="0.25">
      <c r="B12269" s="4"/>
      <c r="C12269" s="7"/>
      <c r="G12269" s="8"/>
      <c r="H12269" s="8"/>
      <c r="I12269" s="8"/>
      <c r="S12269" s="4"/>
      <c r="T12269" s="6"/>
      <c r="X12269" s="1"/>
      <c r="Y12269" s="1"/>
    </row>
    <row r="12270" spans="2:25" x14ac:dyDescent="0.25">
      <c r="B12270" s="4"/>
      <c r="C12270" s="7"/>
      <c r="G12270" s="8"/>
      <c r="H12270" s="8"/>
      <c r="I12270" s="8"/>
      <c r="S12270" s="4"/>
      <c r="T12270" s="6"/>
      <c r="X12270" s="1"/>
      <c r="Y12270" s="1"/>
    </row>
    <row r="12271" spans="2:25" x14ac:dyDescent="0.25">
      <c r="B12271" s="4"/>
      <c r="C12271" s="7"/>
      <c r="G12271" s="8"/>
      <c r="H12271" s="8"/>
      <c r="I12271" s="8"/>
      <c r="S12271" s="4"/>
      <c r="T12271" s="6"/>
      <c r="X12271" s="1"/>
      <c r="Y12271" s="1"/>
    </row>
    <row r="12272" spans="2:25" x14ac:dyDescent="0.25">
      <c r="B12272" s="4"/>
      <c r="C12272" s="7"/>
      <c r="G12272" s="8"/>
      <c r="H12272" s="8"/>
      <c r="I12272" s="8"/>
      <c r="S12272" s="4"/>
      <c r="T12272" s="6"/>
      <c r="X12272" s="1"/>
      <c r="Y12272" s="1"/>
    </row>
    <row r="12273" spans="2:25" x14ac:dyDescent="0.25">
      <c r="B12273" s="4"/>
      <c r="C12273" s="7"/>
      <c r="G12273" s="8"/>
      <c r="H12273" s="8"/>
      <c r="I12273" s="8"/>
      <c r="S12273" s="4"/>
      <c r="T12273" s="6"/>
      <c r="X12273" s="1"/>
      <c r="Y12273" s="1"/>
    </row>
    <row r="12274" spans="2:25" x14ac:dyDescent="0.25">
      <c r="B12274" s="4"/>
      <c r="C12274" s="7"/>
      <c r="G12274" s="8"/>
      <c r="H12274" s="8"/>
      <c r="I12274" s="8"/>
      <c r="S12274" s="4"/>
      <c r="T12274" s="6"/>
      <c r="X12274" s="1"/>
      <c r="Y12274" s="1"/>
    </row>
    <row r="12275" spans="2:25" x14ac:dyDescent="0.25">
      <c r="B12275" s="4"/>
      <c r="C12275" s="7"/>
      <c r="G12275" s="8"/>
      <c r="H12275" s="8"/>
      <c r="I12275" s="8"/>
      <c r="S12275" s="4"/>
      <c r="T12275" s="6"/>
      <c r="X12275" s="1"/>
      <c r="Y12275" s="1"/>
    </row>
    <row r="12276" spans="2:25" x14ac:dyDescent="0.25">
      <c r="B12276" s="4"/>
      <c r="C12276" s="7"/>
      <c r="G12276" s="8"/>
      <c r="H12276" s="8"/>
      <c r="I12276" s="8"/>
      <c r="S12276" s="4"/>
      <c r="T12276" s="6"/>
      <c r="X12276" s="1"/>
      <c r="Y12276" s="1"/>
    </row>
    <row r="12277" spans="2:25" x14ac:dyDescent="0.25">
      <c r="B12277" s="4"/>
      <c r="C12277" s="7"/>
      <c r="G12277" s="8"/>
      <c r="H12277" s="8"/>
      <c r="I12277" s="8"/>
      <c r="S12277" s="4"/>
      <c r="T12277" s="6"/>
      <c r="X12277" s="1"/>
      <c r="Y12277" s="1"/>
    </row>
    <row r="12278" spans="2:25" x14ac:dyDescent="0.25">
      <c r="B12278" s="4"/>
      <c r="C12278" s="7"/>
      <c r="G12278" s="8"/>
      <c r="H12278" s="8"/>
      <c r="I12278" s="8"/>
      <c r="S12278" s="4"/>
      <c r="T12278" s="6"/>
      <c r="X12278" s="1"/>
      <c r="Y12278" s="1"/>
    </row>
    <row r="12279" spans="2:25" x14ac:dyDescent="0.25">
      <c r="B12279" s="4"/>
      <c r="C12279" s="7"/>
      <c r="G12279" s="8"/>
      <c r="H12279" s="8"/>
      <c r="I12279" s="8"/>
      <c r="S12279" s="4"/>
      <c r="T12279" s="6"/>
      <c r="X12279" s="1"/>
      <c r="Y12279" s="1"/>
    </row>
    <row r="12280" spans="2:25" x14ac:dyDescent="0.25">
      <c r="B12280" s="4"/>
      <c r="C12280" s="7"/>
      <c r="G12280" s="8"/>
      <c r="H12280" s="8"/>
      <c r="I12280" s="8"/>
      <c r="S12280" s="4"/>
      <c r="T12280" s="6"/>
      <c r="X12280" s="1"/>
      <c r="Y12280" s="1"/>
    </row>
    <row r="12281" spans="2:25" x14ac:dyDescent="0.25">
      <c r="B12281" s="4"/>
      <c r="C12281" s="7"/>
      <c r="G12281" s="8"/>
      <c r="H12281" s="8"/>
      <c r="I12281" s="8"/>
      <c r="S12281" s="4"/>
      <c r="T12281" s="6"/>
      <c r="X12281" s="1"/>
      <c r="Y12281" s="1"/>
    </row>
    <row r="12282" spans="2:25" x14ac:dyDescent="0.25">
      <c r="B12282" s="4"/>
      <c r="C12282" s="7"/>
      <c r="G12282" s="8"/>
      <c r="H12282" s="8"/>
      <c r="I12282" s="8"/>
      <c r="S12282" s="4"/>
      <c r="T12282" s="6"/>
      <c r="X12282" s="1"/>
      <c r="Y12282" s="1"/>
    </row>
    <row r="12283" spans="2:25" x14ac:dyDescent="0.25">
      <c r="B12283" s="4"/>
      <c r="C12283" s="7"/>
      <c r="G12283" s="8"/>
      <c r="H12283" s="8"/>
      <c r="I12283" s="8"/>
      <c r="S12283" s="4"/>
      <c r="T12283" s="6"/>
      <c r="X12283" s="1"/>
      <c r="Y12283" s="1"/>
    </row>
    <row r="12284" spans="2:25" x14ac:dyDescent="0.25">
      <c r="B12284" s="4"/>
      <c r="C12284" s="7"/>
      <c r="G12284" s="8"/>
      <c r="H12284" s="8"/>
      <c r="I12284" s="8"/>
      <c r="S12284" s="4"/>
      <c r="T12284" s="6"/>
      <c r="X12284" s="1"/>
      <c r="Y12284" s="1"/>
    </row>
    <row r="12285" spans="2:25" x14ac:dyDescent="0.25">
      <c r="B12285" s="4"/>
      <c r="C12285" s="7"/>
      <c r="G12285" s="8"/>
      <c r="H12285" s="8"/>
      <c r="I12285" s="8"/>
      <c r="S12285" s="4"/>
      <c r="T12285" s="6"/>
      <c r="X12285" s="1"/>
      <c r="Y12285" s="1"/>
    </row>
    <row r="12286" spans="2:25" x14ac:dyDescent="0.25">
      <c r="B12286" s="4"/>
      <c r="C12286" s="7"/>
      <c r="G12286" s="8"/>
      <c r="H12286" s="8"/>
      <c r="I12286" s="8"/>
      <c r="S12286" s="4"/>
      <c r="T12286" s="6"/>
      <c r="X12286" s="1"/>
      <c r="Y12286" s="1"/>
    </row>
    <row r="12287" spans="2:25" x14ac:dyDescent="0.25">
      <c r="B12287" s="4"/>
      <c r="C12287" s="7"/>
      <c r="G12287" s="8"/>
      <c r="H12287" s="8"/>
      <c r="I12287" s="8"/>
      <c r="S12287" s="4"/>
      <c r="T12287" s="6"/>
      <c r="X12287" s="1"/>
      <c r="Y12287" s="1"/>
    </row>
    <row r="12288" spans="2:25" x14ac:dyDescent="0.25">
      <c r="B12288" s="4"/>
      <c r="C12288" s="7"/>
      <c r="G12288" s="8"/>
      <c r="H12288" s="8"/>
      <c r="I12288" s="8"/>
      <c r="S12288" s="4"/>
      <c r="T12288" s="6"/>
      <c r="X12288" s="1"/>
      <c r="Y12288" s="1"/>
    </row>
    <row r="12289" spans="2:25" x14ac:dyDescent="0.25">
      <c r="B12289" s="4"/>
      <c r="C12289" s="7"/>
      <c r="G12289" s="8"/>
      <c r="H12289" s="8"/>
      <c r="I12289" s="8"/>
      <c r="S12289" s="4"/>
      <c r="T12289" s="6"/>
      <c r="X12289" s="1"/>
      <c r="Y12289" s="1"/>
    </row>
    <row r="12290" spans="2:25" x14ac:dyDescent="0.25">
      <c r="B12290" s="4"/>
      <c r="C12290" s="7"/>
      <c r="G12290" s="8"/>
      <c r="H12290" s="8"/>
      <c r="I12290" s="8"/>
      <c r="S12290" s="4"/>
      <c r="T12290" s="6"/>
      <c r="X12290" s="1"/>
      <c r="Y12290" s="1"/>
    </row>
    <row r="12291" spans="2:25" x14ac:dyDescent="0.25">
      <c r="B12291" s="4"/>
      <c r="C12291" s="7"/>
      <c r="G12291" s="8"/>
      <c r="H12291" s="8"/>
      <c r="I12291" s="8"/>
      <c r="S12291" s="4"/>
      <c r="T12291" s="6"/>
      <c r="X12291" s="1"/>
      <c r="Y12291" s="1"/>
    </row>
    <row r="12292" spans="2:25" x14ac:dyDescent="0.25">
      <c r="B12292" s="4"/>
      <c r="C12292" s="7"/>
      <c r="G12292" s="8"/>
      <c r="H12292" s="8"/>
      <c r="I12292" s="8"/>
      <c r="S12292" s="4"/>
      <c r="T12292" s="6"/>
      <c r="X12292" s="1"/>
      <c r="Y12292" s="1"/>
    </row>
    <row r="12293" spans="2:25" x14ac:dyDescent="0.25">
      <c r="B12293" s="4"/>
      <c r="C12293" s="7"/>
      <c r="G12293" s="8"/>
      <c r="H12293" s="8"/>
      <c r="I12293" s="8"/>
      <c r="S12293" s="4"/>
      <c r="T12293" s="6"/>
      <c r="X12293" s="1"/>
      <c r="Y12293" s="1"/>
    </row>
    <row r="12294" spans="2:25" x14ac:dyDescent="0.25">
      <c r="B12294" s="4"/>
      <c r="C12294" s="7"/>
      <c r="G12294" s="8"/>
      <c r="H12294" s="8"/>
      <c r="I12294" s="8"/>
      <c r="S12294" s="4"/>
      <c r="T12294" s="6"/>
      <c r="X12294" s="1"/>
      <c r="Y12294" s="1"/>
    </row>
    <row r="12295" spans="2:25" x14ac:dyDescent="0.25">
      <c r="B12295" s="4"/>
      <c r="C12295" s="7"/>
      <c r="G12295" s="8"/>
      <c r="H12295" s="8"/>
      <c r="I12295" s="8"/>
      <c r="S12295" s="4"/>
      <c r="T12295" s="6"/>
      <c r="X12295" s="1"/>
      <c r="Y12295" s="1"/>
    </row>
    <row r="12296" spans="2:25" x14ac:dyDescent="0.25">
      <c r="B12296" s="4"/>
      <c r="C12296" s="7"/>
      <c r="G12296" s="8"/>
      <c r="H12296" s="8"/>
      <c r="I12296" s="8"/>
      <c r="S12296" s="4"/>
      <c r="T12296" s="6"/>
      <c r="X12296" s="1"/>
      <c r="Y12296" s="1"/>
    </row>
    <row r="12297" spans="2:25" x14ac:dyDescent="0.25">
      <c r="B12297" s="4"/>
      <c r="C12297" s="7"/>
      <c r="G12297" s="8"/>
      <c r="H12297" s="8"/>
      <c r="I12297" s="8"/>
      <c r="S12297" s="4"/>
      <c r="T12297" s="6"/>
      <c r="X12297" s="1"/>
      <c r="Y12297" s="1"/>
    </row>
    <row r="12298" spans="2:25" x14ac:dyDescent="0.25">
      <c r="B12298" s="4"/>
      <c r="C12298" s="7"/>
      <c r="G12298" s="8"/>
      <c r="H12298" s="8"/>
      <c r="I12298" s="8"/>
      <c r="S12298" s="4"/>
      <c r="T12298" s="6"/>
      <c r="X12298" s="1"/>
      <c r="Y12298" s="1"/>
    </row>
    <row r="12299" spans="2:25" x14ac:dyDescent="0.25">
      <c r="B12299" s="4"/>
      <c r="C12299" s="7"/>
      <c r="G12299" s="8"/>
      <c r="H12299" s="8"/>
      <c r="I12299" s="8"/>
      <c r="S12299" s="4"/>
      <c r="T12299" s="6"/>
      <c r="X12299" s="1"/>
      <c r="Y12299" s="1"/>
    </row>
    <row r="12300" spans="2:25" x14ac:dyDescent="0.25">
      <c r="B12300" s="4"/>
      <c r="C12300" s="7"/>
      <c r="G12300" s="8"/>
      <c r="H12300" s="8"/>
      <c r="I12300" s="8"/>
      <c r="S12300" s="4"/>
      <c r="T12300" s="6"/>
      <c r="X12300" s="1"/>
      <c r="Y12300" s="1"/>
    </row>
    <row r="12301" spans="2:25" x14ac:dyDescent="0.25">
      <c r="B12301" s="4"/>
      <c r="C12301" s="7"/>
      <c r="G12301" s="8"/>
      <c r="H12301" s="8"/>
      <c r="I12301" s="8"/>
      <c r="S12301" s="4"/>
      <c r="T12301" s="6"/>
      <c r="X12301" s="1"/>
      <c r="Y12301" s="1"/>
    </row>
    <row r="12302" spans="2:25" x14ac:dyDescent="0.25">
      <c r="B12302" s="4"/>
      <c r="C12302" s="7"/>
      <c r="G12302" s="8"/>
      <c r="H12302" s="8"/>
      <c r="I12302" s="8"/>
      <c r="S12302" s="4"/>
      <c r="T12302" s="6"/>
      <c r="X12302" s="1"/>
      <c r="Y12302" s="1"/>
    </row>
    <row r="12303" spans="2:25" x14ac:dyDescent="0.25">
      <c r="B12303" s="4"/>
      <c r="C12303" s="7"/>
      <c r="G12303" s="8"/>
      <c r="H12303" s="8"/>
      <c r="I12303" s="8"/>
      <c r="S12303" s="4"/>
      <c r="T12303" s="6"/>
      <c r="X12303" s="1"/>
      <c r="Y12303" s="1"/>
    </row>
    <row r="12304" spans="2:25" x14ac:dyDescent="0.25">
      <c r="B12304" s="4"/>
      <c r="C12304" s="7"/>
      <c r="G12304" s="8"/>
      <c r="H12304" s="8"/>
      <c r="I12304" s="8"/>
      <c r="S12304" s="4"/>
      <c r="T12304" s="6"/>
      <c r="X12304" s="1"/>
      <c r="Y12304" s="1"/>
    </row>
    <row r="12305" spans="2:25" x14ac:dyDescent="0.25">
      <c r="B12305" s="4"/>
      <c r="C12305" s="7"/>
      <c r="G12305" s="8"/>
      <c r="H12305" s="8"/>
      <c r="I12305" s="8"/>
      <c r="S12305" s="4"/>
      <c r="T12305" s="6"/>
      <c r="X12305" s="1"/>
      <c r="Y12305" s="1"/>
    </row>
    <row r="12306" spans="2:25" x14ac:dyDescent="0.25">
      <c r="B12306" s="4"/>
      <c r="C12306" s="7"/>
      <c r="G12306" s="8"/>
      <c r="H12306" s="8"/>
      <c r="I12306" s="8"/>
      <c r="S12306" s="4"/>
      <c r="T12306" s="6"/>
      <c r="X12306" s="1"/>
      <c r="Y12306" s="1"/>
    </row>
    <row r="12307" spans="2:25" x14ac:dyDescent="0.25">
      <c r="B12307" s="4"/>
      <c r="C12307" s="7"/>
      <c r="G12307" s="8"/>
      <c r="H12307" s="8"/>
      <c r="I12307" s="8"/>
      <c r="S12307" s="4"/>
      <c r="T12307" s="6"/>
      <c r="X12307" s="1"/>
      <c r="Y12307" s="1"/>
    </row>
    <row r="12308" spans="2:25" x14ac:dyDescent="0.25">
      <c r="B12308" s="4"/>
      <c r="C12308" s="7"/>
      <c r="G12308" s="8"/>
      <c r="H12308" s="8"/>
      <c r="I12308" s="8"/>
      <c r="S12308" s="4"/>
      <c r="T12308" s="6"/>
      <c r="X12308" s="1"/>
      <c r="Y12308" s="1"/>
    </row>
    <row r="12309" spans="2:25" x14ac:dyDescent="0.25">
      <c r="B12309" s="4"/>
      <c r="C12309" s="7"/>
      <c r="G12309" s="8"/>
      <c r="H12309" s="8"/>
      <c r="I12309" s="8"/>
      <c r="S12309" s="4"/>
      <c r="T12309" s="6"/>
      <c r="X12309" s="1"/>
      <c r="Y12309" s="1"/>
    </row>
    <row r="12310" spans="2:25" x14ac:dyDescent="0.25">
      <c r="B12310" s="4"/>
      <c r="C12310" s="7"/>
      <c r="G12310" s="8"/>
      <c r="H12310" s="8"/>
      <c r="I12310" s="8"/>
      <c r="S12310" s="4"/>
      <c r="T12310" s="6"/>
      <c r="X12310" s="1"/>
      <c r="Y12310" s="1"/>
    </row>
    <row r="12311" spans="2:25" x14ac:dyDescent="0.25">
      <c r="B12311" s="4"/>
      <c r="C12311" s="7"/>
      <c r="G12311" s="8"/>
      <c r="H12311" s="8"/>
      <c r="I12311" s="8"/>
      <c r="S12311" s="4"/>
      <c r="T12311" s="6"/>
      <c r="X12311" s="1"/>
      <c r="Y12311" s="1"/>
    </row>
    <row r="12312" spans="2:25" x14ac:dyDescent="0.25">
      <c r="B12312" s="4"/>
      <c r="C12312" s="7"/>
      <c r="G12312" s="8"/>
      <c r="H12312" s="8"/>
      <c r="I12312" s="8"/>
      <c r="S12312" s="4"/>
      <c r="T12312" s="6"/>
      <c r="X12312" s="1"/>
      <c r="Y12312" s="1"/>
    </row>
    <row r="12313" spans="2:25" x14ac:dyDescent="0.25">
      <c r="B12313" s="4"/>
      <c r="C12313" s="7"/>
      <c r="G12313" s="8"/>
      <c r="H12313" s="8"/>
      <c r="I12313" s="8"/>
      <c r="S12313" s="4"/>
      <c r="T12313" s="6"/>
      <c r="X12313" s="1"/>
      <c r="Y12313" s="1"/>
    </row>
    <row r="12314" spans="2:25" x14ac:dyDescent="0.25">
      <c r="B12314" s="4"/>
      <c r="C12314" s="7"/>
      <c r="G12314" s="8"/>
      <c r="H12314" s="8"/>
      <c r="I12314" s="8"/>
      <c r="S12314" s="4"/>
      <c r="T12314" s="6"/>
      <c r="X12314" s="1"/>
      <c r="Y12314" s="1"/>
    </row>
    <row r="12315" spans="2:25" x14ac:dyDescent="0.25">
      <c r="B12315" s="4"/>
      <c r="C12315" s="7"/>
      <c r="G12315" s="8"/>
      <c r="H12315" s="8"/>
      <c r="I12315" s="8"/>
      <c r="S12315" s="4"/>
      <c r="T12315" s="6"/>
      <c r="X12315" s="1"/>
      <c r="Y12315" s="1"/>
    </row>
    <row r="12316" spans="2:25" x14ac:dyDescent="0.25">
      <c r="B12316" s="4"/>
      <c r="C12316" s="7"/>
      <c r="G12316" s="8"/>
      <c r="H12316" s="8"/>
      <c r="I12316" s="8"/>
      <c r="S12316" s="4"/>
      <c r="T12316" s="6"/>
      <c r="X12316" s="1"/>
      <c r="Y12316" s="1"/>
    </row>
    <row r="12317" spans="2:25" x14ac:dyDescent="0.25">
      <c r="B12317" s="4"/>
      <c r="C12317" s="7"/>
      <c r="G12317" s="8"/>
      <c r="H12317" s="8"/>
      <c r="I12317" s="8"/>
      <c r="S12317" s="4"/>
      <c r="T12317" s="6"/>
      <c r="X12317" s="1"/>
      <c r="Y12317" s="1"/>
    </row>
    <row r="12318" spans="2:25" x14ac:dyDescent="0.25">
      <c r="B12318" s="4"/>
      <c r="C12318" s="7"/>
      <c r="G12318" s="8"/>
      <c r="H12318" s="8"/>
      <c r="I12318" s="8"/>
      <c r="S12318" s="4"/>
      <c r="T12318" s="6"/>
      <c r="X12318" s="1"/>
      <c r="Y12318" s="1"/>
    </row>
    <row r="12319" spans="2:25" x14ac:dyDescent="0.25">
      <c r="B12319" s="4"/>
      <c r="C12319" s="7"/>
      <c r="G12319" s="8"/>
      <c r="H12319" s="8"/>
      <c r="I12319" s="8"/>
      <c r="S12319" s="4"/>
      <c r="T12319" s="6"/>
      <c r="X12319" s="1"/>
      <c r="Y12319" s="1"/>
    </row>
    <row r="12320" spans="2:25" x14ac:dyDescent="0.25">
      <c r="B12320" s="4"/>
      <c r="C12320" s="7"/>
      <c r="G12320" s="8"/>
      <c r="H12320" s="8"/>
      <c r="I12320" s="8"/>
      <c r="S12320" s="4"/>
      <c r="T12320" s="6"/>
      <c r="X12320" s="1"/>
      <c r="Y12320" s="1"/>
    </row>
    <row r="12321" spans="2:25" x14ac:dyDescent="0.25">
      <c r="B12321" s="4"/>
      <c r="C12321" s="7"/>
      <c r="G12321" s="8"/>
      <c r="H12321" s="8"/>
      <c r="I12321" s="8"/>
      <c r="S12321" s="4"/>
      <c r="T12321" s="6"/>
      <c r="X12321" s="1"/>
      <c r="Y12321" s="1"/>
    </row>
    <row r="12322" spans="2:25" x14ac:dyDescent="0.25">
      <c r="B12322" s="4"/>
      <c r="C12322" s="7"/>
      <c r="G12322" s="8"/>
      <c r="H12322" s="8"/>
      <c r="I12322" s="8"/>
      <c r="S12322" s="4"/>
      <c r="T12322" s="6"/>
      <c r="X12322" s="1"/>
      <c r="Y12322" s="1"/>
    </row>
    <row r="12323" spans="2:25" x14ac:dyDescent="0.25">
      <c r="B12323" s="4"/>
      <c r="C12323" s="7"/>
      <c r="G12323" s="8"/>
      <c r="H12323" s="8"/>
      <c r="I12323" s="8"/>
      <c r="S12323" s="4"/>
      <c r="T12323" s="6"/>
      <c r="X12323" s="1"/>
      <c r="Y12323" s="1"/>
    </row>
    <row r="12324" spans="2:25" x14ac:dyDescent="0.25">
      <c r="B12324" s="4"/>
      <c r="C12324" s="7"/>
      <c r="G12324" s="8"/>
      <c r="H12324" s="8"/>
      <c r="I12324" s="8"/>
      <c r="S12324" s="4"/>
      <c r="T12324" s="6"/>
      <c r="X12324" s="1"/>
      <c r="Y12324" s="1"/>
    </row>
    <row r="12325" spans="2:25" x14ac:dyDescent="0.25">
      <c r="B12325" s="4"/>
      <c r="C12325" s="7"/>
      <c r="G12325" s="8"/>
      <c r="H12325" s="8"/>
      <c r="I12325" s="8"/>
      <c r="S12325" s="4"/>
      <c r="T12325" s="6"/>
      <c r="X12325" s="1"/>
      <c r="Y12325" s="1"/>
    </row>
    <row r="12326" spans="2:25" x14ac:dyDescent="0.25">
      <c r="B12326" s="4"/>
      <c r="C12326" s="7"/>
      <c r="G12326" s="8"/>
      <c r="H12326" s="8"/>
      <c r="I12326" s="8"/>
      <c r="S12326" s="4"/>
      <c r="T12326" s="6"/>
      <c r="X12326" s="1"/>
      <c r="Y12326" s="1"/>
    </row>
    <row r="12327" spans="2:25" x14ac:dyDescent="0.25">
      <c r="B12327" s="4"/>
      <c r="C12327" s="7"/>
      <c r="G12327" s="8"/>
      <c r="H12327" s="8"/>
      <c r="I12327" s="8"/>
      <c r="S12327" s="4"/>
      <c r="T12327" s="6"/>
      <c r="X12327" s="1"/>
      <c r="Y12327" s="1"/>
    </row>
    <row r="12328" spans="2:25" x14ac:dyDescent="0.25">
      <c r="B12328" s="4"/>
      <c r="C12328" s="7"/>
      <c r="G12328" s="8"/>
      <c r="H12328" s="8"/>
      <c r="I12328" s="8"/>
      <c r="S12328" s="4"/>
      <c r="T12328" s="6"/>
      <c r="X12328" s="1"/>
      <c r="Y12328" s="1"/>
    </row>
    <row r="12329" spans="2:25" x14ac:dyDescent="0.25">
      <c r="B12329" s="4"/>
      <c r="C12329" s="7"/>
      <c r="G12329" s="8"/>
      <c r="H12329" s="8"/>
      <c r="I12329" s="8"/>
      <c r="S12329" s="4"/>
      <c r="T12329" s="6"/>
      <c r="X12329" s="1"/>
      <c r="Y12329" s="1"/>
    </row>
    <row r="12330" spans="2:25" x14ac:dyDescent="0.25">
      <c r="B12330" s="4"/>
      <c r="C12330" s="7"/>
      <c r="G12330" s="8"/>
      <c r="H12330" s="8"/>
      <c r="I12330" s="8"/>
      <c r="S12330" s="4"/>
      <c r="T12330" s="6"/>
      <c r="X12330" s="1"/>
      <c r="Y12330" s="1"/>
    </row>
    <row r="12331" spans="2:25" x14ac:dyDescent="0.25">
      <c r="B12331" s="4"/>
      <c r="C12331" s="7"/>
      <c r="G12331" s="8"/>
      <c r="H12331" s="8"/>
      <c r="I12331" s="8"/>
      <c r="S12331" s="4"/>
      <c r="T12331" s="6"/>
      <c r="X12331" s="1"/>
      <c r="Y12331" s="1"/>
    </row>
    <row r="12332" spans="2:25" x14ac:dyDescent="0.25">
      <c r="B12332" s="4"/>
      <c r="C12332" s="7"/>
      <c r="G12332" s="8"/>
      <c r="H12332" s="8"/>
      <c r="I12332" s="8"/>
      <c r="S12332" s="4"/>
      <c r="T12332" s="6"/>
      <c r="X12332" s="1"/>
      <c r="Y12332" s="1"/>
    </row>
    <row r="12333" spans="2:25" x14ac:dyDescent="0.25">
      <c r="B12333" s="4"/>
      <c r="C12333" s="7"/>
      <c r="G12333" s="8"/>
      <c r="H12333" s="8"/>
      <c r="I12333" s="8"/>
      <c r="S12333" s="4"/>
      <c r="T12333" s="6"/>
      <c r="X12333" s="1"/>
      <c r="Y12333" s="1"/>
    </row>
    <row r="12334" spans="2:25" x14ac:dyDescent="0.25">
      <c r="B12334" s="4"/>
      <c r="C12334" s="7"/>
      <c r="G12334" s="8"/>
      <c r="H12334" s="8"/>
      <c r="I12334" s="8"/>
      <c r="S12334" s="4"/>
      <c r="T12334" s="6"/>
      <c r="X12334" s="1"/>
      <c r="Y12334" s="1"/>
    </row>
    <row r="12335" spans="2:25" x14ac:dyDescent="0.25">
      <c r="B12335" s="4"/>
      <c r="C12335" s="7"/>
      <c r="G12335" s="8"/>
      <c r="H12335" s="8"/>
      <c r="I12335" s="8"/>
      <c r="S12335" s="4"/>
      <c r="T12335" s="6"/>
      <c r="X12335" s="1"/>
      <c r="Y12335" s="1"/>
    </row>
    <row r="12336" spans="2:25" x14ac:dyDescent="0.25">
      <c r="B12336" s="4"/>
      <c r="C12336" s="7"/>
      <c r="G12336" s="8"/>
      <c r="H12336" s="8"/>
      <c r="I12336" s="8"/>
      <c r="S12336" s="4"/>
      <c r="T12336" s="6"/>
      <c r="X12336" s="1"/>
      <c r="Y12336" s="1"/>
    </row>
    <row r="12337" spans="2:25" x14ac:dyDescent="0.25">
      <c r="B12337" s="4"/>
      <c r="C12337" s="7"/>
      <c r="G12337" s="8"/>
      <c r="H12337" s="8"/>
      <c r="I12337" s="8"/>
      <c r="S12337" s="4"/>
      <c r="T12337" s="6"/>
      <c r="X12337" s="1"/>
      <c r="Y12337" s="1"/>
    </row>
    <row r="12338" spans="2:25" x14ac:dyDescent="0.25">
      <c r="B12338" s="4"/>
      <c r="C12338" s="7"/>
      <c r="G12338" s="8"/>
      <c r="H12338" s="8"/>
      <c r="I12338" s="8"/>
      <c r="S12338" s="4"/>
      <c r="T12338" s="6"/>
      <c r="X12338" s="1"/>
      <c r="Y12338" s="1"/>
    </row>
    <row r="12339" spans="2:25" x14ac:dyDescent="0.25">
      <c r="B12339" s="4"/>
      <c r="C12339" s="7"/>
      <c r="G12339" s="8"/>
      <c r="H12339" s="8"/>
      <c r="I12339" s="8"/>
      <c r="S12339" s="4"/>
      <c r="T12339" s="6"/>
      <c r="X12339" s="1"/>
      <c r="Y12339" s="1"/>
    </row>
    <row r="12340" spans="2:25" x14ac:dyDescent="0.25">
      <c r="B12340" s="4"/>
      <c r="C12340" s="7"/>
      <c r="G12340" s="8"/>
      <c r="H12340" s="8"/>
      <c r="I12340" s="8"/>
      <c r="S12340" s="4"/>
      <c r="T12340" s="6"/>
      <c r="X12340" s="1"/>
      <c r="Y12340" s="1"/>
    </row>
    <row r="12341" spans="2:25" x14ac:dyDescent="0.25">
      <c r="B12341" s="4"/>
      <c r="C12341" s="7"/>
      <c r="G12341" s="8"/>
      <c r="H12341" s="8"/>
      <c r="I12341" s="8"/>
      <c r="S12341" s="4"/>
      <c r="T12341" s="6"/>
      <c r="X12341" s="1"/>
      <c r="Y12341" s="1"/>
    </row>
    <row r="12342" spans="2:25" x14ac:dyDescent="0.25">
      <c r="B12342" s="4"/>
      <c r="C12342" s="7"/>
      <c r="G12342" s="8"/>
      <c r="H12342" s="8"/>
      <c r="I12342" s="8"/>
      <c r="S12342" s="4"/>
      <c r="T12342" s="6"/>
      <c r="X12342" s="1"/>
      <c r="Y12342" s="1"/>
    </row>
    <row r="12343" spans="2:25" x14ac:dyDescent="0.25">
      <c r="B12343" s="4"/>
      <c r="C12343" s="7"/>
      <c r="G12343" s="8"/>
      <c r="H12343" s="8"/>
      <c r="I12343" s="8"/>
      <c r="S12343" s="4"/>
      <c r="T12343" s="6"/>
      <c r="X12343" s="1"/>
      <c r="Y12343" s="1"/>
    </row>
    <row r="12344" spans="2:25" x14ac:dyDescent="0.25">
      <c r="B12344" s="4"/>
      <c r="C12344" s="7"/>
      <c r="G12344" s="8"/>
      <c r="H12344" s="8"/>
      <c r="I12344" s="8"/>
      <c r="S12344" s="4"/>
      <c r="T12344" s="6"/>
      <c r="X12344" s="1"/>
      <c r="Y12344" s="1"/>
    </row>
    <row r="12345" spans="2:25" x14ac:dyDescent="0.25">
      <c r="B12345" s="4"/>
      <c r="C12345" s="7"/>
      <c r="G12345" s="8"/>
      <c r="H12345" s="8"/>
      <c r="I12345" s="8"/>
      <c r="S12345" s="4"/>
      <c r="T12345" s="6"/>
      <c r="X12345" s="1"/>
      <c r="Y12345" s="1"/>
    </row>
    <row r="12346" spans="2:25" x14ac:dyDescent="0.25">
      <c r="B12346" s="4"/>
      <c r="C12346" s="7"/>
      <c r="G12346" s="8"/>
      <c r="H12346" s="8"/>
      <c r="I12346" s="8"/>
      <c r="S12346" s="4"/>
      <c r="T12346" s="6"/>
      <c r="X12346" s="1"/>
      <c r="Y12346" s="1"/>
    </row>
    <row r="12347" spans="2:25" x14ac:dyDescent="0.25">
      <c r="B12347" s="4"/>
      <c r="C12347" s="7"/>
      <c r="G12347" s="8"/>
      <c r="H12347" s="8"/>
      <c r="I12347" s="8"/>
      <c r="S12347" s="4"/>
      <c r="T12347" s="6"/>
      <c r="X12347" s="1"/>
      <c r="Y12347" s="1"/>
    </row>
    <row r="12348" spans="2:25" x14ac:dyDescent="0.25">
      <c r="B12348" s="4"/>
      <c r="C12348" s="7"/>
      <c r="G12348" s="8"/>
      <c r="H12348" s="8"/>
      <c r="I12348" s="8"/>
      <c r="S12348" s="4"/>
      <c r="T12348" s="6"/>
      <c r="X12348" s="1"/>
      <c r="Y12348" s="1"/>
    </row>
    <row r="12349" spans="2:25" x14ac:dyDescent="0.25">
      <c r="B12349" s="4"/>
      <c r="C12349" s="7"/>
      <c r="G12349" s="8"/>
      <c r="H12349" s="8"/>
      <c r="I12349" s="8"/>
      <c r="S12349" s="4"/>
      <c r="T12349" s="6"/>
      <c r="X12349" s="1"/>
      <c r="Y12349" s="1"/>
    </row>
    <row r="12350" spans="2:25" x14ac:dyDescent="0.25">
      <c r="B12350" s="4"/>
      <c r="C12350" s="7"/>
      <c r="G12350" s="8"/>
      <c r="H12350" s="8"/>
      <c r="I12350" s="8"/>
      <c r="S12350" s="4"/>
      <c r="T12350" s="6"/>
      <c r="X12350" s="1"/>
      <c r="Y12350" s="1"/>
    </row>
    <row r="12351" spans="2:25" x14ac:dyDescent="0.25">
      <c r="B12351" s="4"/>
      <c r="C12351" s="7"/>
      <c r="G12351" s="8"/>
      <c r="H12351" s="8"/>
      <c r="I12351" s="8"/>
      <c r="S12351" s="4"/>
      <c r="T12351" s="6"/>
      <c r="X12351" s="1"/>
      <c r="Y12351" s="1"/>
    </row>
    <row r="12352" spans="2:25" x14ac:dyDescent="0.25">
      <c r="B12352" s="4"/>
      <c r="C12352" s="7"/>
      <c r="G12352" s="8"/>
      <c r="H12352" s="8"/>
      <c r="I12352" s="8"/>
      <c r="S12352" s="4"/>
      <c r="T12352" s="6"/>
      <c r="X12352" s="1"/>
      <c r="Y12352" s="1"/>
    </row>
    <row r="12353" spans="2:25" x14ac:dyDescent="0.25">
      <c r="B12353" s="4"/>
      <c r="C12353" s="7"/>
      <c r="G12353" s="8"/>
      <c r="H12353" s="8"/>
      <c r="I12353" s="8"/>
      <c r="S12353" s="4"/>
      <c r="T12353" s="6"/>
      <c r="X12353" s="1"/>
      <c r="Y12353" s="1"/>
    </row>
    <row r="12354" spans="2:25" x14ac:dyDescent="0.25">
      <c r="B12354" s="4"/>
      <c r="C12354" s="7"/>
      <c r="G12354" s="8"/>
      <c r="H12354" s="8"/>
      <c r="I12354" s="8"/>
      <c r="S12354" s="4"/>
      <c r="T12354" s="6"/>
      <c r="X12354" s="1"/>
      <c r="Y12354" s="1"/>
    </row>
    <row r="12355" spans="2:25" x14ac:dyDescent="0.25">
      <c r="B12355" s="4"/>
      <c r="C12355" s="7"/>
      <c r="G12355" s="8"/>
      <c r="H12355" s="8"/>
      <c r="I12355" s="8"/>
      <c r="S12355" s="4"/>
      <c r="T12355" s="6"/>
      <c r="X12355" s="1"/>
      <c r="Y12355" s="1"/>
    </row>
    <row r="12356" spans="2:25" x14ac:dyDescent="0.25">
      <c r="B12356" s="4"/>
      <c r="C12356" s="7"/>
      <c r="G12356" s="8"/>
      <c r="H12356" s="8"/>
      <c r="I12356" s="8"/>
      <c r="S12356" s="4"/>
      <c r="T12356" s="6"/>
      <c r="X12356" s="1"/>
      <c r="Y12356" s="1"/>
    </row>
    <row r="12357" spans="2:25" x14ac:dyDescent="0.25">
      <c r="B12357" s="4"/>
      <c r="C12357" s="7"/>
      <c r="G12357" s="8"/>
      <c r="H12357" s="8"/>
      <c r="I12357" s="8"/>
      <c r="S12357" s="4"/>
      <c r="T12357" s="6"/>
      <c r="X12357" s="1"/>
      <c r="Y12357" s="1"/>
    </row>
    <row r="12358" spans="2:25" x14ac:dyDescent="0.25">
      <c r="B12358" s="4"/>
      <c r="C12358" s="7"/>
      <c r="G12358" s="8"/>
      <c r="H12358" s="8"/>
      <c r="I12358" s="8"/>
      <c r="S12358" s="4"/>
      <c r="T12358" s="6"/>
      <c r="X12358" s="1"/>
      <c r="Y12358" s="1"/>
    </row>
    <row r="12359" spans="2:25" x14ac:dyDescent="0.25">
      <c r="B12359" s="4"/>
      <c r="C12359" s="7"/>
      <c r="G12359" s="8"/>
      <c r="H12359" s="8"/>
      <c r="I12359" s="8"/>
      <c r="S12359" s="4"/>
      <c r="T12359" s="6"/>
      <c r="X12359" s="1"/>
      <c r="Y12359" s="1"/>
    </row>
    <row r="12360" spans="2:25" x14ac:dyDescent="0.25">
      <c r="B12360" s="4"/>
      <c r="C12360" s="7"/>
      <c r="G12360" s="8"/>
      <c r="H12360" s="8"/>
      <c r="I12360" s="8"/>
      <c r="S12360" s="4"/>
      <c r="T12360" s="6"/>
      <c r="X12360" s="1"/>
      <c r="Y12360" s="1"/>
    </row>
    <row r="12361" spans="2:25" x14ac:dyDescent="0.25">
      <c r="B12361" s="4"/>
      <c r="C12361" s="7"/>
      <c r="G12361" s="8"/>
      <c r="H12361" s="8"/>
      <c r="I12361" s="8"/>
      <c r="S12361" s="4"/>
      <c r="T12361" s="6"/>
      <c r="X12361" s="1"/>
      <c r="Y12361" s="1"/>
    </row>
    <row r="12362" spans="2:25" x14ac:dyDescent="0.25">
      <c r="B12362" s="4"/>
      <c r="C12362" s="7"/>
      <c r="G12362" s="8"/>
      <c r="H12362" s="8"/>
      <c r="I12362" s="8"/>
      <c r="S12362" s="4"/>
      <c r="T12362" s="6"/>
      <c r="X12362" s="1"/>
      <c r="Y12362" s="1"/>
    </row>
    <row r="12363" spans="2:25" x14ac:dyDescent="0.25">
      <c r="B12363" s="4"/>
      <c r="C12363" s="7"/>
      <c r="G12363" s="8"/>
      <c r="H12363" s="8"/>
      <c r="I12363" s="8"/>
      <c r="S12363" s="4"/>
      <c r="T12363" s="6"/>
      <c r="X12363" s="1"/>
      <c r="Y12363" s="1"/>
    </row>
    <row r="12364" spans="2:25" x14ac:dyDescent="0.25">
      <c r="B12364" s="4"/>
      <c r="C12364" s="7"/>
      <c r="G12364" s="8"/>
      <c r="H12364" s="8"/>
      <c r="I12364" s="8"/>
      <c r="S12364" s="4"/>
      <c r="T12364" s="6"/>
      <c r="X12364" s="1"/>
      <c r="Y12364" s="1"/>
    </row>
    <row r="12365" spans="2:25" x14ac:dyDescent="0.25">
      <c r="B12365" s="4"/>
      <c r="C12365" s="7"/>
      <c r="G12365" s="8"/>
      <c r="H12365" s="8"/>
      <c r="I12365" s="8"/>
      <c r="S12365" s="4"/>
      <c r="T12365" s="6"/>
      <c r="X12365" s="1"/>
      <c r="Y12365" s="1"/>
    </row>
    <row r="12366" spans="2:25" x14ac:dyDescent="0.25">
      <c r="B12366" s="4"/>
      <c r="C12366" s="7"/>
      <c r="G12366" s="8"/>
      <c r="H12366" s="8"/>
      <c r="I12366" s="8"/>
      <c r="S12366" s="4"/>
      <c r="T12366" s="6"/>
      <c r="X12366" s="1"/>
      <c r="Y12366" s="1"/>
    </row>
    <row r="12367" spans="2:25" x14ac:dyDescent="0.25">
      <c r="B12367" s="4"/>
      <c r="C12367" s="7"/>
      <c r="G12367" s="8"/>
      <c r="H12367" s="8"/>
      <c r="I12367" s="8"/>
      <c r="S12367" s="4"/>
      <c r="T12367" s="6"/>
      <c r="X12367" s="1"/>
      <c r="Y12367" s="1"/>
    </row>
    <row r="12368" spans="2:25" x14ac:dyDescent="0.25">
      <c r="B12368" s="4"/>
      <c r="C12368" s="7"/>
      <c r="G12368" s="8"/>
      <c r="H12368" s="8"/>
      <c r="I12368" s="8"/>
      <c r="S12368" s="4"/>
      <c r="T12368" s="6"/>
      <c r="X12368" s="1"/>
      <c r="Y12368" s="1"/>
    </row>
    <row r="12369" spans="2:25" x14ac:dyDescent="0.25">
      <c r="B12369" s="4"/>
      <c r="C12369" s="7"/>
      <c r="G12369" s="8"/>
      <c r="H12369" s="8"/>
      <c r="I12369" s="8"/>
      <c r="S12369" s="4"/>
      <c r="T12369" s="6"/>
      <c r="X12369" s="1"/>
      <c r="Y12369" s="1"/>
    </row>
    <row r="12370" spans="2:25" x14ac:dyDescent="0.25">
      <c r="B12370" s="4"/>
      <c r="C12370" s="7"/>
      <c r="G12370" s="8"/>
      <c r="H12370" s="8"/>
      <c r="I12370" s="8"/>
      <c r="S12370" s="4"/>
      <c r="T12370" s="6"/>
      <c r="X12370" s="1"/>
      <c r="Y12370" s="1"/>
    </row>
    <row r="12371" spans="2:25" x14ac:dyDescent="0.25">
      <c r="B12371" s="4"/>
      <c r="C12371" s="7"/>
      <c r="G12371" s="8"/>
      <c r="H12371" s="8"/>
      <c r="I12371" s="8"/>
      <c r="S12371" s="4"/>
      <c r="T12371" s="6"/>
      <c r="X12371" s="1"/>
      <c r="Y12371" s="1"/>
    </row>
    <row r="12372" spans="2:25" x14ac:dyDescent="0.25">
      <c r="B12372" s="4"/>
      <c r="C12372" s="7"/>
      <c r="G12372" s="8"/>
      <c r="H12372" s="8"/>
      <c r="I12372" s="8"/>
      <c r="S12372" s="4"/>
      <c r="T12372" s="6"/>
      <c r="X12372" s="1"/>
      <c r="Y12372" s="1"/>
    </row>
    <row r="12373" spans="2:25" x14ac:dyDescent="0.25">
      <c r="B12373" s="4"/>
      <c r="C12373" s="7"/>
      <c r="G12373" s="8"/>
      <c r="H12373" s="8"/>
      <c r="I12373" s="8"/>
      <c r="S12373" s="4"/>
      <c r="T12373" s="6"/>
      <c r="X12373" s="1"/>
      <c r="Y12373" s="1"/>
    </row>
    <row r="12374" spans="2:25" x14ac:dyDescent="0.25">
      <c r="B12374" s="4"/>
      <c r="C12374" s="7"/>
      <c r="G12374" s="8"/>
      <c r="H12374" s="8"/>
      <c r="I12374" s="8"/>
      <c r="S12374" s="4"/>
      <c r="T12374" s="6"/>
      <c r="X12374" s="1"/>
      <c r="Y12374" s="1"/>
    </row>
    <row r="12375" spans="2:25" x14ac:dyDescent="0.25">
      <c r="B12375" s="4"/>
      <c r="C12375" s="7"/>
      <c r="G12375" s="8"/>
      <c r="H12375" s="8"/>
      <c r="I12375" s="8"/>
      <c r="S12375" s="4"/>
      <c r="T12375" s="6"/>
      <c r="X12375" s="1"/>
      <c r="Y12375" s="1"/>
    </row>
    <row r="12376" spans="2:25" x14ac:dyDescent="0.25">
      <c r="B12376" s="4"/>
      <c r="C12376" s="7"/>
      <c r="G12376" s="8"/>
      <c r="H12376" s="8"/>
      <c r="I12376" s="8"/>
      <c r="S12376" s="4"/>
      <c r="T12376" s="6"/>
      <c r="X12376" s="1"/>
      <c r="Y12376" s="1"/>
    </row>
    <row r="12377" spans="2:25" x14ac:dyDescent="0.25">
      <c r="B12377" s="4"/>
      <c r="C12377" s="7"/>
      <c r="G12377" s="8"/>
      <c r="H12377" s="8"/>
      <c r="I12377" s="8"/>
      <c r="S12377" s="4"/>
      <c r="T12377" s="6"/>
      <c r="X12377" s="1"/>
      <c r="Y12377" s="1"/>
    </row>
    <row r="12378" spans="2:25" x14ac:dyDescent="0.25">
      <c r="B12378" s="4"/>
      <c r="C12378" s="7"/>
      <c r="G12378" s="8"/>
      <c r="H12378" s="8"/>
      <c r="I12378" s="8"/>
      <c r="S12378" s="4"/>
      <c r="T12378" s="6"/>
      <c r="X12378" s="1"/>
      <c r="Y12378" s="1"/>
    </row>
    <row r="12379" spans="2:25" x14ac:dyDescent="0.25">
      <c r="B12379" s="4"/>
      <c r="C12379" s="7"/>
      <c r="G12379" s="8"/>
      <c r="H12379" s="8"/>
      <c r="I12379" s="8"/>
      <c r="S12379" s="4"/>
      <c r="T12379" s="6"/>
      <c r="X12379" s="1"/>
      <c r="Y12379" s="1"/>
    </row>
    <row r="12380" spans="2:25" x14ac:dyDescent="0.25">
      <c r="B12380" s="4"/>
      <c r="C12380" s="7"/>
      <c r="G12380" s="8"/>
      <c r="H12380" s="8"/>
      <c r="I12380" s="8"/>
      <c r="S12380" s="4"/>
      <c r="T12380" s="6"/>
      <c r="X12380" s="1"/>
      <c r="Y12380" s="1"/>
    </row>
    <row r="12381" spans="2:25" x14ac:dyDescent="0.25">
      <c r="B12381" s="4"/>
      <c r="C12381" s="7"/>
      <c r="G12381" s="8"/>
      <c r="H12381" s="8"/>
      <c r="I12381" s="8"/>
      <c r="S12381" s="4"/>
      <c r="T12381" s="6"/>
      <c r="X12381" s="1"/>
      <c r="Y12381" s="1"/>
    </row>
    <row r="12382" spans="2:25" x14ac:dyDescent="0.25">
      <c r="B12382" s="4"/>
      <c r="C12382" s="7"/>
      <c r="G12382" s="8"/>
      <c r="H12382" s="8"/>
      <c r="I12382" s="8"/>
      <c r="S12382" s="4"/>
      <c r="T12382" s="6"/>
      <c r="X12382" s="1"/>
      <c r="Y12382" s="1"/>
    </row>
    <row r="12383" spans="2:25" x14ac:dyDescent="0.25">
      <c r="B12383" s="4"/>
      <c r="C12383" s="7"/>
      <c r="G12383" s="8"/>
      <c r="H12383" s="8"/>
      <c r="I12383" s="8"/>
      <c r="S12383" s="4"/>
      <c r="T12383" s="6"/>
      <c r="X12383" s="1"/>
      <c r="Y12383" s="1"/>
    </row>
    <row r="12384" spans="2:25" x14ac:dyDescent="0.25">
      <c r="B12384" s="4"/>
      <c r="C12384" s="7"/>
      <c r="G12384" s="8"/>
      <c r="H12384" s="8"/>
      <c r="I12384" s="8"/>
      <c r="S12384" s="4"/>
      <c r="T12384" s="6"/>
      <c r="X12384" s="1"/>
      <c r="Y12384" s="1"/>
    </row>
    <row r="12385" spans="2:25" x14ac:dyDescent="0.25">
      <c r="B12385" s="4"/>
      <c r="C12385" s="7"/>
      <c r="G12385" s="8"/>
      <c r="H12385" s="8"/>
      <c r="I12385" s="8"/>
      <c r="S12385" s="4"/>
      <c r="T12385" s="6"/>
      <c r="X12385" s="1"/>
      <c r="Y12385" s="1"/>
    </row>
    <row r="12386" spans="2:25" x14ac:dyDescent="0.25">
      <c r="B12386" s="4"/>
      <c r="C12386" s="7"/>
      <c r="G12386" s="8"/>
      <c r="H12386" s="8"/>
      <c r="I12386" s="8"/>
      <c r="S12386" s="4"/>
      <c r="T12386" s="6"/>
      <c r="X12386" s="1"/>
      <c r="Y12386" s="1"/>
    </row>
    <row r="12387" spans="2:25" x14ac:dyDescent="0.25">
      <c r="B12387" s="4"/>
      <c r="C12387" s="7"/>
      <c r="G12387" s="8"/>
      <c r="H12387" s="8"/>
      <c r="I12387" s="8"/>
      <c r="S12387" s="4"/>
      <c r="T12387" s="6"/>
      <c r="X12387" s="1"/>
      <c r="Y12387" s="1"/>
    </row>
    <row r="12388" spans="2:25" x14ac:dyDescent="0.25">
      <c r="B12388" s="4"/>
      <c r="C12388" s="7"/>
      <c r="G12388" s="8"/>
      <c r="H12388" s="8"/>
      <c r="I12388" s="8"/>
      <c r="S12388" s="4"/>
      <c r="T12388" s="6"/>
      <c r="X12388" s="1"/>
      <c r="Y12388" s="1"/>
    </row>
    <row r="12389" spans="2:25" x14ac:dyDescent="0.25">
      <c r="B12389" s="4"/>
      <c r="C12389" s="7"/>
      <c r="G12389" s="8"/>
      <c r="H12389" s="8"/>
      <c r="I12389" s="8"/>
      <c r="S12389" s="4"/>
      <c r="T12389" s="6"/>
      <c r="X12389" s="1"/>
      <c r="Y12389" s="1"/>
    </row>
    <row r="12390" spans="2:25" x14ac:dyDescent="0.25">
      <c r="B12390" s="4"/>
      <c r="C12390" s="7"/>
      <c r="G12390" s="8"/>
      <c r="H12390" s="8"/>
      <c r="I12390" s="8"/>
      <c r="S12390" s="4"/>
      <c r="T12390" s="6"/>
      <c r="X12390" s="1"/>
      <c r="Y12390" s="1"/>
    </row>
    <row r="12391" spans="2:25" x14ac:dyDescent="0.25">
      <c r="B12391" s="4"/>
      <c r="C12391" s="7"/>
      <c r="G12391" s="8"/>
      <c r="H12391" s="8"/>
      <c r="I12391" s="8"/>
      <c r="S12391" s="4"/>
      <c r="T12391" s="6"/>
      <c r="X12391" s="1"/>
      <c r="Y12391" s="1"/>
    </row>
    <row r="12392" spans="2:25" x14ac:dyDescent="0.25">
      <c r="B12392" s="4"/>
      <c r="C12392" s="7"/>
      <c r="G12392" s="8"/>
      <c r="H12392" s="8"/>
      <c r="I12392" s="8"/>
      <c r="S12392" s="4"/>
      <c r="T12392" s="6"/>
      <c r="X12392" s="1"/>
      <c r="Y12392" s="1"/>
    </row>
    <row r="12393" spans="2:25" x14ac:dyDescent="0.25">
      <c r="B12393" s="4"/>
      <c r="C12393" s="7"/>
      <c r="G12393" s="8"/>
      <c r="H12393" s="8"/>
      <c r="I12393" s="8"/>
      <c r="S12393" s="4"/>
      <c r="T12393" s="6"/>
      <c r="X12393" s="1"/>
      <c r="Y12393" s="1"/>
    </row>
    <row r="12394" spans="2:25" x14ac:dyDescent="0.25">
      <c r="B12394" s="4"/>
      <c r="C12394" s="7"/>
      <c r="G12394" s="8"/>
      <c r="H12394" s="8"/>
      <c r="I12394" s="8"/>
      <c r="S12394" s="4"/>
      <c r="T12394" s="6"/>
      <c r="X12394" s="1"/>
      <c r="Y12394" s="1"/>
    </row>
    <row r="12395" spans="2:25" x14ac:dyDescent="0.25">
      <c r="B12395" s="4"/>
      <c r="C12395" s="7"/>
      <c r="G12395" s="8"/>
      <c r="H12395" s="8"/>
      <c r="I12395" s="8"/>
      <c r="S12395" s="4"/>
      <c r="T12395" s="6"/>
      <c r="X12395" s="1"/>
      <c r="Y12395" s="1"/>
    </row>
    <row r="12396" spans="2:25" x14ac:dyDescent="0.25">
      <c r="B12396" s="4"/>
      <c r="C12396" s="7"/>
      <c r="G12396" s="8"/>
      <c r="H12396" s="8"/>
      <c r="I12396" s="8"/>
      <c r="S12396" s="4"/>
      <c r="T12396" s="6"/>
      <c r="X12396" s="1"/>
      <c r="Y12396" s="1"/>
    </row>
    <row r="12397" spans="2:25" x14ac:dyDescent="0.25">
      <c r="B12397" s="4"/>
      <c r="C12397" s="7"/>
      <c r="G12397" s="8"/>
      <c r="H12397" s="8"/>
      <c r="I12397" s="8"/>
      <c r="S12397" s="4"/>
      <c r="T12397" s="6"/>
      <c r="X12397" s="1"/>
      <c r="Y12397" s="1"/>
    </row>
    <row r="12398" spans="2:25" x14ac:dyDescent="0.25">
      <c r="B12398" s="4"/>
      <c r="C12398" s="7"/>
      <c r="G12398" s="8"/>
      <c r="H12398" s="8"/>
      <c r="I12398" s="8"/>
      <c r="S12398" s="4"/>
      <c r="T12398" s="6"/>
      <c r="X12398" s="1"/>
      <c r="Y12398" s="1"/>
    </row>
    <row r="12399" spans="2:25" x14ac:dyDescent="0.25">
      <c r="B12399" s="4"/>
      <c r="C12399" s="7"/>
      <c r="G12399" s="8"/>
      <c r="H12399" s="8"/>
      <c r="I12399" s="8"/>
      <c r="S12399" s="4"/>
      <c r="T12399" s="6"/>
      <c r="X12399" s="1"/>
      <c r="Y12399" s="1"/>
    </row>
    <row r="12400" spans="2:25" x14ac:dyDescent="0.25">
      <c r="B12400" s="4"/>
      <c r="C12400" s="7"/>
      <c r="G12400" s="8"/>
      <c r="H12400" s="8"/>
      <c r="I12400" s="8"/>
      <c r="S12400" s="4"/>
      <c r="T12400" s="6"/>
      <c r="X12400" s="1"/>
      <c r="Y12400" s="1"/>
    </row>
    <row r="12401" spans="2:25" x14ac:dyDescent="0.25">
      <c r="B12401" s="4"/>
      <c r="C12401" s="7"/>
      <c r="G12401" s="8"/>
      <c r="H12401" s="8"/>
      <c r="I12401" s="8"/>
      <c r="S12401" s="4"/>
      <c r="T12401" s="6"/>
      <c r="X12401" s="1"/>
      <c r="Y12401" s="1"/>
    </row>
    <row r="12402" spans="2:25" x14ac:dyDescent="0.25">
      <c r="B12402" s="4"/>
      <c r="C12402" s="7"/>
      <c r="G12402" s="8"/>
      <c r="H12402" s="8"/>
      <c r="I12402" s="8"/>
      <c r="S12402" s="4"/>
      <c r="T12402" s="6"/>
      <c r="X12402" s="1"/>
      <c r="Y12402" s="1"/>
    </row>
    <row r="12403" spans="2:25" x14ac:dyDescent="0.25">
      <c r="B12403" s="4"/>
      <c r="C12403" s="7"/>
      <c r="G12403" s="8"/>
      <c r="H12403" s="8"/>
      <c r="I12403" s="8"/>
      <c r="S12403" s="4"/>
      <c r="T12403" s="6"/>
      <c r="X12403" s="1"/>
      <c r="Y12403" s="1"/>
    </row>
    <row r="12404" spans="2:25" x14ac:dyDescent="0.25">
      <c r="B12404" s="4"/>
      <c r="C12404" s="7"/>
      <c r="G12404" s="8"/>
      <c r="H12404" s="8"/>
      <c r="I12404" s="8"/>
      <c r="S12404" s="4"/>
      <c r="T12404" s="6"/>
      <c r="X12404" s="1"/>
      <c r="Y12404" s="1"/>
    </row>
    <row r="12405" spans="2:25" x14ac:dyDescent="0.25">
      <c r="B12405" s="4"/>
      <c r="C12405" s="7"/>
      <c r="G12405" s="8"/>
      <c r="H12405" s="8"/>
      <c r="I12405" s="8"/>
      <c r="S12405" s="4"/>
      <c r="T12405" s="6"/>
      <c r="X12405" s="1"/>
      <c r="Y12405" s="1"/>
    </row>
    <row r="12406" spans="2:25" x14ac:dyDescent="0.25">
      <c r="B12406" s="4"/>
      <c r="C12406" s="7"/>
      <c r="G12406" s="8"/>
      <c r="H12406" s="8"/>
      <c r="I12406" s="8"/>
      <c r="S12406" s="4"/>
      <c r="T12406" s="6"/>
      <c r="X12406" s="1"/>
      <c r="Y12406" s="1"/>
    </row>
    <row r="12407" spans="2:25" x14ac:dyDescent="0.25">
      <c r="B12407" s="4"/>
      <c r="C12407" s="7"/>
      <c r="G12407" s="8"/>
      <c r="H12407" s="8"/>
      <c r="I12407" s="8"/>
      <c r="S12407" s="4"/>
      <c r="T12407" s="6"/>
      <c r="X12407" s="1"/>
      <c r="Y12407" s="1"/>
    </row>
    <row r="12408" spans="2:25" x14ac:dyDescent="0.25">
      <c r="B12408" s="4"/>
      <c r="C12408" s="7"/>
      <c r="G12408" s="8"/>
      <c r="H12408" s="8"/>
      <c r="I12408" s="8"/>
      <c r="S12408" s="4"/>
      <c r="T12408" s="6"/>
      <c r="X12408" s="1"/>
      <c r="Y12408" s="1"/>
    </row>
    <row r="12409" spans="2:25" x14ac:dyDescent="0.25">
      <c r="B12409" s="4"/>
      <c r="C12409" s="7"/>
      <c r="G12409" s="8"/>
      <c r="H12409" s="8"/>
      <c r="I12409" s="8"/>
      <c r="S12409" s="4"/>
      <c r="T12409" s="6"/>
      <c r="X12409" s="1"/>
      <c r="Y12409" s="1"/>
    </row>
    <row r="12410" spans="2:25" x14ac:dyDescent="0.25">
      <c r="B12410" s="4"/>
      <c r="C12410" s="7"/>
      <c r="G12410" s="8"/>
      <c r="H12410" s="8"/>
      <c r="I12410" s="8"/>
      <c r="S12410" s="4"/>
      <c r="T12410" s="6"/>
      <c r="X12410" s="1"/>
      <c r="Y12410" s="1"/>
    </row>
    <row r="12411" spans="2:25" x14ac:dyDescent="0.25">
      <c r="B12411" s="4"/>
      <c r="C12411" s="7"/>
      <c r="G12411" s="8"/>
      <c r="H12411" s="8"/>
      <c r="I12411" s="8"/>
      <c r="S12411" s="4"/>
      <c r="T12411" s="6"/>
      <c r="X12411" s="1"/>
      <c r="Y12411" s="1"/>
    </row>
    <row r="12412" spans="2:25" x14ac:dyDescent="0.25">
      <c r="B12412" s="4"/>
      <c r="C12412" s="7"/>
      <c r="G12412" s="8"/>
      <c r="H12412" s="8"/>
      <c r="I12412" s="8"/>
      <c r="S12412" s="4"/>
      <c r="T12412" s="6"/>
      <c r="X12412" s="1"/>
      <c r="Y12412" s="1"/>
    </row>
    <row r="12413" spans="2:25" x14ac:dyDescent="0.25">
      <c r="B12413" s="4"/>
      <c r="C12413" s="7"/>
      <c r="G12413" s="8"/>
      <c r="H12413" s="8"/>
      <c r="I12413" s="8"/>
      <c r="S12413" s="4"/>
      <c r="T12413" s="6"/>
      <c r="X12413" s="1"/>
      <c r="Y12413" s="1"/>
    </row>
    <row r="12414" spans="2:25" x14ac:dyDescent="0.25">
      <c r="B12414" s="4"/>
      <c r="C12414" s="7"/>
      <c r="G12414" s="8"/>
      <c r="H12414" s="8"/>
      <c r="I12414" s="8"/>
      <c r="S12414" s="4"/>
      <c r="T12414" s="6"/>
      <c r="X12414" s="1"/>
      <c r="Y12414" s="1"/>
    </row>
    <row r="12415" spans="2:25" x14ac:dyDescent="0.25">
      <c r="B12415" s="4"/>
      <c r="C12415" s="7"/>
      <c r="G12415" s="8"/>
      <c r="H12415" s="8"/>
      <c r="I12415" s="8"/>
      <c r="S12415" s="4"/>
      <c r="T12415" s="6"/>
      <c r="X12415" s="1"/>
      <c r="Y12415" s="1"/>
    </row>
    <row r="12416" spans="2:25" x14ac:dyDescent="0.25">
      <c r="B12416" s="4"/>
      <c r="C12416" s="7"/>
      <c r="G12416" s="8"/>
      <c r="H12416" s="8"/>
      <c r="I12416" s="8"/>
      <c r="S12416" s="4"/>
      <c r="T12416" s="6"/>
      <c r="X12416" s="1"/>
      <c r="Y12416" s="1"/>
    </row>
    <row r="12417" spans="2:25" x14ac:dyDescent="0.25">
      <c r="B12417" s="4"/>
      <c r="C12417" s="7"/>
      <c r="G12417" s="8"/>
      <c r="H12417" s="8"/>
      <c r="I12417" s="8"/>
      <c r="S12417" s="4"/>
      <c r="T12417" s="6"/>
      <c r="X12417" s="1"/>
      <c r="Y12417" s="1"/>
    </row>
    <row r="12418" spans="2:25" x14ac:dyDescent="0.25">
      <c r="B12418" s="4"/>
      <c r="C12418" s="7"/>
      <c r="G12418" s="8"/>
      <c r="H12418" s="8"/>
      <c r="I12418" s="8"/>
      <c r="S12418" s="4"/>
      <c r="T12418" s="6"/>
      <c r="X12418" s="1"/>
      <c r="Y12418" s="1"/>
    </row>
    <row r="12419" spans="2:25" x14ac:dyDescent="0.25">
      <c r="B12419" s="4"/>
      <c r="C12419" s="7"/>
      <c r="G12419" s="8"/>
      <c r="H12419" s="8"/>
      <c r="I12419" s="8"/>
      <c r="S12419" s="4"/>
      <c r="T12419" s="6"/>
      <c r="X12419" s="1"/>
      <c r="Y12419" s="1"/>
    </row>
    <row r="12420" spans="2:25" x14ac:dyDescent="0.25">
      <c r="B12420" s="4"/>
      <c r="C12420" s="7"/>
      <c r="G12420" s="8"/>
      <c r="H12420" s="8"/>
      <c r="I12420" s="8"/>
      <c r="S12420" s="4"/>
      <c r="T12420" s="6"/>
      <c r="X12420" s="1"/>
      <c r="Y12420" s="1"/>
    </row>
    <row r="12421" spans="2:25" x14ac:dyDescent="0.25">
      <c r="B12421" s="4"/>
      <c r="C12421" s="7"/>
      <c r="G12421" s="8"/>
      <c r="H12421" s="8"/>
      <c r="I12421" s="8"/>
      <c r="S12421" s="4"/>
      <c r="T12421" s="6"/>
      <c r="X12421" s="1"/>
      <c r="Y12421" s="1"/>
    </row>
    <row r="12422" spans="2:25" x14ac:dyDescent="0.25">
      <c r="B12422" s="4"/>
      <c r="C12422" s="7"/>
      <c r="G12422" s="8"/>
      <c r="H12422" s="8"/>
      <c r="I12422" s="8"/>
      <c r="S12422" s="4"/>
      <c r="T12422" s="6"/>
      <c r="X12422" s="1"/>
      <c r="Y12422" s="1"/>
    </row>
    <row r="12423" spans="2:25" x14ac:dyDescent="0.25">
      <c r="B12423" s="4"/>
      <c r="C12423" s="7"/>
      <c r="G12423" s="8"/>
      <c r="H12423" s="8"/>
      <c r="I12423" s="8"/>
      <c r="S12423" s="4"/>
      <c r="T12423" s="6"/>
      <c r="X12423" s="1"/>
      <c r="Y12423" s="1"/>
    </row>
    <row r="12424" spans="2:25" x14ac:dyDescent="0.25">
      <c r="B12424" s="4"/>
      <c r="C12424" s="7"/>
      <c r="G12424" s="8"/>
      <c r="H12424" s="8"/>
      <c r="I12424" s="8"/>
      <c r="S12424" s="4"/>
      <c r="T12424" s="6"/>
      <c r="X12424" s="1"/>
      <c r="Y12424" s="1"/>
    </row>
    <row r="12425" spans="2:25" x14ac:dyDescent="0.25">
      <c r="B12425" s="4"/>
      <c r="C12425" s="7"/>
      <c r="G12425" s="8"/>
      <c r="H12425" s="8"/>
      <c r="I12425" s="8"/>
      <c r="S12425" s="4"/>
      <c r="T12425" s="6"/>
      <c r="X12425" s="1"/>
      <c r="Y12425" s="1"/>
    </row>
    <row r="12426" spans="2:25" x14ac:dyDescent="0.25">
      <c r="B12426" s="4"/>
      <c r="C12426" s="7"/>
      <c r="G12426" s="8"/>
      <c r="H12426" s="8"/>
      <c r="I12426" s="8"/>
      <c r="S12426" s="4"/>
      <c r="T12426" s="6"/>
      <c r="X12426" s="1"/>
      <c r="Y12426" s="1"/>
    </row>
    <row r="12427" spans="2:25" x14ac:dyDescent="0.25">
      <c r="B12427" s="4"/>
      <c r="C12427" s="7"/>
      <c r="G12427" s="8"/>
      <c r="H12427" s="8"/>
      <c r="I12427" s="8"/>
      <c r="S12427" s="4"/>
      <c r="T12427" s="6"/>
      <c r="X12427" s="1"/>
      <c r="Y12427" s="1"/>
    </row>
    <row r="12428" spans="2:25" x14ac:dyDescent="0.25">
      <c r="B12428" s="4"/>
      <c r="C12428" s="7"/>
      <c r="G12428" s="8"/>
      <c r="H12428" s="8"/>
      <c r="I12428" s="8"/>
      <c r="S12428" s="4"/>
      <c r="T12428" s="6"/>
      <c r="X12428" s="1"/>
      <c r="Y12428" s="1"/>
    </row>
    <row r="12429" spans="2:25" x14ac:dyDescent="0.25">
      <c r="B12429" s="4"/>
      <c r="C12429" s="7"/>
      <c r="G12429" s="8"/>
      <c r="H12429" s="8"/>
      <c r="I12429" s="8"/>
      <c r="S12429" s="4"/>
      <c r="T12429" s="6"/>
      <c r="X12429" s="1"/>
      <c r="Y12429" s="1"/>
    </row>
    <row r="12430" spans="2:25" x14ac:dyDescent="0.25">
      <c r="B12430" s="4"/>
      <c r="C12430" s="7"/>
      <c r="G12430" s="8"/>
      <c r="H12430" s="8"/>
      <c r="I12430" s="8"/>
      <c r="S12430" s="4"/>
      <c r="T12430" s="6"/>
      <c r="X12430" s="1"/>
      <c r="Y12430" s="1"/>
    </row>
    <row r="12431" spans="2:25" x14ac:dyDescent="0.25">
      <c r="B12431" s="4"/>
      <c r="C12431" s="7"/>
      <c r="G12431" s="8"/>
      <c r="H12431" s="8"/>
      <c r="I12431" s="8"/>
      <c r="S12431" s="4"/>
      <c r="T12431" s="6"/>
      <c r="X12431" s="1"/>
      <c r="Y12431" s="1"/>
    </row>
    <row r="12432" spans="2:25" x14ac:dyDescent="0.25">
      <c r="B12432" s="4"/>
      <c r="C12432" s="7"/>
      <c r="G12432" s="8"/>
      <c r="H12432" s="8"/>
      <c r="I12432" s="8"/>
      <c r="S12432" s="4"/>
      <c r="T12432" s="6"/>
      <c r="X12432" s="1"/>
      <c r="Y12432" s="1"/>
    </row>
    <row r="12433" spans="2:25" x14ac:dyDescent="0.25">
      <c r="B12433" s="4"/>
      <c r="C12433" s="7"/>
      <c r="G12433" s="8"/>
      <c r="H12433" s="8"/>
      <c r="I12433" s="8"/>
      <c r="S12433" s="4"/>
      <c r="T12433" s="6"/>
      <c r="X12433" s="1"/>
      <c r="Y12433" s="1"/>
    </row>
    <row r="12434" spans="2:25" x14ac:dyDescent="0.25">
      <c r="B12434" s="4"/>
      <c r="C12434" s="7"/>
      <c r="G12434" s="8"/>
      <c r="H12434" s="8"/>
      <c r="I12434" s="8"/>
      <c r="S12434" s="4"/>
      <c r="T12434" s="6"/>
      <c r="X12434" s="1"/>
      <c r="Y12434" s="1"/>
    </row>
    <row r="12435" spans="2:25" x14ac:dyDescent="0.25">
      <c r="B12435" s="4"/>
      <c r="C12435" s="7"/>
      <c r="G12435" s="8"/>
      <c r="H12435" s="8"/>
      <c r="I12435" s="8"/>
      <c r="S12435" s="4"/>
      <c r="T12435" s="6"/>
      <c r="X12435" s="1"/>
      <c r="Y12435" s="1"/>
    </row>
    <row r="12436" spans="2:25" x14ac:dyDescent="0.25">
      <c r="B12436" s="4"/>
      <c r="C12436" s="7"/>
      <c r="G12436" s="8"/>
      <c r="H12436" s="8"/>
      <c r="I12436" s="8"/>
      <c r="S12436" s="4"/>
      <c r="T12436" s="6"/>
      <c r="X12436" s="1"/>
      <c r="Y12436" s="1"/>
    </row>
    <row r="12437" spans="2:25" x14ac:dyDescent="0.25">
      <c r="B12437" s="4"/>
      <c r="C12437" s="7"/>
      <c r="G12437" s="8"/>
      <c r="H12437" s="8"/>
      <c r="I12437" s="8"/>
      <c r="S12437" s="4"/>
      <c r="T12437" s="6"/>
      <c r="X12437" s="1"/>
      <c r="Y12437" s="1"/>
    </row>
    <row r="12438" spans="2:25" x14ac:dyDescent="0.25">
      <c r="B12438" s="4"/>
      <c r="C12438" s="7"/>
      <c r="G12438" s="8"/>
      <c r="H12438" s="8"/>
      <c r="I12438" s="8"/>
      <c r="S12438" s="4"/>
      <c r="T12438" s="6"/>
      <c r="X12438" s="1"/>
      <c r="Y12438" s="1"/>
    </row>
    <row r="12439" spans="2:25" x14ac:dyDescent="0.25">
      <c r="B12439" s="4"/>
      <c r="C12439" s="7"/>
      <c r="G12439" s="8"/>
      <c r="H12439" s="8"/>
      <c r="I12439" s="8"/>
      <c r="S12439" s="4"/>
      <c r="T12439" s="6"/>
      <c r="X12439" s="1"/>
      <c r="Y12439" s="1"/>
    </row>
    <row r="12440" spans="2:25" x14ac:dyDescent="0.25">
      <c r="B12440" s="4"/>
      <c r="C12440" s="7"/>
      <c r="G12440" s="8"/>
      <c r="H12440" s="8"/>
      <c r="I12440" s="8"/>
      <c r="S12440" s="4"/>
      <c r="T12440" s="6"/>
      <c r="X12440" s="1"/>
      <c r="Y12440" s="1"/>
    </row>
    <row r="12441" spans="2:25" x14ac:dyDescent="0.25">
      <c r="B12441" s="4"/>
      <c r="C12441" s="7"/>
      <c r="G12441" s="8"/>
      <c r="H12441" s="8"/>
      <c r="I12441" s="8"/>
      <c r="S12441" s="4"/>
      <c r="T12441" s="6"/>
      <c r="X12441" s="1"/>
      <c r="Y12441" s="1"/>
    </row>
    <row r="12442" spans="2:25" x14ac:dyDescent="0.25">
      <c r="B12442" s="4"/>
      <c r="C12442" s="7"/>
      <c r="G12442" s="8"/>
      <c r="H12442" s="8"/>
      <c r="I12442" s="8"/>
      <c r="S12442" s="4"/>
      <c r="T12442" s="6"/>
      <c r="X12442" s="1"/>
      <c r="Y12442" s="1"/>
    </row>
    <row r="12443" spans="2:25" x14ac:dyDescent="0.25">
      <c r="B12443" s="4"/>
      <c r="C12443" s="7"/>
      <c r="G12443" s="8"/>
      <c r="H12443" s="8"/>
      <c r="I12443" s="8"/>
      <c r="S12443" s="4"/>
      <c r="T12443" s="6"/>
      <c r="X12443" s="1"/>
      <c r="Y12443" s="1"/>
    </row>
    <row r="12444" spans="2:25" x14ac:dyDescent="0.25">
      <c r="B12444" s="4"/>
      <c r="C12444" s="7"/>
      <c r="G12444" s="8"/>
      <c r="H12444" s="8"/>
      <c r="I12444" s="8"/>
      <c r="S12444" s="4"/>
      <c r="T12444" s="6"/>
      <c r="X12444" s="1"/>
      <c r="Y12444" s="1"/>
    </row>
    <row r="12445" spans="2:25" x14ac:dyDescent="0.25">
      <c r="B12445" s="4"/>
      <c r="C12445" s="7"/>
      <c r="G12445" s="8"/>
      <c r="H12445" s="8"/>
      <c r="I12445" s="8"/>
      <c r="S12445" s="4"/>
      <c r="T12445" s="6"/>
      <c r="X12445" s="1"/>
      <c r="Y12445" s="1"/>
    </row>
    <row r="12446" spans="2:25" x14ac:dyDescent="0.25">
      <c r="B12446" s="4"/>
      <c r="C12446" s="7"/>
      <c r="G12446" s="8"/>
      <c r="H12446" s="8"/>
      <c r="I12446" s="8"/>
      <c r="S12446" s="4"/>
      <c r="T12446" s="6"/>
      <c r="X12446" s="1"/>
      <c r="Y12446" s="1"/>
    </row>
    <row r="12447" spans="2:25" x14ac:dyDescent="0.25">
      <c r="B12447" s="4"/>
      <c r="C12447" s="7"/>
      <c r="G12447" s="8"/>
      <c r="H12447" s="8"/>
      <c r="I12447" s="8"/>
      <c r="S12447" s="4"/>
      <c r="T12447" s="6"/>
      <c r="X12447" s="1"/>
      <c r="Y12447" s="1"/>
    </row>
    <row r="12448" spans="2:25" x14ac:dyDescent="0.25">
      <c r="B12448" s="4"/>
      <c r="C12448" s="7"/>
      <c r="G12448" s="8"/>
      <c r="H12448" s="8"/>
      <c r="I12448" s="8"/>
      <c r="S12448" s="4"/>
      <c r="T12448" s="6"/>
      <c r="X12448" s="1"/>
      <c r="Y12448" s="1"/>
    </row>
    <row r="12449" spans="2:25" x14ac:dyDescent="0.25">
      <c r="B12449" s="4"/>
      <c r="C12449" s="7"/>
      <c r="G12449" s="8"/>
      <c r="H12449" s="8"/>
      <c r="I12449" s="8"/>
      <c r="S12449" s="4"/>
      <c r="T12449" s="6"/>
      <c r="X12449" s="1"/>
      <c r="Y12449" s="1"/>
    </row>
    <row r="12450" spans="2:25" x14ac:dyDescent="0.25">
      <c r="B12450" s="4"/>
      <c r="C12450" s="7"/>
      <c r="G12450" s="8"/>
      <c r="H12450" s="8"/>
      <c r="I12450" s="8"/>
      <c r="S12450" s="4"/>
      <c r="T12450" s="6"/>
      <c r="X12450" s="1"/>
      <c r="Y12450" s="1"/>
    </row>
    <row r="12451" spans="2:25" x14ac:dyDescent="0.25">
      <c r="B12451" s="4"/>
      <c r="C12451" s="7"/>
      <c r="G12451" s="8"/>
      <c r="H12451" s="8"/>
      <c r="I12451" s="8"/>
      <c r="S12451" s="4"/>
      <c r="T12451" s="6"/>
      <c r="X12451" s="1"/>
      <c r="Y12451" s="1"/>
    </row>
    <row r="12452" spans="2:25" x14ac:dyDescent="0.25">
      <c r="B12452" s="4"/>
      <c r="C12452" s="7"/>
      <c r="G12452" s="8"/>
      <c r="H12452" s="8"/>
      <c r="I12452" s="8"/>
      <c r="S12452" s="4"/>
      <c r="T12452" s="6"/>
      <c r="X12452" s="1"/>
      <c r="Y12452" s="1"/>
    </row>
    <row r="12453" spans="2:25" x14ac:dyDescent="0.25">
      <c r="B12453" s="4"/>
      <c r="C12453" s="7"/>
      <c r="G12453" s="8"/>
      <c r="H12453" s="8"/>
      <c r="I12453" s="8"/>
      <c r="S12453" s="4"/>
      <c r="T12453" s="6"/>
      <c r="X12453" s="1"/>
      <c r="Y12453" s="1"/>
    </row>
    <row r="12454" spans="2:25" x14ac:dyDescent="0.25">
      <c r="B12454" s="4"/>
      <c r="C12454" s="7"/>
      <c r="G12454" s="8"/>
      <c r="H12454" s="8"/>
      <c r="I12454" s="8"/>
      <c r="S12454" s="4"/>
      <c r="T12454" s="6"/>
      <c r="X12454" s="1"/>
      <c r="Y12454" s="1"/>
    </row>
    <row r="12455" spans="2:25" x14ac:dyDescent="0.25">
      <c r="B12455" s="4"/>
      <c r="C12455" s="7"/>
      <c r="G12455" s="8"/>
      <c r="H12455" s="8"/>
      <c r="I12455" s="8"/>
      <c r="S12455" s="4"/>
      <c r="T12455" s="6"/>
      <c r="X12455" s="1"/>
      <c r="Y12455" s="1"/>
    </row>
    <row r="12456" spans="2:25" x14ac:dyDescent="0.25">
      <c r="B12456" s="4"/>
      <c r="C12456" s="7"/>
      <c r="G12456" s="8"/>
      <c r="H12456" s="8"/>
      <c r="I12456" s="8"/>
      <c r="S12456" s="4"/>
      <c r="T12456" s="6"/>
      <c r="X12456" s="1"/>
      <c r="Y12456" s="1"/>
    </row>
    <row r="12457" spans="2:25" x14ac:dyDescent="0.25">
      <c r="B12457" s="4"/>
      <c r="C12457" s="7"/>
      <c r="G12457" s="8"/>
      <c r="H12457" s="8"/>
      <c r="I12457" s="8"/>
      <c r="S12457" s="4"/>
      <c r="T12457" s="6"/>
      <c r="X12457" s="1"/>
      <c r="Y12457" s="1"/>
    </row>
    <row r="12458" spans="2:25" x14ac:dyDescent="0.25">
      <c r="B12458" s="4"/>
      <c r="C12458" s="7"/>
      <c r="G12458" s="8"/>
      <c r="H12458" s="8"/>
      <c r="I12458" s="8"/>
      <c r="S12458" s="4"/>
      <c r="T12458" s="6"/>
      <c r="X12458" s="1"/>
      <c r="Y12458" s="1"/>
    </row>
    <row r="12459" spans="2:25" x14ac:dyDescent="0.25">
      <c r="B12459" s="4"/>
      <c r="C12459" s="7"/>
      <c r="G12459" s="8"/>
      <c r="H12459" s="8"/>
      <c r="I12459" s="8"/>
      <c r="S12459" s="4"/>
      <c r="T12459" s="6"/>
      <c r="X12459" s="1"/>
      <c r="Y12459" s="1"/>
    </row>
    <row r="12460" spans="2:25" x14ac:dyDescent="0.25">
      <c r="B12460" s="4"/>
      <c r="C12460" s="7"/>
      <c r="G12460" s="8"/>
      <c r="H12460" s="8"/>
      <c r="I12460" s="8"/>
      <c r="S12460" s="4"/>
      <c r="T12460" s="6"/>
      <c r="X12460" s="1"/>
      <c r="Y12460" s="1"/>
    </row>
    <row r="12461" spans="2:25" x14ac:dyDescent="0.25">
      <c r="B12461" s="4"/>
      <c r="C12461" s="7"/>
      <c r="G12461" s="8"/>
      <c r="H12461" s="8"/>
      <c r="I12461" s="8"/>
      <c r="S12461" s="4"/>
      <c r="T12461" s="6"/>
      <c r="X12461" s="1"/>
      <c r="Y12461" s="1"/>
    </row>
    <row r="12462" spans="2:25" x14ac:dyDescent="0.25">
      <c r="B12462" s="4"/>
      <c r="C12462" s="7"/>
      <c r="G12462" s="8"/>
      <c r="H12462" s="8"/>
      <c r="I12462" s="8"/>
      <c r="S12462" s="4"/>
      <c r="T12462" s="6"/>
      <c r="X12462" s="1"/>
      <c r="Y12462" s="1"/>
    </row>
    <row r="12463" spans="2:25" x14ac:dyDescent="0.25">
      <c r="B12463" s="4"/>
      <c r="C12463" s="7"/>
      <c r="G12463" s="8"/>
      <c r="H12463" s="8"/>
      <c r="I12463" s="8"/>
      <c r="S12463" s="4"/>
      <c r="T12463" s="6"/>
      <c r="X12463" s="1"/>
      <c r="Y12463" s="1"/>
    </row>
    <row r="12464" spans="2:25" x14ac:dyDescent="0.25">
      <c r="B12464" s="4"/>
      <c r="C12464" s="7"/>
      <c r="G12464" s="8"/>
      <c r="H12464" s="8"/>
      <c r="I12464" s="8"/>
      <c r="S12464" s="4"/>
      <c r="T12464" s="6"/>
      <c r="X12464" s="1"/>
      <c r="Y12464" s="1"/>
    </row>
    <row r="12465" spans="2:25" x14ac:dyDescent="0.25">
      <c r="B12465" s="4"/>
      <c r="C12465" s="7"/>
      <c r="G12465" s="8"/>
      <c r="H12465" s="8"/>
      <c r="I12465" s="8"/>
      <c r="S12465" s="4"/>
      <c r="T12465" s="6"/>
      <c r="X12465" s="1"/>
      <c r="Y12465" s="1"/>
    </row>
    <row r="12466" spans="2:25" x14ac:dyDescent="0.25">
      <c r="B12466" s="4"/>
      <c r="C12466" s="7"/>
      <c r="G12466" s="8"/>
      <c r="H12466" s="8"/>
      <c r="I12466" s="8"/>
      <c r="S12466" s="4"/>
      <c r="T12466" s="6"/>
      <c r="X12466" s="1"/>
      <c r="Y12466" s="1"/>
    </row>
    <row r="12467" spans="2:25" x14ac:dyDescent="0.25">
      <c r="B12467" s="4"/>
      <c r="C12467" s="7"/>
      <c r="G12467" s="8"/>
      <c r="H12467" s="8"/>
      <c r="I12467" s="8"/>
      <c r="S12467" s="4"/>
      <c r="T12467" s="6"/>
      <c r="X12467" s="1"/>
      <c r="Y12467" s="1"/>
    </row>
    <row r="12468" spans="2:25" x14ac:dyDescent="0.25">
      <c r="B12468" s="4"/>
      <c r="C12468" s="7"/>
      <c r="G12468" s="8"/>
      <c r="H12468" s="8"/>
      <c r="I12468" s="8"/>
      <c r="S12468" s="4"/>
      <c r="T12468" s="6"/>
      <c r="X12468" s="1"/>
      <c r="Y12468" s="1"/>
    </row>
    <row r="12469" spans="2:25" x14ac:dyDescent="0.25">
      <c r="B12469" s="4"/>
      <c r="C12469" s="7"/>
      <c r="G12469" s="8"/>
      <c r="H12469" s="8"/>
      <c r="I12469" s="8"/>
      <c r="S12469" s="4"/>
      <c r="T12469" s="6"/>
      <c r="X12469" s="1"/>
      <c r="Y12469" s="1"/>
    </row>
    <row r="12470" spans="2:25" x14ac:dyDescent="0.25">
      <c r="B12470" s="4"/>
      <c r="C12470" s="7"/>
      <c r="G12470" s="8"/>
      <c r="H12470" s="8"/>
      <c r="I12470" s="8"/>
      <c r="S12470" s="4"/>
      <c r="T12470" s="6"/>
      <c r="X12470" s="1"/>
      <c r="Y12470" s="1"/>
    </row>
    <row r="12471" spans="2:25" x14ac:dyDescent="0.25">
      <c r="B12471" s="4"/>
      <c r="C12471" s="7"/>
      <c r="G12471" s="8"/>
      <c r="H12471" s="8"/>
      <c r="I12471" s="8"/>
      <c r="S12471" s="4"/>
      <c r="T12471" s="6"/>
      <c r="X12471" s="1"/>
      <c r="Y12471" s="1"/>
    </row>
    <row r="12472" spans="2:25" x14ac:dyDescent="0.25">
      <c r="B12472" s="4"/>
      <c r="C12472" s="7"/>
      <c r="G12472" s="8"/>
      <c r="H12472" s="8"/>
      <c r="I12472" s="8"/>
      <c r="S12472" s="4"/>
      <c r="T12472" s="6"/>
      <c r="X12472" s="1"/>
      <c r="Y12472" s="1"/>
    </row>
    <row r="12473" spans="2:25" x14ac:dyDescent="0.25">
      <c r="B12473" s="4"/>
      <c r="C12473" s="7"/>
      <c r="G12473" s="8"/>
      <c r="H12473" s="8"/>
      <c r="I12473" s="8"/>
      <c r="S12473" s="4"/>
      <c r="T12473" s="6"/>
      <c r="X12473" s="1"/>
      <c r="Y12473" s="1"/>
    </row>
    <row r="12474" spans="2:25" x14ac:dyDescent="0.25">
      <c r="B12474" s="4"/>
      <c r="C12474" s="7"/>
      <c r="G12474" s="8"/>
      <c r="H12474" s="8"/>
      <c r="I12474" s="8"/>
      <c r="S12474" s="4"/>
      <c r="T12474" s="6"/>
      <c r="X12474" s="1"/>
      <c r="Y12474" s="1"/>
    </row>
    <row r="12475" spans="2:25" x14ac:dyDescent="0.25">
      <c r="B12475" s="4"/>
      <c r="C12475" s="7"/>
      <c r="G12475" s="8"/>
      <c r="H12475" s="8"/>
      <c r="I12475" s="8"/>
      <c r="S12475" s="4"/>
      <c r="T12475" s="6"/>
      <c r="X12475" s="1"/>
      <c r="Y12475" s="1"/>
    </row>
    <row r="12476" spans="2:25" x14ac:dyDescent="0.25">
      <c r="B12476" s="4"/>
      <c r="C12476" s="7"/>
      <c r="G12476" s="8"/>
      <c r="H12476" s="8"/>
      <c r="I12476" s="8"/>
      <c r="S12476" s="4"/>
      <c r="T12476" s="6"/>
      <c r="X12476" s="1"/>
      <c r="Y12476" s="1"/>
    </row>
    <row r="12477" spans="2:25" x14ac:dyDescent="0.25">
      <c r="B12477" s="4"/>
      <c r="C12477" s="7"/>
      <c r="G12477" s="8"/>
      <c r="H12477" s="8"/>
      <c r="I12477" s="8"/>
      <c r="S12477" s="4"/>
      <c r="T12477" s="6"/>
      <c r="X12477" s="1"/>
      <c r="Y12477" s="1"/>
    </row>
    <row r="12478" spans="2:25" x14ac:dyDescent="0.25">
      <c r="B12478" s="4"/>
      <c r="C12478" s="7"/>
      <c r="G12478" s="8"/>
      <c r="H12478" s="8"/>
      <c r="I12478" s="8"/>
      <c r="S12478" s="4"/>
      <c r="T12478" s="6"/>
      <c r="X12478" s="1"/>
      <c r="Y12478" s="1"/>
    </row>
    <row r="12479" spans="2:25" x14ac:dyDescent="0.25">
      <c r="B12479" s="4"/>
      <c r="C12479" s="7"/>
      <c r="G12479" s="8"/>
      <c r="H12479" s="8"/>
      <c r="I12479" s="8"/>
      <c r="S12479" s="4"/>
      <c r="T12479" s="6"/>
      <c r="X12479" s="1"/>
      <c r="Y12479" s="1"/>
    </row>
    <row r="12480" spans="2:25" x14ac:dyDescent="0.25">
      <c r="B12480" s="4"/>
      <c r="C12480" s="7"/>
      <c r="G12480" s="8"/>
      <c r="H12480" s="8"/>
      <c r="I12480" s="8"/>
      <c r="S12480" s="4"/>
      <c r="T12480" s="6"/>
      <c r="X12480" s="1"/>
      <c r="Y12480" s="1"/>
    </row>
    <row r="12481" spans="2:25" x14ac:dyDescent="0.25">
      <c r="B12481" s="4"/>
      <c r="C12481" s="7"/>
      <c r="G12481" s="8"/>
      <c r="H12481" s="8"/>
      <c r="I12481" s="8"/>
      <c r="S12481" s="4"/>
      <c r="T12481" s="6"/>
      <c r="X12481" s="1"/>
      <c r="Y12481" s="1"/>
    </row>
    <row r="12482" spans="2:25" x14ac:dyDescent="0.25">
      <c r="B12482" s="4"/>
      <c r="C12482" s="7"/>
      <c r="G12482" s="8"/>
      <c r="H12482" s="8"/>
      <c r="I12482" s="8"/>
      <c r="S12482" s="4"/>
      <c r="T12482" s="6"/>
      <c r="X12482" s="1"/>
      <c r="Y12482" s="1"/>
    </row>
    <row r="12483" spans="2:25" x14ac:dyDescent="0.25">
      <c r="B12483" s="4"/>
      <c r="C12483" s="7"/>
      <c r="G12483" s="8"/>
      <c r="H12483" s="8"/>
      <c r="I12483" s="8"/>
      <c r="S12483" s="4"/>
      <c r="T12483" s="6"/>
      <c r="X12483" s="1"/>
      <c r="Y12483" s="1"/>
    </row>
    <row r="12484" spans="2:25" x14ac:dyDescent="0.25">
      <c r="B12484" s="4"/>
      <c r="C12484" s="7"/>
      <c r="G12484" s="8"/>
      <c r="H12484" s="8"/>
      <c r="I12484" s="8"/>
      <c r="S12484" s="4"/>
      <c r="T12484" s="6"/>
      <c r="X12484" s="1"/>
      <c r="Y12484" s="1"/>
    </row>
    <row r="12485" spans="2:25" x14ac:dyDescent="0.25">
      <c r="B12485" s="4"/>
      <c r="C12485" s="7"/>
      <c r="G12485" s="8"/>
      <c r="H12485" s="8"/>
      <c r="I12485" s="8"/>
      <c r="S12485" s="4"/>
      <c r="T12485" s="6"/>
      <c r="X12485" s="1"/>
      <c r="Y12485" s="1"/>
    </row>
    <row r="12486" spans="2:25" x14ac:dyDescent="0.25">
      <c r="B12486" s="4"/>
      <c r="C12486" s="7"/>
      <c r="G12486" s="8"/>
      <c r="H12486" s="8"/>
      <c r="I12486" s="8"/>
      <c r="S12486" s="4"/>
      <c r="T12486" s="6"/>
      <c r="X12486" s="1"/>
      <c r="Y12486" s="1"/>
    </row>
    <row r="12487" spans="2:25" x14ac:dyDescent="0.25">
      <c r="B12487" s="4"/>
      <c r="C12487" s="7"/>
      <c r="G12487" s="8"/>
      <c r="H12487" s="8"/>
      <c r="I12487" s="8"/>
      <c r="S12487" s="4"/>
      <c r="T12487" s="6"/>
      <c r="X12487" s="1"/>
      <c r="Y12487" s="1"/>
    </row>
    <row r="12488" spans="2:25" x14ac:dyDescent="0.25">
      <c r="B12488" s="4"/>
      <c r="C12488" s="7"/>
      <c r="G12488" s="8"/>
      <c r="H12488" s="8"/>
      <c r="I12488" s="8"/>
      <c r="S12488" s="4"/>
      <c r="T12488" s="6"/>
      <c r="X12488" s="1"/>
      <c r="Y12488" s="1"/>
    </row>
    <row r="12489" spans="2:25" x14ac:dyDescent="0.25">
      <c r="B12489" s="4"/>
      <c r="C12489" s="7"/>
      <c r="G12489" s="8"/>
      <c r="H12489" s="8"/>
      <c r="I12489" s="8"/>
      <c r="S12489" s="4"/>
      <c r="T12489" s="6"/>
      <c r="X12489" s="1"/>
      <c r="Y12489" s="1"/>
    </row>
    <row r="12490" spans="2:25" x14ac:dyDescent="0.25">
      <c r="B12490" s="4"/>
      <c r="C12490" s="7"/>
      <c r="G12490" s="8"/>
      <c r="H12490" s="8"/>
      <c r="I12490" s="8"/>
      <c r="S12490" s="4"/>
      <c r="T12490" s="6"/>
      <c r="X12490" s="1"/>
      <c r="Y12490" s="1"/>
    </row>
    <row r="12491" spans="2:25" x14ac:dyDescent="0.25">
      <c r="B12491" s="4"/>
      <c r="C12491" s="7"/>
      <c r="G12491" s="8"/>
      <c r="H12491" s="8"/>
      <c r="I12491" s="8"/>
      <c r="S12491" s="4"/>
      <c r="T12491" s="6"/>
      <c r="X12491" s="1"/>
      <c r="Y12491" s="1"/>
    </row>
    <row r="12492" spans="2:25" x14ac:dyDescent="0.25">
      <c r="B12492" s="4"/>
      <c r="C12492" s="7"/>
      <c r="G12492" s="8"/>
      <c r="H12492" s="8"/>
      <c r="I12492" s="8"/>
      <c r="S12492" s="4"/>
      <c r="T12492" s="6"/>
      <c r="X12492" s="1"/>
      <c r="Y12492" s="1"/>
    </row>
    <row r="12493" spans="2:25" x14ac:dyDescent="0.25">
      <c r="B12493" s="4"/>
      <c r="C12493" s="7"/>
      <c r="G12493" s="8"/>
      <c r="H12493" s="8"/>
      <c r="I12493" s="8"/>
      <c r="S12493" s="4"/>
      <c r="T12493" s="6"/>
      <c r="X12493" s="1"/>
      <c r="Y12493" s="1"/>
    </row>
    <row r="12494" spans="2:25" x14ac:dyDescent="0.25">
      <c r="B12494" s="4"/>
      <c r="C12494" s="7"/>
      <c r="G12494" s="8"/>
      <c r="H12494" s="8"/>
      <c r="I12494" s="8"/>
      <c r="S12494" s="4"/>
      <c r="T12494" s="6"/>
      <c r="X12494" s="1"/>
      <c r="Y12494" s="1"/>
    </row>
    <row r="12495" spans="2:25" x14ac:dyDescent="0.25">
      <c r="B12495" s="4"/>
      <c r="C12495" s="7"/>
      <c r="G12495" s="8"/>
      <c r="H12495" s="8"/>
      <c r="I12495" s="8"/>
      <c r="S12495" s="4"/>
      <c r="T12495" s="6"/>
      <c r="X12495" s="1"/>
      <c r="Y12495" s="1"/>
    </row>
    <row r="12496" spans="2:25" x14ac:dyDescent="0.25">
      <c r="B12496" s="4"/>
      <c r="C12496" s="7"/>
      <c r="G12496" s="8"/>
      <c r="H12496" s="8"/>
      <c r="I12496" s="8"/>
      <c r="S12496" s="4"/>
      <c r="T12496" s="6"/>
      <c r="X12496" s="1"/>
      <c r="Y12496" s="1"/>
    </row>
    <row r="12497" spans="2:25" x14ac:dyDescent="0.25">
      <c r="B12497" s="4"/>
      <c r="C12497" s="7"/>
      <c r="G12497" s="8"/>
      <c r="H12497" s="8"/>
      <c r="I12497" s="8"/>
      <c r="S12497" s="4"/>
      <c r="T12497" s="6"/>
      <c r="X12497" s="1"/>
      <c r="Y12497" s="1"/>
    </row>
    <row r="12498" spans="2:25" x14ac:dyDescent="0.25">
      <c r="B12498" s="4"/>
      <c r="C12498" s="7"/>
      <c r="G12498" s="8"/>
      <c r="H12498" s="8"/>
      <c r="I12498" s="8"/>
      <c r="S12498" s="4"/>
      <c r="T12498" s="6"/>
      <c r="X12498" s="1"/>
      <c r="Y12498" s="1"/>
    </row>
    <row r="12499" spans="2:25" x14ac:dyDescent="0.25">
      <c r="B12499" s="4"/>
      <c r="C12499" s="7"/>
      <c r="G12499" s="8"/>
      <c r="H12499" s="8"/>
      <c r="I12499" s="8"/>
      <c r="S12499" s="4"/>
      <c r="T12499" s="6"/>
      <c r="X12499" s="1"/>
      <c r="Y12499" s="1"/>
    </row>
    <row r="12500" spans="2:25" x14ac:dyDescent="0.25">
      <c r="B12500" s="4"/>
      <c r="C12500" s="7"/>
      <c r="G12500" s="8"/>
      <c r="H12500" s="8"/>
      <c r="I12500" s="8"/>
      <c r="S12500" s="4"/>
      <c r="T12500" s="6"/>
      <c r="X12500" s="1"/>
      <c r="Y12500" s="1"/>
    </row>
    <row r="12501" spans="2:25" x14ac:dyDescent="0.25">
      <c r="B12501" s="4"/>
      <c r="C12501" s="7"/>
      <c r="G12501" s="8"/>
      <c r="H12501" s="8"/>
      <c r="I12501" s="8"/>
      <c r="S12501" s="4"/>
      <c r="T12501" s="6"/>
      <c r="X12501" s="1"/>
      <c r="Y12501" s="1"/>
    </row>
    <row r="12502" spans="2:25" x14ac:dyDescent="0.25">
      <c r="B12502" s="4"/>
      <c r="C12502" s="7"/>
      <c r="G12502" s="8"/>
      <c r="H12502" s="8"/>
      <c r="I12502" s="8"/>
      <c r="S12502" s="4"/>
      <c r="T12502" s="6"/>
      <c r="X12502" s="1"/>
      <c r="Y12502" s="1"/>
    </row>
    <row r="12503" spans="2:25" x14ac:dyDescent="0.25">
      <c r="B12503" s="4"/>
      <c r="C12503" s="7"/>
      <c r="G12503" s="8"/>
      <c r="H12503" s="8"/>
      <c r="I12503" s="8"/>
      <c r="S12503" s="4"/>
      <c r="T12503" s="6"/>
      <c r="X12503" s="1"/>
      <c r="Y12503" s="1"/>
    </row>
    <row r="12504" spans="2:25" x14ac:dyDescent="0.25">
      <c r="B12504" s="4"/>
      <c r="C12504" s="7"/>
      <c r="G12504" s="8"/>
      <c r="H12504" s="8"/>
      <c r="I12504" s="8"/>
      <c r="S12504" s="4"/>
      <c r="T12504" s="6"/>
      <c r="X12504" s="1"/>
      <c r="Y12504" s="1"/>
    </row>
    <row r="12505" spans="2:25" x14ac:dyDescent="0.25">
      <c r="B12505" s="4"/>
      <c r="C12505" s="7"/>
      <c r="G12505" s="8"/>
      <c r="H12505" s="8"/>
      <c r="I12505" s="8"/>
      <c r="S12505" s="4"/>
      <c r="T12505" s="6"/>
      <c r="X12505" s="1"/>
      <c r="Y12505" s="1"/>
    </row>
    <row r="12506" spans="2:25" x14ac:dyDescent="0.25">
      <c r="B12506" s="4"/>
      <c r="C12506" s="7"/>
      <c r="G12506" s="8"/>
      <c r="H12506" s="8"/>
      <c r="I12506" s="8"/>
      <c r="S12506" s="4"/>
      <c r="T12506" s="6"/>
      <c r="X12506" s="1"/>
      <c r="Y12506" s="1"/>
    </row>
    <row r="12507" spans="2:25" x14ac:dyDescent="0.25">
      <c r="B12507" s="4"/>
      <c r="C12507" s="7"/>
      <c r="G12507" s="8"/>
      <c r="H12507" s="8"/>
      <c r="I12507" s="8"/>
      <c r="S12507" s="4"/>
      <c r="T12507" s="6"/>
      <c r="X12507" s="1"/>
      <c r="Y12507" s="1"/>
    </row>
    <row r="12508" spans="2:25" x14ac:dyDescent="0.25">
      <c r="B12508" s="4"/>
      <c r="C12508" s="7"/>
      <c r="G12508" s="8"/>
      <c r="H12508" s="8"/>
      <c r="I12508" s="8"/>
      <c r="S12508" s="4"/>
      <c r="T12508" s="6"/>
      <c r="X12508" s="1"/>
      <c r="Y12508" s="1"/>
    </row>
    <row r="12509" spans="2:25" x14ac:dyDescent="0.25">
      <c r="B12509" s="4"/>
      <c r="C12509" s="7"/>
      <c r="G12509" s="8"/>
      <c r="H12509" s="8"/>
      <c r="I12509" s="8"/>
      <c r="S12509" s="4"/>
      <c r="T12509" s="6"/>
      <c r="X12509" s="1"/>
      <c r="Y12509" s="1"/>
    </row>
    <row r="12510" spans="2:25" x14ac:dyDescent="0.25">
      <c r="B12510" s="4"/>
      <c r="C12510" s="7"/>
      <c r="G12510" s="8"/>
      <c r="H12510" s="8"/>
      <c r="I12510" s="8"/>
      <c r="S12510" s="4"/>
      <c r="T12510" s="6"/>
      <c r="X12510" s="1"/>
      <c r="Y12510" s="1"/>
    </row>
    <row r="12511" spans="2:25" x14ac:dyDescent="0.25">
      <c r="B12511" s="4"/>
      <c r="C12511" s="7"/>
      <c r="G12511" s="8"/>
      <c r="H12511" s="8"/>
      <c r="I12511" s="8"/>
      <c r="S12511" s="4"/>
      <c r="T12511" s="6"/>
      <c r="X12511" s="1"/>
      <c r="Y12511" s="1"/>
    </row>
    <row r="12512" spans="2:25" x14ac:dyDescent="0.25">
      <c r="B12512" s="4"/>
      <c r="C12512" s="7"/>
      <c r="G12512" s="8"/>
      <c r="H12512" s="8"/>
      <c r="I12512" s="8"/>
      <c r="S12512" s="4"/>
      <c r="T12512" s="6"/>
      <c r="X12512" s="1"/>
      <c r="Y12512" s="1"/>
    </row>
    <row r="12513" spans="2:25" x14ac:dyDescent="0.25">
      <c r="B12513" s="4"/>
      <c r="C12513" s="7"/>
      <c r="G12513" s="8"/>
      <c r="H12513" s="8"/>
      <c r="I12513" s="8"/>
      <c r="S12513" s="4"/>
      <c r="T12513" s="6"/>
      <c r="X12513" s="1"/>
      <c r="Y12513" s="1"/>
    </row>
    <row r="12514" spans="2:25" x14ac:dyDescent="0.25">
      <c r="B12514" s="4"/>
      <c r="C12514" s="7"/>
      <c r="G12514" s="8"/>
      <c r="H12514" s="8"/>
      <c r="I12514" s="8"/>
      <c r="S12514" s="4"/>
      <c r="T12514" s="6"/>
      <c r="X12514" s="1"/>
      <c r="Y12514" s="1"/>
    </row>
    <row r="12515" spans="2:25" x14ac:dyDescent="0.25">
      <c r="B12515" s="4"/>
      <c r="C12515" s="7"/>
      <c r="G12515" s="8"/>
      <c r="H12515" s="8"/>
      <c r="I12515" s="8"/>
      <c r="S12515" s="4"/>
      <c r="T12515" s="6"/>
      <c r="X12515" s="1"/>
      <c r="Y12515" s="1"/>
    </row>
    <row r="12516" spans="2:25" x14ac:dyDescent="0.25">
      <c r="B12516" s="4"/>
      <c r="C12516" s="7"/>
      <c r="G12516" s="8"/>
      <c r="H12516" s="8"/>
      <c r="I12516" s="8"/>
      <c r="S12516" s="4"/>
      <c r="T12516" s="6"/>
      <c r="X12516" s="1"/>
      <c r="Y12516" s="1"/>
    </row>
    <row r="12517" spans="2:25" x14ac:dyDescent="0.25">
      <c r="B12517" s="4"/>
      <c r="C12517" s="7"/>
      <c r="G12517" s="8"/>
      <c r="H12517" s="8"/>
      <c r="I12517" s="8"/>
      <c r="S12517" s="4"/>
      <c r="T12517" s="6"/>
      <c r="X12517" s="1"/>
      <c r="Y12517" s="1"/>
    </row>
    <row r="12518" spans="2:25" x14ac:dyDescent="0.25">
      <c r="B12518" s="4"/>
      <c r="C12518" s="7"/>
      <c r="G12518" s="8"/>
      <c r="H12518" s="8"/>
      <c r="I12518" s="8"/>
      <c r="S12518" s="4"/>
      <c r="T12518" s="6"/>
      <c r="X12518" s="1"/>
      <c r="Y12518" s="1"/>
    </row>
    <row r="12519" spans="2:25" x14ac:dyDescent="0.25">
      <c r="B12519" s="4"/>
      <c r="C12519" s="7"/>
      <c r="G12519" s="8"/>
      <c r="H12519" s="8"/>
      <c r="I12519" s="8"/>
      <c r="S12519" s="4"/>
      <c r="T12519" s="6"/>
      <c r="X12519" s="1"/>
      <c r="Y12519" s="1"/>
    </row>
    <row r="12520" spans="2:25" x14ac:dyDescent="0.25">
      <c r="B12520" s="4"/>
      <c r="C12520" s="7"/>
      <c r="G12520" s="8"/>
      <c r="H12520" s="8"/>
      <c r="I12520" s="8"/>
      <c r="S12520" s="4"/>
      <c r="T12520" s="6"/>
      <c r="X12520" s="1"/>
      <c r="Y12520" s="1"/>
    </row>
    <row r="12521" spans="2:25" x14ac:dyDescent="0.25">
      <c r="B12521" s="4"/>
      <c r="C12521" s="7"/>
      <c r="G12521" s="8"/>
      <c r="H12521" s="8"/>
      <c r="I12521" s="8"/>
      <c r="S12521" s="4"/>
      <c r="T12521" s="6"/>
      <c r="X12521" s="1"/>
      <c r="Y12521" s="1"/>
    </row>
    <row r="12522" spans="2:25" x14ac:dyDescent="0.25">
      <c r="B12522" s="4"/>
      <c r="C12522" s="7"/>
      <c r="G12522" s="8"/>
      <c r="H12522" s="8"/>
      <c r="I12522" s="8"/>
      <c r="S12522" s="4"/>
      <c r="T12522" s="6"/>
      <c r="X12522" s="1"/>
      <c r="Y12522" s="1"/>
    </row>
    <row r="12523" spans="2:25" x14ac:dyDescent="0.25">
      <c r="B12523" s="4"/>
      <c r="C12523" s="7"/>
      <c r="G12523" s="8"/>
      <c r="H12523" s="8"/>
      <c r="I12523" s="8"/>
      <c r="S12523" s="4"/>
      <c r="T12523" s="6"/>
      <c r="X12523" s="1"/>
      <c r="Y12523" s="1"/>
    </row>
    <row r="12524" spans="2:25" x14ac:dyDescent="0.25">
      <c r="B12524" s="4"/>
      <c r="C12524" s="7"/>
      <c r="G12524" s="8"/>
      <c r="H12524" s="8"/>
      <c r="I12524" s="8"/>
      <c r="S12524" s="4"/>
      <c r="T12524" s="6"/>
      <c r="X12524" s="1"/>
      <c r="Y12524" s="1"/>
    </row>
    <row r="12525" spans="2:25" x14ac:dyDescent="0.25">
      <c r="B12525" s="4"/>
      <c r="C12525" s="7"/>
      <c r="G12525" s="8"/>
      <c r="H12525" s="8"/>
      <c r="I12525" s="8"/>
      <c r="S12525" s="4"/>
      <c r="T12525" s="6"/>
      <c r="X12525" s="1"/>
      <c r="Y12525" s="1"/>
    </row>
    <row r="12526" spans="2:25" x14ac:dyDescent="0.25">
      <c r="B12526" s="4"/>
      <c r="C12526" s="7"/>
      <c r="G12526" s="8"/>
      <c r="H12526" s="8"/>
      <c r="I12526" s="8"/>
      <c r="S12526" s="4"/>
      <c r="T12526" s="6"/>
      <c r="X12526" s="1"/>
      <c r="Y12526" s="1"/>
    </row>
    <row r="12527" spans="2:25" x14ac:dyDescent="0.25">
      <c r="B12527" s="4"/>
      <c r="C12527" s="7"/>
      <c r="G12527" s="8"/>
      <c r="H12527" s="8"/>
      <c r="I12527" s="8"/>
      <c r="S12527" s="4"/>
      <c r="T12527" s="6"/>
      <c r="X12527" s="1"/>
      <c r="Y12527" s="1"/>
    </row>
    <row r="12528" spans="2:25" x14ac:dyDescent="0.25">
      <c r="B12528" s="4"/>
      <c r="C12528" s="7"/>
      <c r="G12528" s="8"/>
      <c r="H12528" s="8"/>
      <c r="I12528" s="8"/>
      <c r="S12528" s="4"/>
      <c r="T12528" s="6"/>
      <c r="X12528" s="1"/>
      <c r="Y12528" s="1"/>
    </row>
    <row r="12529" spans="2:25" x14ac:dyDescent="0.25">
      <c r="B12529" s="4"/>
      <c r="C12529" s="7"/>
      <c r="G12529" s="8"/>
      <c r="H12529" s="8"/>
      <c r="I12529" s="8"/>
      <c r="S12529" s="4"/>
      <c r="T12529" s="6"/>
      <c r="X12529" s="1"/>
      <c r="Y12529" s="1"/>
    </row>
    <row r="12530" spans="2:25" x14ac:dyDescent="0.25">
      <c r="B12530" s="4"/>
      <c r="C12530" s="7"/>
      <c r="G12530" s="8"/>
      <c r="H12530" s="8"/>
      <c r="I12530" s="8"/>
      <c r="S12530" s="4"/>
      <c r="T12530" s="6"/>
      <c r="X12530" s="1"/>
      <c r="Y12530" s="1"/>
    </row>
    <row r="12531" spans="2:25" x14ac:dyDescent="0.25">
      <c r="B12531" s="4"/>
      <c r="C12531" s="7"/>
      <c r="G12531" s="8"/>
      <c r="H12531" s="8"/>
      <c r="I12531" s="8"/>
      <c r="S12531" s="4"/>
      <c r="T12531" s="6"/>
      <c r="X12531" s="1"/>
      <c r="Y12531" s="1"/>
    </row>
    <row r="12532" spans="2:25" x14ac:dyDescent="0.25">
      <c r="B12532" s="4"/>
      <c r="C12532" s="7"/>
      <c r="G12532" s="8"/>
      <c r="H12532" s="8"/>
      <c r="I12532" s="8"/>
      <c r="S12532" s="4"/>
      <c r="T12532" s="6"/>
      <c r="X12532" s="1"/>
      <c r="Y12532" s="1"/>
    </row>
    <row r="12533" spans="2:25" x14ac:dyDescent="0.25">
      <c r="B12533" s="4"/>
      <c r="C12533" s="7"/>
      <c r="G12533" s="8"/>
      <c r="H12533" s="8"/>
      <c r="I12533" s="8"/>
      <c r="S12533" s="4"/>
      <c r="T12533" s="6"/>
      <c r="X12533" s="1"/>
      <c r="Y12533" s="1"/>
    </row>
    <row r="12534" spans="2:25" x14ac:dyDescent="0.25">
      <c r="B12534" s="4"/>
      <c r="C12534" s="7"/>
      <c r="G12534" s="8"/>
      <c r="H12534" s="8"/>
      <c r="I12534" s="8"/>
      <c r="S12534" s="4"/>
      <c r="T12534" s="6"/>
      <c r="X12534" s="1"/>
      <c r="Y12534" s="1"/>
    </row>
    <row r="12535" spans="2:25" x14ac:dyDescent="0.25">
      <c r="B12535" s="4"/>
      <c r="C12535" s="7"/>
      <c r="G12535" s="8"/>
      <c r="H12535" s="8"/>
      <c r="I12535" s="8"/>
      <c r="S12535" s="4"/>
      <c r="T12535" s="6"/>
      <c r="X12535" s="1"/>
      <c r="Y12535" s="1"/>
    </row>
    <row r="12536" spans="2:25" x14ac:dyDescent="0.25">
      <c r="B12536" s="4"/>
      <c r="C12536" s="7"/>
      <c r="G12536" s="8"/>
      <c r="H12536" s="8"/>
      <c r="I12536" s="8"/>
      <c r="S12536" s="4"/>
      <c r="T12536" s="6"/>
      <c r="X12536" s="1"/>
      <c r="Y12536" s="1"/>
    </row>
    <row r="12537" spans="2:25" x14ac:dyDescent="0.25">
      <c r="B12537" s="4"/>
      <c r="C12537" s="7"/>
      <c r="G12537" s="8"/>
      <c r="H12537" s="8"/>
      <c r="I12537" s="8"/>
      <c r="S12537" s="4"/>
      <c r="T12537" s="6"/>
      <c r="X12537" s="1"/>
      <c r="Y12537" s="1"/>
    </row>
    <row r="12538" spans="2:25" x14ac:dyDescent="0.25">
      <c r="B12538" s="4"/>
      <c r="C12538" s="7"/>
      <c r="G12538" s="8"/>
      <c r="H12538" s="8"/>
      <c r="I12538" s="8"/>
      <c r="S12538" s="4"/>
      <c r="T12538" s="6"/>
      <c r="X12538" s="1"/>
      <c r="Y12538" s="1"/>
    </row>
    <row r="12539" spans="2:25" x14ac:dyDescent="0.25">
      <c r="B12539" s="4"/>
      <c r="C12539" s="7"/>
      <c r="G12539" s="8"/>
      <c r="H12539" s="8"/>
      <c r="I12539" s="8"/>
      <c r="S12539" s="4"/>
      <c r="T12539" s="6"/>
      <c r="X12539" s="1"/>
      <c r="Y12539" s="1"/>
    </row>
    <row r="12540" spans="2:25" x14ac:dyDescent="0.25">
      <c r="B12540" s="4"/>
      <c r="C12540" s="7"/>
      <c r="G12540" s="8"/>
      <c r="H12540" s="8"/>
      <c r="I12540" s="8"/>
      <c r="S12540" s="4"/>
      <c r="T12540" s="6"/>
      <c r="X12540" s="1"/>
      <c r="Y12540" s="1"/>
    </row>
    <row r="12541" spans="2:25" x14ac:dyDescent="0.25">
      <c r="B12541" s="4"/>
      <c r="C12541" s="7"/>
      <c r="G12541" s="8"/>
      <c r="H12541" s="8"/>
      <c r="I12541" s="8"/>
      <c r="S12541" s="4"/>
      <c r="T12541" s="6"/>
      <c r="X12541" s="1"/>
      <c r="Y12541" s="1"/>
    </row>
    <row r="12542" spans="2:25" x14ac:dyDescent="0.25">
      <c r="B12542" s="4"/>
      <c r="C12542" s="7"/>
      <c r="G12542" s="8"/>
      <c r="H12542" s="8"/>
      <c r="I12542" s="8"/>
      <c r="S12542" s="4"/>
      <c r="T12542" s="6"/>
      <c r="X12542" s="1"/>
      <c r="Y12542" s="1"/>
    </row>
    <row r="12543" spans="2:25" x14ac:dyDescent="0.25">
      <c r="B12543" s="4"/>
      <c r="C12543" s="7"/>
      <c r="G12543" s="8"/>
      <c r="H12543" s="8"/>
      <c r="I12543" s="8"/>
      <c r="S12543" s="4"/>
      <c r="T12543" s="6"/>
      <c r="X12543" s="1"/>
      <c r="Y12543" s="1"/>
    </row>
    <row r="12544" spans="2:25" x14ac:dyDescent="0.25">
      <c r="B12544" s="4"/>
      <c r="C12544" s="7"/>
      <c r="G12544" s="8"/>
      <c r="H12544" s="8"/>
      <c r="I12544" s="8"/>
      <c r="S12544" s="4"/>
      <c r="T12544" s="6"/>
      <c r="X12544" s="1"/>
      <c r="Y12544" s="1"/>
    </row>
    <row r="12545" spans="2:25" x14ac:dyDescent="0.25">
      <c r="B12545" s="4"/>
      <c r="C12545" s="7"/>
      <c r="G12545" s="8"/>
      <c r="H12545" s="8"/>
      <c r="I12545" s="8"/>
      <c r="S12545" s="4"/>
      <c r="T12545" s="6"/>
      <c r="X12545" s="1"/>
      <c r="Y12545" s="1"/>
    </row>
    <row r="12546" spans="2:25" x14ac:dyDescent="0.25">
      <c r="B12546" s="4"/>
      <c r="C12546" s="7"/>
      <c r="G12546" s="8"/>
      <c r="H12546" s="8"/>
      <c r="I12546" s="8"/>
      <c r="S12546" s="4"/>
      <c r="T12546" s="6"/>
      <c r="X12546" s="1"/>
      <c r="Y12546" s="1"/>
    </row>
    <row r="12547" spans="2:25" x14ac:dyDescent="0.25">
      <c r="B12547" s="4"/>
      <c r="C12547" s="7"/>
      <c r="G12547" s="8"/>
      <c r="H12547" s="8"/>
      <c r="I12547" s="8"/>
      <c r="S12547" s="4"/>
      <c r="T12547" s="6"/>
      <c r="X12547" s="1"/>
      <c r="Y12547" s="1"/>
    </row>
    <row r="12548" spans="2:25" x14ac:dyDescent="0.25">
      <c r="B12548" s="4"/>
      <c r="C12548" s="7"/>
      <c r="G12548" s="8"/>
      <c r="H12548" s="8"/>
      <c r="I12548" s="8"/>
      <c r="S12548" s="4"/>
      <c r="T12548" s="6"/>
      <c r="X12548" s="1"/>
      <c r="Y12548" s="1"/>
    </row>
    <row r="12549" spans="2:25" x14ac:dyDescent="0.25">
      <c r="B12549" s="4"/>
      <c r="C12549" s="7"/>
      <c r="G12549" s="8"/>
      <c r="H12549" s="8"/>
      <c r="I12549" s="8"/>
      <c r="S12549" s="4"/>
      <c r="T12549" s="6"/>
      <c r="X12549" s="1"/>
      <c r="Y12549" s="1"/>
    </row>
    <row r="12550" spans="2:25" x14ac:dyDescent="0.25">
      <c r="B12550" s="4"/>
      <c r="C12550" s="7"/>
      <c r="G12550" s="8"/>
      <c r="H12550" s="8"/>
      <c r="I12550" s="8"/>
      <c r="S12550" s="4"/>
      <c r="T12550" s="6"/>
      <c r="X12550" s="1"/>
      <c r="Y12550" s="1"/>
    </row>
    <row r="12551" spans="2:25" x14ac:dyDescent="0.25">
      <c r="B12551" s="4"/>
      <c r="C12551" s="7"/>
      <c r="G12551" s="8"/>
      <c r="H12551" s="8"/>
      <c r="I12551" s="8"/>
      <c r="S12551" s="4"/>
      <c r="T12551" s="6"/>
      <c r="X12551" s="1"/>
      <c r="Y12551" s="1"/>
    </row>
    <row r="12552" spans="2:25" x14ac:dyDescent="0.25">
      <c r="B12552" s="4"/>
      <c r="C12552" s="7"/>
      <c r="G12552" s="8"/>
      <c r="H12552" s="8"/>
      <c r="I12552" s="8"/>
      <c r="S12552" s="4"/>
      <c r="T12552" s="6"/>
      <c r="X12552" s="1"/>
      <c r="Y12552" s="1"/>
    </row>
    <row r="12553" spans="2:25" x14ac:dyDescent="0.25">
      <c r="B12553" s="4"/>
      <c r="C12553" s="7"/>
      <c r="G12553" s="8"/>
      <c r="H12553" s="8"/>
      <c r="I12553" s="8"/>
      <c r="S12553" s="4"/>
      <c r="T12553" s="6"/>
      <c r="X12553" s="1"/>
      <c r="Y12553" s="1"/>
    </row>
    <row r="12554" spans="2:25" x14ac:dyDescent="0.25">
      <c r="B12554" s="4"/>
      <c r="C12554" s="7"/>
      <c r="G12554" s="8"/>
      <c r="H12554" s="8"/>
      <c r="I12554" s="8"/>
      <c r="S12554" s="4"/>
      <c r="T12554" s="6"/>
      <c r="X12554" s="1"/>
      <c r="Y12554" s="1"/>
    </row>
    <row r="12555" spans="2:25" x14ac:dyDescent="0.25">
      <c r="B12555" s="4"/>
      <c r="C12555" s="7"/>
      <c r="G12555" s="8"/>
      <c r="H12555" s="8"/>
      <c r="I12555" s="8"/>
      <c r="S12555" s="4"/>
      <c r="T12555" s="6"/>
      <c r="X12555" s="1"/>
      <c r="Y12555" s="1"/>
    </row>
    <row r="12556" spans="2:25" x14ac:dyDescent="0.25">
      <c r="B12556" s="4"/>
      <c r="C12556" s="7"/>
      <c r="G12556" s="8"/>
      <c r="H12556" s="8"/>
      <c r="I12556" s="8"/>
      <c r="S12556" s="4"/>
      <c r="T12556" s="6"/>
      <c r="X12556" s="1"/>
      <c r="Y12556" s="1"/>
    </row>
    <row r="12557" spans="2:25" x14ac:dyDescent="0.25">
      <c r="B12557" s="4"/>
      <c r="C12557" s="7"/>
      <c r="G12557" s="8"/>
      <c r="H12557" s="8"/>
      <c r="I12557" s="8"/>
      <c r="S12557" s="4"/>
      <c r="T12557" s="6"/>
      <c r="X12557" s="1"/>
      <c r="Y12557" s="1"/>
    </row>
    <row r="12558" spans="2:25" x14ac:dyDescent="0.25">
      <c r="B12558" s="4"/>
      <c r="C12558" s="7"/>
      <c r="G12558" s="8"/>
      <c r="H12558" s="8"/>
      <c r="I12558" s="8"/>
      <c r="S12558" s="4"/>
      <c r="T12558" s="6"/>
      <c r="X12558" s="1"/>
      <c r="Y12558" s="1"/>
    </row>
    <row r="12559" spans="2:25" x14ac:dyDescent="0.25">
      <c r="B12559" s="4"/>
      <c r="C12559" s="7"/>
      <c r="G12559" s="8"/>
      <c r="H12559" s="8"/>
      <c r="I12559" s="8"/>
      <c r="S12559" s="4"/>
      <c r="T12559" s="6"/>
      <c r="X12559" s="1"/>
      <c r="Y12559" s="1"/>
    </row>
    <row r="12560" spans="2:25" x14ac:dyDescent="0.25">
      <c r="B12560" s="4"/>
      <c r="C12560" s="7"/>
      <c r="G12560" s="8"/>
      <c r="H12560" s="8"/>
      <c r="I12560" s="8"/>
      <c r="S12560" s="4"/>
      <c r="T12560" s="6"/>
      <c r="X12560" s="1"/>
      <c r="Y12560" s="1"/>
    </row>
    <row r="12561" spans="2:25" x14ac:dyDescent="0.25">
      <c r="B12561" s="4"/>
      <c r="C12561" s="7"/>
      <c r="G12561" s="8"/>
      <c r="H12561" s="8"/>
      <c r="I12561" s="8"/>
      <c r="S12561" s="4"/>
      <c r="T12561" s="6"/>
      <c r="X12561" s="1"/>
      <c r="Y12561" s="1"/>
    </row>
    <row r="12562" spans="2:25" x14ac:dyDescent="0.25">
      <c r="B12562" s="4"/>
      <c r="C12562" s="7"/>
      <c r="G12562" s="8"/>
      <c r="H12562" s="8"/>
      <c r="I12562" s="8"/>
      <c r="S12562" s="4"/>
      <c r="T12562" s="6"/>
      <c r="X12562" s="1"/>
      <c r="Y12562" s="1"/>
    </row>
    <row r="12563" spans="2:25" x14ac:dyDescent="0.25">
      <c r="B12563" s="4"/>
      <c r="C12563" s="7"/>
      <c r="G12563" s="8"/>
      <c r="H12563" s="8"/>
      <c r="I12563" s="8"/>
      <c r="S12563" s="4"/>
      <c r="T12563" s="6"/>
      <c r="X12563" s="1"/>
      <c r="Y12563" s="1"/>
    </row>
    <row r="12564" spans="2:25" x14ac:dyDescent="0.25">
      <c r="B12564" s="4"/>
      <c r="C12564" s="7"/>
      <c r="G12564" s="8"/>
      <c r="H12564" s="8"/>
      <c r="I12564" s="8"/>
      <c r="S12564" s="4"/>
      <c r="T12564" s="6"/>
      <c r="X12564" s="1"/>
      <c r="Y12564" s="1"/>
    </row>
    <row r="12565" spans="2:25" x14ac:dyDescent="0.25">
      <c r="B12565" s="4"/>
      <c r="C12565" s="7"/>
      <c r="G12565" s="8"/>
      <c r="H12565" s="8"/>
      <c r="I12565" s="8"/>
      <c r="S12565" s="4"/>
      <c r="T12565" s="6"/>
      <c r="X12565" s="1"/>
      <c r="Y12565" s="1"/>
    </row>
    <row r="12566" spans="2:25" x14ac:dyDescent="0.25">
      <c r="B12566" s="4"/>
      <c r="C12566" s="7"/>
      <c r="G12566" s="8"/>
      <c r="H12566" s="8"/>
      <c r="I12566" s="8"/>
      <c r="S12566" s="4"/>
      <c r="T12566" s="6"/>
      <c r="X12566" s="1"/>
      <c r="Y12566" s="1"/>
    </row>
    <row r="12567" spans="2:25" x14ac:dyDescent="0.25">
      <c r="B12567" s="4"/>
      <c r="C12567" s="7"/>
      <c r="G12567" s="8"/>
      <c r="H12567" s="8"/>
      <c r="I12567" s="8"/>
      <c r="S12567" s="4"/>
      <c r="T12567" s="6"/>
      <c r="X12567" s="1"/>
      <c r="Y12567" s="1"/>
    </row>
    <row r="12568" spans="2:25" x14ac:dyDescent="0.25">
      <c r="B12568" s="4"/>
      <c r="C12568" s="7"/>
      <c r="G12568" s="8"/>
      <c r="H12568" s="8"/>
      <c r="I12568" s="8"/>
      <c r="S12568" s="4"/>
      <c r="T12568" s="6"/>
      <c r="X12568" s="1"/>
      <c r="Y12568" s="1"/>
    </row>
    <row r="12569" spans="2:25" x14ac:dyDescent="0.25">
      <c r="B12569" s="4"/>
      <c r="C12569" s="7"/>
      <c r="G12569" s="8"/>
      <c r="H12569" s="8"/>
      <c r="I12569" s="8"/>
      <c r="S12569" s="4"/>
      <c r="T12569" s="6"/>
      <c r="X12569" s="1"/>
      <c r="Y12569" s="1"/>
    </row>
    <row r="12570" spans="2:25" x14ac:dyDescent="0.25">
      <c r="B12570" s="4"/>
      <c r="C12570" s="7"/>
      <c r="G12570" s="8"/>
      <c r="H12570" s="8"/>
      <c r="I12570" s="8"/>
      <c r="S12570" s="4"/>
      <c r="T12570" s="6"/>
      <c r="X12570" s="1"/>
      <c r="Y12570" s="1"/>
    </row>
    <row r="12571" spans="2:25" x14ac:dyDescent="0.25">
      <c r="B12571" s="4"/>
      <c r="C12571" s="7"/>
      <c r="G12571" s="8"/>
      <c r="H12571" s="8"/>
      <c r="I12571" s="8"/>
      <c r="S12571" s="4"/>
      <c r="T12571" s="6"/>
      <c r="X12571" s="1"/>
      <c r="Y12571" s="1"/>
    </row>
    <row r="12572" spans="2:25" x14ac:dyDescent="0.25">
      <c r="B12572" s="4"/>
      <c r="C12572" s="7"/>
      <c r="G12572" s="8"/>
      <c r="H12572" s="8"/>
      <c r="I12572" s="8"/>
      <c r="S12572" s="4"/>
      <c r="T12572" s="6"/>
      <c r="X12572" s="1"/>
      <c r="Y12572" s="1"/>
    </row>
    <row r="12573" spans="2:25" x14ac:dyDescent="0.25">
      <c r="B12573" s="4"/>
      <c r="C12573" s="7"/>
      <c r="G12573" s="8"/>
      <c r="H12573" s="8"/>
      <c r="I12573" s="8"/>
      <c r="S12573" s="4"/>
      <c r="T12573" s="6"/>
      <c r="X12573" s="1"/>
      <c r="Y12573" s="1"/>
    </row>
    <row r="12574" spans="2:25" x14ac:dyDescent="0.25">
      <c r="B12574" s="4"/>
      <c r="C12574" s="7"/>
      <c r="G12574" s="8"/>
      <c r="H12574" s="8"/>
      <c r="I12574" s="8"/>
      <c r="S12574" s="4"/>
      <c r="T12574" s="6"/>
      <c r="X12574" s="1"/>
      <c r="Y12574" s="1"/>
    </row>
    <row r="12575" spans="2:25" x14ac:dyDescent="0.25">
      <c r="B12575" s="4"/>
      <c r="C12575" s="7"/>
      <c r="G12575" s="8"/>
      <c r="H12575" s="8"/>
      <c r="I12575" s="8"/>
      <c r="S12575" s="4"/>
      <c r="T12575" s="6"/>
      <c r="X12575" s="1"/>
      <c r="Y12575" s="1"/>
    </row>
    <row r="12576" spans="2:25" x14ac:dyDescent="0.25">
      <c r="B12576" s="4"/>
      <c r="C12576" s="7"/>
      <c r="G12576" s="8"/>
      <c r="H12576" s="8"/>
      <c r="I12576" s="8"/>
      <c r="S12576" s="4"/>
      <c r="T12576" s="6"/>
      <c r="X12576" s="1"/>
      <c r="Y12576" s="1"/>
    </row>
    <row r="12577" spans="2:25" x14ac:dyDescent="0.25">
      <c r="B12577" s="4"/>
      <c r="C12577" s="7"/>
      <c r="G12577" s="8"/>
      <c r="H12577" s="8"/>
      <c r="I12577" s="8"/>
      <c r="S12577" s="4"/>
      <c r="T12577" s="6"/>
      <c r="X12577" s="1"/>
      <c r="Y12577" s="1"/>
    </row>
    <row r="12578" spans="2:25" x14ac:dyDescent="0.25">
      <c r="B12578" s="4"/>
      <c r="C12578" s="7"/>
      <c r="G12578" s="8"/>
      <c r="H12578" s="8"/>
      <c r="I12578" s="8"/>
      <c r="S12578" s="4"/>
      <c r="T12578" s="6"/>
      <c r="X12578" s="1"/>
      <c r="Y12578" s="1"/>
    </row>
    <row r="12579" spans="2:25" x14ac:dyDescent="0.25">
      <c r="B12579" s="4"/>
      <c r="C12579" s="7"/>
      <c r="G12579" s="8"/>
      <c r="H12579" s="8"/>
      <c r="I12579" s="8"/>
      <c r="S12579" s="4"/>
      <c r="T12579" s="6"/>
      <c r="X12579" s="1"/>
      <c r="Y12579" s="1"/>
    </row>
    <row r="12580" spans="2:25" x14ac:dyDescent="0.25">
      <c r="B12580" s="4"/>
      <c r="C12580" s="7"/>
      <c r="G12580" s="8"/>
      <c r="H12580" s="8"/>
      <c r="I12580" s="8"/>
      <c r="S12580" s="4"/>
      <c r="T12580" s="6"/>
      <c r="X12580" s="1"/>
      <c r="Y12580" s="1"/>
    </row>
    <row r="12581" spans="2:25" x14ac:dyDescent="0.25">
      <c r="B12581" s="4"/>
      <c r="C12581" s="7"/>
      <c r="G12581" s="8"/>
      <c r="H12581" s="8"/>
      <c r="I12581" s="8"/>
      <c r="S12581" s="4"/>
      <c r="T12581" s="6"/>
      <c r="X12581" s="1"/>
      <c r="Y12581" s="1"/>
    </row>
    <row r="12582" spans="2:25" x14ac:dyDescent="0.25">
      <c r="B12582" s="4"/>
      <c r="C12582" s="7"/>
      <c r="G12582" s="8"/>
      <c r="H12582" s="8"/>
      <c r="I12582" s="8"/>
      <c r="S12582" s="4"/>
      <c r="T12582" s="6"/>
      <c r="X12582" s="1"/>
      <c r="Y12582" s="1"/>
    </row>
    <row r="12583" spans="2:25" x14ac:dyDescent="0.25">
      <c r="B12583" s="4"/>
      <c r="C12583" s="7"/>
      <c r="G12583" s="8"/>
      <c r="H12583" s="8"/>
      <c r="I12583" s="8"/>
      <c r="S12583" s="4"/>
      <c r="T12583" s="6"/>
      <c r="X12583" s="1"/>
      <c r="Y12583" s="1"/>
    </row>
    <row r="12584" spans="2:25" x14ac:dyDescent="0.25">
      <c r="B12584" s="4"/>
      <c r="C12584" s="7"/>
      <c r="G12584" s="8"/>
      <c r="H12584" s="8"/>
      <c r="I12584" s="8"/>
      <c r="S12584" s="4"/>
      <c r="T12584" s="6"/>
      <c r="X12584" s="1"/>
      <c r="Y12584" s="1"/>
    </row>
    <row r="12585" spans="2:25" x14ac:dyDescent="0.25">
      <c r="B12585" s="4"/>
      <c r="C12585" s="7"/>
      <c r="G12585" s="8"/>
      <c r="H12585" s="8"/>
      <c r="I12585" s="8"/>
      <c r="S12585" s="4"/>
      <c r="T12585" s="6"/>
      <c r="X12585" s="1"/>
      <c r="Y12585" s="1"/>
    </row>
    <row r="12586" spans="2:25" x14ac:dyDescent="0.25">
      <c r="B12586" s="4"/>
      <c r="C12586" s="7"/>
      <c r="G12586" s="8"/>
      <c r="H12586" s="8"/>
      <c r="I12586" s="8"/>
      <c r="S12586" s="4"/>
      <c r="T12586" s="6"/>
      <c r="X12586" s="1"/>
      <c r="Y12586" s="1"/>
    </row>
    <row r="12587" spans="2:25" x14ac:dyDescent="0.25">
      <c r="B12587" s="4"/>
      <c r="C12587" s="7"/>
      <c r="G12587" s="8"/>
      <c r="H12587" s="8"/>
      <c r="I12587" s="8"/>
      <c r="S12587" s="4"/>
      <c r="T12587" s="6"/>
      <c r="X12587" s="1"/>
      <c r="Y12587" s="1"/>
    </row>
    <row r="12588" spans="2:25" x14ac:dyDescent="0.25">
      <c r="B12588" s="4"/>
      <c r="C12588" s="7"/>
      <c r="G12588" s="8"/>
      <c r="H12588" s="8"/>
      <c r="I12588" s="8"/>
      <c r="S12588" s="4"/>
      <c r="T12588" s="6"/>
      <c r="X12588" s="1"/>
      <c r="Y12588" s="1"/>
    </row>
    <row r="12589" spans="2:25" x14ac:dyDescent="0.25">
      <c r="B12589" s="4"/>
      <c r="C12589" s="7"/>
      <c r="G12589" s="8"/>
      <c r="H12589" s="8"/>
      <c r="I12589" s="8"/>
      <c r="S12589" s="4"/>
      <c r="T12589" s="6"/>
      <c r="X12589" s="1"/>
      <c r="Y12589" s="1"/>
    </row>
    <row r="12590" spans="2:25" x14ac:dyDescent="0.25">
      <c r="B12590" s="4"/>
      <c r="C12590" s="7"/>
      <c r="G12590" s="8"/>
      <c r="H12590" s="8"/>
      <c r="I12590" s="8"/>
      <c r="S12590" s="4"/>
      <c r="T12590" s="6"/>
      <c r="X12590" s="1"/>
      <c r="Y12590" s="1"/>
    </row>
    <row r="12591" spans="2:25" x14ac:dyDescent="0.25">
      <c r="B12591" s="4"/>
      <c r="C12591" s="7"/>
      <c r="G12591" s="8"/>
      <c r="H12591" s="8"/>
      <c r="I12591" s="8"/>
      <c r="S12591" s="4"/>
      <c r="T12591" s="6"/>
      <c r="X12591" s="1"/>
      <c r="Y12591" s="1"/>
    </row>
    <row r="12592" spans="2:25" x14ac:dyDescent="0.25">
      <c r="B12592" s="4"/>
      <c r="C12592" s="7"/>
      <c r="G12592" s="8"/>
      <c r="H12592" s="8"/>
      <c r="I12592" s="8"/>
      <c r="S12592" s="4"/>
      <c r="T12592" s="6"/>
      <c r="X12592" s="1"/>
      <c r="Y12592" s="1"/>
    </row>
    <row r="12593" spans="2:25" x14ac:dyDescent="0.25">
      <c r="B12593" s="4"/>
      <c r="C12593" s="7"/>
      <c r="G12593" s="8"/>
      <c r="H12593" s="8"/>
      <c r="I12593" s="8"/>
      <c r="S12593" s="4"/>
      <c r="T12593" s="6"/>
      <c r="X12593" s="1"/>
      <c r="Y12593" s="1"/>
    </row>
    <row r="12594" spans="2:25" x14ac:dyDescent="0.25">
      <c r="B12594" s="4"/>
      <c r="C12594" s="7"/>
      <c r="G12594" s="8"/>
      <c r="H12594" s="8"/>
      <c r="I12594" s="8"/>
      <c r="S12594" s="4"/>
      <c r="T12594" s="6"/>
      <c r="X12594" s="1"/>
      <c r="Y12594" s="1"/>
    </row>
    <row r="12595" spans="2:25" x14ac:dyDescent="0.25">
      <c r="B12595" s="4"/>
      <c r="C12595" s="7"/>
      <c r="G12595" s="8"/>
      <c r="H12595" s="8"/>
      <c r="I12595" s="8"/>
      <c r="S12595" s="4"/>
      <c r="T12595" s="6"/>
      <c r="X12595" s="1"/>
      <c r="Y12595" s="1"/>
    </row>
    <row r="12596" spans="2:25" x14ac:dyDescent="0.25">
      <c r="B12596" s="4"/>
      <c r="C12596" s="7"/>
      <c r="G12596" s="8"/>
      <c r="H12596" s="8"/>
      <c r="I12596" s="8"/>
      <c r="S12596" s="4"/>
      <c r="T12596" s="6"/>
      <c r="X12596" s="1"/>
      <c r="Y12596" s="1"/>
    </row>
    <row r="12597" spans="2:25" x14ac:dyDescent="0.25">
      <c r="B12597" s="4"/>
      <c r="C12597" s="7"/>
      <c r="G12597" s="8"/>
      <c r="H12597" s="8"/>
      <c r="I12597" s="8"/>
      <c r="S12597" s="4"/>
      <c r="T12597" s="6"/>
      <c r="X12597" s="1"/>
      <c r="Y12597" s="1"/>
    </row>
    <row r="12598" spans="2:25" x14ac:dyDescent="0.25">
      <c r="B12598" s="4"/>
      <c r="C12598" s="7"/>
      <c r="G12598" s="8"/>
      <c r="H12598" s="8"/>
      <c r="I12598" s="8"/>
      <c r="S12598" s="4"/>
      <c r="T12598" s="6"/>
      <c r="X12598" s="1"/>
      <c r="Y12598" s="1"/>
    </row>
    <row r="12599" spans="2:25" x14ac:dyDescent="0.25">
      <c r="B12599" s="4"/>
      <c r="C12599" s="7"/>
      <c r="G12599" s="8"/>
      <c r="H12599" s="8"/>
      <c r="I12599" s="8"/>
      <c r="S12599" s="4"/>
      <c r="T12599" s="6"/>
      <c r="X12599" s="1"/>
      <c r="Y12599" s="1"/>
    </row>
    <row r="12600" spans="2:25" x14ac:dyDescent="0.25">
      <c r="B12600" s="4"/>
      <c r="C12600" s="7"/>
      <c r="G12600" s="8"/>
      <c r="H12600" s="8"/>
      <c r="I12600" s="8"/>
      <c r="S12600" s="4"/>
      <c r="T12600" s="6"/>
      <c r="X12600" s="1"/>
      <c r="Y12600" s="1"/>
    </row>
    <row r="12601" spans="2:25" x14ac:dyDescent="0.25">
      <c r="B12601" s="4"/>
      <c r="C12601" s="7"/>
      <c r="G12601" s="8"/>
      <c r="H12601" s="8"/>
      <c r="I12601" s="8"/>
      <c r="S12601" s="4"/>
      <c r="T12601" s="6"/>
      <c r="X12601" s="1"/>
      <c r="Y12601" s="1"/>
    </row>
    <row r="12602" spans="2:25" x14ac:dyDescent="0.25">
      <c r="B12602" s="4"/>
      <c r="C12602" s="7"/>
      <c r="G12602" s="8"/>
      <c r="H12602" s="8"/>
      <c r="I12602" s="8"/>
      <c r="S12602" s="4"/>
      <c r="T12602" s="6"/>
      <c r="X12602" s="1"/>
      <c r="Y12602" s="1"/>
    </row>
    <row r="12603" spans="2:25" x14ac:dyDescent="0.25">
      <c r="B12603" s="4"/>
      <c r="C12603" s="7"/>
      <c r="G12603" s="8"/>
      <c r="H12603" s="8"/>
      <c r="I12603" s="8"/>
      <c r="S12603" s="4"/>
      <c r="T12603" s="6"/>
      <c r="X12603" s="1"/>
      <c r="Y12603" s="1"/>
    </row>
    <row r="12604" spans="2:25" x14ac:dyDescent="0.25">
      <c r="B12604" s="4"/>
      <c r="C12604" s="7"/>
      <c r="G12604" s="8"/>
      <c r="H12604" s="8"/>
      <c r="I12604" s="8"/>
      <c r="S12604" s="4"/>
      <c r="T12604" s="6"/>
      <c r="X12604" s="1"/>
      <c r="Y12604" s="1"/>
    </row>
    <row r="12605" spans="2:25" x14ac:dyDescent="0.25">
      <c r="B12605" s="4"/>
      <c r="C12605" s="7"/>
      <c r="G12605" s="8"/>
      <c r="H12605" s="8"/>
      <c r="I12605" s="8"/>
      <c r="S12605" s="4"/>
      <c r="T12605" s="6"/>
      <c r="X12605" s="1"/>
      <c r="Y12605" s="1"/>
    </row>
    <row r="12606" spans="2:25" x14ac:dyDescent="0.25">
      <c r="B12606" s="4"/>
      <c r="C12606" s="7"/>
      <c r="G12606" s="8"/>
      <c r="H12606" s="8"/>
      <c r="I12606" s="8"/>
      <c r="S12606" s="4"/>
      <c r="T12606" s="6"/>
      <c r="X12606" s="1"/>
      <c r="Y12606" s="1"/>
    </row>
    <row r="12607" spans="2:25" x14ac:dyDescent="0.25">
      <c r="B12607" s="4"/>
      <c r="C12607" s="7"/>
      <c r="G12607" s="8"/>
      <c r="H12607" s="8"/>
      <c r="I12607" s="8"/>
      <c r="S12607" s="4"/>
      <c r="T12607" s="6"/>
      <c r="X12607" s="1"/>
      <c r="Y12607" s="1"/>
    </row>
    <row r="12608" spans="2:25" x14ac:dyDescent="0.25">
      <c r="B12608" s="4"/>
      <c r="C12608" s="7"/>
      <c r="G12608" s="8"/>
      <c r="H12608" s="8"/>
      <c r="I12608" s="8"/>
      <c r="S12608" s="4"/>
      <c r="T12608" s="6"/>
      <c r="X12608" s="1"/>
      <c r="Y12608" s="1"/>
    </row>
    <row r="12609" spans="2:25" x14ac:dyDescent="0.25">
      <c r="B12609" s="4"/>
      <c r="C12609" s="7"/>
      <c r="G12609" s="8"/>
      <c r="H12609" s="8"/>
      <c r="I12609" s="8"/>
      <c r="S12609" s="4"/>
      <c r="T12609" s="6"/>
      <c r="X12609" s="1"/>
      <c r="Y12609" s="1"/>
    </row>
    <row r="12610" spans="2:25" x14ac:dyDescent="0.25">
      <c r="B12610" s="4"/>
      <c r="C12610" s="7"/>
      <c r="G12610" s="8"/>
      <c r="H12610" s="8"/>
      <c r="I12610" s="8"/>
      <c r="S12610" s="4"/>
      <c r="T12610" s="6"/>
      <c r="X12610" s="1"/>
      <c r="Y12610" s="1"/>
    </row>
    <row r="12611" spans="2:25" x14ac:dyDescent="0.25">
      <c r="B12611" s="4"/>
      <c r="C12611" s="7"/>
      <c r="G12611" s="8"/>
      <c r="H12611" s="8"/>
      <c r="I12611" s="8"/>
      <c r="S12611" s="4"/>
      <c r="T12611" s="6"/>
      <c r="X12611" s="1"/>
      <c r="Y12611" s="1"/>
    </row>
    <row r="12612" spans="2:25" x14ac:dyDescent="0.25">
      <c r="B12612" s="4"/>
      <c r="C12612" s="7"/>
      <c r="G12612" s="8"/>
      <c r="H12612" s="8"/>
      <c r="I12612" s="8"/>
      <c r="S12612" s="4"/>
      <c r="T12612" s="6"/>
      <c r="X12612" s="1"/>
      <c r="Y12612" s="1"/>
    </row>
    <row r="12613" spans="2:25" x14ac:dyDescent="0.25">
      <c r="B12613" s="4"/>
      <c r="C12613" s="7"/>
      <c r="G12613" s="8"/>
      <c r="H12613" s="8"/>
      <c r="I12613" s="8"/>
      <c r="S12613" s="4"/>
      <c r="T12613" s="6"/>
      <c r="X12613" s="1"/>
      <c r="Y12613" s="1"/>
    </row>
    <row r="12614" spans="2:25" x14ac:dyDescent="0.25">
      <c r="B12614" s="4"/>
      <c r="C12614" s="7"/>
      <c r="G12614" s="8"/>
      <c r="H12614" s="8"/>
      <c r="I12614" s="8"/>
      <c r="S12614" s="4"/>
      <c r="T12614" s="6"/>
      <c r="X12614" s="1"/>
      <c r="Y12614" s="1"/>
    </row>
    <row r="12615" spans="2:25" x14ac:dyDescent="0.25">
      <c r="B12615" s="4"/>
      <c r="C12615" s="7"/>
      <c r="G12615" s="8"/>
      <c r="H12615" s="8"/>
      <c r="I12615" s="8"/>
      <c r="S12615" s="4"/>
      <c r="T12615" s="6"/>
      <c r="X12615" s="1"/>
      <c r="Y12615" s="1"/>
    </row>
    <row r="12616" spans="2:25" x14ac:dyDescent="0.25">
      <c r="B12616" s="4"/>
      <c r="C12616" s="7"/>
      <c r="G12616" s="8"/>
      <c r="H12616" s="8"/>
      <c r="I12616" s="8"/>
      <c r="S12616" s="4"/>
      <c r="T12616" s="6"/>
      <c r="X12616" s="1"/>
      <c r="Y12616" s="1"/>
    </row>
    <row r="12617" spans="2:25" x14ac:dyDescent="0.25">
      <c r="B12617" s="4"/>
      <c r="C12617" s="7"/>
      <c r="G12617" s="8"/>
      <c r="H12617" s="8"/>
      <c r="I12617" s="8"/>
      <c r="S12617" s="4"/>
      <c r="T12617" s="6"/>
      <c r="X12617" s="1"/>
      <c r="Y12617" s="1"/>
    </row>
    <row r="12618" spans="2:25" x14ac:dyDescent="0.25">
      <c r="B12618" s="4"/>
      <c r="C12618" s="7"/>
      <c r="G12618" s="8"/>
      <c r="H12618" s="8"/>
      <c r="I12618" s="8"/>
      <c r="S12618" s="4"/>
      <c r="T12618" s="6"/>
      <c r="X12618" s="1"/>
      <c r="Y12618" s="1"/>
    </row>
    <row r="12619" spans="2:25" x14ac:dyDescent="0.25">
      <c r="B12619" s="4"/>
      <c r="C12619" s="7"/>
      <c r="G12619" s="8"/>
      <c r="H12619" s="8"/>
      <c r="I12619" s="8"/>
      <c r="S12619" s="4"/>
      <c r="T12619" s="6"/>
      <c r="X12619" s="1"/>
      <c r="Y12619" s="1"/>
    </row>
    <row r="12620" spans="2:25" x14ac:dyDescent="0.25">
      <c r="B12620" s="4"/>
      <c r="C12620" s="7"/>
      <c r="G12620" s="8"/>
      <c r="H12620" s="8"/>
      <c r="I12620" s="8"/>
      <c r="S12620" s="4"/>
      <c r="T12620" s="6"/>
      <c r="X12620" s="1"/>
      <c r="Y12620" s="1"/>
    </row>
    <row r="12621" spans="2:25" x14ac:dyDescent="0.25">
      <c r="B12621" s="4"/>
      <c r="C12621" s="7"/>
      <c r="G12621" s="8"/>
      <c r="H12621" s="8"/>
      <c r="I12621" s="8"/>
      <c r="S12621" s="4"/>
      <c r="T12621" s="6"/>
      <c r="X12621" s="1"/>
      <c r="Y12621" s="1"/>
    </row>
    <row r="12622" spans="2:25" x14ac:dyDescent="0.25">
      <c r="B12622" s="4"/>
      <c r="C12622" s="7"/>
      <c r="G12622" s="8"/>
      <c r="H12622" s="8"/>
      <c r="I12622" s="8"/>
      <c r="S12622" s="4"/>
      <c r="T12622" s="6"/>
      <c r="X12622" s="1"/>
      <c r="Y12622" s="1"/>
    </row>
    <row r="12623" spans="2:25" x14ac:dyDescent="0.25">
      <c r="B12623" s="4"/>
      <c r="C12623" s="7"/>
      <c r="G12623" s="8"/>
      <c r="H12623" s="8"/>
      <c r="I12623" s="8"/>
      <c r="S12623" s="4"/>
      <c r="T12623" s="6"/>
      <c r="X12623" s="1"/>
      <c r="Y12623" s="1"/>
    </row>
    <row r="12624" spans="2:25" x14ac:dyDescent="0.25">
      <c r="B12624" s="4"/>
      <c r="C12624" s="7"/>
      <c r="G12624" s="8"/>
      <c r="H12624" s="8"/>
      <c r="I12624" s="8"/>
      <c r="S12624" s="4"/>
      <c r="T12624" s="6"/>
      <c r="X12624" s="1"/>
      <c r="Y12624" s="1"/>
    </row>
    <row r="12625" spans="2:25" x14ac:dyDescent="0.25">
      <c r="B12625" s="4"/>
      <c r="C12625" s="7"/>
      <c r="G12625" s="8"/>
      <c r="H12625" s="8"/>
      <c r="I12625" s="8"/>
      <c r="S12625" s="4"/>
      <c r="T12625" s="6"/>
      <c r="X12625" s="1"/>
      <c r="Y12625" s="1"/>
    </row>
    <row r="12626" spans="2:25" x14ac:dyDescent="0.25">
      <c r="B12626" s="4"/>
      <c r="C12626" s="7"/>
      <c r="G12626" s="8"/>
      <c r="H12626" s="8"/>
      <c r="I12626" s="8"/>
      <c r="S12626" s="4"/>
      <c r="T12626" s="6"/>
      <c r="X12626" s="1"/>
      <c r="Y12626" s="1"/>
    </row>
    <row r="12627" spans="2:25" x14ac:dyDescent="0.25">
      <c r="B12627" s="4"/>
      <c r="C12627" s="7"/>
      <c r="G12627" s="8"/>
      <c r="H12627" s="8"/>
      <c r="I12627" s="8"/>
      <c r="S12627" s="4"/>
      <c r="T12627" s="6"/>
      <c r="X12627" s="1"/>
      <c r="Y12627" s="1"/>
    </row>
    <row r="12628" spans="2:25" x14ac:dyDescent="0.25">
      <c r="B12628" s="4"/>
      <c r="C12628" s="7"/>
      <c r="G12628" s="8"/>
      <c r="H12628" s="8"/>
      <c r="I12628" s="8"/>
      <c r="S12628" s="4"/>
      <c r="T12628" s="6"/>
      <c r="X12628" s="1"/>
      <c r="Y12628" s="1"/>
    </row>
    <row r="12629" spans="2:25" x14ac:dyDescent="0.25">
      <c r="B12629" s="4"/>
      <c r="C12629" s="7"/>
      <c r="G12629" s="8"/>
      <c r="H12629" s="8"/>
      <c r="I12629" s="8"/>
      <c r="S12629" s="4"/>
      <c r="T12629" s="6"/>
      <c r="X12629" s="1"/>
      <c r="Y12629" s="1"/>
    </row>
    <row r="12630" spans="2:25" x14ac:dyDescent="0.25">
      <c r="B12630" s="4"/>
      <c r="C12630" s="7"/>
      <c r="G12630" s="8"/>
      <c r="H12630" s="8"/>
      <c r="I12630" s="8"/>
      <c r="S12630" s="4"/>
      <c r="T12630" s="6"/>
      <c r="X12630" s="1"/>
      <c r="Y12630" s="1"/>
    </row>
    <row r="12631" spans="2:25" x14ac:dyDescent="0.25">
      <c r="B12631" s="4"/>
      <c r="C12631" s="7"/>
      <c r="G12631" s="8"/>
      <c r="H12631" s="8"/>
      <c r="I12631" s="8"/>
      <c r="S12631" s="4"/>
      <c r="T12631" s="6"/>
      <c r="X12631" s="1"/>
      <c r="Y12631" s="1"/>
    </row>
    <row r="12632" spans="2:25" x14ac:dyDescent="0.25">
      <c r="B12632" s="4"/>
      <c r="C12632" s="7"/>
      <c r="G12632" s="8"/>
      <c r="H12632" s="8"/>
      <c r="I12632" s="8"/>
      <c r="S12632" s="4"/>
      <c r="T12632" s="6"/>
      <c r="X12632" s="1"/>
      <c r="Y12632" s="1"/>
    </row>
    <row r="12633" spans="2:25" x14ac:dyDescent="0.25">
      <c r="B12633" s="4"/>
      <c r="C12633" s="7"/>
      <c r="G12633" s="8"/>
      <c r="H12633" s="8"/>
      <c r="I12633" s="8"/>
      <c r="S12633" s="4"/>
      <c r="T12633" s="6"/>
      <c r="X12633" s="1"/>
      <c r="Y12633" s="1"/>
    </row>
    <row r="12634" spans="2:25" x14ac:dyDescent="0.25">
      <c r="B12634" s="4"/>
      <c r="C12634" s="7"/>
      <c r="G12634" s="8"/>
      <c r="H12634" s="8"/>
      <c r="I12634" s="8"/>
      <c r="S12634" s="4"/>
      <c r="T12634" s="6"/>
      <c r="X12634" s="1"/>
      <c r="Y12634" s="1"/>
    </row>
    <row r="12635" spans="2:25" x14ac:dyDescent="0.25">
      <c r="B12635" s="4"/>
      <c r="C12635" s="7"/>
      <c r="G12635" s="8"/>
      <c r="H12635" s="8"/>
      <c r="I12635" s="8"/>
      <c r="S12635" s="4"/>
      <c r="T12635" s="6"/>
      <c r="X12635" s="1"/>
      <c r="Y12635" s="1"/>
    </row>
    <row r="12636" spans="2:25" x14ac:dyDescent="0.25">
      <c r="B12636" s="4"/>
      <c r="C12636" s="7"/>
      <c r="G12636" s="8"/>
      <c r="H12636" s="8"/>
      <c r="I12636" s="8"/>
      <c r="S12636" s="4"/>
      <c r="T12636" s="6"/>
      <c r="X12636" s="1"/>
      <c r="Y12636" s="1"/>
    </row>
    <row r="12637" spans="2:25" x14ac:dyDescent="0.25">
      <c r="B12637" s="4"/>
      <c r="C12637" s="7"/>
      <c r="G12637" s="8"/>
      <c r="H12637" s="8"/>
      <c r="I12637" s="8"/>
      <c r="S12637" s="4"/>
      <c r="T12637" s="6"/>
      <c r="X12637" s="1"/>
      <c r="Y12637" s="1"/>
    </row>
    <row r="12638" spans="2:25" x14ac:dyDescent="0.25">
      <c r="B12638" s="4"/>
      <c r="C12638" s="7"/>
      <c r="G12638" s="8"/>
      <c r="H12638" s="8"/>
      <c r="I12638" s="8"/>
      <c r="S12638" s="4"/>
      <c r="T12638" s="6"/>
      <c r="X12638" s="1"/>
      <c r="Y12638" s="1"/>
    </row>
    <row r="12639" spans="2:25" x14ac:dyDescent="0.25">
      <c r="B12639" s="4"/>
      <c r="C12639" s="7"/>
      <c r="G12639" s="8"/>
      <c r="H12639" s="8"/>
      <c r="I12639" s="8"/>
      <c r="S12639" s="4"/>
      <c r="T12639" s="6"/>
      <c r="X12639" s="1"/>
      <c r="Y12639" s="1"/>
    </row>
    <row r="12640" spans="2:25" x14ac:dyDescent="0.25">
      <c r="B12640" s="4"/>
      <c r="C12640" s="7"/>
      <c r="G12640" s="8"/>
      <c r="H12640" s="8"/>
      <c r="I12640" s="8"/>
      <c r="S12640" s="4"/>
      <c r="T12640" s="6"/>
      <c r="X12640" s="1"/>
      <c r="Y12640" s="1"/>
    </row>
    <row r="12641" spans="2:25" x14ac:dyDescent="0.25">
      <c r="B12641" s="4"/>
      <c r="C12641" s="7"/>
      <c r="G12641" s="8"/>
      <c r="H12641" s="8"/>
      <c r="I12641" s="8"/>
      <c r="S12641" s="4"/>
      <c r="T12641" s="6"/>
      <c r="X12641" s="1"/>
      <c r="Y12641" s="1"/>
    </row>
    <row r="12642" spans="2:25" x14ac:dyDescent="0.25">
      <c r="B12642" s="4"/>
      <c r="C12642" s="7"/>
      <c r="G12642" s="8"/>
      <c r="H12642" s="8"/>
      <c r="I12642" s="8"/>
      <c r="S12642" s="4"/>
      <c r="T12642" s="6"/>
      <c r="X12642" s="1"/>
      <c r="Y12642" s="1"/>
    </row>
    <row r="12643" spans="2:25" x14ac:dyDescent="0.25">
      <c r="B12643" s="4"/>
      <c r="C12643" s="7"/>
      <c r="G12643" s="8"/>
      <c r="H12643" s="8"/>
      <c r="I12643" s="8"/>
      <c r="S12643" s="4"/>
      <c r="T12643" s="6"/>
      <c r="X12643" s="1"/>
      <c r="Y12643" s="1"/>
    </row>
    <row r="12644" spans="2:25" x14ac:dyDescent="0.25">
      <c r="B12644" s="4"/>
      <c r="C12644" s="7"/>
      <c r="G12644" s="8"/>
      <c r="H12644" s="8"/>
      <c r="I12644" s="8"/>
      <c r="S12644" s="4"/>
      <c r="T12644" s="6"/>
      <c r="X12644" s="1"/>
      <c r="Y12644" s="1"/>
    </row>
    <row r="12645" spans="2:25" x14ac:dyDescent="0.25">
      <c r="B12645" s="4"/>
      <c r="C12645" s="7"/>
      <c r="G12645" s="8"/>
      <c r="H12645" s="8"/>
      <c r="I12645" s="8"/>
      <c r="S12645" s="4"/>
      <c r="T12645" s="6"/>
      <c r="X12645" s="1"/>
      <c r="Y12645" s="1"/>
    </row>
    <row r="12646" spans="2:25" x14ac:dyDescent="0.25">
      <c r="B12646" s="4"/>
      <c r="C12646" s="7"/>
      <c r="G12646" s="8"/>
      <c r="H12646" s="8"/>
      <c r="I12646" s="8"/>
      <c r="S12646" s="4"/>
      <c r="T12646" s="6"/>
      <c r="X12646" s="1"/>
      <c r="Y12646" s="1"/>
    </row>
    <row r="12647" spans="2:25" x14ac:dyDescent="0.25">
      <c r="B12647" s="4"/>
      <c r="C12647" s="7"/>
      <c r="G12647" s="8"/>
      <c r="H12647" s="8"/>
      <c r="I12647" s="8"/>
      <c r="S12647" s="4"/>
      <c r="T12647" s="6"/>
      <c r="X12647" s="1"/>
      <c r="Y12647" s="1"/>
    </row>
    <row r="12648" spans="2:25" x14ac:dyDescent="0.25">
      <c r="B12648" s="4"/>
      <c r="C12648" s="7"/>
      <c r="G12648" s="8"/>
      <c r="H12648" s="8"/>
      <c r="I12648" s="8"/>
      <c r="S12648" s="4"/>
      <c r="T12648" s="6"/>
      <c r="X12648" s="1"/>
      <c r="Y12648" s="1"/>
    </row>
    <row r="12649" spans="2:25" x14ac:dyDescent="0.25">
      <c r="B12649" s="4"/>
      <c r="C12649" s="7"/>
      <c r="G12649" s="8"/>
      <c r="H12649" s="8"/>
      <c r="I12649" s="8"/>
      <c r="S12649" s="4"/>
      <c r="T12649" s="6"/>
      <c r="X12649" s="1"/>
      <c r="Y12649" s="1"/>
    </row>
    <row r="12650" spans="2:25" x14ac:dyDescent="0.25">
      <c r="B12650" s="4"/>
      <c r="C12650" s="7"/>
      <c r="G12650" s="8"/>
      <c r="H12650" s="8"/>
      <c r="I12650" s="8"/>
      <c r="S12650" s="4"/>
      <c r="T12650" s="6"/>
      <c r="X12650" s="1"/>
      <c r="Y12650" s="1"/>
    </row>
    <row r="12651" spans="2:25" x14ac:dyDescent="0.25">
      <c r="B12651" s="4"/>
      <c r="C12651" s="7"/>
      <c r="G12651" s="8"/>
      <c r="H12651" s="8"/>
      <c r="I12651" s="8"/>
      <c r="S12651" s="4"/>
      <c r="T12651" s="6"/>
      <c r="X12651" s="1"/>
      <c r="Y12651" s="1"/>
    </row>
    <row r="12652" spans="2:25" x14ac:dyDescent="0.25">
      <c r="B12652" s="4"/>
      <c r="C12652" s="7"/>
      <c r="G12652" s="8"/>
      <c r="H12652" s="8"/>
      <c r="I12652" s="8"/>
      <c r="S12652" s="4"/>
      <c r="T12652" s="6"/>
      <c r="X12652" s="1"/>
      <c r="Y12652" s="1"/>
    </row>
    <row r="12653" spans="2:25" x14ac:dyDescent="0.25">
      <c r="B12653" s="4"/>
      <c r="C12653" s="7"/>
      <c r="G12653" s="8"/>
      <c r="H12653" s="8"/>
      <c r="I12653" s="8"/>
      <c r="S12653" s="4"/>
      <c r="T12653" s="6"/>
      <c r="X12653" s="1"/>
      <c r="Y12653" s="1"/>
    </row>
    <row r="12654" spans="2:25" x14ac:dyDescent="0.25">
      <c r="B12654" s="4"/>
      <c r="C12654" s="7"/>
      <c r="G12654" s="8"/>
      <c r="H12654" s="8"/>
      <c r="I12654" s="8"/>
      <c r="S12654" s="4"/>
      <c r="T12654" s="6"/>
      <c r="X12654" s="1"/>
      <c r="Y12654" s="1"/>
    </row>
    <row r="12655" spans="2:25" x14ac:dyDescent="0.25">
      <c r="B12655" s="4"/>
      <c r="C12655" s="7"/>
      <c r="G12655" s="8"/>
      <c r="H12655" s="8"/>
      <c r="I12655" s="8"/>
      <c r="S12655" s="4"/>
      <c r="T12655" s="6"/>
      <c r="X12655" s="1"/>
      <c r="Y12655" s="1"/>
    </row>
    <row r="12656" spans="2:25" x14ac:dyDescent="0.25">
      <c r="B12656" s="4"/>
      <c r="C12656" s="7"/>
      <c r="G12656" s="8"/>
      <c r="H12656" s="8"/>
      <c r="I12656" s="8"/>
      <c r="S12656" s="4"/>
      <c r="T12656" s="6"/>
      <c r="X12656" s="1"/>
      <c r="Y12656" s="1"/>
    </row>
    <row r="12657" spans="2:25" x14ac:dyDescent="0.25">
      <c r="B12657" s="4"/>
      <c r="C12657" s="7"/>
      <c r="G12657" s="8"/>
      <c r="H12657" s="8"/>
      <c r="I12657" s="8"/>
      <c r="S12657" s="4"/>
      <c r="T12657" s="6"/>
      <c r="X12657" s="1"/>
      <c r="Y12657" s="1"/>
    </row>
    <row r="12658" spans="2:25" x14ac:dyDescent="0.25">
      <c r="B12658" s="4"/>
      <c r="C12658" s="7"/>
      <c r="G12658" s="8"/>
      <c r="H12658" s="8"/>
      <c r="I12658" s="8"/>
      <c r="S12658" s="4"/>
      <c r="T12658" s="6"/>
      <c r="X12658" s="1"/>
      <c r="Y12658" s="1"/>
    </row>
    <row r="12659" spans="2:25" x14ac:dyDescent="0.25">
      <c r="B12659" s="4"/>
      <c r="C12659" s="7"/>
      <c r="G12659" s="8"/>
      <c r="H12659" s="8"/>
      <c r="I12659" s="8"/>
      <c r="S12659" s="4"/>
      <c r="T12659" s="6"/>
      <c r="X12659" s="1"/>
      <c r="Y12659" s="1"/>
    </row>
    <row r="12660" spans="2:25" x14ac:dyDescent="0.25">
      <c r="B12660" s="4"/>
      <c r="C12660" s="7"/>
      <c r="G12660" s="8"/>
      <c r="H12660" s="8"/>
      <c r="I12660" s="8"/>
      <c r="S12660" s="4"/>
      <c r="T12660" s="6"/>
      <c r="X12660" s="1"/>
      <c r="Y12660" s="1"/>
    </row>
    <row r="12661" spans="2:25" x14ac:dyDescent="0.25">
      <c r="B12661" s="4"/>
      <c r="C12661" s="7"/>
      <c r="G12661" s="8"/>
      <c r="H12661" s="8"/>
      <c r="I12661" s="8"/>
      <c r="S12661" s="4"/>
      <c r="T12661" s="6"/>
      <c r="X12661" s="1"/>
      <c r="Y12661" s="1"/>
    </row>
    <row r="12662" spans="2:25" x14ac:dyDescent="0.25">
      <c r="B12662" s="4"/>
      <c r="C12662" s="7"/>
      <c r="G12662" s="8"/>
      <c r="H12662" s="8"/>
      <c r="I12662" s="8"/>
      <c r="S12662" s="4"/>
      <c r="T12662" s="6"/>
      <c r="X12662" s="1"/>
      <c r="Y12662" s="1"/>
    </row>
    <row r="12663" spans="2:25" x14ac:dyDescent="0.25">
      <c r="B12663" s="4"/>
      <c r="C12663" s="7"/>
      <c r="G12663" s="8"/>
      <c r="H12663" s="8"/>
      <c r="I12663" s="8"/>
      <c r="S12663" s="4"/>
      <c r="T12663" s="6"/>
      <c r="X12663" s="1"/>
      <c r="Y12663" s="1"/>
    </row>
    <row r="12664" spans="2:25" x14ac:dyDescent="0.25">
      <c r="B12664" s="4"/>
      <c r="C12664" s="7"/>
      <c r="G12664" s="8"/>
      <c r="H12664" s="8"/>
      <c r="I12664" s="8"/>
      <c r="S12664" s="4"/>
      <c r="T12664" s="6"/>
      <c r="X12664" s="1"/>
      <c r="Y12664" s="1"/>
    </row>
    <row r="12665" spans="2:25" x14ac:dyDescent="0.25">
      <c r="B12665" s="4"/>
      <c r="C12665" s="7"/>
      <c r="G12665" s="8"/>
      <c r="H12665" s="8"/>
      <c r="I12665" s="8"/>
      <c r="S12665" s="4"/>
      <c r="T12665" s="6"/>
      <c r="X12665" s="1"/>
      <c r="Y12665" s="1"/>
    </row>
    <row r="12666" spans="2:25" x14ac:dyDescent="0.25">
      <c r="B12666" s="4"/>
      <c r="C12666" s="7"/>
      <c r="G12666" s="8"/>
      <c r="H12666" s="8"/>
      <c r="I12666" s="8"/>
      <c r="S12666" s="4"/>
      <c r="T12666" s="6"/>
      <c r="X12666" s="1"/>
      <c r="Y12666" s="1"/>
    </row>
    <row r="12667" spans="2:25" x14ac:dyDescent="0.25">
      <c r="B12667" s="4"/>
      <c r="C12667" s="7"/>
      <c r="G12667" s="8"/>
      <c r="H12667" s="8"/>
      <c r="I12667" s="8"/>
      <c r="S12667" s="4"/>
      <c r="T12667" s="6"/>
      <c r="X12667" s="1"/>
      <c r="Y12667" s="1"/>
    </row>
    <row r="12668" spans="2:25" x14ac:dyDescent="0.25">
      <c r="B12668" s="4"/>
      <c r="C12668" s="7"/>
      <c r="G12668" s="8"/>
      <c r="H12668" s="8"/>
      <c r="I12668" s="8"/>
      <c r="S12668" s="4"/>
      <c r="T12668" s="6"/>
      <c r="X12668" s="1"/>
      <c r="Y12668" s="1"/>
    </row>
    <row r="12669" spans="2:25" x14ac:dyDescent="0.25">
      <c r="B12669" s="4"/>
      <c r="C12669" s="7"/>
      <c r="G12669" s="8"/>
      <c r="H12669" s="8"/>
      <c r="I12669" s="8"/>
      <c r="S12669" s="4"/>
      <c r="T12669" s="6"/>
      <c r="X12669" s="1"/>
      <c r="Y12669" s="1"/>
    </row>
    <row r="12670" spans="2:25" x14ac:dyDescent="0.25">
      <c r="B12670" s="4"/>
      <c r="C12670" s="7"/>
      <c r="G12670" s="8"/>
      <c r="H12670" s="8"/>
      <c r="I12670" s="8"/>
      <c r="S12670" s="4"/>
      <c r="T12670" s="6"/>
      <c r="X12670" s="1"/>
      <c r="Y12670" s="1"/>
    </row>
    <row r="12671" spans="2:25" x14ac:dyDescent="0.25">
      <c r="B12671" s="4"/>
      <c r="C12671" s="7"/>
      <c r="G12671" s="8"/>
      <c r="H12671" s="8"/>
      <c r="I12671" s="8"/>
      <c r="S12671" s="4"/>
      <c r="T12671" s="6"/>
      <c r="X12671" s="1"/>
      <c r="Y12671" s="1"/>
    </row>
    <row r="12672" spans="2:25" x14ac:dyDescent="0.25">
      <c r="B12672" s="4"/>
      <c r="C12672" s="7"/>
      <c r="G12672" s="8"/>
      <c r="H12672" s="8"/>
      <c r="I12672" s="8"/>
      <c r="S12672" s="4"/>
      <c r="T12672" s="6"/>
      <c r="X12672" s="1"/>
      <c r="Y12672" s="1"/>
    </row>
    <row r="12673" spans="2:25" x14ac:dyDescent="0.25">
      <c r="B12673" s="4"/>
      <c r="C12673" s="7"/>
      <c r="G12673" s="8"/>
      <c r="H12673" s="8"/>
      <c r="I12673" s="8"/>
      <c r="S12673" s="4"/>
      <c r="T12673" s="6"/>
      <c r="X12673" s="1"/>
      <c r="Y12673" s="1"/>
    </row>
    <row r="12674" spans="2:25" x14ac:dyDescent="0.25">
      <c r="B12674" s="4"/>
      <c r="C12674" s="7"/>
      <c r="G12674" s="8"/>
      <c r="H12674" s="8"/>
      <c r="I12674" s="8"/>
      <c r="S12674" s="4"/>
      <c r="T12674" s="6"/>
      <c r="X12674" s="1"/>
      <c r="Y12674" s="1"/>
    </row>
    <row r="12675" spans="2:25" x14ac:dyDescent="0.25">
      <c r="B12675" s="4"/>
      <c r="C12675" s="7"/>
      <c r="G12675" s="8"/>
      <c r="H12675" s="8"/>
      <c r="I12675" s="8"/>
      <c r="S12675" s="4"/>
      <c r="T12675" s="6"/>
      <c r="X12675" s="1"/>
      <c r="Y12675" s="1"/>
    </row>
    <row r="12676" spans="2:25" x14ac:dyDescent="0.25">
      <c r="B12676" s="4"/>
      <c r="C12676" s="7"/>
      <c r="G12676" s="8"/>
      <c r="H12676" s="8"/>
      <c r="I12676" s="8"/>
      <c r="S12676" s="4"/>
      <c r="T12676" s="6"/>
      <c r="X12676" s="1"/>
      <c r="Y12676" s="1"/>
    </row>
    <row r="12677" spans="2:25" x14ac:dyDescent="0.25">
      <c r="B12677" s="4"/>
      <c r="C12677" s="7"/>
      <c r="G12677" s="8"/>
      <c r="H12677" s="8"/>
      <c r="I12677" s="8"/>
      <c r="S12677" s="4"/>
      <c r="T12677" s="6"/>
      <c r="X12677" s="1"/>
      <c r="Y12677" s="1"/>
    </row>
    <row r="12678" spans="2:25" x14ac:dyDescent="0.25">
      <c r="B12678" s="4"/>
      <c r="C12678" s="7"/>
      <c r="G12678" s="8"/>
      <c r="H12678" s="8"/>
      <c r="I12678" s="8"/>
      <c r="S12678" s="4"/>
      <c r="T12678" s="6"/>
      <c r="X12678" s="1"/>
      <c r="Y12678" s="1"/>
    </row>
    <row r="12679" spans="2:25" x14ac:dyDescent="0.25">
      <c r="B12679" s="4"/>
      <c r="C12679" s="7"/>
      <c r="G12679" s="8"/>
      <c r="H12679" s="8"/>
      <c r="I12679" s="8"/>
      <c r="S12679" s="4"/>
      <c r="T12679" s="6"/>
      <c r="X12679" s="1"/>
      <c r="Y12679" s="1"/>
    </row>
    <row r="12680" spans="2:25" x14ac:dyDescent="0.25">
      <c r="B12680" s="4"/>
      <c r="C12680" s="7"/>
      <c r="G12680" s="8"/>
      <c r="H12680" s="8"/>
      <c r="I12680" s="8"/>
      <c r="S12680" s="4"/>
      <c r="T12680" s="6"/>
      <c r="X12680" s="1"/>
      <c r="Y12680" s="1"/>
    </row>
    <row r="12681" spans="2:25" x14ac:dyDescent="0.25">
      <c r="B12681" s="4"/>
      <c r="C12681" s="7"/>
      <c r="G12681" s="8"/>
      <c r="H12681" s="8"/>
      <c r="I12681" s="8"/>
      <c r="S12681" s="4"/>
      <c r="T12681" s="6"/>
      <c r="X12681" s="1"/>
      <c r="Y12681" s="1"/>
    </row>
    <row r="12682" spans="2:25" x14ac:dyDescent="0.25">
      <c r="B12682" s="4"/>
      <c r="C12682" s="7"/>
      <c r="G12682" s="8"/>
      <c r="H12682" s="8"/>
      <c r="I12682" s="8"/>
      <c r="S12682" s="4"/>
      <c r="T12682" s="6"/>
      <c r="X12682" s="1"/>
      <c r="Y12682" s="1"/>
    </row>
    <row r="12683" spans="2:25" x14ac:dyDescent="0.25">
      <c r="B12683" s="4"/>
      <c r="C12683" s="7"/>
      <c r="G12683" s="8"/>
      <c r="H12683" s="8"/>
      <c r="I12683" s="8"/>
      <c r="S12683" s="4"/>
      <c r="T12683" s="6"/>
      <c r="X12683" s="1"/>
      <c r="Y12683" s="1"/>
    </row>
    <row r="12684" spans="2:25" x14ac:dyDescent="0.25">
      <c r="B12684" s="4"/>
      <c r="C12684" s="7"/>
      <c r="G12684" s="8"/>
      <c r="H12684" s="8"/>
      <c r="I12684" s="8"/>
      <c r="S12684" s="4"/>
      <c r="T12684" s="6"/>
      <c r="X12684" s="1"/>
      <c r="Y12684" s="1"/>
    </row>
    <row r="12685" spans="2:25" x14ac:dyDescent="0.25">
      <c r="B12685" s="4"/>
      <c r="C12685" s="7"/>
      <c r="G12685" s="8"/>
      <c r="H12685" s="8"/>
      <c r="I12685" s="8"/>
      <c r="S12685" s="4"/>
      <c r="T12685" s="6"/>
      <c r="X12685" s="1"/>
      <c r="Y12685" s="1"/>
    </row>
    <row r="12686" spans="2:25" x14ac:dyDescent="0.25">
      <c r="B12686" s="4"/>
      <c r="C12686" s="7"/>
      <c r="G12686" s="8"/>
      <c r="H12686" s="8"/>
      <c r="I12686" s="8"/>
      <c r="S12686" s="4"/>
      <c r="T12686" s="6"/>
      <c r="X12686" s="1"/>
      <c r="Y12686" s="1"/>
    </row>
    <row r="12687" spans="2:25" x14ac:dyDescent="0.25">
      <c r="B12687" s="4"/>
      <c r="C12687" s="7"/>
      <c r="G12687" s="8"/>
      <c r="H12687" s="8"/>
      <c r="I12687" s="8"/>
      <c r="S12687" s="4"/>
      <c r="T12687" s="6"/>
      <c r="X12687" s="1"/>
      <c r="Y12687" s="1"/>
    </row>
    <row r="12688" spans="2:25" x14ac:dyDescent="0.25">
      <c r="B12688" s="4"/>
      <c r="C12688" s="7"/>
      <c r="G12688" s="8"/>
      <c r="H12688" s="8"/>
      <c r="I12688" s="8"/>
      <c r="S12688" s="4"/>
      <c r="T12688" s="6"/>
      <c r="X12688" s="1"/>
      <c r="Y12688" s="1"/>
    </row>
    <row r="12689" spans="2:25" x14ac:dyDescent="0.25">
      <c r="B12689" s="4"/>
      <c r="C12689" s="7"/>
      <c r="G12689" s="8"/>
      <c r="H12689" s="8"/>
      <c r="I12689" s="8"/>
      <c r="S12689" s="4"/>
      <c r="T12689" s="6"/>
      <c r="X12689" s="1"/>
      <c r="Y12689" s="1"/>
    </row>
    <row r="12690" spans="2:25" x14ac:dyDescent="0.25">
      <c r="B12690" s="4"/>
      <c r="C12690" s="7"/>
      <c r="G12690" s="8"/>
      <c r="H12690" s="8"/>
      <c r="I12690" s="8"/>
      <c r="S12690" s="4"/>
      <c r="T12690" s="6"/>
      <c r="X12690" s="1"/>
      <c r="Y12690" s="1"/>
    </row>
    <row r="12691" spans="2:25" x14ac:dyDescent="0.25">
      <c r="B12691" s="4"/>
      <c r="C12691" s="7"/>
      <c r="G12691" s="8"/>
      <c r="H12691" s="8"/>
      <c r="I12691" s="8"/>
      <c r="S12691" s="4"/>
      <c r="T12691" s="6"/>
      <c r="X12691" s="1"/>
      <c r="Y12691" s="1"/>
    </row>
    <row r="12692" spans="2:25" x14ac:dyDescent="0.25">
      <c r="B12692" s="4"/>
      <c r="C12692" s="7"/>
      <c r="G12692" s="8"/>
      <c r="H12692" s="8"/>
      <c r="I12692" s="8"/>
      <c r="S12692" s="4"/>
      <c r="T12692" s="6"/>
      <c r="X12692" s="1"/>
      <c r="Y12692" s="1"/>
    </row>
    <row r="12693" spans="2:25" x14ac:dyDescent="0.25">
      <c r="B12693" s="4"/>
      <c r="C12693" s="7"/>
      <c r="G12693" s="8"/>
      <c r="H12693" s="8"/>
      <c r="I12693" s="8"/>
      <c r="S12693" s="4"/>
      <c r="T12693" s="6"/>
      <c r="X12693" s="1"/>
      <c r="Y12693" s="1"/>
    </row>
    <row r="12694" spans="2:25" x14ac:dyDescent="0.25">
      <c r="B12694" s="4"/>
      <c r="C12694" s="7"/>
      <c r="G12694" s="8"/>
      <c r="H12694" s="8"/>
      <c r="I12694" s="8"/>
      <c r="S12694" s="4"/>
      <c r="T12694" s="6"/>
      <c r="X12694" s="1"/>
      <c r="Y12694" s="1"/>
    </row>
    <row r="12695" spans="2:25" x14ac:dyDescent="0.25">
      <c r="B12695" s="4"/>
      <c r="C12695" s="7"/>
      <c r="G12695" s="8"/>
      <c r="H12695" s="8"/>
      <c r="I12695" s="8"/>
      <c r="S12695" s="4"/>
      <c r="T12695" s="6"/>
      <c r="X12695" s="1"/>
      <c r="Y12695" s="1"/>
    </row>
    <row r="12696" spans="2:25" x14ac:dyDescent="0.25">
      <c r="B12696" s="4"/>
      <c r="C12696" s="7"/>
      <c r="G12696" s="8"/>
      <c r="H12696" s="8"/>
      <c r="I12696" s="8"/>
      <c r="S12696" s="4"/>
      <c r="T12696" s="6"/>
      <c r="X12696" s="1"/>
      <c r="Y12696" s="1"/>
    </row>
    <row r="12697" spans="2:25" x14ac:dyDescent="0.25">
      <c r="B12697" s="4"/>
      <c r="C12697" s="7"/>
      <c r="G12697" s="8"/>
      <c r="H12697" s="8"/>
      <c r="I12697" s="8"/>
      <c r="S12697" s="4"/>
      <c r="T12697" s="6"/>
      <c r="X12697" s="1"/>
      <c r="Y12697" s="1"/>
    </row>
    <row r="12698" spans="2:25" x14ac:dyDescent="0.25">
      <c r="B12698" s="4"/>
      <c r="C12698" s="7"/>
      <c r="G12698" s="8"/>
      <c r="H12698" s="8"/>
      <c r="I12698" s="8"/>
      <c r="S12698" s="4"/>
      <c r="T12698" s="6"/>
      <c r="X12698" s="1"/>
      <c r="Y12698" s="1"/>
    </row>
    <row r="12699" spans="2:25" x14ac:dyDescent="0.25">
      <c r="B12699" s="4"/>
      <c r="C12699" s="7"/>
      <c r="G12699" s="8"/>
      <c r="H12699" s="8"/>
      <c r="I12699" s="8"/>
      <c r="S12699" s="4"/>
      <c r="T12699" s="6"/>
      <c r="X12699" s="1"/>
      <c r="Y12699" s="1"/>
    </row>
    <row r="12700" spans="2:25" x14ac:dyDescent="0.25">
      <c r="B12700" s="4"/>
      <c r="C12700" s="7"/>
      <c r="G12700" s="8"/>
      <c r="H12700" s="8"/>
      <c r="I12700" s="8"/>
      <c r="S12700" s="4"/>
      <c r="T12700" s="6"/>
      <c r="X12700" s="1"/>
      <c r="Y12700" s="1"/>
    </row>
    <row r="12701" spans="2:25" x14ac:dyDescent="0.25">
      <c r="B12701" s="4"/>
      <c r="C12701" s="7"/>
      <c r="G12701" s="8"/>
      <c r="H12701" s="8"/>
      <c r="I12701" s="8"/>
      <c r="S12701" s="4"/>
      <c r="T12701" s="6"/>
      <c r="X12701" s="1"/>
      <c r="Y12701" s="1"/>
    </row>
    <row r="12702" spans="2:25" x14ac:dyDescent="0.25">
      <c r="B12702" s="4"/>
      <c r="C12702" s="7"/>
      <c r="G12702" s="8"/>
      <c r="H12702" s="8"/>
      <c r="I12702" s="8"/>
      <c r="S12702" s="4"/>
      <c r="T12702" s="6"/>
      <c r="X12702" s="1"/>
      <c r="Y12702" s="1"/>
    </row>
    <row r="12703" spans="2:25" x14ac:dyDescent="0.25">
      <c r="B12703" s="4"/>
      <c r="C12703" s="7"/>
      <c r="G12703" s="8"/>
      <c r="H12703" s="8"/>
      <c r="I12703" s="8"/>
      <c r="S12703" s="4"/>
      <c r="T12703" s="6"/>
      <c r="X12703" s="1"/>
      <c r="Y12703" s="1"/>
    </row>
    <row r="12704" spans="2:25" x14ac:dyDescent="0.25">
      <c r="B12704" s="4"/>
      <c r="C12704" s="7"/>
      <c r="G12704" s="8"/>
      <c r="H12704" s="8"/>
      <c r="I12704" s="8"/>
      <c r="S12704" s="4"/>
      <c r="T12704" s="6"/>
      <c r="X12704" s="1"/>
      <c r="Y12704" s="1"/>
    </row>
    <row r="12705" spans="2:25" x14ac:dyDescent="0.25">
      <c r="B12705" s="4"/>
      <c r="C12705" s="7"/>
      <c r="G12705" s="8"/>
      <c r="H12705" s="8"/>
      <c r="I12705" s="8"/>
      <c r="S12705" s="4"/>
      <c r="T12705" s="6"/>
      <c r="X12705" s="1"/>
      <c r="Y12705" s="1"/>
    </row>
    <row r="12706" spans="2:25" x14ac:dyDescent="0.25">
      <c r="B12706" s="4"/>
      <c r="C12706" s="7"/>
      <c r="G12706" s="8"/>
      <c r="H12706" s="8"/>
      <c r="I12706" s="8"/>
      <c r="S12706" s="4"/>
      <c r="T12706" s="6"/>
      <c r="X12706" s="1"/>
      <c r="Y12706" s="1"/>
    </row>
    <row r="12707" spans="2:25" x14ac:dyDescent="0.25">
      <c r="B12707" s="4"/>
      <c r="C12707" s="7"/>
      <c r="G12707" s="8"/>
      <c r="H12707" s="8"/>
      <c r="I12707" s="8"/>
      <c r="S12707" s="4"/>
      <c r="T12707" s="6"/>
      <c r="X12707" s="1"/>
      <c r="Y12707" s="1"/>
    </row>
    <row r="12708" spans="2:25" x14ac:dyDescent="0.25">
      <c r="B12708" s="4"/>
      <c r="C12708" s="7"/>
      <c r="G12708" s="8"/>
      <c r="H12708" s="8"/>
      <c r="I12708" s="8"/>
      <c r="S12708" s="4"/>
      <c r="T12708" s="6"/>
      <c r="X12708" s="1"/>
      <c r="Y12708" s="1"/>
    </row>
    <row r="12709" spans="2:25" x14ac:dyDescent="0.25">
      <c r="B12709" s="4"/>
      <c r="C12709" s="7"/>
      <c r="G12709" s="8"/>
      <c r="H12709" s="8"/>
      <c r="I12709" s="8"/>
      <c r="S12709" s="4"/>
      <c r="T12709" s="6"/>
      <c r="X12709" s="1"/>
      <c r="Y12709" s="1"/>
    </row>
    <row r="12710" spans="2:25" x14ac:dyDescent="0.25">
      <c r="B12710" s="4"/>
      <c r="C12710" s="7"/>
      <c r="G12710" s="8"/>
      <c r="H12710" s="8"/>
      <c r="I12710" s="8"/>
      <c r="S12710" s="4"/>
      <c r="T12710" s="6"/>
      <c r="X12710" s="1"/>
      <c r="Y12710" s="1"/>
    </row>
    <row r="12711" spans="2:25" x14ac:dyDescent="0.25">
      <c r="B12711" s="4"/>
      <c r="C12711" s="7"/>
      <c r="G12711" s="8"/>
      <c r="H12711" s="8"/>
      <c r="I12711" s="8"/>
      <c r="S12711" s="4"/>
      <c r="T12711" s="6"/>
      <c r="X12711" s="1"/>
      <c r="Y12711" s="1"/>
    </row>
    <row r="12712" spans="2:25" x14ac:dyDescent="0.25">
      <c r="B12712" s="4"/>
      <c r="C12712" s="7"/>
      <c r="G12712" s="8"/>
      <c r="H12712" s="8"/>
      <c r="I12712" s="8"/>
      <c r="S12712" s="4"/>
      <c r="T12712" s="6"/>
      <c r="X12712" s="1"/>
      <c r="Y12712" s="1"/>
    </row>
    <row r="12713" spans="2:25" x14ac:dyDescent="0.25">
      <c r="B12713" s="4"/>
      <c r="C12713" s="7"/>
      <c r="G12713" s="8"/>
      <c r="H12713" s="8"/>
      <c r="I12713" s="8"/>
      <c r="S12713" s="4"/>
      <c r="T12713" s="6"/>
      <c r="X12713" s="1"/>
      <c r="Y12713" s="1"/>
    </row>
    <row r="12714" spans="2:25" x14ac:dyDescent="0.25">
      <c r="B12714" s="4"/>
      <c r="C12714" s="7"/>
      <c r="G12714" s="8"/>
      <c r="H12714" s="8"/>
      <c r="I12714" s="8"/>
      <c r="S12714" s="4"/>
      <c r="T12714" s="6"/>
      <c r="X12714" s="1"/>
      <c r="Y12714" s="1"/>
    </row>
    <row r="12715" spans="2:25" x14ac:dyDescent="0.25">
      <c r="B12715" s="4"/>
      <c r="C12715" s="7"/>
      <c r="G12715" s="8"/>
      <c r="H12715" s="8"/>
      <c r="I12715" s="8"/>
      <c r="S12715" s="4"/>
      <c r="T12715" s="6"/>
      <c r="X12715" s="1"/>
      <c r="Y12715" s="1"/>
    </row>
    <row r="12716" spans="2:25" x14ac:dyDescent="0.25">
      <c r="B12716" s="4"/>
      <c r="C12716" s="7"/>
      <c r="G12716" s="8"/>
      <c r="H12716" s="8"/>
      <c r="I12716" s="8"/>
      <c r="S12716" s="4"/>
      <c r="T12716" s="6"/>
      <c r="X12716" s="1"/>
      <c r="Y12716" s="1"/>
    </row>
    <row r="12717" spans="2:25" x14ac:dyDescent="0.25">
      <c r="B12717" s="4"/>
      <c r="C12717" s="7"/>
      <c r="G12717" s="8"/>
      <c r="H12717" s="8"/>
      <c r="I12717" s="8"/>
      <c r="S12717" s="4"/>
      <c r="T12717" s="6"/>
      <c r="X12717" s="1"/>
      <c r="Y12717" s="1"/>
    </row>
    <row r="12718" spans="2:25" x14ac:dyDescent="0.25">
      <c r="B12718" s="4"/>
      <c r="C12718" s="7"/>
      <c r="G12718" s="8"/>
      <c r="H12718" s="8"/>
      <c r="I12718" s="8"/>
      <c r="S12718" s="4"/>
      <c r="T12718" s="6"/>
      <c r="X12718" s="1"/>
      <c r="Y12718" s="1"/>
    </row>
    <row r="12719" spans="2:25" x14ac:dyDescent="0.25">
      <c r="B12719" s="4"/>
      <c r="C12719" s="7"/>
      <c r="G12719" s="8"/>
      <c r="H12719" s="8"/>
      <c r="I12719" s="8"/>
      <c r="S12719" s="4"/>
      <c r="T12719" s="6"/>
      <c r="X12719" s="1"/>
      <c r="Y12719" s="1"/>
    </row>
    <row r="12720" spans="2:25" x14ac:dyDescent="0.25">
      <c r="B12720" s="4"/>
      <c r="C12720" s="7"/>
      <c r="G12720" s="8"/>
      <c r="H12720" s="8"/>
      <c r="I12720" s="8"/>
      <c r="S12720" s="4"/>
      <c r="T12720" s="6"/>
      <c r="X12720" s="1"/>
      <c r="Y12720" s="1"/>
    </row>
    <row r="12721" spans="2:25" x14ac:dyDescent="0.25">
      <c r="B12721" s="4"/>
      <c r="C12721" s="7"/>
      <c r="G12721" s="8"/>
      <c r="H12721" s="8"/>
      <c r="I12721" s="8"/>
      <c r="S12721" s="4"/>
      <c r="T12721" s="6"/>
      <c r="X12721" s="1"/>
      <c r="Y12721" s="1"/>
    </row>
    <row r="12722" spans="2:25" x14ac:dyDescent="0.25">
      <c r="B12722" s="4"/>
      <c r="C12722" s="7"/>
      <c r="G12722" s="8"/>
      <c r="H12722" s="8"/>
      <c r="I12722" s="8"/>
      <c r="S12722" s="4"/>
      <c r="T12722" s="6"/>
      <c r="X12722" s="1"/>
      <c r="Y12722" s="1"/>
    </row>
    <row r="12723" spans="2:25" x14ac:dyDescent="0.25">
      <c r="B12723" s="4"/>
      <c r="C12723" s="7"/>
      <c r="G12723" s="8"/>
      <c r="H12723" s="8"/>
      <c r="I12723" s="8"/>
      <c r="S12723" s="4"/>
      <c r="T12723" s="6"/>
      <c r="X12723" s="1"/>
      <c r="Y12723" s="1"/>
    </row>
    <row r="12724" spans="2:25" x14ac:dyDescent="0.25">
      <c r="B12724" s="4"/>
      <c r="C12724" s="7"/>
      <c r="G12724" s="8"/>
      <c r="H12724" s="8"/>
      <c r="I12724" s="8"/>
      <c r="S12724" s="4"/>
      <c r="T12724" s="6"/>
      <c r="X12724" s="1"/>
      <c r="Y12724" s="1"/>
    </row>
    <row r="12725" spans="2:25" x14ac:dyDescent="0.25">
      <c r="B12725" s="4"/>
      <c r="C12725" s="7"/>
      <c r="G12725" s="8"/>
      <c r="H12725" s="8"/>
      <c r="I12725" s="8"/>
      <c r="S12725" s="4"/>
      <c r="T12725" s="6"/>
      <c r="X12725" s="1"/>
      <c r="Y12725" s="1"/>
    </row>
    <row r="12726" spans="2:25" x14ac:dyDescent="0.25">
      <c r="B12726" s="4"/>
      <c r="C12726" s="7"/>
      <c r="G12726" s="8"/>
      <c r="H12726" s="8"/>
      <c r="I12726" s="8"/>
      <c r="S12726" s="4"/>
      <c r="T12726" s="6"/>
      <c r="X12726" s="1"/>
      <c r="Y12726" s="1"/>
    </row>
    <row r="12727" spans="2:25" x14ac:dyDescent="0.25">
      <c r="B12727" s="4"/>
      <c r="C12727" s="7"/>
      <c r="G12727" s="8"/>
      <c r="H12727" s="8"/>
      <c r="I12727" s="8"/>
      <c r="S12727" s="4"/>
      <c r="T12727" s="6"/>
      <c r="X12727" s="1"/>
      <c r="Y12727" s="1"/>
    </row>
    <row r="12728" spans="2:25" x14ac:dyDescent="0.25">
      <c r="B12728" s="4"/>
      <c r="C12728" s="7"/>
      <c r="G12728" s="8"/>
      <c r="H12728" s="8"/>
      <c r="I12728" s="8"/>
      <c r="S12728" s="4"/>
      <c r="T12728" s="6"/>
      <c r="X12728" s="1"/>
      <c r="Y12728" s="1"/>
    </row>
    <row r="12729" spans="2:25" x14ac:dyDescent="0.25">
      <c r="B12729" s="4"/>
      <c r="C12729" s="7"/>
      <c r="G12729" s="8"/>
      <c r="H12729" s="8"/>
      <c r="I12729" s="8"/>
      <c r="S12729" s="4"/>
      <c r="T12729" s="6"/>
      <c r="X12729" s="1"/>
      <c r="Y12729" s="1"/>
    </row>
    <row r="12730" spans="2:25" x14ac:dyDescent="0.25">
      <c r="B12730" s="4"/>
      <c r="C12730" s="7"/>
      <c r="G12730" s="8"/>
      <c r="H12730" s="8"/>
      <c r="I12730" s="8"/>
      <c r="S12730" s="4"/>
      <c r="T12730" s="6"/>
      <c r="X12730" s="1"/>
      <c r="Y12730" s="1"/>
    </row>
    <row r="12731" spans="2:25" x14ac:dyDescent="0.25">
      <c r="B12731" s="4"/>
      <c r="C12731" s="7"/>
      <c r="G12731" s="8"/>
      <c r="H12731" s="8"/>
      <c r="I12731" s="8"/>
      <c r="S12731" s="4"/>
      <c r="T12731" s="6"/>
      <c r="X12731" s="1"/>
      <c r="Y12731" s="1"/>
    </row>
    <row r="12732" spans="2:25" x14ac:dyDescent="0.25">
      <c r="B12732" s="4"/>
      <c r="C12732" s="7"/>
      <c r="G12732" s="8"/>
      <c r="H12732" s="8"/>
      <c r="I12732" s="8"/>
      <c r="S12732" s="4"/>
      <c r="T12732" s="6"/>
      <c r="X12732" s="1"/>
      <c r="Y12732" s="1"/>
    </row>
    <row r="12733" spans="2:25" x14ac:dyDescent="0.25">
      <c r="B12733" s="4"/>
      <c r="C12733" s="7"/>
      <c r="G12733" s="8"/>
      <c r="H12733" s="8"/>
      <c r="I12733" s="8"/>
      <c r="S12733" s="4"/>
      <c r="T12733" s="6"/>
      <c r="X12733" s="1"/>
      <c r="Y12733" s="1"/>
    </row>
    <row r="12734" spans="2:25" x14ac:dyDescent="0.25">
      <c r="B12734" s="4"/>
      <c r="C12734" s="7"/>
      <c r="G12734" s="8"/>
      <c r="H12734" s="8"/>
      <c r="I12734" s="8"/>
      <c r="S12734" s="4"/>
      <c r="T12734" s="6"/>
      <c r="X12734" s="1"/>
      <c r="Y12734" s="1"/>
    </row>
    <row r="12735" spans="2:25" x14ac:dyDescent="0.25">
      <c r="B12735" s="4"/>
      <c r="C12735" s="7"/>
      <c r="G12735" s="8"/>
      <c r="H12735" s="8"/>
      <c r="I12735" s="8"/>
      <c r="S12735" s="4"/>
      <c r="T12735" s="6"/>
      <c r="X12735" s="1"/>
      <c r="Y12735" s="1"/>
    </row>
    <row r="12736" spans="2:25" x14ac:dyDescent="0.25">
      <c r="B12736" s="4"/>
      <c r="C12736" s="7"/>
      <c r="G12736" s="8"/>
      <c r="H12736" s="8"/>
      <c r="I12736" s="8"/>
      <c r="S12736" s="4"/>
      <c r="T12736" s="6"/>
      <c r="X12736" s="1"/>
      <c r="Y12736" s="1"/>
    </row>
    <row r="12737" spans="2:25" x14ac:dyDescent="0.25">
      <c r="B12737" s="4"/>
      <c r="C12737" s="7"/>
      <c r="G12737" s="8"/>
      <c r="H12737" s="8"/>
      <c r="I12737" s="8"/>
      <c r="S12737" s="4"/>
      <c r="T12737" s="6"/>
      <c r="X12737" s="1"/>
      <c r="Y12737" s="1"/>
    </row>
    <row r="12738" spans="2:25" x14ac:dyDescent="0.25">
      <c r="B12738" s="4"/>
      <c r="C12738" s="7"/>
      <c r="G12738" s="8"/>
      <c r="H12738" s="8"/>
      <c r="I12738" s="8"/>
      <c r="S12738" s="4"/>
      <c r="T12738" s="6"/>
      <c r="X12738" s="1"/>
      <c r="Y12738" s="1"/>
    </row>
    <row r="12739" spans="2:25" x14ac:dyDescent="0.25">
      <c r="B12739" s="4"/>
      <c r="C12739" s="7"/>
      <c r="G12739" s="8"/>
      <c r="H12739" s="8"/>
      <c r="I12739" s="8"/>
      <c r="S12739" s="4"/>
      <c r="T12739" s="6"/>
      <c r="X12739" s="1"/>
      <c r="Y12739" s="1"/>
    </row>
    <row r="12740" spans="2:25" x14ac:dyDescent="0.25">
      <c r="B12740" s="4"/>
      <c r="C12740" s="7"/>
      <c r="G12740" s="8"/>
      <c r="H12740" s="8"/>
      <c r="I12740" s="8"/>
      <c r="S12740" s="4"/>
      <c r="T12740" s="6"/>
      <c r="X12740" s="1"/>
      <c r="Y12740" s="1"/>
    </row>
    <row r="12741" spans="2:25" x14ac:dyDescent="0.25">
      <c r="B12741" s="4"/>
      <c r="C12741" s="7"/>
      <c r="G12741" s="8"/>
      <c r="H12741" s="8"/>
      <c r="I12741" s="8"/>
      <c r="S12741" s="4"/>
      <c r="T12741" s="6"/>
      <c r="X12741" s="1"/>
      <c r="Y12741" s="1"/>
    </row>
    <row r="12742" spans="2:25" x14ac:dyDescent="0.25">
      <c r="B12742" s="4"/>
      <c r="C12742" s="7"/>
      <c r="G12742" s="8"/>
      <c r="H12742" s="8"/>
      <c r="I12742" s="8"/>
      <c r="S12742" s="4"/>
      <c r="T12742" s="6"/>
      <c r="X12742" s="1"/>
      <c r="Y12742" s="1"/>
    </row>
    <row r="12743" spans="2:25" x14ac:dyDescent="0.25">
      <c r="B12743" s="4"/>
      <c r="C12743" s="7"/>
      <c r="G12743" s="8"/>
      <c r="H12743" s="8"/>
      <c r="I12743" s="8"/>
      <c r="S12743" s="4"/>
      <c r="T12743" s="6"/>
      <c r="X12743" s="1"/>
      <c r="Y12743" s="1"/>
    </row>
    <row r="12744" spans="2:25" x14ac:dyDescent="0.25">
      <c r="B12744" s="4"/>
      <c r="C12744" s="7"/>
      <c r="G12744" s="8"/>
      <c r="H12744" s="8"/>
      <c r="I12744" s="8"/>
      <c r="S12744" s="4"/>
      <c r="T12744" s="6"/>
      <c r="X12744" s="1"/>
      <c r="Y12744" s="1"/>
    </row>
    <row r="12745" spans="2:25" x14ac:dyDescent="0.25">
      <c r="B12745" s="4"/>
      <c r="C12745" s="7"/>
      <c r="G12745" s="8"/>
      <c r="H12745" s="8"/>
      <c r="I12745" s="8"/>
      <c r="S12745" s="4"/>
      <c r="T12745" s="6"/>
      <c r="X12745" s="1"/>
      <c r="Y12745" s="1"/>
    </row>
    <row r="12746" spans="2:25" x14ac:dyDescent="0.25">
      <c r="B12746" s="4"/>
      <c r="C12746" s="7"/>
      <c r="G12746" s="8"/>
      <c r="H12746" s="8"/>
      <c r="I12746" s="8"/>
      <c r="S12746" s="4"/>
      <c r="T12746" s="6"/>
      <c r="X12746" s="1"/>
      <c r="Y12746" s="1"/>
    </row>
    <row r="12747" spans="2:25" x14ac:dyDescent="0.25">
      <c r="B12747" s="4"/>
      <c r="C12747" s="7"/>
      <c r="G12747" s="8"/>
      <c r="H12747" s="8"/>
      <c r="I12747" s="8"/>
      <c r="S12747" s="4"/>
      <c r="T12747" s="6"/>
      <c r="X12747" s="1"/>
      <c r="Y12747" s="1"/>
    </row>
    <row r="12748" spans="2:25" x14ac:dyDescent="0.25">
      <c r="B12748" s="4"/>
      <c r="C12748" s="7"/>
      <c r="G12748" s="8"/>
      <c r="H12748" s="8"/>
      <c r="I12748" s="8"/>
      <c r="S12748" s="4"/>
      <c r="T12748" s="6"/>
      <c r="X12748" s="1"/>
      <c r="Y12748" s="1"/>
    </row>
    <row r="12749" spans="2:25" x14ac:dyDescent="0.25">
      <c r="B12749" s="4"/>
      <c r="C12749" s="7"/>
      <c r="G12749" s="8"/>
      <c r="H12749" s="8"/>
      <c r="I12749" s="8"/>
      <c r="S12749" s="4"/>
      <c r="T12749" s="6"/>
      <c r="X12749" s="1"/>
      <c r="Y12749" s="1"/>
    </row>
    <row r="12750" spans="2:25" x14ac:dyDescent="0.25">
      <c r="B12750" s="4"/>
      <c r="C12750" s="7"/>
      <c r="G12750" s="8"/>
      <c r="H12750" s="8"/>
      <c r="I12750" s="8"/>
      <c r="S12750" s="4"/>
      <c r="T12750" s="6"/>
      <c r="X12750" s="1"/>
      <c r="Y12750" s="1"/>
    </row>
    <row r="12751" spans="2:25" x14ac:dyDescent="0.25">
      <c r="B12751" s="4"/>
      <c r="C12751" s="7"/>
      <c r="G12751" s="8"/>
      <c r="H12751" s="8"/>
      <c r="I12751" s="8"/>
      <c r="S12751" s="4"/>
      <c r="T12751" s="6"/>
      <c r="X12751" s="1"/>
      <c r="Y12751" s="1"/>
    </row>
    <row r="12752" spans="2:25" x14ac:dyDescent="0.25">
      <c r="B12752" s="4"/>
      <c r="C12752" s="7"/>
      <c r="G12752" s="8"/>
      <c r="H12752" s="8"/>
      <c r="I12752" s="8"/>
      <c r="S12752" s="4"/>
      <c r="T12752" s="6"/>
      <c r="X12752" s="1"/>
      <c r="Y12752" s="1"/>
    </row>
    <row r="12753" spans="2:25" x14ac:dyDescent="0.25">
      <c r="B12753" s="4"/>
      <c r="C12753" s="7"/>
      <c r="G12753" s="8"/>
      <c r="H12753" s="8"/>
      <c r="I12753" s="8"/>
      <c r="S12753" s="4"/>
      <c r="T12753" s="6"/>
      <c r="X12753" s="1"/>
      <c r="Y12753" s="1"/>
    </row>
    <row r="12754" spans="2:25" x14ac:dyDescent="0.25">
      <c r="B12754" s="4"/>
      <c r="C12754" s="7"/>
      <c r="G12754" s="8"/>
      <c r="H12754" s="8"/>
      <c r="I12754" s="8"/>
      <c r="S12754" s="4"/>
      <c r="T12754" s="6"/>
      <c r="X12754" s="1"/>
      <c r="Y12754" s="1"/>
    </row>
    <row r="12755" spans="2:25" x14ac:dyDescent="0.25">
      <c r="B12755" s="4"/>
      <c r="C12755" s="7"/>
      <c r="G12755" s="8"/>
      <c r="H12755" s="8"/>
      <c r="I12755" s="8"/>
      <c r="S12755" s="4"/>
      <c r="T12755" s="6"/>
      <c r="X12755" s="1"/>
      <c r="Y12755" s="1"/>
    </row>
    <row r="12756" spans="2:25" x14ac:dyDescent="0.25">
      <c r="B12756" s="4"/>
      <c r="C12756" s="7"/>
      <c r="G12756" s="8"/>
      <c r="H12756" s="8"/>
      <c r="I12756" s="8"/>
      <c r="S12756" s="4"/>
      <c r="T12756" s="6"/>
      <c r="X12756" s="1"/>
      <c r="Y12756" s="1"/>
    </row>
    <row r="12757" spans="2:25" x14ac:dyDescent="0.25">
      <c r="B12757" s="4"/>
      <c r="C12757" s="7"/>
      <c r="G12757" s="8"/>
      <c r="H12757" s="8"/>
      <c r="I12757" s="8"/>
      <c r="S12757" s="4"/>
      <c r="T12757" s="6"/>
      <c r="X12757" s="1"/>
      <c r="Y12757" s="1"/>
    </row>
    <row r="12758" spans="2:25" x14ac:dyDescent="0.25">
      <c r="B12758" s="4"/>
      <c r="C12758" s="7"/>
      <c r="G12758" s="8"/>
      <c r="H12758" s="8"/>
      <c r="I12758" s="8"/>
      <c r="S12758" s="4"/>
      <c r="T12758" s="6"/>
      <c r="X12758" s="1"/>
      <c r="Y12758" s="1"/>
    </row>
    <row r="12759" spans="2:25" x14ac:dyDescent="0.25">
      <c r="B12759" s="4"/>
      <c r="C12759" s="7"/>
      <c r="G12759" s="8"/>
      <c r="H12759" s="8"/>
      <c r="I12759" s="8"/>
      <c r="S12759" s="4"/>
      <c r="T12759" s="6"/>
      <c r="X12759" s="1"/>
      <c r="Y12759" s="1"/>
    </row>
    <row r="12760" spans="2:25" x14ac:dyDescent="0.25">
      <c r="B12760" s="4"/>
      <c r="C12760" s="7"/>
      <c r="G12760" s="8"/>
      <c r="H12760" s="8"/>
      <c r="I12760" s="8"/>
      <c r="S12760" s="4"/>
      <c r="T12760" s="6"/>
      <c r="X12760" s="1"/>
      <c r="Y12760" s="1"/>
    </row>
    <row r="12761" spans="2:25" x14ac:dyDescent="0.25">
      <c r="B12761" s="4"/>
      <c r="C12761" s="7"/>
      <c r="G12761" s="8"/>
      <c r="H12761" s="8"/>
      <c r="I12761" s="8"/>
      <c r="S12761" s="4"/>
      <c r="T12761" s="6"/>
      <c r="X12761" s="1"/>
      <c r="Y12761" s="1"/>
    </row>
    <row r="12762" spans="2:25" x14ac:dyDescent="0.25">
      <c r="B12762" s="4"/>
      <c r="C12762" s="7"/>
      <c r="G12762" s="8"/>
      <c r="H12762" s="8"/>
      <c r="I12762" s="8"/>
      <c r="S12762" s="4"/>
      <c r="T12762" s="6"/>
      <c r="X12762" s="1"/>
      <c r="Y12762" s="1"/>
    </row>
    <row r="12763" spans="2:25" x14ac:dyDescent="0.25">
      <c r="B12763" s="4"/>
      <c r="C12763" s="7"/>
      <c r="G12763" s="8"/>
      <c r="H12763" s="8"/>
      <c r="I12763" s="8"/>
      <c r="S12763" s="4"/>
      <c r="T12763" s="6"/>
      <c r="X12763" s="1"/>
      <c r="Y12763" s="1"/>
    </row>
    <row r="12764" spans="2:25" x14ac:dyDescent="0.25">
      <c r="B12764" s="4"/>
      <c r="C12764" s="7"/>
      <c r="G12764" s="8"/>
      <c r="H12764" s="8"/>
      <c r="I12764" s="8"/>
      <c r="S12764" s="4"/>
      <c r="T12764" s="6"/>
      <c r="X12764" s="1"/>
      <c r="Y12764" s="1"/>
    </row>
    <row r="12765" spans="2:25" x14ac:dyDescent="0.25">
      <c r="B12765" s="4"/>
      <c r="C12765" s="7"/>
      <c r="G12765" s="8"/>
      <c r="H12765" s="8"/>
      <c r="I12765" s="8"/>
      <c r="S12765" s="4"/>
      <c r="T12765" s="6"/>
      <c r="X12765" s="1"/>
      <c r="Y12765" s="1"/>
    </row>
    <row r="12766" spans="2:25" x14ac:dyDescent="0.25">
      <c r="B12766" s="4"/>
      <c r="C12766" s="7"/>
      <c r="G12766" s="8"/>
      <c r="H12766" s="8"/>
      <c r="I12766" s="8"/>
      <c r="S12766" s="4"/>
      <c r="T12766" s="6"/>
      <c r="X12766" s="1"/>
      <c r="Y12766" s="1"/>
    </row>
    <row r="12767" spans="2:25" x14ac:dyDescent="0.25">
      <c r="B12767" s="4"/>
      <c r="C12767" s="7"/>
      <c r="G12767" s="8"/>
      <c r="H12767" s="8"/>
      <c r="I12767" s="8"/>
      <c r="S12767" s="4"/>
      <c r="T12767" s="6"/>
      <c r="X12767" s="1"/>
      <c r="Y12767" s="1"/>
    </row>
    <row r="12768" spans="2:25" x14ac:dyDescent="0.25">
      <c r="B12768" s="4"/>
      <c r="C12768" s="7"/>
      <c r="G12768" s="8"/>
      <c r="H12768" s="8"/>
      <c r="I12768" s="8"/>
      <c r="S12768" s="4"/>
      <c r="T12768" s="6"/>
      <c r="X12768" s="1"/>
      <c r="Y12768" s="1"/>
    </row>
  </sheetData>
  <mergeCells count="1">
    <mergeCell ref="A1:P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AA421E-E6E2-468E-9B2C-1BE535E2B155}">
  <dimension ref="A1:Q12770"/>
  <sheetViews>
    <sheetView workbookViewId="0">
      <selection activeCell="H17" sqref="H17"/>
    </sheetView>
  </sheetViews>
  <sheetFormatPr defaultRowHeight="15" x14ac:dyDescent="0.25"/>
  <cols>
    <col min="1" max="1" width="17.5703125" bestFit="1" customWidth="1"/>
    <col min="2" max="2" width="11.5703125" bestFit="1" customWidth="1"/>
    <col min="9" max="9" width="9.7109375" bestFit="1" customWidth="1"/>
    <col min="10" max="10" width="12" bestFit="1" customWidth="1"/>
  </cols>
  <sheetData>
    <row r="1" spans="1:17" x14ac:dyDescent="0.25">
      <c r="A1" t="s">
        <v>122</v>
      </c>
      <c r="I1" t="s">
        <v>123</v>
      </c>
      <c r="Q1" t="s">
        <v>125</v>
      </c>
    </row>
    <row r="2" spans="1:17" x14ac:dyDescent="0.25">
      <c r="Q2" t="s">
        <v>127</v>
      </c>
    </row>
    <row r="3" spans="1:17" x14ac:dyDescent="0.25">
      <c r="A3" s="21" t="s">
        <v>124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</row>
    <row r="5" spans="1:17" ht="18" x14ac:dyDescent="0.35">
      <c r="A5" s="19" t="s">
        <v>121</v>
      </c>
      <c r="Q5" t="s">
        <v>126</v>
      </c>
    </row>
    <row r="7" spans="1:17" x14ac:dyDescent="0.25">
      <c r="A7" s="9" t="s">
        <v>13</v>
      </c>
      <c r="B7" t="s">
        <v>14</v>
      </c>
      <c r="C7" t="s">
        <v>7</v>
      </c>
      <c r="D7" t="s">
        <v>8</v>
      </c>
      <c r="E7" t="s">
        <v>9</v>
      </c>
      <c r="F7" t="s">
        <v>10</v>
      </c>
      <c r="G7" t="s">
        <v>11</v>
      </c>
      <c r="I7" t="s">
        <v>13</v>
      </c>
      <c r="J7" t="s">
        <v>14</v>
      </c>
      <c r="K7" t="s">
        <v>7</v>
      </c>
      <c r="L7" t="s">
        <v>8</v>
      </c>
      <c r="M7" t="s">
        <v>27</v>
      </c>
      <c r="N7" t="s">
        <v>28</v>
      </c>
      <c r="O7" t="s">
        <v>29</v>
      </c>
    </row>
    <row r="8" spans="1:17" x14ac:dyDescent="0.25">
      <c r="A8" s="9">
        <v>43158.67931712963</v>
      </c>
      <c r="B8" s="6">
        <v>0.67931712963036261</v>
      </c>
      <c r="C8">
        <v>16</v>
      </c>
      <c r="D8">
        <v>18</v>
      </c>
      <c r="E8">
        <v>13</v>
      </c>
      <c r="F8">
        <v>1024</v>
      </c>
      <c r="G8">
        <v>1048576</v>
      </c>
    </row>
    <row r="9" spans="1:17" x14ac:dyDescent="0.25">
      <c r="A9" s="9">
        <v>43158.67931712963</v>
      </c>
      <c r="B9" s="6">
        <v>0.67943287037633127</v>
      </c>
      <c r="C9">
        <v>16</v>
      </c>
      <c r="D9">
        <v>18</v>
      </c>
      <c r="E9">
        <v>23</v>
      </c>
      <c r="F9">
        <v>3.6521484375000002</v>
      </c>
      <c r="G9">
        <v>3.5665512084960939E-3</v>
      </c>
    </row>
    <row r="10" spans="1:17" x14ac:dyDescent="0.25">
      <c r="A10" s="9">
        <v>43158.67931712963</v>
      </c>
      <c r="B10" s="6">
        <v>0.67954861111502396</v>
      </c>
      <c r="C10">
        <v>16</v>
      </c>
      <c r="D10">
        <v>18</v>
      </c>
      <c r="E10">
        <v>33</v>
      </c>
      <c r="F10">
        <v>1.09296875</v>
      </c>
      <c r="G10">
        <v>1.067352294921875E-3</v>
      </c>
    </row>
    <row r="11" spans="1:17" x14ac:dyDescent="0.25">
      <c r="A11" s="9">
        <v>43158.67931712963</v>
      </c>
      <c r="B11" s="6">
        <v>0.67966435185371665</v>
      </c>
      <c r="C11">
        <v>16</v>
      </c>
      <c r="D11">
        <v>18</v>
      </c>
      <c r="E11">
        <v>43</v>
      </c>
      <c r="F11">
        <v>1.39189453125</v>
      </c>
      <c r="G11">
        <v>1.3592720031738281E-3</v>
      </c>
      <c r="I11" s="4">
        <v>43158</v>
      </c>
      <c r="J11" s="6">
        <v>0.67966435185185192</v>
      </c>
      <c r="K11">
        <v>16</v>
      </c>
      <c r="L11">
        <v>18</v>
      </c>
      <c r="M11">
        <v>43</v>
      </c>
      <c r="N11" s="1">
        <v>534.6</v>
      </c>
      <c r="O11" s="1">
        <v>533.35</v>
      </c>
      <c r="Q11" t="str">
        <f>IF(AND(D11=L11,E11=M11),"Match",E11-M11)</f>
        <v>Match</v>
      </c>
    </row>
    <row r="12" spans="1:17" x14ac:dyDescent="0.25">
      <c r="A12" s="9">
        <v>43158.67931712963</v>
      </c>
      <c r="B12" s="6">
        <v>0.67978009259240935</v>
      </c>
      <c r="C12">
        <v>16</v>
      </c>
      <c r="D12">
        <v>18</v>
      </c>
      <c r="E12">
        <v>53</v>
      </c>
      <c r="F12">
        <v>1.44189453125</v>
      </c>
      <c r="G12">
        <v>1.4081001281738281E-3</v>
      </c>
      <c r="I12" s="4">
        <v>43158</v>
      </c>
      <c r="J12" s="6">
        <v>0.67978009259259264</v>
      </c>
      <c r="K12">
        <v>16</v>
      </c>
      <c r="L12">
        <v>18</v>
      </c>
      <c r="M12">
        <v>53</v>
      </c>
      <c r="N12" s="1">
        <v>482.9</v>
      </c>
      <c r="O12" s="1">
        <v>505.9</v>
      </c>
      <c r="Q12" t="str">
        <f t="shared" ref="Q12:Q75" si="0">IF(AND(D12=L12,E12=M12),"Match",E12-M12)</f>
        <v>Match</v>
      </c>
    </row>
    <row r="13" spans="1:17" x14ac:dyDescent="0.25">
      <c r="A13" s="9">
        <v>43158.67931712963</v>
      </c>
      <c r="B13" s="6">
        <v>0.67989583333110204</v>
      </c>
      <c r="C13">
        <v>16</v>
      </c>
      <c r="D13">
        <v>19</v>
      </c>
      <c r="E13">
        <v>3</v>
      </c>
      <c r="F13">
        <v>1.591796875</v>
      </c>
      <c r="G13">
        <v>1.5544891357421875E-3</v>
      </c>
      <c r="I13" s="4">
        <v>43158</v>
      </c>
      <c r="J13" s="6">
        <v>0.67989583333333325</v>
      </c>
      <c r="K13">
        <v>16</v>
      </c>
      <c r="L13">
        <v>19</v>
      </c>
      <c r="M13">
        <v>3</v>
      </c>
      <c r="N13" s="1">
        <v>462.6</v>
      </c>
      <c r="O13" s="1">
        <v>468.5</v>
      </c>
      <c r="Q13" t="str">
        <f t="shared" si="0"/>
        <v>Match</v>
      </c>
    </row>
    <row r="14" spans="1:17" x14ac:dyDescent="0.25">
      <c r="A14" s="9">
        <v>43158.67931712963</v>
      </c>
      <c r="B14" s="6">
        <v>0.68001157406979473</v>
      </c>
      <c r="C14">
        <v>16</v>
      </c>
      <c r="D14">
        <v>19</v>
      </c>
      <c r="E14">
        <v>13</v>
      </c>
      <c r="F14">
        <v>1.2849609375000002</v>
      </c>
      <c r="G14">
        <v>1.2548446655273439E-3</v>
      </c>
      <c r="I14" s="4">
        <v>43158</v>
      </c>
      <c r="J14" s="6">
        <v>0.68001157407407409</v>
      </c>
      <c r="K14">
        <v>16</v>
      </c>
      <c r="L14">
        <v>19</v>
      </c>
      <c r="M14">
        <v>13</v>
      </c>
      <c r="N14" s="1">
        <v>467</v>
      </c>
      <c r="O14" s="1">
        <v>465.3</v>
      </c>
      <c r="Q14" t="str">
        <f t="shared" si="0"/>
        <v>Match</v>
      </c>
    </row>
    <row r="15" spans="1:17" x14ac:dyDescent="0.25">
      <c r="A15" s="9">
        <v>43158.67931712963</v>
      </c>
      <c r="B15" s="6">
        <v>0.68012731481576338</v>
      </c>
      <c r="C15">
        <v>16</v>
      </c>
      <c r="D15">
        <v>19</v>
      </c>
      <c r="E15">
        <v>23</v>
      </c>
      <c r="F15">
        <v>1.2222656249999999</v>
      </c>
      <c r="G15">
        <v>1.1936187744140624E-3</v>
      </c>
      <c r="I15" s="4">
        <v>43158</v>
      </c>
      <c r="J15" s="6">
        <v>0.68012731481481481</v>
      </c>
      <c r="K15">
        <v>16</v>
      </c>
      <c r="L15">
        <v>19</v>
      </c>
      <c r="M15">
        <v>23</v>
      </c>
      <c r="N15" s="1">
        <v>477</v>
      </c>
      <c r="O15" s="1">
        <v>470.25</v>
      </c>
      <c r="Q15" t="str">
        <f t="shared" si="0"/>
        <v>Match</v>
      </c>
    </row>
    <row r="16" spans="1:17" x14ac:dyDescent="0.25">
      <c r="A16" s="9">
        <v>43158.67931712963</v>
      </c>
      <c r="B16" s="6">
        <v>0.68024305556173204</v>
      </c>
      <c r="C16">
        <v>16</v>
      </c>
      <c r="D16">
        <v>19</v>
      </c>
      <c r="E16">
        <v>33</v>
      </c>
      <c r="F16">
        <v>0.8388671875</v>
      </c>
      <c r="G16">
        <v>8.1920623779296875E-4</v>
      </c>
      <c r="I16" s="4">
        <v>43158</v>
      </c>
      <c r="J16" s="6">
        <v>0.68024305555555553</v>
      </c>
      <c r="K16">
        <v>16</v>
      </c>
      <c r="L16">
        <v>19</v>
      </c>
      <c r="M16">
        <v>33</v>
      </c>
      <c r="N16" s="1">
        <v>462.2</v>
      </c>
      <c r="O16" s="1">
        <v>462.4</v>
      </c>
      <c r="Q16" t="str">
        <f t="shared" si="0"/>
        <v>Match</v>
      </c>
    </row>
    <row r="17" spans="1:17" x14ac:dyDescent="0.25">
      <c r="A17" s="9">
        <v>43158.67931712963</v>
      </c>
      <c r="B17" s="6">
        <v>0.68035879630042473</v>
      </c>
      <c r="C17">
        <v>16</v>
      </c>
      <c r="D17">
        <v>19</v>
      </c>
      <c r="E17">
        <v>43</v>
      </c>
      <c r="F17">
        <v>0.74033203125000002</v>
      </c>
      <c r="G17">
        <v>7.2298049926757815E-4</v>
      </c>
      <c r="I17" s="4">
        <v>43158</v>
      </c>
      <c r="J17" s="6">
        <v>0.68035879629629636</v>
      </c>
      <c r="K17">
        <v>16</v>
      </c>
      <c r="L17">
        <v>19</v>
      </c>
      <c r="M17">
        <v>43</v>
      </c>
      <c r="N17" s="1">
        <v>461.8</v>
      </c>
      <c r="O17" s="1">
        <v>461.8</v>
      </c>
      <c r="Q17" t="str">
        <f t="shared" si="0"/>
        <v>Match</v>
      </c>
    </row>
    <row r="18" spans="1:17" x14ac:dyDescent="0.25">
      <c r="A18" s="9">
        <v>43158.67931712963</v>
      </c>
      <c r="B18" s="6">
        <v>0.68047453703911742</v>
      </c>
      <c r="C18">
        <v>16</v>
      </c>
      <c r="D18">
        <v>19</v>
      </c>
      <c r="E18">
        <v>53</v>
      </c>
      <c r="F18">
        <v>0.83701171875000002</v>
      </c>
      <c r="G18">
        <v>8.173942565917969E-4</v>
      </c>
      <c r="I18" s="4">
        <v>43158</v>
      </c>
      <c r="J18" s="6">
        <v>0.68047453703703698</v>
      </c>
      <c r="K18">
        <v>16</v>
      </c>
      <c r="L18">
        <v>19</v>
      </c>
      <c r="M18">
        <v>53</v>
      </c>
      <c r="N18" s="1">
        <v>462.7</v>
      </c>
      <c r="O18" s="1">
        <v>462.6</v>
      </c>
      <c r="Q18" t="str">
        <f t="shared" si="0"/>
        <v>Match</v>
      </c>
    </row>
    <row r="19" spans="1:17" x14ac:dyDescent="0.25">
      <c r="A19" s="9">
        <v>43158.67931712963</v>
      </c>
      <c r="B19" s="6">
        <v>0.68060185185458977</v>
      </c>
      <c r="C19">
        <v>16</v>
      </c>
      <c r="D19">
        <v>20</v>
      </c>
      <c r="E19">
        <v>4</v>
      </c>
      <c r="F19">
        <v>0.83149857954545447</v>
      </c>
      <c r="G19">
        <v>8.1201033158735789E-4</v>
      </c>
      <c r="I19" s="4">
        <v>43158</v>
      </c>
      <c r="J19" s="6">
        <v>0.68059027777777781</v>
      </c>
      <c r="K19">
        <v>16</v>
      </c>
      <c r="L19">
        <v>20</v>
      </c>
      <c r="M19">
        <v>3</v>
      </c>
      <c r="N19" s="1">
        <v>461.4</v>
      </c>
      <c r="O19" s="1">
        <v>461.35</v>
      </c>
      <c r="Q19">
        <f t="shared" si="0"/>
        <v>1</v>
      </c>
    </row>
    <row r="20" spans="1:17" x14ac:dyDescent="0.25">
      <c r="A20" s="9">
        <v>43158.67931712963</v>
      </c>
      <c r="B20" s="6">
        <v>0.68071759260055842</v>
      </c>
      <c r="C20">
        <v>16</v>
      </c>
      <c r="D20">
        <v>20</v>
      </c>
      <c r="E20">
        <v>14</v>
      </c>
      <c r="F20">
        <v>0.83994140624999991</v>
      </c>
      <c r="G20">
        <v>8.2025527954101554E-4</v>
      </c>
      <c r="I20" s="4">
        <v>43158</v>
      </c>
      <c r="J20" s="6">
        <v>0.68070601851851853</v>
      </c>
      <c r="K20">
        <v>16</v>
      </c>
      <c r="L20">
        <v>20</v>
      </c>
      <c r="M20">
        <v>13</v>
      </c>
      <c r="N20" s="1">
        <v>461.1</v>
      </c>
      <c r="O20" s="1">
        <v>461.20000000000005</v>
      </c>
      <c r="Q20">
        <f t="shared" si="0"/>
        <v>1</v>
      </c>
    </row>
    <row r="21" spans="1:17" x14ac:dyDescent="0.25">
      <c r="A21" s="9">
        <v>43158.67931712963</v>
      </c>
      <c r="B21" s="6">
        <v>0.68084490740875481</v>
      </c>
      <c r="C21">
        <v>16</v>
      </c>
      <c r="D21">
        <v>20</v>
      </c>
      <c r="E21">
        <v>25</v>
      </c>
      <c r="F21">
        <v>1.7061434659090908</v>
      </c>
      <c r="G21">
        <v>1.6661557284268465E-3</v>
      </c>
      <c r="I21" s="4">
        <v>43158</v>
      </c>
      <c r="J21" s="6">
        <v>0.68082175925925925</v>
      </c>
      <c r="K21">
        <v>16</v>
      </c>
      <c r="L21">
        <v>20</v>
      </c>
      <c r="M21">
        <v>23</v>
      </c>
      <c r="N21" s="1">
        <v>461.5</v>
      </c>
      <c r="O21" s="1">
        <v>461.25</v>
      </c>
      <c r="Q21">
        <f t="shared" si="0"/>
        <v>2</v>
      </c>
    </row>
    <row r="22" spans="1:17" x14ac:dyDescent="0.25">
      <c r="A22" s="9">
        <v>43158.67931712963</v>
      </c>
      <c r="B22" s="6">
        <v>0.6809606481474475</v>
      </c>
      <c r="C22">
        <v>16</v>
      </c>
      <c r="D22">
        <v>20</v>
      </c>
      <c r="E22">
        <v>35</v>
      </c>
      <c r="F22">
        <v>1.1681640625</v>
      </c>
      <c r="G22">
        <v>1.1407852172851563E-3</v>
      </c>
      <c r="I22" s="4">
        <v>43158</v>
      </c>
      <c r="J22" s="6">
        <v>0.68093750000000008</v>
      </c>
      <c r="K22">
        <v>16</v>
      </c>
      <c r="L22">
        <v>20</v>
      </c>
      <c r="M22">
        <v>33</v>
      </c>
      <c r="N22" s="1">
        <v>461.1</v>
      </c>
      <c r="O22" s="1">
        <v>462</v>
      </c>
      <c r="Q22">
        <f t="shared" si="0"/>
        <v>2</v>
      </c>
    </row>
    <row r="23" spans="1:17" x14ac:dyDescent="0.25">
      <c r="A23" s="9">
        <v>43158.67931712963</v>
      </c>
      <c r="B23" s="6">
        <v>0.68107638888614019</v>
      </c>
      <c r="C23">
        <v>16</v>
      </c>
      <c r="D23">
        <v>20</v>
      </c>
      <c r="E23">
        <v>45</v>
      </c>
      <c r="F23">
        <v>0.96796875000000004</v>
      </c>
      <c r="G23">
        <v>9.4528198242187504E-4</v>
      </c>
      <c r="I23" s="4">
        <v>43158</v>
      </c>
      <c r="J23" s="6">
        <v>0.6810532407407407</v>
      </c>
      <c r="K23">
        <v>16</v>
      </c>
      <c r="L23">
        <v>20</v>
      </c>
      <c r="M23">
        <v>43</v>
      </c>
      <c r="N23" s="1">
        <v>460.6</v>
      </c>
      <c r="O23" s="1">
        <v>460.9</v>
      </c>
      <c r="Q23">
        <f t="shared" si="0"/>
        <v>2</v>
      </c>
    </row>
    <row r="24" spans="1:17" x14ac:dyDescent="0.25">
      <c r="A24" s="9">
        <v>43158.67931712963</v>
      </c>
      <c r="B24" s="6">
        <v>0.68119212963210884</v>
      </c>
      <c r="C24">
        <v>16</v>
      </c>
      <c r="D24">
        <v>20</v>
      </c>
      <c r="E24">
        <v>55</v>
      </c>
      <c r="F24">
        <v>1.51826171875</v>
      </c>
      <c r="G24">
        <v>1.4826774597167969E-3</v>
      </c>
      <c r="I24" s="4">
        <v>43158</v>
      </c>
      <c r="J24" s="6">
        <v>0.68116898148148142</v>
      </c>
      <c r="K24">
        <v>16</v>
      </c>
      <c r="L24">
        <v>20</v>
      </c>
      <c r="M24">
        <v>53</v>
      </c>
      <c r="N24" s="1">
        <v>464.7</v>
      </c>
      <c r="O24" s="1">
        <v>464.65</v>
      </c>
      <c r="Q24">
        <f t="shared" si="0"/>
        <v>2</v>
      </c>
    </row>
    <row r="25" spans="1:17" x14ac:dyDescent="0.25">
      <c r="A25" s="9">
        <v>43158.67931712963</v>
      </c>
      <c r="B25" s="6">
        <v>0.68131944444758119</v>
      </c>
      <c r="C25">
        <v>16</v>
      </c>
      <c r="D25">
        <v>21</v>
      </c>
      <c r="E25">
        <v>6</v>
      </c>
      <c r="F25">
        <v>0.89053622159090906</v>
      </c>
      <c r="G25">
        <v>8.6966427889737213E-4</v>
      </c>
      <c r="I25" s="4">
        <v>43158</v>
      </c>
      <c r="J25" s="6">
        <v>0.68128472222222225</v>
      </c>
      <c r="K25">
        <v>16</v>
      </c>
      <c r="L25">
        <v>21</v>
      </c>
      <c r="M25">
        <v>3</v>
      </c>
      <c r="N25" s="1">
        <v>466.4</v>
      </c>
      <c r="O25" s="1">
        <v>466.4</v>
      </c>
      <c r="Q25">
        <f t="shared" si="0"/>
        <v>3</v>
      </c>
    </row>
    <row r="26" spans="1:17" x14ac:dyDescent="0.25">
      <c r="A26" s="9">
        <v>43158.67931712963</v>
      </c>
      <c r="B26" s="6">
        <v>0.68143518518627388</v>
      </c>
      <c r="C26">
        <v>16</v>
      </c>
      <c r="D26">
        <v>21</v>
      </c>
      <c r="E26">
        <v>16</v>
      </c>
      <c r="F26">
        <v>0.98867187499999998</v>
      </c>
      <c r="G26">
        <v>9.6549987792968748E-4</v>
      </c>
      <c r="I26" s="4">
        <v>43158</v>
      </c>
      <c r="J26" s="6">
        <v>0.68140046296296297</v>
      </c>
      <c r="K26">
        <v>16</v>
      </c>
      <c r="L26">
        <v>21</v>
      </c>
      <c r="M26">
        <v>13</v>
      </c>
      <c r="N26" s="1">
        <v>465.9</v>
      </c>
      <c r="O26" s="1">
        <v>466.15</v>
      </c>
      <c r="Q26">
        <f t="shared" si="0"/>
        <v>3</v>
      </c>
    </row>
    <row r="27" spans="1:17" x14ac:dyDescent="0.25">
      <c r="A27" s="9">
        <v>43158.67931712963</v>
      </c>
      <c r="B27" s="6">
        <v>0.68156250000174623</v>
      </c>
      <c r="C27">
        <v>16</v>
      </c>
      <c r="D27">
        <v>21</v>
      </c>
      <c r="E27">
        <v>27</v>
      </c>
      <c r="F27">
        <v>0.84206321022727271</v>
      </c>
      <c r="G27">
        <v>8.22327353737571E-4</v>
      </c>
      <c r="I27" s="4">
        <v>43158</v>
      </c>
      <c r="J27" s="6">
        <v>0.6815162037037038</v>
      </c>
      <c r="K27">
        <v>16</v>
      </c>
      <c r="L27">
        <v>21</v>
      </c>
      <c r="M27">
        <v>23</v>
      </c>
      <c r="N27" s="1">
        <v>465.7</v>
      </c>
      <c r="O27" s="1">
        <v>466</v>
      </c>
      <c r="Q27">
        <f t="shared" si="0"/>
        <v>4</v>
      </c>
    </row>
    <row r="28" spans="1:17" x14ac:dyDescent="0.25">
      <c r="A28" s="9">
        <v>43158.67931712963</v>
      </c>
      <c r="B28" s="6">
        <v>0.68167824074771488</v>
      </c>
      <c r="C28">
        <v>16</v>
      </c>
      <c r="D28">
        <v>21</v>
      </c>
      <c r="E28">
        <v>37</v>
      </c>
      <c r="F28">
        <v>1.0321289062500001</v>
      </c>
      <c r="G28">
        <v>1.0079383850097657E-3</v>
      </c>
      <c r="I28" s="4">
        <v>43158</v>
      </c>
      <c r="J28" s="6">
        <v>0.68163194444444442</v>
      </c>
      <c r="K28">
        <v>16</v>
      </c>
      <c r="L28">
        <v>21</v>
      </c>
      <c r="M28">
        <v>33</v>
      </c>
      <c r="N28" s="1">
        <v>465.8</v>
      </c>
      <c r="O28" s="1">
        <v>466.1</v>
      </c>
      <c r="Q28">
        <f t="shared" si="0"/>
        <v>4</v>
      </c>
    </row>
    <row r="29" spans="1:17" x14ac:dyDescent="0.25">
      <c r="A29" s="9">
        <v>43158.67931712963</v>
      </c>
      <c r="B29" s="6">
        <v>0.68179398148640757</v>
      </c>
      <c r="C29">
        <v>16</v>
      </c>
      <c r="D29">
        <v>21</v>
      </c>
      <c r="E29">
        <v>47</v>
      </c>
      <c r="F29">
        <v>1.50556640625</v>
      </c>
      <c r="G29">
        <v>1.4702796936035157E-3</v>
      </c>
      <c r="I29" s="4">
        <v>43158</v>
      </c>
      <c r="J29" s="6">
        <v>0.68174768518518514</v>
      </c>
      <c r="K29">
        <v>16</v>
      </c>
      <c r="L29">
        <v>21</v>
      </c>
      <c r="M29">
        <v>43</v>
      </c>
      <c r="N29" s="1">
        <v>465.3</v>
      </c>
      <c r="O29" s="1">
        <v>465.8</v>
      </c>
      <c r="Q29">
        <f t="shared" si="0"/>
        <v>4</v>
      </c>
    </row>
    <row r="30" spans="1:17" x14ac:dyDescent="0.25">
      <c r="A30" s="9">
        <v>43158.67931712963</v>
      </c>
      <c r="B30" s="6">
        <v>0.68190972222510027</v>
      </c>
      <c r="C30">
        <v>16</v>
      </c>
      <c r="D30">
        <v>21</v>
      </c>
      <c r="E30">
        <v>57</v>
      </c>
      <c r="F30">
        <v>0.53740234374999996</v>
      </c>
      <c r="G30">
        <v>5.2480697631835933E-4</v>
      </c>
      <c r="I30" s="4">
        <v>43158</v>
      </c>
      <c r="J30" s="6">
        <v>0.68186342592592597</v>
      </c>
      <c r="K30">
        <v>16</v>
      </c>
      <c r="L30">
        <v>21</v>
      </c>
      <c r="M30">
        <v>53</v>
      </c>
      <c r="N30" s="1">
        <v>465.9</v>
      </c>
      <c r="O30" s="1">
        <v>465.79999999999995</v>
      </c>
      <c r="Q30">
        <f t="shared" si="0"/>
        <v>4</v>
      </c>
    </row>
    <row r="31" spans="1:17" x14ac:dyDescent="0.25">
      <c r="A31" s="9">
        <v>43158.67931712963</v>
      </c>
      <c r="B31" s="6">
        <v>0.68202546296379296</v>
      </c>
      <c r="C31">
        <v>16</v>
      </c>
      <c r="D31">
        <v>22</v>
      </c>
      <c r="E31">
        <v>7</v>
      </c>
      <c r="F31">
        <v>0.61806640624999998</v>
      </c>
      <c r="G31">
        <v>6.035804748535156E-4</v>
      </c>
      <c r="I31" s="4">
        <v>43158</v>
      </c>
      <c r="J31" s="6">
        <v>0.68197916666666669</v>
      </c>
      <c r="K31">
        <v>16</v>
      </c>
      <c r="L31">
        <v>22</v>
      </c>
      <c r="M31">
        <v>3</v>
      </c>
      <c r="N31" s="1">
        <v>464.9</v>
      </c>
      <c r="O31" s="1">
        <v>464.85</v>
      </c>
      <c r="Q31">
        <f t="shared" si="0"/>
        <v>4</v>
      </c>
    </row>
    <row r="32" spans="1:17" x14ac:dyDescent="0.25">
      <c r="A32" s="9">
        <v>43158.67931712963</v>
      </c>
      <c r="B32" s="6">
        <v>0.68214120370248565</v>
      </c>
      <c r="C32">
        <v>16</v>
      </c>
      <c r="D32">
        <v>22</v>
      </c>
      <c r="E32">
        <v>17</v>
      </c>
      <c r="F32">
        <v>1.26923828125</v>
      </c>
      <c r="G32">
        <v>1.2394905090332032E-3</v>
      </c>
      <c r="I32" s="4">
        <v>43158</v>
      </c>
      <c r="J32" s="6">
        <v>0.6820949074074073</v>
      </c>
      <c r="K32">
        <v>16</v>
      </c>
      <c r="L32">
        <v>22</v>
      </c>
      <c r="M32">
        <v>13</v>
      </c>
      <c r="N32" s="1">
        <v>465</v>
      </c>
      <c r="O32" s="1">
        <v>464.85</v>
      </c>
      <c r="Q32">
        <f t="shared" si="0"/>
        <v>4</v>
      </c>
    </row>
    <row r="33" spans="1:17" x14ac:dyDescent="0.25">
      <c r="A33" s="9">
        <v>43158.67931712963</v>
      </c>
      <c r="B33" s="6">
        <v>0.68225694444117835</v>
      </c>
      <c r="C33">
        <v>16</v>
      </c>
      <c r="D33">
        <v>22</v>
      </c>
      <c r="E33">
        <v>27</v>
      </c>
      <c r="F33">
        <v>2.0363281250000003</v>
      </c>
      <c r="G33">
        <v>1.9886016845703128E-3</v>
      </c>
      <c r="I33" s="4">
        <v>43158</v>
      </c>
      <c r="J33" s="6">
        <v>0.68221064814814814</v>
      </c>
      <c r="K33">
        <v>16</v>
      </c>
      <c r="L33">
        <v>22</v>
      </c>
      <c r="M33">
        <v>23</v>
      </c>
      <c r="N33" s="1">
        <v>464.3</v>
      </c>
      <c r="O33" s="1">
        <v>464.8</v>
      </c>
      <c r="Q33">
        <f t="shared" si="0"/>
        <v>4</v>
      </c>
    </row>
    <row r="34" spans="1:17" x14ac:dyDescent="0.25">
      <c r="A34" s="9">
        <v>43158.67931712963</v>
      </c>
      <c r="B34" s="6">
        <v>0.682372685187147</v>
      </c>
      <c r="C34">
        <v>16</v>
      </c>
      <c r="D34">
        <v>22</v>
      </c>
      <c r="E34">
        <v>37</v>
      </c>
      <c r="F34">
        <v>1.0679687500000001</v>
      </c>
      <c r="G34">
        <v>1.0429382324218751E-3</v>
      </c>
      <c r="I34" s="4">
        <v>43158</v>
      </c>
      <c r="J34" s="6">
        <v>0.68232638888888886</v>
      </c>
      <c r="K34">
        <v>16</v>
      </c>
      <c r="L34">
        <v>22</v>
      </c>
      <c r="M34">
        <v>33</v>
      </c>
      <c r="N34" s="1">
        <v>465.1</v>
      </c>
      <c r="O34" s="1">
        <v>464.9</v>
      </c>
      <c r="Q34">
        <f t="shared" si="0"/>
        <v>4</v>
      </c>
    </row>
    <row r="35" spans="1:17" x14ac:dyDescent="0.25">
      <c r="A35" s="9">
        <v>43158.67931712963</v>
      </c>
      <c r="B35" s="6">
        <v>0.68248842593311565</v>
      </c>
      <c r="C35">
        <v>16</v>
      </c>
      <c r="D35">
        <v>22</v>
      </c>
      <c r="E35">
        <v>47</v>
      </c>
      <c r="F35">
        <v>0.63935546875000004</v>
      </c>
      <c r="G35">
        <v>6.2437057495117192E-4</v>
      </c>
      <c r="I35" s="4">
        <v>43158</v>
      </c>
      <c r="J35" s="6">
        <v>0.68244212962962969</v>
      </c>
      <c r="K35">
        <v>16</v>
      </c>
      <c r="L35">
        <v>22</v>
      </c>
      <c r="M35">
        <v>43</v>
      </c>
      <c r="N35" s="1">
        <v>464.4</v>
      </c>
      <c r="O35" s="1">
        <v>464.5</v>
      </c>
      <c r="Q35">
        <f t="shared" si="0"/>
        <v>4</v>
      </c>
    </row>
    <row r="36" spans="1:17" x14ac:dyDescent="0.25">
      <c r="A36" s="9">
        <v>43158.67931712963</v>
      </c>
      <c r="B36" s="6">
        <v>0.68261574074131204</v>
      </c>
      <c r="C36">
        <v>16</v>
      </c>
      <c r="D36">
        <v>22</v>
      </c>
      <c r="E36">
        <v>58</v>
      </c>
      <c r="F36">
        <v>0.86186079545454541</v>
      </c>
      <c r="G36">
        <v>8.4166093306107951E-4</v>
      </c>
      <c r="I36" s="4">
        <v>43158</v>
      </c>
      <c r="J36" s="6">
        <v>0.68255787037037041</v>
      </c>
      <c r="K36">
        <v>16</v>
      </c>
      <c r="L36">
        <v>22</v>
      </c>
      <c r="M36">
        <v>53</v>
      </c>
      <c r="N36" s="1">
        <v>464.5</v>
      </c>
      <c r="O36" s="1">
        <v>464.6</v>
      </c>
      <c r="Q36">
        <f t="shared" si="0"/>
        <v>5</v>
      </c>
    </row>
    <row r="37" spans="1:17" x14ac:dyDescent="0.25">
      <c r="A37" s="9">
        <v>43158.67931712963</v>
      </c>
      <c r="B37" s="6">
        <v>0.68273148148000473</v>
      </c>
      <c r="C37">
        <v>16</v>
      </c>
      <c r="D37">
        <v>23</v>
      </c>
      <c r="E37">
        <v>8</v>
      </c>
      <c r="F37">
        <v>920806.25449218752</v>
      </c>
      <c r="G37">
        <v>899.22485790252688</v>
      </c>
      <c r="I37" s="4">
        <v>43158</v>
      </c>
      <c r="J37" s="6">
        <v>0.68267361111111102</v>
      </c>
      <c r="K37">
        <v>16</v>
      </c>
      <c r="L37">
        <v>23</v>
      </c>
      <c r="M37">
        <v>3</v>
      </c>
      <c r="N37" s="1">
        <v>494</v>
      </c>
      <c r="O37" s="1">
        <v>479.5</v>
      </c>
      <c r="Q37">
        <f t="shared" si="0"/>
        <v>5</v>
      </c>
    </row>
    <row r="38" spans="1:17" x14ac:dyDescent="0.25">
      <c r="A38" s="9">
        <v>43158.67931712963</v>
      </c>
      <c r="B38" s="6">
        <v>0.68284722222597338</v>
      </c>
      <c r="C38">
        <v>16</v>
      </c>
      <c r="D38">
        <v>23</v>
      </c>
      <c r="E38">
        <v>18</v>
      </c>
      <c r="F38">
        <v>1.04365234375</v>
      </c>
      <c r="G38">
        <v>1.0191917419433594E-3</v>
      </c>
      <c r="I38" s="4">
        <v>43158</v>
      </c>
      <c r="J38" s="6">
        <v>0.68278935185185186</v>
      </c>
      <c r="K38">
        <v>16</v>
      </c>
      <c r="L38">
        <v>23</v>
      </c>
      <c r="M38">
        <v>13</v>
      </c>
      <c r="N38" s="1">
        <v>486.8</v>
      </c>
      <c r="O38" s="1">
        <v>545.04999999999995</v>
      </c>
      <c r="Q38">
        <f t="shared" si="0"/>
        <v>5</v>
      </c>
    </row>
    <row r="39" spans="1:17" x14ac:dyDescent="0.25">
      <c r="A39" s="9">
        <v>43158.67931712963</v>
      </c>
      <c r="B39" s="6">
        <v>0.68296296296466608</v>
      </c>
      <c r="C39">
        <v>16</v>
      </c>
      <c r="D39">
        <v>23</v>
      </c>
      <c r="E39">
        <v>28</v>
      </c>
      <c r="F39">
        <v>0.94619140624999998</v>
      </c>
      <c r="G39">
        <v>9.240150451660156E-4</v>
      </c>
      <c r="I39" s="4">
        <v>43158</v>
      </c>
      <c r="J39" s="6">
        <v>0.68290509259259258</v>
      </c>
      <c r="K39">
        <v>16</v>
      </c>
      <c r="L39">
        <v>23</v>
      </c>
      <c r="M39">
        <v>23</v>
      </c>
      <c r="N39" s="1">
        <v>466.2</v>
      </c>
      <c r="O39" s="1">
        <v>466.54999999999995</v>
      </c>
      <c r="Q39">
        <f t="shared" si="0"/>
        <v>5</v>
      </c>
    </row>
    <row r="40" spans="1:17" x14ac:dyDescent="0.25">
      <c r="A40" s="9">
        <v>43158.67931712963</v>
      </c>
      <c r="B40" s="6">
        <v>0.68307870371063473</v>
      </c>
      <c r="C40">
        <v>16</v>
      </c>
      <c r="D40">
        <v>23</v>
      </c>
      <c r="E40">
        <v>38</v>
      </c>
      <c r="F40">
        <v>225173.94248046874</v>
      </c>
      <c r="G40">
        <v>219.89642820358276</v>
      </c>
      <c r="I40" s="4">
        <v>43158</v>
      </c>
      <c r="J40" s="6">
        <v>0.6830208333333333</v>
      </c>
      <c r="K40">
        <v>16</v>
      </c>
      <c r="L40">
        <v>23</v>
      </c>
      <c r="M40">
        <v>33</v>
      </c>
      <c r="N40" s="1">
        <v>474.9</v>
      </c>
      <c r="O40" s="1">
        <v>470.15</v>
      </c>
      <c r="Q40">
        <f t="shared" si="0"/>
        <v>5</v>
      </c>
    </row>
    <row r="41" spans="1:17" x14ac:dyDescent="0.25">
      <c r="A41" s="9">
        <v>43158.67931712963</v>
      </c>
      <c r="B41" s="6">
        <v>0.68319444444932742</v>
      </c>
      <c r="C41">
        <v>16</v>
      </c>
      <c r="D41">
        <v>23</v>
      </c>
      <c r="E41">
        <v>48</v>
      </c>
      <c r="F41">
        <v>1719326.1015625</v>
      </c>
      <c r="G41">
        <v>1679.0293960571289</v>
      </c>
      <c r="I41" s="4">
        <v>43158</v>
      </c>
      <c r="J41" s="6">
        <v>0.68313657407407413</v>
      </c>
      <c r="K41">
        <v>16</v>
      </c>
      <c r="L41">
        <v>23</v>
      </c>
      <c r="M41">
        <v>43</v>
      </c>
      <c r="N41" s="1">
        <v>591.9</v>
      </c>
      <c r="O41" s="1">
        <v>531.35</v>
      </c>
      <c r="Q41">
        <f t="shared" si="0"/>
        <v>5</v>
      </c>
    </row>
    <row r="42" spans="1:17" x14ac:dyDescent="0.25">
      <c r="A42" s="9">
        <v>43158.67931712963</v>
      </c>
      <c r="B42" s="6">
        <v>0.68331018518802011</v>
      </c>
      <c r="C42">
        <v>16</v>
      </c>
      <c r="D42">
        <v>23</v>
      </c>
      <c r="E42">
        <v>58</v>
      </c>
      <c r="F42">
        <v>1811359.85546875</v>
      </c>
      <c r="G42">
        <v>1768.9061088562012</v>
      </c>
      <c r="I42" s="4">
        <v>43158</v>
      </c>
      <c r="J42" s="6">
        <v>0.68325231481481474</v>
      </c>
      <c r="K42">
        <v>16</v>
      </c>
      <c r="L42">
        <v>23</v>
      </c>
      <c r="M42">
        <v>53</v>
      </c>
      <c r="N42" s="1">
        <v>634.6</v>
      </c>
      <c r="O42" s="1">
        <v>624.70000000000005</v>
      </c>
      <c r="Q42">
        <f t="shared" si="0"/>
        <v>5</v>
      </c>
    </row>
    <row r="43" spans="1:17" x14ac:dyDescent="0.25">
      <c r="A43" s="9">
        <v>43158.67931712963</v>
      </c>
      <c r="B43" s="6">
        <v>0.68342592592671281</v>
      </c>
      <c r="C43">
        <v>16</v>
      </c>
      <c r="D43">
        <v>24</v>
      </c>
      <c r="E43">
        <v>8</v>
      </c>
      <c r="F43">
        <v>1627365.3354492188</v>
      </c>
      <c r="G43">
        <v>1589.2239603996277</v>
      </c>
      <c r="I43" s="4">
        <v>43158</v>
      </c>
      <c r="J43" s="6">
        <v>0.68336805555555558</v>
      </c>
      <c r="K43">
        <v>16</v>
      </c>
      <c r="L43">
        <v>24</v>
      </c>
      <c r="M43">
        <v>3</v>
      </c>
      <c r="N43" s="1">
        <v>627.6</v>
      </c>
      <c r="O43" s="1">
        <v>625.5</v>
      </c>
      <c r="Q43">
        <f t="shared" si="0"/>
        <v>5</v>
      </c>
    </row>
    <row r="44" spans="1:17" x14ac:dyDescent="0.25">
      <c r="A44" s="9">
        <v>43158.67931712963</v>
      </c>
      <c r="B44" s="6">
        <v>0.6835416666654055</v>
      </c>
      <c r="C44">
        <v>16</v>
      </c>
      <c r="D44">
        <v>24</v>
      </c>
      <c r="E44">
        <v>18</v>
      </c>
      <c r="F44">
        <v>1803845.1996093751</v>
      </c>
      <c r="G44">
        <v>1761.5675777435304</v>
      </c>
      <c r="I44" s="4">
        <v>43158</v>
      </c>
      <c r="J44" s="6">
        <v>0.6834837962962963</v>
      </c>
      <c r="K44">
        <v>16</v>
      </c>
      <c r="L44">
        <v>24</v>
      </c>
      <c r="M44">
        <v>13</v>
      </c>
      <c r="N44" s="1">
        <v>617.79999999999995</v>
      </c>
      <c r="O44" s="1">
        <v>622</v>
      </c>
      <c r="Q44">
        <f t="shared" si="0"/>
        <v>5</v>
      </c>
    </row>
    <row r="45" spans="1:17" x14ac:dyDescent="0.25">
      <c r="A45" s="9">
        <v>43158.67931712963</v>
      </c>
      <c r="B45" s="6">
        <v>0.68365740740409819</v>
      </c>
      <c r="C45">
        <v>16</v>
      </c>
      <c r="D45">
        <v>24</v>
      </c>
      <c r="E45">
        <v>28</v>
      </c>
      <c r="F45">
        <v>1759343.8118164064</v>
      </c>
      <c r="G45">
        <v>1718.1091912269594</v>
      </c>
      <c r="I45" s="4">
        <v>43158</v>
      </c>
      <c r="J45" s="6">
        <v>0.68359953703703702</v>
      </c>
      <c r="K45">
        <v>16</v>
      </c>
      <c r="L45">
        <v>24</v>
      </c>
      <c r="M45">
        <v>23</v>
      </c>
      <c r="N45" s="1">
        <v>613.20000000000005</v>
      </c>
      <c r="O45" s="1">
        <v>614.5</v>
      </c>
      <c r="Q45">
        <f t="shared" si="0"/>
        <v>5</v>
      </c>
    </row>
    <row r="46" spans="1:17" x14ac:dyDescent="0.25">
      <c r="A46" s="9">
        <v>43158.67931712963</v>
      </c>
      <c r="B46" s="6">
        <v>0.68377314815006685</v>
      </c>
      <c r="C46">
        <v>16</v>
      </c>
      <c r="D46">
        <v>24</v>
      </c>
      <c r="E46">
        <v>38</v>
      </c>
      <c r="F46">
        <v>1793954.19140625</v>
      </c>
      <c r="G46">
        <v>1751.908390045166</v>
      </c>
      <c r="I46" s="4">
        <v>43158</v>
      </c>
      <c r="J46" s="6">
        <v>0.68371527777777785</v>
      </c>
      <c r="K46">
        <v>16</v>
      </c>
      <c r="L46">
        <v>24</v>
      </c>
      <c r="M46">
        <v>33</v>
      </c>
      <c r="N46" s="1">
        <v>625.5</v>
      </c>
      <c r="O46" s="1">
        <v>623.35</v>
      </c>
      <c r="Q46">
        <f t="shared" si="0"/>
        <v>5</v>
      </c>
    </row>
    <row r="47" spans="1:17" x14ac:dyDescent="0.25">
      <c r="A47" s="9">
        <v>43158.67931712963</v>
      </c>
      <c r="B47" s="6">
        <v>0.68390046296553919</v>
      </c>
      <c r="C47">
        <v>16</v>
      </c>
      <c r="D47">
        <v>24</v>
      </c>
      <c r="E47">
        <v>49</v>
      </c>
      <c r="F47">
        <v>1699629.4327059658</v>
      </c>
      <c r="G47">
        <v>1659.7943678769198</v>
      </c>
      <c r="I47" s="4">
        <v>43158</v>
      </c>
      <c r="J47" s="6">
        <v>0.68383101851851846</v>
      </c>
      <c r="K47">
        <v>16</v>
      </c>
      <c r="L47">
        <v>24</v>
      </c>
      <c r="M47">
        <v>43</v>
      </c>
      <c r="N47" s="1">
        <v>607.1</v>
      </c>
      <c r="O47" s="1">
        <v>610.79999999999995</v>
      </c>
      <c r="Q47">
        <f t="shared" si="0"/>
        <v>6</v>
      </c>
    </row>
    <row r="48" spans="1:17" x14ac:dyDescent="0.25">
      <c r="A48" s="9">
        <v>43158.67931712963</v>
      </c>
      <c r="B48" s="6">
        <v>0.68401620370423188</v>
      </c>
      <c r="C48">
        <v>16</v>
      </c>
      <c r="D48">
        <v>24</v>
      </c>
      <c r="E48">
        <v>59</v>
      </c>
      <c r="F48">
        <v>1573009.3486328125</v>
      </c>
      <c r="G48">
        <v>1536.141942024231</v>
      </c>
      <c r="I48" s="4">
        <v>43158</v>
      </c>
      <c r="J48" s="6">
        <v>0.6839467592592593</v>
      </c>
      <c r="K48">
        <v>16</v>
      </c>
      <c r="L48">
        <v>24</v>
      </c>
      <c r="M48">
        <v>53</v>
      </c>
      <c r="N48" s="1">
        <v>627.4</v>
      </c>
      <c r="O48" s="1">
        <v>633.4</v>
      </c>
      <c r="Q48">
        <f t="shared" si="0"/>
        <v>6</v>
      </c>
    </row>
    <row r="49" spans="1:17" x14ac:dyDescent="0.25">
      <c r="A49" s="9">
        <v>43158.67931712963</v>
      </c>
      <c r="B49" s="6">
        <v>0.68413194444292458</v>
      </c>
      <c r="C49">
        <v>16</v>
      </c>
      <c r="D49">
        <v>25</v>
      </c>
      <c r="E49">
        <v>9</v>
      </c>
      <c r="F49">
        <v>1762324.1353515626</v>
      </c>
      <c r="G49">
        <v>1721.0196634292604</v>
      </c>
      <c r="I49" s="4">
        <v>43158</v>
      </c>
      <c r="J49" s="6">
        <v>0.68406250000000002</v>
      </c>
      <c r="K49">
        <v>16</v>
      </c>
      <c r="L49">
        <v>25</v>
      </c>
      <c r="M49">
        <v>3</v>
      </c>
      <c r="N49" s="1">
        <v>611.4</v>
      </c>
      <c r="O49" s="1">
        <v>609.4</v>
      </c>
      <c r="Q49">
        <f t="shared" si="0"/>
        <v>6</v>
      </c>
    </row>
    <row r="50" spans="1:17" x14ac:dyDescent="0.25">
      <c r="A50" s="9">
        <v>43158.67931712963</v>
      </c>
      <c r="B50" s="6">
        <v>0.68425925926567288</v>
      </c>
      <c r="C50">
        <v>16</v>
      </c>
      <c r="D50">
        <v>25</v>
      </c>
      <c r="E50">
        <v>20</v>
      </c>
      <c r="F50">
        <v>1612464.8845880681</v>
      </c>
      <c r="G50">
        <v>1574.6727388555353</v>
      </c>
      <c r="I50" s="4">
        <v>43158</v>
      </c>
      <c r="J50" s="6">
        <v>0.68417824074074074</v>
      </c>
      <c r="K50">
        <v>16</v>
      </c>
      <c r="L50">
        <v>25</v>
      </c>
      <c r="M50">
        <v>13</v>
      </c>
      <c r="N50" s="1">
        <v>618.9</v>
      </c>
      <c r="O50" s="1">
        <v>613.5</v>
      </c>
      <c r="Q50">
        <f t="shared" si="0"/>
        <v>7</v>
      </c>
    </row>
    <row r="51" spans="1:17" x14ac:dyDescent="0.25">
      <c r="A51" s="9">
        <v>43158.67931712963</v>
      </c>
      <c r="B51" s="6">
        <v>0.68437500000436557</v>
      </c>
      <c r="C51">
        <v>16</v>
      </c>
      <c r="D51">
        <v>25</v>
      </c>
      <c r="E51">
        <v>30</v>
      </c>
      <c r="F51">
        <v>1613116.8467773437</v>
      </c>
      <c r="G51">
        <v>1575.3094206809997</v>
      </c>
      <c r="I51" s="4">
        <v>43158</v>
      </c>
      <c r="J51" s="6">
        <v>0.68429398148148157</v>
      </c>
      <c r="K51">
        <v>16</v>
      </c>
      <c r="L51">
        <v>25</v>
      </c>
      <c r="M51">
        <v>23</v>
      </c>
      <c r="N51" s="1">
        <v>617.29999999999995</v>
      </c>
      <c r="O51" s="1">
        <v>616.75</v>
      </c>
      <c r="Q51">
        <f t="shared" si="0"/>
        <v>7</v>
      </c>
    </row>
    <row r="52" spans="1:17" x14ac:dyDescent="0.25">
      <c r="A52" s="9">
        <v>43158.67931712963</v>
      </c>
      <c r="B52" s="6">
        <v>0.68449074074305827</v>
      </c>
      <c r="C52">
        <v>16</v>
      </c>
      <c r="D52">
        <v>25</v>
      </c>
      <c r="E52">
        <v>40</v>
      </c>
      <c r="F52">
        <v>1566089.9105468749</v>
      </c>
      <c r="G52">
        <v>1529.3846782684325</v>
      </c>
      <c r="I52" s="4">
        <v>43158</v>
      </c>
      <c r="J52" s="6">
        <v>0.68440972222222218</v>
      </c>
      <c r="K52">
        <v>16</v>
      </c>
      <c r="L52">
        <v>25</v>
      </c>
      <c r="M52">
        <v>33</v>
      </c>
      <c r="N52" s="1">
        <v>628</v>
      </c>
      <c r="O52" s="1">
        <v>617.45000000000005</v>
      </c>
      <c r="Q52">
        <f t="shared" si="0"/>
        <v>7</v>
      </c>
    </row>
    <row r="53" spans="1:17" x14ac:dyDescent="0.25">
      <c r="A53" s="9">
        <v>43158.67931712963</v>
      </c>
      <c r="B53" s="6">
        <v>0.68460648148175096</v>
      </c>
      <c r="C53">
        <v>16</v>
      </c>
      <c r="D53">
        <v>25</v>
      </c>
      <c r="E53">
        <v>50</v>
      </c>
      <c r="F53">
        <v>1569931.8860351562</v>
      </c>
      <c r="G53">
        <v>1533.1366074562072</v>
      </c>
      <c r="I53" s="4">
        <v>43158</v>
      </c>
      <c r="J53" s="6">
        <v>0.68452546296296291</v>
      </c>
      <c r="K53">
        <v>16</v>
      </c>
      <c r="L53">
        <v>25</v>
      </c>
      <c r="M53">
        <v>43</v>
      </c>
      <c r="N53" s="1">
        <v>621.29999999999995</v>
      </c>
      <c r="O53" s="1">
        <v>623.25</v>
      </c>
      <c r="Q53">
        <f t="shared" si="0"/>
        <v>7</v>
      </c>
    </row>
    <row r="54" spans="1:17" x14ac:dyDescent="0.25">
      <c r="A54" s="9">
        <v>43158.67931712963</v>
      </c>
      <c r="B54" s="6">
        <v>0.68472222222044365</v>
      </c>
      <c r="C54">
        <v>16</v>
      </c>
      <c r="D54">
        <v>26</v>
      </c>
      <c r="E54">
        <v>0</v>
      </c>
      <c r="F54">
        <v>1102993.861328125</v>
      </c>
      <c r="G54">
        <v>1077.1424427032471</v>
      </c>
      <c r="I54" s="4">
        <v>43158</v>
      </c>
      <c r="J54" s="6">
        <v>0.68464120370370374</v>
      </c>
      <c r="K54">
        <v>16</v>
      </c>
      <c r="L54">
        <v>25</v>
      </c>
      <c r="M54">
        <v>53</v>
      </c>
      <c r="N54" s="1">
        <v>616.20000000000005</v>
      </c>
      <c r="O54" s="1">
        <v>625.04999999999995</v>
      </c>
      <c r="Q54">
        <f t="shared" si="0"/>
        <v>-53</v>
      </c>
    </row>
    <row r="55" spans="1:17" x14ac:dyDescent="0.25">
      <c r="A55" s="9">
        <v>43158.67931712963</v>
      </c>
      <c r="B55" s="6">
        <v>0.68483796296641231</v>
      </c>
      <c r="C55">
        <v>16</v>
      </c>
      <c r="D55">
        <v>26</v>
      </c>
      <c r="E55">
        <v>10</v>
      </c>
      <c r="F55">
        <v>189739.73701171874</v>
      </c>
      <c r="G55">
        <v>185.29271192550658</v>
      </c>
      <c r="I55" s="4">
        <v>43158</v>
      </c>
      <c r="J55" s="6">
        <v>0.68475694444444446</v>
      </c>
      <c r="K55">
        <v>16</v>
      </c>
      <c r="L55">
        <v>26</v>
      </c>
      <c r="M55">
        <v>3</v>
      </c>
      <c r="N55" s="1">
        <v>585.6</v>
      </c>
      <c r="O55" s="1">
        <v>594.70000000000005</v>
      </c>
      <c r="Q55">
        <f t="shared" si="0"/>
        <v>7</v>
      </c>
    </row>
    <row r="56" spans="1:17" x14ac:dyDescent="0.25">
      <c r="A56" s="9">
        <v>43158.67931712963</v>
      </c>
      <c r="B56" s="6">
        <v>0.684953703705105</v>
      </c>
      <c r="C56">
        <v>16</v>
      </c>
      <c r="D56">
        <v>26</v>
      </c>
      <c r="E56">
        <v>20</v>
      </c>
      <c r="F56">
        <v>40048.7978515625</v>
      </c>
      <c r="G56">
        <v>39.110154151916504</v>
      </c>
      <c r="I56" s="4">
        <v>43158</v>
      </c>
      <c r="J56" s="6">
        <v>0.68487268518518529</v>
      </c>
      <c r="K56">
        <v>16</v>
      </c>
      <c r="L56">
        <v>26</v>
      </c>
      <c r="M56">
        <v>13</v>
      </c>
      <c r="N56" s="1">
        <v>488.9</v>
      </c>
      <c r="O56" s="1">
        <v>495</v>
      </c>
      <c r="Q56">
        <f t="shared" si="0"/>
        <v>7</v>
      </c>
    </row>
    <row r="57" spans="1:17" x14ac:dyDescent="0.25">
      <c r="A57" s="9">
        <v>43158.67931712963</v>
      </c>
      <c r="B57" s="6">
        <v>0.68506944445107365</v>
      </c>
      <c r="C57">
        <v>16</v>
      </c>
      <c r="D57">
        <v>26</v>
      </c>
      <c r="E57">
        <v>30</v>
      </c>
      <c r="F57">
        <v>43715.04296875</v>
      </c>
      <c r="G57">
        <v>42.690471649169922</v>
      </c>
      <c r="I57" s="4">
        <v>43158</v>
      </c>
      <c r="J57" s="6">
        <v>0.6849884259259259</v>
      </c>
      <c r="K57">
        <v>16</v>
      </c>
      <c r="L57">
        <v>26</v>
      </c>
      <c r="M57">
        <v>23</v>
      </c>
      <c r="N57" s="1">
        <v>498.6</v>
      </c>
      <c r="O57" s="1">
        <v>483.70000000000005</v>
      </c>
      <c r="Q57">
        <f t="shared" si="0"/>
        <v>7</v>
      </c>
    </row>
    <row r="58" spans="1:17" x14ac:dyDescent="0.25">
      <c r="A58" s="9">
        <v>43158.67931712963</v>
      </c>
      <c r="B58" s="6">
        <v>0.68518518518976634</v>
      </c>
      <c r="C58">
        <v>16</v>
      </c>
      <c r="D58">
        <v>26</v>
      </c>
      <c r="E58">
        <v>40</v>
      </c>
      <c r="F58">
        <v>6752.0152343749996</v>
      </c>
      <c r="G58">
        <v>6.5937648773193356</v>
      </c>
      <c r="I58" s="4">
        <v>43158</v>
      </c>
      <c r="J58" s="6">
        <v>0.68510416666666663</v>
      </c>
      <c r="K58">
        <v>16</v>
      </c>
      <c r="L58">
        <v>26</v>
      </c>
      <c r="M58">
        <v>33</v>
      </c>
      <c r="N58" s="1">
        <v>483.6</v>
      </c>
      <c r="O58" s="1">
        <v>477.15</v>
      </c>
      <c r="Q58">
        <f t="shared" si="0"/>
        <v>7</v>
      </c>
    </row>
    <row r="59" spans="1:17" x14ac:dyDescent="0.25">
      <c r="A59" s="9">
        <v>43158.67931712963</v>
      </c>
      <c r="B59" s="6">
        <v>0.68530092592845904</v>
      </c>
      <c r="C59">
        <v>16</v>
      </c>
      <c r="D59">
        <v>26</v>
      </c>
      <c r="E59">
        <v>50</v>
      </c>
      <c r="F59">
        <v>37011.835742187504</v>
      </c>
      <c r="G59">
        <v>36.144370841979985</v>
      </c>
      <c r="I59" s="4">
        <v>43158</v>
      </c>
      <c r="J59" s="6">
        <v>0.68521990740740746</v>
      </c>
      <c r="K59">
        <v>16</v>
      </c>
      <c r="L59">
        <v>26</v>
      </c>
      <c r="M59">
        <v>43</v>
      </c>
      <c r="N59" s="1">
        <v>473.3</v>
      </c>
      <c r="O59" s="1">
        <v>473.1</v>
      </c>
      <c r="Q59">
        <f t="shared" si="0"/>
        <v>7</v>
      </c>
    </row>
    <row r="60" spans="1:17" x14ac:dyDescent="0.25">
      <c r="A60" s="9">
        <v>43158.67931712963</v>
      </c>
      <c r="B60" s="6">
        <v>0.68541666666715173</v>
      </c>
      <c r="C60">
        <v>16</v>
      </c>
      <c r="D60">
        <v>27</v>
      </c>
      <c r="E60">
        <v>0</v>
      </c>
      <c r="F60">
        <v>43950.617968749997</v>
      </c>
      <c r="G60">
        <v>42.920525360107419</v>
      </c>
      <c r="I60" s="4">
        <v>43158</v>
      </c>
      <c r="J60" s="6">
        <v>0.68533564814814818</v>
      </c>
      <c r="K60">
        <v>16</v>
      </c>
      <c r="L60">
        <v>26</v>
      </c>
      <c r="M60">
        <v>53</v>
      </c>
      <c r="N60" s="1">
        <v>464.9</v>
      </c>
      <c r="O60" s="1">
        <v>478.9</v>
      </c>
      <c r="Q60">
        <f t="shared" si="0"/>
        <v>-53</v>
      </c>
    </row>
    <row r="61" spans="1:17" x14ac:dyDescent="0.25">
      <c r="A61" s="9">
        <v>43158.67931712963</v>
      </c>
      <c r="B61" s="6">
        <v>0.68553240740584442</v>
      </c>
      <c r="C61">
        <v>16</v>
      </c>
      <c r="D61">
        <v>27</v>
      </c>
      <c r="E61">
        <v>10</v>
      </c>
      <c r="F61">
        <v>43677.207617187501</v>
      </c>
      <c r="G61">
        <v>42.653523063659669</v>
      </c>
      <c r="I61" s="4">
        <v>43158</v>
      </c>
      <c r="J61" s="6">
        <v>0.68545138888888879</v>
      </c>
      <c r="K61">
        <v>16</v>
      </c>
      <c r="L61">
        <v>27</v>
      </c>
      <c r="M61">
        <v>3</v>
      </c>
      <c r="N61" s="1">
        <v>465</v>
      </c>
      <c r="O61" s="1">
        <v>485.1</v>
      </c>
      <c r="Q61">
        <f t="shared" si="0"/>
        <v>7</v>
      </c>
    </row>
    <row r="62" spans="1:17" x14ac:dyDescent="0.25">
      <c r="A62" s="9">
        <v>43158.67931712963</v>
      </c>
      <c r="B62" s="6">
        <v>0.68564814814453712</v>
      </c>
      <c r="C62">
        <v>16</v>
      </c>
      <c r="D62">
        <v>27</v>
      </c>
      <c r="E62">
        <v>20</v>
      </c>
      <c r="F62">
        <v>44919.830468749999</v>
      </c>
      <c r="G62">
        <v>43.86702194213867</v>
      </c>
      <c r="I62" s="4">
        <v>43158</v>
      </c>
      <c r="J62" s="6">
        <v>0.68556712962962962</v>
      </c>
      <c r="K62">
        <v>16</v>
      </c>
      <c r="L62">
        <v>27</v>
      </c>
      <c r="M62">
        <v>13</v>
      </c>
      <c r="N62" s="1">
        <v>476.8</v>
      </c>
      <c r="O62" s="1">
        <v>485.70000000000005</v>
      </c>
      <c r="Q62">
        <f t="shared" si="0"/>
        <v>7</v>
      </c>
    </row>
    <row r="63" spans="1:17" x14ac:dyDescent="0.25">
      <c r="A63" s="9">
        <v>43158.67931712963</v>
      </c>
      <c r="B63" s="6">
        <v>0.68576388889050577</v>
      </c>
      <c r="C63">
        <v>16</v>
      </c>
      <c r="D63">
        <v>27</v>
      </c>
      <c r="E63">
        <v>30</v>
      </c>
      <c r="F63">
        <v>39622.809960937499</v>
      </c>
      <c r="G63">
        <v>38.694150352478026</v>
      </c>
      <c r="I63" s="4">
        <v>43158</v>
      </c>
      <c r="J63" s="6">
        <v>0.68568287037037035</v>
      </c>
      <c r="K63">
        <v>16</v>
      </c>
      <c r="L63">
        <v>27</v>
      </c>
      <c r="M63">
        <v>23</v>
      </c>
      <c r="N63" s="1">
        <v>463.5</v>
      </c>
      <c r="O63" s="1">
        <v>474.2</v>
      </c>
      <c r="Q63">
        <f t="shared" si="0"/>
        <v>7</v>
      </c>
    </row>
    <row r="64" spans="1:17" x14ac:dyDescent="0.25">
      <c r="A64" s="9">
        <v>43158.67931712963</v>
      </c>
      <c r="B64" s="6">
        <v>0.68587962963647442</v>
      </c>
      <c r="C64">
        <v>16</v>
      </c>
      <c r="D64">
        <v>27</v>
      </c>
      <c r="E64">
        <v>40</v>
      </c>
      <c r="F64">
        <v>45125.926171874999</v>
      </c>
      <c r="G64">
        <v>44.068287277221678</v>
      </c>
      <c r="I64" s="4">
        <v>43158</v>
      </c>
      <c r="J64" s="6">
        <v>0.68579861111111118</v>
      </c>
      <c r="K64">
        <v>16</v>
      </c>
      <c r="L64">
        <v>27</v>
      </c>
      <c r="M64">
        <v>33</v>
      </c>
      <c r="N64" s="1">
        <v>489.7</v>
      </c>
      <c r="O64" s="1">
        <v>481.6</v>
      </c>
      <c r="Q64">
        <f t="shared" si="0"/>
        <v>7</v>
      </c>
    </row>
    <row r="65" spans="1:17" x14ac:dyDescent="0.25">
      <c r="A65" s="9">
        <v>43158.67931712963</v>
      </c>
      <c r="B65" s="6">
        <v>0.68600694444467081</v>
      </c>
      <c r="C65">
        <v>16</v>
      </c>
      <c r="D65">
        <v>27</v>
      </c>
      <c r="E65">
        <v>51</v>
      </c>
      <c r="F65">
        <v>40866.377041903412</v>
      </c>
      <c r="G65">
        <v>39.908571329983801</v>
      </c>
      <c r="I65" s="4">
        <v>43158</v>
      </c>
      <c r="J65" s="6">
        <v>0.6859143518518519</v>
      </c>
      <c r="K65">
        <v>16</v>
      </c>
      <c r="L65">
        <v>27</v>
      </c>
      <c r="M65">
        <v>43</v>
      </c>
      <c r="N65" s="1">
        <v>498.9</v>
      </c>
      <c r="O65" s="1">
        <v>482.45</v>
      </c>
      <c r="Q65">
        <f t="shared" si="0"/>
        <v>8</v>
      </c>
    </row>
    <row r="66" spans="1:17" x14ac:dyDescent="0.25">
      <c r="A66" s="9">
        <v>43158.67931712963</v>
      </c>
      <c r="B66" s="6">
        <v>0.6861226851833635</v>
      </c>
      <c r="C66">
        <v>16</v>
      </c>
      <c r="D66">
        <v>28</v>
      </c>
      <c r="E66">
        <v>1</v>
      </c>
      <c r="F66">
        <v>45927.488378906251</v>
      </c>
      <c r="G66">
        <v>44.851062870025636</v>
      </c>
      <c r="I66" s="4">
        <v>43158</v>
      </c>
      <c r="J66" s="6">
        <v>0.68603009259259251</v>
      </c>
      <c r="K66">
        <v>16</v>
      </c>
      <c r="L66">
        <v>27</v>
      </c>
      <c r="M66">
        <v>53</v>
      </c>
      <c r="N66" s="1">
        <v>503.8</v>
      </c>
      <c r="O66" s="1">
        <v>484.75</v>
      </c>
      <c r="Q66">
        <f t="shared" si="0"/>
        <v>-52</v>
      </c>
    </row>
    <row r="67" spans="1:17" x14ac:dyDescent="0.25">
      <c r="A67" s="9">
        <v>43158.67931712963</v>
      </c>
      <c r="B67" s="6">
        <v>0.68623842592933215</v>
      </c>
      <c r="C67">
        <v>16</v>
      </c>
      <c r="D67">
        <v>28</v>
      </c>
      <c r="E67">
        <v>11</v>
      </c>
      <c r="F67">
        <v>43977.361914062501</v>
      </c>
      <c r="G67">
        <v>42.946642494201662</v>
      </c>
      <c r="I67" s="4">
        <v>43158</v>
      </c>
      <c r="J67" s="6">
        <v>0.68614583333333334</v>
      </c>
      <c r="K67">
        <v>16</v>
      </c>
      <c r="L67">
        <v>28</v>
      </c>
      <c r="M67">
        <v>3</v>
      </c>
      <c r="N67" s="1">
        <v>477.2</v>
      </c>
      <c r="O67" s="1">
        <v>473</v>
      </c>
      <c r="Q67">
        <f t="shared" si="0"/>
        <v>8</v>
      </c>
    </row>
    <row r="68" spans="1:17" x14ac:dyDescent="0.25">
      <c r="A68" s="9">
        <v>43158.67931712963</v>
      </c>
      <c r="B68" s="6">
        <v>0.6863541666753008</v>
      </c>
      <c r="C68">
        <v>16</v>
      </c>
      <c r="D68">
        <v>28</v>
      </c>
      <c r="E68">
        <v>21</v>
      </c>
      <c r="F68">
        <v>33525.135644531249</v>
      </c>
      <c r="G68">
        <v>32.739390277862547</v>
      </c>
      <c r="I68" s="4">
        <v>43158</v>
      </c>
      <c r="J68" s="6">
        <v>0.68626157407407407</v>
      </c>
      <c r="K68">
        <v>16</v>
      </c>
      <c r="L68">
        <v>28</v>
      </c>
      <c r="M68">
        <v>13</v>
      </c>
      <c r="N68" s="1">
        <v>479.1</v>
      </c>
      <c r="O68" s="1">
        <v>471.4</v>
      </c>
      <c r="Q68">
        <f t="shared" si="0"/>
        <v>8</v>
      </c>
    </row>
    <row r="69" spans="1:17" x14ac:dyDescent="0.25">
      <c r="A69" s="9">
        <v>43158.67931712963</v>
      </c>
      <c r="B69" s="6">
        <v>0.6864699074139935</v>
      </c>
      <c r="C69">
        <v>16</v>
      </c>
      <c r="D69">
        <v>28</v>
      </c>
      <c r="E69">
        <v>31</v>
      </c>
      <c r="F69">
        <v>12479.56259765625</v>
      </c>
      <c r="G69">
        <v>12.187072849273681</v>
      </c>
      <c r="I69" s="4">
        <v>43158</v>
      </c>
      <c r="J69" s="6">
        <v>0.68637731481481479</v>
      </c>
      <c r="K69">
        <v>16</v>
      </c>
      <c r="L69">
        <v>28</v>
      </c>
      <c r="M69">
        <v>23</v>
      </c>
      <c r="N69" s="1">
        <v>464.3</v>
      </c>
      <c r="O69" s="1">
        <v>468.3</v>
      </c>
      <c r="Q69">
        <f t="shared" si="0"/>
        <v>8</v>
      </c>
    </row>
    <row r="70" spans="1:17" x14ac:dyDescent="0.25">
      <c r="A70" s="9">
        <v>43158.67931712963</v>
      </c>
      <c r="B70" s="6">
        <v>0.68658564815268619</v>
      </c>
      <c r="C70">
        <v>16</v>
      </c>
      <c r="D70">
        <v>28</v>
      </c>
      <c r="E70">
        <v>41</v>
      </c>
      <c r="F70">
        <v>34450.147851562499</v>
      </c>
      <c r="G70">
        <v>33.642722511291502</v>
      </c>
      <c r="I70" s="4">
        <v>43158</v>
      </c>
      <c r="J70" s="6">
        <v>0.68649305555555562</v>
      </c>
      <c r="K70">
        <v>16</v>
      </c>
      <c r="L70">
        <v>28</v>
      </c>
      <c r="M70">
        <v>33</v>
      </c>
      <c r="N70" s="1">
        <v>465.8</v>
      </c>
      <c r="O70" s="1">
        <v>476.9</v>
      </c>
      <c r="Q70">
        <f t="shared" si="0"/>
        <v>8</v>
      </c>
    </row>
    <row r="71" spans="1:17" x14ac:dyDescent="0.25">
      <c r="A71" s="9">
        <v>43158.67931712963</v>
      </c>
      <c r="B71" s="6">
        <v>0.68670138889137888</v>
      </c>
      <c r="C71">
        <v>16</v>
      </c>
      <c r="D71">
        <v>28</v>
      </c>
      <c r="E71">
        <v>51</v>
      </c>
      <c r="F71">
        <v>55216.303417968753</v>
      </c>
      <c r="G71">
        <v>53.92217130661011</v>
      </c>
      <c r="I71" s="4">
        <v>43158</v>
      </c>
      <c r="J71" s="6">
        <v>0.68660879629629623</v>
      </c>
      <c r="K71">
        <v>16</v>
      </c>
      <c r="L71">
        <v>28</v>
      </c>
      <c r="M71">
        <v>43</v>
      </c>
      <c r="N71" s="1">
        <v>466</v>
      </c>
      <c r="O71" s="1">
        <v>481.3</v>
      </c>
      <c r="Q71">
        <f t="shared" si="0"/>
        <v>8</v>
      </c>
    </row>
    <row r="72" spans="1:17" x14ac:dyDescent="0.25">
      <c r="A72" s="9">
        <v>43158.67931712963</v>
      </c>
      <c r="B72" s="6">
        <v>0.68681712963007158</v>
      </c>
      <c r="C72">
        <v>16</v>
      </c>
      <c r="D72">
        <v>29</v>
      </c>
      <c r="E72">
        <v>1</v>
      </c>
      <c r="F72">
        <v>44040.915429687499</v>
      </c>
      <c r="G72">
        <v>43.008706474304198</v>
      </c>
      <c r="I72" s="4">
        <v>43158</v>
      </c>
      <c r="J72" s="6">
        <v>0.68672453703703706</v>
      </c>
      <c r="K72">
        <v>16</v>
      </c>
      <c r="L72">
        <v>28</v>
      </c>
      <c r="M72">
        <v>53</v>
      </c>
      <c r="N72" s="1">
        <v>465.3</v>
      </c>
      <c r="O72" s="1">
        <v>483.70000000000005</v>
      </c>
      <c r="Q72">
        <f t="shared" si="0"/>
        <v>-52</v>
      </c>
    </row>
    <row r="73" spans="1:17" x14ac:dyDescent="0.25">
      <c r="A73" s="9">
        <v>43158.67931712963</v>
      </c>
      <c r="B73" s="6">
        <v>0.68694444444554392</v>
      </c>
      <c r="C73">
        <v>16</v>
      </c>
      <c r="D73">
        <v>29</v>
      </c>
      <c r="E73">
        <v>12</v>
      </c>
      <c r="F73">
        <v>42891.468039772728</v>
      </c>
      <c r="G73">
        <v>41.886199257590555</v>
      </c>
      <c r="I73" s="4">
        <v>43158</v>
      </c>
      <c r="J73" s="6">
        <v>0.68684027777777779</v>
      </c>
      <c r="K73">
        <v>16</v>
      </c>
      <c r="L73">
        <v>29</v>
      </c>
      <c r="M73">
        <v>3</v>
      </c>
      <c r="N73" s="1">
        <v>465.8</v>
      </c>
      <c r="O73" s="1">
        <v>472.75</v>
      </c>
      <c r="Q73">
        <f t="shared" si="0"/>
        <v>9</v>
      </c>
    </row>
    <row r="74" spans="1:17" x14ac:dyDescent="0.25">
      <c r="A74" s="9">
        <v>43158.67931712963</v>
      </c>
      <c r="B74" s="6">
        <v>0.68706018519151257</v>
      </c>
      <c r="C74">
        <v>16</v>
      </c>
      <c r="D74">
        <v>29</v>
      </c>
      <c r="E74">
        <v>22</v>
      </c>
      <c r="F74">
        <v>41821.75390625</v>
      </c>
      <c r="G74">
        <v>40.841556549072266</v>
      </c>
      <c r="I74" s="4">
        <v>43158</v>
      </c>
      <c r="J74" s="6">
        <v>0.68695601851851851</v>
      </c>
      <c r="K74">
        <v>16</v>
      </c>
      <c r="L74">
        <v>29</v>
      </c>
      <c r="M74">
        <v>13</v>
      </c>
      <c r="N74" s="1">
        <v>479.5</v>
      </c>
      <c r="O74" s="1">
        <v>477.3</v>
      </c>
      <c r="Q74">
        <f t="shared" si="0"/>
        <v>9</v>
      </c>
    </row>
    <row r="75" spans="1:17" x14ac:dyDescent="0.25">
      <c r="A75" s="9">
        <v>43158.67931712963</v>
      </c>
      <c r="B75" s="6">
        <v>0.68717592593020527</v>
      </c>
      <c r="C75">
        <v>16</v>
      </c>
      <c r="D75">
        <v>29</v>
      </c>
      <c r="E75">
        <v>32</v>
      </c>
      <c r="F75">
        <v>44700.364648437499</v>
      </c>
      <c r="G75">
        <v>43.652699851989745</v>
      </c>
      <c r="I75" s="4">
        <v>43158</v>
      </c>
      <c r="J75" s="6">
        <v>0.68707175925925934</v>
      </c>
      <c r="K75">
        <v>16</v>
      </c>
      <c r="L75">
        <v>29</v>
      </c>
      <c r="M75">
        <v>23</v>
      </c>
      <c r="N75" s="1">
        <v>495.7</v>
      </c>
      <c r="O75" s="1">
        <v>494.1</v>
      </c>
      <c r="Q75">
        <f t="shared" si="0"/>
        <v>9</v>
      </c>
    </row>
    <row r="76" spans="1:17" x14ac:dyDescent="0.25">
      <c r="A76" s="9">
        <v>43158.67931712963</v>
      </c>
      <c r="B76" s="6">
        <v>0.68729166666889796</v>
      </c>
      <c r="C76">
        <v>16</v>
      </c>
      <c r="D76">
        <v>29</v>
      </c>
      <c r="E76">
        <v>42</v>
      </c>
      <c r="F76">
        <v>45292.90966796875</v>
      </c>
      <c r="G76">
        <v>44.231357097625732</v>
      </c>
      <c r="I76" s="4">
        <v>43158</v>
      </c>
      <c r="J76" s="6">
        <v>0.68718749999999995</v>
      </c>
      <c r="K76">
        <v>16</v>
      </c>
      <c r="L76">
        <v>29</v>
      </c>
      <c r="M76">
        <v>33</v>
      </c>
      <c r="N76" s="1">
        <v>497.5</v>
      </c>
      <c r="O76" s="1">
        <v>481.4</v>
      </c>
      <c r="Q76">
        <f t="shared" ref="Q76:Q139" si="1">IF(AND(D76=L76,E76=M76),"Match",E76-M76)</f>
        <v>9</v>
      </c>
    </row>
    <row r="77" spans="1:17" x14ac:dyDescent="0.25">
      <c r="A77" s="9">
        <v>43158.67931712963</v>
      </c>
      <c r="B77" s="6">
        <v>0.68740740740759065</v>
      </c>
      <c r="C77">
        <v>16</v>
      </c>
      <c r="D77">
        <v>29</v>
      </c>
      <c r="E77">
        <v>52</v>
      </c>
      <c r="F77">
        <v>46483.526171875004</v>
      </c>
      <c r="G77">
        <v>45.394068527221684</v>
      </c>
      <c r="I77" s="4">
        <v>43158</v>
      </c>
      <c r="J77" s="6">
        <v>0.68730324074074067</v>
      </c>
      <c r="K77">
        <v>16</v>
      </c>
      <c r="L77">
        <v>29</v>
      </c>
      <c r="M77">
        <v>43</v>
      </c>
      <c r="N77" s="1">
        <v>478.3</v>
      </c>
      <c r="O77" s="1">
        <v>473.45000000000005</v>
      </c>
      <c r="Q77">
        <f t="shared" si="1"/>
        <v>9</v>
      </c>
    </row>
    <row r="78" spans="1:17" x14ac:dyDescent="0.25">
      <c r="A78" s="9">
        <v>43158.67931712963</v>
      </c>
      <c r="B78" s="6">
        <v>0.68752314814628335</v>
      </c>
      <c r="C78">
        <v>16</v>
      </c>
      <c r="D78">
        <v>30</v>
      </c>
      <c r="E78">
        <v>2</v>
      </c>
      <c r="F78">
        <v>38262.220996093747</v>
      </c>
      <c r="G78">
        <v>37.3654501914978</v>
      </c>
      <c r="I78" s="4">
        <v>43158</v>
      </c>
      <c r="J78" s="6">
        <v>0.68741898148148151</v>
      </c>
      <c r="K78">
        <v>16</v>
      </c>
      <c r="L78">
        <v>29</v>
      </c>
      <c r="M78">
        <v>53</v>
      </c>
      <c r="N78" s="1">
        <v>501.4</v>
      </c>
      <c r="O78" s="1">
        <v>488.85</v>
      </c>
      <c r="Q78">
        <f t="shared" si="1"/>
        <v>-51</v>
      </c>
    </row>
    <row r="79" spans="1:17" x14ac:dyDescent="0.25">
      <c r="A79" s="9">
        <v>43158.67931712963</v>
      </c>
      <c r="B79" s="6">
        <v>0.68763888888497604</v>
      </c>
      <c r="C79">
        <v>16</v>
      </c>
      <c r="D79">
        <v>30</v>
      </c>
      <c r="E79">
        <v>12</v>
      </c>
      <c r="F79">
        <v>43403.226171875001</v>
      </c>
      <c r="G79">
        <v>42.385963058471681</v>
      </c>
      <c r="I79" s="4">
        <v>43158</v>
      </c>
      <c r="J79" s="6">
        <v>0.68753472222222223</v>
      </c>
      <c r="K79">
        <v>16</v>
      </c>
      <c r="L79">
        <v>30</v>
      </c>
      <c r="M79">
        <v>3</v>
      </c>
      <c r="N79" s="1">
        <v>464</v>
      </c>
      <c r="O79" s="1">
        <v>466.05</v>
      </c>
      <c r="Q79">
        <f t="shared" si="1"/>
        <v>9</v>
      </c>
    </row>
    <row r="80" spans="1:17" x14ac:dyDescent="0.25">
      <c r="A80" s="9">
        <v>43158.67931712963</v>
      </c>
      <c r="B80" s="6">
        <v>0.68776620370772434</v>
      </c>
      <c r="C80">
        <v>16</v>
      </c>
      <c r="D80">
        <v>30</v>
      </c>
      <c r="E80">
        <v>23</v>
      </c>
      <c r="F80">
        <v>13879.224076704544</v>
      </c>
      <c r="G80">
        <v>13.553929762406781</v>
      </c>
      <c r="I80" s="4">
        <v>43158</v>
      </c>
      <c r="J80" s="6">
        <v>0.68765046296296306</v>
      </c>
      <c r="K80">
        <v>16</v>
      </c>
      <c r="L80">
        <v>30</v>
      </c>
      <c r="M80">
        <v>13</v>
      </c>
      <c r="N80" s="1">
        <v>464</v>
      </c>
      <c r="O80" s="1">
        <v>472.35</v>
      </c>
      <c r="Q80">
        <f t="shared" si="1"/>
        <v>10</v>
      </c>
    </row>
    <row r="81" spans="1:17" x14ac:dyDescent="0.25">
      <c r="A81" s="9">
        <v>43158.67931712963</v>
      </c>
      <c r="B81" s="6">
        <v>0.68788194444641704</v>
      </c>
      <c r="C81">
        <v>16</v>
      </c>
      <c r="D81">
        <v>30</v>
      </c>
      <c r="E81">
        <v>33</v>
      </c>
      <c r="F81">
        <v>38093.263574218749</v>
      </c>
      <c r="G81">
        <v>37.200452709197997</v>
      </c>
      <c r="I81" s="4">
        <v>43158</v>
      </c>
      <c r="J81" s="6">
        <v>0.68776620370370367</v>
      </c>
      <c r="K81">
        <v>16</v>
      </c>
      <c r="L81">
        <v>30</v>
      </c>
      <c r="M81">
        <v>23</v>
      </c>
      <c r="N81" s="1">
        <v>463.8</v>
      </c>
      <c r="O81" s="1">
        <v>480.55</v>
      </c>
      <c r="Q81">
        <f t="shared" si="1"/>
        <v>10</v>
      </c>
    </row>
    <row r="82" spans="1:17" x14ac:dyDescent="0.25">
      <c r="A82" s="9">
        <v>43158.67931712963</v>
      </c>
      <c r="B82" s="6">
        <v>0.68800925926188938</v>
      </c>
      <c r="C82">
        <v>16</v>
      </c>
      <c r="D82">
        <v>30</v>
      </c>
      <c r="E82">
        <v>44</v>
      </c>
      <c r="F82">
        <v>51966.749822443184</v>
      </c>
      <c r="G82">
        <v>50.748779123479672</v>
      </c>
      <c r="I82" s="4">
        <v>43158</v>
      </c>
      <c r="J82" s="6">
        <v>0.68788194444444439</v>
      </c>
      <c r="K82">
        <v>16</v>
      </c>
      <c r="L82">
        <v>30</v>
      </c>
      <c r="M82">
        <v>33</v>
      </c>
      <c r="N82" s="1">
        <v>477.2</v>
      </c>
      <c r="O82" s="1">
        <v>485.35</v>
      </c>
      <c r="Q82">
        <f t="shared" si="1"/>
        <v>11</v>
      </c>
    </row>
    <row r="83" spans="1:17" x14ac:dyDescent="0.25">
      <c r="A83" s="9">
        <v>43158.67931712963</v>
      </c>
      <c r="B83" s="6">
        <v>0.68813657407736173</v>
      </c>
      <c r="C83">
        <v>16</v>
      </c>
      <c r="D83">
        <v>30</v>
      </c>
      <c r="E83">
        <v>55</v>
      </c>
      <c r="F83">
        <v>27904.203746448864</v>
      </c>
      <c r="G83">
        <v>27.250198971141469</v>
      </c>
      <c r="I83" s="4">
        <v>43158</v>
      </c>
      <c r="J83" s="6">
        <v>0.68799768518518523</v>
      </c>
      <c r="K83">
        <v>16</v>
      </c>
      <c r="L83">
        <v>30</v>
      </c>
      <c r="M83">
        <v>43</v>
      </c>
      <c r="N83" s="1">
        <v>483</v>
      </c>
      <c r="O83" s="1">
        <v>480.1</v>
      </c>
      <c r="Q83">
        <f t="shared" si="1"/>
        <v>12</v>
      </c>
    </row>
    <row r="84" spans="1:17" x14ac:dyDescent="0.25">
      <c r="A84" s="9">
        <v>43158.67931712963</v>
      </c>
      <c r="B84" s="6">
        <v>0.68825231481605442</v>
      </c>
      <c r="C84">
        <v>16</v>
      </c>
      <c r="D84">
        <v>31</v>
      </c>
      <c r="E84">
        <v>5</v>
      </c>
      <c r="F84">
        <v>42743.556835937503</v>
      </c>
      <c r="G84">
        <v>41.741754722595218</v>
      </c>
      <c r="I84" s="4">
        <v>43158</v>
      </c>
      <c r="J84" s="6">
        <v>0.68811342592592595</v>
      </c>
      <c r="K84">
        <v>16</v>
      </c>
      <c r="L84">
        <v>30</v>
      </c>
      <c r="M84">
        <v>53</v>
      </c>
      <c r="N84" s="1">
        <v>492.1</v>
      </c>
      <c r="O84" s="1">
        <v>487.5</v>
      </c>
      <c r="Q84">
        <f t="shared" si="1"/>
        <v>-48</v>
      </c>
    </row>
    <row r="85" spans="1:17" x14ac:dyDescent="0.25">
      <c r="A85" s="9">
        <v>43158.67931712963</v>
      </c>
      <c r="B85" s="6">
        <v>0.68836805555474712</v>
      </c>
      <c r="C85">
        <v>16</v>
      </c>
      <c r="D85">
        <v>31</v>
      </c>
      <c r="E85">
        <v>15</v>
      </c>
      <c r="F85">
        <v>55373.192089843746</v>
      </c>
      <c r="G85">
        <v>54.075382900238033</v>
      </c>
      <c r="I85" s="4">
        <v>43158</v>
      </c>
      <c r="J85" s="6">
        <v>0.68822916666666656</v>
      </c>
      <c r="K85">
        <v>16</v>
      </c>
      <c r="L85">
        <v>31</v>
      </c>
      <c r="M85">
        <v>3</v>
      </c>
      <c r="N85" s="1">
        <v>492</v>
      </c>
      <c r="O85" s="1">
        <v>477.55</v>
      </c>
      <c r="Q85">
        <f t="shared" si="1"/>
        <v>12</v>
      </c>
    </row>
    <row r="86" spans="1:17" x14ac:dyDescent="0.25">
      <c r="A86" s="9">
        <v>43158.67931712963</v>
      </c>
      <c r="B86" s="6">
        <v>0.68849537037749542</v>
      </c>
      <c r="C86">
        <v>16</v>
      </c>
      <c r="D86">
        <v>31</v>
      </c>
      <c r="E86">
        <v>26</v>
      </c>
      <c r="F86">
        <v>35257.22301136364</v>
      </c>
      <c r="G86">
        <v>34.430881847034804</v>
      </c>
      <c r="I86" s="4">
        <v>43158</v>
      </c>
      <c r="J86" s="6">
        <v>0.68834490740740739</v>
      </c>
      <c r="K86">
        <v>16</v>
      </c>
      <c r="L86">
        <v>31</v>
      </c>
      <c r="M86">
        <v>13</v>
      </c>
      <c r="N86" s="1">
        <v>499.9</v>
      </c>
      <c r="O86" s="1">
        <v>482.15</v>
      </c>
      <c r="Q86">
        <f t="shared" si="1"/>
        <v>13</v>
      </c>
    </row>
    <row r="87" spans="1:17" x14ac:dyDescent="0.25">
      <c r="A87" s="9">
        <v>43158.67931712963</v>
      </c>
      <c r="B87" s="6">
        <v>0.68861111111618811</v>
      </c>
      <c r="C87">
        <v>16</v>
      </c>
      <c r="D87">
        <v>31</v>
      </c>
      <c r="E87">
        <v>36</v>
      </c>
      <c r="F87">
        <v>44760.11279296875</v>
      </c>
      <c r="G87">
        <v>43.711047649383545</v>
      </c>
      <c r="I87" s="4">
        <v>43158</v>
      </c>
      <c r="J87" s="6">
        <v>0.68846064814814811</v>
      </c>
      <c r="K87">
        <v>16</v>
      </c>
      <c r="L87">
        <v>31</v>
      </c>
      <c r="M87">
        <v>23</v>
      </c>
      <c r="N87" s="1">
        <v>496.2</v>
      </c>
      <c r="O87" s="1">
        <v>493.35</v>
      </c>
      <c r="Q87">
        <f t="shared" si="1"/>
        <v>13</v>
      </c>
    </row>
    <row r="88" spans="1:17" x14ac:dyDescent="0.25">
      <c r="A88" s="9">
        <v>43158.67931712963</v>
      </c>
      <c r="B88" s="6">
        <v>0.68872685185488081</v>
      </c>
      <c r="C88">
        <v>16</v>
      </c>
      <c r="D88">
        <v>31</v>
      </c>
      <c r="E88">
        <v>46</v>
      </c>
      <c r="F88">
        <v>48162.174121093747</v>
      </c>
      <c r="G88">
        <v>47.033373165130612</v>
      </c>
      <c r="I88" s="4">
        <v>43158</v>
      </c>
      <c r="J88" s="6">
        <v>0.68857638888888895</v>
      </c>
      <c r="K88">
        <v>16</v>
      </c>
      <c r="L88">
        <v>31</v>
      </c>
      <c r="M88">
        <v>33</v>
      </c>
      <c r="N88" s="1">
        <v>477.8</v>
      </c>
      <c r="O88" s="1">
        <v>473.6</v>
      </c>
      <c r="Q88">
        <f t="shared" si="1"/>
        <v>13</v>
      </c>
    </row>
    <row r="89" spans="1:17" x14ac:dyDescent="0.25">
      <c r="A89" s="9">
        <v>43158.67931712963</v>
      </c>
      <c r="B89" s="6">
        <v>0.68885416666307719</v>
      </c>
      <c r="C89">
        <v>16</v>
      </c>
      <c r="D89">
        <v>31</v>
      </c>
      <c r="E89">
        <v>57</v>
      </c>
      <c r="F89">
        <v>38135.467063210228</v>
      </c>
      <c r="G89">
        <v>37.241667053916238</v>
      </c>
      <c r="I89" s="4">
        <v>43158</v>
      </c>
      <c r="J89" s="6">
        <v>0.68869212962962967</v>
      </c>
      <c r="K89">
        <v>16</v>
      </c>
      <c r="L89">
        <v>31</v>
      </c>
      <c r="M89">
        <v>43</v>
      </c>
      <c r="N89" s="1">
        <v>465.9</v>
      </c>
      <c r="O89" s="1">
        <v>484.04999999999995</v>
      </c>
      <c r="Q89">
        <f t="shared" si="1"/>
        <v>14</v>
      </c>
    </row>
    <row r="90" spans="1:17" x14ac:dyDescent="0.25">
      <c r="A90" s="9">
        <v>43158.67931712963</v>
      </c>
      <c r="B90" s="6">
        <v>0.68896990740904585</v>
      </c>
      <c r="C90">
        <v>16</v>
      </c>
      <c r="D90">
        <v>32</v>
      </c>
      <c r="E90">
        <v>7</v>
      </c>
      <c r="F90">
        <v>46243.299707031249</v>
      </c>
      <c r="G90">
        <v>45.159472370147704</v>
      </c>
      <c r="I90" s="4">
        <v>43158</v>
      </c>
      <c r="J90" s="6">
        <v>0.68880787037037028</v>
      </c>
      <c r="K90">
        <v>16</v>
      </c>
      <c r="L90">
        <v>31</v>
      </c>
      <c r="M90">
        <v>53</v>
      </c>
      <c r="N90" s="1">
        <v>477.4</v>
      </c>
      <c r="O90" s="1">
        <v>492.15</v>
      </c>
      <c r="Q90">
        <f t="shared" si="1"/>
        <v>-46</v>
      </c>
    </row>
    <row r="91" spans="1:17" x14ac:dyDescent="0.25">
      <c r="A91" s="9">
        <v>43158.67931712963</v>
      </c>
      <c r="B91" s="6">
        <v>0.6890856481550145</v>
      </c>
      <c r="C91">
        <v>16</v>
      </c>
      <c r="D91">
        <v>32</v>
      </c>
      <c r="E91">
        <v>17</v>
      </c>
      <c r="F91">
        <v>45917.155957031246</v>
      </c>
      <c r="G91">
        <v>44.840972614288326</v>
      </c>
      <c r="I91" s="4">
        <v>43158</v>
      </c>
      <c r="J91" s="6">
        <v>0.68892361111111111</v>
      </c>
      <c r="K91">
        <v>16</v>
      </c>
      <c r="L91">
        <v>32</v>
      </c>
      <c r="M91">
        <v>3</v>
      </c>
      <c r="N91" s="1">
        <v>462.8</v>
      </c>
      <c r="O91" s="1">
        <v>474.95000000000005</v>
      </c>
      <c r="Q91">
        <f t="shared" si="1"/>
        <v>14</v>
      </c>
    </row>
    <row r="92" spans="1:17" x14ac:dyDescent="0.25">
      <c r="A92" s="9">
        <v>43158.67931712963</v>
      </c>
      <c r="B92" s="6">
        <v>0.68920138889370719</v>
      </c>
      <c r="C92">
        <v>16</v>
      </c>
      <c r="D92">
        <v>32</v>
      </c>
      <c r="E92">
        <v>27</v>
      </c>
      <c r="F92">
        <v>29246.652050781249</v>
      </c>
      <c r="G92">
        <v>28.561183643341064</v>
      </c>
      <c r="I92" s="4">
        <v>43158</v>
      </c>
      <c r="J92" s="6">
        <v>0.68903935185185183</v>
      </c>
      <c r="K92">
        <v>16</v>
      </c>
      <c r="L92">
        <v>32</v>
      </c>
      <c r="M92">
        <v>13</v>
      </c>
      <c r="N92" s="1">
        <v>476.1</v>
      </c>
      <c r="O92" s="1">
        <v>483.5</v>
      </c>
      <c r="Q92">
        <f t="shared" si="1"/>
        <v>14</v>
      </c>
    </row>
    <row r="93" spans="1:17" x14ac:dyDescent="0.25">
      <c r="A93" s="9">
        <v>43158.67931712963</v>
      </c>
      <c r="B93" s="6">
        <v>0.68931712963239988</v>
      </c>
      <c r="C93">
        <v>16</v>
      </c>
      <c r="D93">
        <v>32</v>
      </c>
      <c r="E93">
        <v>37</v>
      </c>
      <c r="F93">
        <v>22845.109960937501</v>
      </c>
      <c r="G93">
        <v>22.309677696228029</v>
      </c>
      <c r="I93" s="4">
        <v>43158</v>
      </c>
      <c r="J93" s="6">
        <v>0.68915509259259267</v>
      </c>
      <c r="K93">
        <v>16</v>
      </c>
      <c r="L93">
        <v>32</v>
      </c>
      <c r="M93">
        <v>23</v>
      </c>
      <c r="N93" s="1">
        <v>467.1</v>
      </c>
      <c r="O93" s="1">
        <v>478.6</v>
      </c>
      <c r="Q93">
        <f t="shared" si="1"/>
        <v>14</v>
      </c>
    </row>
    <row r="94" spans="1:17" x14ac:dyDescent="0.25">
      <c r="A94" s="9">
        <v>43158.67931712963</v>
      </c>
      <c r="B94" s="6">
        <v>0.68943287037109258</v>
      </c>
      <c r="C94">
        <v>16</v>
      </c>
      <c r="D94">
        <v>32</v>
      </c>
      <c r="E94">
        <v>47</v>
      </c>
      <c r="F94">
        <v>43539.472070312506</v>
      </c>
      <c r="G94">
        <v>42.519015693664556</v>
      </c>
      <c r="I94" s="4">
        <v>43158</v>
      </c>
      <c r="J94" s="6">
        <v>0.68927083333333339</v>
      </c>
      <c r="K94">
        <v>16</v>
      </c>
      <c r="L94">
        <v>32</v>
      </c>
      <c r="M94">
        <v>33</v>
      </c>
      <c r="N94" s="1">
        <v>478.1</v>
      </c>
      <c r="O94" s="1">
        <v>475.20000000000005</v>
      </c>
      <c r="Q94">
        <f t="shared" si="1"/>
        <v>14</v>
      </c>
    </row>
    <row r="95" spans="1:17" x14ac:dyDescent="0.25">
      <c r="A95" s="9">
        <v>43158.67931712963</v>
      </c>
      <c r="B95" s="6">
        <v>0.68954861110978527</v>
      </c>
      <c r="C95">
        <v>16</v>
      </c>
      <c r="D95">
        <v>32</v>
      </c>
      <c r="E95">
        <v>57</v>
      </c>
      <c r="F95">
        <v>34716.40234375</v>
      </c>
      <c r="G95">
        <v>33.902736663818359</v>
      </c>
      <c r="I95" s="4">
        <v>43158</v>
      </c>
      <c r="J95" s="6">
        <v>0.689386574074074</v>
      </c>
      <c r="K95">
        <v>16</v>
      </c>
      <c r="L95">
        <v>32</v>
      </c>
      <c r="M95">
        <v>43</v>
      </c>
      <c r="N95" s="1">
        <v>492.7</v>
      </c>
      <c r="O95" s="1">
        <v>478.4</v>
      </c>
      <c r="Q95">
        <f t="shared" si="1"/>
        <v>14</v>
      </c>
    </row>
    <row r="96" spans="1:17" x14ac:dyDescent="0.25">
      <c r="A96" s="9">
        <v>43158.67931712963</v>
      </c>
      <c r="B96" s="6">
        <v>0.68967592593253357</v>
      </c>
      <c r="C96">
        <v>16</v>
      </c>
      <c r="D96">
        <v>33</v>
      </c>
      <c r="E96">
        <v>8</v>
      </c>
      <c r="F96">
        <v>37840.396750710228</v>
      </c>
      <c r="G96">
        <v>36.953512451865457</v>
      </c>
      <c r="I96" s="4">
        <v>43158</v>
      </c>
      <c r="J96" s="6">
        <v>0.68950231481481483</v>
      </c>
      <c r="K96">
        <v>16</v>
      </c>
      <c r="L96">
        <v>32</v>
      </c>
      <c r="M96">
        <v>53</v>
      </c>
      <c r="N96" s="1">
        <v>498.2</v>
      </c>
      <c r="O96" s="1">
        <v>482.95</v>
      </c>
      <c r="Q96">
        <f t="shared" si="1"/>
        <v>-45</v>
      </c>
    </row>
    <row r="97" spans="1:17" x14ac:dyDescent="0.25">
      <c r="A97" s="9">
        <v>43158.67931712963</v>
      </c>
      <c r="B97" s="6">
        <v>0.68979166667122627</v>
      </c>
      <c r="C97">
        <v>16</v>
      </c>
      <c r="D97">
        <v>33</v>
      </c>
      <c r="E97">
        <v>18</v>
      </c>
      <c r="F97">
        <v>57258.145410156249</v>
      </c>
      <c r="G97">
        <v>55.916157627105711</v>
      </c>
      <c r="I97" s="4">
        <v>43158</v>
      </c>
      <c r="J97" s="6">
        <v>0.68961805555555555</v>
      </c>
      <c r="K97">
        <v>16</v>
      </c>
      <c r="L97">
        <v>33</v>
      </c>
      <c r="M97">
        <v>3</v>
      </c>
      <c r="N97" s="1">
        <v>486.1</v>
      </c>
      <c r="O97" s="1">
        <v>477.9</v>
      </c>
      <c r="Q97">
        <f t="shared" si="1"/>
        <v>15</v>
      </c>
    </row>
    <row r="98" spans="1:17" x14ac:dyDescent="0.25">
      <c r="A98" s="9">
        <v>43158.67931712963</v>
      </c>
      <c r="B98" s="6">
        <v>0.68990740740991896</v>
      </c>
      <c r="C98">
        <v>16</v>
      </c>
      <c r="D98">
        <v>33</v>
      </c>
      <c r="E98">
        <v>28</v>
      </c>
      <c r="F98">
        <v>33260.820898437494</v>
      </c>
      <c r="G98">
        <v>32.481270408630365</v>
      </c>
      <c r="I98" s="4">
        <v>43158</v>
      </c>
      <c r="J98" s="6">
        <v>0.68973379629629628</v>
      </c>
      <c r="K98">
        <v>16</v>
      </c>
      <c r="L98">
        <v>33</v>
      </c>
      <c r="M98">
        <v>13</v>
      </c>
      <c r="N98" s="1">
        <v>476.3</v>
      </c>
      <c r="O98" s="1">
        <v>469.65</v>
      </c>
      <c r="Q98">
        <f t="shared" si="1"/>
        <v>15</v>
      </c>
    </row>
    <row r="99" spans="1:17" x14ac:dyDescent="0.25">
      <c r="A99" s="9">
        <v>43158.67931712963</v>
      </c>
      <c r="B99" s="6">
        <v>0.69002314814861165</v>
      </c>
      <c r="C99">
        <v>16</v>
      </c>
      <c r="D99">
        <v>33</v>
      </c>
      <c r="E99">
        <v>38</v>
      </c>
      <c r="F99">
        <v>38516.744531249999</v>
      </c>
      <c r="G99">
        <v>37.614008331298827</v>
      </c>
      <c r="I99" s="4">
        <v>43158</v>
      </c>
      <c r="J99" s="6">
        <v>0.68984953703703711</v>
      </c>
      <c r="K99">
        <v>16</v>
      </c>
      <c r="L99">
        <v>33</v>
      </c>
      <c r="M99">
        <v>23</v>
      </c>
      <c r="N99" s="1">
        <v>481.1</v>
      </c>
      <c r="O99" s="1">
        <v>484.85</v>
      </c>
      <c r="Q99">
        <f t="shared" si="1"/>
        <v>15</v>
      </c>
    </row>
    <row r="100" spans="1:17" x14ac:dyDescent="0.25">
      <c r="A100" s="9">
        <v>43158.67931712963</v>
      </c>
      <c r="B100" s="6">
        <v>0.690150462964084</v>
      </c>
      <c r="C100">
        <v>16</v>
      </c>
      <c r="D100">
        <v>33</v>
      </c>
      <c r="E100">
        <v>49</v>
      </c>
      <c r="F100">
        <v>46353.96031605114</v>
      </c>
      <c r="G100">
        <v>45.267539371143691</v>
      </c>
      <c r="I100" s="4">
        <v>43158</v>
      </c>
      <c r="J100" s="6">
        <v>0.68996527777777772</v>
      </c>
      <c r="K100">
        <v>16</v>
      </c>
      <c r="L100">
        <v>33</v>
      </c>
      <c r="M100">
        <v>33</v>
      </c>
      <c r="N100" s="1">
        <v>463.5</v>
      </c>
      <c r="O100" s="1">
        <v>475.6</v>
      </c>
      <c r="Q100">
        <f t="shared" si="1"/>
        <v>16</v>
      </c>
    </row>
    <row r="101" spans="1:17" x14ac:dyDescent="0.25">
      <c r="A101" s="9">
        <v>43158.67931712963</v>
      </c>
      <c r="B101" s="6">
        <v>0.69026620371005265</v>
      </c>
      <c r="C101">
        <v>16</v>
      </c>
      <c r="D101">
        <v>33</v>
      </c>
      <c r="E101">
        <v>59</v>
      </c>
      <c r="F101">
        <v>36191.957714843746</v>
      </c>
      <c r="G101">
        <v>35.343708705902095</v>
      </c>
      <c r="I101" s="4">
        <v>43158</v>
      </c>
      <c r="J101" s="6">
        <v>0.69008101851851855</v>
      </c>
      <c r="K101">
        <v>16</v>
      </c>
      <c r="L101">
        <v>33</v>
      </c>
      <c r="M101">
        <v>43</v>
      </c>
      <c r="N101" s="1">
        <v>463.1</v>
      </c>
      <c r="O101" s="1">
        <v>482.20000000000005</v>
      </c>
      <c r="Q101">
        <f t="shared" si="1"/>
        <v>16</v>
      </c>
    </row>
    <row r="102" spans="1:17" x14ac:dyDescent="0.25">
      <c r="A102" s="9">
        <v>43158.67931712963</v>
      </c>
      <c r="B102" s="6">
        <v>0.69038194444874534</v>
      </c>
      <c r="C102">
        <v>16</v>
      </c>
      <c r="D102">
        <v>34</v>
      </c>
      <c r="E102">
        <v>9</v>
      </c>
      <c r="F102">
        <v>48167.217187499999</v>
      </c>
      <c r="G102">
        <v>47.038298034667967</v>
      </c>
      <c r="I102" s="4">
        <v>43158</v>
      </c>
      <c r="J102" s="6">
        <v>0.69019675925925927</v>
      </c>
      <c r="K102">
        <v>16</v>
      </c>
      <c r="L102">
        <v>33</v>
      </c>
      <c r="M102">
        <v>53</v>
      </c>
      <c r="N102" s="1">
        <v>469.6</v>
      </c>
      <c r="O102" s="1">
        <v>484.1</v>
      </c>
      <c r="Q102">
        <f t="shared" si="1"/>
        <v>-44</v>
      </c>
    </row>
    <row r="103" spans="1:17" x14ac:dyDescent="0.25">
      <c r="A103" s="9">
        <v>43158.67931712963</v>
      </c>
      <c r="B103" s="6">
        <v>0.69049768518743804</v>
      </c>
      <c r="C103">
        <v>16</v>
      </c>
      <c r="D103">
        <v>34</v>
      </c>
      <c r="E103">
        <v>19</v>
      </c>
      <c r="F103">
        <v>39834.552539062504</v>
      </c>
      <c r="G103">
        <v>38.900930213928227</v>
      </c>
      <c r="I103" s="4">
        <v>43158</v>
      </c>
      <c r="J103" s="6">
        <v>0.6903125</v>
      </c>
      <c r="K103">
        <v>16</v>
      </c>
      <c r="L103">
        <v>34</v>
      </c>
      <c r="M103">
        <v>3</v>
      </c>
      <c r="N103" s="1">
        <v>493.4</v>
      </c>
      <c r="O103" s="1">
        <v>487.85</v>
      </c>
      <c r="Q103">
        <f t="shared" si="1"/>
        <v>16</v>
      </c>
    </row>
    <row r="104" spans="1:17" x14ac:dyDescent="0.25">
      <c r="A104" s="9">
        <v>43158.67931712963</v>
      </c>
      <c r="B104" s="6">
        <v>0.69061342592613073</v>
      </c>
      <c r="C104">
        <v>16</v>
      </c>
      <c r="D104">
        <v>34</v>
      </c>
      <c r="E104">
        <v>29</v>
      </c>
      <c r="F104">
        <v>29631.323046875001</v>
      </c>
      <c r="G104">
        <v>28.936838912963868</v>
      </c>
      <c r="I104" s="4">
        <v>43158</v>
      </c>
      <c r="J104" s="6">
        <v>0.69042824074074083</v>
      </c>
      <c r="K104">
        <v>16</v>
      </c>
      <c r="L104">
        <v>34</v>
      </c>
      <c r="M104">
        <v>13</v>
      </c>
      <c r="N104" s="1">
        <v>481.2</v>
      </c>
      <c r="O104" s="1">
        <v>476.85</v>
      </c>
      <c r="Q104">
        <f t="shared" si="1"/>
        <v>16</v>
      </c>
    </row>
    <row r="105" spans="1:17" x14ac:dyDescent="0.25">
      <c r="A105" s="9">
        <v>43158.67931712963</v>
      </c>
      <c r="B105" s="6">
        <v>0.69072916666482342</v>
      </c>
      <c r="C105">
        <v>16</v>
      </c>
      <c r="D105">
        <v>34</v>
      </c>
      <c r="E105">
        <v>39</v>
      </c>
      <c r="F105">
        <v>34831.333105468751</v>
      </c>
      <c r="G105">
        <v>34.014973735809328</v>
      </c>
      <c r="I105" s="4">
        <v>43158</v>
      </c>
      <c r="J105" s="6">
        <v>0.69054398148148144</v>
      </c>
      <c r="K105">
        <v>16</v>
      </c>
      <c r="L105">
        <v>34</v>
      </c>
      <c r="M105">
        <v>23</v>
      </c>
      <c r="N105" s="1">
        <v>494.8</v>
      </c>
      <c r="O105" s="1">
        <v>489.45000000000005</v>
      </c>
      <c r="Q105">
        <f t="shared" si="1"/>
        <v>16</v>
      </c>
    </row>
    <row r="106" spans="1:17" x14ac:dyDescent="0.25">
      <c r="A106" s="9">
        <v>43158.67931712963</v>
      </c>
      <c r="B106" s="6">
        <v>0.69084490741079208</v>
      </c>
      <c r="C106">
        <v>16</v>
      </c>
      <c r="D106">
        <v>34</v>
      </c>
      <c r="E106">
        <v>49</v>
      </c>
      <c r="F106">
        <v>45364.519238281246</v>
      </c>
      <c r="G106">
        <v>44.301288318634029</v>
      </c>
      <c r="I106" s="4">
        <v>43158</v>
      </c>
      <c r="J106" s="6">
        <v>0.69065972222222216</v>
      </c>
      <c r="K106">
        <v>16</v>
      </c>
      <c r="L106">
        <v>34</v>
      </c>
      <c r="M106">
        <v>33</v>
      </c>
      <c r="N106" s="1">
        <v>497.2</v>
      </c>
      <c r="O106" s="1">
        <v>481</v>
      </c>
      <c r="Q106">
        <f t="shared" si="1"/>
        <v>16</v>
      </c>
    </row>
    <row r="107" spans="1:17" x14ac:dyDescent="0.25">
      <c r="A107" s="9">
        <v>43158.67931712963</v>
      </c>
      <c r="B107" s="6">
        <v>0.69096064815676073</v>
      </c>
      <c r="C107">
        <v>16</v>
      </c>
      <c r="D107">
        <v>34</v>
      </c>
      <c r="E107">
        <v>59</v>
      </c>
      <c r="F107">
        <v>26350.039160156251</v>
      </c>
      <c r="G107">
        <v>25.732460117340089</v>
      </c>
      <c r="I107" s="4">
        <v>43158</v>
      </c>
      <c r="J107" s="6">
        <v>0.69077546296296299</v>
      </c>
      <c r="K107">
        <v>16</v>
      </c>
      <c r="L107">
        <v>34</v>
      </c>
      <c r="M107">
        <v>43</v>
      </c>
      <c r="N107" s="1">
        <v>489.5</v>
      </c>
      <c r="O107" s="1">
        <v>478.15</v>
      </c>
      <c r="Q107">
        <f t="shared" si="1"/>
        <v>16</v>
      </c>
    </row>
    <row r="108" spans="1:17" x14ac:dyDescent="0.25">
      <c r="A108" s="9">
        <v>43158.67931712963</v>
      </c>
      <c r="B108" s="6">
        <v>0.69107638889545342</v>
      </c>
      <c r="C108">
        <v>16</v>
      </c>
      <c r="D108">
        <v>35</v>
      </c>
      <c r="E108">
        <v>9</v>
      </c>
      <c r="F108">
        <v>44550.892285156246</v>
      </c>
      <c r="G108">
        <v>43.506730747222896</v>
      </c>
      <c r="I108" s="4">
        <v>43158</v>
      </c>
      <c r="J108" s="6">
        <v>0.69089120370370372</v>
      </c>
      <c r="K108">
        <v>16</v>
      </c>
      <c r="L108">
        <v>34</v>
      </c>
      <c r="M108">
        <v>53</v>
      </c>
      <c r="N108" s="1">
        <v>493.1</v>
      </c>
      <c r="O108" s="1">
        <v>489.65</v>
      </c>
      <c r="Q108">
        <f t="shared" si="1"/>
        <v>-44</v>
      </c>
    </row>
    <row r="109" spans="1:17" x14ac:dyDescent="0.25">
      <c r="A109" s="9">
        <v>43158.67931712963</v>
      </c>
      <c r="B109" s="6">
        <v>0.69120370370364981</v>
      </c>
      <c r="C109">
        <v>16</v>
      </c>
      <c r="D109">
        <v>35</v>
      </c>
      <c r="E109">
        <v>20</v>
      </c>
      <c r="F109">
        <v>46253.992276278404</v>
      </c>
      <c r="G109">
        <v>45.169914332303129</v>
      </c>
      <c r="I109" s="4">
        <v>43158</v>
      </c>
      <c r="J109" s="6">
        <v>0.69100694444444455</v>
      </c>
      <c r="K109">
        <v>16</v>
      </c>
      <c r="L109">
        <v>35</v>
      </c>
      <c r="M109">
        <v>3</v>
      </c>
      <c r="N109" s="1">
        <v>465.3</v>
      </c>
      <c r="O109" s="1">
        <v>469.05</v>
      </c>
      <c r="Q109">
        <f t="shared" si="1"/>
        <v>17</v>
      </c>
    </row>
    <row r="110" spans="1:17" x14ac:dyDescent="0.25">
      <c r="A110" s="9">
        <v>43158.67931712963</v>
      </c>
      <c r="B110" s="6">
        <v>0.6913194444423425</v>
      </c>
      <c r="C110">
        <v>16</v>
      </c>
      <c r="D110">
        <v>35</v>
      </c>
      <c r="E110">
        <v>30</v>
      </c>
      <c r="F110">
        <v>37757.263964843747</v>
      </c>
      <c r="G110">
        <v>36.872328090667722</v>
      </c>
      <c r="I110" s="4">
        <v>43158</v>
      </c>
      <c r="J110" s="6">
        <v>0.69112268518518516</v>
      </c>
      <c r="K110">
        <v>16</v>
      </c>
      <c r="L110">
        <v>35</v>
      </c>
      <c r="M110">
        <v>13</v>
      </c>
      <c r="N110" s="1">
        <v>463.2</v>
      </c>
      <c r="O110" s="1">
        <v>475.79999999999995</v>
      </c>
      <c r="Q110">
        <f t="shared" si="1"/>
        <v>17</v>
      </c>
    </row>
    <row r="111" spans="1:17" x14ac:dyDescent="0.25">
      <c r="A111" s="9">
        <v>43158.67931712963</v>
      </c>
      <c r="B111" s="6">
        <v>0.69143518518831115</v>
      </c>
      <c r="C111">
        <v>16</v>
      </c>
      <c r="D111">
        <v>35</v>
      </c>
      <c r="E111">
        <v>40</v>
      </c>
      <c r="F111">
        <v>42825.124804687497</v>
      </c>
      <c r="G111">
        <v>41.821410942077634</v>
      </c>
      <c r="I111" s="4">
        <v>43158</v>
      </c>
      <c r="J111" s="6">
        <v>0.69123842592592588</v>
      </c>
      <c r="K111">
        <v>16</v>
      </c>
      <c r="L111">
        <v>35</v>
      </c>
      <c r="M111">
        <v>23</v>
      </c>
      <c r="N111" s="1">
        <v>482.6</v>
      </c>
      <c r="O111" s="1">
        <v>490.15</v>
      </c>
      <c r="Q111">
        <f t="shared" si="1"/>
        <v>17</v>
      </c>
    </row>
    <row r="112" spans="1:17" x14ac:dyDescent="0.25">
      <c r="A112" s="9">
        <v>43158.67931712963</v>
      </c>
      <c r="B112" s="6">
        <v>0.69155092592700385</v>
      </c>
      <c r="C112">
        <v>16</v>
      </c>
      <c r="D112">
        <v>35</v>
      </c>
      <c r="E112">
        <v>50</v>
      </c>
      <c r="F112">
        <v>46304.013476562497</v>
      </c>
      <c r="G112">
        <v>45.218763160705564</v>
      </c>
      <c r="I112" s="4">
        <v>43158</v>
      </c>
      <c r="J112" s="6">
        <v>0.69135416666666671</v>
      </c>
      <c r="K112">
        <v>16</v>
      </c>
      <c r="L112">
        <v>35</v>
      </c>
      <c r="M112">
        <v>33</v>
      </c>
      <c r="N112" s="1">
        <v>478.5</v>
      </c>
      <c r="O112" s="1">
        <v>492.9</v>
      </c>
      <c r="Q112">
        <f t="shared" si="1"/>
        <v>17</v>
      </c>
    </row>
    <row r="113" spans="1:17" x14ac:dyDescent="0.25">
      <c r="A113" s="9">
        <v>43158.67931712963</v>
      </c>
      <c r="B113" s="6">
        <v>0.69167824074247619</v>
      </c>
      <c r="C113">
        <v>16</v>
      </c>
      <c r="D113">
        <v>36</v>
      </c>
      <c r="E113">
        <v>1</v>
      </c>
      <c r="F113">
        <v>39391.869051846596</v>
      </c>
      <c r="G113">
        <v>38.468622120943941</v>
      </c>
      <c r="I113" s="4">
        <v>43158</v>
      </c>
      <c r="J113" s="6">
        <v>0.69146990740740744</v>
      </c>
      <c r="K113">
        <v>16</v>
      </c>
      <c r="L113">
        <v>35</v>
      </c>
      <c r="M113">
        <v>43</v>
      </c>
      <c r="N113" s="1">
        <v>466.8</v>
      </c>
      <c r="O113" s="1">
        <v>475.70000000000005</v>
      </c>
      <c r="Q113">
        <f t="shared" si="1"/>
        <v>-42</v>
      </c>
    </row>
    <row r="114" spans="1:17" x14ac:dyDescent="0.25">
      <c r="A114" s="9">
        <v>43158.67931712963</v>
      </c>
      <c r="B114" s="6">
        <v>0.69179398148116888</v>
      </c>
      <c r="C114">
        <v>16</v>
      </c>
      <c r="D114">
        <v>36</v>
      </c>
      <c r="E114">
        <v>11</v>
      </c>
      <c r="F114">
        <v>43754.713183593754</v>
      </c>
      <c r="G114">
        <v>42.729212093353276</v>
      </c>
      <c r="I114" s="4">
        <v>43158</v>
      </c>
      <c r="J114" s="6">
        <v>0.69158564814814805</v>
      </c>
      <c r="K114">
        <v>16</v>
      </c>
      <c r="L114">
        <v>35</v>
      </c>
      <c r="M114">
        <v>53</v>
      </c>
      <c r="N114" s="1">
        <v>504.6</v>
      </c>
      <c r="O114" s="1">
        <v>488.5</v>
      </c>
      <c r="Q114">
        <f t="shared" si="1"/>
        <v>-42</v>
      </c>
    </row>
    <row r="115" spans="1:17" x14ac:dyDescent="0.25">
      <c r="A115" s="9">
        <v>43158.67931712963</v>
      </c>
      <c r="B115" s="6">
        <v>0.69190972221986158</v>
      </c>
      <c r="C115">
        <v>16</v>
      </c>
      <c r="D115">
        <v>36</v>
      </c>
      <c r="E115">
        <v>21</v>
      </c>
      <c r="F115">
        <v>0.88427734375</v>
      </c>
      <c r="G115">
        <v>8.6355209350585938E-4</v>
      </c>
      <c r="I115" s="4">
        <v>43158</v>
      </c>
      <c r="J115" s="6">
        <v>0.69170138888888888</v>
      </c>
      <c r="K115">
        <v>16</v>
      </c>
      <c r="L115">
        <v>36</v>
      </c>
      <c r="M115">
        <v>3</v>
      </c>
      <c r="N115" s="1">
        <v>491</v>
      </c>
      <c r="O115" s="1">
        <v>496.3</v>
      </c>
      <c r="Q115">
        <f t="shared" si="1"/>
        <v>18</v>
      </c>
    </row>
    <row r="116" spans="1:17" x14ac:dyDescent="0.25">
      <c r="A116" s="9">
        <v>43158.67931712963</v>
      </c>
      <c r="B116" s="6">
        <v>0.69202546296583023</v>
      </c>
      <c r="C116">
        <v>16</v>
      </c>
      <c r="D116">
        <v>36</v>
      </c>
      <c r="E116">
        <v>31</v>
      </c>
      <c r="F116">
        <v>1.2567382812500001</v>
      </c>
      <c r="G116">
        <v>1.2272834777832032E-3</v>
      </c>
      <c r="I116" s="4">
        <v>43158</v>
      </c>
      <c r="J116" s="6">
        <v>0.6918171296296296</v>
      </c>
      <c r="K116">
        <v>16</v>
      </c>
      <c r="L116">
        <v>36</v>
      </c>
      <c r="M116">
        <v>13</v>
      </c>
      <c r="N116" s="1">
        <v>495.9</v>
      </c>
      <c r="O116" s="1">
        <v>479.79999999999995</v>
      </c>
      <c r="Q116">
        <f t="shared" si="1"/>
        <v>18</v>
      </c>
    </row>
    <row r="117" spans="1:17" x14ac:dyDescent="0.25">
      <c r="A117" s="9">
        <v>43158.67931712963</v>
      </c>
      <c r="B117" s="6">
        <v>0.69215277778130258</v>
      </c>
      <c r="C117">
        <v>16</v>
      </c>
      <c r="D117">
        <v>36</v>
      </c>
      <c r="E117">
        <v>42</v>
      </c>
      <c r="F117">
        <v>1311604.2710404829</v>
      </c>
      <c r="G117">
        <v>1280.8635459379716</v>
      </c>
      <c r="I117" s="4">
        <v>43158</v>
      </c>
      <c r="J117" s="6">
        <v>0.69193287037037043</v>
      </c>
      <c r="K117">
        <v>16</v>
      </c>
      <c r="L117">
        <v>36</v>
      </c>
      <c r="M117">
        <v>23</v>
      </c>
      <c r="N117" s="1">
        <v>462.4</v>
      </c>
      <c r="O117" s="1">
        <v>482.1</v>
      </c>
      <c r="Q117">
        <f t="shared" si="1"/>
        <v>19</v>
      </c>
    </row>
    <row r="118" spans="1:17" x14ac:dyDescent="0.25">
      <c r="A118" s="9">
        <v>43158.67931712963</v>
      </c>
      <c r="B118" s="6">
        <v>0.69226851851999527</v>
      </c>
      <c r="C118">
        <v>16</v>
      </c>
      <c r="D118">
        <v>36</v>
      </c>
      <c r="E118">
        <v>52</v>
      </c>
      <c r="F118">
        <v>1588353.4053710937</v>
      </c>
      <c r="G118">
        <v>1551.1263724327086</v>
      </c>
      <c r="I118" s="4">
        <v>43158</v>
      </c>
      <c r="J118" s="6">
        <v>0.69204861111111116</v>
      </c>
      <c r="K118">
        <v>16</v>
      </c>
      <c r="L118">
        <v>36</v>
      </c>
      <c r="M118">
        <v>33</v>
      </c>
      <c r="N118" s="1">
        <v>462.5</v>
      </c>
      <c r="O118" s="1">
        <v>462.25</v>
      </c>
      <c r="Q118">
        <f t="shared" si="1"/>
        <v>19</v>
      </c>
    </row>
    <row r="119" spans="1:17" x14ac:dyDescent="0.25">
      <c r="A119" s="9">
        <v>43158.67931712963</v>
      </c>
      <c r="B119" s="6">
        <v>0.69238425925868796</v>
      </c>
      <c r="C119">
        <v>16</v>
      </c>
      <c r="D119">
        <v>37</v>
      </c>
      <c r="E119">
        <v>2</v>
      </c>
      <c r="F119">
        <v>1419318.2702148436</v>
      </c>
      <c r="G119">
        <v>1386.0529982566832</v>
      </c>
      <c r="I119" s="4">
        <v>43158</v>
      </c>
      <c r="J119" s="6">
        <v>0.69216435185185177</v>
      </c>
      <c r="K119">
        <v>16</v>
      </c>
      <c r="L119">
        <v>36</v>
      </c>
      <c r="M119">
        <v>43</v>
      </c>
      <c r="N119" s="1">
        <v>597.29999999999995</v>
      </c>
      <c r="O119" s="1">
        <v>586.84999999999991</v>
      </c>
      <c r="Q119">
        <f t="shared" si="1"/>
        <v>-41</v>
      </c>
    </row>
    <row r="120" spans="1:17" x14ac:dyDescent="0.25">
      <c r="A120" s="9">
        <v>43158.67931712963</v>
      </c>
      <c r="B120" s="6">
        <v>0.69249999999738066</v>
      </c>
      <c r="C120">
        <v>16</v>
      </c>
      <c r="D120">
        <v>37</v>
      </c>
      <c r="E120">
        <v>12</v>
      </c>
      <c r="F120">
        <v>1595963.7963867188</v>
      </c>
      <c r="G120">
        <v>1558.558394908905</v>
      </c>
      <c r="I120" s="4">
        <v>43158</v>
      </c>
      <c r="J120" s="6">
        <v>0.6922800925925926</v>
      </c>
      <c r="K120">
        <v>16</v>
      </c>
      <c r="L120">
        <v>36</v>
      </c>
      <c r="M120">
        <v>53</v>
      </c>
      <c r="N120" s="1">
        <v>620.1</v>
      </c>
      <c r="O120" s="1">
        <v>615.70000000000005</v>
      </c>
      <c r="Q120">
        <f t="shared" si="1"/>
        <v>-41</v>
      </c>
    </row>
    <row r="121" spans="1:17" x14ac:dyDescent="0.25">
      <c r="A121" s="9">
        <v>43158.67931712963</v>
      </c>
      <c r="B121" s="6">
        <v>0.69261574074334931</v>
      </c>
      <c r="C121">
        <v>16</v>
      </c>
      <c r="D121">
        <v>37</v>
      </c>
      <c r="E121">
        <v>22</v>
      </c>
      <c r="F121">
        <v>1680417.8910156251</v>
      </c>
      <c r="G121">
        <v>1641.0330966949464</v>
      </c>
      <c r="I121" s="4">
        <v>43158</v>
      </c>
      <c r="J121" s="6">
        <v>0.69239583333333332</v>
      </c>
      <c r="K121">
        <v>16</v>
      </c>
      <c r="L121">
        <v>37</v>
      </c>
      <c r="M121">
        <v>3</v>
      </c>
      <c r="N121" s="1">
        <v>622.4</v>
      </c>
      <c r="O121" s="1">
        <v>617.15</v>
      </c>
      <c r="Q121">
        <f t="shared" si="1"/>
        <v>19</v>
      </c>
    </row>
    <row r="122" spans="1:17" x14ac:dyDescent="0.25">
      <c r="A122" s="9">
        <v>43158.67931712963</v>
      </c>
      <c r="B122" s="6">
        <v>0.69274305555882165</v>
      </c>
      <c r="C122">
        <v>16</v>
      </c>
      <c r="D122">
        <v>37</v>
      </c>
      <c r="E122">
        <v>33</v>
      </c>
      <c r="F122">
        <v>1611854.8407315342</v>
      </c>
      <c r="G122">
        <v>1574.0769929018888</v>
      </c>
      <c r="I122" s="4">
        <v>43158</v>
      </c>
      <c r="J122" s="6">
        <v>0.69251157407407404</v>
      </c>
      <c r="K122">
        <v>16</v>
      </c>
      <c r="L122">
        <v>37</v>
      </c>
      <c r="M122">
        <v>13</v>
      </c>
      <c r="N122" s="1">
        <v>629.6</v>
      </c>
      <c r="O122" s="1">
        <v>630.54999999999995</v>
      </c>
      <c r="Q122">
        <f t="shared" si="1"/>
        <v>20</v>
      </c>
    </row>
    <row r="123" spans="1:17" x14ac:dyDescent="0.25">
      <c r="A123" s="9">
        <v>43158.67931712963</v>
      </c>
      <c r="B123" s="6">
        <v>0.69285879629751435</v>
      </c>
      <c r="C123">
        <v>16</v>
      </c>
      <c r="D123">
        <v>37</v>
      </c>
      <c r="E123">
        <v>43</v>
      </c>
      <c r="F123">
        <v>1587485.6416015625</v>
      </c>
      <c r="G123">
        <v>1550.2789468765259</v>
      </c>
      <c r="I123" s="4">
        <v>43158</v>
      </c>
      <c r="J123" s="6">
        <v>0.69262731481481488</v>
      </c>
      <c r="K123">
        <v>16</v>
      </c>
      <c r="L123">
        <v>37</v>
      </c>
      <c r="M123">
        <v>23</v>
      </c>
      <c r="N123" s="1">
        <v>626.20000000000005</v>
      </c>
      <c r="O123" s="1">
        <v>621.6</v>
      </c>
      <c r="Q123">
        <f t="shared" si="1"/>
        <v>20</v>
      </c>
    </row>
    <row r="124" spans="1:17" x14ac:dyDescent="0.25">
      <c r="A124" s="9">
        <v>43158.67931712963</v>
      </c>
      <c r="B124" s="6">
        <v>0.69297453703620704</v>
      </c>
      <c r="C124">
        <v>16</v>
      </c>
      <c r="D124">
        <v>37</v>
      </c>
      <c r="E124">
        <v>53</v>
      </c>
      <c r="F124">
        <v>1532274.85078125</v>
      </c>
      <c r="G124">
        <v>1496.3621589660645</v>
      </c>
      <c r="I124" s="4">
        <v>43158</v>
      </c>
      <c r="J124" s="6">
        <v>0.69274305555555549</v>
      </c>
      <c r="K124">
        <v>16</v>
      </c>
      <c r="L124">
        <v>37</v>
      </c>
      <c r="M124">
        <v>33</v>
      </c>
      <c r="N124" s="1">
        <v>629.1</v>
      </c>
      <c r="O124" s="1">
        <v>623.04999999999995</v>
      </c>
      <c r="Q124">
        <f t="shared" si="1"/>
        <v>20</v>
      </c>
    </row>
    <row r="125" spans="1:17" x14ac:dyDescent="0.25">
      <c r="A125" s="9">
        <v>43158.67931712963</v>
      </c>
      <c r="B125" s="6">
        <v>0.69309027777489973</v>
      </c>
      <c r="C125">
        <v>16</v>
      </c>
      <c r="D125">
        <v>38</v>
      </c>
      <c r="E125">
        <v>3</v>
      </c>
      <c r="F125">
        <v>1408926.213671875</v>
      </c>
      <c r="G125">
        <v>1375.9045055389404</v>
      </c>
      <c r="I125" s="4">
        <v>43158</v>
      </c>
      <c r="J125" s="6">
        <v>0.69285879629629632</v>
      </c>
      <c r="K125">
        <v>16</v>
      </c>
      <c r="L125">
        <v>37</v>
      </c>
      <c r="M125">
        <v>43</v>
      </c>
      <c r="N125" s="1">
        <v>633.79999999999995</v>
      </c>
      <c r="O125" s="1">
        <v>635.75</v>
      </c>
      <c r="Q125">
        <f t="shared" si="1"/>
        <v>-40</v>
      </c>
    </row>
    <row r="126" spans="1:17" x14ac:dyDescent="0.25">
      <c r="A126" s="9">
        <v>43158.67931712963</v>
      </c>
      <c r="B126" s="6">
        <v>0.69320601852086838</v>
      </c>
      <c r="C126">
        <v>16</v>
      </c>
      <c r="D126">
        <v>38</v>
      </c>
      <c r="E126">
        <v>13</v>
      </c>
      <c r="F126">
        <v>1505607.0038085936</v>
      </c>
      <c r="G126">
        <v>1470.3193396568297</v>
      </c>
      <c r="I126" s="4">
        <v>43158</v>
      </c>
      <c r="J126" s="6">
        <v>0.69297453703703704</v>
      </c>
      <c r="K126">
        <v>16</v>
      </c>
      <c r="L126">
        <v>37</v>
      </c>
      <c r="M126">
        <v>53</v>
      </c>
      <c r="N126" s="1">
        <v>631.4</v>
      </c>
      <c r="O126" s="1">
        <v>630.65</v>
      </c>
      <c r="Q126">
        <f t="shared" si="1"/>
        <v>-40</v>
      </c>
    </row>
    <row r="127" spans="1:17" x14ac:dyDescent="0.25">
      <c r="A127" s="9">
        <v>43158.67931712963</v>
      </c>
      <c r="B127" s="6">
        <v>0.69332175926683703</v>
      </c>
      <c r="C127">
        <v>16</v>
      </c>
      <c r="D127">
        <v>38</v>
      </c>
      <c r="E127">
        <v>23</v>
      </c>
      <c r="F127">
        <v>1590754.0775390626</v>
      </c>
      <c r="G127">
        <v>1553.4707788467408</v>
      </c>
      <c r="I127" s="4">
        <v>43158</v>
      </c>
      <c r="J127" s="6">
        <v>0.69309027777777776</v>
      </c>
      <c r="K127">
        <v>16</v>
      </c>
      <c r="L127">
        <v>38</v>
      </c>
      <c r="M127">
        <v>3</v>
      </c>
      <c r="N127" s="1">
        <v>621.70000000000005</v>
      </c>
      <c r="O127" s="1">
        <v>622</v>
      </c>
      <c r="Q127">
        <f t="shared" si="1"/>
        <v>20</v>
      </c>
    </row>
    <row r="128" spans="1:17" x14ac:dyDescent="0.25">
      <c r="A128" s="9">
        <v>43158.67931712963</v>
      </c>
      <c r="B128" s="6">
        <v>0.69343750000552973</v>
      </c>
      <c r="C128">
        <v>16</v>
      </c>
      <c r="D128">
        <v>38</v>
      </c>
      <c r="E128">
        <v>33</v>
      </c>
      <c r="F128">
        <v>1377568.0330078125</v>
      </c>
      <c r="G128">
        <v>1345.2812822341918</v>
      </c>
      <c r="I128" s="4">
        <v>43158</v>
      </c>
      <c r="J128" s="6">
        <v>0.6932060185185186</v>
      </c>
      <c r="K128">
        <v>16</v>
      </c>
      <c r="L128">
        <v>38</v>
      </c>
      <c r="M128">
        <v>13</v>
      </c>
      <c r="N128" s="1">
        <v>618.9</v>
      </c>
      <c r="O128" s="1">
        <v>618.9</v>
      </c>
      <c r="Q128">
        <f t="shared" si="1"/>
        <v>20</v>
      </c>
    </row>
    <row r="129" spans="1:17" x14ac:dyDescent="0.25">
      <c r="A129" s="9">
        <v>43158.67931712963</v>
      </c>
      <c r="B129" s="6">
        <v>0.69355324074422242</v>
      </c>
      <c r="C129">
        <v>16</v>
      </c>
      <c r="D129">
        <v>38</v>
      </c>
      <c r="E129">
        <v>43</v>
      </c>
      <c r="F129">
        <v>1548375.4559570311</v>
      </c>
      <c r="G129">
        <v>1512.0854062080382</v>
      </c>
      <c r="I129" s="4">
        <v>43158</v>
      </c>
      <c r="J129" s="6">
        <v>0.69332175925925921</v>
      </c>
      <c r="K129">
        <v>16</v>
      </c>
      <c r="L129">
        <v>38</v>
      </c>
      <c r="M129">
        <v>23</v>
      </c>
      <c r="N129" s="1">
        <v>624.1</v>
      </c>
      <c r="O129" s="1">
        <v>621.65000000000009</v>
      </c>
      <c r="Q129">
        <f t="shared" si="1"/>
        <v>20</v>
      </c>
    </row>
    <row r="130" spans="1:17" x14ac:dyDescent="0.25">
      <c r="A130" s="9">
        <v>43158.67931712963</v>
      </c>
      <c r="B130" s="6">
        <v>0.69366898148291511</v>
      </c>
      <c r="C130">
        <v>16</v>
      </c>
      <c r="D130">
        <v>38</v>
      </c>
      <c r="E130">
        <v>53</v>
      </c>
      <c r="F130">
        <v>1547894.2616210938</v>
      </c>
      <c r="G130">
        <v>1511.6154898643495</v>
      </c>
      <c r="I130" s="4">
        <v>43158</v>
      </c>
      <c r="J130" s="6">
        <v>0.69343749999999993</v>
      </c>
      <c r="K130">
        <v>16</v>
      </c>
      <c r="L130">
        <v>38</v>
      </c>
      <c r="M130">
        <v>33</v>
      </c>
      <c r="N130" s="1">
        <v>628.5</v>
      </c>
      <c r="O130" s="1">
        <v>622.6</v>
      </c>
      <c r="Q130">
        <f t="shared" si="1"/>
        <v>20</v>
      </c>
    </row>
    <row r="131" spans="1:17" x14ac:dyDescent="0.25">
      <c r="A131" s="9">
        <v>43158.67931712963</v>
      </c>
      <c r="B131" s="6">
        <v>0.69378472222160781</v>
      </c>
      <c r="C131">
        <v>16</v>
      </c>
      <c r="D131">
        <v>39</v>
      </c>
      <c r="E131">
        <v>3</v>
      </c>
      <c r="F131">
        <v>1552676.3107421875</v>
      </c>
      <c r="G131">
        <v>1516.2854597091675</v>
      </c>
      <c r="I131" s="4">
        <v>43158</v>
      </c>
      <c r="J131" s="6">
        <v>0.69355324074074076</v>
      </c>
      <c r="K131">
        <v>16</v>
      </c>
      <c r="L131">
        <v>38</v>
      </c>
      <c r="M131">
        <v>43</v>
      </c>
      <c r="N131" s="1">
        <v>620.4</v>
      </c>
      <c r="O131" s="1">
        <v>623.95000000000005</v>
      </c>
      <c r="Q131">
        <f t="shared" si="1"/>
        <v>-40</v>
      </c>
    </row>
    <row r="132" spans="1:17" x14ac:dyDescent="0.25">
      <c r="A132" s="9">
        <v>43158.67931712963</v>
      </c>
      <c r="B132" s="6">
        <v>0.69391203704435611</v>
      </c>
      <c r="C132">
        <v>16</v>
      </c>
      <c r="D132">
        <v>39</v>
      </c>
      <c r="E132">
        <v>14</v>
      </c>
      <c r="F132">
        <v>1414006.8694069602</v>
      </c>
      <c r="G132">
        <v>1380.8660834052346</v>
      </c>
      <c r="I132" s="4">
        <v>43158</v>
      </c>
      <c r="J132" s="6">
        <v>0.69366898148148148</v>
      </c>
      <c r="K132">
        <v>16</v>
      </c>
      <c r="L132">
        <v>38</v>
      </c>
      <c r="M132">
        <v>53</v>
      </c>
      <c r="N132" s="1">
        <v>619.70000000000005</v>
      </c>
      <c r="O132" s="1">
        <v>625.95000000000005</v>
      </c>
      <c r="Q132">
        <f t="shared" si="1"/>
        <v>-39</v>
      </c>
    </row>
    <row r="133" spans="1:17" x14ac:dyDescent="0.25">
      <c r="A133" s="9">
        <v>43158.67931712963</v>
      </c>
      <c r="B133" s="6">
        <v>0.6940277777830488</v>
      </c>
      <c r="C133">
        <v>16</v>
      </c>
      <c r="D133">
        <v>39</v>
      </c>
      <c r="E133">
        <v>24</v>
      </c>
      <c r="F133">
        <v>1031889.8356445313</v>
      </c>
      <c r="G133">
        <v>1007.7049176216126</v>
      </c>
      <c r="I133" s="4">
        <v>43158</v>
      </c>
      <c r="J133" s="6">
        <v>0.69378472222222232</v>
      </c>
      <c r="K133">
        <v>16</v>
      </c>
      <c r="L133">
        <v>39</v>
      </c>
      <c r="M133">
        <v>3</v>
      </c>
      <c r="N133" s="1">
        <v>634.20000000000005</v>
      </c>
      <c r="O133" s="1">
        <v>628.45000000000005</v>
      </c>
      <c r="Q133">
        <f t="shared" si="1"/>
        <v>21</v>
      </c>
    </row>
    <row r="134" spans="1:17" x14ac:dyDescent="0.25">
      <c r="A134" s="9">
        <v>43158.67931712963</v>
      </c>
      <c r="B134" s="6">
        <v>0.6941435185217415</v>
      </c>
      <c r="C134">
        <v>16</v>
      </c>
      <c r="D134">
        <v>39</v>
      </c>
      <c r="E134">
        <v>34</v>
      </c>
      <c r="F134">
        <v>6714.2442382812496</v>
      </c>
      <c r="G134">
        <v>6.5568791389465328</v>
      </c>
      <c r="I134" s="4">
        <v>43158</v>
      </c>
      <c r="J134" s="6">
        <v>0.69390046296296293</v>
      </c>
      <c r="K134">
        <v>16</v>
      </c>
      <c r="L134">
        <v>39</v>
      </c>
      <c r="M134">
        <v>13</v>
      </c>
      <c r="N134" s="1">
        <v>629.29999999999995</v>
      </c>
      <c r="O134" s="1">
        <v>629.20000000000005</v>
      </c>
      <c r="Q134">
        <f t="shared" si="1"/>
        <v>21</v>
      </c>
    </row>
    <row r="135" spans="1:17" x14ac:dyDescent="0.25">
      <c r="A135" s="9">
        <v>43158.67931712963</v>
      </c>
      <c r="B135" s="6">
        <v>0.69425925926043419</v>
      </c>
      <c r="C135">
        <v>16</v>
      </c>
      <c r="D135">
        <v>39</v>
      </c>
      <c r="E135">
        <v>44</v>
      </c>
      <c r="F135">
        <v>81640.167285156262</v>
      </c>
      <c r="G135">
        <v>79.726725864410412</v>
      </c>
      <c r="I135" s="4">
        <v>43158</v>
      </c>
      <c r="J135" s="6">
        <v>0.69401620370370365</v>
      </c>
      <c r="K135">
        <v>16</v>
      </c>
      <c r="L135">
        <v>39</v>
      </c>
      <c r="M135">
        <v>23</v>
      </c>
      <c r="N135" s="1">
        <v>597.1</v>
      </c>
      <c r="O135" s="1">
        <v>601.6</v>
      </c>
      <c r="Q135">
        <f t="shared" si="1"/>
        <v>21</v>
      </c>
    </row>
    <row r="136" spans="1:17" x14ac:dyDescent="0.25">
      <c r="A136" s="9">
        <v>43158.67931712963</v>
      </c>
      <c r="B136" s="6">
        <v>0.6943865740831825</v>
      </c>
      <c r="C136">
        <v>16</v>
      </c>
      <c r="D136">
        <v>39</v>
      </c>
      <c r="E136">
        <v>55</v>
      </c>
      <c r="F136">
        <v>95125.723544034088</v>
      </c>
      <c r="G136">
        <v>92.896214398470789</v>
      </c>
      <c r="I136" s="4">
        <v>43158</v>
      </c>
      <c r="J136" s="6">
        <v>0.69413194444444448</v>
      </c>
      <c r="K136">
        <v>16</v>
      </c>
      <c r="L136">
        <v>39</v>
      </c>
      <c r="M136">
        <v>33</v>
      </c>
      <c r="N136" s="1">
        <v>484.1</v>
      </c>
      <c r="O136" s="1">
        <v>506</v>
      </c>
      <c r="Q136">
        <f t="shared" si="1"/>
        <v>22</v>
      </c>
    </row>
    <row r="137" spans="1:17" x14ac:dyDescent="0.25">
      <c r="A137" s="9">
        <v>43158.67931712963</v>
      </c>
      <c r="B137" s="6">
        <v>0.69450231482187519</v>
      </c>
      <c r="C137">
        <v>16</v>
      </c>
      <c r="D137">
        <v>40</v>
      </c>
      <c r="E137">
        <v>5</v>
      </c>
      <c r="F137">
        <v>97871.339453124994</v>
      </c>
      <c r="G137">
        <v>95.577479934692377</v>
      </c>
      <c r="I137" s="4">
        <v>43158</v>
      </c>
      <c r="J137" s="6">
        <v>0.6942476851851852</v>
      </c>
      <c r="K137">
        <v>16</v>
      </c>
      <c r="L137">
        <v>39</v>
      </c>
      <c r="M137">
        <v>43</v>
      </c>
      <c r="N137" s="1">
        <v>491.5</v>
      </c>
      <c r="O137" s="1">
        <v>484.25</v>
      </c>
      <c r="Q137">
        <f t="shared" si="1"/>
        <v>-38</v>
      </c>
    </row>
    <row r="138" spans="1:17" x14ac:dyDescent="0.25">
      <c r="A138" s="9">
        <v>43158.67931712963</v>
      </c>
      <c r="B138" s="6">
        <v>0.69461805556056788</v>
      </c>
      <c r="C138">
        <v>16</v>
      </c>
      <c r="D138">
        <v>40</v>
      </c>
      <c r="E138">
        <v>15</v>
      </c>
      <c r="F138">
        <v>93578.470703125</v>
      </c>
      <c r="G138">
        <v>91.385225296020508</v>
      </c>
      <c r="I138" s="4">
        <v>43158</v>
      </c>
      <c r="J138" s="6">
        <v>0.69436342592592604</v>
      </c>
      <c r="K138">
        <v>16</v>
      </c>
      <c r="L138">
        <v>39</v>
      </c>
      <c r="M138">
        <v>53</v>
      </c>
      <c r="N138" s="1">
        <v>479.6</v>
      </c>
      <c r="O138" s="1">
        <v>489.4</v>
      </c>
      <c r="Q138">
        <f t="shared" si="1"/>
        <v>-38</v>
      </c>
    </row>
    <row r="139" spans="1:17" x14ac:dyDescent="0.25">
      <c r="A139" s="9">
        <v>43158.67931712963</v>
      </c>
      <c r="B139" s="6">
        <v>0.69473379629926058</v>
      </c>
      <c r="C139">
        <v>16</v>
      </c>
      <c r="D139">
        <v>40</v>
      </c>
      <c r="E139">
        <v>25</v>
      </c>
      <c r="F139">
        <v>29642.863378906251</v>
      </c>
      <c r="G139">
        <v>28.948108768463136</v>
      </c>
      <c r="I139" s="4">
        <v>43158</v>
      </c>
      <c r="J139" s="6">
        <v>0.69447916666666665</v>
      </c>
      <c r="K139">
        <v>16</v>
      </c>
      <c r="L139">
        <v>40</v>
      </c>
      <c r="M139">
        <v>3</v>
      </c>
      <c r="N139" s="1">
        <v>476.8</v>
      </c>
      <c r="O139" s="1">
        <v>493.9</v>
      </c>
      <c r="Q139">
        <f t="shared" si="1"/>
        <v>22</v>
      </c>
    </row>
    <row r="140" spans="1:17" x14ac:dyDescent="0.25">
      <c r="A140" s="9">
        <v>43158.67931712963</v>
      </c>
      <c r="B140" s="6">
        <v>0.69484953703795327</v>
      </c>
      <c r="C140">
        <v>16</v>
      </c>
      <c r="D140">
        <v>40</v>
      </c>
      <c r="E140">
        <v>35</v>
      </c>
      <c r="F140">
        <v>101411.36757812501</v>
      </c>
      <c r="G140">
        <v>99.034538650512701</v>
      </c>
      <c r="I140" s="4">
        <v>43158</v>
      </c>
      <c r="J140" s="6">
        <v>0.69459490740740737</v>
      </c>
      <c r="K140">
        <v>16</v>
      </c>
      <c r="L140">
        <v>40</v>
      </c>
      <c r="M140">
        <v>13</v>
      </c>
      <c r="N140" s="1">
        <v>493.2</v>
      </c>
      <c r="O140" s="1">
        <v>504.4</v>
      </c>
      <c r="Q140">
        <f t="shared" ref="Q140:Q203" si="2">IF(AND(D140=L140,E140=M140),"Match",E140-M140)</f>
        <v>22</v>
      </c>
    </row>
    <row r="141" spans="1:17" x14ac:dyDescent="0.25">
      <c r="A141" s="9">
        <v>43158.67931712963</v>
      </c>
      <c r="B141" s="6">
        <v>0.69496527777664596</v>
      </c>
      <c r="C141">
        <v>16</v>
      </c>
      <c r="D141">
        <v>40</v>
      </c>
      <c r="E141">
        <v>45</v>
      </c>
      <c r="F141">
        <v>78834.029687499991</v>
      </c>
      <c r="G141">
        <v>76.98635711669921</v>
      </c>
      <c r="I141" s="4">
        <v>43158</v>
      </c>
      <c r="J141" s="6">
        <v>0.6947106481481482</v>
      </c>
      <c r="K141">
        <v>16</v>
      </c>
      <c r="L141">
        <v>40</v>
      </c>
      <c r="M141">
        <v>23</v>
      </c>
      <c r="N141" s="1">
        <v>496.4</v>
      </c>
      <c r="O141" s="1">
        <v>497.9</v>
      </c>
      <c r="Q141">
        <f t="shared" si="2"/>
        <v>22</v>
      </c>
    </row>
    <row r="142" spans="1:17" x14ac:dyDescent="0.25">
      <c r="A142" s="9">
        <v>43158.67931712963</v>
      </c>
      <c r="B142" s="6">
        <v>0.69508101852261461</v>
      </c>
      <c r="C142">
        <v>16</v>
      </c>
      <c r="D142">
        <v>40</v>
      </c>
      <c r="E142">
        <v>55</v>
      </c>
      <c r="F142">
        <v>100766.59912109375</v>
      </c>
      <c r="G142">
        <v>98.404881954193115</v>
      </c>
      <c r="I142" s="4">
        <v>43158</v>
      </c>
      <c r="J142" s="6">
        <v>0.69482638888888892</v>
      </c>
      <c r="K142">
        <v>16</v>
      </c>
      <c r="L142">
        <v>40</v>
      </c>
      <c r="M142">
        <v>33</v>
      </c>
      <c r="N142" s="1">
        <v>490.5</v>
      </c>
      <c r="O142" s="1">
        <v>492.25</v>
      </c>
      <c r="Q142">
        <f t="shared" si="2"/>
        <v>22</v>
      </c>
    </row>
    <row r="143" spans="1:17" x14ac:dyDescent="0.25">
      <c r="A143" s="9">
        <v>43158.67931712963</v>
      </c>
      <c r="B143" s="6">
        <v>0.69519675926130731</v>
      </c>
      <c r="C143">
        <v>16</v>
      </c>
      <c r="D143">
        <v>41</v>
      </c>
      <c r="E143">
        <v>5</v>
      </c>
      <c r="F143">
        <v>93581.625781249997</v>
      </c>
      <c r="G143">
        <v>91.38830642700195</v>
      </c>
      <c r="I143" s="4">
        <v>43158</v>
      </c>
      <c r="J143" s="6">
        <v>0.69494212962962953</v>
      </c>
      <c r="K143">
        <v>16</v>
      </c>
      <c r="L143">
        <v>40</v>
      </c>
      <c r="M143">
        <v>43</v>
      </c>
      <c r="N143" s="1">
        <v>513.6</v>
      </c>
      <c r="O143" s="1">
        <v>498.85</v>
      </c>
      <c r="Q143">
        <f t="shared" si="2"/>
        <v>-38</v>
      </c>
    </row>
    <row r="144" spans="1:17" x14ac:dyDescent="0.25">
      <c r="A144" s="9">
        <v>43158.67931712963</v>
      </c>
      <c r="B144" s="6">
        <v>0.69531250000727596</v>
      </c>
      <c r="C144">
        <v>16</v>
      </c>
      <c r="D144">
        <v>41</v>
      </c>
      <c r="E144">
        <v>15</v>
      </c>
      <c r="F144">
        <v>100587.03847656251</v>
      </c>
      <c r="G144">
        <v>98.229529762268072</v>
      </c>
      <c r="I144" s="4">
        <v>43158</v>
      </c>
      <c r="J144" s="6">
        <v>0.69505787037037037</v>
      </c>
      <c r="K144">
        <v>16</v>
      </c>
      <c r="L144">
        <v>40</v>
      </c>
      <c r="M144">
        <v>53</v>
      </c>
      <c r="N144" s="1">
        <v>523.5</v>
      </c>
      <c r="O144" s="1">
        <v>497.6</v>
      </c>
      <c r="Q144">
        <f t="shared" si="2"/>
        <v>-38</v>
      </c>
    </row>
    <row r="145" spans="1:17" x14ac:dyDescent="0.25">
      <c r="A145" s="9">
        <v>43158.67931712963</v>
      </c>
      <c r="B145" s="6">
        <v>0.69542824074596865</v>
      </c>
      <c r="C145">
        <v>16</v>
      </c>
      <c r="D145">
        <v>41</v>
      </c>
      <c r="E145">
        <v>25</v>
      </c>
      <c r="F145">
        <v>99788.7275390625</v>
      </c>
      <c r="G145">
        <v>97.449929237365723</v>
      </c>
      <c r="I145" s="4">
        <v>43158</v>
      </c>
      <c r="J145" s="6">
        <v>0.69517361111111109</v>
      </c>
      <c r="K145">
        <v>16</v>
      </c>
      <c r="L145">
        <v>41</v>
      </c>
      <c r="M145">
        <v>3</v>
      </c>
      <c r="N145" s="1">
        <v>498.5</v>
      </c>
      <c r="O145" s="1">
        <v>500.7</v>
      </c>
      <c r="Q145">
        <f t="shared" si="2"/>
        <v>22</v>
      </c>
    </row>
    <row r="146" spans="1:17" x14ac:dyDescent="0.25">
      <c r="A146" s="9">
        <v>43158.67931712963</v>
      </c>
      <c r="B146" s="6">
        <v>0.69554398148466134</v>
      </c>
      <c r="C146">
        <v>16</v>
      </c>
      <c r="D146">
        <v>41</v>
      </c>
      <c r="E146">
        <v>35</v>
      </c>
      <c r="F146">
        <v>100699.9626953125</v>
      </c>
      <c r="G146">
        <v>98.33980731964111</v>
      </c>
      <c r="I146" s="4">
        <v>43158</v>
      </c>
      <c r="J146" s="6">
        <v>0.69528935185185192</v>
      </c>
      <c r="K146">
        <v>16</v>
      </c>
      <c r="L146">
        <v>41</v>
      </c>
      <c r="M146">
        <v>13</v>
      </c>
      <c r="N146" s="1">
        <v>504.8</v>
      </c>
      <c r="O146" s="1">
        <v>502.55</v>
      </c>
      <c r="Q146">
        <f t="shared" si="2"/>
        <v>22</v>
      </c>
    </row>
    <row r="147" spans="1:17" x14ac:dyDescent="0.25">
      <c r="A147" s="9">
        <v>43158.67931712963</v>
      </c>
      <c r="B147" s="6">
        <v>0.69565972222335404</v>
      </c>
      <c r="C147">
        <v>16</v>
      </c>
      <c r="D147">
        <v>41</v>
      </c>
      <c r="E147">
        <v>45</v>
      </c>
      <c r="F147">
        <v>90665.378515625009</v>
      </c>
      <c r="G147">
        <v>88.540408706665048</v>
      </c>
      <c r="I147" s="4">
        <v>43158</v>
      </c>
      <c r="J147" s="6">
        <v>0.69540509259259264</v>
      </c>
      <c r="K147">
        <v>16</v>
      </c>
      <c r="L147">
        <v>41</v>
      </c>
      <c r="M147">
        <v>23</v>
      </c>
      <c r="N147" s="1">
        <v>491</v>
      </c>
      <c r="O147" s="1">
        <v>484.4</v>
      </c>
      <c r="Q147">
        <f t="shared" si="2"/>
        <v>22</v>
      </c>
    </row>
    <row r="148" spans="1:17" x14ac:dyDescent="0.25">
      <c r="A148" s="9">
        <v>43158.67931712963</v>
      </c>
      <c r="B148" s="6">
        <v>0.69577546296204673</v>
      </c>
      <c r="C148">
        <v>16</v>
      </c>
      <c r="D148">
        <v>41</v>
      </c>
      <c r="E148">
        <v>55</v>
      </c>
      <c r="F148">
        <v>96783.303808593744</v>
      </c>
      <c r="G148">
        <v>94.514945125579828</v>
      </c>
      <c r="I148" s="4">
        <v>43158</v>
      </c>
      <c r="J148" s="6">
        <v>0.69552083333333325</v>
      </c>
      <c r="K148">
        <v>16</v>
      </c>
      <c r="L148">
        <v>41</v>
      </c>
      <c r="M148">
        <v>33</v>
      </c>
      <c r="N148" s="1">
        <v>475.3</v>
      </c>
      <c r="O148" s="1">
        <v>487.05</v>
      </c>
      <c r="Q148">
        <f t="shared" si="2"/>
        <v>22</v>
      </c>
    </row>
    <row r="149" spans="1:17" x14ac:dyDescent="0.25">
      <c r="A149" s="9">
        <v>43158.67931712963</v>
      </c>
      <c r="B149" s="6">
        <v>0.69590277778479503</v>
      </c>
      <c r="C149">
        <v>16</v>
      </c>
      <c r="D149">
        <v>42</v>
      </c>
      <c r="E149">
        <v>6</v>
      </c>
      <c r="F149">
        <v>84716.097745028412</v>
      </c>
      <c r="G149">
        <v>82.730564204129308</v>
      </c>
      <c r="I149" s="4">
        <v>43158</v>
      </c>
      <c r="J149" s="6">
        <v>0.69563657407407409</v>
      </c>
      <c r="K149">
        <v>16</v>
      </c>
      <c r="L149">
        <v>41</v>
      </c>
      <c r="M149">
        <v>43</v>
      </c>
      <c r="N149" s="1">
        <v>488.2</v>
      </c>
      <c r="O149" s="1">
        <v>501.4</v>
      </c>
      <c r="Q149">
        <f t="shared" si="2"/>
        <v>-37</v>
      </c>
    </row>
    <row r="150" spans="1:17" x14ac:dyDescent="0.25">
      <c r="A150" s="9">
        <v>43158.67931712963</v>
      </c>
      <c r="B150" s="6">
        <v>0.69601851852348773</v>
      </c>
      <c r="C150">
        <v>16</v>
      </c>
      <c r="D150">
        <v>42</v>
      </c>
      <c r="E150">
        <v>16</v>
      </c>
      <c r="F150">
        <v>24574.489453124999</v>
      </c>
      <c r="G150">
        <v>23.998524856567382</v>
      </c>
      <c r="I150" s="4">
        <v>43158</v>
      </c>
      <c r="J150" s="6">
        <v>0.69575231481481481</v>
      </c>
      <c r="K150">
        <v>16</v>
      </c>
      <c r="L150">
        <v>41</v>
      </c>
      <c r="M150">
        <v>53</v>
      </c>
      <c r="N150" s="1">
        <v>500.2</v>
      </c>
      <c r="O150" s="1">
        <v>506.65</v>
      </c>
      <c r="Q150">
        <f t="shared" si="2"/>
        <v>-37</v>
      </c>
    </row>
    <row r="151" spans="1:17" x14ac:dyDescent="0.25">
      <c r="A151" s="9">
        <v>43158.67931712963</v>
      </c>
      <c r="B151" s="6">
        <v>0.69613425926218042</v>
      </c>
      <c r="C151">
        <v>16</v>
      </c>
      <c r="D151">
        <v>42</v>
      </c>
      <c r="E151">
        <v>26</v>
      </c>
      <c r="F151">
        <v>92800.178906250003</v>
      </c>
      <c r="G151">
        <v>90.625174713134768</v>
      </c>
      <c r="I151" s="4">
        <v>43158</v>
      </c>
      <c r="J151" s="6">
        <v>0.69586805555555553</v>
      </c>
      <c r="K151">
        <v>16</v>
      </c>
      <c r="L151">
        <v>42</v>
      </c>
      <c r="M151">
        <v>3</v>
      </c>
      <c r="N151" s="1">
        <v>471.8</v>
      </c>
      <c r="O151" s="1">
        <v>487.3</v>
      </c>
      <c r="Q151">
        <f t="shared" si="2"/>
        <v>23</v>
      </c>
    </row>
    <row r="152" spans="1:17" x14ac:dyDescent="0.25">
      <c r="A152" s="9">
        <v>43158.67931712963</v>
      </c>
      <c r="B152" s="6">
        <v>0.69625000000087311</v>
      </c>
      <c r="C152">
        <v>16</v>
      </c>
      <c r="D152">
        <v>42</v>
      </c>
      <c r="E152">
        <v>36</v>
      </c>
      <c r="F152">
        <v>97184.582128906259</v>
      </c>
      <c r="G152">
        <v>94.906818485260018</v>
      </c>
      <c r="I152" s="4">
        <v>43158</v>
      </c>
      <c r="J152" s="6">
        <v>0.69598379629629636</v>
      </c>
      <c r="K152">
        <v>16</v>
      </c>
      <c r="L152">
        <v>42</v>
      </c>
      <c r="M152">
        <v>13</v>
      </c>
      <c r="N152" s="1">
        <v>498.6</v>
      </c>
      <c r="O152" s="1">
        <v>498.8</v>
      </c>
      <c r="Q152">
        <f t="shared" si="2"/>
        <v>23</v>
      </c>
    </row>
    <row r="153" spans="1:17" x14ac:dyDescent="0.25">
      <c r="A153" s="9">
        <v>43158.67931712963</v>
      </c>
      <c r="B153" s="6">
        <v>0.69636574073956581</v>
      </c>
      <c r="C153">
        <v>16</v>
      </c>
      <c r="D153">
        <v>42</v>
      </c>
      <c r="E153">
        <v>46</v>
      </c>
      <c r="F153">
        <v>87568.234277343756</v>
      </c>
      <c r="G153">
        <v>85.515853786468512</v>
      </c>
      <c r="I153" s="4">
        <v>43158</v>
      </c>
      <c r="J153" s="6">
        <v>0.69609953703703698</v>
      </c>
      <c r="K153">
        <v>16</v>
      </c>
      <c r="L153">
        <v>42</v>
      </c>
      <c r="M153">
        <v>23</v>
      </c>
      <c r="N153" s="1">
        <v>503.3</v>
      </c>
      <c r="O153" s="1">
        <v>496.15</v>
      </c>
      <c r="Q153">
        <f t="shared" si="2"/>
        <v>23</v>
      </c>
    </row>
    <row r="154" spans="1:17" x14ac:dyDescent="0.25">
      <c r="A154" s="9">
        <v>43158.67931712963</v>
      </c>
      <c r="B154" s="6">
        <v>0.6964814814782585</v>
      </c>
      <c r="C154">
        <v>16</v>
      </c>
      <c r="D154">
        <v>42</v>
      </c>
      <c r="E154">
        <v>56</v>
      </c>
      <c r="F154">
        <v>90726.355566406244</v>
      </c>
      <c r="G154">
        <v>88.599956607818598</v>
      </c>
      <c r="I154" s="4">
        <v>43158</v>
      </c>
      <c r="J154" s="6">
        <v>0.69621527777777781</v>
      </c>
      <c r="K154">
        <v>16</v>
      </c>
      <c r="L154">
        <v>42</v>
      </c>
      <c r="M154">
        <v>33</v>
      </c>
      <c r="N154" s="1">
        <v>512.79999999999995</v>
      </c>
      <c r="O154" s="1">
        <v>494.04999999999995</v>
      </c>
      <c r="Q154">
        <f t="shared" si="2"/>
        <v>23</v>
      </c>
    </row>
    <row r="155" spans="1:17" x14ac:dyDescent="0.25">
      <c r="A155" s="9">
        <v>43158.67931712963</v>
      </c>
      <c r="B155" s="6">
        <v>0.69659722223150311</v>
      </c>
      <c r="C155">
        <v>16</v>
      </c>
      <c r="D155">
        <v>43</v>
      </c>
      <c r="E155">
        <v>6</v>
      </c>
      <c r="F155">
        <v>99381.850195312494</v>
      </c>
      <c r="G155">
        <v>97.052588081359858</v>
      </c>
      <c r="I155" s="4">
        <v>43158</v>
      </c>
      <c r="J155" s="6">
        <v>0.69633101851851853</v>
      </c>
      <c r="K155">
        <v>16</v>
      </c>
      <c r="L155">
        <v>42</v>
      </c>
      <c r="M155">
        <v>43</v>
      </c>
      <c r="N155" s="1">
        <v>509.2</v>
      </c>
      <c r="O155" s="1">
        <v>504.54999999999995</v>
      </c>
      <c r="Q155">
        <f t="shared" si="2"/>
        <v>-37</v>
      </c>
    </row>
    <row r="156" spans="1:17" x14ac:dyDescent="0.25">
      <c r="A156" s="9">
        <v>43158.67931712963</v>
      </c>
      <c r="B156" s="6">
        <v>0.6967129629701958</v>
      </c>
      <c r="C156">
        <v>16</v>
      </c>
      <c r="D156">
        <v>43</v>
      </c>
      <c r="E156">
        <v>16</v>
      </c>
      <c r="F156">
        <v>103413.88750000001</v>
      </c>
      <c r="G156">
        <v>100.99012451171876</v>
      </c>
      <c r="I156" s="4">
        <v>43158</v>
      </c>
      <c r="J156" s="6">
        <v>0.69644675925925925</v>
      </c>
      <c r="K156">
        <v>16</v>
      </c>
      <c r="L156">
        <v>42</v>
      </c>
      <c r="M156">
        <v>53</v>
      </c>
      <c r="N156" s="1">
        <v>497.5</v>
      </c>
      <c r="O156" s="1">
        <v>494.25</v>
      </c>
      <c r="Q156">
        <f t="shared" si="2"/>
        <v>-37</v>
      </c>
    </row>
    <row r="157" spans="1:17" x14ac:dyDescent="0.25">
      <c r="A157" s="9">
        <v>43158.67931712963</v>
      </c>
      <c r="B157" s="6">
        <v>0.6968287037088885</v>
      </c>
      <c r="C157">
        <v>16</v>
      </c>
      <c r="D157">
        <v>43</v>
      </c>
      <c r="E157">
        <v>26</v>
      </c>
      <c r="F157">
        <v>107850.4814453125</v>
      </c>
      <c r="G157">
        <v>105.32273578643799</v>
      </c>
      <c r="I157" s="4">
        <v>43158</v>
      </c>
      <c r="J157" s="6">
        <v>0.69656250000000008</v>
      </c>
      <c r="K157">
        <v>16</v>
      </c>
      <c r="L157">
        <v>43</v>
      </c>
      <c r="M157">
        <v>3</v>
      </c>
      <c r="N157" s="1">
        <v>484.7</v>
      </c>
      <c r="O157" s="1">
        <v>480.95</v>
      </c>
      <c r="Q157">
        <f t="shared" si="2"/>
        <v>23</v>
      </c>
    </row>
    <row r="158" spans="1:17" x14ac:dyDescent="0.25">
      <c r="A158" s="9">
        <v>43158.67931712963</v>
      </c>
      <c r="B158" s="6">
        <v>0.69694444444758119</v>
      </c>
      <c r="C158">
        <v>16</v>
      </c>
      <c r="D158">
        <v>43</v>
      </c>
      <c r="E158">
        <v>36</v>
      </c>
      <c r="F158">
        <v>95168.725781250003</v>
      </c>
      <c r="G158">
        <v>92.938208770751956</v>
      </c>
      <c r="I158" s="4">
        <v>43158</v>
      </c>
      <c r="J158" s="6">
        <v>0.6966782407407407</v>
      </c>
      <c r="K158">
        <v>16</v>
      </c>
      <c r="L158">
        <v>43</v>
      </c>
      <c r="M158">
        <v>13</v>
      </c>
      <c r="N158" s="1">
        <v>497.6</v>
      </c>
      <c r="O158" s="1">
        <v>501.8</v>
      </c>
      <c r="Q158">
        <f t="shared" si="2"/>
        <v>23</v>
      </c>
    </row>
    <row r="159" spans="1:17" x14ac:dyDescent="0.25">
      <c r="A159" s="9">
        <v>43158.67931712963</v>
      </c>
      <c r="B159" s="6">
        <v>0.69707175926305354</v>
      </c>
      <c r="C159">
        <v>16</v>
      </c>
      <c r="D159">
        <v>43</v>
      </c>
      <c r="E159">
        <v>47</v>
      </c>
      <c r="F159">
        <v>84728.177201704544</v>
      </c>
      <c r="G159">
        <v>82.742360548539594</v>
      </c>
      <c r="I159" s="4">
        <v>43158</v>
      </c>
      <c r="J159" s="6">
        <v>0.69679398148148142</v>
      </c>
      <c r="K159">
        <v>16</v>
      </c>
      <c r="L159">
        <v>43</v>
      </c>
      <c r="M159">
        <v>23</v>
      </c>
      <c r="N159" s="1">
        <v>481.2</v>
      </c>
      <c r="O159" s="1">
        <v>492.65</v>
      </c>
      <c r="Q159">
        <f t="shared" si="2"/>
        <v>24</v>
      </c>
    </row>
    <row r="160" spans="1:17" x14ac:dyDescent="0.25">
      <c r="A160" s="9">
        <v>43158.67931712963</v>
      </c>
      <c r="B160" s="6">
        <v>0.69718750000174623</v>
      </c>
      <c r="C160">
        <v>16</v>
      </c>
      <c r="D160">
        <v>43</v>
      </c>
      <c r="E160">
        <v>57</v>
      </c>
      <c r="F160">
        <v>85534.442187499997</v>
      </c>
      <c r="G160">
        <v>83.529728698730466</v>
      </c>
      <c r="I160" s="4">
        <v>43158</v>
      </c>
      <c r="J160" s="6">
        <v>0.69690972222222225</v>
      </c>
      <c r="K160">
        <v>16</v>
      </c>
      <c r="L160">
        <v>43</v>
      </c>
      <c r="M160">
        <v>33</v>
      </c>
      <c r="N160" s="1">
        <v>482.3</v>
      </c>
      <c r="O160" s="1">
        <v>492.85</v>
      </c>
      <c r="Q160">
        <f t="shared" si="2"/>
        <v>24</v>
      </c>
    </row>
    <row r="161" spans="1:17" x14ac:dyDescent="0.25">
      <c r="A161" s="9">
        <v>43158.67931712963</v>
      </c>
      <c r="B161" s="6">
        <v>0.69731481481721858</v>
      </c>
      <c r="C161">
        <v>16</v>
      </c>
      <c r="D161">
        <v>44</v>
      </c>
      <c r="E161">
        <v>8</v>
      </c>
      <c r="F161">
        <v>112143.85076349432</v>
      </c>
      <c r="G161">
        <v>109.51547926122493</v>
      </c>
      <c r="I161" s="4">
        <v>43158</v>
      </c>
      <c r="J161" s="6">
        <v>0.69702546296296297</v>
      </c>
      <c r="K161">
        <v>16</v>
      </c>
      <c r="L161">
        <v>43</v>
      </c>
      <c r="M161">
        <v>43</v>
      </c>
      <c r="N161" s="1">
        <v>485.7</v>
      </c>
      <c r="O161" s="1">
        <v>492.15</v>
      </c>
      <c r="Q161">
        <f t="shared" si="2"/>
        <v>-35</v>
      </c>
    </row>
    <row r="162" spans="1:17" x14ac:dyDescent="0.25">
      <c r="A162" s="9">
        <v>43158.67931712963</v>
      </c>
      <c r="B162" s="6">
        <v>0.69743055555591127</v>
      </c>
      <c r="C162">
        <v>16</v>
      </c>
      <c r="D162">
        <v>44</v>
      </c>
      <c r="E162">
        <v>18</v>
      </c>
      <c r="F162">
        <v>27319.722363281249</v>
      </c>
      <c r="G162">
        <v>26.679416370391845</v>
      </c>
      <c r="I162" s="4">
        <v>43158</v>
      </c>
      <c r="J162" s="6">
        <v>0.6971412037037038</v>
      </c>
      <c r="K162">
        <v>16</v>
      </c>
      <c r="L162">
        <v>43</v>
      </c>
      <c r="M162">
        <v>53</v>
      </c>
      <c r="N162" s="1">
        <v>490.1</v>
      </c>
      <c r="O162" s="1">
        <v>492.85</v>
      </c>
      <c r="Q162">
        <f t="shared" si="2"/>
        <v>-35</v>
      </c>
    </row>
    <row r="163" spans="1:17" x14ac:dyDescent="0.25">
      <c r="A163" s="9">
        <v>43158.67931712963</v>
      </c>
      <c r="B163" s="6">
        <v>0.69754629629460396</v>
      </c>
      <c r="C163">
        <v>16</v>
      </c>
      <c r="D163">
        <v>44</v>
      </c>
      <c r="E163">
        <v>28</v>
      </c>
      <c r="F163">
        <v>72751.315820312491</v>
      </c>
      <c r="G163">
        <v>71.046206855773917</v>
      </c>
      <c r="I163" s="4">
        <v>43158</v>
      </c>
      <c r="J163" s="6">
        <v>0.69725694444444442</v>
      </c>
      <c r="K163">
        <v>16</v>
      </c>
      <c r="L163">
        <v>44</v>
      </c>
      <c r="M163">
        <v>3</v>
      </c>
      <c r="N163" s="1">
        <v>504.5</v>
      </c>
      <c r="O163" s="1">
        <v>489.95</v>
      </c>
      <c r="Q163">
        <f t="shared" si="2"/>
        <v>25</v>
      </c>
    </row>
    <row r="164" spans="1:17" x14ac:dyDescent="0.25">
      <c r="A164" s="9">
        <v>43158.67931712963</v>
      </c>
      <c r="B164" s="6">
        <v>0.69767361111735227</v>
      </c>
      <c r="C164">
        <v>16</v>
      </c>
      <c r="D164">
        <v>44</v>
      </c>
      <c r="E164">
        <v>39</v>
      </c>
      <c r="F164">
        <v>104617.54598721591</v>
      </c>
      <c r="G164">
        <v>102.16557225314054</v>
      </c>
      <c r="I164" s="4">
        <v>43158</v>
      </c>
      <c r="J164" s="6">
        <v>0.69737268518518514</v>
      </c>
      <c r="K164">
        <v>16</v>
      </c>
      <c r="L164">
        <v>44</v>
      </c>
      <c r="M164">
        <v>13</v>
      </c>
      <c r="N164" s="1">
        <v>503.5</v>
      </c>
      <c r="O164" s="1">
        <v>489.1</v>
      </c>
      <c r="Q164">
        <f t="shared" si="2"/>
        <v>26</v>
      </c>
    </row>
    <row r="165" spans="1:17" x14ac:dyDescent="0.25">
      <c r="A165" s="9">
        <v>43158.67931712963</v>
      </c>
      <c r="B165" s="6">
        <v>0.69778935185604496</v>
      </c>
      <c r="C165">
        <v>16</v>
      </c>
      <c r="D165">
        <v>44</v>
      </c>
      <c r="E165">
        <v>49</v>
      </c>
      <c r="F165">
        <v>86914.202441406262</v>
      </c>
      <c r="G165">
        <v>84.877150821685802</v>
      </c>
      <c r="I165" s="4">
        <v>43158</v>
      </c>
      <c r="J165" s="6">
        <v>0.69748842592592597</v>
      </c>
      <c r="K165">
        <v>16</v>
      </c>
      <c r="L165">
        <v>44</v>
      </c>
      <c r="M165">
        <v>23</v>
      </c>
      <c r="N165" s="1">
        <v>506.9</v>
      </c>
      <c r="O165" s="1">
        <v>493.75</v>
      </c>
      <c r="Q165">
        <f t="shared" si="2"/>
        <v>26</v>
      </c>
    </row>
    <row r="166" spans="1:17" x14ac:dyDescent="0.25">
      <c r="A166" s="9">
        <v>43158.67931712963</v>
      </c>
      <c r="B166" s="6">
        <v>0.69790509259473765</v>
      </c>
      <c r="C166">
        <v>16</v>
      </c>
      <c r="D166">
        <v>44</v>
      </c>
      <c r="E166">
        <v>59</v>
      </c>
      <c r="F166">
        <v>92781.840136718747</v>
      </c>
      <c r="G166">
        <v>90.607265758514401</v>
      </c>
      <c r="I166" s="4">
        <v>43158</v>
      </c>
      <c r="J166" s="6">
        <v>0.69760416666666669</v>
      </c>
      <c r="K166">
        <v>16</v>
      </c>
      <c r="L166">
        <v>44</v>
      </c>
      <c r="M166">
        <v>33</v>
      </c>
      <c r="N166" s="1">
        <v>496.2</v>
      </c>
      <c r="O166" s="1">
        <v>493.25</v>
      </c>
      <c r="Q166">
        <f t="shared" si="2"/>
        <v>26</v>
      </c>
    </row>
    <row r="167" spans="1:17" x14ac:dyDescent="0.25">
      <c r="A167" s="9">
        <v>43158.67931712963</v>
      </c>
      <c r="B167" s="6">
        <v>0.69803240741021</v>
      </c>
      <c r="C167">
        <v>16</v>
      </c>
      <c r="D167">
        <v>45</v>
      </c>
      <c r="E167">
        <v>10</v>
      </c>
      <c r="F167">
        <v>93123.634144176132</v>
      </c>
      <c r="G167">
        <v>90.941048968922004</v>
      </c>
      <c r="I167" s="4">
        <v>43158</v>
      </c>
      <c r="J167" s="6">
        <v>0.6977199074074073</v>
      </c>
      <c r="K167">
        <v>16</v>
      </c>
      <c r="L167">
        <v>44</v>
      </c>
      <c r="M167">
        <v>43</v>
      </c>
      <c r="N167" s="1">
        <v>479.7</v>
      </c>
      <c r="O167" s="1">
        <v>481.7</v>
      </c>
      <c r="Q167">
        <f t="shared" si="2"/>
        <v>-33</v>
      </c>
    </row>
    <row r="168" spans="1:17" x14ac:dyDescent="0.25">
      <c r="A168" s="9">
        <v>43158.67931712963</v>
      </c>
      <c r="B168" s="6">
        <v>0.69814814814890269</v>
      </c>
      <c r="C168">
        <v>16</v>
      </c>
      <c r="D168">
        <v>45</v>
      </c>
      <c r="E168">
        <v>20</v>
      </c>
      <c r="F168">
        <v>102650.19082031251</v>
      </c>
      <c r="G168">
        <v>100.24432697296143</v>
      </c>
      <c r="I168" s="4">
        <v>43158</v>
      </c>
      <c r="J168" s="6">
        <v>0.69783564814814814</v>
      </c>
      <c r="K168">
        <v>16</v>
      </c>
      <c r="L168">
        <v>44</v>
      </c>
      <c r="M168">
        <v>53</v>
      </c>
      <c r="N168" s="1">
        <v>481.3</v>
      </c>
      <c r="O168" s="1">
        <v>490.35</v>
      </c>
      <c r="Q168">
        <f t="shared" si="2"/>
        <v>-33</v>
      </c>
    </row>
    <row r="169" spans="1:17" x14ac:dyDescent="0.25">
      <c r="A169" s="9">
        <v>43158.67931712963</v>
      </c>
      <c r="B169" s="6">
        <v>0.69826388889487134</v>
      </c>
      <c r="C169">
        <v>16</v>
      </c>
      <c r="D169">
        <v>45</v>
      </c>
      <c r="E169">
        <v>30</v>
      </c>
      <c r="F169">
        <v>85835.864355468759</v>
      </c>
      <c r="G169">
        <v>83.82408628463746</v>
      </c>
      <c r="I169" s="4">
        <v>43158</v>
      </c>
      <c r="J169" s="6">
        <v>0.69795138888888886</v>
      </c>
      <c r="K169">
        <v>16</v>
      </c>
      <c r="L169">
        <v>45</v>
      </c>
      <c r="M169">
        <v>3</v>
      </c>
      <c r="N169" s="1">
        <v>476.1</v>
      </c>
      <c r="O169" s="1">
        <v>490.1</v>
      </c>
      <c r="Q169">
        <f t="shared" si="2"/>
        <v>27</v>
      </c>
    </row>
    <row r="170" spans="1:17" x14ac:dyDescent="0.25">
      <c r="A170" s="9">
        <v>43158.67931712963</v>
      </c>
      <c r="B170" s="6">
        <v>0.69837962963356404</v>
      </c>
      <c r="C170">
        <v>16</v>
      </c>
      <c r="D170">
        <v>45</v>
      </c>
      <c r="E170">
        <v>40</v>
      </c>
      <c r="F170">
        <v>97437.362207031241</v>
      </c>
      <c r="G170">
        <v>95.153674030303947</v>
      </c>
      <c r="I170" s="4">
        <v>43158</v>
      </c>
      <c r="J170" s="6">
        <v>0.69806712962962969</v>
      </c>
      <c r="K170">
        <v>16</v>
      </c>
      <c r="L170">
        <v>45</v>
      </c>
      <c r="M170">
        <v>13</v>
      </c>
      <c r="N170" s="1">
        <v>500</v>
      </c>
      <c r="O170" s="1">
        <v>503.3</v>
      </c>
      <c r="Q170">
        <f t="shared" si="2"/>
        <v>27</v>
      </c>
    </row>
    <row r="171" spans="1:17" x14ac:dyDescent="0.25">
      <c r="A171" s="9">
        <v>43158.67931712963</v>
      </c>
      <c r="B171" s="6">
        <v>0.69849537037225673</v>
      </c>
      <c r="C171">
        <v>16</v>
      </c>
      <c r="D171">
        <v>45</v>
      </c>
      <c r="E171">
        <v>50</v>
      </c>
      <c r="F171">
        <v>83658.072949218753</v>
      </c>
      <c r="G171">
        <v>81.697336864471438</v>
      </c>
      <c r="I171" s="4">
        <v>43158</v>
      </c>
      <c r="J171" s="6">
        <v>0.69818287037037041</v>
      </c>
      <c r="K171">
        <v>16</v>
      </c>
      <c r="L171">
        <v>45</v>
      </c>
      <c r="M171">
        <v>23</v>
      </c>
      <c r="N171" s="1">
        <v>489.6</v>
      </c>
      <c r="O171" s="1">
        <v>495.3</v>
      </c>
      <c r="Q171">
        <f t="shared" si="2"/>
        <v>27</v>
      </c>
    </row>
    <row r="172" spans="1:17" x14ac:dyDescent="0.25">
      <c r="A172" s="9">
        <v>43158.67931712963</v>
      </c>
      <c r="B172" s="6">
        <v>0.69861111111094942</v>
      </c>
      <c r="C172">
        <v>16</v>
      </c>
      <c r="D172">
        <v>46</v>
      </c>
      <c r="E172">
        <v>0</v>
      </c>
      <c r="F172">
        <v>101148.7634765625</v>
      </c>
      <c r="G172">
        <v>98.778089332580564</v>
      </c>
      <c r="I172" s="4">
        <v>43158</v>
      </c>
      <c r="J172" s="6">
        <v>0.69829861111111102</v>
      </c>
      <c r="K172">
        <v>16</v>
      </c>
      <c r="L172">
        <v>45</v>
      </c>
      <c r="M172">
        <v>33</v>
      </c>
      <c r="N172" s="1">
        <v>493</v>
      </c>
      <c r="O172" s="1">
        <v>492.45</v>
      </c>
      <c r="Q172">
        <f t="shared" si="2"/>
        <v>-33</v>
      </c>
    </row>
    <row r="173" spans="1:17" x14ac:dyDescent="0.25">
      <c r="A173" s="9">
        <v>43158.67931712963</v>
      </c>
      <c r="B173" s="6">
        <v>0.69872685184964212</v>
      </c>
      <c r="C173">
        <v>16</v>
      </c>
      <c r="D173">
        <v>46</v>
      </c>
      <c r="E173">
        <v>10</v>
      </c>
      <c r="F173">
        <v>28051.202246093751</v>
      </c>
      <c r="G173">
        <v>27.393752193450929</v>
      </c>
      <c r="I173" s="4">
        <v>43158</v>
      </c>
      <c r="J173" s="6">
        <v>0.69841435185185186</v>
      </c>
      <c r="K173">
        <v>16</v>
      </c>
      <c r="L173">
        <v>45</v>
      </c>
      <c r="M173">
        <v>43</v>
      </c>
      <c r="N173" s="1">
        <v>507.3</v>
      </c>
      <c r="O173" s="1">
        <v>493.35</v>
      </c>
      <c r="Q173">
        <f t="shared" si="2"/>
        <v>-33</v>
      </c>
    </row>
    <row r="174" spans="1:17" x14ac:dyDescent="0.25">
      <c r="A174" s="9">
        <v>43158.67931712963</v>
      </c>
      <c r="B174" s="6">
        <v>0.69885416667239042</v>
      </c>
      <c r="C174">
        <v>16</v>
      </c>
      <c r="D174">
        <v>46</v>
      </c>
      <c r="E174">
        <v>21</v>
      </c>
      <c r="F174">
        <v>100201.02583451704</v>
      </c>
      <c r="G174">
        <v>97.852564291520551</v>
      </c>
      <c r="I174" s="4">
        <v>43158</v>
      </c>
      <c r="J174" s="6">
        <v>0.69853009259259258</v>
      </c>
      <c r="K174">
        <v>16</v>
      </c>
      <c r="L174">
        <v>45</v>
      </c>
      <c r="M174">
        <v>53</v>
      </c>
      <c r="N174" s="1">
        <v>513.79999999999995</v>
      </c>
      <c r="O174" s="1">
        <v>493.04999999999995</v>
      </c>
      <c r="Q174">
        <f t="shared" si="2"/>
        <v>-32</v>
      </c>
    </row>
    <row r="175" spans="1:17" x14ac:dyDescent="0.25">
      <c r="A175" s="9">
        <v>43158.67931712963</v>
      </c>
      <c r="B175" s="6">
        <v>0.69896990741108311</v>
      </c>
      <c r="C175">
        <v>16</v>
      </c>
      <c r="D175">
        <v>46</v>
      </c>
      <c r="E175">
        <v>31</v>
      </c>
      <c r="F175">
        <v>68709.454687499994</v>
      </c>
      <c r="G175">
        <v>67.099076843261713</v>
      </c>
      <c r="I175" s="4">
        <v>43158</v>
      </c>
      <c r="J175" s="6">
        <v>0.6986458333333333</v>
      </c>
      <c r="K175">
        <v>16</v>
      </c>
      <c r="L175">
        <v>46</v>
      </c>
      <c r="M175">
        <v>3</v>
      </c>
      <c r="N175" s="1">
        <v>502.2</v>
      </c>
      <c r="O175" s="1">
        <v>487.79999999999995</v>
      </c>
      <c r="Q175">
        <f t="shared" si="2"/>
        <v>28</v>
      </c>
    </row>
    <row r="176" spans="1:17" x14ac:dyDescent="0.25">
      <c r="A176" s="9">
        <v>43158.67931712963</v>
      </c>
      <c r="B176" s="6">
        <v>0.6990972222192795</v>
      </c>
      <c r="C176">
        <v>16</v>
      </c>
      <c r="D176">
        <v>46</v>
      </c>
      <c r="E176">
        <v>42</v>
      </c>
      <c r="F176">
        <v>93727.036399147735</v>
      </c>
      <c r="G176">
        <v>91.53030898354271</v>
      </c>
      <c r="I176" s="4">
        <v>43158</v>
      </c>
      <c r="J176" s="6">
        <v>0.69876157407407413</v>
      </c>
      <c r="K176">
        <v>16</v>
      </c>
      <c r="L176">
        <v>46</v>
      </c>
      <c r="M176">
        <v>13</v>
      </c>
      <c r="N176" s="1">
        <v>494.4</v>
      </c>
      <c r="O176" s="1">
        <v>494.79999999999995</v>
      </c>
      <c r="Q176">
        <f t="shared" si="2"/>
        <v>29</v>
      </c>
    </row>
    <row r="177" spans="1:17" x14ac:dyDescent="0.25">
      <c r="A177" s="9">
        <v>43158.67931712963</v>
      </c>
      <c r="B177" s="6">
        <v>0.69921296296524815</v>
      </c>
      <c r="C177">
        <v>16</v>
      </c>
      <c r="D177">
        <v>46</v>
      </c>
      <c r="E177">
        <v>52</v>
      </c>
      <c r="F177">
        <v>100098.70869140625</v>
      </c>
      <c r="G177">
        <v>97.752645206451419</v>
      </c>
      <c r="I177" s="4">
        <v>43158</v>
      </c>
      <c r="J177" s="6">
        <v>0.69887731481481474</v>
      </c>
      <c r="K177">
        <v>16</v>
      </c>
      <c r="L177">
        <v>46</v>
      </c>
      <c r="M177">
        <v>23</v>
      </c>
      <c r="N177" s="1">
        <v>489.3</v>
      </c>
      <c r="O177" s="1">
        <v>483.9</v>
      </c>
      <c r="Q177">
        <f t="shared" si="2"/>
        <v>29</v>
      </c>
    </row>
    <row r="178" spans="1:17" x14ac:dyDescent="0.25">
      <c r="A178" s="9">
        <v>43158.67931712963</v>
      </c>
      <c r="B178" s="6">
        <v>0.6993287037112168</v>
      </c>
      <c r="C178">
        <v>16</v>
      </c>
      <c r="D178">
        <v>47</v>
      </c>
      <c r="E178">
        <v>2</v>
      </c>
      <c r="F178">
        <v>95177.727929687491</v>
      </c>
      <c r="G178">
        <v>92.946999931335441</v>
      </c>
      <c r="I178" s="4">
        <v>43158</v>
      </c>
      <c r="J178" s="6">
        <v>0.69899305555555558</v>
      </c>
      <c r="K178">
        <v>16</v>
      </c>
      <c r="L178">
        <v>46</v>
      </c>
      <c r="M178">
        <v>33</v>
      </c>
      <c r="N178" s="1">
        <v>493.3</v>
      </c>
      <c r="O178" s="1">
        <v>494.20000000000005</v>
      </c>
      <c r="Q178">
        <f t="shared" si="2"/>
        <v>-31</v>
      </c>
    </row>
    <row r="179" spans="1:17" x14ac:dyDescent="0.25">
      <c r="A179" s="9">
        <v>43158.67931712963</v>
      </c>
      <c r="B179" s="6">
        <v>0.6994444444499095</v>
      </c>
      <c r="C179">
        <v>16</v>
      </c>
      <c r="D179">
        <v>47</v>
      </c>
      <c r="E179">
        <v>12</v>
      </c>
      <c r="F179">
        <v>103469.8279296875</v>
      </c>
      <c r="G179">
        <v>101.04475383758545</v>
      </c>
      <c r="I179" s="4">
        <v>43158</v>
      </c>
      <c r="J179" s="6">
        <v>0.6991087962962963</v>
      </c>
      <c r="K179">
        <v>16</v>
      </c>
      <c r="L179">
        <v>46</v>
      </c>
      <c r="M179">
        <v>43</v>
      </c>
      <c r="N179" s="1">
        <v>472.3</v>
      </c>
      <c r="O179" s="1">
        <v>491.85</v>
      </c>
      <c r="Q179">
        <f t="shared" si="2"/>
        <v>-31</v>
      </c>
    </row>
    <row r="180" spans="1:17" x14ac:dyDescent="0.25">
      <c r="A180" s="9">
        <v>43158.67931712963</v>
      </c>
      <c r="B180" s="6">
        <v>0.69956018518860219</v>
      </c>
      <c r="C180">
        <v>16</v>
      </c>
      <c r="D180">
        <v>47</v>
      </c>
      <c r="E180">
        <v>22</v>
      </c>
      <c r="F180">
        <v>103715.71816406249</v>
      </c>
      <c r="G180">
        <v>101.28488101959228</v>
      </c>
      <c r="I180" s="4">
        <v>43158</v>
      </c>
      <c r="J180" s="6">
        <v>0.69922453703703702</v>
      </c>
      <c r="K180">
        <v>16</v>
      </c>
      <c r="L180">
        <v>46</v>
      </c>
      <c r="M180">
        <v>53</v>
      </c>
      <c r="N180" s="1">
        <v>486.5</v>
      </c>
      <c r="O180" s="1">
        <v>495.05</v>
      </c>
      <c r="Q180">
        <f t="shared" si="2"/>
        <v>-31</v>
      </c>
    </row>
    <row r="181" spans="1:17" x14ac:dyDescent="0.25">
      <c r="A181" s="9">
        <v>43158.67931712963</v>
      </c>
      <c r="B181" s="6">
        <v>0.69968750000407454</v>
      </c>
      <c r="C181">
        <v>16</v>
      </c>
      <c r="D181">
        <v>47</v>
      </c>
      <c r="E181">
        <v>33</v>
      </c>
      <c r="F181">
        <v>92936.575905539765</v>
      </c>
      <c r="G181">
        <v>90.758374907753677</v>
      </c>
      <c r="I181" s="4">
        <v>43158</v>
      </c>
      <c r="J181" s="6">
        <v>0.69934027777777785</v>
      </c>
      <c r="K181">
        <v>16</v>
      </c>
      <c r="L181">
        <v>47</v>
      </c>
      <c r="M181">
        <v>3</v>
      </c>
      <c r="N181" s="1">
        <v>473.1</v>
      </c>
      <c r="O181" s="1">
        <v>483.5</v>
      </c>
      <c r="Q181">
        <f t="shared" si="2"/>
        <v>30</v>
      </c>
    </row>
    <row r="182" spans="1:17" x14ac:dyDescent="0.25">
      <c r="A182" s="9">
        <v>43158.67931712963</v>
      </c>
      <c r="B182" s="6">
        <v>0.69980324074276723</v>
      </c>
      <c r="C182">
        <v>16</v>
      </c>
      <c r="D182">
        <v>47</v>
      </c>
      <c r="E182">
        <v>43</v>
      </c>
      <c r="F182">
        <v>96212.259179687506</v>
      </c>
      <c r="G182">
        <v>93.95728435516358</v>
      </c>
      <c r="I182" s="4">
        <v>43158</v>
      </c>
      <c r="J182" s="6">
        <v>0.69945601851851846</v>
      </c>
      <c r="K182">
        <v>16</v>
      </c>
      <c r="L182">
        <v>47</v>
      </c>
      <c r="M182">
        <v>13</v>
      </c>
      <c r="N182" s="1">
        <v>495.2</v>
      </c>
      <c r="O182" s="1">
        <v>494.9</v>
      </c>
      <c r="Q182">
        <f t="shared" si="2"/>
        <v>30</v>
      </c>
    </row>
    <row r="183" spans="1:17" x14ac:dyDescent="0.25">
      <c r="A183" s="9">
        <v>43158.67931712963</v>
      </c>
      <c r="B183" s="6">
        <v>0.69991898148873588</v>
      </c>
      <c r="C183">
        <v>16</v>
      </c>
      <c r="D183">
        <v>47</v>
      </c>
      <c r="E183">
        <v>53</v>
      </c>
      <c r="F183">
        <v>102909.11865234375</v>
      </c>
      <c r="G183">
        <v>100.49718618392944</v>
      </c>
      <c r="I183" s="4">
        <v>43158</v>
      </c>
      <c r="J183" s="6">
        <v>0.6995717592592593</v>
      </c>
      <c r="K183">
        <v>16</v>
      </c>
      <c r="L183">
        <v>47</v>
      </c>
      <c r="M183">
        <v>23</v>
      </c>
      <c r="N183" s="1">
        <v>501.6</v>
      </c>
      <c r="O183" s="1">
        <v>490.8</v>
      </c>
      <c r="Q183">
        <f t="shared" si="2"/>
        <v>30</v>
      </c>
    </row>
    <row r="184" spans="1:17" x14ac:dyDescent="0.25">
      <c r="A184" s="9">
        <v>43158.67931712963</v>
      </c>
      <c r="B184" s="6">
        <v>0.70003472222742857</v>
      </c>
      <c r="C184">
        <v>16</v>
      </c>
      <c r="D184">
        <v>48</v>
      </c>
      <c r="E184">
        <v>3</v>
      </c>
      <c r="F184">
        <v>78181.774121093738</v>
      </c>
      <c r="G184">
        <v>76.349388790130604</v>
      </c>
      <c r="I184" s="4">
        <v>43158</v>
      </c>
      <c r="J184" s="6">
        <v>0.69968750000000002</v>
      </c>
      <c r="K184">
        <v>16</v>
      </c>
      <c r="L184">
        <v>47</v>
      </c>
      <c r="M184">
        <v>33</v>
      </c>
      <c r="N184" s="1">
        <v>510.9</v>
      </c>
      <c r="O184" s="1">
        <v>494</v>
      </c>
      <c r="Q184">
        <f t="shared" si="2"/>
        <v>-30</v>
      </c>
    </row>
    <row r="185" spans="1:17" x14ac:dyDescent="0.25">
      <c r="A185" s="9">
        <v>43158.67931712963</v>
      </c>
      <c r="B185" s="6">
        <v>0.70015046296612127</v>
      </c>
      <c r="C185">
        <v>16</v>
      </c>
      <c r="D185">
        <v>48</v>
      </c>
      <c r="E185">
        <v>13</v>
      </c>
      <c r="F185">
        <v>75807.344824218744</v>
      </c>
      <c r="G185">
        <v>74.030610179901117</v>
      </c>
      <c r="I185" s="4">
        <v>43158</v>
      </c>
      <c r="J185" s="6">
        <v>0.69980324074074074</v>
      </c>
      <c r="K185">
        <v>16</v>
      </c>
      <c r="L185">
        <v>47</v>
      </c>
      <c r="M185">
        <v>43</v>
      </c>
      <c r="N185" s="1">
        <v>500.7</v>
      </c>
      <c r="O185" s="1">
        <v>486.9</v>
      </c>
      <c r="Q185">
        <f t="shared" si="2"/>
        <v>-30</v>
      </c>
    </row>
    <row r="186" spans="1:17" x14ac:dyDescent="0.25">
      <c r="A186" s="9">
        <v>43158.67931712963</v>
      </c>
      <c r="B186" s="6">
        <v>0.70026620370481396</v>
      </c>
      <c r="C186">
        <v>16</v>
      </c>
      <c r="D186">
        <v>48</v>
      </c>
      <c r="E186">
        <v>23</v>
      </c>
      <c r="F186">
        <v>75391.534082031241</v>
      </c>
      <c r="G186">
        <v>73.624545001983634</v>
      </c>
      <c r="I186" s="4">
        <v>43158</v>
      </c>
      <c r="J186" s="6">
        <v>0.69991898148148157</v>
      </c>
      <c r="K186">
        <v>16</v>
      </c>
      <c r="L186">
        <v>47</v>
      </c>
      <c r="M186">
        <v>53</v>
      </c>
      <c r="N186" s="1">
        <v>499.5</v>
      </c>
      <c r="O186" s="1">
        <v>490.5</v>
      </c>
      <c r="Q186">
        <f t="shared" si="2"/>
        <v>-30</v>
      </c>
    </row>
    <row r="187" spans="1:17" x14ac:dyDescent="0.25">
      <c r="A187" s="9">
        <v>43158.67931712963</v>
      </c>
      <c r="B187" s="6">
        <v>0.70038194444350665</v>
      </c>
      <c r="C187">
        <v>16</v>
      </c>
      <c r="D187">
        <v>48</v>
      </c>
      <c r="E187">
        <v>33</v>
      </c>
      <c r="F187">
        <v>74412.79931640625</v>
      </c>
      <c r="G187">
        <v>72.668749332427979</v>
      </c>
      <c r="I187" s="4">
        <v>43158</v>
      </c>
      <c r="J187" s="6">
        <v>0.70003472222222218</v>
      </c>
      <c r="K187">
        <v>16</v>
      </c>
      <c r="L187">
        <v>48</v>
      </c>
      <c r="M187">
        <v>3</v>
      </c>
      <c r="N187" s="1">
        <v>477.9</v>
      </c>
      <c r="O187" s="1">
        <v>475.79999999999995</v>
      </c>
      <c r="Q187">
        <f t="shared" si="2"/>
        <v>30</v>
      </c>
    </row>
    <row r="188" spans="1:17" x14ac:dyDescent="0.25">
      <c r="A188" s="9">
        <v>43158.67931712963</v>
      </c>
      <c r="B188" s="6">
        <v>0.70050925926625496</v>
      </c>
      <c r="C188">
        <v>16</v>
      </c>
      <c r="D188">
        <v>48</v>
      </c>
      <c r="E188">
        <v>44</v>
      </c>
      <c r="F188">
        <v>91388.4384765625</v>
      </c>
      <c r="G188">
        <v>89.246521949768066</v>
      </c>
      <c r="I188" s="4">
        <v>43158</v>
      </c>
      <c r="J188" s="6">
        <v>0.70015046296296291</v>
      </c>
      <c r="K188">
        <v>16</v>
      </c>
      <c r="L188">
        <v>48</v>
      </c>
      <c r="M188">
        <v>13</v>
      </c>
      <c r="N188" s="1">
        <v>473.5</v>
      </c>
      <c r="O188" s="1">
        <v>482.75</v>
      </c>
      <c r="Q188">
        <f t="shared" si="2"/>
        <v>31</v>
      </c>
    </row>
    <row r="189" spans="1:17" x14ac:dyDescent="0.25">
      <c r="A189" s="9">
        <v>43158.67931712963</v>
      </c>
      <c r="B189" s="6">
        <v>0.70063657407445135</v>
      </c>
      <c r="C189">
        <v>16</v>
      </c>
      <c r="D189">
        <v>48</v>
      </c>
      <c r="E189">
        <v>55</v>
      </c>
      <c r="F189">
        <v>82741.531516335235</v>
      </c>
      <c r="G189">
        <v>80.802276871421128</v>
      </c>
      <c r="I189" s="4">
        <v>43158</v>
      </c>
      <c r="J189" s="6">
        <v>0.70026620370370374</v>
      </c>
      <c r="K189">
        <v>16</v>
      </c>
      <c r="L189">
        <v>48</v>
      </c>
      <c r="M189">
        <v>23</v>
      </c>
      <c r="N189" s="1">
        <v>472.6</v>
      </c>
      <c r="O189" s="1">
        <v>488.55</v>
      </c>
      <c r="Q189">
        <f t="shared" si="2"/>
        <v>32</v>
      </c>
    </row>
    <row r="190" spans="1:17" x14ac:dyDescent="0.25">
      <c r="A190" s="9">
        <v>43158.67931712963</v>
      </c>
      <c r="B190" s="6">
        <v>0.70075231481314404</v>
      </c>
      <c r="C190">
        <v>16</v>
      </c>
      <c r="D190">
        <v>49</v>
      </c>
      <c r="E190">
        <v>5</v>
      </c>
      <c r="F190">
        <v>95543.611035156238</v>
      </c>
      <c r="G190">
        <v>93.304307651519764</v>
      </c>
      <c r="I190" s="4">
        <v>43158</v>
      </c>
      <c r="J190" s="6">
        <v>0.70038194444444446</v>
      </c>
      <c r="K190">
        <v>16</v>
      </c>
      <c r="L190">
        <v>48</v>
      </c>
      <c r="M190">
        <v>33</v>
      </c>
      <c r="N190" s="1">
        <v>488.1</v>
      </c>
      <c r="O190" s="1">
        <v>500.75</v>
      </c>
      <c r="Q190">
        <f t="shared" si="2"/>
        <v>-28</v>
      </c>
    </row>
    <row r="191" spans="1:17" x14ac:dyDescent="0.25">
      <c r="A191" s="9">
        <v>43158.67931712963</v>
      </c>
      <c r="B191" s="6">
        <v>0.70086805555911269</v>
      </c>
      <c r="C191">
        <v>16</v>
      </c>
      <c r="D191">
        <v>49</v>
      </c>
      <c r="E191">
        <v>15</v>
      </c>
      <c r="F191">
        <v>93310.55908203125</v>
      </c>
      <c r="G191">
        <v>91.123592853546143</v>
      </c>
      <c r="I191" s="4">
        <v>43158</v>
      </c>
      <c r="J191" s="6">
        <v>0.70049768518518529</v>
      </c>
      <c r="K191">
        <v>16</v>
      </c>
      <c r="L191">
        <v>48</v>
      </c>
      <c r="M191">
        <v>43</v>
      </c>
      <c r="N191" s="1">
        <v>498.1</v>
      </c>
      <c r="O191" s="1">
        <v>496.55</v>
      </c>
      <c r="Q191">
        <f t="shared" si="2"/>
        <v>-28</v>
      </c>
    </row>
    <row r="192" spans="1:17" x14ac:dyDescent="0.25">
      <c r="A192" s="9">
        <v>43158.67931712963</v>
      </c>
      <c r="B192" s="6">
        <v>0.70098379630508134</v>
      </c>
      <c r="C192">
        <v>16</v>
      </c>
      <c r="D192">
        <v>49</v>
      </c>
      <c r="E192">
        <v>25</v>
      </c>
      <c r="F192">
        <v>93656.178613281241</v>
      </c>
      <c r="G192">
        <v>91.461111927032462</v>
      </c>
      <c r="I192" s="4">
        <v>43158</v>
      </c>
      <c r="J192" s="6">
        <v>0.7006134259259259</v>
      </c>
      <c r="K192">
        <v>16</v>
      </c>
      <c r="L192">
        <v>48</v>
      </c>
      <c r="M192">
        <v>53</v>
      </c>
      <c r="N192" s="1">
        <v>486.5</v>
      </c>
      <c r="O192" s="1">
        <v>494.7</v>
      </c>
      <c r="Q192">
        <f t="shared" si="2"/>
        <v>-28</v>
      </c>
    </row>
    <row r="193" spans="1:17" x14ac:dyDescent="0.25">
      <c r="A193" s="9">
        <v>43158.67931712963</v>
      </c>
      <c r="B193" s="6">
        <v>0.70111111111327773</v>
      </c>
      <c r="C193">
        <v>16</v>
      </c>
      <c r="D193">
        <v>49</v>
      </c>
      <c r="E193">
        <v>36</v>
      </c>
      <c r="F193">
        <v>74809.942471590912</v>
      </c>
      <c r="G193">
        <v>73.056584444913</v>
      </c>
      <c r="I193" s="4">
        <v>43158</v>
      </c>
      <c r="J193" s="6">
        <v>0.70072916666666663</v>
      </c>
      <c r="K193">
        <v>16</v>
      </c>
      <c r="L193">
        <v>49</v>
      </c>
      <c r="M193">
        <v>3</v>
      </c>
      <c r="N193" s="1">
        <v>511.4</v>
      </c>
      <c r="O193" s="1">
        <v>489.7</v>
      </c>
      <c r="Q193">
        <f t="shared" si="2"/>
        <v>33</v>
      </c>
    </row>
    <row r="194" spans="1:17" x14ac:dyDescent="0.25">
      <c r="A194" s="9">
        <v>43158.67931712963</v>
      </c>
      <c r="B194" s="6">
        <v>0.70122685185197042</v>
      </c>
      <c r="C194">
        <v>16</v>
      </c>
      <c r="D194">
        <v>49</v>
      </c>
      <c r="E194">
        <v>46</v>
      </c>
      <c r="F194">
        <v>0.72675781249999993</v>
      </c>
      <c r="G194">
        <v>7.0972442626953118E-4</v>
      </c>
      <c r="I194" s="4">
        <v>43158</v>
      </c>
      <c r="J194" s="6">
        <v>0.70084490740740746</v>
      </c>
      <c r="K194">
        <v>16</v>
      </c>
      <c r="L194">
        <v>49</v>
      </c>
      <c r="M194">
        <v>13</v>
      </c>
      <c r="N194" s="1">
        <v>511.9</v>
      </c>
      <c r="O194" s="1">
        <v>499.54999999999995</v>
      </c>
      <c r="Q194">
        <f t="shared" si="2"/>
        <v>33</v>
      </c>
    </row>
    <row r="195" spans="1:17" x14ac:dyDescent="0.25">
      <c r="A195" s="9">
        <v>43158.67931712963</v>
      </c>
      <c r="B195" s="6">
        <v>0.70134259259066312</v>
      </c>
      <c r="C195">
        <v>16</v>
      </c>
      <c r="D195">
        <v>49</v>
      </c>
      <c r="E195">
        <v>56</v>
      </c>
      <c r="F195">
        <v>0.88955078125000009</v>
      </c>
      <c r="G195">
        <v>8.6870193481445321E-4</v>
      </c>
      <c r="I195" s="4">
        <v>43158</v>
      </c>
      <c r="J195" s="6">
        <v>0.70096064814814818</v>
      </c>
      <c r="K195">
        <v>16</v>
      </c>
      <c r="L195">
        <v>49</v>
      </c>
      <c r="M195">
        <v>23</v>
      </c>
      <c r="N195" s="1">
        <v>511.1</v>
      </c>
      <c r="O195" s="1">
        <v>495.70000000000005</v>
      </c>
      <c r="Q195">
        <f t="shared" si="2"/>
        <v>33</v>
      </c>
    </row>
    <row r="196" spans="1:17" x14ac:dyDescent="0.25">
      <c r="A196" s="9">
        <v>43158.67931712963</v>
      </c>
      <c r="B196" s="6">
        <v>0.70145833333663177</v>
      </c>
      <c r="C196">
        <v>16</v>
      </c>
      <c r="D196">
        <v>50</v>
      </c>
      <c r="E196">
        <v>6</v>
      </c>
      <c r="F196">
        <v>672066.69912109373</v>
      </c>
      <c r="G196">
        <v>656.31513586044309</v>
      </c>
      <c r="I196" s="4">
        <v>43158</v>
      </c>
      <c r="J196" s="6">
        <v>0.70107638888888879</v>
      </c>
      <c r="K196">
        <v>16</v>
      </c>
      <c r="L196">
        <v>49</v>
      </c>
      <c r="M196">
        <v>33</v>
      </c>
      <c r="N196" s="1">
        <v>498</v>
      </c>
      <c r="O196" s="1">
        <v>494.5</v>
      </c>
      <c r="Q196">
        <f t="shared" si="2"/>
        <v>-27</v>
      </c>
    </row>
    <row r="197" spans="1:17" x14ac:dyDescent="0.25">
      <c r="A197" s="9">
        <v>43158.67931712963</v>
      </c>
      <c r="B197" s="6">
        <v>0.70157407407532446</v>
      </c>
      <c r="C197">
        <v>16</v>
      </c>
      <c r="D197">
        <v>50</v>
      </c>
      <c r="E197">
        <v>16</v>
      </c>
      <c r="F197">
        <v>1528084.4751953126</v>
      </c>
      <c r="G197">
        <v>1492.2699953079225</v>
      </c>
      <c r="I197" s="4">
        <v>43158</v>
      </c>
      <c r="J197" s="6">
        <v>0.70119212962962962</v>
      </c>
      <c r="K197">
        <v>16</v>
      </c>
      <c r="L197">
        <v>49</v>
      </c>
      <c r="M197">
        <v>43</v>
      </c>
      <c r="N197" s="1">
        <v>461.2</v>
      </c>
      <c r="O197" s="1">
        <v>478</v>
      </c>
      <c r="Q197">
        <f t="shared" si="2"/>
        <v>-27</v>
      </c>
    </row>
    <row r="198" spans="1:17" x14ac:dyDescent="0.25">
      <c r="A198" s="9">
        <v>43158.67931712963</v>
      </c>
      <c r="B198" s="6">
        <v>0.70168981482129311</v>
      </c>
      <c r="C198">
        <v>16</v>
      </c>
      <c r="D198">
        <v>50</v>
      </c>
      <c r="E198">
        <v>26</v>
      </c>
      <c r="F198">
        <v>1510295.4994140626</v>
      </c>
      <c r="G198">
        <v>1474.8979486465455</v>
      </c>
      <c r="I198" s="4">
        <v>43158</v>
      </c>
      <c r="J198" s="6">
        <v>0.70130787037037035</v>
      </c>
      <c r="K198">
        <v>16</v>
      </c>
      <c r="L198">
        <v>49</v>
      </c>
      <c r="M198">
        <v>53</v>
      </c>
      <c r="N198" s="1">
        <v>461.3</v>
      </c>
      <c r="O198" s="1">
        <v>461.4</v>
      </c>
      <c r="Q198">
        <f t="shared" si="2"/>
        <v>-27</v>
      </c>
    </row>
    <row r="199" spans="1:17" x14ac:dyDescent="0.25">
      <c r="A199" s="9">
        <v>43158.67931712963</v>
      </c>
      <c r="B199" s="6">
        <v>0.70180555555998581</v>
      </c>
      <c r="C199">
        <v>16</v>
      </c>
      <c r="D199">
        <v>50</v>
      </c>
      <c r="E199">
        <v>36</v>
      </c>
      <c r="F199">
        <v>1583095.5678710938</v>
      </c>
      <c r="G199">
        <v>1545.991765499115</v>
      </c>
      <c r="I199" s="4">
        <v>43158</v>
      </c>
      <c r="J199" s="6">
        <v>0.70142361111111118</v>
      </c>
      <c r="K199">
        <v>16</v>
      </c>
      <c r="L199">
        <v>50</v>
      </c>
      <c r="M199">
        <v>3</v>
      </c>
      <c r="N199" s="1">
        <v>469.6</v>
      </c>
      <c r="O199" s="1">
        <v>465.3</v>
      </c>
      <c r="Q199">
        <f t="shared" si="2"/>
        <v>33</v>
      </c>
    </row>
    <row r="200" spans="1:17" x14ac:dyDescent="0.25">
      <c r="A200" s="9">
        <v>43158.67931712963</v>
      </c>
      <c r="B200" s="6">
        <v>0.70193287036818219</v>
      </c>
      <c r="C200">
        <v>16</v>
      </c>
      <c r="D200">
        <v>50</v>
      </c>
      <c r="E200">
        <v>47</v>
      </c>
      <c r="F200">
        <v>832968.71377840918</v>
      </c>
      <c r="G200">
        <v>813.44600954922771</v>
      </c>
      <c r="I200" s="4">
        <v>43158</v>
      </c>
      <c r="J200" s="6">
        <v>0.7015393518518519</v>
      </c>
      <c r="K200">
        <v>16</v>
      </c>
      <c r="L200">
        <v>50</v>
      </c>
      <c r="M200">
        <v>13</v>
      </c>
      <c r="N200" s="1">
        <v>612.9</v>
      </c>
      <c r="O200" s="1">
        <v>604.75</v>
      </c>
      <c r="Q200">
        <f t="shared" si="2"/>
        <v>34</v>
      </c>
    </row>
    <row r="201" spans="1:17" x14ac:dyDescent="0.25">
      <c r="A201" s="9">
        <v>43158.67931712963</v>
      </c>
      <c r="B201" s="6">
        <v>0.70204861111415084</v>
      </c>
      <c r="C201">
        <v>16</v>
      </c>
      <c r="D201">
        <v>50</v>
      </c>
      <c r="E201">
        <v>57</v>
      </c>
      <c r="F201">
        <v>546639.8310546875</v>
      </c>
      <c r="G201">
        <v>533.82796001434326</v>
      </c>
      <c r="I201" s="4">
        <v>43158</v>
      </c>
      <c r="J201" s="6">
        <v>0.70165509259259251</v>
      </c>
      <c r="K201">
        <v>16</v>
      </c>
      <c r="L201">
        <v>50</v>
      </c>
      <c r="M201">
        <v>23</v>
      </c>
      <c r="N201" s="1">
        <v>611.6</v>
      </c>
      <c r="O201" s="1">
        <v>608.54999999999995</v>
      </c>
      <c r="Q201">
        <f t="shared" si="2"/>
        <v>34</v>
      </c>
    </row>
    <row r="202" spans="1:17" x14ac:dyDescent="0.25">
      <c r="A202" s="9">
        <v>43158.67931712963</v>
      </c>
      <c r="B202" s="6">
        <v>0.7021643518601195</v>
      </c>
      <c r="C202">
        <v>16</v>
      </c>
      <c r="D202">
        <v>51</v>
      </c>
      <c r="E202">
        <v>7</v>
      </c>
      <c r="F202">
        <v>500850.10732421873</v>
      </c>
      <c r="G202">
        <v>489.11143293380735</v>
      </c>
      <c r="I202" s="4">
        <v>43158</v>
      </c>
      <c r="J202" s="6">
        <v>0.70177083333333334</v>
      </c>
      <c r="K202">
        <v>16</v>
      </c>
      <c r="L202">
        <v>50</v>
      </c>
      <c r="M202">
        <v>33</v>
      </c>
      <c r="N202" s="1">
        <v>621.4</v>
      </c>
      <c r="O202" s="1">
        <v>618.5</v>
      </c>
      <c r="Q202">
        <f t="shared" si="2"/>
        <v>-26</v>
      </c>
    </row>
    <row r="203" spans="1:17" x14ac:dyDescent="0.25">
      <c r="A203" s="9">
        <v>43158.67931712963</v>
      </c>
      <c r="B203" s="6">
        <v>0.70228009259881219</v>
      </c>
      <c r="C203">
        <v>16</v>
      </c>
      <c r="D203">
        <v>51</v>
      </c>
      <c r="E203">
        <v>17</v>
      </c>
      <c r="F203">
        <v>552359.88193359366</v>
      </c>
      <c r="G203">
        <v>539.41394720077506</v>
      </c>
      <c r="I203" s="4">
        <v>43158</v>
      </c>
      <c r="J203" s="6">
        <v>0.70188657407407407</v>
      </c>
      <c r="K203">
        <v>16</v>
      </c>
      <c r="L203">
        <v>50</v>
      </c>
      <c r="M203">
        <v>43</v>
      </c>
      <c r="N203" s="1">
        <v>626.29999999999995</v>
      </c>
      <c r="O203" s="1">
        <v>621.70000000000005</v>
      </c>
      <c r="Q203">
        <f t="shared" si="2"/>
        <v>-26</v>
      </c>
    </row>
    <row r="204" spans="1:17" x14ac:dyDescent="0.25">
      <c r="A204" s="9">
        <v>43158.67931712963</v>
      </c>
      <c r="B204" s="6">
        <v>0.70239583333750488</v>
      </c>
      <c r="C204">
        <v>16</v>
      </c>
      <c r="D204">
        <v>51</v>
      </c>
      <c r="E204">
        <v>27</v>
      </c>
      <c r="F204">
        <v>535790.9280273437</v>
      </c>
      <c r="G204">
        <v>523.23332815170284</v>
      </c>
      <c r="I204" s="4">
        <v>43158</v>
      </c>
      <c r="J204" s="6">
        <v>0.70200231481481479</v>
      </c>
      <c r="K204">
        <v>16</v>
      </c>
      <c r="L204">
        <v>50</v>
      </c>
      <c r="M204">
        <v>53</v>
      </c>
      <c r="N204" s="1">
        <v>551.4</v>
      </c>
      <c r="O204" s="1">
        <v>566.25</v>
      </c>
      <c r="Q204">
        <f t="shared" ref="Q204:Q267" si="3">IF(AND(D204=L204,E204=M204),"Match",E204-M204)</f>
        <v>-26</v>
      </c>
    </row>
    <row r="205" spans="1:17" x14ac:dyDescent="0.25">
      <c r="A205" s="9">
        <v>43158.67931712963</v>
      </c>
      <c r="B205" s="6">
        <v>0.70252314814570127</v>
      </c>
      <c r="C205">
        <v>16</v>
      </c>
      <c r="D205">
        <v>51</v>
      </c>
      <c r="E205">
        <v>38</v>
      </c>
      <c r="F205">
        <v>493457.36221590906</v>
      </c>
      <c r="G205">
        <v>481.89195528897369</v>
      </c>
      <c r="I205" s="4">
        <v>43158</v>
      </c>
      <c r="J205" s="6">
        <v>0.70211805555555562</v>
      </c>
      <c r="K205">
        <v>16</v>
      </c>
      <c r="L205">
        <v>51</v>
      </c>
      <c r="M205">
        <v>3</v>
      </c>
      <c r="N205" s="1">
        <v>550.5</v>
      </c>
      <c r="O205" s="1">
        <v>549.29999999999995</v>
      </c>
      <c r="Q205">
        <f t="shared" si="3"/>
        <v>35</v>
      </c>
    </row>
    <row r="206" spans="1:17" x14ac:dyDescent="0.25">
      <c r="A206" s="9">
        <v>43158.67931712963</v>
      </c>
      <c r="B206" s="6">
        <v>0.70265046296844957</v>
      </c>
      <c r="C206">
        <v>16</v>
      </c>
      <c r="D206">
        <v>51</v>
      </c>
      <c r="E206">
        <v>49</v>
      </c>
      <c r="F206">
        <v>656706.02938565344</v>
      </c>
      <c r="G206">
        <v>641.31448182192719</v>
      </c>
      <c r="I206" s="4">
        <v>43158</v>
      </c>
      <c r="J206" s="6">
        <v>0.70223379629629623</v>
      </c>
      <c r="K206">
        <v>16</v>
      </c>
      <c r="L206">
        <v>51</v>
      </c>
      <c r="M206">
        <v>13</v>
      </c>
      <c r="N206" s="1">
        <v>539.20000000000005</v>
      </c>
      <c r="O206" s="1">
        <v>543.95000000000005</v>
      </c>
      <c r="Q206">
        <f t="shared" si="3"/>
        <v>36</v>
      </c>
    </row>
    <row r="207" spans="1:17" x14ac:dyDescent="0.25">
      <c r="A207" s="9">
        <v>43158.67931712963</v>
      </c>
      <c r="B207" s="6">
        <v>0.70276620370714227</v>
      </c>
      <c r="C207">
        <v>16</v>
      </c>
      <c r="D207">
        <v>51</v>
      </c>
      <c r="E207">
        <v>59</v>
      </c>
      <c r="F207">
        <v>617429.62744140625</v>
      </c>
      <c r="G207">
        <v>602.95862054824829</v>
      </c>
      <c r="I207" s="4">
        <v>43158</v>
      </c>
      <c r="J207" s="6">
        <v>0.70234953703703706</v>
      </c>
      <c r="K207">
        <v>16</v>
      </c>
      <c r="L207">
        <v>51</v>
      </c>
      <c r="M207">
        <v>23</v>
      </c>
      <c r="N207" s="1">
        <v>538.79999999999995</v>
      </c>
      <c r="O207" s="1">
        <v>540.15</v>
      </c>
      <c r="Q207">
        <f t="shared" si="3"/>
        <v>36</v>
      </c>
    </row>
    <row r="208" spans="1:17" x14ac:dyDescent="0.25">
      <c r="A208" s="9">
        <v>43158.67931712963</v>
      </c>
      <c r="B208" s="6">
        <v>0.70288194444583496</v>
      </c>
      <c r="C208">
        <v>16</v>
      </c>
      <c r="D208">
        <v>52</v>
      </c>
      <c r="E208">
        <v>9</v>
      </c>
      <c r="F208">
        <v>677610.34716796875</v>
      </c>
      <c r="G208">
        <v>661.72885465621948</v>
      </c>
      <c r="I208" s="4">
        <v>43158</v>
      </c>
      <c r="J208" s="6">
        <v>0.70246527777777779</v>
      </c>
      <c r="K208">
        <v>16</v>
      </c>
      <c r="L208">
        <v>51</v>
      </c>
      <c r="M208">
        <v>33</v>
      </c>
      <c r="N208" s="1">
        <v>544.4</v>
      </c>
      <c r="O208" s="1">
        <v>541.59999999999991</v>
      </c>
      <c r="Q208">
        <f t="shared" si="3"/>
        <v>-24</v>
      </c>
    </row>
    <row r="209" spans="1:17" x14ac:dyDescent="0.25">
      <c r="A209" s="9">
        <v>43158.67931712963</v>
      </c>
      <c r="B209" s="6">
        <v>0.70299768518452765</v>
      </c>
      <c r="C209">
        <v>16</v>
      </c>
      <c r="D209">
        <v>52</v>
      </c>
      <c r="E209">
        <v>19</v>
      </c>
      <c r="F209">
        <v>1024545.969921875</v>
      </c>
      <c r="G209">
        <v>1000.5331737518311</v>
      </c>
      <c r="I209" s="4">
        <v>43158</v>
      </c>
      <c r="J209" s="6">
        <v>0.70258101851851851</v>
      </c>
      <c r="K209">
        <v>16</v>
      </c>
      <c r="L209">
        <v>51</v>
      </c>
      <c r="M209">
        <v>43</v>
      </c>
      <c r="N209" s="1">
        <v>535</v>
      </c>
      <c r="O209" s="1">
        <v>538.6</v>
      </c>
      <c r="Q209">
        <f t="shared" si="3"/>
        <v>-24</v>
      </c>
    </row>
    <row r="210" spans="1:17" x14ac:dyDescent="0.25">
      <c r="A210" s="9">
        <v>43158.67931712963</v>
      </c>
      <c r="B210" s="6">
        <v>0.70311342592322035</v>
      </c>
      <c r="C210">
        <v>16</v>
      </c>
      <c r="D210">
        <v>52</v>
      </c>
      <c r="E210">
        <v>29</v>
      </c>
      <c r="F210">
        <v>1621530.8766601563</v>
      </c>
      <c r="G210">
        <v>1583.5262467384339</v>
      </c>
      <c r="I210" s="4">
        <v>43158</v>
      </c>
      <c r="J210" s="6">
        <v>0.70269675925925934</v>
      </c>
      <c r="K210">
        <v>16</v>
      </c>
      <c r="L210">
        <v>51</v>
      </c>
      <c r="M210">
        <v>53</v>
      </c>
      <c r="N210" s="1">
        <v>553.70000000000005</v>
      </c>
      <c r="O210" s="1">
        <v>554.54999999999995</v>
      </c>
      <c r="Q210">
        <f t="shared" si="3"/>
        <v>-24</v>
      </c>
    </row>
    <row r="211" spans="1:17" x14ac:dyDescent="0.25">
      <c r="A211" s="9">
        <v>43158.67931712963</v>
      </c>
      <c r="B211" s="6">
        <v>0.703229166669189</v>
      </c>
      <c r="C211">
        <v>16</v>
      </c>
      <c r="D211">
        <v>52</v>
      </c>
      <c r="E211">
        <v>39</v>
      </c>
      <c r="F211">
        <v>1509050.5241210938</v>
      </c>
      <c r="G211">
        <v>1473.6821524620057</v>
      </c>
      <c r="I211" s="4">
        <v>43158</v>
      </c>
      <c r="J211" s="6">
        <v>0.70281249999999995</v>
      </c>
      <c r="K211">
        <v>16</v>
      </c>
      <c r="L211">
        <v>52</v>
      </c>
      <c r="M211">
        <v>3</v>
      </c>
      <c r="N211" s="1">
        <v>559.20000000000005</v>
      </c>
      <c r="O211" s="1">
        <v>558</v>
      </c>
      <c r="Q211">
        <f t="shared" si="3"/>
        <v>36</v>
      </c>
    </row>
    <row r="212" spans="1:17" x14ac:dyDescent="0.25">
      <c r="A212" s="9">
        <v>43158.67931712963</v>
      </c>
      <c r="B212" s="6">
        <v>0.70334490741515765</v>
      </c>
      <c r="C212">
        <v>16</v>
      </c>
      <c r="D212">
        <v>52</v>
      </c>
      <c r="E212">
        <v>49</v>
      </c>
      <c r="F212">
        <v>1646300.0065429686</v>
      </c>
      <c r="G212">
        <v>1607.7148501396177</v>
      </c>
      <c r="I212" s="4">
        <v>43158</v>
      </c>
      <c r="J212" s="6">
        <v>0.70292824074074067</v>
      </c>
      <c r="K212">
        <v>16</v>
      </c>
      <c r="L212">
        <v>52</v>
      </c>
      <c r="M212">
        <v>13</v>
      </c>
      <c r="N212" s="1">
        <v>546.70000000000005</v>
      </c>
      <c r="O212" s="1">
        <v>548.40000000000009</v>
      </c>
      <c r="Q212">
        <f t="shared" si="3"/>
        <v>36</v>
      </c>
    </row>
    <row r="213" spans="1:17" x14ac:dyDescent="0.25">
      <c r="A213" s="9">
        <v>43158.67931712963</v>
      </c>
      <c r="B213" s="6">
        <v>0.70347222222335404</v>
      </c>
      <c r="C213">
        <v>16</v>
      </c>
      <c r="D213">
        <v>53</v>
      </c>
      <c r="E213">
        <v>0</v>
      </c>
      <c r="F213">
        <v>1614417.09765625</v>
      </c>
      <c r="G213">
        <v>1576.5791969299316</v>
      </c>
      <c r="I213" s="4">
        <v>43158</v>
      </c>
      <c r="J213" s="6">
        <v>0.70304398148148151</v>
      </c>
      <c r="K213">
        <v>16</v>
      </c>
      <c r="L213">
        <v>52</v>
      </c>
      <c r="M213">
        <v>23</v>
      </c>
      <c r="N213" s="1">
        <v>612.20000000000005</v>
      </c>
      <c r="O213" s="1">
        <v>585.75</v>
      </c>
      <c r="Q213">
        <f t="shared" si="3"/>
        <v>-23</v>
      </c>
    </row>
    <row r="214" spans="1:17" x14ac:dyDescent="0.25">
      <c r="A214" s="9">
        <v>43158.67931712963</v>
      </c>
      <c r="B214" s="6">
        <v>0.70358796296204673</v>
      </c>
      <c r="C214">
        <v>16</v>
      </c>
      <c r="D214">
        <v>53</v>
      </c>
      <c r="E214">
        <v>10</v>
      </c>
      <c r="F214">
        <v>1550258.9033203125</v>
      </c>
      <c r="G214">
        <v>1513.9247102737427</v>
      </c>
      <c r="I214" s="4">
        <v>43158</v>
      </c>
      <c r="J214" s="6">
        <v>0.70315972222222223</v>
      </c>
      <c r="K214">
        <v>16</v>
      </c>
      <c r="L214">
        <v>52</v>
      </c>
      <c r="M214">
        <v>33</v>
      </c>
      <c r="N214" s="1">
        <v>615.20000000000005</v>
      </c>
      <c r="O214" s="1">
        <v>616</v>
      </c>
      <c r="Q214">
        <f t="shared" si="3"/>
        <v>-23</v>
      </c>
    </row>
    <row r="215" spans="1:17" x14ac:dyDescent="0.25">
      <c r="A215" s="9">
        <v>43158.67931712963</v>
      </c>
      <c r="B215" s="6">
        <v>0.70371527778479503</v>
      </c>
      <c r="C215">
        <v>16</v>
      </c>
      <c r="D215">
        <v>53</v>
      </c>
      <c r="E215">
        <v>21</v>
      </c>
      <c r="F215">
        <v>1487920.7262073865</v>
      </c>
      <c r="G215">
        <v>1453.0475841869008</v>
      </c>
      <c r="I215" s="4">
        <v>43158</v>
      </c>
      <c r="J215" s="6">
        <v>0.70327546296296306</v>
      </c>
      <c r="K215">
        <v>16</v>
      </c>
      <c r="L215">
        <v>52</v>
      </c>
      <c r="M215">
        <v>43</v>
      </c>
      <c r="N215" s="1">
        <v>638.1</v>
      </c>
      <c r="O215" s="1">
        <v>629.04999999999995</v>
      </c>
      <c r="Q215">
        <f t="shared" si="3"/>
        <v>-22</v>
      </c>
    </row>
    <row r="216" spans="1:17" x14ac:dyDescent="0.25">
      <c r="A216" s="9">
        <v>43158.67931712963</v>
      </c>
      <c r="B216" s="6">
        <v>0.70383101852348773</v>
      </c>
      <c r="C216">
        <v>16</v>
      </c>
      <c r="D216">
        <v>53</v>
      </c>
      <c r="E216">
        <v>31</v>
      </c>
      <c r="F216">
        <v>1631106.7793945312</v>
      </c>
      <c r="G216">
        <v>1592.8777142524718</v>
      </c>
      <c r="I216" s="4">
        <v>43158</v>
      </c>
      <c r="J216" s="6">
        <v>0.70339120370370367</v>
      </c>
      <c r="K216">
        <v>16</v>
      </c>
      <c r="L216">
        <v>52</v>
      </c>
      <c r="M216">
        <v>53</v>
      </c>
      <c r="N216" s="1">
        <v>624.1</v>
      </c>
      <c r="O216" s="1">
        <v>624.45000000000005</v>
      </c>
      <c r="Q216">
        <f t="shared" si="3"/>
        <v>-22</v>
      </c>
    </row>
    <row r="217" spans="1:17" x14ac:dyDescent="0.25">
      <c r="A217" s="9">
        <v>43158.67931712963</v>
      </c>
      <c r="B217" s="6">
        <v>0.70395833333168412</v>
      </c>
      <c r="C217">
        <v>16</v>
      </c>
      <c r="D217">
        <v>53</v>
      </c>
      <c r="E217">
        <v>42</v>
      </c>
      <c r="F217">
        <v>1513418.1071555398</v>
      </c>
      <c r="G217">
        <v>1477.9473702690818</v>
      </c>
      <c r="I217" s="4">
        <v>43158</v>
      </c>
      <c r="J217" s="6">
        <v>0.70350694444444439</v>
      </c>
      <c r="K217">
        <v>16</v>
      </c>
      <c r="L217">
        <v>53</v>
      </c>
      <c r="M217">
        <v>3</v>
      </c>
      <c r="N217" s="1">
        <v>624.79999999999995</v>
      </c>
      <c r="O217" s="1">
        <v>618.54999999999995</v>
      </c>
      <c r="Q217">
        <f t="shared" si="3"/>
        <v>39</v>
      </c>
    </row>
    <row r="218" spans="1:17" x14ac:dyDescent="0.25">
      <c r="A218" s="9">
        <v>43158.67931712963</v>
      </c>
      <c r="B218" s="6">
        <v>0.70407407407765277</v>
      </c>
      <c r="C218">
        <v>16</v>
      </c>
      <c r="D218">
        <v>53</v>
      </c>
      <c r="E218">
        <v>52</v>
      </c>
      <c r="F218">
        <v>1621389.2930664062</v>
      </c>
      <c r="G218">
        <v>1583.3879815101623</v>
      </c>
      <c r="I218" s="4">
        <v>43158</v>
      </c>
      <c r="J218" s="6">
        <v>0.70362268518518523</v>
      </c>
      <c r="K218">
        <v>16</v>
      </c>
      <c r="L218">
        <v>53</v>
      </c>
      <c r="M218">
        <v>13</v>
      </c>
      <c r="N218" s="1">
        <v>623.5</v>
      </c>
      <c r="O218" s="1">
        <v>622.15</v>
      </c>
      <c r="Q218">
        <f t="shared" si="3"/>
        <v>39</v>
      </c>
    </row>
    <row r="219" spans="1:17" x14ac:dyDescent="0.25">
      <c r="A219" s="9">
        <v>43158.67931712963</v>
      </c>
      <c r="B219" s="6">
        <v>0.70418981482362142</v>
      </c>
      <c r="C219">
        <v>16</v>
      </c>
      <c r="D219">
        <v>54</v>
      </c>
      <c r="E219">
        <v>2</v>
      </c>
      <c r="F219">
        <v>1649656.2621093751</v>
      </c>
      <c r="G219">
        <v>1610.9924434661866</v>
      </c>
      <c r="I219" s="4">
        <v>43158</v>
      </c>
      <c r="J219" s="6">
        <v>0.70373842592592595</v>
      </c>
      <c r="K219">
        <v>16</v>
      </c>
      <c r="L219">
        <v>53</v>
      </c>
      <c r="M219">
        <v>23</v>
      </c>
      <c r="N219" s="1">
        <v>606.70000000000005</v>
      </c>
      <c r="O219" s="1">
        <v>615.25</v>
      </c>
      <c r="Q219">
        <f t="shared" si="3"/>
        <v>-21</v>
      </c>
    </row>
    <row r="220" spans="1:17" x14ac:dyDescent="0.25">
      <c r="A220" s="9">
        <v>43158.67931712963</v>
      </c>
      <c r="B220" s="6">
        <v>0.70430555556231411</v>
      </c>
      <c r="C220">
        <v>16</v>
      </c>
      <c r="D220">
        <v>54</v>
      </c>
      <c r="E220">
        <v>12</v>
      </c>
      <c r="F220">
        <v>1371921.3202148438</v>
      </c>
      <c r="G220">
        <v>1339.7669142723084</v>
      </c>
      <c r="I220" s="4">
        <v>43158</v>
      </c>
      <c r="J220" s="6">
        <v>0.70385416666666656</v>
      </c>
      <c r="K220">
        <v>16</v>
      </c>
      <c r="L220">
        <v>53</v>
      </c>
      <c r="M220">
        <v>33</v>
      </c>
      <c r="N220" s="1">
        <v>617.70000000000005</v>
      </c>
      <c r="O220" s="1">
        <v>617.45000000000005</v>
      </c>
      <c r="Q220">
        <f t="shared" si="3"/>
        <v>-21</v>
      </c>
    </row>
    <row r="221" spans="1:17" x14ac:dyDescent="0.25">
      <c r="A221" s="9">
        <v>43158.67931712963</v>
      </c>
      <c r="B221" s="6">
        <v>0.70442129630100681</v>
      </c>
      <c r="C221">
        <v>16</v>
      </c>
      <c r="D221">
        <v>54</v>
      </c>
      <c r="E221">
        <v>22</v>
      </c>
      <c r="F221">
        <v>1076897.2744140625</v>
      </c>
      <c r="G221">
        <v>1051.6574945449829</v>
      </c>
      <c r="I221" s="4">
        <v>43158</v>
      </c>
      <c r="J221" s="6">
        <v>0.70396990740740739</v>
      </c>
      <c r="K221">
        <v>16</v>
      </c>
      <c r="L221">
        <v>53</v>
      </c>
      <c r="M221">
        <v>43</v>
      </c>
      <c r="N221" s="1">
        <v>618.6</v>
      </c>
      <c r="O221" s="1">
        <v>618.20000000000005</v>
      </c>
      <c r="Q221">
        <f t="shared" si="3"/>
        <v>-21</v>
      </c>
    </row>
    <row r="222" spans="1:17" x14ac:dyDescent="0.25">
      <c r="A222" s="9">
        <v>43158.67931712963</v>
      </c>
      <c r="B222" s="6">
        <v>0.7045370370396995</v>
      </c>
      <c r="C222">
        <v>16</v>
      </c>
      <c r="D222">
        <v>54</v>
      </c>
      <c r="E222">
        <v>32</v>
      </c>
      <c r="F222">
        <v>13768.45458984375</v>
      </c>
      <c r="G222">
        <v>13.445756435394287</v>
      </c>
      <c r="I222" s="4">
        <v>43158</v>
      </c>
      <c r="J222" s="6">
        <v>0.70408564814814811</v>
      </c>
      <c r="K222">
        <v>16</v>
      </c>
      <c r="L222">
        <v>53</v>
      </c>
      <c r="M222">
        <v>53</v>
      </c>
      <c r="N222" s="1">
        <v>619.29999999999995</v>
      </c>
      <c r="O222" s="1">
        <v>617.34999999999991</v>
      </c>
      <c r="Q222">
        <f t="shared" si="3"/>
        <v>-21</v>
      </c>
    </row>
    <row r="223" spans="1:17" x14ac:dyDescent="0.25">
      <c r="A223" s="9">
        <v>43158.67931712963</v>
      </c>
      <c r="B223" s="6">
        <v>0.70465277777839219</v>
      </c>
      <c r="C223">
        <v>16</v>
      </c>
      <c r="D223">
        <v>54</v>
      </c>
      <c r="E223">
        <v>42</v>
      </c>
      <c r="F223">
        <v>132951.12041015623</v>
      </c>
      <c r="G223">
        <v>129.8350785255432</v>
      </c>
      <c r="I223" s="4">
        <v>43158</v>
      </c>
      <c r="J223" s="6">
        <v>0.70420138888888895</v>
      </c>
      <c r="K223">
        <v>16</v>
      </c>
      <c r="L223">
        <v>54</v>
      </c>
      <c r="M223">
        <v>3</v>
      </c>
      <c r="N223" s="1">
        <v>617.20000000000005</v>
      </c>
      <c r="O223" s="1">
        <v>615.45000000000005</v>
      </c>
      <c r="Q223">
        <f t="shared" si="3"/>
        <v>39</v>
      </c>
    </row>
    <row r="224" spans="1:17" x14ac:dyDescent="0.25">
      <c r="A224" s="9">
        <v>43158.67931712963</v>
      </c>
      <c r="B224" s="6">
        <v>0.70478009259386454</v>
      </c>
      <c r="C224">
        <v>16</v>
      </c>
      <c r="D224">
        <v>54</v>
      </c>
      <c r="E224">
        <v>53</v>
      </c>
      <c r="F224">
        <v>139554.43838778409</v>
      </c>
      <c r="G224">
        <v>136.2836312380704</v>
      </c>
      <c r="I224" s="4">
        <v>43158</v>
      </c>
      <c r="J224" s="6">
        <v>0.70431712962962967</v>
      </c>
      <c r="K224">
        <v>16</v>
      </c>
      <c r="L224">
        <v>54</v>
      </c>
      <c r="M224">
        <v>13</v>
      </c>
      <c r="N224" s="1">
        <v>617.4</v>
      </c>
      <c r="O224" s="1">
        <v>617.84999999999991</v>
      </c>
      <c r="Q224">
        <f t="shared" si="3"/>
        <v>40</v>
      </c>
    </row>
    <row r="225" spans="1:17" x14ac:dyDescent="0.25">
      <c r="A225" s="9">
        <v>43158.67931712963</v>
      </c>
      <c r="B225" s="6">
        <v>0.70490740740933688</v>
      </c>
      <c r="C225">
        <v>16</v>
      </c>
      <c r="D225">
        <v>55</v>
      </c>
      <c r="E225">
        <v>4</v>
      </c>
      <c r="F225">
        <v>135389.68172940341</v>
      </c>
      <c r="G225">
        <v>132.21648606387052</v>
      </c>
      <c r="I225" s="4">
        <v>43158</v>
      </c>
      <c r="J225" s="6">
        <v>0.70443287037037028</v>
      </c>
      <c r="K225">
        <v>16</v>
      </c>
      <c r="L225">
        <v>54</v>
      </c>
      <c r="M225">
        <v>23</v>
      </c>
      <c r="N225" s="1">
        <v>588.1</v>
      </c>
      <c r="O225" s="1">
        <v>596.1</v>
      </c>
      <c r="Q225">
        <f t="shared" si="3"/>
        <v>-19</v>
      </c>
    </row>
    <row r="226" spans="1:17" x14ac:dyDescent="0.25">
      <c r="A226" s="9">
        <v>43158.67931712963</v>
      </c>
      <c r="B226" s="6">
        <v>0.70502314814802958</v>
      </c>
      <c r="C226">
        <v>16</v>
      </c>
      <c r="D226">
        <v>55</v>
      </c>
      <c r="E226">
        <v>14</v>
      </c>
      <c r="F226">
        <v>145557.75175781251</v>
      </c>
      <c r="G226">
        <v>142.14624195098878</v>
      </c>
      <c r="I226" s="4">
        <v>43158</v>
      </c>
      <c r="J226" s="6">
        <v>0.70454861111111111</v>
      </c>
      <c r="K226">
        <v>16</v>
      </c>
      <c r="L226">
        <v>54</v>
      </c>
      <c r="M226">
        <v>33</v>
      </c>
      <c r="N226" s="1">
        <v>499.4</v>
      </c>
      <c r="O226" s="1">
        <v>502.5</v>
      </c>
      <c r="Q226">
        <f t="shared" si="3"/>
        <v>-19</v>
      </c>
    </row>
    <row r="227" spans="1:17" x14ac:dyDescent="0.25">
      <c r="A227" s="9">
        <v>43158.67931712963</v>
      </c>
      <c r="B227" s="6">
        <v>0.70513888888672227</v>
      </c>
      <c r="C227">
        <v>16</v>
      </c>
      <c r="D227">
        <v>55</v>
      </c>
      <c r="E227">
        <v>24</v>
      </c>
      <c r="F227">
        <v>13846.112499999999</v>
      </c>
      <c r="G227">
        <v>13.521594238281249</v>
      </c>
      <c r="I227" s="4">
        <v>43158</v>
      </c>
      <c r="J227" s="6">
        <v>0.70466435185185183</v>
      </c>
      <c r="K227">
        <v>16</v>
      </c>
      <c r="L227">
        <v>54</v>
      </c>
      <c r="M227">
        <v>43</v>
      </c>
      <c r="N227" s="1">
        <v>496.5</v>
      </c>
      <c r="O227" s="1">
        <v>503.6</v>
      </c>
      <c r="Q227">
        <f t="shared" si="3"/>
        <v>-19</v>
      </c>
    </row>
    <row r="228" spans="1:17" x14ac:dyDescent="0.25">
      <c r="A228" s="9">
        <v>43158.67931712963</v>
      </c>
      <c r="B228" s="6">
        <v>0.70525462963269092</v>
      </c>
      <c r="C228">
        <v>16</v>
      </c>
      <c r="D228">
        <v>55</v>
      </c>
      <c r="E228">
        <v>34</v>
      </c>
      <c r="F228">
        <v>227352.59287109374</v>
      </c>
      <c r="G228">
        <v>222.02401647567748</v>
      </c>
      <c r="I228" s="4">
        <v>43158</v>
      </c>
      <c r="J228" s="6">
        <v>0.70478009259259267</v>
      </c>
      <c r="K228">
        <v>16</v>
      </c>
      <c r="L228">
        <v>54</v>
      </c>
      <c r="M228">
        <v>53</v>
      </c>
      <c r="N228" s="1">
        <v>507.4</v>
      </c>
      <c r="O228" s="1">
        <v>498.4</v>
      </c>
      <c r="Q228">
        <f t="shared" si="3"/>
        <v>-19</v>
      </c>
    </row>
    <row r="229" spans="1:17" x14ac:dyDescent="0.25">
      <c r="A229" s="9">
        <v>43158.67931712963</v>
      </c>
      <c r="B229" s="6">
        <v>0.70537037037865957</v>
      </c>
      <c r="C229">
        <v>16</v>
      </c>
      <c r="D229">
        <v>55</v>
      </c>
      <c r="E229">
        <v>44</v>
      </c>
      <c r="F229">
        <v>86237.306054687506</v>
      </c>
      <c r="G229">
        <v>84.216119194030767</v>
      </c>
      <c r="I229" s="4">
        <v>43158</v>
      </c>
      <c r="J229" s="6">
        <v>0.70489583333333339</v>
      </c>
      <c r="K229">
        <v>16</v>
      </c>
      <c r="L229">
        <v>55</v>
      </c>
      <c r="M229">
        <v>3</v>
      </c>
      <c r="N229" s="1">
        <v>500.6</v>
      </c>
      <c r="O229" s="1">
        <v>488.55</v>
      </c>
      <c r="Q229">
        <f t="shared" si="3"/>
        <v>41</v>
      </c>
    </row>
    <row r="230" spans="1:17" x14ac:dyDescent="0.25">
      <c r="A230" s="9">
        <v>43158.67931712963</v>
      </c>
      <c r="B230" s="6">
        <v>0.70549768518685596</v>
      </c>
      <c r="C230">
        <v>16</v>
      </c>
      <c r="D230">
        <v>55</v>
      </c>
      <c r="E230">
        <v>55</v>
      </c>
      <c r="F230">
        <v>147507.56702769885</v>
      </c>
      <c r="G230">
        <v>144.05035842548716</v>
      </c>
      <c r="I230" s="4">
        <v>43158</v>
      </c>
      <c r="J230" s="6">
        <v>0.705011574074074</v>
      </c>
      <c r="K230">
        <v>16</v>
      </c>
      <c r="L230">
        <v>55</v>
      </c>
      <c r="M230">
        <v>13</v>
      </c>
      <c r="N230" s="1">
        <v>484.3</v>
      </c>
      <c r="O230" s="1">
        <v>492.25</v>
      </c>
      <c r="Q230">
        <f t="shared" si="3"/>
        <v>42</v>
      </c>
    </row>
    <row r="231" spans="1:17" x14ac:dyDescent="0.25">
      <c r="A231" s="9">
        <v>43158.67931712963</v>
      </c>
      <c r="B231" s="6">
        <v>0.70561342592554865</v>
      </c>
      <c r="C231">
        <v>16</v>
      </c>
      <c r="D231">
        <v>56</v>
      </c>
      <c r="E231">
        <v>5</v>
      </c>
      <c r="F231">
        <v>187867.03789062498</v>
      </c>
      <c r="G231">
        <v>183.46390419006346</v>
      </c>
      <c r="I231" s="4">
        <v>43158</v>
      </c>
      <c r="J231" s="6">
        <v>0.70512731481481483</v>
      </c>
      <c r="K231">
        <v>16</v>
      </c>
      <c r="L231">
        <v>55</v>
      </c>
      <c r="M231">
        <v>23</v>
      </c>
      <c r="N231" s="1">
        <v>485.4</v>
      </c>
      <c r="O231" s="1">
        <v>504.65</v>
      </c>
      <c r="Q231">
        <f t="shared" si="3"/>
        <v>-18</v>
      </c>
    </row>
    <row r="232" spans="1:17" x14ac:dyDescent="0.25">
      <c r="A232" s="9">
        <v>43158.67931712963</v>
      </c>
      <c r="B232" s="6">
        <v>0.70572916666424135</v>
      </c>
      <c r="C232">
        <v>16</v>
      </c>
      <c r="D232">
        <v>56</v>
      </c>
      <c r="E232">
        <v>15</v>
      </c>
      <c r="F232">
        <v>124381.94882812499</v>
      </c>
      <c r="G232">
        <v>121.46674690246581</v>
      </c>
      <c r="I232" s="4">
        <v>43158</v>
      </c>
      <c r="J232" s="6">
        <v>0.70524305555555555</v>
      </c>
      <c r="K232">
        <v>16</v>
      </c>
      <c r="L232">
        <v>55</v>
      </c>
      <c r="M232">
        <v>33</v>
      </c>
      <c r="N232" s="1">
        <v>504.6</v>
      </c>
      <c r="O232" s="1">
        <v>515.04999999999995</v>
      </c>
      <c r="Q232">
        <f t="shared" si="3"/>
        <v>-18</v>
      </c>
    </row>
    <row r="233" spans="1:17" x14ac:dyDescent="0.25">
      <c r="A233" s="9">
        <v>43158.67931712963</v>
      </c>
      <c r="B233" s="6">
        <v>0.70585648148698965</v>
      </c>
      <c r="C233">
        <v>16</v>
      </c>
      <c r="D233">
        <v>56</v>
      </c>
      <c r="E233">
        <v>26</v>
      </c>
      <c r="F233">
        <v>142879.07288707385</v>
      </c>
      <c r="G233">
        <v>139.53034461628306</v>
      </c>
      <c r="I233" s="4">
        <v>43158</v>
      </c>
      <c r="J233" s="6">
        <v>0.70535879629629628</v>
      </c>
      <c r="K233">
        <v>16</v>
      </c>
      <c r="L233">
        <v>55</v>
      </c>
      <c r="M233">
        <v>43</v>
      </c>
      <c r="N233" s="1">
        <v>509.5</v>
      </c>
      <c r="O233" s="1">
        <v>514.65</v>
      </c>
      <c r="Q233">
        <f t="shared" si="3"/>
        <v>-17</v>
      </c>
    </row>
    <row r="234" spans="1:17" x14ac:dyDescent="0.25">
      <c r="A234" s="9">
        <v>43158.67931712963</v>
      </c>
      <c r="B234" s="6">
        <v>0.70597222222568234</v>
      </c>
      <c r="C234">
        <v>16</v>
      </c>
      <c r="D234">
        <v>56</v>
      </c>
      <c r="E234">
        <v>36</v>
      </c>
      <c r="F234">
        <v>164904.36777343749</v>
      </c>
      <c r="G234">
        <v>161.03942165374755</v>
      </c>
      <c r="I234" s="4">
        <v>43158</v>
      </c>
      <c r="J234" s="6">
        <v>0.70547453703703711</v>
      </c>
      <c r="K234">
        <v>16</v>
      </c>
      <c r="L234">
        <v>55</v>
      </c>
      <c r="M234">
        <v>53</v>
      </c>
      <c r="N234" s="1">
        <v>515.1</v>
      </c>
      <c r="O234" s="1">
        <v>513.45000000000005</v>
      </c>
      <c r="Q234">
        <f t="shared" si="3"/>
        <v>-17</v>
      </c>
    </row>
    <row r="235" spans="1:17" x14ac:dyDescent="0.25">
      <c r="A235" s="9">
        <v>43158.67931712963</v>
      </c>
      <c r="B235" s="6">
        <v>0.70608796296437504</v>
      </c>
      <c r="C235">
        <v>16</v>
      </c>
      <c r="D235">
        <v>56</v>
      </c>
      <c r="E235">
        <v>46</v>
      </c>
      <c r="F235">
        <v>135825.35400390625</v>
      </c>
      <c r="G235">
        <v>132.6419472694397</v>
      </c>
      <c r="I235" s="4">
        <v>43158</v>
      </c>
      <c r="J235" s="6">
        <v>0.70559027777777772</v>
      </c>
      <c r="K235">
        <v>16</v>
      </c>
      <c r="L235">
        <v>56</v>
      </c>
      <c r="M235">
        <v>3</v>
      </c>
      <c r="N235" s="1">
        <v>524.20000000000005</v>
      </c>
      <c r="O235" s="1">
        <v>510.45000000000005</v>
      </c>
      <c r="Q235">
        <f t="shared" si="3"/>
        <v>43</v>
      </c>
    </row>
    <row r="236" spans="1:17" x14ac:dyDescent="0.25">
      <c r="A236" s="9">
        <v>43158.67931712963</v>
      </c>
      <c r="B236" s="6">
        <v>0.70620370370306773</v>
      </c>
      <c r="C236">
        <v>16</v>
      </c>
      <c r="D236">
        <v>56</v>
      </c>
      <c r="E236">
        <v>56</v>
      </c>
      <c r="F236">
        <v>165489.25957031248</v>
      </c>
      <c r="G236">
        <v>161.61060504913328</v>
      </c>
      <c r="I236" s="4">
        <v>43158</v>
      </c>
      <c r="J236" s="6">
        <v>0.70570601851851855</v>
      </c>
      <c r="K236">
        <v>16</v>
      </c>
      <c r="L236">
        <v>56</v>
      </c>
      <c r="M236">
        <v>13</v>
      </c>
      <c r="N236" s="1">
        <v>529.9</v>
      </c>
      <c r="O236" s="1">
        <v>521.29999999999995</v>
      </c>
      <c r="Q236">
        <f t="shared" si="3"/>
        <v>43</v>
      </c>
    </row>
    <row r="237" spans="1:17" x14ac:dyDescent="0.25">
      <c r="A237" s="9">
        <v>43158.67931712963</v>
      </c>
      <c r="B237" s="6">
        <v>0.70631944444903638</v>
      </c>
      <c r="C237">
        <v>16</v>
      </c>
      <c r="D237">
        <v>57</v>
      </c>
      <c r="E237">
        <v>6</v>
      </c>
      <c r="F237">
        <v>149873.81728515626</v>
      </c>
      <c r="G237">
        <v>146.36114969253541</v>
      </c>
      <c r="I237" s="4">
        <v>43158</v>
      </c>
      <c r="J237" s="6">
        <v>0.70582175925925927</v>
      </c>
      <c r="K237">
        <v>16</v>
      </c>
      <c r="L237">
        <v>56</v>
      </c>
      <c r="M237">
        <v>23</v>
      </c>
      <c r="N237" s="1">
        <v>507.8</v>
      </c>
      <c r="O237" s="1">
        <v>504.70000000000005</v>
      </c>
      <c r="Q237">
        <f t="shared" si="3"/>
        <v>-17</v>
      </c>
    </row>
    <row r="238" spans="1:17" x14ac:dyDescent="0.25">
      <c r="A238" s="9">
        <v>43158.67931712963</v>
      </c>
      <c r="B238" s="6">
        <v>0.70643518518772908</v>
      </c>
      <c r="C238">
        <v>16</v>
      </c>
      <c r="D238">
        <v>57</v>
      </c>
      <c r="E238">
        <v>16</v>
      </c>
      <c r="F238">
        <v>152107.20546875001</v>
      </c>
      <c r="G238">
        <v>148.54219284057618</v>
      </c>
      <c r="I238" s="4">
        <v>43158</v>
      </c>
      <c r="J238" s="6">
        <v>0.7059375</v>
      </c>
      <c r="K238">
        <v>16</v>
      </c>
      <c r="L238">
        <v>56</v>
      </c>
      <c r="M238">
        <v>33</v>
      </c>
      <c r="N238" s="1">
        <v>495.6</v>
      </c>
      <c r="O238" s="1">
        <v>499.6</v>
      </c>
      <c r="Q238">
        <f t="shared" si="3"/>
        <v>-17</v>
      </c>
    </row>
    <row r="239" spans="1:17" x14ac:dyDescent="0.25">
      <c r="A239" s="9">
        <v>43158.67931712963</v>
      </c>
      <c r="B239" s="6">
        <v>0.70655092593369773</v>
      </c>
      <c r="C239">
        <v>16</v>
      </c>
      <c r="D239">
        <v>57</v>
      </c>
      <c r="E239">
        <v>26</v>
      </c>
      <c r="F239">
        <v>22897.19482421875</v>
      </c>
      <c r="G239">
        <v>22.360541820526123</v>
      </c>
      <c r="I239" s="4">
        <v>43158</v>
      </c>
      <c r="J239" s="6">
        <v>0.70605324074074083</v>
      </c>
      <c r="K239">
        <v>16</v>
      </c>
      <c r="L239">
        <v>56</v>
      </c>
      <c r="M239">
        <v>43</v>
      </c>
      <c r="N239" s="1">
        <v>512.1</v>
      </c>
      <c r="O239" s="1">
        <v>509.8</v>
      </c>
      <c r="Q239">
        <f t="shared" si="3"/>
        <v>-17</v>
      </c>
    </row>
    <row r="240" spans="1:17" x14ac:dyDescent="0.25">
      <c r="A240" s="9">
        <v>43158.67931712963</v>
      </c>
      <c r="B240" s="6">
        <v>0.70666666667239042</v>
      </c>
      <c r="C240">
        <v>16</v>
      </c>
      <c r="D240">
        <v>57</v>
      </c>
      <c r="E240">
        <v>36</v>
      </c>
      <c r="F240">
        <v>190432.87070312499</v>
      </c>
      <c r="G240">
        <v>185.9696002960205</v>
      </c>
      <c r="I240" s="4">
        <v>43158</v>
      </c>
      <c r="J240" s="6">
        <v>0.70616898148148144</v>
      </c>
      <c r="K240">
        <v>16</v>
      </c>
      <c r="L240">
        <v>56</v>
      </c>
      <c r="M240">
        <v>53</v>
      </c>
      <c r="N240" s="1">
        <v>503.7</v>
      </c>
      <c r="O240" s="1">
        <v>511</v>
      </c>
      <c r="Q240">
        <f t="shared" si="3"/>
        <v>-17</v>
      </c>
    </row>
    <row r="241" spans="1:17" x14ac:dyDescent="0.25">
      <c r="A241" s="9">
        <v>43158.67931712963</v>
      </c>
      <c r="B241" s="6">
        <v>0.70678240741108311</v>
      </c>
      <c r="C241">
        <v>16</v>
      </c>
      <c r="D241">
        <v>57</v>
      </c>
      <c r="E241">
        <v>46</v>
      </c>
      <c r="F241">
        <v>130554.33066406249</v>
      </c>
      <c r="G241">
        <v>127.49446353912353</v>
      </c>
      <c r="I241" s="4">
        <v>43158</v>
      </c>
      <c r="J241" s="6">
        <v>0.70628472222222216</v>
      </c>
      <c r="K241">
        <v>16</v>
      </c>
      <c r="L241">
        <v>57</v>
      </c>
      <c r="M241">
        <v>3</v>
      </c>
      <c r="N241" s="1">
        <v>485.7</v>
      </c>
      <c r="O241" s="1">
        <v>505.6</v>
      </c>
      <c r="Q241">
        <f t="shared" si="3"/>
        <v>43</v>
      </c>
    </row>
    <row r="242" spans="1:17" x14ac:dyDescent="0.25">
      <c r="A242" s="9">
        <v>43158.67931712963</v>
      </c>
      <c r="B242" s="6">
        <v>0.70689814814977581</v>
      </c>
      <c r="C242">
        <v>16</v>
      </c>
      <c r="D242">
        <v>57</v>
      </c>
      <c r="E242">
        <v>56</v>
      </c>
      <c r="F242">
        <v>151044.16904296874</v>
      </c>
      <c r="G242">
        <v>147.50407133102416</v>
      </c>
      <c r="I242" s="4">
        <v>43158</v>
      </c>
      <c r="J242" s="6">
        <v>0.70640046296296299</v>
      </c>
      <c r="K242">
        <v>16</v>
      </c>
      <c r="L242">
        <v>57</v>
      </c>
      <c r="M242">
        <v>13</v>
      </c>
      <c r="N242" s="1">
        <v>497.1</v>
      </c>
      <c r="O242" s="1">
        <v>509.35</v>
      </c>
      <c r="Q242">
        <f t="shared" si="3"/>
        <v>43</v>
      </c>
    </row>
    <row r="243" spans="1:17" x14ac:dyDescent="0.25">
      <c r="A243" s="9">
        <v>43158.67931712963</v>
      </c>
      <c r="B243" s="6">
        <v>0.7070138888884685</v>
      </c>
      <c r="C243">
        <v>16</v>
      </c>
      <c r="D243">
        <v>58</v>
      </c>
      <c r="E243">
        <v>6</v>
      </c>
      <c r="F243">
        <v>148575.71220703126</v>
      </c>
      <c r="G243">
        <v>145.09346895217897</v>
      </c>
      <c r="I243" s="4">
        <v>43158</v>
      </c>
      <c r="J243" s="6">
        <v>0.70651620370370372</v>
      </c>
      <c r="K243">
        <v>16</v>
      </c>
      <c r="L243">
        <v>57</v>
      </c>
      <c r="M243">
        <v>23</v>
      </c>
      <c r="N243" s="1">
        <v>501</v>
      </c>
      <c r="O243" s="1">
        <v>513.45000000000005</v>
      </c>
      <c r="Q243">
        <f t="shared" si="3"/>
        <v>-17</v>
      </c>
    </row>
    <row r="244" spans="1:17" x14ac:dyDescent="0.25">
      <c r="A244" s="9">
        <v>43158.67931712963</v>
      </c>
      <c r="B244" s="6">
        <v>0.70712962962716119</v>
      </c>
      <c r="C244">
        <v>16</v>
      </c>
      <c r="D244">
        <v>58</v>
      </c>
      <c r="E244">
        <v>16</v>
      </c>
      <c r="F244">
        <v>145486.99208984376</v>
      </c>
      <c r="G244">
        <v>142.07714071273804</v>
      </c>
      <c r="I244" s="4">
        <v>43158</v>
      </c>
      <c r="J244" s="6">
        <v>0.70663194444444455</v>
      </c>
      <c r="K244">
        <v>16</v>
      </c>
      <c r="L244">
        <v>57</v>
      </c>
      <c r="M244">
        <v>33</v>
      </c>
      <c r="N244" s="1">
        <v>502.4</v>
      </c>
      <c r="O244" s="1">
        <v>502.7</v>
      </c>
      <c r="Q244">
        <f t="shared" si="3"/>
        <v>-17</v>
      </c>
    </row>
    <row r="245" spans="1:17" x14ac:dyDescent="0.25">
      <c r="A245" s="9">
        <v>43158.67931712963</v>
      </c>
      <c r="B245" s="6">
        <v>0.7072569444499095</v>
      </c>
      <c r="C245">
        <v>16</v>
      </c>
      <c r="D245">
        <v>58</v>
      </c>
      <c r="E245">
        <v>27</v>
      </c>
      <c r="F245">
        <v>141517.02903053976</v>
      </c>
      <c r="G245">
        <v>138.20022366263649</v>
      </c>
      <c r="I245" s="4">
        <v>43158</v>
      </c>
      <c r="J245" s="6">
        <v>0.70674768518518516</v>
      </c>
      <c r="K245">
        <v>16</v>
      </c>
      <c r="L245">
        <v>57</v>
      </c>
      <c r="M245">
        <v>43</v>
      </c>
      <c r="N245" s="1">
        <v>515.9</v>
      </c>
      <c r="O245" s="1">
        <v>508.7</v>
      </c>
      <c r="Q245">
        <f t="shared" si="3"/>
        <v>-16</v>
      </c>
    </row>
    <row r="246" spans="1:17" x14ac:dyDescent="0.25">
      <c r="A246" s="9">
        <v>43158.67931712963</v>
      </c>
      <c r="B246" s="6">
        <v>0.70738425925810589</v>
      </c>
      <c r="C246">
        <v>16</v>
      </c>
      <c r="D246">
        <v>58</v>
      </c>
      <c r="E246">
        <v>38</v>
      </c>
      <c r="F246">
        <v>154922.72895951703</v>
      </c>
      <c r="G246">
        <v>151.29172749952835</v>
      </c>
      <c r="I246" s="4">
        <v>43158</v>
      </c>
      <c r="J246" s="6">
        <v>0.70686342592592588</v>
      </c>
      <c r="K246">
        <v>16</v>
      </c>
      <c r="L246">
        <v>57</v>
      </c>
      <c r="M246">
        <v>53</v>
      </c>
      <c r="N246" s="1">
        <v>522.79999999999995</v>
      </c>
      <c r="O246" s="1">
        <v>507.5</v>
      </c>
      <c r="Q246">
        <f t="shared" si="3"/>
        <v>-15</v>
      </c>
    </row>
    <row r="247" spans="1:17" x14ac:dyDescent="0.25">
      <c r="A247" s="9">
        <v>43158.67931712963</v>
      </c>
      <c r="B247" s="6">
        <v>0.70750000000407454</v>
      </c>
      <c r="C247">
        <v>16</v>
      </c>
      <c r="D247">
        <v>58</v>
      </c>
      <c r="E247">
        <v>48</v>
      </c>
      <c r="F247">
        <v>133550.69013671877</v>
      </c>
      <c r="G247">
        <v>130.42059583663942</v>
      </c>
      <c r="I247" s="4">
        <v>43158</v>
      </c>
      <c r="J247" s="6">
        <v>0.70697916666666671</v>
      </c>
      <c r="K247">
        <v>16</v>
      </c>
      <c r="L247">
        <v>58</v>
      </c>
      <c r="M247">
        <v>3</v>
      </c>
      <c r="N247" s="1">
        <v>507.8</v>
      </c>
      <c r="O247" s="1">
        <v>503.15</v>
      </c>
      <c r="Q247">
        <f t="shared" si="3"/>
        <v>45</v>
      </c>
    </row>
    <row r="248" spans="1:17" x14ac:dyDescent="0.25">
      <c r="A248" s="9">
        <v>43158.67931712963</v>
      </c>
      <c r="B248" s="6">
        <v>0.70761574074276723</v>
      </c>
      <c r="C248">
        <v>16</v>
      </c>
      <c r="D248">
        <v>58</v>
      </c>
      <c r="E248">
        <v>58</v>
      </c>
      <c r="F248">
        <v>154852.66562499999</v>
      </c>
      <c r="G248">
        <v>151.22330627441406</v>
      </c>
      <c r="I248" s="4">
        <v>43158</v>
      </c>
      <c r="J248" s="6">
        <v>0.70709490740740744</v>
      </c>
      <c r="K248">
        <v>16</v>
      </c>
      <c r="L248">
        <v>58</v>
      </c>
      <c r="M248">
        <v>13</v>
      </c>
      <c r="N248" s="1">
        <v>501.9</v>
      </c>
      <c r="O248" s="1">
        <v>501.9</v>
      </c>
      <c r="Q248">
        <f t="shared" si="3"/>
        <v>45</v>
      </c>
    </row>
    <row r="249" spans="1:17" x14ac:dyDescent="0.25">
      <c r="A249" s="9">
        <v>43158.67931712963</v>
      </c>
      <c r="B249" s="6">
        <v>0.70773148148873588</v>
      </c>
      <c r="C249">
        <v>16</v>
      </c>
      <c r="D249">
        <v>59</v>
      </c>
      <c r="E249">
        <v>8</v>
      </c>
      <c r="F249">
        <v>152220.93095703126</v>
      </c>
      <c r="G249">
        <v>148.65325288772584</v>
      </c>
      <c r="I249" s="4">
        <v>43158</v>
      </c>
      <c r="J249" s="6">
        <v>0.70721064814814805</v>
      </c>
      <c r="K249">
        <v>16</v>
      </c>
      <c r="L249">
        <v>58</v>
      </c>
      <c r="M249">
        <v>23</v>
      </c>
      <c r="N249" s="1">
        <v>504.2</v>
      </c>
      <c r="O249" s="1">
        <v>498.75</v>
      </c>
      <c r="Q249">
        <f t="shared" si="3"/>
        <v>-15</v>
      </c>
    </row>
    <row r="250" spans="1:17" x14ac:dyDescent="0.25">
      <c r="A250" s="9">
        <v>43158.67931712963</v>
      </c>
      <c r="B250" s="6">
        <v>0.70784722222742857</v>
      </c>
      <c r="C250">
        <v>16</v>
      </c>
      <c r="D250">
        <v>59</v>
      </c>
      <c r="E250">
        <v>18</v>
      </c>
      <c r="F250">
        <v>149263.8388671875</v>
      </c>
      <c r="G250">
        <v>145.76546764373779</v>
      </c>
      <c r="I250" s="4">
        <v>43158</v>
      </c>
      <c r="J250" s="6">
        <v>0.70732638888888888</v>
      </c>
      <c r="K250">
        <v>16</v>
      </c>
      <c r="L250">
        <v>58</v>
      </c>
      <c r="M250">
        <v>33</v>
      </c>
      <c r="N250" s="1">
        <v>478.9</v>
      </c>
      <c r="O250" s="1">
        <v>493.54999999999995</v>
      </c>
      <c r="Q250">
        <f t="shared" si="3"/>
        <v>-15</v>
      </c>
    </row>
    <row r="251" spans="1:17" x14ac:dyDescent="0.25">
      <c r="A251" s="9">
        <v>43158.67931712963</v>
      </c>
      <c r="B251" s="6">
        <v>0.70796296296612127</v>
      </c>
      <c r="C251">
        <v>16</v>
      </c>
      <c r="D251">
        <v>59</v>
      </c>
      <c r="E251">
        <v>28</v>
      </c>
      <c r="F251">
        <v>17610.642773437499</v>
      </c>
      <c r="G251">
        <v>17.197893333435058</v>
      </c>
      <c r="I251" s="4">
        <v>43158</v>
      </c>
      <c r="J251" s="6">
        <v>0.7074421296296296</v>
      </c>
      <c r="K251">
        <v>16</v>
      </c>
      <c r="L251">
        <v>58</v>
      </c>
      <c r="M251">
        <v>43</v>
      </c>
      <c r="N251" s="1">
        <v>508.1</v>
      </c>
      <c r="O251" s="1">
        <v>515.1</v>
      </c>
      <c r="Q251">
        <f t="shared" si="3"/>
        <v>-15</v>
      </c>
    </row>
    <row r="252" spans="1:17" x14ac:dyDescent="0.25">
      <c r="A252" s="9">
        <v>43158.67931712963</v>
      </c>
      <c r="B252" s="6">
        <v>0.70807870370481396</v>
      </c>
      <c r="C252">
        <v>16</v>
      </c>
      <c r="D252">
        <v>59</v>
      </c>
      <c r="E252">
        <v>38</v>
      </c>
      <c r="F252">
        <v>203426.51113281251</v>
      </c>
      <c r="G252">
        <v>198.65870227813721</v>
      </c>
      <c r="I252" s="4">
        <v>43158</v>
      </c>
      <c r="J252" s="6">
        <v>0.70755787037037043</v>
      </c>
      <c r="K252">
        <v>16</v>
      </c>
      <c r="L252">
        <v>58</v>
      </c>
      <c r="M252">
        <v>53</v>
      </c>
      <c r="N252" s="1">
        <v>495.1</v>
      </c>
      <c r="O252" s="1">
        <v>508.65000000000003</v>
      </c>
      <c r="Q252">
        <f t="shared" si="3"/>
        <v>-15</v>
      </c>
    </row>
    <row r="253" spans="1:17" x14ac:dyDescent="0.25">
      <c r="A253" s="9">
        <v>43158.67931712963</v>
      </c>
      <c r="B253" s="6">
        <v>0.70820601852028631</v>
      </c>
      <c r="C253">
        <v>16</v>
      </c>
      <c r="D253">
        <v>59</v>
      </c>
      <c r="E253">
        <v>49</v>
      </c>
      <c r="F253">
        <v>120117.17400568182</v>
      </c>
      <c r="G253">
        <v>117.30192773992366</v>
      </c>
      <c r="I253" s="4">
        <v>43158</v>
      </c>
      <c r="J253" s="6">
        <v>0.70767361111111116</v>
      </c>
      <c r="K253">
        <v>16</v>
      </c>
      <c r="L253">
        <v>59</v>
      </c>
      <c r="M253">
        <v>3</v>
      </c>
      <c r="N253" s="1">
        <v>493</v>
      </c>
      <c r="O253" s="1">
        <v>499.9</v>
      </c>
      <c r="Q253">
        <f t="shared" si="3"/>
        <v>46</v>
      </c>
    </row>
    <row r="254" spans="1:17" x14ac:dyDescent="0.25">
      <c r="A254" s="9">
        <v>43158.67931712963</v>
      </c>
      <c r="B254" s="6">
        <v>0.70832175926625496</v>
      </c>
      <c r="C254">
        <v>16</v>
      </c>
      <c r="D254">
        <v>59</v>
      </c>
      <c r="E254">
        <v>59</v>
      </c>
      <c r="F254">
        <v>145641.57763671875</v>
      </c>
      <c r="G254">
        <v>142.22810316085815</v>
      </c>
      <c r="I254" s="4">
        <v>43158</v>
      </c>
      <c r="J254" s="6">
        <v>0.70778935185185177</v>
      </c>
      <c r="K254">
        <v>16</v>
      </c>
      <c r="L254">
        <v>59</v>
      </c>
      <c r="M254">
        <v>13</v>
      </c>
      <c r="N254" s="1">
        <v>501.7</v>
      </c>
      <c r="O254" s="1">
        <v>507.20000000000005</v>
      </c>
      <c r="Q254">
        <f t="shared" si="3"/>
        <v>46</v>
      </c>
    </row>
    <row r="255" spans="1:17" x14ac:dyDescent="0.25">
      <c r="A255" s="9">
        <v>43158.67931712963</v>
      </c>
      <c r="B255" s="6">
        <v>0.70843750000494765</v>
      </c>
      <c r="C255">
        <v>17</v>
      </c>
      <c r="D255">
        <v>0</v>
      </c>
      <c r="E255">
        <v>9</v>
      </c>
      <c r="F255">
        <v>170047.26738281251</v>
      </c>
      <c r="G255">
        <v>166.06178455352784</v>
      </c>
      <c r="I255" s="4">
        <v>43158</v>
      </c>
      <c r="J255" s="6">
        <v>0.7079050925925926</v>
      </c>
      <c r="K255">
        <v>16</v>
      </c>
      <c r="L255">
        <v>59</v>
      </c>
      <c r="M255">
        <v>23</v>
      </c>
      <c r="N255" s="1">
        <v>515.1</v>
      </c>
      <c r="O255" s="1">
        <v>506.65</v>
      </c>
      <c r="Q255">
        <f t="shared" si="3"/>
        <v>-14</v>
      </c>
    </row>
    <row r="256" spans="1:17" x14ac:dyDescent="0.25">
      <c r="A256" s="9">
        <v>43158.67931712963</v>
      </c>
      <c r="B256" s="6">
        <v>0.70856481481314404</v>
      </c>
      <c r="C256">
        <v>17</v>
      </c>
      <c r="D256">
        <v>0</v>
      </c>
      <c r="E256">
        <v>20</v>
      </c>
      <c r="F256">
        <v>128556.33726917615</v>
      </c>
      <c r="G256">
        <v>125.54329811442983</v>
      </c>
      <c r="I256" s="4">
        <v>43158</v>
      </c>
      <c r="J256" s="6">
        <v>0.70802083333333332</v>
      </c>
      <c r="K256">
        <v>16</v>
      </c>
      <c r="L256">
        <v>59</v>
      </c>
      <c r="M256">
        <v>33</v>
      </c>
      <c r="N256" s="1">
        <v>518.1</v>
      </c>
      <c r="O256" s="1">
        <v>498</v>
      </c>
      <c r="Q256">
        <f t="shared" si="3"/>
        <v>-13</v>
      </c>
    </row>
    <row r="257" spans="1:17" x14ac:dyDescent="0.25">
      <c r="A257" s="9">
        <v>43158.67931712963</v>
      </c>
      <c r="B257" s="6">
        <v>0.70868055555911269</v>
      </c>
      <c r="C257">
        <v>17</v>
      </c>
      <c r="D257">
        <v>0</v>
      </c>
      <c r="E257">
        <v>30</v>
      </c>
      <c r="F257">
        <v>171530.52783203125</v>
      </c>
      <c r="G257">
        <v>167.51028108596802</v>
      </c>
      <c r="I257" s="4">
        <v>43158</v>
      </c>
      <c r="J257" s="6">
        <v>0.70813657407407404</v>
      </c>
      <c r="K257">
        <v>16</v>
      </c>
      <c r="L257">
        <v>59</v>
      </c>
      <c r="M257">
        <v>43</v>
      </c>
      <c r="N257" s="1">
        <v>523.4</v>
      </c>
      <c r="O257" s="1">
        <v>512.54999999999995</v>
      </c>
      <c r="Q257">
        <f t="shared" si="3"/>
        <v>-13</v>
      </c>
    </row>
    <row r="258" spans="1:17" x14ac:dyDescent="0.25">
      <c r="A258" s="9">
        <v>43158.67931712963</v>
      </c>
      <c r="B258" s="6">
        <v>0.70879629630508134</v>
      </c>
      <c r="C258">
        <v>17</v>
      </c>
      <c r="D258">
        <v>0</v>
      </c>
      <c r="E258">
        <v>40</v>
      </c>
      <c r="F258">
        <v>154377.14365234377</v>
      </c>
      <c r="G258">
        <v>150.75892934799197</v>
      </c>
      <c r="I258" s="4">
        <v>43158</v>
      </c>
      <c r="J258" s="6">
        <v>0.70825231481481488</v>
      </c>
      <c r="K258">
        <v>16</v>
      </c>
      <c r="L258">
        <v>59</v>
      </c>
      <c r="M258">
        <v>53</v>
      </c>
      <c r="N258" s="1">
        <v>506</v>
      </c>
      <c r="O258" s="1">
        <v>502.1</v>
      </c>
      <c r="Q258">
        <f t="shared" si="3"/>
        <v>-13</v>
      </c>
    </row>
    <row r="259" spans="1:17" x14ac:dyDescent="0.25">
      <c r="A259" s="9">
        <v>43158.67931712963</v>
      </c>
      <c r="B259" s="6">
        <v>0.70891203704377403</v>
      </c>
      <c r="C259">
        <v>17</v>
      </c>
      <c r="D259">
        <v>0</v>
      </c>
      <c r="E259">
        <v>50</v>
      </c>
      <c r="F259">
        <v>134115.60625000001</v>
      </c>
      <c r="G259">
        <v>130.97227172851564</v>
      </c>
      <c r="I259" s="4">
        <v>43158</v>
      </c>
      <c r="J259" s="6">
        <v>0.70836805555555549</v>
      </c>
      <c r="K259">
        <v>17</v>
      </c>
      <c r="L259">
        <v>0</v>
      </c>
      <c r="M259">
        <v>3</v>
      </c>
      <c r="N259" s="1">
        <v>481.1</v>
      </c>
      <c r="O259" s="1">
        <v>497.65000000000003</v>
      </c>
      <c r="Q259">
        <f t="shared" si="3"/>
        <v>47</v>
      </c>
    </row>
    <row r="260" spans="1:17" x14ac:dyDescent="0.25">
      <c r="A260" s="9">
        <v>43158.67931712963</v>
      </c>
      <c r="B260" s="6">
        <v>0.70902777778246673</v>
      </c>
      <c r="C260">
        <v>17</v>
      </c>
      <c r="D260">
        <v>1</v>
      </c>
      <c r="E260">
        <v>0</v>
      </c>
      <c r="F260">
        <v>160450.6953125</v>
      </c>
      <c r="G260">
        <v>156.69013214111328</v>
      </c>
      <c r="I260" s="4">
        <v>43158</v>
      </c>
      <c r="J260" s="6">
        <v>0.70848379629629632</v>
      </c>
      <c r="K260">
        <v>17</v>
      </c>
      <c r="L260">
        <v>0</v>
      </c>
      <c r="M260">
        <v>13</v>
      </c>
      <c r="N260" s="1">
        <v>491.3</v>
      </c>
      <c r="O260" s="1">
        <v>498.8</v>
      </c>
      <c r="Q260">
        <f t="shared" si="3"/>
        <v>-13</v>
      </c>
    </row>
    <row r="261" spans="1:17" x14ac:dyDescent="0.25">
      <c r="A261" s="9">
        <v>43158.67931712963</v>
      </c>
      <c r="B261" s="6">
        <v>0.70915509259066312</v>
      </c>
      <c r="C261">
        <v>17</v>
      </c>
      <c r="D261">
        <v>1</v>
      </c>
      <c r="E261">
        <v>11</v>
      </c>
      <c r="F261">
        <v>145919.80806107953</v>
      </c>
      <c r="G261">
        <v>142.49981255964798</v>
      </c>
      <c r="I261" s="4">
        <v>43158</v>
      </c>
      <c r="J261" s="6">
        <v>0.70859953703703704</v>
      </c>
      <c r="K261">
        <v>17</v>
      </c>
      <c r="L261">
        <v>0</v>
      </c>
      <c r="M261">
        <v>23</v>
      </c>
      <c r="N261" s="1">
        <v>488.1</v>
      </c>
      <c r="O261" s="1">
        <v>502.90000000000003</v>
      </c>
      <c r="Q261">
        <f t="shared" si="3"/>
        <v>-12</v>
      </c>
    </row>
    <row r="262" spans="1:17" x14ac:dyDescent="0.25">
      <c r="A262" s="9">
        <v>43158.67931712963</v>
      </c>
      <c r="B262" s="6">
        <v>0.70927083333663177</v>
      </c>
      <c r="C262">
        <v>17</v>
      </c>
      <c r="D262">
        <v>1</v>
      </c>
      <c r="E262">
        <v>21</v>
      </c>
      <c r="F262">
        <v>148276.75351562499</v>
      </c>
      <c r="G262">
        <v>144.80151710510253</v>
      </c>
      <c r="I262" s="4">
        <v>43158</v>
      </c>
      <c r="J262" s="6">
        <v>0.70871527777777776</v>
      </c>
      <c r="K262">
        <v>17</v>
      </c>
      <c r="L262">
        <v>0</v>
      </c>
      <c r="M262">
        <v>33</v>
      </c>
      <c r="N262" s="1">
        <v>497.9</v>
      </c>
      <c r="O262" s="1">
        <v>503.85</v>
      </c>
      <c r="Q262">
        <f t="shared" si="3"/>
        <v>-12</v>
      </c>
    </row>
    <row r="263" spans="1:17" x14ac:dyDescent="0.25">
      <c r="A263" s="9">
        <v>43158.67931712963</v>
      </c>
      <c r="B263" s="6">
        <v>0.70939814815210411</v>
      </c>
      <c r="C263">
        <v>17</v>
      </c>
      <c r="D263">
        <v>1</v>
      </c>
      <c r="E263">
        <v>32</v>
      </c>
      <c r="F263">
        <v>151085.48721590909</v>
      </c>
      <c r="G263">
        <v>147.54442110928622</v>
      </c>
      <c r="I263" s="4">
        <v>43158</v>
      </c>
      <c r="J263" s="6">
        <v>0.7088310185185186</v>
      </c>
      <c r="K263">
        <v>17</v>
      </c>
      <c r="L263">
        <v>0</v>
      </c>
      <c r="M263">
        <v>43</v>
      </c>
      <c r="N263" s="1">
        <v>506.1</v>
      </c>
      <c r="O263" s="1">
        <v>508.5</v>
      </c>
      <c r="Q263">
        <f t="shared" si="3"/>
        <v>-11</v>
      </c>
    </row>
    <row r="264" spans="1:17" x14ac:dyDescent="0.25">
      <c r="A264" s="9">
        <v>43158.67931712963</v>
      </c>
      <c r="B264" s="6">
        <v>0.7095254629603005</v>
      </c>
      <c r="C264">
        <v>17</v>
      </c>
      <c r="D264">
        <v>1</v>
      </c>
      <c r="E264">
        <v>43</v>
      </c>
      <c r="F264">
        <v>136085.11869673297</v>
      </c>
      <c r="G264">
        <v>132.89562372727829</v>
      </c>
      <c r="I264" s="4">
        <v>43158</v>
      </c>
      <c r="J264" s="6">
        <v>0.70894675925925921</v>
      </c>
      <c r="K264">
        <v>17</v>
      </c>
      <c r="L264">
        <v>0</v>
      </c>
      <c r="M264">
        <v>53</v>
      </c>
      <c r="N264" s="1">
        <v>499.1</v>
      </c>
      <c r="O264" s="1">
        <v>500.20000000000005</v>
      </c>
      <c r="Q264">
        <f t="shared" si="3"/>
        <v>-10</v>
      </c>
    </row>
    <row r="265" spans="1:17" x14ac:dyDescent="0.25">
      <c r="A265" s="9">
        <v>43158.67931712963</v>
      </c>
      <c r="B265" s="6">
        <v>0.70964120370626915</v>
      </c>
      <c r="C265">
        <v>17</v>
      </c>
      <c r="D265">
        <v>1</v>
      </c>
      <c r="E265">
        <v>53</v>
      </c>
      <c r="F265">
        <v>113768.31591796875</v>
      </c>
      <c r="G265">
        <v>111.10187101364136</v>
      </c>
      <c r="I265" s="4">
        <v>43158</v>
      </c>
      <c r="J265" s="6">
        <v>0.70906249999999993</v>
      </c>
      <c r="K265">
        <v>17</v>
      </c>
      <c r="L265">
        <v>1</v>
      </c>
      <c r="M265">
        <v>3</v>
      </c>
      <c r="N265" s="1">
        <v>516.70000000000005</v>
      </c>
      <c r="O265" s="1">
        <v>505.55</v>
      </c>
      <c r="Q265">
        <f t="shared" si="3"/>
        <v>50</v>
      </c>
    </row>
    <row r="266" spans="1:17" x14ac:dyDescent="0.25">
      <c r="A266" s="9">
        <v>43158.67931712963</v>
      </c>
      <c r="B266" s="6">
        <v>0.7097569444522378</v>
      </c>
      <c r="C266">
        <v>17</v>
      </c>
      <c r="D266">
        <v>2</v>
      </c>
      <c r="E266">
        <v>3</v>
      </c>
      <c r="F266">
        <v>88809.957128906244</v>
      </c>
      <c r="G266">
        <v>86.728473758697504</v>
      </c>
      <c r="I266" s="4">
        <v>43158</v>
      </c>
      <c r="J266" s="6">
        <v>0.70917824074074076</v>
      </c>
      <c r="K266">
        <v>17</v>
      </c>
      <c r="L266">
        <v>1</v>
      </c>
      <c r="M266">
        <v>13</v>
      </c>
      <c r="N266" s="1">
        <v>523.6</v>
      </c>
      <c r="O266" s="1">
        <v>509.1</v>
      </c>
      <c r="Q266">
        <f t="shared" si="3"/>
        <v>-10</v>
      </c>
    </row>
    <row r="267" spans="1:17" x14ac:dyDescent="0.25">
      <c r="A267" s="9">
        <v>43158.67931712963</v>
      </c>
      <c r="B267" s="6">
        <v>0.70988425926043419</v>
      </c>
      <c r="C267">
        <v>17</v>
      </c>
      <c r="D267">
        <v>2</v>
      </c>
      <c r="E267">
        <v>14</v>
      </c>
      <c r="F267">
        <v>148451.83567116476</v>
      </c>
      <c r="G267">
        <v>144.97249577262184</v>
      </c>
      <c r="I267" s="4">
        <v>43158</v>
      </c>
      <c r="J267" s="6">
        <v>0.70929398148148148</v>
      </c>
      <c r="K267">
        <v>17</v>
      </c>
      <c r="L267">
        <v>1</v>
      </c>
      <c r="M267">
        <v>23</v>
      </c>
      <c r="N267" s="1">
        <v>508.8</v>
      </c>
      <c r="O267" s="1">
        <v>499.45000000000005</v>
      </c>
      <c r="Q267">
        <f t="shared" si="3"/>
        <v>-9</v>
      </c>
    </row>
    <row r="268" spans="1:17" x14ac:dyDescent="0.25">
      <c r="A268" s="9">
        <v>43158.67931712963</v>
      </c>
      <c r="B268" s="6">
        <v>0.70999999999912689</v>
      </c>
      <c r="C268">
        <v>17</v>
      </c>
      <c r="D268">
        <v>2</v>
      </c>
      <c r="E268">
        <v>24</v>
      </c>
      <c r="F268">
        <v>136062.22636718751</v>
      </c>
      <c r="G268">
        <v>132.87326793670655</v>
      </c>
      <c r="I268" s="4">
        <v>43158</v>
      </c>
      <c r="J268" s="6">
        <v>0.70940972222222232</v>
      </c>
      <c r="K268">
        <v>17</v>
      </c>
      <c r="L268">
        <v>1</v>
      </c>
      <c r="M268">
        <v>33</v>
      </c>
      <c r="N268" s="1">
        <v>501.3</v>
      </c>
      <c r="O268" s="1">
        <v>506.6</v>
      </c>
      <c r="Q268">
        <f t="shared" ref="Q268:Q318" si="4">IF(AND(D268=L268,E268=M268),"Match",E268-M268)</f>
        <v>-9</v>
      </c>
    </row>
    <row r="269" spans="1:17" x14ac:dyDescent="0.25">
      <c r="A269" s="9">
        <v>43158.67931712963</v>
      </c>
      <c r="B269" s="6">
        <v>0.71011574073781958</v>
      </c>
      <c r="C269">
        <v>17</v>
      </c>
      <c r="D269">
        <v>2</v>
      </c>
      <c r="E269">
        <v>34</v>
      </c>
      <c r="F269">
        <v>161864.87890625</v>
      </c>
      <c r="G269">
        <v>158.07117080688477</v>
      </c>
      <c r="I269" s="4">
        <v>43158</v>
      </c>
      <c r="J269" s="6">
        <v>0.70952546296296293</v>
      </c>
      <c r="K269">
        <v>17</v>
      </c>
      <c r="L269">
        <v>1</v>
      </c>
      <c r="M269">
        <v>43</v>
      </c>
      <c r="N269" s="1">
        <v>494.2</v>
      </c>
      <c r="O269" s="1">
        <v>495.75</v>
      </c>
      <c r="Q269">
        <f t="shared" si="4"/>
        <v>-9</v>
      </c>
    </row>
    <row r="270" spans="1:17" x14ac:dyDescent="0.25">
      <c r="A270" s="9">
        <v>43158.67931712963</v>
      </c>
      <c r="B270" s="6">
        <v>0.71023148148378823</v>
      </c>
      <c r="C270">
        <v>17</v>
      </c>
      <c r="D270">
        <v>2</v>
      </c>
      <c r="E270">
        <v>44</v>
      </c>
      <c r="F270">
        <v>170586.45175781249</v>
      </c>
      <c r="G270">
        <v>166.58833179473876</v>
      </c>
      <c r="I270" s="4">
        <v>43158</v>
      </c>
      <c r="J270" s="6">
        <v>0.70964120370370365</v>
      </c>
      <c r="K270">
        <v>17</v>
      </c>
      <c r="L270">
        <v>1</v>
      </c>
      <c r="M270">
        <v>53</v>
      </c>
      <c r="N270" s="1">
        <v>514.5</v>
      </c>
      <c r="O270" s="1">
        <v>515.70000000000005</v>
      </c>
      <c r="Q270">
        <f t="shared" si="4"/>
        <v>-9</v>
      </c>
    </row>
    <row r="271" spans="1:17" x14ac:dyDescent="0.25">
      <c r="A271" s="9">
        <v>43158.67931712963</v>
      </c>
      <c r="B271" s="6">
        <v>0.71034722222248092</v>
      </c>
      <c r="C271">
        <v>17</v>
      </c>
      <c r="D271">
        <v>2</v>
      </c>
      <c r="E271">
        <v>54</v>
      </c>
      <c r="F271">
        <v>152990.27910156251</v>
      </c>
      <c r="G271">
        <v>149.40456943511964</v>
      </c>
      <c r="I271" s="4">
        <v>43158</v>
      </c>
      <c r="J271" s="6">
        <v>0.70975694444444448</v>
      </c>
      <c r="K271">
        <v>17</v>
      </c>
      <c r="L271">
        <v>2</v>
      </c>
      <c r="M271">
        <v>3</v>
      </c>
      <c r="N271" s="1">
        <v>490.6</v>
      </c>
      <c r="O271" s="1">
        <v>507.2</v>
      </c>
      <c r="Q271">
        <f t="shared" si="4"/>
        <v>51</v>
      </c>
    </row>
    <row r="272" spans="1:17" x14ac:dyDescent="0.25">
      <c r="A272" s="9">
        <v>43158.67931712963</v>
      </c>
      <c r="B272" s="6">
        <v>0.71046296296844957</v>
      </c>
      <c r="C272">
        <v>17</v>
      </c>
      <c r="D272">
        <v>3</v>
      </c>
      <c r="E272">
        <v>4</v>
      </c>
      <c r="F272">
        <v>166784.86474609375</v>
      </c>
      <c r="G272">
        <v>162.87584447860718</v>
      </c>
      <c r="I272" s="4">
        <v>43158</v>
      </c>
      <c r="J272" s="6">
        <v>0.7098726851851852</v>
      </c>
      <c r="K272">
        <v>17</v>
      </c>
      <c r="L272">
        <v>2</v>
      </c>
      <c r="M272">
        <v>13</v>
      </c>
      <c r="N272" s="1">
        <v>499.7</v>
      </c>
      <c r="O272" s="1">
        <v>511.45000000000005</v>
      </c>
      <c r="Q272">
        <f t="shared" si="4"/>
        <v>-9</v>
      </c>
    </row>
    <row r="273" spans="1:17" x14ac:dyDescent="0.25">
      <c r="A273" s="9">
        <v>43158.67931712963</v>
      </c>
      <c r="B273" s="6">
        <v>0.71057870370714227</v>
      </c>
      <c r="C273">
        <v>17</v>
      </c>
      <c r="D273">
        <v>3</v>
      </c>
      <c r="E273">
        <v>14</v>
      </c>
      <c r="F273">
        <v>171405.36289062502</v>
      </c>
      <c r="G273">
        <v>167.388049697876</v>
      </c>
      <c r="I273" s="4">
        <v>43158</v>
      </c>
      <c r="J273" s="6">
        <v>0.70998842592592604</v>
      </c>
      <c r="K273">
        <v>17</v>
      </c>
      <c r="L273">
        <v>2</v>
      </c>
      <c r="M273">
        <v>23</v>
      </c>
      <c r="N273" s="1">
        <v>489.9</v>
      </c>
      <c r="O273" s="1">
        <v>502.59999999999997</v>
      </c>
      <c r="Q273">
        <f t="shared" si="4"/>
        <v>-9</v>
      </c>
    </row>
    <row r="274" spans="1:17" x14ac:dyDescent="0.25">
      <c r="A274" s="9">
        <v>43158.67931712963</v>
      </c>
      <c r="B274" s="6">
        <v>0.71070601852261461</v>
      </c>
      <c r="C274">
        <v>17</v>
      </c>
      <c r="D274">
        <v>3</v>
      </c>
      <c r="E274">
        <v>25</v>
      </c>
      <c r="F274">
        <v>141720.20001775568</v>
      </c>
      <c r="G274">
        <v>138.39863282983953</v>
      </c>
      <c r="I274" s="4">
        <v>43158</v>
      </c>
      <c r="J274" s="6">
        <v>0.71010416666666665</v>
      </c>
      <c r="K274">
        <v>17</v>
      </c>
      <c r="L274">
        <v>2</v>
      </c>
      <c r="M274">
        <v>33</v>
      </c>
      <c r="N274" s="1">
        <v>499.9</v>
      </c>
      <c r="O274" s="1">
        <v>498.29999999999995</v>
      </c>
      <c r="Q274">
        <f t="shared" si="4"/>
        <v>-8</v>
      </c>
    </row>
    <row r="275" spans="1:17" x14ac:dyDescent="0.25">
      <c r="A275" s="9">
        <v>43158.67931712963</v>
      </c>
      <c r="B275" s="6">
        <v>0.71082175926130731</v>
      </c>
      <c r="C275">
        <v>17</v>
      </c>
      <c r="D275">
        <v>3</v>
      </c>
      <c r="E275">
        <v>35</v>
      </c>
      <c r="F275">
        <v>169257.39638671876</v>
      </c>
      <c r="G275">
        <v>165.29042615890503</v>
      </c>
      <c r="I275" s="4">
        <v>43158</v>
      </c>
      <c r="J275" s="6">
        <v>0.71021990740740737</v>
      </c>
      <c r="K275">
        <v>17</v>
      </c>
      <c r="L275">
        <v>2</v>
      </c>
      <c r="M275">
        <v>43</v>
      </c>
      <c r="N275" s="1">
        <v>520</v>
      </c>
      <c r="O275" s="1">
        <v>499.1</v>
      </c>
      <c r="Q275">
        <f t="shared" si="4"/>
        <v>-8</v>
      </c>
    </row>
    <row r="276" spans="1:17" x14ac:dyDescent="0.25">
      <c r="A276" s="9">
        <v>43158.67931712963</v>
      </c>
      <c r="B276" s="6">
        <v>0.71094907407677965</v>
      </c>
      <c r="C276">
        <v>17</v>
      </c>
      <c r="D276">
        <v>3</v>
      </c>
      <c r="E276">
        <v>46</v>
      </c>
      <c r="F276">
        <v>152332.24085582385</v>
      </c>
      <c r="G276">
        <v>148.76195396076548</v>
      </c>
      <c r="I276" s="4">
        <v>43158</v>
      </c>
      <c r="J276" s="6">
        <v>0.7103356481481482</v>
      </c>
      <c r="K276">
        <v>17</v>
      </c>
      <c r="L276">
        <v>2</v>
      </c>
      <c r="M276">
        <v>53</v>
      </c>
      <c r="N276" s="1">
        <v>515.9</v>
      </c>
      <c r="O276" s="1">
        <v>502.25</v>
      </c>
      <c r="Q276">
        <f t="shared" si="4"/>
        <v>-7</v>
      </c>
    </row>
    <row r="277" spans="1:17" x14ac:dyDescent="0.25">
      <c r="A277" s="9">
        <v>43158.67931712963</v>
      </c>
      <c r="B277" s="6">
        <v>0.71106481481547235</v>
      </c>
      <c r="C277">
        <v>17</v>
      </c>
      <c r="D277">
        <v>3</v>
      </c>
      <c r="E277">
        <v>56</v>
      </c>
      <c r="F277">
        <v>106284.50244140625</v>
      </c>
      <c r="G277">
        <v>103.79345941543579</v>
      </c>
      <c r="I277" s="4">
        <v>43158</v>
      </c>
      <c r="J277" s="6">
        <v>0.71045138888888892</v>
      </c>
      <c r="K277">
        <v>17</v>
      </c>
      <c r="L277">
        <v>3</v>
      </c>
      <c r="M277">
        <v>3</v>
      </c>
      <c r="N277" s="1">
        <v>514</v>
      </c>
      <c r="O277" s="1">
        <v>505.35</v>
      </c>
      <c r="Q277">
        <f t="shared" si="4"/>
        <v>53</v>
      </c>
    </row>
    <row r="278" spans="1:17" x14ac:dyDescent="0.25">
      <c r="A278" s="9">
        <v>43158.67931712963</v>
      </c>
      <c r="B278" s="6">
        <v>0.71119212963822065</v>
      </c>
      <c r="C278">
        <v>17</v>
      </c>
      <c r="D278">
        <v>4</v>
      </c>
      <c r="E278">
        <v>7</v>
      </c>
      <c r="F278">
        <v>167143.42231889203</v>
      </c>
      <c r="G278">
        <v>163.225998358293</v>
      </c>
      <c r="I278" s="4">
        <v>43158</v>
      </c>
      <c r="J278" s="6">
        <v>0.71056712962962953</v>
      </c>
      <c r="K278">
        <v>17</v>
      </c>
      <c r="L278">
        <v>3</v>
      </c>
      <c r="M278">
        <v>13</v>
      </c>
      <c r="N278" s="1">
        <v>514.9</v>
      </c>
      <c r="O278" s="1">
        <v>511.9</v>
      </c>
      <c r="Q278">
        <f t="shared" si="4"/>
        <v>-6</v>
      </c>
    </row>
    <row r="279" spans="1:17" x14ac:dyDescent="0.25">
      <c r="A279" s="9">
        <v>43158.67931712963</v>
      </c>
      <c r="B279" s="6">
        <v>0.71130787037691334</v>
      </c>
      <c r="C279">
        <v>17</v>
      </c>
      <c r="D279">
        <v>4</v>
      </c>
      <c r="E279">
        <v>17</v>
      </c>
      <c r="F279">
        <v>133125.63203125002</v>
      </c>
      <c r="G279">
        <v>130.0055000305176</v>
      </c>
      <c r="I279" s="4">
        <v>43158</v>
      </c>
      <c r="J279" s="6">
        <v>0.71068287037037037</v>
      </c>
      <c r="K279">
        <v>17</v>
      </c>
      <c r="L279">
        <v>3</v>
      </c>
      <c r="M279">
        <v>23</v>
      </c>
      <c r="N279" s="1">
        <v>511.7</v>
      </c>
      <c r="O279" s="1">
        <v>512.1</v>
      </c>
      <c r="Q279">
        <f t="shared" si="4"/>
        <v>-6</v>
      </c>
    </row>
    <row r="280" spans="1:17" x14ac:dyDescent="0.25">
      <c r="A280" s="9">
        <v>43158.67931712963</v>
      </c>
      <c r="B280" s="6">
        <v>0.71142361111560604</v>
      </c>
      <c r="C280">
        <v>17</v>
      </c>
      <c r="D280">
        <v>4</v>
      </c>
      <c r="E280">
        <v>27</v>
      </c>
      <c r="F280">
        <v>75311.848828125003</v>
      </c>
      <c r="G280">
        <v>73.546727371215823</v>
      </c>
      <c r="I280" s="4">
        <v>43158</v>
      </c>
      <c r="J280" s="6">
        <v>0.71079861111111109</v>
      </c>
      <c r="K280">
        <v>17</v>
      </c>
      <c r="L280">
        <v>3</v>
      </c>
      <c r="M280">
        <v>33</v>
      </c>
      <c r="N280" s="1">
        <v>491.2</v>
      </c>
      <c r="O280" s="1">
        <v>498.7</v>
      </c>
      <c r="Q280">
        <f t="shared" si="4"/>
        <v>-6</v>
      </c>
    </row>
    <row r="281" spans="1:17" x14ac:dyDescent="0.25">
      <c r="A281" s="9">
        <v>43158.67931712963</v>
      </c>
      <c r="B281" s="6">
        <v>0.71153935185429873</v>
      </c>
      <c r="C281">
        <v>17</v>
      </c>
      <c r="D281">
        <v>4</v>
      </c>
      <c r="E281">
        <v>37</v>
      </c>
      <c r="F281">
        <v>129650.39716796875</v>
      </c>
      <c r="G281">
        <v>126.61171598434449</v>
      </c>
      <c r="I281" s="4">
        <v>43158</v>
      </c>
      <c r="J281" s="6">
        <v>0.71091435185185192</v>
      </c>
      <c r="K281">
        <v>17</v>
      </c>
      <c r="L281">
        <v>3</v>
      </c>
      <c r="M281">
        <v>43</v>
      </c>
      <c r="N281" s="1">
        <v>498.2</v>
      </c>
      <c r="O281" s="1">
        <v>510.79999999999995</v>
      </c>
      <c r="Q281">
        <f t="shared" si="4"/>
        <v>-6</v>
      </c>
    </row>
    <row r="282" spans="1:17" x14ac:dyDescent="0.25">
      <c r="A282" s="9">
        <v>43158.67931712963</v>
      </c>
      <c r="B282" s="6">
        <v>0.71165509259299142</v>
      </c>
      <c r="C282">
        <v>17</v>
      </c>
      <c r="D282">
        <v>4</v>
      </c>
      <c r="E282">
        <v>47</v>
      </c>
      <c r="F282">
        <v>1.0365234375000001</v>
      </c>
      <c r="G282">
        <v>1.0122299194335938E-3</v>
      </c>
      <c r="I282" s="4">
        <v>43158</v>
      </c>
      <c r="J282" s="6">
        <v>0.71103009259259264</v>
      </c>
      <c r="K282">
        <v>17</v>
      </c>
      <c r="L282">
        <v>3</v>
      </c>
      <c r="M282">
        <v>53</v>
      </c>
      <c r="N282" s="1">
        <v>506.7</v>
      </c>
      <c r="O282" s="1">
        <v>513.45000000000005</v>
      </c>
      <c r="Q282">
        <f t="shared" si="4"/>
        <v>-6</v>
      </c>
    </row>
    <row r="283" spans="1:17" x14ac:dyDescent="0.25">
      <c r="A283" s="9">
        <v>43158.67931712963</v>
      </c>
      <c r="B283" s="6">
        <v>0.71177083333168412</v>
      </c>
      <c r="C283">
        <v>17</v>
      </c>
      <c r="D283">
        <v>4</v>
      </c>
      <c r="E283">
        <v>57</v>
      </c>
      <c r="F283">
        <v>1.173828125</v>
      </c>
      <c r="G283">
        <v>1.1463165283203125E-3</v>
      </c>
      <c r="I283" s="4">
        <v>43158</v>
      </c>
      <c r="J283" s="6">
        <v>0.71114583333333325</v>
      </c>
      <c r="K283">
        <v>17</v>
      </c>
      <c r="L283">
        <v>4</v>
      </c>
      <c r="M283">
        <v>3</v>
      </c>
      <c r="N283" s="1">
        <v>506.1</v>
      </c>
      <c r="O283" s="1">
        <v>509.05</v>
      </c>
      <c r="Q283">
        <f t="shared" si="4"/>
        <v>54</v>
      </c>
    </row>
    <row r="284" spans="1:17" x14ac:dyDescent="0.25">
      <c r="A284" s="9">
        <v>43158.67931712963</v>
      </c>
      <c r="B284" s="6">
        <v>0.71188657407765277</v>
      </c>
      <c r="C284">
        <v>17</v>
      </c>
      <c r="D284">
        <v>5</v>
      </c>
      <c r="E284">
        <v>7</v>
      </c>
      <c r="F284">
        <v>513153.41494140628</v>
      </c>
      <c r="G284">
        <v>501.12638177871708</v>
      </c>
      <c r="I284" s="4">
        <v>43158</v>
      </c>
      <c r="J284" s="6">
        <v>0.71126157407407409</v>
      </c>
      <c r="K284">
        <v>17</v>
      </c>
      <c r="L284">
        <v>4</v>
      </c>
      <c r="M284">
        <v>13</v>
      </c>
      <c r="N284" s="1">
        <v>508.4</v>
      </c>
      <c r="O284" s="1">
        <v>503.65</v>
      </c>
      <c r="Q284">
        <f t="shared" si="4"/>
        <v>-6</v>
      </c>
    </row>
    <row r="285" spans="1:17" x14ac:dyDescent="0.25">
      <c r="A285" s="9">
        <v>43158.67931712963</v>
      </c>
      <c r="B285" s="6">
        <v>0.71200231482362142</v>
      </c>
      <c r="C285">
        <v>17</v>
      </c>
      <c r="D285">
        <v>5</v>
      </c>
      <c r="E285">
        <v>17</v>
      </c>
      <c r="F285">
        <v>1505829.6190429686</v>
      </c>
      <c r="G285">
        <v>1470.536737346649</v>
      </c>
      <c r="I285" s="4">
        <v>43158</v>
      </c>
      <c r="J285" s="6">
        <v>0.71137731481481481</v>
      </c>
      <c r="K285">
        <v>17</v>
      </c>
      <c r="L285">
        <v>4</v>
      </c>
      <c r="M285">
        <v>23</v>
      </c>
      <c r="N285" s="1">
        <v>513</v>
      </c>
      <c r="O285" s="1">
        <v>509.8</v>
      </c>
      <c r="Q285">
        <f t="shared" si="4"/>
        <v>-6</v>
      </c>
    </row>
    <row r="286" spans="1:17" x14ac:dyDescent="0.25">
      <c r="A286" s="9">
        <v>43158.67931712963</v>
      </c>
      <c r="B286" s="6">
        <v>0.71211805556231411</v>
      </c>
      <c r="C286">
        <v>17</v>
      </c>
      <c r="D286">
        <v>5</v>
      </c>
      <c r="E286">
        <v>27</v>
      </c>
      <c r="F286">
        <v>1440854.5198242187</v>
      </c>
      <c r="G286">
        <v>1407.0844920158386</v>
      </c>
      <c r="I286" s="4">
        <v>43158</v>
      </c>
      <c r="J286" s="6">
        <v>0.71149305555555553</v>
      </c>
      <c r="K286">
        <v>17</v>
      </c>
      <c r="L286">
        <v>4</v>
      </c>
      <c r="M286">
        <v>33</v>
      </c>
      <c r="N286" s="1">
        <v>513.4</v>
      </c>
      <c r="O286" s="1">
        <v>502.9</v>
      </c>
      <c r="Q286">
        <f t="shared" si="4"/>
        <v>-6</v>
      </c>
    </row>
    <row r="287" spans="1:17" x14ac:dyDescent="0.25">
      <c r="A287" s="9">
        <v>43158.67931712963</v>
      </c>
      <c r="B287" s="6">
        <v>0.71223379630100681</v>
      </c>
      <c r="C287">
        <v>17</v>
      </c>
      <c r="D287">
        <v>5</v>
      </c>
      <c r="E287">
        <v>37</v>
      </c>
      <c r="F287">
        <v>1548977.6107421874</v>
      </c>
      <c r="G287">
        <v>1512.6734479904173</v>
      </c>
      <c r="I287" s="4">
        <v>43158</v>
      </c>
      <c r="J287" s="6">
        <v>0.71160879629629636</v>
      </c>
      <c r="K287">
        <v>17</v>
      </c>
      <c r="L287">
        <v>4</v>
      </c>
      <c r="M287">
        <v>43</v>
      </c>
      <c r="N287" s="1">
        <v>461.1</v>
      </c>
      <c r="O287" s="1">
        <v>467.3</v>
      </c>
      <c r="Q287">
        <f t="shared" si="4"/>
        <v>-6</v>
      </c>
    </row>
    <row r="288" spans="1:17" x14ac:dyDescent="0.25">
      <c r="A288" s="9">
        <v>43158.67931712963</v>
      </c>
      <c r="B288" s="6">
        <v>0.7123495370396995</v>
      </c>
      <c r="C288">
        <v>17</v>
      </c>
      <c r="D288">
        <v>5</v>
      </c>
      <c r="E288">
        <v>47</v>
      </c>
      <c r="F288">
        <v>1413804.0178710937</v>
      </c>
      <c r="G288">
        <v>1380.6679862022399</v>
      </c>
      <c r="I288" s="4">
        <v>43158</v>
      </c>
      <c r="J288" s="6">
        <v>0.71172453703703698</v>
      </c>
      <c r="K288">
        <v>17</v>
      </c>
      <c r="L288">
        <v>4</v>
      </c>
      <c r="M288">
        <v>53</v>
      </c>
      <c r="N288" s="1">
        <v>462.1</v>
      </c>
      <c r="O288" s="1">
        <v>462.15</v>
      </c>
      <c r="Q288">
        <f t="shared" si="4"/>
        <v>-6</v>
      </c>
    </row>
    <row r="289" spans="1:17" x14ac:dyDescent="0.25">
      <c r="A289" s="9">
        <v>43158.67931712963</v>
      </c>
      <c r="B289" s="6">
        <v>0.71246527777839219</v>
      </c>
      <c r="C289">
        <v>17</v>
      </c>
      <c r="D289">
        <v>5</v>
      </c>
      <c r="E289">
        <v>57</v>
      </c>
      <c r="F289">
        <v>1445464.232421875</v>
      </c>
      <c r="G289">
        <v>1411.5861644744873</v>
      </c>
      <c r="I289" s="4">
        <v>43158</v>
      </c>
      <c r="J289" s="6">
        <v>0.71184027777777781</v>
      </c>
      <c r="K289">
        <v>17</v>
      </c>
      <c r="L289">
        <v>5</v>
      </c>
      <c r="M289">
        <v>3</v>
      </c>
      <c r="N289" s="1">
        <v>461.9</v>
      </c>
      <c r="O289" s="1">
        <v>462.04999999999995</v>
      </c>
      <c r="Q289">
        <f t="shared" si="4"/>
        <v>54</v>
      </c>
    </row>
    <row r="290" spans="1:17" x14ac:dyDescent="0.25">
      <c r="A290" s="9">
        <v>43158.67931712963</v>
      </c>
      <c r="B290" s="6">
        <v>0.71259259259386454</v>
      </c>
      <c r="C290">
        <v>17</v>
      </c>
      <c r="D290">
        <v>6</v>
      </c>
      <c r="E290">
        <v>8</v>
      </c>
      <c r="F290">
        <v>469162.72816051135</v>
      </c>
      <c r="G290">
        <v>458.16672671924937</v>
      </c>
      <c r="I290" s="4">
        <v>43158</v>
      </c>
      <c r="J290" s="6">
        <v>0.71195601851851853</v>
      </c>
      <c r="K290">
        <v>17</v>
      </c>
      <c r="L290">
        <v>5</v>
      </c>
      <c r="M290">
        <v>13</v>
      </c>
      <c r="N290" s="1">
        <v>607.4</v>
      </c>
      <c r="O290" s="1">
        <v>574.29999999999995</v>
      </c>
      <c r="Q290">
        <f t="shared" si="4"/>
        <v>-5</v>
      </c>
    </row>
    <row r="291" spans="1:17" x14ac:dyDescent="0.25">
      <c r="A291" s="9">
        <v>43158.67931712963</v>
      </c>
      <c r="B291" s="6">
        <v>0.71271990740933688</v>
      </c>
      <c r="C291">
        <v>17</v>
      </c>
      <c r="D291">
        <v>6</v>
      </c>
      <c r="E291">
        <v>19</v>
      </c>
      <c r="F291">
        <v>532692.96795099438</v>
      </c>
      <c r="G291">
        <v>520.20797651464295</v>
      </c>
      <c r="I291" s="4">
        <v>43158</v>
      </c>
      <c r="J291" s="6">
        <v>0.71207175925925925</v>
      </c>
      <c r="K291">
        <v>17</v>
      </c>
      <c r="L291">
        <v>5</v>
      </c>
      <c r="M291">
        <v>23</v>
      </c>
      <c r="N291" s="1">
        <v>603.79999999999995</v>
      </c>
      <c r="O291" s="1">
        <v>603.75</v>
      </c>
      <c r="Q291">
        <f t="shared" si="4"/>
        <v>-4</v>
      </c>
    </row>
    <row r="292" spans="1:17" x14ac:dyDescent="0.25">
      <c r="A292" s="9">
        <v>43158.67931712963</v>
      </c>
      <c r="B292" s="6">
        <v>0.71283564814802958</v>
      </c>
      <c r="C292">
        <v>17</v>
      </c>
      <c r="D292">
        <v>6</v>
      </c>
      <c r="E292">
        <v>29</v>
      </c>
      <c r="F292">
        <v>495104.41494140623</v>
      </c>
      <c r="G292">
        <v>483.50040521621702</v>
      </c>
      <c r="I292" s="4">
        <v>43158</v>
      </c>
      <c r="J292" s="6">
        <v>0.71218750000000008</v>
      </c>
      <c r="K292">
        <v>17</v>
      </c>
      <c r="L292">
        <v>5</v>
      </c>
      <c r="M292">
        <v>33</v>
      </c>
      <c r="N292" s="1">
        <v>610.20000000000005</v>
      </c>
      <c r="O292" s="1">
        <v>607.65000000000009</v>
      </c>
      <c r="Q292">
        <f t="shared" si="4"/>
        <v>-4</v>
      </c>
    </row>
    <row r="293" spans="1:17" x14ac:dyDescent="0.25">
      <c r="A293" s="9">
        <v>43158.67931712963</v>
      </c>
      <c r="B293" s="6">
        <v>0.71295138888672227</v>
      </c>
      <c r="C293">
        <v>17</v>
      </c>
      <c r="D293">
        <v>6</v>
      </c>
      <c r="E293">
        <v>39</v>
      </c>
      <c r="F293">
        <v>546430.1181640625</v>
      </c>
      <c r="G293">
        <v>533.62316226959229</v>
      </c>
      <c r="I293" s="4">
        <v>43158</v>
      </c>
      <c r="J293" s="6">
        <v>0.7123032407407407</v>
      </c>
      <c r="K293">
        <v>17</v>
      </c>
      <c r="L293">
        <v>5</v>
      </c>
      <c r="M293">
        <v>43</v>
      </c>
      <c r="N293" s="1">
        <v>617.6</v>
      </c>
      <c r="O293" s="1">
        <v>616.25</v>
      </c>
      <c r="Q293">
        <f t="shared" si="4"/>
        <v>-4</v>
      </c>
    </row>
    <row r="294" spans="1:17" x14ac:dyDescent="0.25">
      <c r="A294" s="9">
        <v>43158.67931712963</v>
      </c>
      <c r="B294" s="6">
        <v>0.71307870370947057</v>
      </c>
      <c r="C294">
        <v>17</v>
      </c>
      <c r="D294">
        <v>6</v>
      </c>
      <c r="E294">
        <v>50</v>
      </c>
      <c r="F294">
        <v>550612.27334872156</v>
      </c>
      <c r="G294">
        <v>537.7072981921109</v>
      </c>
      <c r="I294" s="4">
        <v>43158</v>
      </c>
      <c r="J294" s="6">
        <v>0.71241898148148142</v>
      </c>
      <c r="K294">
        <v>17</v>
      </c>
      <c r="L294">
        <v>5</v>
      </c>
      <c r="M294">
        <v>53</v>
      </c>
      <c r="N294" s="1">
        <v>605.29999999999995</v>
      </c>
      <c r="O294" s="1">
        <v>608.45000000000005</v>
      </c>
      <c r="Q294">
        <f t="shared" si="4"/>
        <v>-3</v>
      </c>
    </row>
    <row r="295" spans="1:17" x14ac:dyDescent="0.25">
      <c r="A295" s="9">
        <v>43158.67931712963</v>
      </c>
      <c r="B295" s="6">
        <v>0.71319444444816327</v>
      </c>
      <c r="C295">
        <v>17</v>
      </c>
      <c r="D295">
        <v>7</v>
      </c>
      <c r="E295">
        <v>0</v>
      </c>
      <c r="F295">
        <v>494860.54970703128</v>
      </c>
      <c r="G295">
        <v>483.26225557327274</v>
      </c>
      <c r="I295" s="4">
        <v>43158</v>
      </c>
      <c r="J295" s="6">
        <v>0.71253472222222225</v>
      </c>
      <c r="K295">
        <v>17</v>
      </c>
      <c r="L295">
        <v>6</v>
      </c>
      <c r="M295">
        <v>3</v>
      </c>
      <c r="N295" s="1">
        <v>606.5</v>
      </c>
      <c r="O295" s="1">
        <v>606.6</v>
      </c>
      <c r="Q295">
        <f t="shared" si="4"/>
        <v>-3</v>
      </c>
    </row>
    <row r="296" spans="1:17" x14ac:dyDescent="0.25">
      <c r="A296" s="9">
        <v>43158.67931712963</v>
      </c>
      <c r="B296" s="6">
        <v>0.71331018518685596</v>
      </c>
      <c r="C296">
        <v>17</v>
      </c>
      <c r="D296">
        <v>7</v>
      </c>
      <c r="E296">
        <v>10</v>
      </c>
      <c r="F296">
        <v>713956.63271484384</v>
      </c>
      <c r="G296">
        <v>697.22327413558969</v>
      </c>
      <c r="I296" s="4">
        <v>43158</v>
      </c>
      <c r="J296" s="6">
        <v>0.71265046296296297</v>
      </c>
      <c r="K296">
        <v>17</v>
      </c>
      <c r="L296">
        <v>6</v>
      </c>
      <c r="M296">
        <v>13</v>
      </c>
      <c r="N296" s="1">
        <v>550.70000000000005</v>
      </c>
      <c r="O296" s="1">
        <v>551.79999999999995</v>
      </c>
      <c r="Q296">
        <f t="shared" si="4"/>
        <v>-3</v>
      </c>
    </row>
    <row r="297" spans="1:17" x14ac:dyDescent="0.25">
      <c r="A297" s="9">
        <v>43158.67931712963</v>
      </c>
      <c r="B297" s="6">
        <v>0.71342592592554865</v>
      </c>
      <c r="C297">
        <v>17</v>
      </c>
      <c r="D297">
        <v>7</v>
      </c>
      <c r="E297">
        <v>20</v>
      </c>
      <c r="F297">
        <v>682046.00244140625</v>
      </c>
      <c r="G297">
        <v>666.06054925918579</v>
      </c>
      <c r="I297" s="4">
        <v>43158</v>
      </c>
      <c r="J297" s="6">
        <v>0.7127662037037038</v>
      </c>
      <c r="K297">
        <v>17</v>
      </c>
      <c r="L297">
        <v>6</v>
      </c>
      <c r="M297">
        <v>23</v>
      </c>
      <c r="N297" s="1">
        <v>542.1</v>
      </c>
      <c r="O297" s="1">
        <v>545.75</v>
      </c>
      <c r="Q297">
        <f t="shared" si="4"/>
        <v>-3</v>
      </c>
    </row>
    <row r="298" spans="1:17" x14ac:dyDescent="0.25">
      <c r="A298" s="9">
        <v>43158.67931712963</v>
      </c>
      <c r="B298" s="6">
        <v>0.71354166666424135</v>
      </c>
      <c r="C298">
        <v>17</v>
      </c>
      <c r="D298">
        <v>7</v>
      </c>
      <c r="E298">
        <v>30</v>
      </c>
      <c r="F298">
        <v>698154.6611328125</v>
      </c>
      <c r="G298">
        <v>681.79166126251221</v>
      </c>
      <c r="I298" s="4">
        <v>43158</v>
      </c>
      <c r="J298" s="6">
        <v>0.71288194444444442</v>
      </c>
      <c r="K298">
        <v>17</v>
      </c>
      <c r="L298">
        <v>6</v>
      </c>
      <c r="M298">
        <v>33</v>
      </c>
      <c r="N298" s="1">
        <v>540</v>
      </c>
      <c r="O298" s="1">
        <v>539.85</v>
      </c>
      <c r="Q298">
        <f t="shared" si="4"/>
        <v>-3</v>
      </c>
    </row>
    <row r="299" spans="1:17" x14ac:dyDescent="0.25">
      <c r="A299" s="9">
        <v>43158.67931712963</v>
      </c>
      <c r="B299" s="6">
        <v>0.71366898148698965</v>
      </c>
      <c r="C299">
        <v>17</v>
      </c>
      <c r="D299">
        <v>7</v>
      </c>
      <c r="E299">
        <v>41</v>
      </c>
      <c r="F299">
        <v>1238617.4177024148</v>
      </c>
      <c r="G299">
        <v>1209.5873219750144</v>
      </c>
      <c r="I299" s="4">
        <v>43158</v>
      </c>
      <c r="J299" s="6">
        <v>0.71299768518518514</v>
      </c>
      <c r="K299">
        <v>17</v>
      </c>
      <c r="L299">
        <v>6</v>
      </c>
      <c r="M299">
        <v>43</v>
      </c>
      <c r="N299" s="1">
        <v>542</v>
      </c>
      <c r="O299" s="1">
        <v>540.79999999999995</v>
      </c>
      <c r="Q299">
        <f t="shared" si="4"/>
        <v>-2</v>
      </c>
    </row>
    <row r="300" spans="1:17" x14ac:dyDescent="0.25">
      <c r="A300" s="9">
        <v>43158.67931712963</v>
      </c>
      <c r="B300" s="6">
        <v>0.71379629629518604</v>
      </c>
      <c r="C300">
        <v>17</v>
      </c>
      <c r="D300">
        <v>7</v>
      </c>
      <c r="E300">
        <v>52</v>
      </c>
      <c r="F300">
        <v>1545222.9892578125</v>
      </c>
      <c r="G300">
        <v>1509.0068254470825</v>
      </c>
      <c r="I300" s="4">
        <v>43158</v>
      </c>
      <c r="J300" s="6">
        <v>0.71311342592592597</v>
      </c>
      <c r="K300">
        <v>17</v>
      </c>
      <c r="L300">
        <v>6</v>
      </c>
      <c r="M300">
        <v>53</v>
      </c>
      <c r="N300" s="1">
        <v>537.20000000000005</v>
      </c>
      <c r="O300" s="1">
        <v>538.54999999999995</v>
      </c>
      <c r="Q300">
        <f t="shared" si="4"/>
        <v>-1</v>
      </c>
    </row>
    <row r="301" spans="1:17" x14ac:dyDescent="0.25">
      <c r="A301" s="9">
        <v>43158.67931712963</v>
      </c>
      <c r="B301" s="6">
        <v>0.71391203704115469</v>
      </c>
      <c r="C301">
        <v>17</v>
      </c>
      <c r="D301">
        <v>8</v>
      </c>
      <c r="E301">
        <v>2</v>
      </c>
      <c r="F301">
        <v>1656768.7730468751</v>
      </c>
      <c r="G301">
        <v>1617.938254928589</v>
      </c>
      <c r="I301" s="4">
        <v>43158</v>
      </c>
      <c r="J301" s="6">
        <v>0.71322916666666669</v>
      </c>
      <c r="K301">
        <v>17</v>
      </c>
      <c r="L301">
        <v>7</v>
      </c>
      <c r="M301">
        <v>3</v>
      </c>
      <c r="N301" s="1">
        <v>545.29999999999995</v>
      </c>
      <c r="O301" s="1">
        <v>541.95000000000005</v>
      </c>
      <c r="Q301">
        <f t="shared" si="4"/>
        <v>-1</v>
      </c>
    </row>
    <row r="302" spans="1:17" x14ac:dyDescent="0.25">
      <c r="A302" s="9">
        <v>43158.67931712963</v>
      </c>
      <c r="B302" s="6">
        <v>0.71403935185662704</v>
      </c>
      <c r="C302">
        <v>17</v>
      </c>
      <c r="D302">
        <v>8</v>
      </c>
      <c r="E302">
        <v>13</v>
      </c>
      <c r="F302">
        <v>1587381.4202769885</v>
      </c>
      <c r="G302">
        <v>1550.1771682392466</v>
      </c>
      <c r="I302" s="4">
        <v>43158</v>
      </c>
      <c r="J302" s="6">
        <v>0.7133449074074073</v>
      </c>
      <c r="K302">
        <v>17</v>
      </c>
      <c r="L302">
        <v>7</v>
      </c>
      <c r="M302">
        <v>13</v>
      </c>
      <c r="N302" s="1">
        <v>558.5</v>
      </c>
      <c r="O302" s="1">
        <v>558.75</v>
      </c>
      <c r="Q302">
        <f t="shared" si="4"/>
        <v>0</v>
      </c>
    </row>
    <row r="303" spans="1:17" x14ac:dyDescent="0.25">
      <c r="A303" s="9">
        <v>43158.67931712963</v>
      </c>
      <c r="B303" s="6">
        <v>0.71415509259531973</v>
      </c>
      <c r="C303">
        <v>17</v>
      </c>
      <c r="D303">
        <v>8</v>
      </c>
      <c r="E303">
        <v>23</v>
      </c>
      <c r="F303">
        <v>1579313.2392578125</v>
      </c>
      <c r="G303">
        <v>1542.2980852127075</v>
      </c>
      <c r="I303" s="4">
        <v>43158</v>
      </c>
      <c r="J303" s="6">
        <v>0.71346064814814814</v>
      </c>
      <c r="K303">
        <v>17</v>
      </c>
      <c r="L303">
        <v>7</v>
      </c>
      <c r="M303">
        <v>23</v>
      </c>
      <c r="N303" s="1">
        <v>549.1</v>
      </c>
      <c r="O303" s="1">
        <v>552.90000000000009</v>
      </c>
      <c r="Q303">
        <f t="shared" si="4"/>
        <v>0</v>
      </c>
    </row>
    <row r="304" spans="1:17" x14ac:dyDescent="0.25">
      <c r="A304" s="9">
        <v>43158.67931712963</v>
      </c>
      <c r="B304" s="6">
        <v>0.71427083333401242</v>
      </c>
      <c r="C304">
        <v>17</v>
      </c>
      <c r="D304">
        <v>8</v>
      </c>
      <c r="E304">
        <v>33</v>
      </c>
      <c r="F304">
        <v>1359745.6279296875</v>
      </c>
      <c r="G304">
        <v>1327.8765897750854</v>
      </c>
      <c r="I304" s="4">
        <v>43158</v>
      </c>
      <c r="J304" s="6">
        <v>0.71357638888888886</v>
      </c>
      <c r="K304">
        <v>17</v>
      </c>
      <c r="L304">
        <v>7</v>
      </c>
      <c r="M304">
        <v>33</v>
      </c>
      <c r="N304" s="1">
        <v>549.5</v>
      </c>
      <c r="O304" s="1">
        <v>549.70000000000005</v>
      </c>
      <c r="Q304">
        <f t="shared" si="4"/>
        <v>0</v>
      </c>
    </row>
    <row r="305" spans="1:17" x14ac:dyDescent="0.25">
      <c r="A305" s="9">
        <v>43158.67931712963</v>
      </c>
      <c r="B305" s="6">
        <v>0.71438657407270512</v>
      </c>
      <c r="C305">
        <v>17</v>
      </c>
      <c r="D305">
        <v>8</v>
      </c>
      <c r="E305">
        <v>43</v>
      </c>
      <c r="F305">
        <v>1632967.1416015625</v>
      </c>
      <c r="G305">
        <v>1594.6944742202759</v>
      </c>
      <c r="I305" s="4">
        <v>43158</v>
      </c>
      <c r="J305" s="6">
        <v>0.71369212962962969</v>
      </c>
      <c r="K305">
        <v>17</v>
      </c>
      <c r="L305">
        <v>7</v>
      </c>
      <c r="M305">
        <v>43</v>
      </c>
      <c r="N305" s="1">
        <v>610</v>
      </c>
      <c r="O305" s="1">
        <v>598.6</v>
      </c>
      <c r="Q305">
        <f t="shared" si="4"/>
        <v>0</v>
      </c>
    </row>
    <row r="306" spans="1:17" x14ac:dyDescent="0.25">
      <c r="A306" s="9">
        <v>43158.67931712963</v>
      </c>
      <c r="B306" s="6">
        <v>0.71450231481139781</v>
      </c>
      <c r="C306">
        <v>17</v>
      </c>
      <c r="D306">
        <v>8</v>
      </c>
      <c r="E306">
        <v>53</v>
      </c>
      <c r="F306">
        <v>1637476.7357421876</v>
      </c>
      <c r="G306">
        <v>1599.0983747482301</v>
      </c>
      <c r="I306" s="4">
        <v>43158</v>
      </c>
      <c r="J306" s="6">
        <v>0.71380787037037041</v>
      </c>
      <c r="K306">
        <v>17</v>
      </c>
      <c r="L306">
        <v>7</v>
      </c>
      <c r="M306">
        <v>53</v>
      </c>
      <c r="N306" s="1">
        <v>618.5</v>
      </c>
      <c r="O306" s="1">
        <v>618.1</v>
      </c>
      <c r="Q306">
        <f t="shared" si="4"/>
        <v>0</v>
      </c>
    </row>
    <row r="307" spans="1:17" x14ac:dyDescent="0.25">
      <c r="A307" s="9">
        <v>43158.67931712963</v>
      </c>
      <c r="B307" s="6">
        <v>0.71461805555736646</v>
      </c>
      <c r="C307">
        <v>17</v>
      </c>
      <c r="D307">
        <v>9</v>
      </c>
      <c r="E307">
        <v>3</v>
      </c>
      <c r="F307">
        <v>1575420.6765625</v>
      </c>
      <c r="G307">
        <v>1538.4967544555664</v>
      </c>
      <c r="I307" s="4">
        <v>43158</v>
      </c>
      <c r="J307" s="6">
        <v>0.71392361111111102</v>
      </c>
      <c r="K307">
        <v>17</v>
      </c>
      <c r="L307">
        <v>8</v>
      </c>
      <c r="M307">
        <v>3</v>
      </c>
      <c r="N307" s="1">
        <v>624.6</v>
      </c>
      <c r="O307" s="1">
        <v>621.65000000000009</v>
      </c>
      <c r="Q307">
        <f t="shared" si="4"/>
        <v>0</v>
      </c>
    </row>
    <row r="308" spans="1:17" x14ac:dyDescent="0.25">
      <c r="A308" s="9">
        <v>43158.67931712963</v>
      </c>
      <c r="B308" s="6">
        <v>0.71474537037283881</v>
      </c>
      <c r="C308">
        <v>17</v>
      </c>
      <c r="D308">
        <v>9</v>
      </c>
      <c r="E308">
        <v>14</v>
      </c>
      <c r="F308">
        <v>1489279.0607244316</v>
      </c>
      <c r="G308">
        <v>1454.3740827387028</v>
      </c>
      <c r="I308" s="4">
        <v>43158</v>
      </c>
      <c r="J308" s="6">
        <v>0.71403935185185186</v>
      </c>
      <c r="K308">
        <v>17</v>
      </c>
      <c r="L308">
        <v>8</v>
      </c>
      <c r="M308">
        <v>13</v>
      </c>
      <c r="N308" s="1">
        <v>617.20000000000005</v>
      </c>
      <c r="O308" s="1">
        <v>620.45000000000005</v>
      </c>
      <c r="Q308">
        <f t="shared" si="4"/>
        <v>1</v>
      </c>
    </row>
    <row r="309" spans="1:17" x14ac:dyDescent="0.25">
      <c r="A309" s="9">
        <v>43158.67931712963</v>
      </c>
      <c r="B309" s="6">
        <v>0.71487268518831115</v>
      </c>
      <c r="C309">
        <v>17</v>
      </c>
      <c r="D309">
        <v>9</v>
      </c>
      <c r="E309">
        <v>25</v>
      </c>
      <c r="F309">
        <v>1627459.7460049717</v>
      </c>
      <c r="G309">
        <v>1589.3161582079802</v>
      </c>
      <c r="I309" s="4">
        <v>43158</v>
      </c>
      <c r="J309" s="6">
        <v>0.71415509259259258</v>
      </c>
      <c r="K309">
        <v>17</v>
      </c>
      <c r="L309">
        <v>8</v>
      </c>
      <c r="M309">
        <v>23</v>
      </c>
      <c r="N309" s="1">
        <v>615.70000000000005</v>
      </c>
      <c r="O309" s="1">
        <v>615.25</v>
      </c>
      <c r="Q309">
        <f t="shared" si="4"/>
        <v>2</v>
      </c>
    </row>
    <row r="310" spans="1:17" x14ac:dyDescent="0.25">
      <c r="A310" s="9">
        <v>43158.67931712963</v>
      </c>
      <c r="B310" s="6">
        <v>0.71498842592700385</v>
      </c>
      <c r="C310">
        <v>17</v>
      </c>
      <c r="D310">
        <v>9</v>
      </c>
      <c r="E310">
        <v>35</v>
      </c>
      <c r="F310">
        <v>1429964.9437499999</v>
      </c>
      <c r="G310">
        <v>1396.4501403808592</v>
      </c>
      <c r="I310" s="4">
        <v>43158</v>
      </c>
      <c r="J310" s="6">
        <v>0.7142708333333333</v>
      </c>
      <c r="K310">
        <v>17</v>
      </c>
      <c r="L310">
        <v>8</v>
      </c>
      <c r="M310">
        <v>33</v>
      </c>
      <c r="N310" s="1">
        <v>616.79999999999995</v>
      </c>
      <c r="O310" s="1">
        <v>617.9</v>
      </c>
      <c r="Q310">
        <f t="shared" si="4"/>
        <v>2</v>
      </c>
    </row>
    <row r="311" spans="1:17" x14ac:dyDescent="0.25">
      <c r="A311" s="9">
        <v>43158.67931712963</v>
      </c>
      <c r="B311" s="6">
        <v>0.71511574074247619</v>
      </c>
      <c r="C311">
        <v>17</v>
      </c>
      <c r="D311">
        <v>9</v>
      </c>
      <c r="E311">
        <v>46</v>
      </c>
      <c r="F311">
        <v>315091.17942116474</v>
      </c>
      <c r="G311">
        <v>307.70622990348119</v>
      </c>
      <c r="I311" s="4">
        <v>43158</v>
      </c>
      <c r="J311" s="6">
        <v>0.71438657407407413</v>
      </c>
      <c r="K311">
        <v>17</v>
      </c>
      <c r="L311">
        <v>8</v>
      </c>
      <c r="M311">
        <v>43</v>
      </c>
      <c r="N311" s="1">
        <v>612.20000000000005</v>
      </c>
      <c r="O311" s="1">
        <v>611.35</v>
      </c>
      <c r="Q311">
        <f t="shared" si="4"/>
        <v>3</v>
      </c>
    </row>
    <row r="312" spans="1:17" x14ac:dyDescent="0.25">
      <c r="A312" s="9">
        <v>43158.67931712963</v>
      </c>
      <c r="B312" s="6">
        <v>0.71523148148116888</v>
      </c>
      <c r="C312">
        <v>17</v>
      </c>
      <c r="D312">
        <v>9</v>
      </c>
      <c r="E312">
        <v>56</v>
      </c>
      <c r="F312">
        <v>23715.930078125002</v>
      </c>
      <c r="G312">
        <v>23.160087966918947</v>
      </c>
      <c r="I312" s="4">
        <v>43158</v>
      </c>
      <c r="J312" s="6">
        <v>0.71450231481481474</v>
      </c>
      <c r="K312">
        <v>17</v>
      </c>
      <c r="L312">
        <v>8</v>
      </c>
      <c r="M312">
        <v>53</v>
      </c>
      <c r="N312" s="1">
        <v>615.6</v>
      </c>
      <c r="O312" s="1">
        <v>615.29999999999995</v>
      </c>
      <c r="Q312">
        <f t="shared" si="4"/>
        <v>3</v>
      </c>
    </row>
    <row r="313" spans="1:17" x14ac:dyDescent="0.25">
      <c r="A313" s="9">
        <v>43158.67931712963</v>
      </c>
      <c r="B313" s="6">
        <v>0.71534722221986158</v>
      </c>
      <c r="C313">
        <v>17</v>
      </c>
      <c r="D313">
        <v>10</v>
      </c>
      <c r="E313">
        <v>6</v>
      </c>
      <c r="F313">
        <v>200040.23916015626</v>
      </c>
      <c r="G313">
        <v>195.35179605484009</v>
      </c>
      <c r="I313" s="4">
        <v>43158</v>
      </c>
      <c r="J313" s="6">
        <v>0.71461805555555558</v>
      </c>
      <c r="K313">
        <v>17</v>
      </c>
      <c r="L313">
        <v>9</v>
      </c>
      <c r="M313">
        <v>3</v>
      </c>
      <c r="N313" s="1">
        <v>612.70000000000005</v>
      </c>
      <c r="O313" s="1">
        <v>610.5</v>
      </c>
      <c r="Q313">
        <f t="shared" si="4"/>
        <v>3</v>
      </c>
    </row>
    <row r="314" spans="1:17" x14ac:dyDescent="0.25">
      <c r="A314" s="9">
        <v>43158.67931712963</v>
      </c>
      <c r="B314" s="6">
        <v>0.71546296296583023</v>
      </c>
      <c r="C314">
        <v>17</v>
      </c>
      <c r="D314">
        <v>10</v>
      </c>
      <c r="E314">
        <v>16</v>
      </c>
      <c r="F314">
        <v>191389.21982421874</v>
      </c>
      <c r="G314">
        <v>186.90353498458862</v>
      </c>
      <c r="I314" s="4">
        <v>43158</v>
      </c>
      <c r="J314" s="6">
        <v>0.7147337962962963</v>
      </c>
      <c r="K314">
        <v>17</v>
      </c>
      <c r="L314">
        <v>9</v>
      </c>
      <c r="M314">
        <v>13</v>
      </c>
      <c r="N314" s="1">
        <v>612.29999999999995</v>
      </c>
      <c r="O314" s="1">
        <v>614.4</v>
      </c>
      <c r="Q314">
        <f t="shared" si="4"/>
        <v>3</v>
      </c>
    </row>
    <row r="315" spans="1:17" x14ac:dyDescent="0.25">
      <c r="A315" s="9">
        <v>43158.67931712963</v>
      </c>
      <c r="B315" s="6">
        <v>0.71559027778130258</v>
      </c>
      <c r="C315">
        <v>17</v>
      </c>
      <c r="D315">
        <v>10</v>
      </c>
      <c r="E315">
        <v>27</v>
      </c>
      <c r="F315">
        <v>186522.52476917615</v>
      </c>
      <c r="G315">
        <v>182.15090309489858</v>
      </c>
      <c r="I315" s="4">
        <v>43158</v>
      </c>
      <c r="J315" s="6">
        <v>0.71484953703703702</v>
      </c>
      <c r="K315">
        <v>17</v>
      </c>
      <c r="L315">
        <v>9</v>
      </c>
      <c r="M315">
        <v>23</v>
      </c>
      <c r="N315" s="1">
        <v>611</v>
      </c>
      <c r="O315" s="1">
        <v>614</v>
      </c>
      <c r="Q315">
        <f t="shared" si="4"/>
        <v>4</v>
      </c>
    </row>
    <row r="316" spans="1:17" x14ac:dyDescent="0.25">
      <c r="A316" s="9">
        <v>43158.67931712963</v>
      </c>
      <c r="B316" s="6">
        <v>0.71570601851999527</v>
      </c>
      <c r="C316">
        <v>17</v>
      </c>
      <c r="D316">
        <v>10</v>
      </c>
      <c r="E316">
        <v>37</v>
      </c>
      <c r="F316">
        <v>190855.99873046874</v>
      </c>
      <c r="G316">
        <v>186.38281126022338</v>
      </c>
      <c r="I316" s="4">
        <v>43158</v>
      </c>
      <c r="J316" s="6">
        <v>0.71496527777777785</v>
      </c>
      <c r="K316">
        <v>17</v>
      </c>
      <c r="L316">
        <v>9</v>
      </c>
      <c r="M316">
        <v>33</v>
      </c>
      <c r="N316" s="1">
        <v>620.9</v>
      </c>
      <c r="O316" s="1">
        <v>618.59999999999991</v>
      </c>
      <c r="Q316">
        <f t="shared" si="4"/>
        <v>4</v>
      </c>
    </row>
    <row r="317" spans="1:17" x14ac:dyDescent="0.25">
      <c r="A317" s="9">
        <v>43158.67931712963</v>
      </c>
      <c r="B317" s="6">
        <v>0.71582175925868796</v>
      </c>
      <c r="C317">
        <v>17</v>
      </c>
      <c r="D317">
        <v>10</v>
      </c>
      <c r="E317">
        <v>47</v>
      </c>
      <c r="F317">
        <v>207373.095703125</v>
      </c>
      <c r="G317">
        <v>202.51278877258301</v>
      </c>
      <c r="I317" s="4">
        <v>43158</v>
      </c>
      <c r="J317" s="6">
        <v>0.71508101851851846</v>
      </c>
      <c r="K317">
        <v>17</v>
      </c>
      <c r="L317">
        <v>9</v>
      </c>
      <c r="M317">
        <v>43</v>
      </c>
      <c r="N317" s="1">
        <v>547.9</v>
      </c>
      <c r="O317" s="1">
        <v>571.9</v>
      </c>
      <c r="Q317">
        <f t="shared" si="4"/>
        <v>4</v>
      </c>
    </row>
    <row r="318" spans="1:17" x14ac:dyDescent="0.25">
      <c r="A318" s="9">
        <v>43158.67931712963</v>
      </c>
      <c r="B318" s="6">
        <v>0.71593749999738066</v>
      </c>
      <c r="C318">
        <v>17</v>
      </c>
      <c r="D318">
        <v>10</v>
      </c>
      <c r="E318">
        <v>57</v>
      </c>
      <c r="F318">
        <v>204158.10205078125</v>
      </c>
      <c r="G318">
        <v>199.37314653396606</v>
      </c>
      <c r="I318" s="4">
        <v>43158</v>
      </c>
      <c r="J318" s="6">
        <v>0.7151967592592593</v>
      </c>
      <c r="K318">
        <v>17</v>
      </c>
      <c r="L318">
        <v>9</v>
      </c>
      <c r="M318">
        <v>53</v>
      </c>
      <c r="N318" s="1">
        <v>520.20000000000005</v>
      </c>
      <c r="O318" s="1">
        <v>495.3</v>
      </c>
      <c r="Q318">
        <f t="shared" si="4"/>
        <v>4</v>
      </c>
    </row>
    <row r="319" spans="1:17" x14ac:dyDescent="0.25">
      <c r="A319" s="9">
        <v>43158.67931712963</v>
      </c>
      <c r="B319" s="6">
        <v>0.71605324074334931</v>
      </c>
      <c r="C319">
        <v>17</v>
      </c>
      <c r="D319">
        <v>11</v>
      </c>
      <c r="E319">
        <v>7</v>
      </c>
      <c r="F319">
        <v>194000.67431640625</v>
      </c>
      <c r="G319">
        <v>189.45378351211548</v>
      </c>
      <c r="I319" s="4">
        <v>43158</v>
      </c>
      <c r="J319" s="6">
        <v>0.71531250000000002</v>
      </c>
      <c r="K319">
        <v>17</v>
      </c>
      <c r="L319">
        <v>10</v>
      </c>
      <c r="M319">
        <v>3</v>
      </c>
      <c r="N319" s="1">
        <v>528.1</v>
      </c>
      <c r="O319" s="1">
        <v>511.25</v>
      </c>
    </row>
    <row r="320" spans="1:17" x14ac:dyDescent="0.25">
      <c r="A320" s="9">
        <v>43158.67931712963</v>
      </c>
      <c r="B320" s="6">
        <v>0.71616898148931796</v>
      </c>
      <c r="C320">
        <v>17</v>
      </c>
      <c r="D320">
        <v>11</v>
      </c>
      <c r="E320">
        <v>17</v>
      </c>
      <c r="F320">
        <v>206026.67421875001</v>
      </c>
      <c r="G320">
        <v>201.19792404174805</v>
      </c>
      <c r="I320" s="4">
        <v>43158</v>
      </c>
      <c r="J320" s="6">
        <v>0.71542824074074074</v>
      </c>
      <c r="K320">
        <v>17</v>
      </c>
      <c r="L320">
        <v>10</v>
      </c>
      <c r="M320">
        <v>13</v>
      </c>
      <c r="N320" s="1">
        <v>520.5</v>
      </c>
      <c r="O320" s="1">
        <v>505.45</v>
      </c>
    </row>
    <row r="321" spans="1:15" x14ac:dyDescent="0.25">
      <c r="A321" s="9">
        <v>43158.67931712963</v>
      </c>
      <c r="B321" s="6">
        <v>0.71628472222801065</v>
      </c>
      <c r="C321">
        <v>17</v>
      </c>
      <c r="D321">
        <v>11</v>
      </c>
      <c r="E321">
        <v>27</v>
      </c>
      <c r="F321">
        <v>220731.94560546876</v>
      </c>
      <c r="G321">
        <v>215.55854063034059</v>
      </c>
      <c r="I321" s="4">
        <v>43158</v>
      </c>
      <c r="J321" s="6">
        <v>0.71554398148148157</v>
      </c>
      <c r="K321">
        <v>17</v>
      </c>
      <c r="L321">
        <v>10</v>
      </c>
      <c r="M321">
        <v>23</v>
      </c>
      <c r="N321" s="1">
        <v>512.6</v>
      </c>
      <c r="O321" s="1">
        <v>508.70000000000005</v>
      </c>
    </row>
    <row r="322" spans="1:15" x14ac:dyDescent="0.25">
      <c r="A322" s="9">
        <v>43158.67931712963</v>
      </c>
      <c r="B322" s="6">
        <v>0.71640046296670334</v>
      </c>
      <c r="C322">
        <v>17</v>
      </c>
      <c r="D322">
        <v>11</v>
      </c>
      <c r="E322">
        <v>37</v>
      </c>
      <c r="F322">
        <v>117199.21123046876</v>
      </c>
      <c r="G322">
        <v>114.45235471725465</v>
      </c>
      <c r="I322" s="4">
        <v>43158</v>
      </c>
      <c r="J322" s="6">
        <v>0.71565972222222218</v>
      </c>
      <c r="K322">
        <v>17</v>
      </c>
      <c r="L322">
        <v>10</v>
      </c>
      <c r="M322">
        <v>33</v>
      </c>
      <c r="N322" s="1">
        <v>504.3</v>
      </c>
      <c r="O322" s="1">
        <v>494.8</v>
      </c>
    </row>
    <row r="323" spans="1:15" x14ac:dyDescent="0.25">
      <c r="A323" s="9">
        <v>43158.67931712963</v>
      </c>
      <c r="B323" s="6">
        <v>0.71651620370539604</v>
      </c>
      <c r="C323">
        <v>17</v>
      </c>
      <c r="D323">
        <v>11</v>
      </c>
      <c r="E323">
        <v>47</v>
      </c>
      <c r="F323">
        <v>117093.2521484375</v>
      </c>
      <c r="G323">
        <v>114.3488790512085</v>
      </c>
      <c r="I323" s="4">
        <v>43158</v>
      </c>
      <c r="J323" s="6">
        <v>0.71577546296296291</v>
      </c>
      <c r="K323">
        <v>17</v>
      </c>
      <c r="L323">
        <v>10</v>
      </c>
      <c r="M323">
        <v>43</v>
      </c>
      <c r="N323" s="1">
        <v>494.6</v>
      </c>
      <c r="O323" s="1">
        <v>500.95000000000005</v>
      </c>
    </row>
    <row r="324" spans="1:15" x14ac:dyDescent="0.25">
      <c r="A324" s="9">
        <v>43158.67931712963</v>
      </c>
      <c r="B324" s="6">
        <v>0.71663194444408873</v>
      </c>
      <c r="C324">
        <v>17</v>
      </c>
      <c r="D324">
        <v>11</v>
      </c>
      <c r="E324">
        <v>57</v>
      </c>
      <c r="F324">
        <v>234274.99033203124</v>
      </c>
      <c r="G324">
        <v>228.78417024612426</v>
      </c>
      <c r="I324" s="4">
        <v>43158</v>
      </c>
      <c r="J324" s="6">
        <v>0.71589120370370374</v>
      </c>
      <c r="K324">
        <v>17</v>
      </c>
      <c r="L324">
        <v>10</v>
      </c>
      <c r="M324">
        <v>53</v>
      </c>
      <c r="N324" s="1">
        <v>509.6</v>
      </c>
      <c r="O324" s="1">
        <v>519.20000000000005</v>
      </c>
    </row>
    <row r="325" spans="1:15" x14ac:dyDescent="0.25">
      <c r="A325" s="9">
        <v>43158.67931712963</v>
      </c>
      <c r="B325" s="6">
        <v>0.71674768518278142</v>
      </c>
      <c r="C325">
        <v>17</v>
      </c>
      <c r="D325">
        <v>12</v>
      </c>
      <c r="E325">
        <v>7</v>
      </c>
      <c r="F325">
        <v>173437.31484375001</v>
      </c>
      <c r="G325">
        <v>169.37237777709962</v>
      </c>
      <c r="I325" s="4">
        <v>43158</v>
      </c>
      <c r="J325" s="6">
        <v>0.71600694444444446</v>
      </c>
      <c r="K325">
        <v>17</v>
      </c>
      <c r="L325">
        <v>11</v>
      </c>
      <c r="M325">
        <v>3</v>
      </c>
      <c r="N325" s="1">
        <v>499.2</v>
      </c>
      <c r="O325" s="1">
        <v>514.15</v>
      </c>
    </row>
    <row r="326" spans="1:15" x14ac:dyDescent="0.25">
      <c r="A326" s="9">
        <v>43158.67931712963</v>
      </c>
      <c r="B326" s="6">
        <v>0.71687500000552973</v>
      </c>
      <c r="C326">
        <v>17</v>
      </c>
      <c r="D326">
        <v>12</v>
      </c>
      <c r="E326">
        <v>18</v>
      </c>
      <c r="F326">
        <v>202856.44584517044</v>
      </c>
      <c r="G326">
        <v>198.10199789567426</v>
      </c>
      <c r="I326" s="4">
        <v>43158</v>
      </c>
      <c r="J326" s="6">
        <v>0.71612268518518529</v>
      </c>
      <c r="K326">
        <v>17</v>
      </c>
      <c r="L326">
        <v>11</v>
      </c>
      <c r="M326">
        <v>13</v>
      </c>
      <c r="N326" s="1">
        <v>503.1</v>
      </c>
      <c r="O326" s="1">
        <v>514.95000000000005</v>
      </c>
    </row>
    <row r="327" spans="1:15" x14ac:dyDescent="0.25">
      <c r="A327" s="9">
        <v>43158.67931712963</v>
      </c>
      <c r="B327" s="6">
        <v>0.71699074074422242</v>
      </c>
      <c r="C327">
        <v>17</v>
      </c>
      <c r="D327">
        <v>12</v>
      </c>
      <c r="E327">
        <v>28</v>
      </c>
      <c r="F327">
        <v>191983.43535156248</v>
      </c>
      <c r="G327">
        <v>187.48382358551024</v>
      </c>
      <c r="I327" s="4">
        <v>43158</v>
      </c>
      <c r="J327" s="6">
        <v>0.7162384259259259</v>
      </c>
      <c r="K327">
        <v>17</v>
      </c>
      <c r="L327">
        <v>11</v>
      </c>
      <c r="M327">
        <v>23</v>
      </c>
      <c r="N327" s="1">
        <v>494.2</v>
      </c>
      <c r="O327" s="1">
        <v>509.29999999999995</v>
      </c>
    </row>
    <row r="328" spans="1:15" x14ac:dyDescent="0.25">
      <c r="A328" s="9">
        <v>43158.67931712963</v>
      </c>
      <c r="B328" s="6">
        <v>0.71710648148291511</v>
      </c>
      <c r="C328">
        <v>17</v>
      </c>
      <c r="D328">
        <v>12</v>
      </c>
      <c r="E328">
        <v>38</v>
      </c>
      <c r="F328">
        <v>215352.35273437502</v>
      </c>
      <c r="G328">
        <v>210.3050319671631</v>
      </c>
      <c r="I328" s="4">
        <v>43158</v>
      </c>
      <c r="J328" s="6">
        <v>0.71635416666666663</v>
      </c>
      <c r="K328">
        <v>17</v>
      </c>
      <c r="L328">
        <v>11</v>
      </c>
      <c r="M328">
        <v>33</v>
      </c>
      <c r="N328" s="1">
        <v>506.1</v>
      </c>
      <c r="O328" s="1">
        <v>509.85</v>
      </c>
    </row>
    <row r="329" spans="1:15" x14ac:dyDescent="0.25">
      <c r="A329" s="9">
        <v>43158.67931712963</v>
      </c>
      <c r="B329" s="6">
        <v>0.71723379629838746</v>
      </c>
      <c r="C329">
        <v>17</v>
      </c>
      <c r="D329">
        <v>12</v>
      </c>
      <c r="E329">
        <v>49</v>
      </c>
      <c r="F329">
        <v>201776.09552556818</v>
      </c>
      <c r="G329">
        <v>197.04696828668767</v>
      </c>
      <c r="I329" s="4">
        <v>43158</v>
      </c>
      <c r="J329" s="6">
        <v>0.71646990740740746</v>
      </c>
      <c r="K329">
        <v>17</v>
      </c>
      <c r="L329">
        <v>11</v>
      </c>
      <c r="M329">
        <v>43</v>
      </c>
      <c r="N329" s="1">
        <v>524.6</v>
      </c>
      <c r="O329" s="1">
        <v>513.5</v>
      </c>
    </row>
    <row r="330" spans="1:15" x14ac:dyDescent="0.25">
      <c r="A330" s="9">
        <v>43158.67931712963</v>
      </c>
      <c r="B330" s="6">
        <v>0.71734953704435611</v>
      </c>
      <c r="C330">
        <v>17</v>
      </c>
      <c r="D330">
        <v>12</v>
      </c>
      <c r="E330">
        <v>59</v>
      </c>
      <c r="F330">
        <v>188662.08261718752</v>
      </c>
      <c r="G330">
        <v>184.24031505584719</v>
      </c>
      <c r="I330" s="4">
        <v>43158</v>
      </c>
      <c r="J330" s="6">
        <v>0.71658564814814818</v>
      </c>
      <c r="K330">
        <v>17</v>
      </c>
      <c r="L330">
        <v>11</v>
      </c>
      <c r="M330">
        <v>53</v>
      </c>
      <c r="N330" s="1">
        <v>519.6</v>
      </c>
      <c r="O330" s="1">
        <v>509.65</v>
      </c>
    </row>
    <row r="331" spans="1:15" x14ac:dyDescent="0.25">
      <c r="A331" s="9">
        <v>43158.67931712963</v>
      </c>
      <c r="B331" s="6">
        <v>0.7174652777830488</v>
      </c>
      <c r="C331">
        <v>17</v>
      </c>
      <c r="D331">
        <v>13</v>
      </c>
      <c r="E331">
        <v>9</v>
      </c>
      <c r="F331">
        <v>203982.34970703124</v>
      </c>
      <c r="G331">
        <v>199.2015133857727</v>
      </c>
      <c r="I331" s="4">
        <v>43158</v>
      </c>
      <c r="J331" s="6">
        <v>0.71670138888888879</v>
      </c>
      <c r="K331">
        <v>17</v>
      </c>
      <c r="L331">
        <v>12</v>
      </c>
      <c r="M331">
        <v>3</v>
      </c>
      <c r="N331" s="1">
        <v>519.5</v>
      </c>
      <c r="O331" s="1">
        <v>512.35</v>
      </c>
    </row>
    <row r="332" spans="1:15" x14ac:dyDescent="0.25">
      <c r="A332" s="9">
        <v>43158.67931712963</v>
      </c>
      <c r="B332" s="6">
        <v>0.7175810185217415</v>
      </c>
      <c r="C332">
        <v>17</v>
      </c>
      <c r="D332">
        <v>13</v>
      </c>
      <c r="E332">
        <v>19</v>
      </c>
      <c r="F332">
        <v>209572.22294921876</v>
      </c>
      <c r="G332">
        <v>204.66037397384645</v>
      </c>
      <c r="I332" s="4">
        <v>43158</v>
      </c>
      <c r="J332" s="6">
        <v>0.71681712962962962</v>
      </c>
      <c r="K332">
        <v>17</v>
      </c>
      <c r="L332">
        <v>12</v>
      </c>
      <c r="M332">
        <v>13</v>
      </c>
      <c r="N332" s="1">
        <v>511.9</v>
      </c>
      <c r="O332" s="1">
        <v>506.2</v>
      </c>
    </row>
    <row r="333" spans="1:15" x14ac:dyDescent="0.25">
      <c r="A333" s="9">
        <v>43158.67931712963</v>
      </c>
      <c r="B333" s="6">
        <v>0.71769675926043419</v>
      </c>
      <c r="C333">
        <v>17</v>
      </c>
      <c r="D333">
        <v>13</v>
      </c>
      <c r="E333">
        <v>29</v>
      </c>
      <c r="F333">
        <v>189604.11445312499</v>
      </c>
      <c r="G333">
        <v>185.16026802062987</v>
      </c>
      <c r="I333" s="4">
        <v>43158</v>
      </c>
      <c r="J333" s="6">
        <v>0.71693287037037035</v>
      </c>
      <c r="K333">
        <v>17</v>
      </c>
      <c r="L333">
        <v>12</v>
      </c>
      <c r="M333">
        <v>23</v>
      </c>
      <c r="N333" s="1">
        <v>503.3</v>
      </c>
      <c r="O333" s="1">
        <v>508.5</v>
      </c>
    </row>
    <row r="334" spans="1:15" x14ac:dyDescent="0.25">
      <c r="A334" s="9">
        <v>43158.67931712963</v>
      </c>
      <c r="B334" s="6">
        <v>0.7178240740831825</v>
      </c>
      <c r="C334">
        <v>17</v>
      </c>
      <c r="D334">
        <v>13</v>
      </c>
      <c r="E334">
        <v>40</v>
      </c>
      <c r="F334">
        <v>179514.03267045456</v>
      </c>
      <c r="G334">
        <v>175.30667252974078</v>
      </c>
      <c r="I334" s="4">
        <v>43158</v>
      </c>
      <c r="J334" s="6">
        <v>0.71704861111111118</v>
      </c>
      <c r="K334">
        <v>17</v>
      </c>
      <c r="L334">
        <v>12</v>
      </c>
      <c r="M334">
        <v>33</v>
      </c>
      <c r="N334" s="1">
        <v>494.7</v>
      </c>
      <c r="O334" s="1">
        <v>510.4</v>
      </c>
    </row>
    <row r="335" spans="1:15" x14ac:dyDescent="0.25">
      <c r="A335" s="9">
        <v>43158.67931712963</v>
      </c>
      <c r="B335" s="6">
        <v>0.71793981482187519</v>
      </c>
      <c r="C335">
        <v>17</v>
      </c>
      <c r="D335">
        <v>13</v>
      </c>
      <c r="E335">
        <v>50</v>
      </c>
      <c r="F335">
        <v>102665.6435546875</v>
      </c>
      <c r="G335">
        <v>100.25941753387451</v>
      </c>
      <c r="I335" s="4">
        <v>43158</v>
      </c>
      <c r="J335" s="6">
        <v>0.7171643518518519</v>
      </c>
      <c r="K335">
        <v>17</v>
      </c>
      <c r="L335">
        <v>12</v>
      </c>
      <c r="M335">
        <v>43</v>
      </c>
      <c r="N335" s="1">
        <v>490.3</v>
      </c>
      <c r="O335" s="1">
        <v>507.54999999999995</v>
      </c>
    </row>
    <row r="336" spans="1:15" x14ac:dyDescent="0.25">
      <c r="A336" s="9">
        <v>43158.67931712963</v>
      </c>
      <c r="B336" s="6">
        <v>0.71805555556056788</v>
      </c>
      <c r="C336">
        <v>17</v>
      </c>
      <c r="D336">
        <v>14</v>
      </c>
      <c r="E336">
        <v>0</v>
      </c>
      <c r="F336">
        <v>177661.00712890626</v>
      </c>
      <c r="G336">
        <v>173.49707727432252</v>
      </c>
      <c r="I336" s="4">
        <v>43158</v>
      </c>
      <c r="J336" s="6">
        <v>0.71728009259259251</v>
      </c>
      <c r="K336">
        <v>17</v>
      </c>
      <c r="L336">
        <v>12</v>
      </c>
      <c r="M336">
        <v>53</v>
      </c>
      <c r="N336" s="1">
        <v>504.1</v>
      </c>
      <c r="O336" s="1">
        <v>516.6</v>
      </c>
    </row>
    <row r="337" spans="1:15" x14ac:dyDescent="0.25">
      <c r="A337" s="9">
        <v>43158.67931712963</v>
      </c>
      <c r="B337" s="6">
        <v>0.71817129629926058</v>
      </c>
      <c r="C337">
        <v>17</v>
      </c>
      <c r="D337">
        <v>14</v>
      </c>
      <c r="E337">
        <v>10</v>
      </c>
      <c r="F337">
        <v>199358.32314453123</v>
      </c>
      <c r="G337">
        <v>194.68586244583128</v>
      </c>
      <c r="I337" s="4">
        <v>43158</v>
      </c>
      <c r="J337" s="6">
        <v>0.71739583333333334</v>
      </c>
      <c r="K337">
        <v>17</v>
      </c>
      <c r="L337">
        <v>13</v>
      </c>
      <c r="M337">
        <v>3</v>
      </c>
      <c r="N337" s="1">
        <v>496</v>
      </c>
      <c r="O337" s="1">
        <v>510.6</v>
      </c>
    </row>
    <row r="338" spans="1:15" x14ac:dyDescent="0.25">
      <c r="A338" s="9">
        <v>43158.67931712963</v>
      </c>
      <c r="B338" s="6">
        <v>0.71828703703795327</v>
      </c>
      <c r="C338">
        <v>17</v>
      </c>
      <c r="D338">
        <v>14</v>
      </c>
      <c r="E338">
        <v>20</v>
      </c>
      <c r="F338">
        <v>196174.91367187499</v>
      </c>
      <c r="G338">
        <v>191.57706413269042</v>
      </c>
      <c r="I338" s="4">
        <v>43158</v>
      </c>
      <c r="J338" s="6">
        <v>0.71751157407407407</v>
      </c>
      <c r="K338">
        <v>17</v>
      </c>
      <c r="L338">
        <v>13</v>
      </c>
      <c r="M338">
        <v>13</v>
      </c>
      <c r="N338" s="1">
        <v>509.6</v>
      </c>
      <c r="O338" s="1">
        <v>509.05</v>
      </c>
    </row>
    <row r="339" spans="1:15" x14ac:dyDescent="0.25">
      <c r="A339" s="9">
        <v>43158.67931712963</v>
      </c>
      <c r="B339" s="6">
        <v>0.71840277777664596</v>
      </c>
      <c r="C339">
        <v>17</v>
      </c>
      <c r="D339">
        <v>14</v>
      </c>
      <c r="E339">
        <v>30</v>
      </c>
      <c r="F339">
        <v>204220.99257812501</v>
      </c>
      <c r="G339">
        <v>199.4345630645752</v>
      </c>
      <c r="I339" s="4">
        <v>43158</v>
      </c>
      <c r="J339" s="6">
        <v>0.71762731481481479</v>
      </c>
      <c r="K339">
        <v>17</v>
      </c>
      <c r="L339">
        <v>13</v>
      </c>
      <c r="M339">
        <v>23</v>
      </c>
      <c r="N339" s="1">
        <v>523.79999999999995</v>
      </c>
      <c r="O339" s="1">
        <v>510.2</v>
      </c>
    </row>
    <row r="340" spans="1:15" x14ac:dyDescent="0.25">
      <c r="A340" s="9">
        <v>43158.67931712963</v>
      </c>
      <c r="B340" s="6">
        <v>0.71851851852261461</v>
      </c>
      <c r="C340">
        <v>17</v>
      </c>
      <c r="D340">
        <v>14</v>
      </c>
      <c r="E340">
        <v>40</v>
      </c>
      <c r="F340">
        <v>209451.84326171875</v>
      </c>
      <c r="G340">
        <v>204.54281568527222</v>
      </c>
      <c r="I340" s="4">
        <v>43158</v>
      </c>
      <c r="J340" s="6">
        <v>0.71774305555555562</v>
      </c>
      <c r="K340">
        <v>17</v>
      </c>
      <c r="L340">
        <v>13</v>
      </c>
      <c r="M340">
        <v>33</v>
      </c>
      <c r="N340" s="1">
        <v>516.6</v>
      </c>
      <c r="O340" s="1">
        <v>504.4</v>
      </c>
    </row>
    <row r="341" spans="1:15" x14ac:dyDescent="0.25">
      <c r="A341" s="9">
        <v>43158.67931712963</v>
      </c>
      <c r="B341" s="6">
        <v>0.71863425926130731</v>
      </c>
      <c r="C341">
        <v>17</v>
      </c>
      <c r="D341">
        <v>14</v>
      </c>
      <c r="E341">
        <v>50</v>
      </c>
      <c r="F341">
        <v>213828.31640625</v>
      </c>
      <c r="G341">
        <v>208.81671524047852</v>
      </c>
      <c r="I341" s="4">
        <v>43158</v>
      </c>
      <c r="J341" s="6">
        <v>0.71785879629629623</v>
      </c>
      <c r="K341">
        <v>17</v>
      </c>
      <c r="L341">
        <v>13</v>
      </c>
      <c r="M341">
        <v>43</v>
      </c>
      <c r="N341" s="1">
        <v>521.4</v>
      </c>
      <c r="O341" s="1">
        <v>512</v>
      </c>
    </row>
    <row r="342" spans="1:15" x14ac:dyDescent="0.25">
      <c r="A342" s="9">
        <v>43158.67931712963</v>
      </c>
      <c r="B342" s="6">
        <v>0.71875000000727596</v>
      </c>
      <c r="C342">
        <v>17</v>
      </c>
      <c r="D342">
        <v>15</v>
      </c>
      <c r="E342">
        <v>0</v>
      </c>
      <c r="F342">
        <v>198263.56337890626</v>
      </c>
      <c r="G342">
        <v>193.61676111221314</v>
      </c>
      <c r="I342" s="4">
        <v>43158</v>
      </c>
      <c r="J342" s="6">
        <v>0.71797453703703706</v>
      </c>
      <c r="K342">
        <v>17</v>
      </c>
      <c r="L342">
        <v>13</v>
      </c>
      <c r="M342">
        <v>53</v>
      </c>
      <c r="N342" s="1">
        <v>511.6</v>
      </c>
      <c r="O342" s="1">
        <v>504.4</v>
      </c>
    </row>
    <row r="343" spans="1:15" x14ac:dyDescent="0.25">
      <c r="A343" s="9">
        <v>43158.67931712963</v>
      </c>
      <c r="B343" s="6">
        <v>0.71887731481547235</v>
      </c>
      <c r="C343">
        <v>17</v>
      </c>
      <c r="D343">
        <v>15</v>
      </c>
      <c r="E343">
        <v>11</v>
      </c>
      <c r="F343">
        <v>193959.8583984375</v>
      </c>
      <c r="G343">
        <v>189.41392421722412</v>
      </c>
      <c r="I343" s="4">
        <v>43158</v>
      </c>
      <c r="J343" s="6">
        <v>0.71809027777777779</v>
      </c>
      <c r="K343">
        <v>17</v>
      </c>
      <c r="L343">
        <v>14</v>
      </c>
      <c r="M343">
        <v>3</v>
      </c>
      <c r="N343" s="1">
        <v>483.6</v>
      </c>
      <c r="O343" s="1">
        <v>485.65</v>
      </c>
    </row>
    <row r="344" spans="1:15" x14ac:dyDescent="0.25">
      <c r="A344" s="9">
        <v>43158.67931712963</v>
      </c>
      <c r="B344" s="6">
        <v>0.71899305555416504</v>
      </c>
      <c r="C344">
        <v>17</v>
      </c>
      <c r="D344">
        <v>15</v>
      </c>
      <c r="E344">
        <v>21</v>
      </c>
      <c r="F344">
        <v>198658.09208984376</v>
      </c>
      <c r="G344">
        <v>194.00204305648805</v>
      </c>
      <c r="I344" s="4">
        <v>43158</v>
      </c>
      <c r="J344" s="6">
        <v>0.71820601851851851</v>
      </c>
      <c r="K344">
        <v>17</v>
      </c>
      <c r="L344">
        <v>14</v>
      </c>
      <c r="M344">
        <v>13</v>
      </c>
      <c r="N344" s="1">
        <v>498.8</v>
      </c>
      <c r="O344" s="1">
        <v>507.5</v>
      </c>
    </row>
    <row r="345" spans="1:15" x14ac:dyDescent="0.25">
      <c r="A345" s="9">
        <v>43158.67931712963</v>
      </c>
      <c r="B345" s="6">
        <v>0.71910879629285773</v>
      </c>
      <c r="C345">
        <v>17</v>
      </c>
      <c r="D345">
        <v>15</v>
      </c>
      <c r="E345">
        <v>31</v>
      </c>
      <c r="F345">
        <v>122104.15947265626</v>
      </c>
      <c r="G345">
        <v>119.24234323501588</v>
      </c>
      <c r="I345" s="4">
        <v>43158</v>
      </c>
      <c r="J345" s="6">
        <v>0.71832175925925934</v>
      </c>
      <c r="K345">
        <v>17</v>
      </c>
      <c r="L345">
        <v>14</v>
      </c>
      <c r="M345">
        <v>23</v>
      </c>
      <c r="N345" s="1">
        <v>500.4</v>
      </c>
      <c r="O345" s="1">
        <v>514.09999999999991</v>
      </c>
    </row>
    <row r="346" spans="1:15" x14ac:dyDescent="0.25">
      <c r="A346" s="9">
        <v>43158.67931712963</v>
      </c>
      <c r="B346" s="6">
        <v>0.71922453703882638</v>
      </c>
      <c r="C346">
        <v>17</v>
      </c>
      <c r="D346">
        <v>15</v>
      </c>
      <c r="E346">
        <v>41</v>
      </c>
      <c r="F346">
        <v>152755.95664062499</v>
      </c>
      <c r="G346">
        <v>149.17573890686035</v>
      </c>
      <c r="I346" s="4">
        <v>43158</v>
      </c>
      <c r="J346" s="6">
        <v>0.71843749999999995</v>
      </c>
      <c r="K346">
        <v>17</v>
      </c>
      <c r="L346">
        <v>14</v>
      </c>
      <c r="M346">
        <v>33</v>
      </c>
      <c r="N346" s="1">
        <v>497.8</v>
      </c>
      <c r="O346" s="1">
        <v>510.45000000000005</v>
      </c>
    </row>
    <row r="347" spans="1:15" x14ac:dyDescent="0.25">
      <c r="A347" s="9">
        <v>43158.67931712963</v>
      </c>
      <c r="B347" s="6">
        <v>0.71934027778479503</v>
      </c>
      <c r="C347">
        <v>17</v>
      </c>
      <c r="D347">
        <v>15</v>
      </c>
      <c r="E347">
        <v>51</v>
      </c>
      <c r="F347">
        <v>185203.45058593751</v>
      </c>
      <c r="G347">
        <v>180.8627447128296</v>
      </c>
      <c r="I347" s="4">
        <v>43158</v>
      </c>
      <c r="J347" s="6">
        <v>0.71855324074074067</v>
      </c>
      <c r="K347">
        <v>17</v>
      </c>
      <c r="L347">
        <v>14</v>
      </c>
      <c r="M347">
        <v>43</v>
      </c>
      <c r="N347" s="1">
        <v>496.9</v>
      </c>
      <c r="O347" s="1">
        <v>506.7</v>
      </c>
    </row>
    <row r="348" spans="1:15" x14ac:dyDescent="0.25">
      <c r="A348" s="9">
        <v>43158.67931712963</v>
      </c>
      <c r="B348" s="6">
        <v>0.71945601852348773</v>
      </c>
      <c r="C348">
        <v>17</v>
      </c>
      <c r="D348">
        <v>16</v>
      </c>
      <c r="E348">
        <v>1</v>
      </c>
      <c r="F348">
        <v>200967.39462890627</v>
      </c>
      <c r="G348">
        <v>196.25722131729128</v>
      </c>
      <c r="I348" s="4">
        <v>43158</v>
      </c>
      <c r="J348" s="6">
        <v>0.71866898148148151</v>
      </c>
      <c r="K348">
        <v>17</v>
      </c>
      <c r="L348">
        <v>14</v>
      </c>
      <c r="M348">
        <v>53</v>
      </c>
      <c r="N348" s="1">
        <v>507.7</v>
      </c>
      <c r="O348" s="1">
        <v>503.79999999999995</v>
      </c>
    </row>
    <row r="349" spans="1:15" x14ac:dyDescent="0.25">
      <c r="A349" s="9">
        <v>43158.67931712963</v>
      </c>
      <c r="B349" s="6">
        <v>0.71957175926218042</v>
      </c>
      <c r="C349">
        <v>17</v>
      </c>
      <c r="D349">
        <v>16</v>
      </c>
      <c r="E349">
        <v>11</v>
      </c>
      <c r="F349">
        <v>204629.17255859377</v>
      </c>
      <c r="G349">
        <v>199.83317632675173</v>
      </c>
      <c r="I349" s="4">
        <v>43158</v>
      </c>
      <c r="J349" s="6">
        <v>0.71878472222222223</v>
      </c>
      <c r="K349">
        <v>17</v>
      </c>
      <c r="L349">
        <v>15</v>
      </c>
      <c r="M349">
        <v>3</v>
      </c>
      <c r="N349" s="1">
        <v>521</v>
      </c>
      <c r="O349" s="1">
        <v>508.2</v>
      </c>
    </row>
    <row r="350" spans="1:15" x14ac:dyDescent="0.25">
      <c r="A350" s="9">
        <v>43158.67931712963</v>
      </c>
      <c r="B350" s="6">
        <v>0.71969907407765277</v>
      </c>
      <c r="C350">
        <v>17</v>
      </c>
      <c r="D350">
        <v>16</v>
      </c>
      <c r="E350">
        <v>22</v>
      </c>
      <c r="F350">
        <v>180347.76571377838</v>
      </c>
      <c r="G350">
        <v>176.1208649548617</v>
      </c>
      <c r="I350" s="4">
        <v>43158</v>
      </c>
      <c r="J350" s="6">
        <v>0.71890046296296306</v>
      </c>
      <c r="K350">
        <v>17</v>
      </c>
      <c r="L350">
        <v>15</v>
      </c>
      <c r="M350">
        <v>13</v>
      </c>
      <c r="N350" s="1">
        <v>528.20000000000005</v>
      </c>
      <c r="O350" s="1">
        <v>510.40000000000003</v>
      </c>
    </row>
    <row r="351" spans="1:15" x14ac:dyDescent="0.25">
      <c r="A351" s="9">
        <v>43158.67931712963</v>
      </c>
      <c r="B351" s="6">
        <v>0.71981481482362142</v>
      </c>
      <c r="C351">
        <v>17</v>
      </c>
      <c r="D351">
        <v>16</v>
      </c>
      <c r="E351">
        <v>32</v>
      </c>
      <c r="F351">
        <v>185599.88427734375</v>
      </c>
      <c r="G351">
        <v>181.24988698959351</v>
      </c>
      <c r="I351" s="4">
        <v>43158</v>
      </c>
      <c r="J351" s="6">
        <v>0.71901620370370367</v>
      </c>
      <c r="K351">
        <v>17</v>
      </c>
      <c r="L351">
        <v>15</v>
      </c>
      <c r="M351">
        <v>23</v>
      </c>
      <c r="N351" s="1">
        <v>511.9</v>
      </c>
      <c r="O351" s="1">
        <v>504.75</v>
      </c>
    </row>
    <row r="352" spans="1:15" x14ac:dyDescent="0.25">
      <c r="A352" s="9">
        <v>43158.67931712963</v>
      </c>
      <c r="B352" s="6">
        <v>0.71994212963181781</v>
      </c>
      <c r="C352">
        <v>17</v>
      </c>
      <c r="D352">
        <v>16</v>
      </c>
      <c r="E352">
        <v>43</v>
      </c>
      <c r="F352">
        <v>193585.42986505682</v>
      </c>
      <c r="G352">
        <v>189.04827135259455</v>
      </c>
      <c r="I352" s="4">
        <v>43158</v>
      </c>
      <c r="J352" s="6">
        <v>0.71913194444444439</v>
      </c>
      <c r="K352">
        <v>17</v>
      </c>
      <c r="L352">
        <v>15</v>
      </c>
      <c r="M352">
        <v>33</v>
      </c>
      <c r="N352" s="1">
        <v>519.29999999999995</v>
      </c>
      <c r="O352" s="1">
        <v>502.65</v>
      </c>
    </row>
    <row r="353" spans="1:15" x14ac:dyDescent="0.25">
      <c r="A353" s="9">
        <v>43158.67931712963</v>
      </c>
      <c r="B353" s="6">
        <v>0.7200578703705105</v>
      </c>
      <c r="C353">
        <v>17</v>
      </c>
      <c r="D353">
        <v>16</v>
      </c>
      <c r="E353">
        <v>53</v>
      </c>
      <c r="F353">
        <v>204538.82558593748</v>
      </c>
      <c r="G353">
        <v>199.74494686126707</v>
      </c>
      <c r="I353" s="4">
        <v>43158</v>
      </c>
      <c r="J353" s="6">
        <v>0.71924768518518523</v>
      </c>
      <c r="K353">
        <v>17</v>
      </c>
      <c r="L353">
        <v>15</v>
      </c>
      <c r="M353">
        <v>43</v>
      </c>
      <c r="N353" s="1">
        <v>509.9</v>
      </c>
      <c r="O353" s="1">
        <v>508.75</v>
      </c>
    </row>
    <row r="354" spans="1:15" x14ac:dyDescent="0.25">
      <c r="A354" s="9">
        <v>43158.67931712963</v>
      </c>
      <c r="B354" s="6">
        <v>0.72017361110920319</v>
      </c>
      <c r="C354">
        <v>17</v>
      </c>
      <c r="D354">
        <v>17</v>
      </c>
      <c r="E354">
        <v>3</v>
      </c>
      <c r="F354">
        <v>197714.13339843752</v>
      </c>
      <c r="G354">
        <v>193.08020839691164</v>
      </c>
      <c r="I354" s="4">
        <v>43158</v>
      </c>
      <c r="J354" s="6">
        <v>0.71936342592592595</v>
      </c>
      <c r="K354">
        <v>17</v>
      </c>
      <c r="L354">
        <v>15</v>
      </c>
      <c r="M354">
        <v>53</v>
      </c>
      <c r="N354" s="1">
        <v>499.7</v>
      </c>
      <c r="O354" s="1">
        <v>511.4</v>
      </c>
    </row>
    <row r="355" spans="1:15" x14ac:dyDescent="0.25">
      <c r="A355" s="9">
        <v>43158.67931712963</v>
      </c>
      <c r="B355" s="6">
        <v>0.72028935184789589</v>
      </c>
      <c r="C355">
        <v>17</v>
      </c>
      <c r="D355">
        <v>17</v>
      </c>
      <c r="E355">
        <v>13</v>
      </c>
      <c r="F355">
        <v>200977.64531249998</v>
      </c>
      <c r="G355">
        <v>196.26723175048826</v>
      </c>
      <c r="I355" s="4">
        <v>43158</v>
      </c>
      <c r="J355" s="6">
        <v>0.71947916666666656</v>
      </c>
      <c r="K355">
        <v>17</v>
      </c>
      <c r="L355">
        <v>16</v>
      </c>
      <c r="M355">
        <v>3</v>
      </c>
      <c r="N355" s="1">
        <v>494.2</v>
      </c>
      <c r="O355" s="1">
        <v>506.79999999999995</v>
      </c>
    </row>
    <row r="356" spans="1:15" x14ac:dyDescent="0.25">
      <c r="A356" s="9">
        <v>43158.67931712963</v>
      </c>
      <c r="B356" s="6">
        <v>0.72040509259386454</v>
      </c>
      <c r="C356">
        <v>17</v>
      </c>
      <c r="D356">
        <v>17</v>
      </c>
      <c r="E356">
        <v>23</v>
      </c>
      <c r="F356">
        <v>213681.72500000001</v>
      </c>
      <c r="G356">
        <v>208.67355957031251</v>
      </c>
      <c r="I356" s="4">
        <v>43158</v>
      </c>
      <c r="J356" s="6">
        <v>0.71959490740740739</v>
      </c>
      <c r="K356">
        <v>17</v>
      </c>
      <c r="L356">
        <v>16</v>
      </c>
      <c r="M356">
        <v>13</v>
      </c>
      <c r="N356" s="1">
        <v>492.1</v>
      </c>
      <c r="O356" s="1">
        <v>509.40000000000003</v>
      </c>
    </row>
    <row r="357" spans="1:15" x14ac:dyDescent="0.25">
      <c r="A357" s="9">
        <v>43158.67931712963</v>
      </c>
      <c r="B357" s="6">
        <v>0.72052083333983319</v>
      </c>
      <c r="C357">
        <v>17</v>
      </c>
      <c r="D357">
        <v>17</v>
      </c>
      <c r="E357">
        <v>33</v>
      </c>
      <c r="F357">
        <v>184171.39150390623</v>
      </c>
      <c r="G357">
        <v>179.85487451553342</v>
      </c>
      <c r="I357" s="4">
        <v>43158</v>
      </c>
      <c r="J357" s="6">
        <v>0.71971064814814811</v>
      </c>
      <c r="K357">
        <v>17</v>
      </c>
      <c r="L357">
        <v>16</v>
      </c>
      <c r="M357">
        <v>23</v>
      </c>
      <c r="N357" s="1">
        <v>498.5</v>
      </c>
      <c r="O357" s="1">
        <v>503.2</v>
      </c>
    </row>
    <row r="358" spans="1:15" x14ac:dyDescent="0.25">
      <c r="A358" s="9">
        <v>43158.67931712963</v>
      </c>
      <c r="B358" s="6">
        <v>0.72063657407852588</v>
      </c>
      <c r="C358">
        <v>17</v>
      </c>
      <c r="D358">
        <v>17</v>
      </c>
      <c r="E358">
        <v>43</v>
      </c>
      <c r="F358">
        <v>76942.525390625</v>
      </c>
      <c r="G358">
        <v>75.139184951782227</v>
      </c>
      <c r="I358" s="4">
        <v>43158</v>
      </c>
      <c r="J358" s="6">
        <v>0.71982638888888895</v>
      </c>
      <c r="K358">
        <v>17</v>
      </c>
      <c r="L358">
        <v>16</v>
      </c>
      <c r="M358">
        <v>33</v>
      </c>
      <c r="N358" s="1">
        <v>510.7</v>
      </c>
      <c r="O358" s="1">
        <v>507.7</v>
      </c>
    </row>
    <row r="359" spans="1:15" x14ac:dyDescent="0.25">
      <c r="A359" s="9">
        <v>43158.67931712963</v>
      </c>
      <c r="B359" s="6">
        <v>0.72075231481721858</v>
      </c>
      <c r="C359">
        <v>17</v>
      </c>
      <c r="D359">
        <v>17</v>
      </c>
      <c r="E359">
        <v>53</v>
      </c>
      <c r="F359">
        <v>213872.75546874999</v>
      </c>
      <c r="G359">
        <v>208.86011276245117</v>
      </c>
      <c r="I359" s="4">
        <v>43158</v>
      </c>
      <c r="J359" s="6">
        <v>0.71994212962962967</v>
      </c>
      <c r="K359">
        <v>17</v>
      </c>
      <c r="L359">
        <v>16</v>
      </c>
      <c r="M359">
        <v>43</v>
      </c>
      <c r="N359" s="1">
        <v>523.5</v>
      </c>
      <c r="O359" s="1">
        <v>507.9</v>
      </c>
    </row>
    <row r="360" spans="1:15" x14ac:dyDescent="0.25">
      <c r="A360" s="9">
        <v>43158.67931712963</v>
      </c>
      <c r="B360" s="6">
        <v>0.72087962963269092</v>
      </c>
      <c r="C360">
        <v>17</v>
      </c>
      <c r="D360">
        <v>18</v>
      </c>
      <c r="E360">
        <v>4</v>
      </c>
      <c r="F360">
        <v>183712.90083451703</v>
      </c>
      <c r="G360">
        <v>179.40712972120804</v>
      </c>
      <c r="I360" s="4">
        <v>43158</v>
      </c>
      <c r="J360" s="6">
        <v>0.72005787037037028</v>
      </c>
      <c r="K360">
        <v>17</v>
      </c>
      <c r="L360">
        <v>16</v>
      </c>
      <c r="M360">
        <v>53</v>
      </c>
      <c r="N360" s="1">
        <v>529.79999999999995</v>
      </c>
      <c r="O360" s="1">
        <v>516.29999999999995</v>
      </c>
    </row>
    <row r="361" spans="1:15" x14ac:dyDescent="0.25">
      <c r="A361" s="9">
        <v>43158.67931712963</v>
      </c>
      <c r="B361" s="6">
        <v>0.72099537037865957</v>
      </c>
      <c r="C361">
        <v>17</v>
      </c>
      <c r="D361">
        <v>18</v>
      </c>
      <c r="E361">
        <v>14</v>
      </c>
      <c r="F361">
        <v>211784.60224609374</v>
      </c>
      <c r="G361">
        <v>206.82090063095092</v>
      </c>
      <c r="I361" s="4">
        <v>43158</v>
      </c>
      <c r="J361" s="6">
        <v>0.72017361111111111</v>
      </c>
      <c r="K361">
        <v>17</v>
      </c>
      <c r="L361">
        <v>17</v>
      </c>
      <c r="M361">
        <v>3</v>
      </c>
      <c r="N361" s="1">
        <v>515.29999999999995</v>
      </c>
      <c r="O361" s="1">
        <v>513.5</v>
      </c>
    </row>
    <row r="362" spans="1:15" x14ac:dyDescent="0.25">
      <c r="A362" s="9">
        <v>43158.67931712963</v>
      </c>
      <c r="B362" s="6">
        <v>0.72112268518685596</v>
      </c>
      <c r="C362">
        <v>17</v>
      </c>
      <c r="D362">
        <v>18</v>
      </c>
      <c r="E362">
        <v>25</v>
      </c>
      <c r="F362">
        <v>193178.97789417615</v>
      </c>
      <c r="G362">
        <v>188.65134559978139</v>
      </c>
      <c r="I362" s="4">
        <v>43158</v>
      </c>
      <c r="J362" s="6">
        <v>0.72028935185185183</v>
      </c>
      <c r="K362">
        <v>17</v>
      </c>
      <c r="L362">
        <v>17</v>
      </c>
      <c r="M362">
        <v>13</v>
      </c>
      <c r="N362" s="1">
        <v>524.70000000000005</v>
      </c>
      <c r="O362" s="1">
        <v>509.65000000000003</v>
      </c>
    </row>
    <row r="363" spans="1:15" x14ac:dyDescent="0.25">
      <c r="A363" s="9">
        <v>43158.67931712963</v>
      </c>
      <c r="B363" s="6">
        <v>0.72125000000232831</v>
      </c>
      <c r="C363">
        <v>17</v>
      </c>
      <c r="D363">
        <v>18</v>
      </c>
      <c r="E363">
        <v>36</v>
      </c>
      <c r="F363">
        <v>179942.85298295453</v>
      </c>
      <c r="G363">
        <v>175.72544236616653</v>
      </c>
      <c r="I363" s="4">
        <v>43158</v>
      </c>
      <c r="J363" s="6">
        <v>0.72040509259259267</v>
      </c>
      <c r="K363">
        <v>17</v>
      </c>
      <c r="L363">
        <v>17</v>
      </c>
      <c r="M363">
        <v>23</v>
      </c>
      <c r="N363" s="1">
        <v>515.29999999999995</v>
      </c>
      <c r="O363" s="1">
        <v>517.29999999999995</v>
      </c>
    </row>
    <row r="364" spans="1:15" x14ac:dyDescent="0.25">
      <c r="A364" s="9">
        <v>43158.67931712963</v>
      </c>
      <c r="B364" s="6">
        <v>0.72136574074829696</v>
      </c>
      <c r="C364">
        <v>17</v>
      </c>
      <c r="D364">
        <v>18</v>
      </c>
      <c r="E364">
        <v>46</v>
      </c>
      <c r="F364">
        <v>209140.35517578127</v>
      </c>
      <c r="G364">
        <v>204.23862810134889</v>
      </c>
      <c r="I364" s="4">
        <v>43158</v>
      </c>
      <c r="J364" s="6">
        <v>0.72052083333333339</v>
      </c>
      <c r="K364">
        <v>17</v>
      </c>
      <c r="L364">
        <v>17</v>
      </c>
      <c r="M364">
        <v>33</v>
      </c>
      <c r="N364" s="1">
        <v>508</v>
      </c>
      <c r="O364" s="1">
        <v>515</v>
      </c>
    </row>
    <row r="365" spans="1:15" x14ac:dyDescent="0.25">
      <c r="A365" s="9">
        <v>43158.67931712963</v>
      </c>
      <c r="B365" s="6">
        <v>0.72149305555649335</v>
      </c>
      <c r="C365">
        <v>17</v>
      </c>
      <c r="D365">
        <v>18</v>
      </c>
      <c r="E365">
        <v>57</v>
      </c>
      <c r="F365">
        <v>191385.18936434659</v>
      </c>
      <c r="G365">
        <v>186.89959898861972</v>
      </c>
      <c r="I365" s="4">
        <v>43158</v>
      </c>
      <c r="J365" s="6">
        <v>0.720636574074074</v>
      </c>
      <c r="K365">
        <v>17</v>
      </c>
      <c r="L365">
        <v>17</v>
      </c>
      <c r="M365">
        <v>43</v>
      </c>
      <c r="N365" s="1">
        <v>511.9</v>
      </c>
      <c r="O365" s="1">
        <v>519.29999999999995</v>
      </c>
    </row>
    <row r="366" spans="1:15" x14ac:dyDescent="0.25">
      <c r="A366" s="9">
        <v>43158.67931712963</v>
      </c>
      <c r="B366" s="6">
        <v>0.72160879629518604</v>
      </c>
      <c r="C366">
        <v>17</v>
      </c>
      <c r="D366">
        <v>19</v>
      </c>
      <c r="E366">
        <v>7</v>
      </c>
      <c r="F366">
        <v>196485.48779296875</v>
      </c>
      <c r="G366">
        <v>191.88035917282104</v>
      </c>
      <c r="I366" s="4">
        <v>43158</v>
      </c>
      <c r="J366" s="6">
        <v>0.72075231481481483</v>
      </c>
      <c r="K366">
        <v>17</v>
      </c>
      <c r="L366">
        <v>17</v>
      </c>
      <c r="M366">
        <v>53</v>
      </c>
      <c r="N366" s="1">
        <v>496.1</v>
      </c>
      <c r="O366" s="1">
        <v>511.95</v>
      </c>
    </row>
    <row r="367" spans="1:15" x14ac:dyDescent="0.25">
      <c r="A367" s="9">
        <v>43158.67931712963</v>
      </c>
      <c r="B367" s="6">
        <v>0.72172453704115469</v>
      </c>
      <c r="C367">
        <v>17</v>
      </c>
      <c r="D367">
        <v>19</v>
      </c>
      <c r="E367">
        <v>17</v>
      </c>
      <c r="F367">
        <v>221711.09882812499</v>
      </c>
      <c r="G367">
        <v>216.51474494934081</v>
      </c>
      <c r="I367" s="4">
        <v>43158</v>
      </c>
      <c r="J367" s="6">
        <v>0.72086805555555555</v>
      </c>
      <c r="K367">
        <v>17</v>
      </c>
      <c r="L367">
        <v>18</v>
      </c>
      <c r="M367">
        <v>3</v>
      </c>
      <c r="N367" s="1">
        <v>513</v>
      </c>
      <c r="O367" s="1">
        <v>516.4</v>
      </c>
    </row>
    <row r="368" spans="1:15" x14ac:dyDescent="0.25">
      <c r="A368" s="9">
        <v>43158.67931712963</v>
      </c>
      <c r="B368" s="6">
        <v>0.72185185185662704</v>
      </c>
      <c r="C368">
        <v>17</v>
      </c>
      <c r="D368">
        <v>19</v>
      </c>
      <c r="E368">
        <v>28</v>
      </c>
      <c r="F368">
        <v>174834.29953835229</v>
      </c>
      <c r="G368">
        <v>170.73662064292216</v>
      </c>
      <c r="I368" s="4">
        <v>43158</v>
      </c>
      <c r="J368" s="6">
        <v>0.72098379629629628</v>
      </c>
      <c r="K368">
        <v>17</v>
      </c>
      <c r="L368">
        <v>18</v>
      </c>
      <c r="M368">
        <v>13</v>
      </c>
      <c r="N368" s="1">
        <v>511.8</v>
      </c>
      <c r="O368" s="1">
        <v>511.4</v>
      </c>
    </row>
    <row r="369" spans="1:15" x14ac:dyDescent="0.25">
      <c r="A369" s="9">
        <v>43158.67931712963</v>
      </c>
      <c r="B369" s="6">
        <v>0.72197916666482342</v>
      </c>
      <c r="C369">
        <v>17</v>
      </c>
      <c r="D369">
        <v>19</v>
      </c>
      <c r="E369">
        <v>39</v>
      </c>
      <c r="F369">
        <v>180389.39559659091</v>
      </c>
      <c r="G369">
        <v>176.16151913729581</v>
      </c>
      <c r="I369" s="4">
        <v>43158</v>
      </c>
      <c r="J369" s="6">
        <v>0.72109953703703711</v>
      </c>
      <c r="K369">
        <v>17</v>
      </c>
      <c r="L369">
        <v>18</v>
      </c>
      <c r="M369">
        <v>23</v>
      </c>
      <c r="N369" s="1">
        <v>521.9</v>
      </c>
      <c r="O369" s="1">
        <v>512.79999999999995</v>
      </c>
    </row>
    <row r="370" spans="1:15" x14ac:dyDescent="0.25">
      <c r="A370" s="9">
        <v>43158.67931712963</v>
      </c>
      <c r="B370" s="6">
        <v>0.72210648148757173</v>
      </c>
      <c r="C370">
        <v>17</v>
      </c>
      <c r="D370">
        <v>19</v>
      </c>
      <c r="E370">
        <v>50</v>
      </c>
      <c r="F370">
        <v>162418.61088423297</v>
      </c>
      <c r="G370">
        <v>158.61192469163376</v>
      </c>
      <c r="I370" s="4">
        <v>43158</v>
      </c>
      <c r="J370" s="6">
        <v>0.72121527777777772</v>
      </c>
      <c r="K370">
        <v>17</v>
      </c>
      <c r="L370">
        <v>18</v>
      </c>
      <c r="M370">
        <v>33</v>
      </c>
      <c r="N370" s="1">
        <v>523.29999999999995</v>
      </c>
      <c r="O370" s="1">
        <v>510.65</v>
      </c>
    </row>
    <row r="371" spans="1:15" x14ac:dyDescent="0.25">
      <c r="A371" s="9">
        <v>43158.67931712963</v>
      </c>
      <c r="B371" s="6">
        <v>0.72223379629576812</v>
      </c>
      <c r="C371">
        <v>17</v>
      </c>
      <c r="D371">
        <v>20</v>
      </c>
      <c r="E371">
        <v>1</v>
      </c>
      <c r="F371">
        <v>22037.610973011364</v>
      </c>
      <c r="G371">
        <v>21.52110446583141</v>
      </c>
      <c r="I371" s="4">
        <v>43158</v>
      </c>
      <c r="J371" s="6">
        <v>0.72133101851851855</v>
      </c>
      <c r="K371">
        <v>17</v>
      </c>
      <c r="L371">
        <v>18</v>
      </c>
      <c r="M371">
        <v>43</v>
      </c>
      <c r="N371" s="1">
        <v>514.79999999999995</v>
      </c>
      <c r="O371" s="1">
        <v>504.25</v>
      </c>
    </row>
    <row r="372" spans="1:15" x14ac:dyDescent="0.25">
      <c r="A372" s="9">
        <v>43158.67931712963</v>
      </c>
      <c r="B372" s="6">
        <v>0.72234953703446081</v>
      </c>
      <c r="C372">
        <v>17</v>
      </c>
      <c r="D372">
        <v>20</v>
      </c>
      <c r="E372">
        <v>11</v>
      </c>
      <c r="F372">
        <v>1.2716796874999998</v>
      </c>
      <c r="G372">
        <v>1.2418746948242186E-3</v>
      </c>
      <c r="I372" s="4">
        <v>43158</v>
      </c>
      <c r="J372" s="6">
        <v>0.72144675925925927</v>
      </c>
      <c r="K372">
        <v>17</v>
      </c>
      <c r="L372">
        <v>18</v>
      </c>
      <c r="M372">
        <v>53</v>
      </c>
      <c r="N372" s="1">
        <v>510.3</v>
      </c>
      <c r="O372" s="1">
        <v>504.1</v>
      </c>
    </row>
    <row r="373" spans="1:15" x14ac:dyDescent="0.25">
      <c r="A373" s="9">
        <v>43158.67931712963</v>
      </c>
      <c r="B373" s="6">
        <v>0.72246527778042946</v>
      </c>
      <c r="C373">
        <v>17</v>
      </c>
      <c r="D373">
        <v>20</v>
      </c>
      <c r="E373">
        <v>21</v>
      </c>
      <c r="F373">
        <v>1.8018554687500001</v>
      </c>
      <c r="G373">
        <v>1.759624481201172E-3</v>
      </c>
      <c r="I373" s="4">
        <v>43158</v>
      </c>
      <c r="J373" s="6">
        <v>0.7215625</v>
      </c>
      <c r="K373">
        <v>17</v>
      </c>
      <c r="L373">
        <v>19</v>
      </c>
      <c r="M373">
        <v>3</v>
      </c>
      <c r="N373" s="1">
        <v>491.5</v>
      </c>
      <c r="O373" s="1">
        <v>493.65</v>
      </c>
    </row>
    <row r="374" spans="1:15" x14ac:dyDescent="0.25">
      <c r="A374" s="9">
        <v>43158.67931712963</v>
      </c>
      <c r="B374" s="6">
        <v>0.72258101851912215</v>
      </c>
      <c r="C374">
        <v>17</v>
      </c>
      <c r="D374">
        <v>20</v>
      </c>
      <c r="E374">
        <v>31</v>
      </c>
      <c r="F374">
        <v>462428.548828125</v>
      </c>
      <c r="G374">
        <v>451.59037971496582</v>
      </c>
      <c r="I374" s="4">
        <v>43158</v>
      </c>
      <c r="J374" s="6">
        <v>0.72167824074074083</v>
      </c>
      <c r="K374">
        <v>17</v>
      </c>
      <c r="L374">
        <v>19</v>
      </c>
      <c r="M374">
        <v>13</v>
      </c>
      <c r="N374" s="1">
        <v>511.4</v>
      </c>
      <c r="O374" s="1">
        <v>514.75</v>
      </c>
    </row>
    <row r="375" spans="1:15" x14ac:dyDescent="0.25">
      <c r="A375" s="9">
        <v>43158.67931712963</v>
      </c>
      <c r="B375" s="6">
        <v>0.7226967592650908</v>
      </c>
      <c r="C375">
        <v>17</v>
      </c>
      <c r="D375">
        <v>20</v>
      </c>
      <c r="E375">
        <v>41</v>
      </c>
      <c r="F375">
        <v>1479175.4799804688</v>
      </c>
      <c r="G375">
        <v>1444.5073046684265</v>
      </c>
      <c r="I375" s="4">
        <v>43158</v>
      </c>
      <c r="J375" s="6">
        <v>0.72179398148148144</v>
      </c>
      <c r="K375">
        <v>17</v>
      </c>
      <c r="L375">
        <v>19</v>
      </c>
      <c r="M375">
        <v>23</v>
      </c>
      <c r="N375" s="1">
        <v>511.9</v>
      </c>
      <c r="O375" s="1">
        <v>518.34999999999991</v>
      </c>
    </row>
    <row r="376" spans="1:15" x14ac:dyDescent="0.25">
      <c r="A376" s="9">
        <v>43158.67931712963</v>
      </c>
      <c r="B376" s="6">
        <v>0.7228125000037835</v>
      </c>
      <c r="C376">
        <v>17</v>
      </c>
      <c r="D376">
        <v>20</v>
      </c>
      <c r="E376">
        <v>51</v>
      </c>
      <c r="F376">
        <v>1301780.6786132813</v>
      </c>
      <c r="G376">
        <v>1271.2701939582826</v>
      </c>
      <c r="I376" s="4">
        <v>43158</v>
      </c>
      <c r="J376" s="6">
        <v>0.72190972222222216</v>
      </c>
      <c r="K376">
        <v>17</v>
      </c>
      <c r="L376">
        <v>19</v>
      </c>
      <c r="M376">
        <v>33</v>
      </c>
      <c r="N376" s="1">
        <v>507</v>
      </c>
      <c r="O376" s="1">
        <v>515.35</v>
      </c>
    </row>
    <row r="377" spans="1:15" x14ac:dyDescent="0.25">
      <c r="A377" s="9">
        <v>43158.67931712963</v>
      </c>
      <c r="B377" s="6">
        <v>0.72292824074247619</v>
      </c>
      <c r="C377">
        <v>17</v>
      </c>
      <c r="D377">
        <v>21</v>
      </c>
      <c r="E377">
        <v>1</v>
      </c>
      <c r="F377">
        <v>1465640.1749023439</v>
      </c>
      <c r="G377">
        <v>1431.2892333030702</v>
      </c>
      <c r="I377" s="4">
        <v>43158</v>
      </c>
      <c r="J377" s="6">
        <v>0.72202546296296299</v>
      </c>
      <c r="K377">
        <v>17</v>
      </c>
      <c r="L377">
        <v>19</v>
      </c>
      <c r="M377">
        <v>43</v>
      </c>
      <c r="N377" s="1">
        <v>505.3</v>
      </c>
      <c r="O377" s="1">
        <v>512.75</v>
      </c>
    </row>
    <row r="378" spans="1:15" x14ac:dyDescent="0.25">
      <c r="A378" s="9">
        <v>43158.67931712963</v>
      </c>
      <c r="B378" s="6">
        <v>0.72304398148116888</v>
      </c>
      <c r="C378">
        <v>17</v>
      </c>
      <c r="D378">
        <v>21</v>
      </c>
      <c r="E378">
        <v>11</v>
      </c>
      <c r="F378">
        <v>1464720.1598632813</v>
      </c>
      <c r="G378">
        <v>1430.3907811164856</v>
      </c>
      <c r="I378" s="4">
        <v>43158</v>
      </c>
      <c r="J378" s="6">
        <v>0.72214120370370372</v>
      </c>
      <c r="K378">
        <v>17</v>
      </c>
      <c r="L378">
        <v>19</v>
      </c>
      <c r="M378">
        <v>53</v>
      </c>
      <c r="N378" s="1">
        <v>524.5</v>
      </c>
      <c r="O378" s="1">
        <v>518.75</v>
      </c>
    </row>
    <row r="379" spans="1:15" x14ac:dyDescent="0.25">
      <c r="A379" s="9">
        <v>43158.67931712963</v>
      </c>
      <c r="B379" s="6">
        <v>0.72315972221986158</v>
      </c>
      <c r="C379">
        <v>17</v>
      </c>
      <c r="D379">
        <v>21</v>
      </c>
      <c r="E379">
        <v>21</v>
      </c>
      <c r="F379">
        <v>1317033.54375</v>
      </c>
      <c r="G379">
        <v>1286.1655700683593</v>
      </c>
      <c r="I379" s="4">
        <v>43158</v>
      </c>
      <c r="J379" s="6">
        <v>0.72225694444444455</v>
      </c>
      <c r="K379">
        <v>17</v>
      </c>
      <c r="L379">
        <v>20</v>
      </c>
      <c r="M379">
        <v>3</v>
      </c>
      <c r="N379" s="1">
        <v>466.2</v>
      </c>
      <c r="O379" s="1">
        <v>470</v>
      </c>
    </row>
    <row r="380" spans="1:15" x14ac:dyDescent="0.25">
      <c r="A380" s="9">
        <v>43158.67931712963</v>
      </c>
      <c r="B380" s="6">
        <v>0.72327546296583023</v>
      </c>
      <c r="C380">
        <v>17</v>
      </c>
      <c r="D380">
        <v>21</v>
      </c>
      <c r="E380">
        <v>31</v>
      </c>
      <c r="F380">
        <v>1515195.556640625</v>
      </c>
      <c r="G380">
        <v>1479.6831607818604</v>
      </c>
      <c r="I380" s="4">
        <v>43158</v>
      </c>
      <c r="J380" s="6">
        <v>0.72237268518518516</v>
      </c>
      <c r="K380">
        <v>17</v>
      </c>
      <c r="L380">
        <v>20</v>
      </c>
      <c r="M380">
        <v>13</v>
      </c>
      <c r="N380" s="1">
        <v>466.1</v>
      </c>
      <c r="O380" s="1">
        <v>466.3</v>
      </c>
    </row>
    <row r="381" spans="1:15" x14ac:dyDescent="0.25">
      <c r="A381" s="9">
        <v>43158.67931712963</v>
      </c>
      <c r="B381" s="6">
        <v>0.72339120371179888</v>
      </c>
      <c r="C381">
        <v>17</v>
      </c>
      <c r="D381">
        <v>21</v>
      </c>
      <c r="E381">
        <v>41</v>
      </c>
      <c r="F381">
        <v>962033.2057617188</v>
      </c>
      <c r="G381">
        <v>939.48555250167851</v>
      </c>
      <c r="I381" s="4">
        <v>43158</v>
      </c>
      <c r="J381" s="6">
        <v>0.72248842592592588</v>
      </c>
      <c r="K381">
        <v>17</v>
      </c>
      <c r="L381">
        <v>20</v>
      </c>
      <c r="M381">
        <v>23</v>
      </c>
      <c r="N381" s="1">
        <v>467.3</v>
      </c>
      <c r="O381" s="1">
        <v>467.25</v>
      </c>
    </row>
    <row r="382" spans="1:15" x14ac:dyDescent="0.25">
      <c r="A382" s="9">
        <v>43158.67931712963</v>
      </c>
      <c r="B382" s="6">
        <v>0.72350694445049157</v>
      </c>
      <c r="C382">
        <v>17</v>
      </c>
      <c r="D382">
        <v>21</v>
      </c>
      <c r="E382">
        <v>51</v>
      </c>
      <c r="F382">
        <v>487629.59453125001</v>
      </c>
      <c r="G382">
        <v>476.20077590942384</v>
      </c>
      <c r="I382" s="4">
        <v>43158</v>
      </c>
      <c r="J382" s="6">
        <v>0.72260416666666671</v>
      </c>
      <c r="K382">
        <v>17</v>
      </c>
      <c r="L382">
        <v>20</v>
      </c>
      <c r="M382">
        <v>33</v>
      </c>
      <c r="N382" s="1">
        <v>548.1</v>
      </c>
      <c r="O382" s="1">
        <v>508.05</v>
      </c>
    </row>
    <row r="383" spans="1:15" x14ac:dyDescent="0.25">
      <c r="A383" s="9">
        <v>43158.67931712963</v>
      </c>
      <c r="B383" s="6">
        <v>0.72362268518918427</v>
      </c>
      <c r="C383">
        <v>17</v>
      </c>
      <c r="D383">
        <v>22</v>
      </c>
      <c r="E383">
        <v>1</v>
      </c>
      <c r="F383">
        <v>462246.09853515623</v>
      </c>
      <c r="G383">
        <v>451.4122056007385</v>
      </c>
      <c r="I383" s="4">
        <v>43158</v>
      </c>
      <c r="J383" s="6">
        <v>0.72271990740740744</v>
      </c>
      <c r="K383">
        <v>17</v>
      </c>
      <c r="L383">
        <v>20</v>
      </c>
      <c r="M383">
        <v>43</v>
      </c>
      <c r="N383" s="1">
        <v>610.1</v>
      </c>
      <c r="O383" s="1">
        <v>610.40000000000009</v>
      </c>
    </row>
    <row r="384" spans="1:15" x14ac:dyDescent="0.25">
      <c r="A384" s="9">
        <v>43158.67931712963</v>
      </c>
      <c r="B384" s="6">
        <v>0.72374999999738066</v>
      </c>
      <c r="C384">
        <v>17</v>
      </c>
      <c r="D384">
        <v>22</v>
      </c>
      <c r="E384">
        <v>12</v>
      </c>
      <c r="F384">
        <v>419484.74636008521</v>
      </c>
      <c r="G384">
        <v>409.65307261727071</v>
      </c>
      <c r="I384" s="4">
        <v>43158</v>
      </c>
      <c r="J384" s="6">
        <v>0.72283564814814805</v>
      </c>
      <c r="K384">
        <v>17</v>
      </c>
      <c r="L384">
        <v>20</v>
      </c>
      <c r="M384">
        <v>53</v>
      </c>
      <c r="N384" s="1">
        <v>605.6</v>
      </c>
      <c r="O384" s="1">
        <v>604.85</v>
      </c>
    </row>
    <row r="385" spans="1:15" x14ac:dyDescent="0.25">
      <c r="A385" s="9">
        <v>43158.67931712963</v>
      </c>
      <c r="B385" s="6">
        <v>0.72386574074334931</v>
      </c>
      <c r="C385">
        <v>17</v>
      </c>
      <c r="D385">
        <v>22</v>
      </c>
      <c r="E385">
        <v>22</v>
      </c>
      <c r="F385">
        <v>461530.21591796877</v>
      </c>
      <c r="G385">
        <v>450.71310148239138</v>
      </c>
      <c r="I385" s="4">
        <v>43158</v>
      </c>
      <c r="J385" s="6">
        <v>0.72295138888888888</v>
      </c>
      <c r="K385">
        <v>17</v>
      </c>
      <c r="L385">
        <v>21</v>
      </c>
      <c r="M385">
        <v>3</v>
      </c>
      <c r="N385" s="1">
        <v>620.1</v>
      </c>
      <c r="O385" s="1">
        <v>614</v>
      </c>
    </row>
    <row r="386" spans="1:15" x14ac:dyDescent="0.25">
      <c r="A386" s="9">
        <v>43158.67931712963</v>
      </c>
      <c r="B386" s="6">
        <v>0.72398148148931796</v>
      </c>
      <c r="C386">
        <v>17</v>
      </c>
      <c r="D386">
        <v>22</v>
      </c>
      <c r="E386">
        <v>32</v>
      </c>
      <c r="F386">
        <v>459755.66494140623</v>
      </c>
      <c r="G386">
        <v>448.98014154434202</v>
      </c>
      <c r="I386" s="4">
        <v>43158</v>
      </c>
      <c r="J386" s="6">
        <v>0.7230671296296296</v>
      </c>
      <c r="K386">
        <v>17</v>
      </c>
      <c r="L386">
        <v>21</v>
      </c>
      <c r="M386">
        <v>13</v>
      </c>
      <c r="N386" s="1">
        <v>619.1</v>
      </c>
      <c r="O386" s="1">
        <v>618.5</v>
      </c>
    </row>
    <row r="387" spans="1:15" x14ac:dyDescent="0.25">
      <c r="A387" s="9">
        <v>43158.67931712963</v>
      </c>
      <c r="B387" s="6">
        <v>0.72409722222801065</v>
      </c>
      <c r="C387">
        <v>17</v>
      </c>
      <c r="D387">
        <v>22</v>
      </c>
      <c r="E387">
        <v>42</v>
      </c>
      <c r="F387">
        <v>459584.99716796872</v>
      </c>
      <c r="G387">
        <v>448.81347379684445</v>
      </c>
      <c r="I387" s="4">
        <v>43158</v>
      </c>
      <c r="J387" s="6">
        <v>0.72318287037037043</v>
      </c>
      <c r="K387">
        <v>17</v>
      </c>
      <c r="L387">
        <v>21</v>
      </c>
      <c r="M387">
        <v>23</v>
      </c>
      <c r="N387" s="1">
        <v>609.70000000000005</v>
      </c>
      <c r="O387" s="1">
        <v>616.04999999999995</v>
      </c>
    </row>
    <row r="388" spans="1:15" x14ac:dyDescent="0.25">
      <c r="A388" s="9">
        <v>43158.67931712963</v>
      </c>
      <c r="B388" s="6">
        <v>0.72422453703620704</v>
      </c>
      <c r="C388">
        <v>17</v>
      </c>
      <c r="D388">
        <v>22</v>
      </c>
      <c r="E388">
        <v>53</v>
      </c>
      <c r="F388">
        <v>418798.75426136365</v>
      </c>
      <c r="G388">
        <v>408.98315845836294</v>
      </c>
      <c r="I388" s="4">
        <v>43158</v>
      </c>
      <c r="J388" s="6">
        <v>0.72329861111111116</v>
      </c>
      <c r="K388">
        <v>17</v>
      </c>
      <c r="L388">
        <v>21</v>
      </c>
      <c r="M388">
        <v>33</v>
      </c>
      <c r="N388" s="1">
        <v>616.20000000000005</v>
      </c>
      <c r="O388" s="1">
        <v>612.45000000000005</v>
      </c>
    </row>
    <row r="389" spans="1:15" x14ac:dyDescent="0.25">
      <c r="A389" s="9">
        <v>43158.67931712963</v>
      </c>
      <c r="B389" s="6">
        <v>0.72434027777489973</v>
      </c>
      <c r="C389">
        <v>17</v>
      </c>
      <c r="D389">
        <v>23</v>
      </c>
      <c r="E389">
        <v>3</v>
      </c>
      <c r="F389">
        <v>457119.86738281249</v>
      </c>
      <c r="G389">
        <v>446.40612049102782</v>
      </c>
      <c r="I389" s="4">
        <v>43158</v>
      </c>
      <c r="J389" s="6">
        <v>0.72341435185185177</v>
      </c>
      <c r="K389">
        <v>17</v>
      </c>
      <c r="L389">
        <v>21</v>
      </c>
      <c r="M389">
        <v>43</v>
      </c>
      <c r="N389" s="1">
        <v>613.1</v>
      </c>
      <c r="O389" s="1">
        <v>616.5</v>
      </c>
    </row>
    <row r="390" spans="1:15" x14ac:dyDescent="0.25">
      <c r="A390" s="9">
        <v>43158.67931712963</v>
      </c>
      <c r="B390" s="6">
        <v>0.72445601852086838</v>
      </c>
      <c r="C390">
        <v>17</v>
      </c>
      <c r="D390">
        <v>23</v>
      </c>
      <c r="E390">
        <v>13</v>
      </c>
      <c r="F390">
        <v>467969.87343750003</v>
      </c>
      <c r="G390">
        <v>457.00182952880863</v>
      </c>
      <c r="I390" s="4">
        <v>43158</v>
      </c>
      <c r="J390" s="6">
        <v>0.7235300925925926</v>
      </c>
      <c r="K390">
        <v>17</v>
      </c>
      <c r="L390">
        <v>21</v>
      </c>
      <c r="M390">
        <v>53</v>
      </c>
      <c r="N390" s="1">
        <v>525.6</v>
      </c>
      <c r="O390" s="1">
        <v>531.20000000000005</v>
      </c>
    </row>
    <row r="391" spans="1:15" x14ac:dyDescent="0.25">
      <c r="A391" s="9">
        <v>43158.67931712963</v>
      </c>
      <c r="B391" s="6">
        <v>0.72458333333634073</v>
      </c>
      <c r="C391">
        <v>17</v>
      </c>
      <c r="D391">
        <v>23</v>
      </c>
      <c r="E391">
        <v>24</v>
      </c>
      <c r="F391">
        <v>421366.09978693182</v>
      </c>
      <c r="G391">
        <v>411.49033182317561</v>
      </c>
      <c r="I391" s="4">
        <v>43158</v>
      </c>
      <c r="J391" s="6">
        <v>0.72364583333333332</v>
      </c>
      <c r="K391">
        <v>17</v>
      </c>
      <c r="L391">
        <v>22</v>
      </c>
      <c r="M391">
        <v>3</v>
      </c>
      <c r="N391" s="1">
        <v>529.20000000000005</v>
      </c>
      <c r="O391" s="1">
        <v>527.40000000000009</v>
      </c>
    </row>
    <row r="392" spans="1:15" x14ac:dyDescent="0.25">
      <c r="A392" s="9">
        <v>43158.67931712963</v>
      </c>
      <c r="B392" s="6">
        <v>0.72469907407503342</v>
      </c>
      <c r="C392">
        <v>17</v>
      </c>
      <c r="D392">
        <v>23</v>
      </c>
      <c r="E392">
        <v>34</v>
      </c>
      <c r="F392">
        <v>476392.97607421875</v>
      </c>
      <c r="G392">
        <v>465.22751569747925</v>
      </c>
      <c r="I392" s="4">
        <v>43158</v>
      </c>
      <c r="J392" s="6">
        <v>0.72376157407407404</v>
      </c>
      <c r="K392">
        <v>17</v>
      </c>
      <c r="L392">
        <v>22</v>
      </c>
      <c r="M392">
        <v>13</v>
      </c>
      <c r="N392" s="1">
        <v>523.5</v>
      </c>
      <c r="O392" s="1">
        <v>526.75</v>
      </c>
    </row>
    <row r="393" spans="1:15" x14ac:dyDescent="0.25">
      <c r="A393" s="9">
        <v>43158.67931712963</v>
      </c>
      <c r="B393" s="6">
        <v>0.72482638889050577</v>
      </c>
      <c r="C393">
        <v>17</v>
      </c>
      <c r="D393">
        <v>23</v>
      </c>
      <c r="E393">
        <v>45</v>
      </c>
      <c r="F393">
        <v>520196.8076171875</v>
      </c>
      <c r="G393">
        <v>508.00469493865967</v>
      </c>
      <c r="I393" s="4">
        <v>43158</v>
      </c>
      <c r="J393" s="6">
        <v>0.72387731481481488</v>
      </c>
      <c r="K393">
        <v>17</v>
      </c>
      <c r="L393">
        <v>22</v>
      </c>
      <c r="M393">
        <v>23</v>
      </c>
      <c r="N393" s="1">
        <v>523.4</v>
      </c>
      <c r="O393" s="1">
        <v>523.9</v>
      </c>
    </row>
    <row r="394" spans="1:15" x14ac:dyDescent="0.25">
      <c r="A394" s="9">
        <v>43158.67931712963</v>
      </c>
      <c r="B394" s="6">
        <v>0.72494212963647442</v>
      </c>
      <c r="C394">
        <v>17</v>
      </c>
      <c r="D394">
        <v>23</v>
      </c>
      <c r="E394">
        <v>55</v>
      </c>
      <c r="F394">
        <v>538537.96669921873</v>
      </c>
      <c r="G394">
        <v>525.91598310470579</v>
      </c>
      <c r="I394" s="4">
        <v>43158</v>
      </c>
      <c r="J394" s="6">
        <v>0.72399305555555549</v>
      </c>
      <c r="K394">
        <v>17</v>
      </c>
      <c r="L394">
        <v>22</v>
      </c>
      <c r="M394">
        <v>33</v>
      </c>
      <c r="N394" s="1">
        <v>523.1</v>
      </c>
      <c r="O394" s="1">
        <v>523.90000000000009</v>
      </c>
    </row>
    <row r="395" spans="1:15" x14ac:dyDescent="0.25">
      <c r="A395" s="9">
        <v>43158.67931712963</v>
      </c>
      <c r="B395" s="6">
        <v>0.72506944444467081</v>
      </c>
      <c r="C395">
        <v>17</v>
      </c>
      <c r="D395">
        <v>24</v>
      </c>
      <c r="E395">
        <v>6</v>
      </c>
      <c r="F395">
        <v>557870.49458451709</v>
      </c>
      <c r="G395">
        <v>544.79540486769247</v>
      </c>
      <c r="I395" s="4">
        <v>43158</v>
      </c>
      <c r="J395" s="6">
        <v>0.72410879629629632</v>
      </c>
      <c r="K395">
        <v>17</v>
      </c>
      <c r="L395">
        <v>22</v>
      </c>
      <c r="M395">
        <v>43</v>
      </c>
      <c r="N395" s="1">
        <v>525.9</v>
      </c>
      <c r="O395" s="1">
        <v>525.15</v>
      </c>
    </row>
    <row r="396" spans="1:15" x14ac:dyDescent="0.25">
      <c r="A396" s="9">
        <v>43158.67931712963</v>
      </c>
      <c r="B396" s="6">
        <v>0.7251851851833635</v>
      </c>
      <c r="C396">
        <v>17</v>
      </c>
      <c r="D396">
        <v>24</v>
      </c>
      <c r="E396">
        <v>16</v>
      </c>
      <c r="F396">
        <v>465755.2405273437</v>
      </c>
      <c r="G396">
        <v>454.83910207748409</v>
      </c>
      <c r="I396" s="4">
        <v>43158</v>
      </c>
      <c r="J396" s="6">
        <v>0.72422453703703704</v>
      </c>
      <c r="K396">
        <v>17</v>
      </c>
      <c r="L396">
        <v>22</v>
      </c>
      <c r="M396">
        <v>53</v>
      </c>
      <c r="N396" s="1">
        <v>522.20000000000005</v>
      </c>
      <c r="O396" s="1">
        <v>525.20000000000005</v>
      </c>
    </row>
    <row r="397" spans="1:15" x14ac:dyDescent="0.25">
      <c r="A397" s="9">
        <v>43158.67931712963</v>
      </c>
      <c r="B397" s="6">
        <v>0.7253125000061118</v>
      </c>
      <c r="C397">
        <v>17</v>
      </c>
      <c r="D397">
        <v>24</v>
      </c>
      <c r="E397">
        <v>27</v>
      </c>
      <c r="F397">
        <v>577633.20862926135</v>
      </c>
      <c r="G397">
        <v>564.09493030201304</v>
      </c>
      <c r="I397" s="4">
        <v>43158</v>
      </c>
      <c r="J397" s="6">
        <v>0.72434027777777776</v>
      </c>
      <c r="K397">
        <v>17</v>
      </c>
      <c r="L397">
        <v>23</v>
      </c>
      <c r="M397">
        <v>3</v>
      </c>
      <c r="N397" s="1">
        <v>521.9</v>
      </c>
      <c r="O397" s="1">
        <v>521.09999999999991</v>
      </c>
    </row>
    <row r="398" spans="1:15" x14ac:dyDescent="0.25">
      <c r="A398" s="9">
        <v>43158.67931712963</v>
      </c>
      <c r="B398" s="6">
        <v>0.7254282407448045</v>
      </c>
      <c r="C398">
        <v>17</v>
      </c>
      <c r="D398">
        <v>24</v>
      </c>
      <c r="E398">
        <v>37</v>
      </c>
      <c r="F398">
        <v>1206895.940234375</v>
      </c>
      <c r="G398">
        <v>1178.6093166351318</v>
      </c>
      <c r="I398" s="4">
        <v>43158</v>
      </c>
      <c r="J398" s="6">
        <v>0.7244560185185186</v>
      </c>
      <c r="K398">
        <v>17</v>
      </c>
      <c r="L398">
        <v>23</v>
      </c>
      <c r="M398">
        <v>13</v>
      </c>
      <c r="N398" s="1">
        <v>524.20000000000005</v>
      </c>
      <c r="O398" s="1">
        <v>524.6</v>
      </c>
    </row>
    <row r="399" spans="1:15" x14ac:dyDescent="0.25">
      <c r="A399" s="9">
        <v>43158.67931712963</v>
      </c>
      <c r="B399" s="6">
        <v>0.72554398148349719</v>
      </c>
      <c r="C399">
        <v>17</v>
      </c>
      <c r="D399">
        <v>24</v>
      </c>
      <c r="E399">
        <v>47</v>
      </c>
      <c r="F399">
        <v>1539365.0347656249</v>
      </c>
      <c r="G399">
        <v>1503.2861667633056</v>
      </c>
      <c r="I399" s="4">
        <v>43158</v>
      </c>
      <c r="J399" s="6">
        <v>0.72457175925925921</v>
      </c>
      <c r="K399">
        <v>17</v>
      </c>
      <c r="L399">
        <v>23</v>
      </c>
      <c r="M399">
        <v>23</v>
      </c>
      <c r="N399" s="1">
        <v>523.70000000000005</v>
      </c>
      <c r="O399" s="1">
        <v>524.04999999999995</v>
      </c>
    </row>
    <row r="400" spans="1:15" x14ac:dyDescent="0.25">
      <c r="A400" s="9">
        <v>43158.67931712963</v>
      </c>
      <c r="B400" s="6">
        <v>0.72567129629169358</v>
      </c>
      <c r="C400">
        <v>17</v>
      </c>
      <c r="D400">
        <v>24</v>
      </c>
      <c r="E400">
        <v>58</v>
      </c>
      <c r="F400">
        <v>1406784.0380859375</v>
      </c>
      <c r="G400">
        <v>1373.8125371932983</v>
      </c>
      <c r="I400" s="4">
        <v>43158</v>
      </c>
      <c r="J400" s="6">
        <v>0.72468749999999993</v>
      </c>
      <c r="K400">
        <v>17</v>
      </c>
      <c r="L400">
        <v>23</v>
      </c>
      <c r="M400">
        <v>33</v>
      </c>
      <c r="N400" s="1">
        <v>523.6</v>
      </c>
      <c r="O400" s="1">
        <v>523.75</v>
      </c>
    </row>
    <row r="401" spans="1:15" x14ac:dyDescent="0.25">
      <c r="A401" s="9">
        <v>43158.67931712963</v>
      </c>
      <c r="B401" s="6">
        <v>0.72578703704493819</v>
      </c>
      <c r="C401">
        <v>17</v>
      </c>
      <c r="D401">
        <v>25</v>
      </c>
      <c r="E401">
        <v>8</v>
      </c>
      <c r="F401">
        <v>1654539.6924804689</v>
      </c>
      <c r="G401">
        <v>1615.7614184379579</v>
      </c>
      <c r="I401" s="4">
        <v>43158</v>
      </c>
      <c r="J401" s="6">
        <v>0.72480324074074076</v>
      </c>
      <c r="K401">
        <v>17</v>
      </c>
      <c r="L401">
        <v>23</v>
      </c>
      <c r="M401">
        <v>43</v>
      </c>
      <c r="N401" s="1">
        <v>530.9</v>
      </c>
      <c r="O401" s="1">
        <v>529.79999999999995</v>
      </c>
    </row>
    <row r="402" spans="1:15" x14ac:dyDescent="0.25">
      <c r="A402" s="9">
        <v>43158.67931712963</v>
      </c>
      <c r="B402" s="6">
        <v>0.72590277778363088</v>
      </c>
      <c r="C402">
        <v>17</v>
      </c>
      <c r="D402">
        <v>25</v>
      </c>
      <c r="E402">
        <v>18</v>
      </c>
      <c r="F402">
        <v>1647092.072265625</v>
      </c>
      <c r="G402">
        <v>1608.4883518218994</v>
      </c>
      <c r="I402" s="4">
        <v>43158</v>
      </c>
      <c r="J402" s="6">
        <v>0.72491898148148148</v>
      </c>
      <c r="K402">
        <v>17</v>
      </c>
      <c r="L402">
        <v>23</v>
      </c>
      <c r="M402">
        <v>53</v>
      </c>
      <c r="N402" s="1">
        <v>529.9</v>
      </c>
      <c r="O402" s="1">
        <v>529.9</v>
      </c>
    </row>
    <row r="403" spans="1:15" x14ac:dyDescent="0.25">
      <c r="A403" s="9">
        <v>43158.67931712963</v>
      </c>
      <c r="B403" s="6">
        <v>0.72603009259182727</v>
      </c>
      <c r="C403">
        <v>17</v>
      </c>
      <c r="D403">
        <v>25</v>
      </c>
      <c r="E403">
        <v>29</v>
      </c>
      <c r="F403">
        <v>1478948.2306463069</v>
      </c>
      <c r="G403">
        <v>1444.2853814905341</v>
      </c>
      <c r="I403" s="4">
        <v>43158</v>
      </c>
      <c r="J403" s="6">
        <v>0.72503472222222232</v>
      </c>
      <c r="K403">
        <v>17</v>
      </c>
      <c r="L403">
        <v>24</v>
      </c>
      <c r="M403">
        <v>3</v>
      </c>
      <c r="N403" s="1">
        <v>528.4</v>
      </c>
      <c r="O403" s="1">
        <v>528.59999999999991</v>
      </c>
    </row>
    <row r="404" spans="1:15" x14ac:dyDescent="0.25">
      <c r="A404" s="9">
        <v>43158.67931712963</v>
      </c>
      <c r="B404" s="6">
        <v>0.72614583333051996</v>
      </c>
      <c r="C404">
        <v>17</v>
      </c>
      <c r="D404">
        <v>25</v>
      </c>
      <c r="E404">
        <v>39</v>
      </c>
      <c r="F404">
        <v>1524064.6536132812</v>
      </c>
      <c r="G404">
        <v>1488.3443882942199</v>
      </c>
      <c r="I404" s="4">
        <v>43158</v>
      </c>
      <c r="J404" s="6">
        <v>0.72515046296296293</v>
      </c>
      <c r="K404">
        <v>17</v>
      </c>
      <c r="L404">
        <v>24</v>
      </c>
      <c r="M404">
        <v>13</v>
      </c>
      <c r="N404" s="1">
        <v>527.20000000000005</v>
      </c>
      <c r="O404" s="1">
        <v>528.20000000000005</v>
      </c>
    </row>
    <row r="405" spans="1:15" x14ac:dyDescent="0.25">
      <c r="A405" s="9">
        <v>43158.67931712963</v>
      </c>
      <c r="B405" s="6">
        <v>0.72626157407648861</v>
      </c>
      <c r="C405">
        <v>17</v>
      </c>
      <c r="D405">
        <v>25</v>
      </c>
      <c r="E405">
        <v>49</v>
      </c>
      <c r="F405">
        <v>1816538.2629882812</v>
      </c>
      <c r="G405">
        <v>1773.9631474494934</v>
      </c>
      <c r="I405" s="4">
        <v>43158</v>
      </c>
      <c r="J405" s="6">
        <v>0.72526620370370365</v>
      </c>
      <c r="K405">
        <v>17</v>
      </c>
      <c r="L405">
        <v>24</v>
      </c>
      <c r="M405">
        <v>23</v>
      </c>
      <c r="N405" s="1">
        <v>530</v>
      </c>
      <c r="O405" s="1">
        <v>528.25</v>
      </c>
    </row>
    <row r="406" spans="1:15" x14ac:dyDescent="0.25">
      <c r="A406" s="9">
        <v>43158.67931712963</v>
      </c>
      <c r="B406" s="6">
        <v>0.72638888889196096</v>
      </c>
      <c r="C406">
        <v>17</v>
      </c>
      <c r="D406">
        <v>26</v>
      </c>
      <c r="E406">
        <v>0</v>
      </c>
      <c r="F406">
        <v>1503253.8831676135</v>
      </c>
      <c r="G406">
        <v>1468.0213702808726</v>
      </c>
      <c r="I406" s="4">
        <v>43158</v>
      </c>
      <c r="J406" s="6">
        <v>0.72538194444444448</v>
      </c>
      <c r="K406">
        <v>17</v>
      </c>
      <c r="L406">
        <v>24</v>
      </c>
      <c r="M406">
        <v>33</v>
      </c>
      <c r="N406" s="1">
        <v>535.1</v>
      </c>
      <c r="O406" s="1">
        <v>532.65000000000009</v>
      </c>
    </row>
    <row r="407" spans="1:15" x14ac:dyDescent="0.25">
      <c r="A407" s="9">
        <v>43158.67931712963</v>
      </c>
      <c r="B407" s="6">
        <v>0.72650462963065365</v>
      </c>
      <c r="C407">
        <v>17</v>
      </c>
      <c r="D407">
        <v>26</v>
      </c>
      <c r="E407">
        <v>10</v>
      </c>
      <c r="F407">
        <v>1633285.8208007813</v>
      </c>
      <c r="G407">
        <v>1595.0056843757629</v>
      </c>
      <c r="I407" s="4">
        <v>43158</v>
      </c>
      <c r="J407" s="6">
        <v>0.7254976851851852</v>
      </c>
      <c r="K407">
        <v>17</v>
      </c>
      <c r="L407">
        <v>24</v>
      </c>
      <c r="M407">
        <v>43</v>
      </c>
      <c r="N407" s="1">
        <v>603.1</v>
      </c>
      <c r="O407" s="1">
        <v>603.15000000000009</v>
      </c>
    </row>
    <row r="408" spans="1:15" x14ac:dyDescent="0.25">
      <c r="A408" s="9">
        <v>43158.67931712963</v>
      </c>
      <c r="B408" s="6">
        <v>0.72662037036934635</v>
      </c>
      <c r="C408">
        <v>17</v>
      </c>
      <c r="D408">
        <v>26</v>
      </c>
      <c r="E408">
        <v>20</v>
      </c>
      <c r="F408">
        <v>1451194.0129882812</v>
      </c>
      <c r="G408">
        <v>1417.1816533088684</v>
      </c>
      <c r="I408" s="4">
        <v>43158</v>
      </c>
      <c r="J408" s="6">
        <v>0.72561342592592604</v>
      </c>
      <c r="K408">
        <v>17</v>
      </c>
      <c r="L408">
        <v>24</v>
      </c>
      <c r="M408">
        <v>53</v>
      </c>
      <c r="N408" s="1">
        <v>613.6</v>
      </c>
      <c r="O408" s="1">
        <v>614.45000000000005</v>
      </c>
    </row>
    <row r="409" spans="1:15" x14ac:dyDescent="0.25">
      <c r="A409" s="9">
        <v>43158.67931712963</v>
      </c>
      <c r="B409" s="6">
        <v>0.72673611110803904</v>
      </c>
      <c r="C409">
        <v>17</v>
      </c>
      <c r="D409">
        <v>26</v>
      </c>
      <c r="E409">
        <v>30</v>
      </c>
      <c r="F409">
        <v>1503471.2458984375</v>
      </c>
      <c r="G409">
        <v>1468.2336385726928</v>
      </c>
      <c r="I409" s="4">
        <v>43158</v>
      </c>
      <c r="J409" s="6">
        <v>0.72572916666666665</v>
      </c>
      <c r="K409">
        <v>17</v>
      </c>
      <c r="L409">
        <v>25</v>
      </c>
      <c r="M409">
        <v>3</v>
      </c>
      <c r="N409" s="1">
        <v>617.6</v>
      </c>
      <c r="O409" s="1">
        <v>614.35</v>
      </c>
    </row>
    <row r="410" spans="1:15" x14ac:dyDescent="0.25">
      <c r="A410" s="9">
        <v>43158.67931712963</v>
      </c>
      <c r="B410" s="6">
        <v>0.72685185185400769</v>
      </c>
      <c r="C410">
        <v>17</v>
      </c>
      <c r="D410">
        <v>26</v>
      </c>
      <c r="E410">
        <v>40</v>
      </c>
      <c r="F410">
        <v>756290.21074218745</v>
      </c>
      <c r="G410">
        <v>738.56465892791743</v>
      </c>
      <c r="I410" s="4">
        <v>43158</v>
      </c>
      <c r="J410" s="6">
        <v>0.72584490740740737</v>
      </c>
      <c r="K410">
        <v>17</v>
      </c>
      <c r="L410">
        <v>25</v>
      </c>
      <c r="M410">
        <v>13</v>
      </c>
      <c r="N410" s="1">
        <v>628.6</v>
      </c>
      <c r="O410" s="1">
        <v>629.15000000000009</v>
      </c>
    </row>
    <row r="411" spans="1:15" x14ac:dyDescent="0.25">
      <c r="A411" s="9">
        <v>43158.67931712963</v>
      </c>
      <c r="B411" s="6">
        <v>0.72696759259997634</v>
      </c>
      <c r="C411">
        <v>17</v>
      </c>
      <c r="D411">
        <v>26</v>
      </c>
      <c r="E411">
        <v>50</v>
      </c>
      <c r="F411">
        <v>36196.19091796875</v>
      </c>
      <c r="G411">
        <v>35.347842693328857</v>
      </c>
      <c r="I411" s="4">
        <v>43158</v>
      </c>
      <c r="J411" s="6">
        <v>0.7259606481481482</v>
      </c>
      <c r="K411">
        <v>17</v>
      </c>
      <c r="L411">
        <v>25</v>
      </c>
      <c r="M411">
        <v>23</v>
      </c>
      <c r="N411" s="1">
        <v>615.20000000000005</v>
      </c>
      <c r="O411" s="1">
        <v>620.5</v>
      </c>
    </row>
    <row r="412" spans="1:15" x14ac:dyDescent="0.25">
      <c r="A412" s="9">
        <v>43158.67931712963</v>
      </c>
      <c r="B412" s="6">
        <v>0.72708333333866904</v>
      </c>
      <c r="C412">
        <v>17</v>
      </c>
      <c r="D412">
        <v>27</v>
      </c>
      <c r="E412">
        <v>0</v>
      </c>
      <c r="F412">
        <v>239289.15146484374</v>
      </c>
      <c r="G412">
        <v>233.68081197738647</v>
      </c>
      <c r="I412" s="4">
        <v>43158</v>
      </c>
      <c r="J412" s="6">
        <v>0.72607638888888892</v>
      </c>
      <c r="K412">
        <v>17</v>
      </c>
      <c r="L412">
        <v>25</v>
      </c>
      <c r="M412">
        <v>33</v>
      </c>
      <c r="N412" s="1">
        <v>620.4</v>
      </c>
      <c r="O412" s="1">
        <v>623.09999999999991</v>
      </c>
    </row>
    <row r="413" spans="1:15" x14ac:dyDescent="0.25">
      <c r="A413" s="9">
        <v>43158.67931712963</v>
      </c>
      <c r="B413" s="6">
        <v>0.72719907407736173</v>
      </c>
      <c r="C413">
        <v>17</v>
      </c>
      <c r="D413">
        <v>27</v>
      </c>
      <c r="E413">
        <v>10</v>
      </c>
      <c r="F413">
        <v>258314.90283203125</v>
      </c>
      <c r="G413">
        <v>252.26064729690552</v>
      </c>
      <c r="I413" s="4">
        <v>43158</v>
      </c>
      <c r="J413" s="6">
        <v>0.72619212962962953</v>
      </c>
      <c r="K413">
        <v>17</v>
      </c>
      <c r="L413">
        <v>25</v>
      </c>
      <c r="M413">
        <v>43</v>
      </c>
      <c r="N413" s="1">
        <v>606.1</v>
      </c>
      <c r="O413" s="1">
        <v>615.70000000000005</v>
      </c>
    </row>
    <row r="414" spans="1:15" x14ac:dyDescent="0.25">
      <c r="A414" s="9">
        <v>43158.67931712963</v>
      </c>
      <c r="B414" s="6">
        <v>0.72731481481605442</v>
      </c>
      <c r="C414">
        <v>17</v>
      </c>
      <c r="D414">
        <v>27</v>
      </c>
      <c r="E414">
        <v>20</v>
      </c>
      <c r="F414">
        <v>269417.56572265626</v>
      </c>
      <c r="G414">
        <v>263.10309152603151</v>
      </c>
      <c r="I414" s="4">
        <v>43158</v>
      </c>
      <c r="J414" s="6">
        <v>0.72630787037037037</v>
      </c>
      <c r="K414">
        <v>17</v>
      </c>
      <c r="L414">
        <v>25</v>
      </c>
      <c r="M414">
        <v>53</v>
      </c>
      <c r="N414" s="1">
        <v>611.4</v>
      </c>
      <c r="O414" s="1">
        <v>612.15</v>
      </c>
    </row>
    <row r="415" spans="1:15" x14ac:dyDescent="0.25">
      <c r="A415" s="9">
        <v>43158.67931712963</v>
      </c>
      <c r="B415" s="6">
        <v>0.72743055555474712</v>
      </c>
      <c r="C415">
        <v>17</v>
      </c>
      <c r="D415">
        <v>27</v>
      </c>
      <c r="E415">
        <v>30</v>
      </c>
      <c r="F415">
        <v>237770.77871093751</v>
      </c>
      <c r="G415">
        <v>232.19802608489991</v>
      </c>
      <c r="I415" s="4">
        <v>43158</v>
      </c>
      <c r="J415" s="6">
        <v>0.72642361111111109</v>
      </c>
      <c r="K415">
        <v>17</v>
      </c>
      <c r="L415">
        <v>26</v>
      </c>
      <c r="M415">
        <v>3</v>
      </c>
      <c r="N415" s="1">
        <v>629.1</v>
      </c>
      <c r="O415" s="1">
        <v>623.04999999999995</v>
      </c>
    </row>
    <row r="416" spans="1:15" x14ac:dyDescent="0.25">
      <c r="A416" s="9">
        <v>43158.67931712963</v>
      </c>
      <c r="B416" s="6">
        <v>0.72754629630071577</v>
      </c>
      <c r="C416">
        <v>17</v>
      </c>
      <c r="D416">
        <v>27</v>
      </c>
      <c r="E416">
        <v>40</v>
      </c>
      <c r="F416">
        <v>265887.6025390625</v>
      </c>
      <c r="G416">
        <v>259.65586185455322</v>
      </c>
      <c r="I416" s="4">
        <v>43158</v>
      </c>
      <c r="J416" s="6">
        <v>0.72653935185185192</v>
      </c>
      <c r="K416">
        <v>17</v>
      </c>
      <c r="L416">
        <v>26</v>
      </c>
      <c r="M416">
        <v>13</v>
      </c>
      <c r="N416" s="1">
        <v>622.9</v>
      </c>
      <c r="O416" s="1">
        <v>617.70000000000005</v>
      </c>
    </row>
    <row r="417" spans="1:15" x14ac:dyDescent="0.25">
      <c r="A417" s="9">
        <v>43158.67931712963</v>
      </c>
      <c r="B417" s="6">
        <v>0.72766203703940846</v>
      </c>
      <c r="C417">
        <v>17</v>
      </c>
      <c r="D417">
        <v>27</v>
      </c>
      <c r="E417">
        <v>50</v>
      </c>
      <c r="F417">
        <v>214606.87480468751</v>
      </c>
      <c r="G417">
        <v>209.57702617645265</v>
      </c>
      <c r="I417" s="4">
        <v>43158</v>
      </c>
      <c r="J417" s="6">
        <v>0.72665509259259264</v>
      </c>
      <c r="K417">
        <v>17</v>
      </c>
      <c r="L417">
        <v>26</v>
      </c>
      <c r="M417">
        <v>23</v>
      </c>
      <c r="N417" s="1">
        <v>606.1</v>
      </c>
      <c r="O417" s="1">
        <v>614.70000000000005</v>
      </c>
    </row>
    <row r="418" spans="1:15" x14ac:dyDescent="0.25">
      <c r="A418" s="9">
        <v>43158.67931712963</v>
      </c>
      <c r="B418" s="6">
        <v>0.72778935185488081</v>
      </c>
      <c r="C418">
        <v>17</v>
      </c>
      <c r="D418">
        <v>28</v>
      </c>
      <c r="E418">
        <v>1</v>
      </c>
      <c r="F418">
        <v>91464.113813920456</v>
      </c>
      <c r="G418">
        <v>89.320423646406695</v>
      </c>
      <c r="I418" s="4">
        <v>43158</v>
      </c>
      <c r="J418" s="6">
        <v>0.72677083333333325</v>
      </c>
      <c r="K418">
        <v>17</v>
      </c>
      <c r="L418">
        <v>26</v>
      </c>
      <c r="M418">
        <v>33</v>
      </c>
      <c r="N418" s="1">
        <v>604.6</v>
      </c>
      <c r="O418" s="1">
        <v>608.15000000000009</v>
      </c>
    </row>
    <row r="419" spans="1:15" x14ac:dyDescent="0.25">
      <c r="A419" s="9">
        <v>43158.67931712963</v>
      </c>
      <c r="B419" s="6">
        <v>0.7279050925935735</v>
      </c>
      <c r="C419">
        <v>17</v>
      </c>
      <c r="D419">
        <v>28</v>
      </c>
      <c r="E419">
        <v>11</v>
      </c>
      <c r="F419">
        <v>219159.96279296873</v>
      </c>
      <c r="G419">
        <v>214.02340116500852</v>
      </c>
      <c r="I419" s="4">
        <v>43158</v>
      </c>
      <c r="J419" s="6">
        <v>0.72688657407407409</v>
      </c>
      <c r="K419">
        <v>17</v>
      </c>
      <c r="L419">
        <v>26</v>
      </c>
      <c r="M419">
        <v>43</v>
      </c>
      <c r="N419" s="1">
        <v>506.2</v>
      </c>
      <c r="O419" s="1">
        <v>553.20000000000005</v>
      </c>
    </row>
    <row r="420" spans="1:15" x14ac:dyDescent="0.25">
      <c r="A420" s="9">
        <v>43158.67931712963</v>
      </c>
      <c r="B420" s="6">
        <v>0.72802083333226619</v>
      </c>
      <c r="C420">
        <v>17</v>
      </c>
      <c r="D420">
        <v>28</v>
      </c>
      <c r="E420">
        <v>21</v>
      </c>
      <c r="F420">
        <v>284215.84980468749</v>
      </c>
      <c r="G420">
        <v>277.55454082489013</v>
      </c>
      <c r="I420" s="4">
        <v>43158</v>
      </c>
      <c r="J420" s="6">
        <v>0.72700231481481481</v>
      </c>
      <c r="K420">
        <v>17</v>
      </c>
      <c r="L420">
        <v>26</v>
      </c>
      <c r="M420">
        <v>53</v>
      </c>
      <c r="N420" s="1">
        <v>478.6</v>
      </c>
      <c r="O420" s="1">
        <v>481.05</v>
      </c>
    </row>
    <row r="421" spans="1:15" x14ac:dyDescent="0.25">
      <c r="A421" s="9">
        <v>43158.67931712963</v>
      </c>
      <c r="B421" s="6">
        <v>0.72813657407095889</v>
      </c>
      <c r="C421">
        <v>17</v>
      </c>
      <c r="D421">
        <v>28</v>
      </c>
      <c r="E421">
        <v>31</v>
      </c>
      <c r="F421">
        <v>221580.14228515624</v>
      </c>
      <c r="G421">
        <v>216.38685770034789</v>
      </c>
      <c r="I421" s="4">
        <v>43158</v>
      </c>
      <c r="J421" s="6">
        <v>0.72711805555555553</v>
      </c>
      <c r="K421">
        <v>17</v>
      </c>
      <c r="L421">
        <v>27</v>
      </c>
      <c r="M421">
        <v>3</v>
      </c>
      <c r="N421" s="1">
        <v>507.2</v>
      </c>
      <c r="O421" s="1">
        <v>512.9</v>
      </c>
    </row>
    <row r="422" spans="1:15" x14ac:dyDescent="0.25">
      <c r="A422" s="9">
        <v>43158.67931712963</v>
      </c>
      <c r="B422" s="6">
        <v>0.72825231481692754</v>
      </c>
      <c r="C422">
        <v>17</v>
      </c>
      <c r="D422">
        <v>28</v>
      </c>
      <c r="E422">
        <v>41</v>
      </c>
      <c r="F422">
        <v>249171.73789062499</v>
      </c>
      <c r="G422">
        <v>243.33177528381347</v>
      </c>
      <c r="I422" s="4">
        <v>43158</v>
      </c>
      <c r="J422" s="6">
        <v>0.72723379629629636</v>
      </c>
      <c r="K422">
        <v>17</v>
      </c>
      <c r="L422">
        <v>27</v>
      </c>
      <c r="M422">
        <v>13</v>
      </c>
      <c r="N422" s="1">
        <v>516.70000000000005</v>
      </c>
      <c r="O422" s="1">
        <v>517</v>
      </c>
    </row>
    <row r="423" spans="1:15" x14ac:dyDescent="0.25">
      <c r="A423" s="9">
        <v>43158.67931712963</v>
      </c>
      <c r="B423" s="6">
        <v>0.72837962963239988</v>
      </c>
      <c r="C423">
        <v>17</v>
      </c>
      <c r="D423">
        <v>28</v>
      </c>
      <c r="E423">
        <v>52</v>
      </c>
      <c r="F423">
        <v>252007.40296519885</v>
      </c>
      <c r="G423">
        <v>246.100979458202</v>
      </c>
      <c r="I423" s="4">
        <v>43158</v>
      </c>
      <c r="J423" s="6">
        <v>0.72734953703703698</v>
      </c>
      <c r="K423">
        <v>17</v>
      </c>
      <c r="L423">
        <v>27</v>
      </c>
      <c r="M423">
        <v>23</v>
      </c>
      <c r="N423" s="1">
        <v>521.9</v>
      </c>
      <c r="O423" s="1">
        <v>518</v>
      </c>
    </row>
    <row r="424" spans="1:15" x14ac:dyDescent="0.25">
      <c r="A424" s="9">
        <v>43158.67931712963</v>
      </c>
      <c r="B424" s="6">
        <v>0.72849537037109258</v>
      </c>
      <c r="C424">
        <v>17</v>
      </c>
      <c r="D424">
        <v>29</v>
      </c>
      <c r="E424">
        <v>2</v>
      </c>
      <c r="F424">
        <v>246987.12617187499</v>
      </c>
      <c r="G424">
        <v>241.19836540222167</v>
      </c>
      <c r="I424" s="4">
        <v>43158</v>
      </c>
      <c r="J424" s="6">
        <v>0.72746527777777781</v>
      </c>
      <c r="K424">
        <v>17</v>
      </c>
      <c r="L424">
        <v>27</v>
      </c>
      <c r="M424">
        <v>33</v>
      </c>
      <c r="N424" s="1">
        <v>530.79999999999995</v>
      </c>
      <c r="O424" s="1">
        <v>510</v>
      </c>
    </row>
    <row r="425" spans="1:15" x14ac:dyDescent="0.25">
      <c r="A425" s="9">
        <v>43158.67931712963</v>
      </c>
      <c r="B425" s="6">
        <v>0.72861111110978527</v>
      </c>
      <c r="C425">
        <v>17</v>
      </c>
      <c r="D425">
        <v>29</v>
      </c>
      <c r="E425">
        <v>12</v>
      </c>
      <c r="F425">
        <v>244214.48974609375</v>
      </c>
      <c r="G425">
        <v>238.49071264266968</v>
      </c>
      <c r="I425" s="4">
        <v>43158</v>
      </c>
      <c r="J425" s="6">
        <v>0.72758101851851853</v>
      </c>
      <c r="K425">
        <v>17</v>
      </c>
      <c r="L425">
        <v>27</v>
      </c>
      <c r="M425">
        <v>43</v>
      </c>
      <c r="N425" s="1">
        <v>528.4</v>
      </c>
      <c r="O425" s="1">
        <v>516.9</v>
      </c>
    </row>
    <row r="426" spans="1:15" x14ac:dyDescent="0.25">
      <c r="A426" s="9">
        <v>43158.67931712963</v>
      </c>
      <c r="B426" s="6">
        <v>0.72872685185575392</v>
      </c>
      <c r="C426">
        <v>17</v>
      </c>
      <c r="D426">
        <v>29</v>
      </c>
      <c r="E426">
        <v>22</v>
      </c>
      <c r="F426">
        <v>250149.42080078126</v>
      </c>
      <c r="G426">
        <v>244.28654375076295</v>
      </c>
      <c r="I426" s="4">
        <v>43158</v>
      </c>
      <c r="J426" s="6">
        <v>0.72769675925925925</v>
      </c>
      <c r="K426">
        <v>17</v>
      </c>
      <c r="L426">
        <v>27</v>
      </c>
      <c r="M426">
        <v>53</v>
      </c>
      <c r="N426" s="1">
        <v>527</v>
      </c>
      <c r="O426" s="1">
        <v>521.1</v>
      </c>
    </row>
    <row r="427" spans="1:15" x14ac:dyDescent="0.25">
      <c r="A427" s="9">
        <v>43158.67931712963</v>
      </c>
      <c r="B427" s="6">
        <v>0.72884259260172257</v>
      </c>
      <c r="C427">
        <v>17</v>
      </c>
      <c r="D427">
        <v>29</v>
      </c>
      <c r="E427">
        <v>32</v>
      </c>
      <c r="F427">
        <v>250685.25537109375</v>
      </c>
      <c r="G427">
        <v>244.80981969833374</v>
      </c>
      <c r="I427" s="4">
        <v>43158</v>
      </c>
      <c r="J427" s="6">
        <v>0.72781250000000008</v>
      </c>
      <c r="K427">
        <v>17</v>
      </c>
      <c r="L427">
        <v>28</v>
      </c>
      <c r="M427">
        <v>3</v>
      </c>
      <c r="N427" s="1">
        <v>504.1</v>
      </c>
      <c r="O427" s="1">
        <v>502.5</v>
      </c>
    </row>
    <row r="428" spans="1:15" x14ac:dyDescent="0.25">
      <c r="A428" s="9">
        <v>43158.67931712963</v>
      </c>
      <c r="B428" s="6">
        <v>0.72895833334041527</v>
      </c>
      <c r="C428">
        <v>17</v>
      </c>
      <c r="D428">
        <v>29</v>
      </c>
      <c r="E428">
        <v>42</v>
      </c>
      <c r="F428">
        <v>210217.71259765624</v>
      </c>
      <c r="G428">
        <v>205.29073495864867</v>
      </c>
      <c r="I428" s="4">
        <v>43158</v>
      </c>
      <c r="J428" s="6">
        <v>0.7279282407407407</v>
      </c>
      <c r="K428">
        <v>17</v>
      </c>
      <c r="L428">
        <v>28</v>
      </c>
      <c r="M428">
        <v>13</v>
      </c>
      <c r="N428" s="1">
        <v>496.8</v>
      </c>
      <c r="O428" s="1">
        <v>508.79999999999995</v>
      </c>
    </row>
    <row r="429" spans="1:15" x14ac:dyDescent="0.25">
      <c r="A429" s="9">
        <v>43158.67931712963</v>
      </c>
      <c r="B429" s="6">
        <v>0.72907407407910796</v>
      </c>
      <c r="C429">
        <v>17</v>
      </c>
      <c r="D429">
        <v>29</v>
      </c>
      <c r="E429">
        <v>52</v>
      </c>
      <c r="F429">
        <v>139300.92763671876</v>
      </c>
      <c r="G429">
        <v>136.03606214523316</v>
      </c>
      <c r="I429" s="4">
        <v>43158</v>
      </c>
      <c r="J429" s="6">
        <v>0.72804398148148142</v>
      </c>
      <c r="K429">
        <v>17</v>
      </c>
      <c r="L429">
        <v>28</v>
      </c>
      <c r="M429">
        <v>23</v>
      </c>
      <c r="N429" s="1">
        <v>508.7</v>
      </c>
      <c r="O429" s="1">
        <v>512.54999999999995</v>
      </c>
    </row>
    <row r="430" spans="1:15" x14ac:dyDescent="0.25">
      <c r="A430" s="9">
        <v>43158.67931712963</v>
      </c>
      <c r="B430" s="6">
        <v>0.72920138888730435</v>
      </c>
      <c r="C430">
        <v>17</v>
      </c>
      <c r="D430">
        <v>30</v>
      </c>
      <c r="E430">
        <v>3</v>
      </c>
      <c r="F430">
        <v>203050.03977272726</v>
      </c>
      <c r="G430">
        <v>198.29105446555397</v>
      </c>
      <c r="I430" s="4">
        <v>43158</v>
      </c>
      <c r="J430" s="6">
        <v>0.72815972222222225</v>
      </c>
      <c r="K430">
        <v>17</v>
      </c>
      <c r="L430">
        <v>28</v>
      </c>
      <c r="M430">
        <v>33</v>
      </c>
      <c r="N430" s="1">
        <v>502.5</v>
      </c>
      <c r="O430" s="1">
        <v>511.55</v>
      </c>
    </row>
    <row r="431" spans="1:15" x14ac:dyDescent="0.25">
      <c r="A431" s="9">
        <v>43158.67931712963</v>
      </c>
      <c r="B431" s="6">
        <v>0.72931712962599704</v>
      </c>
      <c r="C431">
        <v>17</v>
      </c>
      <c r="D431">
        <v>30</v>
      </c>
      <c r="E431">
        <v>13</v>
      </c>
      <c r="F431">
        <v>233992.85537109376</v>
      </c>
      <c r="G431">
        <v>228.50864782333375</v>
      </c>
      <c r="I431" s="4">
        <v>43158</v>
      </c>
      <c r="J431" s="6">
        <v>0.72827546296296297</v>
      </c>
      <c r="K431">
        <v>17</v>
      </c>
      <c r="L431">
        <v>28</v>
      </c>
      <c r="M431">
        <v>43</v>
      </c>
      <c r="N431" s="1">
        <v>506</v>
      </c>
      <c r="O431" s="1">
        <v>509.5</v>
      </c>
    </row>
    <row r="432" spans="1:15" x14ac:dyDescent="0.25">
      <c r="A432" s="9">
        <v>43158.67931712963</v>
      </c>
      <c r="B432" s="6">
        <v>0.72943287037196569</v>
      </c>
      <c r="C432">
        <v>17</v>
      </c>
      <c r="D432">
        <v>30</v>
      </c>
      <c r="E432">
        <v>23</v>
      </c>
      <c r="F432">
        <v>266709.32382812502</v>
      </c>
      <c r="G432">
        <v>260.45832405090334</v>
      </c>
      <c r="I432" s="4">
        <v>43158</v>
      </c>
      <c r="J432" s="6">
        <v>0.7283912037037038</v>
      </c>
      <c r="K432">
        <v>17</v>
      </c>
      <c r="L432">
        <v>28</v>
      </c>
      <c r="M432">
        <v>53</v>
      </c>
      <c r="N432" s="1">
        <v>515.6</v>
      </c>
      <c r="O432" s="1">
        <v>514.40000000000009</v>
      </c>
    </row>
    <row r="433" spans="1:15" x14ac:dyDescent="0.25">
      <c r="A433" s="9">
        <v>43158.67931712963</v>
      </c>
      <c r="B433" s="6">
        <v>0.72954861111793434</v>
      </c>
      <c r="C433">
        <v>17</v>
      </c>
      <c r="D433">
        <v>30</v>
      </c>
      <c r="E433">
        <v>33</v>
      </c>
      <c r="F433">
        <v>253233.21298828127</v>
      </c>
      <c r="G433">
        <v>247.29805955886843</v>
      </c>
      <c r="I433" s="4">
        <v>43158</v>
      </c>
      <c r="J433" s="6">
        <v>0.72850694444444442</v>
      </c>
      <c r="K433">
        <v>17</v>
      </c>
      <c r="L433">
        <v>29</v>
      </c>
      <c r="M433">
        <v>3</v>
      </c>
      <c r="N433" s="1">
        <v>528.79999999999995</v>
      </c>
      <c r="O433" s="1">
        <v>513.5</v>
      </c>
    </row>
    <row r="434" spans="1:15" x14ac:dyDescent="0.25">
      <c r="A434" s="9">
        <v>43158.67931712963</v>
      </c>
      <c r="B434" s="6">
        <v>0.72966435185662704</v>
      </c>
      <c r="C434">
        <v>17</v>
      </c>
      <c r="D434">
        <v>30</v>
      </c>
      <c r="E434">
        <v>43</v>
      </c>
      <c r="F434">
        <v>248317.97226562499</v>
      </c>
      <c r="G434">
        <v>242.49801979064941</v>
      </c>
      <c r="I434" s="4">
        <v>43158</v>
      </c>
      <c r="J434" s="6">
        <v>0.72862268518518514</v>
      </c>
      <c r="K434">
        <v>17</v>
      </c>
      <c r="L434">
        <v>29</v>
      </c>
      <c r="M434">
        <v>13</v>
      </c>
      <c r="N434" s="1">
        <v>526.1</v>
      </c>
      <c r="O434" s="1">
        <v>511.6</v>
      </c>
    </row>
    <row r="435" spans="1:15" x14ac:dyDescent="0.25">
      <c r="A435" s="9">
        <v>43158.67931712963</v>
      </c>
      <c r="B435" s="6">
        <v>0.72978009259531973</v>
      </c>
      <c r="C435">
        <v>17</v>
      </c>
      <c r="D435">
        <v>30</v>
      </c>
      <c r="E435">
        <v>53</v>
      </c>
      <c r="F435">
        <v>249230.34560546873</v>
      </c>
      <c r="G435">
        <v>243.38900938034055</v>
      </c>
      <c r="I435" s="4">
        <v>43158</v>
      </c>
      <c r="J435" s="6">
        <v>0.72873842592592597</v>
      </c>
      <c r="K435">
        <v>17</v>
      </c>
      <c r="L435">
        <v>29</v>
      </c>
      <c r="M435">
        <v>23</v>
      </c>
      <c r="N435" s="1">
        <v>520.79999999999995</v>
      </c>
      <c r="O435" s="1">
        <v>504.59999999999997</v>
      </c>
    </row>
    <row r="436" spans="1:15" x14ac:dyDescent="0.25">
      <c r="A436" s="9">
        <v>43158.67931712963</v>
      </c>
      <c r="B436" s="6">
        <v>0.72989583333401242</v>
      </c>
      <c r="C436">
        <v>17</v>
      </c>
      <c r="D436">
        <v>31</v>
      </c>
      <c r="E436">
        <v>3</v>
      </c>
      <c r="F436">
        <v>262962.26689453126</v>
      </c>
      <c r="G436">
        <v>256.79908876419069</v>
      </c>
      <c r="I436" s="4">
        <v>43158</v>
      </c>
      <c r="J436" s="6">
        <v>0.72885416666666669</v>
      </c>
      <c r="K436">
        <v>17</v>
      </c>
      <c r="L436">
        <v>29</v>
      </c>
      <c r="M436">
        <v>33</v>
      </c>
      <c r="N436" s="1">
        <v>531.4</v>
      </c>
      <c r="O436" s="1">
        <v>523.79999999999995</v>
      </c>
    </row>
    <row r="437" spans="1:15" x14ac:dyDescent="0.25">
      <c r="A437" s="9">
        <v>43158.67931712963</v>
      </c>
      <c r="B437" s="6">
        <v>0.73001157407270512</v>
      </c>
      <c r="C437">
        <v>17</v>
      </c>
      <c r="D437">
        <v>31</v>
      </c>
      <c r="E437">
        <v>13</v>
      </c>
      <c r="F437">
        <v>252655.72568359374</v>
      </c>
      <c r="G437">
        <v>246.73410711288452</v>
      </c>
      <c r="I437" s="4">
        <v>43158</v>
      </c>
      <c r="J437" s="6">
        <v>0.7289699074074073</v>
      </c>
      <c r="K437">
        <v>17</v>
      </c>
      <c r="L437">
        <v>29</v>
      </c>
      <c r="M437">
        <v>43</v>
      </c>
      <c r="N437" s="1">
        <v>501.4</v>
      </c>
      <c r="O437" s="1">
        <v>502.1</v>
      </c>
    </row>
    <row r="438" spans="1:15" x14ac:dyDescent="0.25">
      <c r="A438" s="9">
        <v>43158.67931712963</v>
      </c>
      <c r="B438" s="6">
        <v>0.73012731481139781</v>
      </c>
      <c r="C438">
        <v>17</v>
      </c>
      <c r="D438">
        <v>31</v>
      </c>
      <c r="E438">
        <v>23</v>
      </c>
      <c r="F438">
        <v>268771.69150390622</v>
      </c>
      <c r="G438">
        <v>262.47235498428341</v>
      </c>
      <c r="I438" s="4">
        <v>43158</v>
      </c>
      <c r="J438" s="6">
        <v>0.72908564814814814</v>
      </c>
      <c r="K438">
        <v>17</v>
      </c>
      <c r="L438">
        <v>29</v>
      </c>
      <c r="M438">
        <v>53</v>
      </c>
      <c r="N438" s="1">
        <v>505.4</v>
      </c>
      <c r="O438" s="1">
        <v>515.79999999999995</v>
      </c>
    </row>
    <row r="439" spans="1:15" x14ac:dyDescent="0.25">
      <c r="A439" s="9">
        <v>43158.67931712963</v>
      </c>
      <c r="B439" s="6">
        <v>0.73024305555736646</v>
      </c>
      <c r="C439">
        <v>17</v>
      </c>
      <c r="D439">
        <v>31</v>
      </c>
      <c r="E439">
        <v>33</v>
      </c>
      <c r="F439">
        <v>173647.58769531251</v>
      </c>
      <c r="G439">
        <v>169.57772235870362</v>
      </c>
      <c r="I439" s="4">
        <v>43158</v>
      </c>
      <c r="J439" s="6">
        <v>0.72920138888888886</v>
      </c>
      <c r="K439">
        <v>17</v>
      </c>
      <c r="L439">
        <v>30</v>
      </c>
      <c r="M439">
        <v>3</v>
      </c>
      <c r="N439" s="1">
        <v>487.3</v>
      </c>
      <c r="O439" s="1">
        <v>504.54999999999995</v>
      </c>
    </row>
    <row r="440" spans="1:15" x14ac:dyDescent="0.25">
      <c r="A440" s="9">
        <v>43158.67931712963</v>
      </c>
      <c r="B440" s="6">
        <v>0.73035879630333511</v>
      </c>
      <c r="C440">
        <v>17</v>
      </c>
      <c r="D440">
        <v>31</v>
      </c>
      <c r="E440">
        <v>43</v>
      </c>
      <c r="F440">
        <v>141042.33281250001</v>
      </c>
      <c r="G440">
        <v>137.73665313720704</v>
      </c>
      <c r="I440" s="4">
        <v>43158</v>
      </c>
      <c r="J440" s="6">
        <v>0.72931712962962969</v>
      </c>
      <c r="K440">
        <v>17</v>
      </c>
      <c r="L440">
        <v>30</v>
      </c>
      <c r="M440">
        <v>13</v>
      </c>
      <c r="N440" s="1">
        <v>504</v>
      </c>
      <c r="O440" s="1">
        <v>513.29999999999995</v>
      </c>
    </row>
    <row r="441" spans="1:15" x14ac:dyDescent="0.25">
      <c r="A441" s="9">
        <v>43158.67931712963</v>
      </c>
      <c r="B441" s="6">
        <v>0.73047453704202781</v>
      </c>
      <c r="C441">
        <v>17</v>
      </c>
      <c r="D441">
        <v>31</v>
      </c>
      <c r="E441">
        <v>53</v>
      </c>
      <c r="F441">
        <v>260659.90410156251</v>
      </c>
      <c r="G441">
        <v>254.55068759918214</v>
      </c>
      <c r="I441" s="4">
        <v>43158</v>
      </c>
      <c r="J441" s="6">
        <v>0.72943287037037041</v>
      </c>
      <c r="K441">
        <v>17</v>
      </c>
      <c r="L441">
        <v>30</v>
      </c>
      <c r="M441">
        <v>23</v>
      </c>
      <c r="N441" s="1">
        <v>498.3</v>
      </c>
      <c r="O441" s="1">
        <v>511.1</v>
      </c>
    </row>
    <row r="442" spans="1:15" x14ac:dyDescent="0.25">
      <c r="A442" s="9">
        <v>43158.67931712963</v>
      </c>
      <c r="B442" s="6">
        <v>0.7305902777807205</v>
      </c>
      <c r="C442">
        <v>17</v>
      </c>
      <c r="D442">
        <v>32</v>
      </c>
      <c r="E442">
        <v>3</v>
      </c>
      <c r="F442">
        <v>260688.13857421876</v>
      </c>
      <c r="G442">
        <v>254.5782603263855</v>
      </c>
      <c r="I442" s="4">
        <v>43158</v>
      </c>
      <c r="J442" s="6">
        <v>0.72954861111111102</v>
      </c>
      <c r="K442">
        <v>17</v>
      </c>
      <c r="L442">
        <v>30</v>
      </c>
      <c r="M442">
        <v>33</v>
      </c>
      <c r="N442" s="1">
        <v>519.5</v>
      </c>
      <c r="O442" s="1">
        <v>523.29999999999995</v>
      </c>
    </row>
    <row r="443" spans="1:15" x14ac:dyDescent="0.25">
      <c r="A443" s="9">
        <v>43158.67931712963</v>
      </c>
      <c r="B443" s="6">
        <v>0.73071759259619284</v>
      </c>
      <c r="C443">
        <v>17</v>
      </c>
      <c r="D443">
        <v>32</v>
      </c>
      <c r="E443">
        <v>14</v>
      </c>
      <c r="F443">
        <v>222040.30806107953</v>
      </c>
      <c r="G443">
        <v>216.83623834089798</v>
      </c>
      <c r="I443" s="4">
        <v>43158</v>
      </c>
      <c r="J443" s="6">
        <v>0.72966435185185186</v>
      </c>
      <c r="K443">
        <v>17</v>
      </c>
      <c r="L443">
        <v>30</v>
      </c>
      <c r="M443">
        <v>43</v>
      </c>
      <c r="N443" s="1">
        <v>526.20000000000005</v>
      </c>
      <c r="O443" s="1">
        <v>513.85</v>
      </c>
    </row>
    <row r="444" spans="1:15" x14ac:dyDescent="0.25">
      <c r="A444" s="9">
        <v>43158.67931712963</v>
      </c>
      <c r="B444" s="6">
        <v>0.73083333333488554</v>
      </c>
      <c r="C444">
        <v>17</v>
      </c>
      <c r="D444">
        <v>32</v>
      </c>
      <c r="E444">
        <v>24</v>
      </c>
      <c r="F444">
        <v>272415.11845703126</v>
      </c>
      <c r="G444">
        <v>266.03038911819459</v>
      </c>
      <c r="I444" s="4">
        <v>43158</v>
      </c>
      <c r="J444" s="6">
        <v>0.72978009259259258</v>
      </c>
      <c r="K444">
        <v>17</v>
      </c>
      <c r="L444">
        <v>30</v>
      </c>
      <c r="M444">
        <v>53</v>
      </c>
      <c r="N444" s="1">
        <v>533.5</v>
      </c>
      <c r="O444" s="1">
        <v>518.9</v>
      </c>
    </row>
    <row r="445" spans="1:15" x14ac:dyDescent="0.25">
      <c r="A445" s="9">
        <v>43158.67931712963</v>
      </c>
      <c r="B445" s="6">
        <v>0.73096064815035788</v>
      </c>
      <c r="C445">
        <v>17</v>
      </c>
      <c r="D445">
        <v>32</v>
      </c>
      <c r="E445">
        <v>35</v>
      </c>
      <c r="F445">
        <v>250642.15367542615</v>
      </c>
      <c r="G445">
        <v>244.76772819865835</v>
      </c>
      <c r="I445" s="4">
        <v>43158</v>
      </c>
      <c r="J445" s="6">
        <v>0.7298958333333333</v>
      </c>
      <c r="K445">
        <v>17</v>
      </c>
      <c r="L445">
        <v>31</v>
      </c>
      <c r="M445">
        <v>3</v>
      </c>
      <c r="N445" s="1">
        <v>533.20000000000005</v>
      </c>
      <c r="O445" s="1">
        <v>519.20000000000005</v>
      </c>
    </row>
    <row r="446" spans="1:15" x14ac:dyDescent="0.25">
      <c r="A446" s="9">
        <v>43158.67931712963</v>
      </c>
      <c r="B446" s="6">
        <v>0.73107638888905058</v>
      </c>
      <c r="C446">
        <v>17</v>
      </c>
      <c r="D446">
        <v>32</v>
      </c>
      <c r="E446">
        <v>45</v>
      </c>
      <c r="F446">
        <v>247018.00742187502</v>
      </c>
      <c r="G446">
        <v>241.22852287292483</v>
      </c>
      <c r="I446" s="4">
        <v>43158</v>
      </c>
      <c r="J446" s="6">
        <v>0.73001157407407413</v>
      </c>
      <c r="K446">
        <v>17</v>
      </c>
      <c r="L446">
        <v>31</v>
      </c>
      <c r="M446">
        <v>13</v>
      </c>
      <c r="N446" s="1">
        <v>526.29999999999995</v>
      </c>
      <c r="O446" s="1">
        <v>518</v>
      </c>
    </row>
    <row r="447" spans="1:15" x14ac:dyDescent="0.25">
      <c r="A447" s="9">
        <v>43158.67931712963</v>
      </c>
      <c r="B447" s="6">
        <v>0.73120370371179888</v>
      </c>
      <c r="C447">
        <v>17</v>
      </c>
      <c r="D447">
        <v>32</v>
      </c>
      <c r="E447">
        <v>56</v>
      </c>
      <c r="F447">
        <v>241275.90012428979</v>
      </c>
      <c r="G447">
        <v>235.62099621512675</v>
      </c>
      <c r="I447" s="4">
        <v>43158</v>
      </c>
      <c r="J447" s="6">
        <v>0.73012731481481474</v>
      </c>
      <c r="K447">
        <v>17</v>
      </c>
      <c r="L447">
        <v>31</v>
      </c>
      <c r="M447">
        <v>23</v>
      </c>
      <c r="N447" s="1">
        <v>511</v>
      </c>
      <c r="O447" s="1">
        <v>510.7</v>
      </c>
    </row>
    <row r="448" spans="1:15" x14ac:dyDescent="0.25">
      <c r="A448" s="9">
        <v>43158.67931712963</v>
      </c>
      <c r="B448" s="6">
        <v>0.73131944445049157</v>
      </c>
      <c r="C448">
        <v>17</v>
      </c>
      <c r="D448">
        <v>33</v>
      </c>
      <c r="E448">
        <v>6</v>
      </c>
      <c r="F448">
        <v>272545.84316406248</v>
      </c>
      <c r="G448">
        <v>266.15804996490476</v>
      </c>
      <c r="I448" s="4">
        <v>43158</v>
      </c>
      <c r="J448" s="6">
        <v>0.73024305555555558</v>
      </c>
      <c r="K448">
        <v>17</v>
      </c>
      <c r="L448">
        <v>31</v>
      </c>
      <c r="M448">
        <v>33</v>
      </c>
      <c r="N448" s="1">
        <v>508.2</v>
      </c>
      <c r="O448" s="1">
        <v>515.25</v>
      </c>
    </row>
    <row r="449" spans="1:15" x14ac:dyDescent="0.25">
      <c r="A449" s="9">
        <v>43158.67931712963</v>
      </c>
      <c r="B449" s="6">
        <v>0.73144675925868796</v>
      </c>
      <c r="C449">
        <v>17</v>
      </c>
      <c r="D449">
        <v>33</v>
      </c>
      <c r="E449">
        <v>17</v>
      </c>
      <c r="F449">
        <v>231432.31773792615</v>
      </c>
      <c r="G449">
        <v>226.0081227909435</v>
      </c>
      <c r="I449" s="4">
        <v>43158</v>
      </c>
      <c r="J449" s="6">
        <v>0.7303587962962963</v>
      </c>
      <c r="K449">
        <v>17</v>
      </c>
      <c r="L449">
        <v>31</v>
      </c>
      <c r="M449">
        <v>43</v>
      </c>
      <c r="N449" s="1">
        <v>494.9</v>
      </c>
      <c r="O449" s="1">
        <v>514.9</v>
      </c>
    </row>
    <row r="450" spans="1:15" x14ac:dyDescent="0.25">
      <c r="A450" s="9">
        <v>43158.67931712963</v>
      </c>
      <c r="B450" s="6">
        <v>0.73156249999738066</v>
      </c>
      <c r="C450">
        <v>17</v>
      </c>
      <c r="D450">
        <v>33</v>
      </c>
      <c r="E450">
        <v>27</v>
      </c>
      <c r="F450">
        <v>256721.47812500002</v>
      </c>
      <c r="G450">
        <v>250.70456848144534</v>
      </c>
      <c r="I450" s="4">
        <v>43158</v>
      </c>
      <c r="J450" s="6">
        <v>0.73047453703703702</v>
      </c>
      <c r="K450">
        <v>17</v>
      </c>
      <c r="L450">
        <v>31</v>
      </c>
      <c r="M450">
        <v>53</v>
      </c>
      <c r="N450" s="1">
        <v>500.9</v>
      </c>
      <c r="O450" s="1">
        <v>511.9</v>
      </c>
    </row>
    <row r="451" spans="1:15" x14ac:dyDescent="0.25">
      <c r="A451" s="9">
        <v>43158.67931712963</v>
      </c>
      <c r="B451" s="6">
        <v>0.73167824074334931</v>
      </c>
      <c r="C451">
        <v>17</v>
      </c>
      <c r="D451">
        <v>33</v>
      </c>
      <c r="E451">
        <v>37</v>
      </c>
      <c r="F451">
        <v>250917.48447265627</v>
      </c>
      <c r="G451">
        <v>245.03660593032839</v>
      </c>
      <c r="I451" s="4">
        <v>43158</v>
      </c>
      <c r="J451" s="6">
        <v>0.73059027777777785</v>
      </c>
      <c r="K451">
        <v>17</v>
      </c>
      <c r="L451">
        <v>32</v>
      </c>
      <c r="M451">
        <v>3</v>
      </c>
      <c r="N451" s="1">
        <v>520.6</v>
      </c>
      <c r="O451" s="1">
        <v>523.85</v>
      </c>
    </row>
    <row r="452" spans="1:15" x14ac:dyDescent="0.25">
      <c r="A452" s="9">
        <v>43158.67931712963</v>
      </c>
      <c r="B452" s="6">
        <v>0.73179398148931796</v>
      </c>
      <c r="C452">
        <v>17</v>
      </c>
      <c r="D452">
        <v>33</v>
      </c>
      <c r="E452">
        <v>47</v>
      </c>
      <c r="F452">
        <v>266550.61337890627</v>
      </c>
      <c r="G452">
        <v>260.30333337783816</v>
      </c>
      <c r="I452" s="4">
        <v>43158</v>
      </c>
      <c r="J452" s="6">
        <v>0.73070601851851846</v>
      </c>
      <c r="K452">
        <v>17</v>
      </c>
      <c r="L452">
        <v>32</v>
      </c>
      <c r="M452">
        <v>13</v>
      </c>
      <c r="N452" s="1">
        <v>514.9</v>
      </c>
      <c r="O452" s="1">
        <v>511.04999999999995</v>
      </c>
    </row>
    <row r="453" spans="1:15" x14ac:dyDescent="0.25">
      <c r="A453" s="9">
        <v>43158.67931712963</v>
      </c>
      <c r="B453" s="6">
        <v>0.73192129629751435</v>
      </c>
      <c r="C453">
        <v>17</v>
      </c>
      <c r="D453">
        <v>33</v>
      </c>
      <c r="E453">
        <v>58</v>
      </c>
      <c r="F453">
        <v>164944.60919744318</v>
      </c>
      <c r="G453">
        <v>161.0787199193781</v>
      </c>
      <c r="I453" s="4">
        <v>43158</v>
      </c>
      <c r="J453" s="6">
        <v>0.7308217592592593</v>
      </c>
      <c r="K453">
        <v>17</v>
      </c>
      <c r="L453">
        <v>32</v>
      </c>
      <c r="M453">
        <v>23</v>
      </c>
      <c r="N453" s="1">
        <v>529.29999999999995</v>
      </c>
      <c r="O453" s="1">
        <v>518.45000000000005</v>
      </c>
    </row>
    <row r="454" spans="1:15" x14ac:dyDescent="0.25">
      <c r="A454" s="9">
        <v>43158.67931712963</v>
      </c>
      <c r="B454" s="6">
        <v>0.73203703703620704</v>
      </c>
      <c r="C454">
        <v>17</v>
      </c>
      <c r="D454">
        <v>34</v>
      </c>
      <c r="E454">
        <v>8</v>
      </c>
      <c r="F454">
        <v>155586.3994140625</v>
      </c>
      <c r="G454">
        <v>151.93984317779541</v>
      </c>
      <c r="I454" s="4">
        <v>43158</v>
      </c>
      <c r="J454" s="6">
        <v>0.73093750000000002</v>
      </c>
      <c r="K454">
        <v>17</v>
      </c>
      <c r="L454">
        <v>32</v>
      </c>
      <c r="M454">
        <v>33</v>
      </c>
      <c r="N454" s="1">
        <v>526.5</v>
      </c>
      <c r="O454" s="1">
        <v>510.95</v>
      </c>
    </row>
    <row r="455" spans="1:15" x14ac:dyDescent="0.25">
      <c r="A455" s="9">
        <v>43158.67931712963</v>
      </c>
      <c r="B455" s="6">
        <v>0.73215277777489973</v>
      </c>
      <c r="C455">
        <v>17</v>
      </c>
      <c r="D455">
        <v>34</v>
      </c>
      <c r="E455">
        <v>18</v>
      </c>
      <c r="F455">
        <v>254863.08017578124</v>
      </c>
      <c r="G455">
        <v>248.88972673416137</v>
      </c>
      <c r="I455" s="4">
        <v>43158</v>
      </c>
      <c r="J455" s="6">
        <v>0.73105324074074074</v>
      </c>
      <c r="K455">
        <v>17</v>
      </c>
      <c r="L455">
        <v>32</v>
      </c>
      <c r="M455">
        <v>43</v>
      </c>
      <c r="N455" s="1">
        <v>521.70000000000005</v>
      </c>
      <c r="O455" s="1">
        <v>515.40000000000009</v>
      </c>
    </row>
    <row r="456" spans="1:15" x14ac:dyDescent="0.25">
      <c r="A456" s="9">
        <v>43158.67931712963</v>
      </c>
      <c r="B456" s="6">
        <v>0.73226851852086838</v>
      </c>
      <c r="C456">
        <v>17</v>
      </c>
      <c r="D456">
        <v>34</v>
      </c>
      <c r="E456">
        <v>28</v>
      </c>
      <c r="F456">
        <v>246718.13388671874</v>
      </c>
      <c r="G456">
        <v>240.93567762374877</v>
      </c>
      <c r="I456" s="4">
        <v>43158</v>
      </c>
      <c r="J456" s="6">
        <v>0.73116898148148157</v>
      </c>
      <c r="K456">
        <v>17</v>
      </c>
      <c r="L456">
        <v>32</v>
      </c>
      <c r="M456">
        <v>53</v>
      </c>
      <c r="N456" s="1">
        <v>505.8</v>
      </c>
      <c r="O456" s="1">
        <v>502.75</v>
      </c>
    </row>
    <row r="457" spans="1:15" x14ac:dyDescent="0.25">
      <c r="A457" s="9">
        <v>43158.67931712963</v>
      </c>
      <c r="B457" s="6">
        <v>0.73239583333634073</v>
      </c>
      <c r="C457">
        <v>17</v>
      </c>
      <c r="D457">
        <v>34</v>
      </c>
      <c r="E457">
        <v>39</v>
      </c>
      <c r="F457">
        <v>252562.19096235797</v>
      </c>
      <c r="G457">
        <v>246.64276461167771</v>
      </c>
      <c r="I457" s="4">
        <v>43158</v>
      </c>
      <c r="J457" s="6">
        <v>0.73128472222222218</v>
      </c>
      <c r="K457">
        <v>17</v>
      </c>
      <c r="L457">
        <v>33</v>
      </c>
      <c r="M457">
        <v>3</v>
      </c>
      <c r="N457" s="1">
        <v>502.3</v>
      </c>
      <c r="O457" s="1">
        <v>512.25</v>
      </c>
    </row>
    <row r="458" spans="1:15" x14ac:dyDescent="0.25">
      <c r="A458" s="9">
        <v>43158.67931712963</v>
      </c>
      <c r="B458" s="6">
        <v>0.73252314814453712</v>
      </c>
      <c r="C458">
        <v>17</v>
      </c>
      <c r="D458">
        <v>34</v>
      </c>
      <c r="E458">
        <v>50</v>
      </c>
      <c r="F458">
        <v>233690.19699928976</v>
      </c>
      <c r="G458">
        <v>228.21308300711891</v>
      </c>
      <c r="I458" s="4">
        <v>43158</v>
      </c>
      <c r="J458" s="6">
        <v>0.73140046296296291</v>
      </c>
      <c r="K458">
        <v>17</v>
      </c>
      <c r="L458">
        <v>33</v>
      </c>
      <c r="M458">
        <v>13</v>
      </c>
      <c r="N458" s="1">
        <v>502.1</v>
      </c>
      <c r="O458" s="1">
        <v>514.85</v>
      </c>
    </row>
    <row r="459" spans="1:15" x14ac:dyDescent="0.25">
      <c r="A459" s="9">
        <v>43158.67931712963</v>
      </c>
      <c r="B459" s="6">
        <v>0.73263888889050577</v>
      </c>
      <c r="C459">
        <v>17</v>
      </c>
      <c r="D459">
        <v>35</v>
      </c>
      <c r="E459">
        <v>0</v>
      </c>
      <c r="F459">
        <v>259095.08486328126</v>
      </c>
      <c r="G459">
        <v>253.0225438117981</v>
      </c>
      <c r="I459" s="4">
        <v>43158</v>
      </c>
      <c r="J459" s="6">
        <v>0.73151620370370374</v>
      </c>
      <c r="K459">
        <v>17</v>
      </c>
      <c r="L459">
        <v>33</v>
      </c>
      <c r="M459">
        <v>23</v>
      </c>
      <c r="N459" s="1">
        <v>507.2</v>
      </c>
      <c r="O459" s="1">
        <v>517.5</v>
      </c>
    </row>
    <row r="460" spans="1:15" x14ac:dyDescent="0.25">
      <c r="A460" s="9">
        <v>43158.67931712963</v>
      </c>
      <c r="B460" s="6">
        <v>0.73276620370597811</v>
      </c>
      <c r="C460">
        <v>17</v>
      </c>
      <c r="D460">
        <v>35</v>
      </c>
      <c r="E460">
        <v>11</v>
      </c>
      <c r="F460">
        <v>255694.68084161929</v>
      </c>
      <c r="G460">
        <v>249.70183675939384</v>
      </c>
      <c r="I460" s="4">
        <v>43158</v>
      </c>
      <c r="J460" s="6">
        <v>0.73163194444444446</v>
      </c>
      <c r="K460">
        <v>17</v>
      </c>
      <c r="L460">
        <v>33</v>
      </c>
      <c r="M460">
        <v>33</v>
      </c>
      <c r="N460" s="1">
        <v>511.1</v>
      </c>
      <c r="O460" s="1">
        <v>521</v>
      </c>
    </row>
    <row r="461" spans="1:15" x14ac:dyDescent="0.25">
      <c r="A461" s="9">
        <v>43158.67931712963</v>
      </c>
      <c r="B461" s="6">
        <v>0.73288194444467081</v>
      </c>
      <c r="C461">
        <v>17</v>
      </c>
      <c r="D461">
        <v>35</v>
      </c>
      <c r="E461">
        <v>21</v>
      </c>
      <c r="F461">
        <v>267201.22617187502</v>
      </c>
      <c r="G461">
        <v>260.9386974334717</v>
      </c>
      <c r="I461" s="4">
        <v>43158</v>
      </c>
      <c r="J461" s="6">
        <v>0.73174768518518529</v>
      </c>
      <c r="K461">
        <v>17</v>
      </c>
      <c r="L461">
        <v>33</v>
      </c>
      <c r="M461">
        <v>43</v>
      </c>
      <c r="N461" s="1">
        <v>518.4</v>
      </c>
      <c r="O461" s="1">
        <v>523.45000000000005</v>
      </c>
    </row>
    <row r="462" spans="1:15" x14ac:dyDescent="0.25">
      <c r="A462" s="9">
        <v>43158.67931712963</v>
      </c>
      <c r="B462" s="6">
        <v>0.73300925926741911</v>
      </c>
      <c r="C462">
        <v>17</v>
      </c>
      <c r="D462">
        <v>35</v>
      </c>
      <c r="E462">
        <v>32</v>
      </c>
      <c r="F462">
        <v>229932.13982599432</v>
      </c>
      <c r="G462">
        <v>224.54310529882258</v>
      </c>
      <c r="I462" s="4">
        <v>43158</v>
      </c>
      <c r="J462" s="6">
        <v>0.7318634259259259</v>
      </c>
      <c r="K462">
        <v>17</v>
      </c>
      <c r="L462">
        <v>33</v>
      </c>
      <c r="M462">
        <v>53</v>
      </c>
      <c r="N462" s="1">
        <v>525.70000000000005</v>
      </c>
      <c r="O462" s="1">
        <v>519</v>
      </c>
    </row>
    <row r="463" spans="1:15" x14ac:dyDescent="0.25">
      <c r="A463" s="9">
        <v>43158.67931712963</v>
      </c>
      <c r="B463" s="6">
        <v>0.7331250000061118</v>
      </c>
      <c r="C463">
        <v>17</v>
      </c>
      <c r="D463">
        <v>35</v>
      </c>
      <c r="E463">
        <v>42</v>
      </c>
      <c r="F463">
        <v>263382.02763671876</v>
      </c>
      <c r="G463">
        <v>257.20901136398317</v>
      </c>
      <c r="I463" s="4">
        <v>43158</v>
      </c>
      <c r="J463" s="6">
        <v>0.73197916666666663</v>
      </c>
      <c r="K463">
        <v>17</v>
      </c>
      <c r="L463">
        <v>34</v>
      </c>
      <c r="M463">
        <v>3</v>
      </c>
      <c r="N463" s="1">
        <v>530.20000000000005</v>
      </c>
      <c r="O463" s="1">
        <v>519.95000000000005</v>
      </c>
    </row>
    <row r="464" spans="1:15" x14ac:dyDescent="0.25">
      <c r="A464" s="9">
        <v>43158.67931712963</v>
      </c>
      <c r="B464" s="6">
        <v>0.7332407407448045</v>
      </c>
      <c r="C464">
        <v>17</v>
      </c>
      <c r="D464">
        <v>35</v>
      </c>
      <c r="E464">
        <v>52</v>
      </c>
      <c r="F464">
        <v>265446.52167968749</v>
      </c>
      <c r="G464">
        <v>259.22511882781981</v>
      </c>
      <c r="I464" s="4">
        <v>43158</v>
      </c>
      <c r="J464" s="6">
        <v>0.73209490740740746</v>
      </c>
      <c r="K464">
        <v>17</v>
      </c>
      <c r="L464">
        <v>34</v>
      </c>
      <c r="M464">
        <v>13</v>
      </c>
      <c r="N464" s="1">
        <v>528.9</v>
      </c>
      <c r="O464" s="1">
        <v>516.35</v>
      </c>
    </row>
    <row r="465" spans="1:15" x14ac:dyDescent="0.25">
      <c r="A465" s="9">
        <v>43158.67931712963</v>
      </c>
      <c r="B465" s="6">
        <v>0.73335648148349719</v>
      </c>
      <c r="C465">
        <v>17</v>
      </c>
      <c r="D465">
        <v>36</v>
      </c>
      <c r="E465">
        <v>2</v>
      </c>
      <c r="F465">
        <v>242464.17656250001</v>
      </c>
      <c r="G465">
        <v>236.78142242431642</v>
      </c>
      <c r="I465" s="4">
        <v>43158</v>
      </c>
      <c r="J465" s="6">
        <v>0.73221064814814818</v>
      </c>
      <c r="K465">
        <v>17</v>
      </c>
      <c r="L465">
        <v>34</v>
      </c>
      <c r="M465">
        <v>23</v>
      </c>
      <c r="N465" s="1">
        <v>529.70000000000005</v>
      </c>
      <c r="O465" s="1">
        <v>511.8</v>
      </c>
    </row>
    <row r="466" spans="1:15" x14ac:dyDescent="0.25">
      <c r="A466" s="9">
        <v>43158.67931712963</v>
      </c>
      <c r="B466" s="6">
        <v>0.73347222222218988</v>
      </c>
      <c r="C466">
        <v>17</v>
      </c>
      <c r="D466">
        <v>36</v>
      </c>
      <c r="E466">
        <v>12</v>
      </c>
      <c r="F466">
        <v>261642.28535156249</v>
      </c>
      <c r="G466">
        <v>255.51004428863524</v>
      </c>
      <c r="I466" s="4">
        <v>43158</v>
      </c>
      <c r="J466" s="6">
        <v>0.73232638888888879</v>
      </c>
      <c r="K466">
        <v>17</v>
      </c>
      <c r="L466">
        <v>34</v>
      </c>
      <c r="M466">
        <v>33</v>
      </c>
      <c r="N466" s="1">
        <v>522.70000000000005</v>
      </c>
      <c r="O466" s="1">
        <v>516.79999999999995</v>
      </c>
    </row>
    <row r="467" spans="1:15" x14ac:dyDescent="0.25">
      <c r="A467" s="9">
        <v>43158.67931712963</v>
      </c>
      <c r="B467" s="6">
        <v>0.73358796296088258</v>
      </c>
      <c r="C467">
        <v>17</v>
      </c>
      <c r="D467">
        <v>36</v>
      </c>
      <c r="E467">
        <v>22</v>
      </c>
      <c r="F467">
        <v>203770.0244140625</v>
      </c>
      <c r="G467">
        <v>198.99416446685791</v>
      </c>
      <c r="I467" s="4">
        <v>43158</v>
      </c>
      <c r="J467" s="6">
        <v>0.73244212962962962</v>
      </c>
      <c r="K467">
        <v>17</v>
      </c>
      <c r="L467">
        <v>34</v>
      </c>
      <c r="M467">
        <v>43</v>
      </c>
      <c r="N467" s="1">
        <v>511.9</v>
      </c>
      <c r="O467" s="1">
        <v>522.25</v>
      </c>
    </row>
    <row r="468" spans="1:15" x14ac:dyDescent="0.25">
      <c r="A468" s="9">
        <v>43158.67931712963</v>
      </c>
      <c r="B468" s="6">
        <v>0.73371527778363088</v>
      </c>
      <c r="C468">
        <v>17</v>
      </c>
      <c r="D468">
        <v>36</v>
      </c>
      <c r="E468">
        <v>33</v>
      </c>
      <c r="F468">
        <v>102933.3779296875</v>
      </c>
      <c r="G468">
        <v>100.52087688446045</v>
      </c>
      <c r="I468" s="4">
        <v>43158</v>
      </c>
      <c r="J468" s="6">
        <v>0.73255787037037035</v>
      </c>
      <c r="K468">
        <v>17</v>
      </c>
      <c r="L468">
        <v>34</v>
      </c>
      <c r="M468">
        <v>53</v>
      </c>
      <c r="N468" s="1">
        <v>488.4</v>
      </c>
      <c r="O468" s="1">
        <v>506.75</v>
      </c>
    </row>
    <row r="469" spans="1:15" x14ac:dyDescent="0.25">
      <c r="A469" s="9">
        <v>43158.67931712963</v>
      </c>
      <c r="B469" s="6">
        <v>0.73383101852232357</v>
      </c>
      <c r="C469">
        <v>17</v>
      </c>
      <c r="D469">
        <v>36</v>
      </c>
      <c r="E469">
        <v>43</v>
      </c>
      <c r="F469">
        <v>277301.60234375001</v>
      </c>
      <c r="G469">
        <v>270.80234603881837</v>
      </c>
      <c r="I469" s="4">
        <v>43158</v>
      </c>
      <c r="J469" s="6">
        <v>0.73267361111111118</v>
      </c>
      <c r="K469">
        <v>17</v>
      </c>
      <c r="L469">
        <v>35</v>
      </c>
      <c r="M469">
        <v>3</v>
      </c>
      <c r="N469" s="1">
        <v>498.1</v>
      </c>
      <c r="O469" s="1">
        <v>515.04999999999995</v>
      </c>
    </row>
    <row r="470" spans="1:15" x14ac:dyDescent="0.25">
      <c r="A470" s="9">
        <v>43158.67931712963</v>
      </c>
      <c r="B470" s="6">
        <v>0.73394675926101627</v>
      </c>
      <c r="C470">
        <v>17</v>
      </c>
      <c r="D470">
        <v>36</v>
      </c>
      <c r="E470">
        <v>53</v>
      </c>
      <c r="F470">
        <v>173867.90556640626</v>
      </c>
      <c r="G470">
        <v>169.79287652969361</v>
      </c>
      <c r="I470" s="4">
        <v>43158</v>
      </c>
      <c r="J470" s="6">
        <v>0.7327893518518519</v>
      </c>
      <c r="K470">
        <v>17</v>
      </c>
      <c r="L470">
        <v>35</v>
      </c>
      <c r="M470">
        <v>13</v>
      </c>
      <c r="N470" s="1">
        <v>514.6</v>
      </c>
      <c r="O470" s="1">
        <v>521</v>
      </c>
    </row>
    <row r="471" spans="1:15" x14ac:dyDescent="0.25">
      <c r="A471" s="9">
        <v>43158.67931712963</v>
      </c>
      <c r="B471" s="6">
        <v>0.73407407407648861</v>
      </c>
      <c r="C471">
        <v>17</v>
      </c>
      <c r="D471">
        <v>37</v>
      </c>
      <c r="E471">
        <v>4</v>
      </c>
      <c r="F471">
        <v>0.52734375</v>
      </c>
      <c r="G471">
        <v>5.14984130859375E-4</v>
      </c>
      <c r="I471" s="4">
        <v>43158</v>
      </c>
      <c r="J471" s="6">
        <v>0.73290509259259251</v>
      </c>
      <c r="K471">
        <v>17</v>
      </c>
      <c r="L471">
        <v>35</v>
      </c>
      <c r="M471">
        <v>23</v>
      </c>
      <c r="N471" s="1">
        <v>523.29999999999995</v>
      </c>
      <c r="O471" s="1">
        <v>521.95000000000005</v>
      </c>
    </row>
    <row r="472" spans="1:15" x14ac:dyDescent="0.25">
      <c r="A472" s="9">
        <v>43158.67931712963</v>
      </c>
      <c r="B472" s="6">
        <v>0.73418981482245727</v>
      </c>
      <c r="C472">
        <v>17</v>
      </c>
      <c r="D472">
        <v>37</v>
      </c>
      <c r="E472">
        <v>14</v>
      </c>
      <c r="F472">
        <v>0.93320312500000002</v>
      </c>
      <c r="G472">
        <v>9.1133117675781252E-4</v>
      </c>
      <c r="I472" s="4">
        <v>43158</v>
      </c>
      <c r="J472" s="6">
        <v>0.73302083333333334</v>
      </c>
      <c r="K472">
        <v>17</v>
      </c>
      <c r="L472">
        <v>35</v>
      </c>
      <c r="M472">
        <v>33</v>
      </c>
      <c r="N472" s="1">
        <v>521.70000000000005</v>
      </c>
      <c r="O472" s="1">
        <v>513.45000000000005</v>
      </c>
    </row>
    <row r="473" spans="1:15" x14ac:dyDescent="0.25">
      <c r="A473" s="9">
        <v>43158.67931712963</v>
      </c>
      <c r="B473" s="6">
        <v>0.73431712963065365</v>
      </c>
      <c r="C473">
        <v>17</v>
      </c>
      <c r="D473">
        <v>37</v>
      </c>
      <c r="E473">
        <v>25</v>
      </c>
      <c r="F473">
        <v>0.95738636363636365</v>
      </c>
      <c r="G473">
        <v>9.3494762073863637E-4</v>
      </c>
      <c r="I473" s="4">
        <v>43158</v>
      </c>
      <c r="J473" s="6">
        <v>0.73313657407407407</v>
      </c>
      <c r="K473">
        <v>17</v>
      </c>
      <c r="L473">
        <v>35</v>
      </c>
      <c r="M473">
        <v>43</v>
      </c>
      <c r="N473" s="1">
        <v>516.29999999999995</v>
      </c>
      <c r="O473" s="1">
        <v>511.34999999999997</v>
      </c>
    </row>
    <row r="474" spans="1:15" x14ac:dyDescent="0.25">
      <c r="A474" s="9">
        <v>43158.67931712963</v>
      </c>
      <c r="B474" s="6">
        <v>0.73443287036934635</v>
      </c>
      <c r="C474">
        <v>17</v>
      </c>
      <c r="D474">
        <v>37</v>
      </c>
      <c r="E474">
        <v>35</v>
      </c>
      <c r="F474">
        <v>748414.09755859373</v>
      </c>
      <c r="G474">
        <v>730.87314214706419</v>
      </c>
      <c r="I474" s="4">
        <v>43158</v>
      </c>
      <c r="J474" s="6">
        <v>0.73325231481481479</v>
      </c>
      <c r="K474">
        <v>17</v>
      </c>
      <c r="L474">
        <v>35</v>
      </c>
      <c r="M474">
        <v>53</v>
      </c>
      <c r="N474" s="1">
        <v>533.4</v>
      </c>
      <c r="O474" s="1">
        <v>521.25</v>
      </c>
    </row>
    <row r="475" spans="1:15" x14ac:dyDescent="0.25">
      <c r="A475" s="9">
        <v>43158.67931712963</v>
      </c>
      <c r="B475" s="6">
        <v>0.73454861110803904</v>
      </c>
      <c r="C475">
        <v>17</v>
      </c>
      <c r="D475">
        <v>37</v>
      </c>
      <c r="E475">
        <v>45</v>
      </c>
      <c r="F475">
        <v>1484685.841796875</v>
      </c>
      <c r="G475">
        <v>1449.8885173797607</v>
      </c>
      <c r="I475" s="4">
        <v>43158</v>
      </c>
      <c r="J475" s="6">
        <v>0.73336805555555562</v>
      </c>
      <c r="K475">
        <v>17</v>
      </c>
      <c r="L475">
        <v>36</v>
      </c>
      <c r="M475">
        <v>3</v>
      </c>
      <c r="N475" s="1">
        <v>518</v>
      </c>
      <c r="O475" s="1">
        <v>509.35</v>
      </c>
    </row>
    <row r="476" spans="1:15" x14ac:dyDescent="0.25">
      <c r="A476" s="9">
        <v>43158.67931712963</v>
      </c>
      <c r="B476" s="6">
        <v>0.73466435185400769</v>
      </c>
      <c r="C476">
        <v>17</v>
      </c>
      <c r="D476">
        <v>37</v>
      </c>
      <c r="E476">
        <v>55</v>
      </c>
      <c r="F476">
        <v>1369231.4581054687</v>
      </c>
      <c r="G476">
        <v>1337.1400958061217</v>
      </c>
      <c r="I476" s="4">
        <v>43158</v>
      </c>
      <c r="J476" s="6">
        <v>0.73348379629629623</v>
      </c>
      <c r="K476">
        <v>17</v>
      </c>
      <c r="L476">
        <v>36</v>
      </c>
      <c r="M476">
        <v>13</v>
      </c>
      <c r="N476" s="1">
        <v>520.29999999999995</v>
      </c>
      <c r="O476" s="1">
        <v>515.45000000000005</v>
      </c>
    </row>
    <row r="477" spans="1:15" x14ac:dyDescent="0.25">
      <c r="A477" s="9">
        <v>43158.67931712963</v>
      </c>
      <c r="B477" s="6">
        <v>0.73478009259997634</v>
      </c>
      <c r="C477">
        <v>17</v>
      </c>
      <c r="D477">
        <v>38</v>
      </c>
      <c r="E477">
        <v>5</v>
      </c>
      <c r="F477">
        <v>1562441.2087890627</v>
      </c>
      <c r="G477">
        <v>1525.821492958069</v>
      </c>
      <c r="I477" s="4">
        <v>43158</v>
      </c>
      <c r="J477" s="6">
        <v>0.73359953703703706</v>
      </c>
      <c r="K477">
        <v>17</v>
      </c>
      <c r="L477">
        <v>36</v>
      </c>
      <c r="M477">
        <v>23</v>
      </c>
      <c r="N477" s="1">
        <v>511.2</v>
      </c>
      <c r="O477" s="1">
        <v>513.70000000000005</v>
      </c>
    </row>
    <row r="478" spans="1:15" x14ac:dyDescent="0.25">
      <c r="A478" s="9">
        <v>43158.67931712963</v>
      </c>
      <c r="B478" s="6">
        <v>0.73490740740817273</v>
      </c>
      <c r="C478">
        <v>17</v>
      </c>
      <c r="D478">
        <v>38</v>
      </c>
      <c r="E478">
        <v>16</v>
      </c>
      <c r="F478">
        <v>1432900.7568359375</v>
      </c>
      <c r="G478">
        <v>1399.3171453475952</v>
      </c>
      <c r="I478" s="4">
        <v>43158</v>
      </c>
      <c r="J478" s="6">
        <v>0.73371527777777779</v>
      </c>
      <c r="K478">
        <v>17</v>
      </c>
      <c r="L478">
        <v>36</v>
      </c>
      <c r="M478">
        <v>33</v>
      </c>
      <c r="N478" s="1">
        <v>509.6</v>
      </c>
      <c r="O478" s="1">
        <v>519.70000000000005</v>
      </c>
    </row>
    <row r="479" spans="1:15" x14ac:dyDescent="0.25">
      <c r="A479" s="9">
        <v>43158.67931712963</v>
      </c>
      <c r="B479" s="6">
        <v>0.73503472222364508</v>
      </c>
      <c r="C479">
        <v>17</v>
      </c>
      <c r="D479">
        <v>38</v>
      </c>
      <c r="E479">
        <v>27</v>
      </c>
      <c r="F479">
        <v>1365359.7699751419</v>
      </c>
      <c r="G479">
        <v>1333.3591503663495</v>
      </c>
      <c r="I479" s="4">
        <v>43158</v>
      </c>
      <c r="J479" s="6">
        <v>0.73383101851851851</v>
      </c>
      <c r="K479">
        <v>17</v>
      </c>
      <c r="L479">
        <v>36</v>
      </c>
      <c r="M479">
        <v>43</v>
      </c>
      <c r="N479" s="1">
        <v>501.7</v>
      </c>
      <c r="O479" s="1">
        <v>518.15</v>
      </c>
    </row>
    <row r="480" spans="1:15" x14ac:dyDescent="0.25">
      <c r="A480" s="9">
        <v>43158.67931712963</v>
      </c>
      <c r="B480" s="6">
        <v>0.73515046296961373</v>
      </c>
      <c r="C480">
        <v>17</v>
      </c>
      <c r="D480">
        <v>38</v>
      </c>
      <c r="E480">
        <v>37</v>
      </c>
      <c r="F480">
        <v>1508443.7262695313</v>
      </c>
      <c r="G480">
        <v>1473.0895764350892</v>
      </c>
      <c r="I480" s="4">
        <v>43158</v>
      </c>
      <c r="J480" s="6">
        <v>0.73394675925925934</v>
      </c>
      <c r="K480">
        <v>17</v>
      </c>
      <c r="L480">
        <v>36</v>
      </c>
      <c r="M480">
        <v>53</v>
      </c>
      <c r="N480" s="1">
        <v>504.8</v>
      </c>
      <c r="O480" s="1">
        <v>507</v>
      </c>
    </row>
    <row r="481" spans="1:15" x14ac:dyDescent="0.25">
      <c r="A481" s="9">
        <v>43158.67931712963</v>
      </c>
      <c r="B481" s="6">
        <v>0.73527777777781012</v>
      </c>
      <c r="C481">
        <v>17</v>
      </c>
      <c r="D481">
        <v>38</v>
      </c>
      <c r="E481">
        <v>48</v>
      </c>
      <c r="F481">
        <v>1443212.2601207388</v>
      </c>
      <c r="G481">
        <v>1409.3869727741589</v>
      </c>
      <c r="I481" s="4">
        <v>43158</v>
      </c>
      <c r="J481" s="6">
        <v>0.73406249999999995</v>
      </c>
      <c r="K481">
        <v>17</v>
      </c>
      <c r="L481">
        <v>37</v>
      </c>
      <c r="M481">
        <v>3</v>
      </c>
      <c r="N481" s="1">
        <v>461.2</v>
      </c>
      <c r="O481" s="1">
        <v>470.25</v>
      </c>
    </row>
    <row r="482" spans="1:15" x14ac:dyDescent="0.25">
      <c r="A482" s="9">
        <v>43158.67931712963</v>
      </c>
      <c r="B482" s="6">
        <v>0.73539351851650281</v>
      </c>
      <c r="C482">
        <v>17</v>
      </c>
      <c r="D482">
        <v>38</v>
      </c>
      <c r="E482">
        <v>58</v>
      </c>
      <c r="F482">
        <v>758952.50039062498</v>
      </c>
      <c r="G482">
        <v>741.1645511627197</v>
      </c>
      <c r="I482" s="4">
        <v>43158</v>
      </c>
      <c r="J482" s="6">
        <v>0.73417824074074067</v>
      </c>
      <c r="K482">
        <v>17</v>
      </c>
      <c r="L482">
        <v>37</v>
      </c>
      <c r="M482">
        <v>13</v>
      </c>
      <c r="N482" s="1">
        <v>460.9</v>
      </c>
      <c r="O482" s="1">
        <v>461.1</v>
      </c>
    </row>
    <row r="483" spans="1:15" x14ac:dyDescent="0.25">
      <c r="A483" s="9">
        <v>43158.67931712963</v>
      </c>
      <c r="B483" s="6">
        <v>0.73552083333925111</v>
      </c>
      <c r="C483">
        <v>17</v>
      </c>
      <c r="D483">
        <v>39</v>
      </c>
      <c r="E483">
        <v>9</v>
      </c>
      <c r="F483">
        <v>446062.45587713068</v>
      </c>
      <c r="G483">
        <v>435.60786706751043</v>
      </c>
      <c r="I483" s="4">
        <v>43158</v>
      </c>
      <c r="J483" s="6">
        <v>0.73429398148148151</v>
      </c>
      <c r="K483">
        <v>17</v>
      </c>
      <c r="L483">
        <v>37</v>
      </c>
      <c r="M483">
        <v>23</v>
      </c>
      <c r="N483" s="1">
        <v>464.3</v>
      </c>
      <c r="O483" s="1">
        <v>464.25</v>
      </c>
    </row>
    <row r="484" spans="1:15" x14ac:dyDescent="0.25">
      <c r="A484" s="9">
        <v>43158.67931712963</v>
      </c>
      <c r="B484" s="6">
        <v>0.73563657407794381</v>
      </c>
      <c r="C484">
        <v>17</v>
      </c>
      <c r="D484">
        <v>39</v>
      </c>
      <c r="E484">
        <v>19</v>
      </c>
      <c r="F484">
        <v>372861.83291015623</v>
      </c>
      <c r="G484">
        <v>364.12288370132444</v>
      </c>
      <c r="I484" s="4">
        <v>43158</v>
      </c>
      <c r="J484" s="6">
        <v>0.73440972222222223</v>
      </c>
      <c r="K484">
        <v>17</v>
      </c>
      <c r="L484">
        <v>37</v>
      </c>
      <c r="M484">
        <v>33</v>
      </c>
      <c r="N484" s="1">
        <v>485.9</v>
      </c>
      <c r="O484" s="1">
        <v>474.29999999999995</v>
      </c>
    </row>
    <row r="485" spans="1:15" x14ac:dyDescent="0.25">
      <c r="A485" s="9">
        <v>43158.67931712963</v>
      </c>
      <c r="B485" s="6">
        <v>0.7357523148166365</v>
      </c>
      <c r="C485">
        <v>17</v>
      </c>
      <c r="D485">
        <v>39</v>
      </c>
      <c r="E485">
        <v>29</v>
      </c>
      <c r="F485">
        <v>423396.96123046876</v>
      </c>
      <c r="G485">
        <v>413.47359495162965</v>
      </c>
      <c r="I485" s="4">
        <v>43158</v>
      </c>
      <c r="J485" s="6">
        <v>0.73452546296296306</v>
      </c>
      <c r="K485">
        <v>17</v>
      </c>
      <c r="L485">
        <v>37</v>
      </c>
      <c r="M485">
        <v>43</v>
      </c>
      <c r="N485" s="1">
        <v>602.9</v>
      </c>
      <c r="O485" s="1">
        <v>601.84999999999991</v>
      </c>
    </row>
    <row r="486" spans="1:15" x14ac:dyDescent="0.25">
      <c r="A486" s="9">
        <v>43158.67931712963</v>
      </c>
      <c r="B486" s="6">
        <v>0.73587962963210884</v>
      </c>
      <c r="C486">
        <v>17</v>
      </c>
      <c r="D486">
        <v>39</v>
      </c>
      <c r="E486">
        <v>40</v>
      </c>
      <c r="F486">
        <v>420288.35866477276</v>
      </c>
      <c r="G486">
        <v>410.43785025856715</v>
      </c>
      <c r="I486" s="4">
        <v>43158</v>
      </c>
      <c r="J486" s="6">
        <v>0.73464120370370367</v>
      </c>
      <c r="K486">
        <v>17</v>
      </c>
      <c r="L486">
        <v>37</v>
      </c>
      <c r="M486">
        <v>53</v>
      </c>
      <c r="N486" s="1">
        <v>603.29999999999995</v>
      </c>
      <c r="O486" s="1">
        <v>604.34999999999991</v>
      </c>
    </row>
    <row r="487" spans="1:15" x14ac:dyDescent="0.25">
      <c r="A487" s="9">
        <v>43158.67931712963</v>
      </c>
      <c r="B487" s="6">
        <v>0.73599537037080154</v>
      </c>
      <c r="C487">
        <v>17</v>
      </c>
      <c r="D487">
        <v>39</v>
      </c>
      <c r="E487">
        <v>50</v>
      </c>
      <c r="F487">
        <v>376021.88007812499</v>
      </c>
      <c r="G487">
        <v>367.20886726379393</v>
      </c>
      <c r="I487" s="4">
        <v>43158</v>
      </c>
      <c r="J487" s="6">
        <v>0.73475694444444439</v>
      </c>
      <c r="K487">
        <v>17</v>
      </c>
      <c r="L487">
        <v>38</v>
      </c>
      <c r="M487">
        <v>3</v>
      </c>
      <c r="N487" s="1">
        <v>613.1</v>
      </c>
      <c r="O487" s="1">
        <v>609.6</v>
      </c>
    </row>
    <row r="488" spans="1:15" x14ac:dyDescent="0.25">
      <c r="A488" s="9">
        <v>43158.67931712963</v>
      </c>
      <c r="B488" s="6">
        <v>0.73612268518627388</v>
      </c>
      <c r="C488">
        <v>17</v>
      </c>
      <c r="D488">
        <v>40</v>
      </c>
      <c r="E488">
        <v>1</v>
      </c>
      <c r="F488">
        <v>445342.046875</v>
      </c>
      <c r="G488">
        <v>434.90434265136719</v>
      </c>
      <c r="I488" s="4">
        <v>43158</v>
      </c>
      <c r="J488" s="6">
        <v>0.73487268518518523</v>
      </c>
      <c r="K488">
        <v>17</v>
      </c>
      <c r="L488">
        <v>38</v>
      </c>
      <c r="M488">
        <v>13</v>
      </c>
      <c r="N488" s="1">
        <v>621.4</v>
      </c>
      <c r="O488" s="1">
        <v>619.04999999999995</v>
      </c>
    </row>
    <row r="489" spans="1:15" x14ac:dyDescent="0.25">
      <c r="A489" s="9">
        <v>43158.67931712963</v>
      </c>
      <c r="B489" s="6">
        <v>0.73623842592496658</v>
      </c>
      <c r="C489">
        <v>17</v>
      </c>
      <c r="D489">
        <v>40</v>
      </c>
      <c r="E489">
        <v>11</v>
      </c>
      <c r="F489">
        <v>402184.76035156252</v>
      </c>
      <c r="G489">
        <v>392.75855503082278</v>
      </c>
      <c r="I489" s="4">
        <v>43158</v>
      </c>
      <c r="J489" s="6">
        <v>0.73498842592592595</v>
      </c>
      <c r="K489">
        <v>17</v>
      </c>
      <c r="L489">
        <v>38</v>
      </c>
      <c r="M489">
        <v>23</v>
      </c>
      <c r="N489" s="1">
        <v>605.79999999999995</v>
      </c>
      <c r="O489" s="1">
        <v>607.54999999999995</v>
      </c>
    </row>
    <row r="490" spans="1:15" x14ac:dyDescent="0.25">
      <c r="A490" s="9">
        <v>43158.67931712963</v>
      </c>
      <c r="B490" s="6">
        <v>0.73635416667093523</v>
      </c>
      <c r="C490">
        <v>17</v>
      </c>
      <c r="D490">
        <v>40</v>
      </c>
      <c r="E490">
        <v>21</v>
      </c>
      <c r="F490">
        <v>426970.02500000002</v>
      </c>
      <c r="G490">
        <v>416.96291503906252</v>
      </c>
      <c r="I490" s="4">
        <v>43158</v>
      </c>
      <c r="J490" s="6">
        <v>0.73510416666666656</v>
      </c>
      <c r="K490">
        <v>17</v>
      </c>
      <c r="L490">
        <v>38</v>
      </c>
      <c r="M490">
        <v>33</v>
      </c>
      <c r="N490" s="1">
        <v>615.20000000000005</v>
      </c>
      <c r="O490" s="1">
        <v>612.04999999999995</v>
      </c>
    </row>
    <row r="491" spans="1:15" x14ac:dyDescent="0.25">
      <c r="A491" s="9">
        <v>43158.67931712963</v>
      </c>
      <c r="B491" s="6">
        <v>0.73646990740962792</v>
      </c>
      <c r="C491">
        <v>17</v>
      </c>
      <c r="D491">
        <v>40</v>
      </c>
      <c r="E491">
        <v>31</v>
      </c>
      <c r="F491">
        <v>376416.6962890625</v>
      </c>
      <c r="G491">
        <v>367.5944299697876</v>
      </c>
      <c r="I491" s="4">
        <v>43158</v>
      </c>
      <c r="J491" s="6">
        <v>0.73521990740740739</v>
      </c>
      <c r="K491">
        <v>17</v>
      </c>
      <c r="L491">
        <v>38</v>
      </c>
      <c r="M491">
        <v>43</v>
      </c>
      <c r="N491" s="1">
        <v>619.6</v>
      </c>
      <c r="O491" s="1">
        <v>617.5</v>
      </c>
    </row>
    <row r="492" spans="1:15" x14ac:dyDescent="0.25">
      <c r="A492" s="9">
        <v>43158.67931712963</v>
      </c>
      <c r="B492" s="6">
        <v>0.73658564815559657</v>
      </c>
      <c r="C492">
        <v>17</v>
      </c>
      <c r="D492">
        <v>40</v>
      </c>
      <c r="E492">
        <v>41</v>
      </c>
      <c r="F492">
        <v>424664.37294921873</v>
      </c>
      <c r="G492">
        <v>414.71130170822141</v>
      </c>
      <c r="I492" s="4">
        <v>43158</v>
      </c>
      <c r="J492" s="6">
        <v>0.73533564814814811</v>
      </c>
      <c r="K492">
        <v>17</v>
      </c>
      <c r="L492">
        <v>38</v>
      </c>
      <c r="M492">
        <v>53</v>
      </c>
      <c r="N492" s="1">
        <v>611.20000000000005</v>
      </c>
      <c r="O492" s="1">
        <v>612.75</v>
      </c>
    </row>
    <row r="493" spans="1:15" x14ac:dyDescent="0.25">
      <c r="A493" s="9">
        <v>43158.67931712963</v>
      </c>
      <c r="B493" s="6">
        <v>0.73670138889428927</v>
      </c>
      <c r="C493">
        <v>17</v>
      </c>
      <c r="D493">
        <v>40</v>
      </c>
      <c r="E493">
        <v>51</v>
      </c>
      <c r="F493">
        <v>378102.77138671878</v>
      </c>
      <c r="G493">
        <v>369.24098768234256</v>
      </c>
      <c r="I493" s="4">
        <v>43158</v>
      </c>
      <c r="J493" s="6">
        <v>0.73545138888888895</v>
      </c>
      <c r="K493">
        <v>17</v>
      </c>
      <c r="L493">
        <v>39</v>
      </c>
      <c r="M493">
        <v>3</v>
      </c>
      <c r="N493" s="1">
        <v>534.79999999999995</v>
      </c>
      <c r="O493" s="1">
        <v>571.65</v>
      </c>
    </row>
    <row r="494" spans="1:15" x14ac:dyDescent="0.25">
      <c r="A494" s="9">
        <v>43158.67931712963</v>
      </c>
      <c r="B494" s="6">
        <v>0.73682870370248565</v>
      </c>
      <c r="C494">
        <v>17</v>
      </c>
      <c r="D494">
        <v>41</v>
      </c>
      <c r="E494">
        <v>2</v>
      </c>
      <c r="F494">
        <v>429050.98934659088</v>
      </c>
      <c r="G494">
        <v>418.99510678378016</v>
      </c>
      <c r="I494" s="4">
        <v>43158</v>
      </c>
      <c r="J494" s="6">
        <v>0.73556712962962967</v>
      </c>
      <c r="K494">
        <v>17</v>
      </c>
      <c r="L494">
        <v>39</v>
      </c>
      <c r="M494">
        <v>13</v>
      </c>
      <c r="N494" s="1">
        <v>524.20000000000005</v>
      </c>
      <c r="O494" s="1">
        <v>524.40000000000009</v>
      </c>
    </row>
    <row r="495" spans="1:15" x14ac:dyDescent="0.25">
      <c r="A495" s="9">
        <v>43158.67931712963</v>
      </c>
      <c r="B495" s="6">
        <v>0.73694444444117835</v>
      </c>
      <c r="C495">
        <v>17</v>
      </c>
      <c r="D495">
        <v>41</v>
      </c>
      <c r="E495">
        <v>12</v>
      </c>
      <c r="F495">
        <v>424950.84736328124</v>
      </c>
      <c r="G495">
        <v>414.99106187820433</v>
      </c>
      <c r="I495" s="4">
        <v>43158</v>
      </c>
      <c r="J495" s="6">
        <v>0.73568287037037028</v>
      </c>
      <c r="K495">
        <v>17</v>
      </c>
      <c r="L495">
        <v>39</v>
      </c>
      <c r="M495">
        <v>23</v>
      </c>
      <c r="N495" s="1">
        <v>523</v>
      </c>
      <c r="O495" s="1">
        <v>524.5</v>
      </c>
    </row>
    <row r="496" spans="1:15" x14ac:dyDescent="0.25">
      <c r="A496" s="9">
        <v>43158.67931712963</v>
      </c>
      <c r="B496" s="6">
        <v>0.737060185187147</v>
      </c>
      <c r="C496">
        <v>17</v>
      </c>
      <c r="D496">
        <v>41</v>
      </c>
      <c r="E496">
        <v>22</v>
      </c>
      <c r="F496">
        <v>423346.06308593747</v>
      </c>
      <c r="G496">
        <v>413.42388973236081</v>
      </c>
      <c r="I496" s="4">
        <v>43158</v>
      </c>
      <c r="J496" s="6">
        <v>0.73579861111111111</v>
      </c>
      <c r="K496">
        <v>17</v>
      </c>
      <c r="L496">
        <v>39</v>
      </c>
      <c r="M496">
        <v>33</v>
      </c>
      <c r="N496" s="1">
        <v>523</v>
      </c>
      <c r="O496" s="1">
        <v>522.20000000000005</v>
      </c>
    </row>
    <row r="497" spans="1:15" x14ac:dyDescent="0.25">
      <c r="A497" s="9">
        <v>43158.67931712963</v>
      </c>
      <c r="B497" s="6">
        <v>0.73718750000261934</v>
      </c>
      <c r="C497">
        <v>17</v>
      </c>
      <c r="D497">
        <v>41</v>
      </c>
      <c r="E497">
        <v>33</v>
      </c>
      <c r="F497">
        <v>387749.07199928974</v>
      </c>
      <c r="G497">
        <v>378.66120312430638</v>
      </c>
      <c r="I497" s="4">
        <v>43158</v>
      </c>
      <c r="J497" s="6">
        <v>0.73591435185185183</v>
      </c>
      <c r="K497">
        <v>17</v>
      </c>
      <c r="L497">
        <v>39</v>
      </c>
      <c r="M497">
        <v>43</v>
      </c>
      <c r="N497" s="1">
        <v>527.70000000000005</v>
      </c>
      <c r="O497" s="1">
        <v>524.65000000000009</v>
      </c>
    </row>
    <row r="498" spans="1:15" x14ac:dyDescent="0.25">
      <c r="A498" s="9">
        <v>43158.67931712963</v>
      </c>
      <c r="B498" s="6">
        <v>0.73730324074131204</v>
      </c>
      <c r="C498">
        <v>17</v>
      </c>
      <c r="D498">
        <v>41</v>
      </c>
      <c r="E498">
        <v>43</v>
      </c>
      <c r="F498">
        <v>426146.54150390625</v>
      </c>
      <c r="G498">
        <v>416.15873193740845</v>
      </c>
      <c r="I498" s="4">
        <v>43158</v>
      </c>
      <c r="J498" s="6">
        <v>0.73603009259259267</v>
      </c>
      <c r="K498">
        <v>17</v>
      </c>
      <c r="L498">
        <v>39</v>
      </c>
      <c r="M498">
        <v>53</v>
      </c>
      <c r="N498" s="1">
        <v>524.6</v>
      </c>
      <c r="O498" s="1">
        <v>524.5</v>
      </c>
    </row>
    <row r="499" spans="1:15" x14ac:dyDescent="0.25">
      <c r="A499" s="9">
        <v>43158.67931712963</v>
      </c>
      <c r="B499" s="6">
        <v>0.73741898148000473</v>
      </c>
      <c r="C499">
        <v>17</v>
      </c>
      <c r="D499">
        <v>41</v>
      </c>
      <c r="E499">
        <v>53</v>
      </c>
      <c r="F499">
        <v>434433.54091796873</v>
      </c>
      <c r="G499">
        <v>424.25150480270383</v>
      </c>
      <c r="I499" s="4">
        <v>43158</v>
      </c>
      <c r="J499" s="6">
        <v>0.73614583333333339</v>
      </c>
      <c r="K499">
        <v>17</v>
      </c>
      <c r="L499">
        <v>40</v>
      </c>
      <c r="M499">
        <v>3</v>
      </c>
      <c r="N499" s="1">
        <v>523.5</v>
      </c>
      <c r="O499" s="1">
        <v>523.54999999999995</v>
      </c>
    </row>
    <row r="500" spans="1:15" x14ac:dyDescent="0.25">
      <c r="A500" s="9">
        <v>43158.67931712963</v>
      </c>
      <c r="B500" s="6">
        <v>0.73753472222597338</v>
      </c>
      <c r="C500">
        <v>17</v>
      </c>
      <c r="D500">
        <v>42</v>
      </c>
      <c r="E500">
        <v>3</v>
      </c>
      <c r="F500">
        <v>392005.80742187501</v>
      </c>
      <c r="G500">
        <v>382.81817131042482</v>
      </c>
      <c r="I500" s="4">
        <v>43158</v>
      </c>
      <c r="J500" s="6">
        <v>0.736261574074074</v>
      </c>
      <c r="K500">
        <v>17</v>
      </c>
      <c r="L500">
        <v>40</v>
      </c>
      <c r="M500">
        <v>13</v>
      </c>
      <c r="N500" s="1">
        <v>522</v>
      </c>
      <c r="O500" s="1">
        <v>522.4</v>
      </c>
    </row>
    <row r="501" spans="1:15" x14ac:dyDescent="0.25">
      <c r="A501" s="9">
        <v>43158.67931712963</v>
      </c>
      <c r="B501" s="6">
        <v>0.73765046296466608</v>
      </c>
      <c r="C501">
        <v>17</v>
      </c>
      <c r="D501">
        <v>42</v>
      </c>
      <c r="E501">
        <v>13</v>
      </c>
      <c r="F501">
        <v>434833.91435546876</v>
      </c>
      <c r="G501">
        <v>424.64249448776246</v>
      </c>
      <c r="I501" s="4">
        <v>43158</v>
      </c>
      <c r="J501" s="6">
        <v>0.73637731481481483</v>
      </c>
      <c r="K501">
        <v>17</v>
      </c>
      <c r="L501">
        <v>40</v>
      </c>
      <c r="M501">
        <v>23</v>
      </c>
      <c r="N501" s="1">
        <v>520.6</v>
      </c>
      <c r="O501" s="1">
        <v>520.29999999999995</v>
      </c>
    </row>
    <row r="502" spans="1:15" x14ac:dyDescent="0.25">
      <c r="A502" s="9">
        <v>43158.67931712963</v>
      </c>
      <c r="B502" s="6">
        <v>0.73776620371063473</v>
      </c>
      <c r="C502">
        <v>17</v>
      </c>
      <c r="D502">
        <v>42</v>
      </c>
      <c r="E502">
        <v>23</v>
      </c>
      <c r="F502">
        <v>436031.7646484375</v>
      </c>
      <c r="G502">
        <v>425.81227016448975</v>
      </c>
      <c r="I502" s="4">
        <v>43158</v>
      </c>
      <c r="J502" s="6">
        <v>0.73649305555555555</v>
      </c>
      <c r="K502">
        <v>17</v>
      </c>
      <c r="L502">
        <v>40</v>
      </c>
      <c r="M502">
        <v>33</v>
      </c>
      <c r="N502" s="1">
        <v>521</v>
      </c>
      <c r="O502" s="1">
        <v>521.04999999999995</v>
      </c>
    </row>
    <row r="503" spans="1:15" x14ac:dyDescent="0.25">
      <c r="A503" s="9">
        <v>43158.67931712963</v>
      </c>
      <c r="B503" s="6">
        <v>0.73788194444932742</v>
      </c>
      <c r="C503">
        <v>17</v>
      </c>
      <c r="D503">
        <v>42</v>
      </c>
      <c r="E503">
        <v>33</v>
      </c>
      <c r="F503">
        <v>459750.44667968748</v>
      </c>
      <c r="G503">
        <v>448.9750455856323</v>
      </c>
      <c r="I503" s="4">
        <v>43158</v>
      </c>
      <c r="J503" s="6">
        <v>0.73660879629629628</v>
      </c>
      <c r="K503">
        <v>17</v>
      </c>
      <c r="L503">
        <v>40</v>
      </c>
      <c r="M503">
        <v>43</v>
      </c>
      <c r="N503" s="1">
        <v>521.79999999999995</v>
      </c>
      <c r="O503" s="1">
        <v>521.65</v>
      </c>
    </row>
    <row r="504" spans="1:15" x14ac:dyDescent="0.25">
      <c r="A504" s="9">
        <v>43158.67931712963</v>
      </c>
      <c r="B504" s="6">
        <v>0.73799768518802011</v>
      </c>
      <c r="C504">
        <v>17</v>
      </c>
      <c r="D504">
        <v>42</v>
      </c>
      <c r="E504">
        <v>43</v>
      </c>
      <c r="F504">
        <v>413781.24941406248</v>
      </c>
      <c r="G504">
        <v>404.08325138092039</v>
      </c>
      <c r="I504" s="4">
        <v>43158</v>
      </c>
      <c r="J504" s="6">
        <v>0.73672453703703711</v>
      </c>
      <c r="K504">
        <v>17</v>
      </c>
      <c r="L504">
        <v>40</v>
      </c>
      <c r="M504">
        <v>53</v>
      </c>
      <c r="N504" s="1">
        <v>520.5</v>
      </c>
      <c r="O504" s="1">
        <v>521.1</v>
      </c>
    </row>
    <row r="505" spans="1:15" x14ac:dyDescent="0.25">
      <c r="A505" s="9">
        <v>43158.67931712963</v>
      </c>
      <c r="B505" s="6">
        <v>0.73811342592671281</v>
      </c>
      <c r="C505">
        <v>17</v>
      </c>
      <c r="D505">
        <v>42</v>
      </c>
      <c r="E505">
        <v>53</v>
      </c>
      <c r="F505">
        <v>476657.39882812503</v>
      </c>
      <c r="G505">
        <v>465.48574104309085</v>
      </c>
      <c r="I505" s="4">
        <v>43158</v>
      </c>
      <c r="J505" s="6">
        <v>0.73684027777777772</v>
      </c>
      <c r="K505">
        <v>17</v>
      </c>
      <c r="L505">
        <v>41</v>
      </c>
      <c r="M505">
        <v>3</v>
      </c>
      <c r="N505" s="1">
        <v>521.5</v>
      </c>
      <c r="O505" s="1">
        <v>521.79999999999995</v>
      </c>
    </row>
    <row r="506" spans="1:15" x14ac:dyDescent="0.25">
      <c r="A506" s="9">
        <v>43158.67931712963</v>
      </c>
      <c r="B506" s="6">
        <v>0.7382291666654055</v>
      </c>
      <c r="C506">
        <v>17</v>
      </c>
      <c r="D506">
        <v>43</v>
      </c>
      <c r="E506">
        <v>3</v>
      </c>
      <c r="F506">
        <v>473295.5859375</v>
      </c>
      <c r="G506">
        <v>462.20272064208984</v>
      </c>
      <c r="I506" s="4">
        <v>43158</v>
      </c>
      <c r="J506" s="6">
        <v>0.73695601851851855</v>
      </c>
      <c r="K506">
        <v>17</v>
      </c>
      <c r="L506">
        <v>41</v>
      </c>
      <c r="M506">
        <v>13</v>
      </c>
      <c r="N506" s="1">
        <v>522.20000000000005</v>
      </c>
      <c r="O506" s="1">
        <v>521.1</v>
      </c>
    </row>
    <row r="507" spans="1:15" x14ac:dyDescent="0.25">
      <c r="A507" s="9">
        <v>43158.67931712963</v>
      </c>
      <c r="B507" s="6">
        <v>0.73834490740409819</v>
      </c>
      <c r="C507">
        <v>17</v>
      </c>
      <c r="D507">
        <v>43</v>
      </c>
      <c r="E507">
        <v>13</v>
      </c>
      <c r="F507">
        <v>487116.42929687502</v>
      </c>
      <c r="G507">
        <v>475.69963798522951</v>
      </c>
      <c r="I507" s="4">
        <v>43158</v>
      </c>
      <c r="J507" s="6">
        <v>0.73707175925925927</v>
      </c>
      <c r="K507">
        <v>17</v>
      </c>
      <c r="L507">
        <v>41</v>
      </c>
      <c r="M507">
        <v>23</v>
      </c>
      <c r="N507" s="1">
        <v>522.9</v>
      </c>
      <c r="O507" s="1">
        <v>523.20000000000005</v>
      </c>
    </row>
    <row r="508" spans="1:15" x14ac:dyDescent="0.25">
      <c r="A508" s="9">
        <v>43158.67931712963</v>
      </c>
      <c r="B508" s="6">
        <v>0.7384722222268465</v>
      </c>
      <c r="C508">
        <v>17</v>
      </c>
      <c r="D508">
        <v>43</v>
      </c>
      <c r="E508">
        <v>24</v>
      </c>
      <c r="F508">
        <v>434027.53275923297</v>
      </c>
      <c r="G508">
        <v>423.85501246018845</v>
      </c>
      <c r="I508" s="4">
        <v>43158</v>
      </c>
      <c r="J508" s="6">
        <v>0.7371875</v>
      </c>
      <c r="K508">
        <v>17</v>
      </c>
      <c r="L508">
        <v>41</v>
      </c>
      <c r="M508">
        <v>33</v>
      </c>
      <c r="N508" s="1">
        <v>522.4</v>
      </c>
      <c r="O508" s="1">
        <v>523.54999999999995</v>
      </c>
    </row>
    <row r="509" spans="1:15" x14ac:dyDescent="0.25">
      <c r="A509" s="9">
        <v>43158.67931712963</v>
      </c>
      <c r="B509" s="6">
        <v>0.73858796296553919</v>
      </c>
      <c r="C509">
        <v>17</v>
      </c>
      <c r="D509">
        <v>43</v>
      </c>
      <c r="E509">
        <v>34</v>
      </c>
      <c r="F509">
        <v>470625.1559570313</v>
      </c>
      <c r="G509">
        <v>459.59487886428838</v>
      </c>
      <c r="I509" s="4">
        <v>43158</v>
      </c>
      <c r="J509" s="6">
        <v>0.73730324074074083</v>
      </c>
      <c r="K509">
        <v>17</v>
      </c>
      <c r="L509">
        <v>41</v>
      </c>
      <c r="M509">
        <v>43</v>
      </c>
      <c r="N509" s="1">
        <v>522.29999999999995</v>
      </c>
      <c r="O509" s="1">
        <v>523.15</v>
      </c>
    </row>
    <row r="510" spans="1:15" x14ac:dyDescent="0.25">
      <c r="A510" s="9">
        <v>43158.67931712963</v>
      </c>
      <c r="B510" s="6">
        <v>0.73870370370423188</v>
      </c>
      <c r="C510">
        <v>17</v>
      </c>
      <c r="D510">
        <v>43</v>
      </c>
      <c r="E510">
        <v>44</v>
      </c>
      <c r="F510">
        <v>490949.73515625001</v>
      </c>
      <c r="G510">
        <v>479.4431007385254</v>
      </c>
      <c r="I510" s="4">
        <v>43158</v>
      </c>
      <c r="J510" s="6">
        <v>0.73741898148148144</v>
      </c>
      <c r="K510">
        <v>17</v>
      </c>
      <c r="L510">
        <v>41</v>
      </c>
      <c r="M510">
        <v>53</v>
      </c>
      <c r="N510" s="1">
        <v>522.9</v>
      </c>
      <c r="O510" s="1">
        <v>522.9</v>
      </c>
    </row>
    <row r="511" spans="1:15" x14ac:dyDescent="0.25">
      <c r="A511" s="9">
        <v>43158.67931712963</v>
      </c>
      <c r="B511" s="6">
        <v>0.73883101852698019</v>
      </c>
      <c r="C511">
        <v>17</v>
      </c>
      <c r="D511">
        <v>43</v>
      </c>
      <c r="E511">
        <v>55</v>
      </c>
      <c r="F511">
        <v>454291.06471946021</v>
      </c>
      <c r="G511">
        <v>443.64361789009786</v>
      </c>
      <c r="I511" s="4">
        <v>43158</v>
      </c>
      <c r="J511" s="6">
        <v>0.73753472222222216</v>
      </c>
      <c r="K511">
        <v>17</v>
      </c>
      <c r="L511">
        <v>42</v>
      </c>
      <c r="M511">
        <v>3</v>
      </c>
      <c r="N511" s="1">
        <v>521.4</v>
      </c>
      <c r="O511" s="1">
        <v>522.25</v>
      </c>
    </row>
    <row r="512" spans="1:15" x14ac:dyDescent="0.25">
      <c r="A512" s="9">
        <v>43158.67931712963</v>
      </c>
      <c r="B512" s="6">
        <v>0.73894675926567288</v>
      </c>
      <c r="C512">
        <v>17</v>
      </c>
      <c r="D512">
        <v>44</v>
      </c>
      <c r="E512">
        <v>5</v>
      </c>
      <c r="F512">
        <v>750767.31103515625</v>
      </c>
      <c r="G512">
        <v>733.17120218276978</v>
      </c>
      <c r="I512" s="4">
        <v>43158</v>
      </c>
      <c r="J512" s="6">
        <v>0.73765046296296299</v>
      </c>
      <c r="K512">
        <v>17</v>
      </c>
      <c r="L512">
        <v>42</v>
      </c>
      <c r="M512">
        <v>13</v>
      </c>
      <c r="N512" s="1">
        <v>523</v>
      </c>
      <c r="O512" s="1">
        <v>522.35</v>
      </c>
    </row>
    <row r="513" spans="1:15" x14ac:dyDescent="0.25">
      <c r="A513" s="9">
        <v>43158.67931712963</v>
      </c>
      <c r="B513" s="6">
        <v>0.73906250000436557</v>
      </c>
      <c r="C513">
        <v>17</v>
      </c>
      <c r="D513">
        <v>44</v>
      </c>
      <c r="E513">
        <v>15</v>
      </c>
      <c r="F513">
        <v>1599688.503125</v>
      </c>
      <c r="G513">
        <v>1562.1958038330079</v>
      </c>
      <c r="I513" s="4">
        <v>43158</v>
      </c>
      <c r="J513" s="6">
        <v>0.73776620370370372</v>
      </c>
      <c r="K513">
        <v>17</v>
      </c>
      <c r="L513">
        <v>42</v>
      </c>
      <c r="M513">
        <v>23</v>
      </c>
      <c r="N513" s="1">
        <v>521</v>
      </c>
      <c r="O513" s="1">
        <v>520.79999999999995</v>
      </c>
    </row>
    <row r="514" spans="1:15" x14ac:dyDescent="0.25">
      <c r="A514" s="9">
        <v>43158.67931712963</v>
      </c>
      <c r="B514" s="6">
        <v>0.73917824074305827</v>
      </c>
      <c r="C514">
        <v>17</v>
      </c>
      <c r="D514">
        <v>44</v>
      </c>
      <c r="E514">
        <v>25</v>
      </c>
      <c r="F514">
        <v>1447415.3013671874</v>
      </c>
      <c r="G514">
        <v>1413.491505241394</v>
      </c>
      <c r="I514" s="4">
        <v>43158</v>
      </c>
      <c r="J514" s="6">
        <v>0.73788194444444455</v>
      </c>
      <c r="K514">
        <v>17</v>
      </c>
      <c r="L514">
        <v>42</v>
      </c>
      <c r="M514">
        <v>33</v>
      </c>
      <c r="N514" s="1">
        <v>525.79999999999995</v>
      </c>
      <c r="O514" s="1">
        <v>524.65</v>
      </c>
    </row>
    <row r="515" spans="1:15" x14ac:dyDescent="0.25">
      <c r="A515" s="9">
        <v>43158.67931712963</v>
      </c>
      <c r="B515" s="6">
        <v>0.73929398148175096</v>
      </c>
      <c r="C515">
        <v>17</v>
      </c>
      <c r="D515">
        <v>44</v>
      </c>
      <c r="E515">
        <v>35</v>
      </c>
      <c r="F515">
        <v>1625669.4764648438</v>
      </c>
      <c r="G515">
        <v>1587.5678481101991</v>
      </c>
      <c r="I515" s="4">
        <v>43158</v>
      </c>
      <c r="J515" s="6">
        <v>0.73799768518518516</v>
      </c>
      <c r="K515">
        <v>17</v>
      </c>
      <c r="L515">
        <v>42</v>
      </c>
      <c r="M515">
        <v>43</v>
      </c>
      <c r="N515" s="1">
        <v>523.6</v>
      </c>
      <c r="O515" s="1">
        <v>523.65000000000009</v>
      </c>
    </row>
    <row r="516" spans="1:15" x14ac:dyDescent="0.25">
      <c r="A516" s="9">
        <v>43158.67931712963</v>
      </c>
      <c r="B516" s="6">
        <v>0.73940972222044365</v>
      </c>
      <c r="C516">
        <v>17</v>
      </c>
      <c r="D516">
        <v>44</v>
      </c>
      <c r="E516">
        <v>45</v>
      </c>
      <c r="F516">
        <v>1673818.2840820313</v>
      </c>
      <c r="G516">
        <v>1634.5881680488587</v>
      </c>
      <c r="I516" s="4">
        <v>43158</v>
      </c>
      <c r="J516" s="6">
        <v>0.73811342592592588</v>
      </c>
      <c r="K516">
        <v>17</v>
      </c>
      <c r="L516">
        <v>42</v>
      </c>
      <c r="M516">
        <v>53</v>
      </c>
      <c r="N516" s="1">
        <v>526.20000000000005</v>
      </c>
      <c r="O516" s="1">
        <v>526.29999999999995</v>
      </c>
    </row>
    <row r="517" spans="1:15" x14ac:dyDescent="0.25">
      <c r="A517" s="9">
        <v>43158.67931712963</v>
      </c>
      <c r="B517" s="6">
        <v>0.73952546296641231</v>
      </c>
      <c r="C517">
        <v>17</v>
      </c>
      <c r="D517">
        <v>44</v>
      </c>
      <c r="E517">
        <v>55</v>
      </c>
      <c r="F517">
        <v>1637194.0880859373</v>
      </c>
      <c r="G517">
        <v>1598.8223516464232</v>
      </c>
      <c r="I517" s="4">
        <v>43158</v>
      </c>
      <c r="J517" s="6">
        <v>0.73822916666666671</v>
      </c>
      <c r="K517">
        <v>17</v>
      </c>
      <c r="L517">
        <v>43</v>
      </c>
      <c r="M517">
        <v>3</v>
      </c>
      <c r="N517" s="1">
        <v>525.9</v>
      </c>
      <c r="O517" s="1">
        <v>526.25</v>
      </c>
    </row>
    <row r="518" spans="1:15" x14ac:dyDescent="0.25">
      <c r="A518" s="9">
        <v>43158.67931712963</v>
      </c>
      <c r="B518" s="6">
        <v>0.73965277778188465</v>
      </c>
      <c r="C518">
        <v>17</v>
      </c>
      <c r="D518">
        <v>45</v>
      </c>
      <c r="E518">
        <v>6</v>
      </c>
      <c r="F518">
        <v>1468018.2270951704</v>
      </c>
      <c r="G518">
        <v>1433.6115498976274</v>
      </c>
      <c r="I518" s="4">
        <v>43158</v>
      </c>
      <c r="J518" s="6">
        <v>0.73834490740740744</v>
      </c>
      <c r="K518">
        <v>17</v>
      </c>
      <c r="L518">
        <v>43</v>
      </c>
      <c r="M518">
        <v>13</v>
      </c>
      <c r="N518" s="1">
        <v>525.5</v>
      </c>
      <c r="O518" s="1">
        <v>525.20000000000005</v>
      </c>
    </row>
    <row r="519" spans="1:15" x14ac:dyDescent="0.25">
      <c r="A519" s="9">
        <v>43158.67931712963</v>
      </c>
      <c r="B519" s="6">
        <v>0.73976851852057735</v>
      </c>
      <c r="C519">
        <v>17</v>
      </c>
      <c r="D519">
        <v>45</v>
      </c>
      <c r="E519">
        <v>16</v>
      </c>
      <c r="F519">
        <v>1487443.7471679689</v>
      </c>
      <c r="G519">
        <v>1452.5817843437196</v>
      </c>
      <c r="I519" s="4">
        <v>43158</v>
      </c>
      <c r="J519" s="6">
        <v>0.73846064814814805</v>
      </c>
      <c r="K519">
        <v>17</v>
      </c>
      <c r="L519">
        <v>43</v>
      </c>
      <c r="M519">
        <v>23</v>
      </c>
      <c r="N519" s="1">
        <v>525.1</v>
      </c>
      <c r="O519" s="1">
        <v>525.5</v>
      </c>
    </row>
    <row r="520" spans="1:15" x14ac:dyDescent="0.25">
      <c r="A520" s="9">
        <v>43158.67931712963</v>
      </c>
      <c r="B520" s="6">
        <v>0.73988425925927004</v>
      </c>
      <c r="C520">
        <v>17</v>
      </c>
      <c r="D520">
        <v>45</v>
      </c>
      <c r="E520">
        <v>26</v>
      </c>
      <c r="F520">
        <v>1515832.533203125</v>
      </c>
      <c r="G520">
        <v>1480.3052082061768</v>
      </c>
      <c r="I520" s="4">
        <v>43158</v>
      </c>
      <c r="J520" s="6">
        <v>0.73857638888888888</v>
      </c>
      <c r="K520">
        <v>17</v>
      </c>
      <c r="L520">
        <v>43</v>
      </c>
      <c r="M520">
        <v>33</v>
      </c>
      <c r="N520" s="1">
        <v>525</v>
      </c>
      <c r="O520" s="1">
        <v>524.54999999999995</v>
      </c>
    </row>
    <row r="521" spans="1:15" x14ac:dyDescent="0.25">
      <c r="A521" s="9">
        <v>43158.67931712963</v>
      </c>
      <c r="B521" s="6">
        <v>0.73999999999796273</v>
      </c>
      <c r="C521">
        <v>17</v>
      </c>
      <c r="D521">
        <v>45</v>
      </c>
      <c r="E521">
        <v>36</v>
      </c>
      <c r="F521">
        <v>1556271.4704101561</v>
      </c>
      <c r="G521">
        <v>1519.796357822418</v>
      </c>
      <c r="I521" s="4">
        <v>43158</v>
      </c>
      <c r="J521" s="6">
        <v>0.7386921296296296</v>
      </c>
      <c r="K521">
        <v>17</v>
      </c>
      <c r="L521">
        <v>43</v>
      </c>
      <c r="M521">
        <v>43</v>
      </c>
      <c r="N521" s="1">
        <v>525.9</v>
      </c>
      <c r="O521" s="1">
        <v>525.54999999999995</v>
      </c>
    </row>
    <row r="522" spans="1:15" x14ac:dyDescent="0.25">
      <c r="A522" s="9">
        <v>43158.67931712963</v>
      </c>
      <c r="B522" s="6">
        <v>0.74011574073665543</v>
      </c>
      <c r="C522">
        <v>17</v>
      </c>
      <c r="D522">
        <v>45</v>
      </c>
      <c r="E522">
        <v>46</v>
      </c>
      <c r="F522">
        <v>1633788.9389648438</v>
      </c>
      <c r="G522">
        <v>1595.4970107078552</v>
      </c>
      <c r="I522" s="4">
        <v>43158</v>
      </c>
      <c r="J522" s="6">
        <v>0.73880787037037043</v>
      </c>
      <c r="K522">
        <v>17</v>
      </c>
      <c r="L522">
        <v>43</v>
      </c>
      <c r="M522">
        <v>53</v>
      </c>
      <c r="N522" s="1">
        <v>526</v>
      </c>
      <c r="O522" s="1">
        <v>526.4</v>
      </c>
    </row>
    <row r="523" spans="1:15" x14ac:dyDescent="0.25">
      <c r="A523" s="9">
        <v>43158.67931712963</v>
      </c>
      <c r="B523" s="6">
        <v>0.74023148148990003</v>
      </c>
      <c r="C523">
        <v>17</v>
      </c>
      <c r="D523">
        <v>45</v>
      </c>
      <c r="E523">
        <v>56</v>
      </c>
      <c r="F523">
        <v>1580970.8793945313</v>
      </c>
      <c r="G523">
        <v>1543.9168744087219</v>
      </c>
      <c r="I523" s="4">
        <v>43158</v>
      </c>
      <c r="J523" s="6">
        <v>0.73892361111111116</v>
      </c>
      <c r="K523">
        <v>17</v>
      </c>
      <c r="L523">
        <v>44</v>
      </c>
      <c r="M523">
        <v>3</v>
      </c>
      <c r="N523" s="1">
        <v>528.20000000000005</v>
      </c>
      <c r="O523" s="1">
        <v>527.6</v>
      </c>
    </row>
    <row r="524" spans="1:15" x14ac:dyDescent="0.25">
      <c r="A524" s="9">
        <v>43158.67931712963</v>
      </c>
      <c r="B524" s="6">
        <v>0.74034722222859273</v>
      </c>
      <c r="C524">
        <v>17</v>
      </c>
      <c r="D524">
        <v>46</v>
      </c>
      <c r="E524">
        <v>6</v>
      </c>
      <c r="F524">
        <v>1286653.0502929688</v>
      </c>
      <c r="G524">
        <v>1256.4971194267273</v>
      </c>
      <c r="I524" s="4">
        <v>43158</v>
      </c>
      <c r="J524" s="6">
        <v>0.73903935185185177</v>
      </c>
      <c r="K524">
        <v>17</v>
      </c>
      <c r="L524">
        <v>44</v>
      </c>
      <c r="M524">
        <v>13</v>
      </c>
      <c r="N524" s="1">
        <v>614.9</v>
      </c>
      <c r="O524" s="1">
        <v>592.75</v>
      </c>
    </row>
    <row r="525" spans="1:15" x14ac:dyDescent="0.25">
      <c r="A525" s="9">
        <v>43158.67931712963</v>
      </c>
      <c r="B525" s="6">
        <v>0.74046296296728542</v>
      </c>
      <c r="C525">
        <v>17</v>
      </c>
      <c r="D525">
        <v>46</v>
      </c>
      <c r="E525">
        <v>16</v>
      </c>
      <c r="F525">
        <v>250273.34023437498</v>
      </c>
      <c r="G525">
        <v>244.40755882263181</v>
      </c>
      <c r="I525" s="4">
        <v>43158</v>
      </c>
      <c r="J525" s="6">
        <v>0.7391550925925926</v>
      </c>
      <c r="K525">
        <v>17</v>
      </c>
      <c r="L525">
        <v>44</v>
      </c>
      <c r="M525">
        <v>23</v>
      </c>
      <c r="N525" s="1">
        <v>615.4</v>
      </c>
      <c r="O525" s="1">
        <v>615.95000000000005</v>
      </c>
    </row>
    <row r="526" spans="1:15" x14ac:dyDescent="0.25">
      <c r="A526" s="9">
        <v>43158.67931712963</v>
      </c>
      <c r="B526" s="6">
        <v>0.74057870370597811</v>
      </c>
      <c r="C526">
        <v>17</v>
      </c>
      <c r="D526">
        <v>46</v>
      </c>
      <c r="E526">
        <v>26</v>
      </c>
      <c r="F526">
        <v>24526.067187500001</v>
      </c>
      <c r="G526">
        <v>23.951237487792969</v>
      </c>
      <c r="I526" s="4">
        <v>43158</v>
      </c>
      <c r="J526" s="6">
        <v>0.73927083333333332</v>
      </c>
      <c r="K526">
        <v>17</v>
      </c>
      <c r="L526">
        <v>44</v>
      </c>
      <c r="M526">
        <v>33</v>
      </c>
      <c r="N526" s="1">
        <v>625</v>
      </c>
      <c r="O526" s="1">
        <v>622.75</v>
      </c>
    </row>
    <row r="527" spans="1:15" x14ac:dyDescent="0.25">
      <c r="A527" s="9">
        <v>43158.67931712963</v>
      </c>
      <c r="B527" s="6">
        <v>0.74069444444467081</v>
      </c>
      <c r="C527">
        <v>17</v>
      </c>
      <c r="D527">
        <v>46</v>
      </c>
      <c r="E527">
        <v>36</v>
      </c>
      <c r="F527">
        <v>285853.6845703125</v>
      </c>
      <c r="G527">
        <v>279.1539888381958</v>
      </c>
      <c r="I527" s="4">
        <v>43158</v>
      </c>
      <c r="J527" s="6">
        <v>0.73938657407407404</v>
      </c>
      <c r="K527">
        <v>17</v>
      </c>
      <c r="L527">
        <v>44</v>
      </c>
      <c r="M527">
        <v>43</v>
      </c>
      <c r="N527" s="1">
        <v>612.1</v>
      </c>
      <c r="O527" s="1">
        <v>615.6</v>
      </c>
    </row>
    <row r="528" spans="1:15" x14ac:dyDescent="0.25">
      <c r="A528" s="9">
        <v>43158.67931712963</v>
      </c>
      <c r="B528" s="6">
        <v>0.7408101851833635</v>
      </c>
      <c r="C528">
        <v>17</v>
      </c>
      <c r="D528">
        <v>46</v>
      </c>
      <c r="E528">
        <v>46</v>
      </c>
      <c r="F528">
        <v>400557.65253906249</v>
      </c>
      <c r="G528">
        <v>391.16958255767821</v>
      </c>
      <c r="I528" s="4">
        <v>43158</v>
      </c>
      <c r="J528" s="6">
        <v>0.73950231481481488</v>
      </c>
      <c r="K528">
        <v>17</v>
      </c>
      <c r="L528">
        <v>44</v>
      </c>
      <c r="M528">
        <v>53</v>
      </c>
      <c r="N528" s="1">
        <v>609.29999999999995</v>
      </c>
      <c r="O528" s="1">
        <v>611.04999999999995</v>
      </c>
    </row>
    <row r="529" spans="1:15" x14ac:dyDescent="0.25">
      <c r="A529" s="9">
        <v>43158.67931712963</v>
      </c>
      <c r="B529" s="6">
        <v>0.74092592592933215</v>
      </c>
      <c r="C529">
        <v>17</v>
      </c>
      <c r="D529">
        <v>46</v>
      </c>
      <c r="E529">
        <v>56</v>
      </c>
      <c r="F529">
        <v>228903.19082031251</v>
      </c>
      <c r="G529">
        <v>223.53827228546143</v>
      </c>
      <c r="I529" s="4">
        <v>43158</v>
      </c>
      <c r="J529" s="6">
        <v>0.73961805555555549</v>
      </c>
      <c r="K529">
        <v>17</v>
      </c>
      <c r="L529">
        <v>45</v>
      </c>
      <c r="M529">
        <v>3</v>
      </c>
      <c r="N529" s="1">
        <v>623</v>
      </c>
      <c r="O529" s="1">
        <v>622.9</v>
      </c>
    </row>
    <row r="530" spans="1:15" x14ac:dyDescent="0.25">
      <c r="A530" s="9">
        <v>43158.67931712963</v>
      </c>
      <c r="B530" s="6">
        <v>0.7410532407448045</v>
      </c>
      <c r="C530">
        <v>17</v>
      </c>
      <c r="D530">
        <v>47</v>
      </c>
      <c r="E530">
        <v>7</v>
      </c>
      <c r="F530">
        <v>266448.14151278406</v>
      </c>
      <c r="G530">
        <v>260.20326319607818</v>
      </c>
      <c r="I530" s="4">
        <v>43158</v>
      </c>
      <c r="J530" s="6">
        <v>0.73973379629629632</v>
      </c>
      <c r="K530">
        <v>17</v>
      </c>
      <c r="L530">
        <v>45</v>
      </c>
      <c r="M530">
        <v>13</v>
      </c>
      <c r="N530" s="1">
        <v>625.5</v>
      </c>
      <c r="O530" s="1">
        <v>623.1</v>
      </c>
    </row>
    <row r="531" spans="1:15" x14ac:dyDescent="0.25">
      <c r="A531" s="9">
        <v>43158.67931712963</v>
      </c>
      <c r="B531" s="6">
        <v>0.74116898148349719</v>
      </c>
      <c r="C531">
        <v>17</v>
      </c>
      <c r="D531">
        <v>47</v>
      </c>
      <c r="E531">
        <v>17</v>
      </c>
      <c r="F531">
        <v>330349.80624999997</v>
      </c>
      <c r="G531">
        <v>322.60723266601559</v>
      </c>
      <c r="I531" s="4">
        <v>43158</v>
      </c>
      <c r="J531" s="6">
        <v>0.73984953703703704</v>
      </c>
      <c r="K531">
        <v>17</v>
      </c>
      <c r="L531">
        <v>45</v>
      </c>
      <c r="M531">
        <v>23</v>
      </c>
      <c r="N531" s="1">
        <v>612.4</v>
      </c>
      <c r="O531" s="1">
        <v>621.29999999999995</v>
      </c>
    </row>
    <row r="532" spans="1:15" x14ac:dyDescent="0.25">
      <c r="A532" s="9">
        <v>43158.67931712963</v>
      </c>
      <c r="B532" s="6">
        <v>0.74129629629169358</v>
      </c>
      <c r="C532">
        <v>17</v>
      </c>
      <c r="D532">
        <v>47</v>
      </c>
      <c r="E532">
        <v>28</v>
      </c>
      <c r="F532">
        <v>263640.60475852271</v>
      </c>
      <c r="G532">
        <v>257.46152808449483</v>
      </c>
      <c r="I532" s="4">
        <v>43158</v>
      </c>
      <c r="J532" s="6">
        <v>0.73996527777777776</v>
      </c>
      <c r="K532">
        <v>17</v>
      </c>
      <c r="L532">
        <v>45</v>
      </c>
      <c r="M532">
        <v>33</v>
      </c>
      <c r="N532" s="1">
        <v>609.1</v>
      </c>
      <c r="O532" s="1">
        <v>606.90000000000009</v>
      </c>
    </row>
    <row r="533" spans="1:15" x14ac:dyDescent="0.25">
      <c r="A533" s="9">
        <v>43158.67931712963</v>
      </c>
      <c r="B533" s="6">
        <v>0.74141203704493819</v>
      </c>
      <c r="C533">
        <v>17</v>
      </c>
      <c r="D533">
        <v>47</v>
      </c>
      <c r="E533">
        <v>38</v>
      </c>
      <c r="F533">
        <v>282048.70517578122</v>
      </c>
      <c r="G533">
        <v>275.43818864822384</v>
      </c>
      <c r="I533" s="4">
        <v>43158</v>
      </c>
      <c r="J533" s="6">
        <v>0.7400810185185186</v>
      </c>
      <c r="K533">
        <v>17</v>
      </c>
      <c r="L533">
        <v>45</v>
      </c>
      <c r="M533">
        <v>43</v>
      </c>
      <c r="N533" s="1">
        <v>622.4</v>
      </c>
      <c r="O533" s="1">
        <v>619.04999999999995</v>
      </c>
    </row>
    <row r="534" spans="1:15" x14ac:dyDescent="0.25">
      <c r="A534" s="9">
        <v>43158.67931712963</v>
      </c>
      <c r="B534" s="6">
        <v>0.74153935185313458</v>
      </c>
      <c r="C534">
        <v>17</v>
      </c>
      <c r="D534">
        <v>47</v>
      </c>
      <c r="E534">
        <v>49</v>
      </c>
      <c r="F534">
        <v>292063.68252840912</v>
      </c>
      <c r="G534">
        <v>285.21843996914953</v>
      </c>
      <c r="I534" s="4">
        <v>43158</v>
      </c>
      <c r="J534" s="6">
        <v>0.74019675925925921</v>
      </c>
      <c r="K534">
        <v>17</v>
      </c>
      <c r="L534">
        <v>45</v>
      </c>
      <c r="M534">
        <v>53</v>
      </c>
      <c r="N534" s="1">
        <v>619.6</v>
      </c>
      <c r="O534" s="1">
        <v>621.15000000000009</v>
      </c>
    </row>
    <row r="535" spans="1:15" x14ac:dyDescent="0.25">
      <c r="A535" s="9">
        <v>43158.67931712963</v>
      </c>
      <c r="B535" s="6">
        <v>0.74165509259182727</v>
      </c>
      <c r="C535">
        <v>17</v>
      </c>
      <c r="D535">
        <v>47</v>
      </c>
      <c r="E535">
        <v>59</v>
      </c>
      <c r="F535">
        <v>315006.08818359376</v>
      </c>
      <c r="G535">
        <v>307.62313299179078</v>
      </c>
      <c r="I535" s="4">
        <v>43158</v>
      </c>
      <c r="J535" s="6">
        <v>0.74031249999999993</v>
      </c>
      <c r="K535">
        <v>17</v>
      </c>
      <c r="L535">
        <v>46</v>
      </c>
      <c r="M535">
        <v>3</v>
      </c>
      <c r="N535" s="1">
        <v>607</v>
      </c>
      <c r="O535" s="1">
        <v>609.15</v>
      </c>
    </row>
    <row r="536" spans="1:15" x14ac:dyDescent="0.25">
      <c r="A536" s="9">
        <v>43158.67931712963</v>
      </c>
      <c r="B536" s="6">
        <v>0.74178240741457557</v>
      </c>
      <c r="C536">
        <v>17</v>
      </c>
      <c r="D536">
        <v>48</v>
      </c>
      <c r="E536">
        <v>10</v>
      </c>
      <c r="F536">
        <v>267553.65553977271</v>
      </c>
      <c r="G536">
        <v>261.28286673805928</v>
      </c>
      <c r="I536" s="4">
        <v>43158</v>
      </c>
      <c r="J536" s="6">
        <v>0.74042824074074076</v>
      </c>
      <c r="K536">
        <v>17</v>
      </c>
      <c r="L536">
        <v>46</v>
      </c>
      <c r="M536">
        <v>13</v>
      </c>
      <c r="N536" s="1">
        <v>565.70000000000005</v>
      </c>
      <c r="O536" s="1">
        <v>582.1</v>
      </c>
    </row>
    <row r="537" spans="1:15" x14ac:dyDescent="0.25">
      <c r="A537" s="9">
        <v>43158.67931712963</v>
      </c>
      <c r="B537" s="6">
        <v>0.74189814815326827</v>
      </c>
      <c r="C537">
        <v>17</v>
      </c>
      <c r="D537">
        <v>48</v>
      </c>
      <c r="E537">
        <v>20</v>
      </c>
      <c r="F537">
        <v>297839.12744140625</v>
      </c>
      <c r="G537">
        <v>290.85852289199829</v>
      </c>
      <c r="I537" s="4">
        <v>43158</v>
      </c>
      <c r="J537" s="6">
        <v>0.74054398148148148</v>
      </c>
      <c r="K537">
        <v>17</v>
      </c>
      <c r="L537">
        <v>46</v>
      </c>
      <c r="M537">
        <v>23</v>
      </c>
      <c r="N537" s="1">
        <v>509.8</v>
      </c>
      <c r="O537" s="1">
        <v>496</v>
      </c>
    </row>
    <row r="538" spans="1:15" x14ac:dyDescent="0.25">
      <c r="A538" s="9">
        <v>43158.67931712963</v>
      </c>
      <c r="B538" s="6">
        <v>0.74201388889196096</v>
      </c>
      <c r="C538">
        <v>17</v>
      </c>
      <c r="D538">
        <v>48</v>
      </c>
      <c r="E538">
        <v>30</v>
      </c>
      <c r="F538">
        <v>267717.78369140625</v>
      </c>
      <c r="G538">
        <v>261.44314813613892</v>
      </c>
      <c r="I538" s="4">
        <v>43158</v>
      </c>
      <c r="J538" s="6">
        <v>0.74065972222222232</v>
      </c>
      <c r="K538">
        <v>17</v>
      </c>
      <c r="L538">
        <v>46</v>
      </c>
      <c r="M538">
        <v>33</v>
      </c>
      <c r="N538" s="1">
        <v>534.1</v>
      </c>
      <c r="O538" s="1">
        <v>517.6</v>
      </c>
    </row>
    <row r="539" spans="1:15" x14ac:dyDescent="0.25">
      <c r="A539" s="9">
        <v>43158.67931712963</v>
      </c>
      <c r="B539" s="6">
        <v>0.74212962963065365</v>
      </c>
      <c r="C539">
        <v>17</v>
      </c>
      <c r="D539">
        <v>48</v>
      </c>
      <c r="E539">
        <v>40</v>
      </c>
      <c r="F539">
        <v>117003.67929687499</v>
      </c>
      <c r="G539">
        <v>114.26140556335449</v>
      </c>
      <c r="I539" s="4">
        <v>43158</v>
      </c>
      <c r="J539" s="6">
        <v>0.74077546296296293</v>
      </c>
      <c r="K539">
        <v>17</v>
      </c>
      <c r="L539">
        <v>46</v>
      </c>
      <c r="M539">
        <v>43</v>
      </c>
      <c r="N539" s="1">
        <v>528.5</v>
      </c>
      <c r="O539" s="1">
        <v>513.75</v>
      </c>
    </row>
    <row r="540" spans="1:15" x14ac:dyDescent="0.25">
      <c r="A540" s="9">
        <v>43158.67931712963</v>
      </c>
      <c r="B540" s="6">
        <v>0.74224537036934635</v>
      </c>
      <c r="C540">
        <v>17</v>
      </c>
      <c r="D540">
        <v>48</v>
      </c>
      <c r="E540">
        <v>50</v>
      </c>
      <c r="F540">
        <v>282131.00664062501</v>
      </c>
      <c r="G540">
        <v>275.51856117248536</v>
      </c>
      <c r="I540" s="4">
        <v>43158</v>
      </c>
      <c r="J540" s="6">
        <v>0.74089120370370365</v>
      </c>
      <c r="K540">
        <v>17</v>
      </c>
      <c r="L540">
        <v>46</v>
      </c>
      <c r="M540">
        <v>53</v>
      </c>
      <c r="N540" s="1">
        <v>528.9</v>
      </c>
      <c r="O540" s="1">
        <v>512.29999999999995</v>
      </c>
    </row>
    <row r="541" spans="1:15" x14ac:dyDescent="0.25">
      <c r="A541" s="9">
        <v>43158.67931712963</v>
      </c>
      <c r="B541" s="6">
        <v>0.74236111110803904</v>
      </c>
      <c r="C541">
        <v>17</v>
      </c>
      <c r="D541">
        <v>49</v>
      </c>
      <c r="E541">
        <v>0</v>
      </c>
      <c r="F541">
        <v>326523.18242187501</v>
      </c>
      <c r="G541">
        <v>318.87029533386232</v>
      </c>
      <c r="I541" s="4">
        <v>43158</v>
      </c>
      <c r="J541" s="6">
        <v>0.74100694444444448</v>
      </c>
      <c r="K541">
        <v>17</v>
      </c>
      <c r="L541">
        <v>47</v>
      </c>
      <c r="M541">
        <v>3</v>
      </c>
      <c r="N541" s="1">
        <v>525.70000000000005</v>
      </c>
      <c r="O541" s="1">
        <v>514.20000000000005</v>
      </c>
    </row>
    <row r="542" spans="1:15" x14ac:dyDescent="0.25">
      <c r="A542" s="9">
        <v>43158.67931712963</v>
      </c>
      <c r="B542" s="6">
        <v>0.74247685185400769</v>
      </c>
      <c r="C542">
        <v>17</v>
      </c>
      <c r="D542">
        <v>49</v>
      </c>
      <c r="E542">
        <v>10</v>
      </c>
      <c r="F542">
        <v>263290.15292968752</v>
      </c>
      <c r="G542">
        <v>257.11928997039797</v>
      </c>
      <c r="I542" s="4">
        <v>43158</v>
      </c>
      <c r="J542" s="6">
        <v>0.7411226851851852</v>
      </c>
      <c r="K542">
        <v>17</v>
      </c>
      <c r="L542">
        <v>47</v>
      </c>
      <c r="M542">
        <v>13</v>
      </c>
      <c r="N542" s="1">
        <v>487.1</v>
      </c>
      <c r="O542" s="1">
        <v>491.85</v>
      </c>
    </row>
    <row r="543" spans="1:15" x14ac:dyDescent="0.25">
      <c r="A543" s="9">
        <v>43158.67931712963</v>
      </c>
      <c r="B543" s="6">
        <v>0.74259259259997634</v>
      </c>
      <c r="C543">
        <v>17</v>
      </c>
      <c r="D543">
        <v>49</v>
      </c>
      <c r="E543">
        <v>20</v>
      </c>
      <c r="F543">
        <v>307654.41767578124</v>
      </c>
      <c r="G543">
        <v>300.44376726150512</v>
      </c>
      <c r="I543" s="4">
        <v>43158</v>
      </c>
      <c r="J543" s="6">
        <v>0.74123842592592604</v>
      </c>
      <c r="K543">
        <v>17</v>
      </c>
      <c r="L543">
        <v>47</v>
      </c>
      <c r="M543">
        <v>23</v>
      </c>
      <c r="N543" s="1">
        <v>503</v>
      </c>
      <c r="O543" s="1">
        <v>517.79999999999995</v>
      </c>
    </row>
    <row r="544" spans="1:15" x14ac:dyDescent="0.25">
      <c r="A544" s="9">
        <v>43158.67931712963</v>
      </c>
      <c r="B544" s="6">
        <v>0.74270833333866904</v>
      </c>
      <c r="C544">
        <v>17</v>
      </c>
      <c r="D544">
        <v>49</v>
      </c>
      <c r="E544">
        <v>30</v>
      </c>
      <c r="F544">
        <v>309088.14023437497</v>
      </c>
      <c r="G544">
        <v>301.8438869476318</v>
      </c>
      <c r="I544" s="4">
        <v>43158</v>
      </c>
      <c r="J544" s="6">
        <v>0.74135416666666665</v>
      </c>
      <c r="K544">
        <v>17</v>
      </c>
      <c r="L544">
        <v>47</v>
      </c>
      <c r="M544">
        <v>33</v>
      </c>
      <c r="N544" s="1">
        <v>502.7</v>
      </c>
      <c r="O544" s="1">
        <v>516.15</v>
      </c>
    </row>
    <row r="545" spans="1:15" x14ac:dyDescent="0.25">
      <c r="A545" s="9">
        <v>43158.67931712963</v>
      </c>
      <c r="B545" s="6">
        <v>0.74282407407736173</v>
      </c>
      <c r="C545">
        <v>17</v>
      </c>
      <c r="D545">
        <v>49</v>
      </c>
      <c r="E545">
        <v>40</v>
      </c>
      <c r="F545">
        <v>278340.43828125001</v>
      </c>
      <c r="G545">
        <v>271.81683425903321</v>
      </c>
      <c r="I545" s="4">
        <v>43158</v>
      </c>
      <c r="J545" s="6">
        <v>0.74146990740740737</v>
      </c>
      <c r="K545">
        <v>17</v>
      </c>
      <c r="L545">
        <v>47</v>
      </c>
      <c r="M545">
        <v>43</v>
      </c>
      <c r="N545" s="1">
        <v>507</v>
      </c>
      <c r="O545" s="1">
        <v>519.54999999999995</v>
      </c>
    </row>
    <row r="546" spans="1:15" x14ac:dyDescent="0.25">
      <c r="A546" s="9">
        <v>43158.67931712963</v>
      </c>
      <c r="B546" s="6">
        <v>0.74295138889283407</v>
      </c>
      <c r="C546">
        <v>17</v>
      </c>
      <c r="D546">
        <v>49</v>
      </c>
      <c r="E546">
        <v>51</v>
      </c>
      <c r="F546">
        <v>308882.52095170453</v>
      </c>
      <c r="G546">
        <v>301.64308686689895</v>
      </c>
      <c r="I546" s="4">
        <v>43158</v>
      </c>
      <c r="J546" s="6">
        <v>0.7415856481481482</v>
      </c>
      <c r="K546">
        <v>17</v>
      </c>
      <c r="L546">
        <v>47</v>
      </c>
      <c r="M546">
        <v>53</v>
      </c>
      <c r="N546" s="1">
        <v>504.2</v>
      </c>
      <c r="O546" s="1">
        <v>514.45000000000005</v>
      </c>
    </row>
    <row r="547" spans="1:15" x14ac:dyDescent="0.25">
      <c r="A547" s="9">
        <v>43158.67931712963</v>
      </c>
      <c r="B547" s="6">
        <v>0.74307870370830642</v>
      </c>
      <c r="C547">
        <v>17</v>
      </c>
      <c r="D547">
        <v>50</v>
      </c>
      <c r="E547">
        <v>2</v>
      </c>
      <c r="F547">
        <v>291640.61931818182</v>
      </c>
      <c r="G547">
        <v>284.80529230291194</v>
      </c>
      <c r="I547" s="4">
        <v>43158</v>
      </c>
      <c r="J547" s="6">
        <v>0.74170138888888892</v>
      </c>
      <c r="K547">
        <v>17</v>
      </c>
      <c r="L547">
        <v>48</v>
      </c>
      <c r="M547">
        <v>3</v>
      </c>
      <c r="N547" s="1">
        <v>515.6</v>
      </c>
      <c r="O547" s="1">
        <v>508.55</v>
      </c>
    </row>
    <row r="548" spans="1:15" x14ac:dyDescent="0.25">
      <c r="A548" s="9">
        <v>43158.67931712963</v>
      </c>
      <c r="B548" s="6">
        <v>0.74319444444699911</v>
      </c>
      <c r="C548">
        <v>17</v>
      </c>
      <c r="D548">
        <v>50</v>
      </c>
      <c r="E548">
        <v>12</v>
      </c>
      <c r="F548">
        <v>297360.76542968751</v>
      </c>
      <c r="G548">
        <v>290.39137248992921</v>
      </c>
      <c r="I548" s="4">
        <v>43158</v>
      </c>
      <c r="J548" s="6">
        <v>0.74181712962962953</v>
      </c>
      <c r="K548">
        <v>17</v>
      </c>
      <c r="L548">
        <v>48</v>
      </c>
      <c r="M548">
        <v>13</v>
      </c>
      <c r="N548" s="1">
        <v>541.79999999999995</v>
      </c>
      <c r="O548" s="1">
        <v>522.4</v>
      </c>
    </row>
    <row r="549" spans="1:15" x14ac:dyDescent="0.25">
      <c r="A549" s="9">
        <v>43158.67931712963</v>
      </c>
      <c r="B549" s="6">
        <v>0.74331018518569181</v>
      </c>
      <c r="C549">
        <v>17</v>
      </c>
      <c r="D549">
        <v>50</v>
      </c>
      <c r="E549">
        <v>22</v>
      </c>
      <c r="F549">
        <v>308740.9052734375</v>
      </c>
      <c r="G549">
        <v>301.50479030609131</v>
      </c>
      <c r="I549" s="4">
        <v>43158</v>
      </c>
      <c r="J549" s="6">
        <v>0.74193287037037037</v>
      </c>
      <c r="K549">
        <v>17</v>
      </c>
      <c r="L549">
        <v>48</v>
      </c>
      <c r="M549">
        <v>23</v>
      </c>
      <c r="N549" s="1">
        <v>536.20000000000005</v>
      </c>
      <c r="O549" s="1">
        <v>515.45000000000005</v>
      </c>
    </row>
    <row r="550" spans="1:15" x14ac:dyDescent="0.25">
      <c r="A550" s="9">
        <v>43158.67931712963</v>
      </c>
      <c r="B550" s="6">
        <v>0.7434259259243845</v>
      </c>
      <c r="C550">
        <v>17</v>
      </c>
      <c r="D550">
        <v>50</v>
      </c>
      <c r="E550">
        <v>32</v>
      </c>
      <c r="F550">
        <v>241777.30136718752</v>
      </c>
      <c r="G550">
        <v>236.11064586639407</v>
      </c>
      <c r="I550" s="4">
        <v>43158</v>
      </c>
      <c r="J550" s="6">
        <v>0.74204861111111109</v>
      </c>
      <c r="K550">
        <v>17</v>
      </c>
      <c r="L550">
        <v>48</v>
      </c>
      <c r="M550">
        <v>33</v>
      </c>
      <c r="N550" s="1">
        <v>531.1</v>
      </c>
      <c r="O550" s="1">
        <v>514.20000000000005</v>
      </c>
    </row>
    <row r="551" spans="1:15" x14ac:dyDescent="0.25">
      <c r="A551" s="9">
        <v>43158.67931712963</v>
      </c>
      <c r="B551" s="6">
        <v>0.74354166666307719</v>
      </c>
      <c r="C551">
        <v>17</v>
      </c>
      <c r="D551">
        <v>50</v>
      </c>
      <c r="E551">
        <v>42</v>
      </c>
      <c r="F551">
        <v>232416.9765625</v>
      </c>
      <c r="G551">
        <v>226.96970367431641</v>
      </c>
      <c r="I551" s="4">
        <v>43158</v>
      </c>
      <c r="J551" s="6">
        <v>0.74216435185185192</v>
      </c>
      <c r="K551">
        <v>17</v>
      </c>
      <c r="L551">
        <v>48</v>
      </c>
      <c r="M551">
        <v>43</v>
      </c>
      <c r="N551" s="1">
        <v>516.9</v>
      </c>
      <c r="O551" s="1">
        <v>510.1</v>
      </c>
    </row>
    <row r="552" spans="1:15" x14ac:dyDescent="0.25">
      <c r="A552" s="9">
        <v>43158.67931712963</v>
      </c>
      <c r="B552" s="6">
        <v>0.74365740740904585</v>
      </c>
      <c r="C552">
        <v>17</v>
      </c>
      <c r="D552">
        <v>50</v>
      </c>
      <c r="E552">
        <v>52</v>
      </c>
      <c r="F552">
        <v>212255.01152343748</v>
      </c>
      <c r="G552">
        <v>207.28028469085692</v>
      </c>
      <c r="I552" s="4">
        <v>43158</v>
      </c>
      <c r="J552" s="6">
        <v>0.74228009259259264</v>
      </c>
      <c r="K552">
        <v>17</v>
      </c>
      <c r="L552">
        <v>48</v>
      </c>
      <c r="M552">
        <v>53</v>
      </c>
      <c r="N552" s="1">
        <v>499.3</v>
      </c>
      <c r="O552" s="1">
        <v>508.25</v>
      </c>
    </row>
    <row r="553" spans="1:15" x14ac:dyDescent="0.25">
      <c r="A553" s="9">
        <v>43158.67931712963</v>
      </c>
      <c r="B553" s="6">
        <v>0.74378472222451819</v>
      </c>
      <c r="C553">
        <v>17</v>
      </c>
      <c r="D553">
        <v>51</v>
      </c>
      <c r="E553">
        <v>3</v>
      </c>
      <c r="F553">
        <v>294444.13192471594</v>
      </c>
      <c r="G553">
        <v>287.54309758273041</v>
      </c>
      <c r="I553" s="4">
        <v>43158</v>
      </c>
      <c r="J553" s="6">
        <v>0.74239583333333325</v>
      </c>
      <c r="K553">
        <v>17</v>
      </c>
      <c r="L553">
        <v>49</v>
      </c>
      <c r="M553">
        <v>3</v>
      </c>
      <c r="N553" s="1">
        <v>501</v>
      </c>
      <c r="O553" s="1">
        <v>517.25</v>
      </c>
    </row>
    <row r="554" spans="1:15" x14ac:dyDescent="0.25">
      <c r="A554" s="9">
        <v>43158.67931712963</v>
      </c>
      <c r="B554" s="6">
        <v>0.74390046296321088</v>
      </c>
      <c r="C554">
        <v>17</v>
      </c>
      <c r="D554">
        <v>51</v>
      </c>
      <c r="E554">
        <v>13</v>
      </c>
      <c r="F554">
        <v>281069.49570312502</v>
      </c>
      <c r="G554">
        <v>274.48192939758303</v>
      </c>
      <c r="I554" s="4">
        <v>43158</v>
      </c>
      <c r="J554" s="6">
        <v>0.74251157407407409</v>
      </c>
      <c r="K554">
        <v>17</v>
      </c>
      <c r="L554">
        <v>49</v>
      </c>
      <c r="M554">
        <v>13</v>
      </c>
      <c r="N554" s="1">
        <v>510</v>
      </c>
      <c r="O554" s="1">
        <v>526.79999999999995</v>
      </c>
    </row>
    <row r="555" spans="1:15" x14ac:dyDescent="0.25">
      <c r="A555" s="9">
        <v>43158.67931712963</v>
      </c>
      <c r="B555" s="6">
        <v>0.74401620370190358</v>
      </c>
      <c r="C555">
        <v>17</v>
      </c>
      <c r="D555">
        <v>51</v>
      </c>
      <c r="E555">
        <v>23</v>
      </c>
      <c r="F555">
        <v>297293.44873046875</v>
      </c>
      <c r="G555">
        <v>290.32563352584839</v>
      </c>
      <c r="I555" s="4">
        <v>43158</v>
      </c>
      <c r="J555" s="6">
        <v>0.74262731481481481</v>
      </c>
      <c r="K555">
        <v>17</v>
      </c>
      <c r="L555">
        <v>49</v>
      </c>
      <c r="M555">
        <v>23</v>
      </c>
      <c r="N555" s="1">
        <v>497.2</v>
      </c>
      <c r="O555" s="1">
        <v>513.70000000000005</v>
      </c>
    </row>
    <row r="556" spans="1:15" x14ac:dyDescent="0.25">
      <c r="A556" s="9">
        <v>43158.67931712963</v>
      </c>
      <c r="B556" s="6">
        <v>0.74413194444787223</v>
      </c>
      <c r="C556">
        <v>17</v>
      </c>
      <c r="D556">
        <v>51</v>
      </c>
      <c r="E556">
        <v>33</v>
      </c>
      <c r="F556">
        <v>307757.14589843748</v>
      </c>
      <c r="G556">
        <v>300.54408779144285</v>
      </c>
      <c r="I556" s="4">
        <v>43158</v>
      </c>
      <c r="J556" s="6">
        <v>0.74274305555555553</v>
      </c>
      <c r="K556">
        <v>17</v>
      </c>
      <c r="L556">
        <v>49</v>
      </c>
      <c r="M556">
        <v>33</v>
      </c>
      <c r="N556" s="1">
        <v>511.9</v>
      </c>
      <c r="O556" s="1">
        <v>517.54999999999995</v>
      </c>
    </row>
    <row r="557" spans="1:15" x14ac:dyDescent="0.25">
      <c r="A557" s="9">
        <v>43158.67931712963</v>
      </c>
      <c r="B557" s="6">
        <v>0.74425925926334457</v>
      </c>
      <c r="C557">
        <v>17</v>
      </c>
      <c r="D557">
        <v>51</v>
      </c>
      <c r="E557">
        <v>44</v>
      </c>
      <c r="F557">
        <v>311693.37917258521</v>
      </c>
      <c r="G557">
        <v>304.38806559822774</v>
      </c>
      <c r="I557" s="4">
        <v>43158</v>
      </c>
      <c r="J557" s="6">
        <v>0.74285879629629636</v>
      </c>
      <c r="K557">
        <v>17</v>
      </c>
      <c r="L557">
        <v>49</v>
      </c>
      <c r="M557">
        <v>43</v>
      </c>
      <c r="N557" s="1">
        <v>527</v>
      </c>
      <c r="O557" s="1">
        <v>521.15</v>
      </c>
    </row>
    <row r="558" spans="1:15" x14ac:dyDescent="0.25">
      <c r="A558" s="9">
        <v>43158.67931712963</v>
      </c>
      <c r="B558" s="6">
        <v>0.74437500000203727</v>
      </c>
      <c r="C558">
        <v>17</v>
      </c>
      <c r="D558">
        <v>51</v>
      </c>
      <c r="E558">
        <v>54</v>
      </c>
      <c r="F558">
        <v>306627.02880859375</v>
      </c>
      <c r="G558">
        <v>299.44045782089233</v>
      </c>
      <c r="I558" s="4">
        <v>43158</v>
      </c>
      <c r="J558" s="6">
        <v>0.74297453703703698</v>
      </c>
      <c r="K558">
        <v>17</v>
      </c>
      <c r="L558">
        <v>49</v>
      </c>
      <c r="M558">
        <v>53</v>
      </c>
      <c r="N558" s="1">
        <v>540.29999999999995</v>
      </c>
      <c r="O558" s="1">
        <v>518.34999999999991</v>
      </c>
    </row>
    <row r="559" spans="1:15" x14ac:dyDescent="0.25">
      <c r="A559" s="9">
        <v>43158.67931712963</v>
      </c>
      <c r="B559" s="6">
        <v>0.74449074074072996</v>
      </c>
      <c r="C559">
        <v>17</v>
      </c>
      <c r="D559">
        <v>52</v>
      </c>
      <c r="E559">
        <v>4</v>
      </c>
      <c r="F559">
        <v>311407.32792968751</v>
      </c>
      <c r="G559">
        <v>304.10871868133546</v>
      </c>
      <c r="I559" s="4">
        <v>43158</v>
      </c>
      <c r="J559" s="6">
        <v>0.74309027777777781</v>
      </c>
      <c r="K559">
        <v>17</v>
      </c>
      <c r="L559">
        <v>50</v>
      </c>
      <c r="M559">
        <v>3</v>
      </c>
      <c r="N559" s="1">
        <v>538.4</v>
      </c>
      <c r="O559" s="1">
        <v>520.25</v>
      </c>
    </row>
    <row r="560" spans="1:15" x14ac:dyDescent="0.25">
      <c r="A560" s="9">
        <v>43158.67931712963</v>
      </c>
      <c r="B560" s="6">
        <v>0.74460648147942265</v>
      </c>
      <c r="C560">
        <v>17</v>
      </c>
      <c r="D560">
        <v>52</v>
      </c>
      <c r="E560">
        <v>14</v>
      </c>
      <c r="F560">
        <v>316389.89169921877</v>
      </c>
      <c r="G560">
        <v>308.97450361251833</v>
      </c>
      <c r="I560" s="4">
        <v>43158</v>
      </c>
      <c r="J560" s="6">
        <v>0.74320601851851853</v>
      </c>
      <c r="K560">
        <v>17</v>
      </c>
      <c r="L560">
        <v>50</v>
      </c>
      <c r="M560">
        <v>13</v>
      </c>
      <c r="N560" s="1">
        <v>528.79999999999995</v>
      </c>
      <c r="O560" s="1">
        <v>509.25</v>
      </c>
    </row>
    <row r="561" spans="1:15" x14ac:dyDescent="0.25">
      <c r="A561" s="9">
        <v>43158.67931712963</v>
      </c>
      <c r="B561" s="6">
        <v>0.74472222221811535</v>
      </c>
      <c r="C561">
        <v>17</v>
      </c>
      <c r="D561">
        <v>52</v>
      </c>
      <c r="E561">
        <v>24</v>
      </c>
      <c r="F561">
        <v>216207.38320312501</v>
      </c>
      <c r="G561">
        <v>211.14002265930176</v>
      </c>
      <c r="I561" s="4">
        <v>43158</v>
      </c>
      <c r="J561" s="6">
        <v>0.74332175925925925</v>
      </c>
      <c r="K561">
        <v>17</v>
      </c>
      <c r="L561">
        <v>50</v>
      </c>
      <c r="M561">
        <v>23</v>
      </c>
      <c r="N561" s="1">
        <v>527.20000000000005</v>
      </c>
      <c r="O561" s="1">
        <v>517.29999999999995</v>
      </c>
    </row>
    <row r="562" spans="1:15" x14ac:dyDescent="0.25">
      <c r="A562" s="9">
        <v>43158.67931712963</v>
      </c>
      <c r="B562" s="6">
        <v>0.744837962964084</v>
      </c>
      <c r="C562">
        <v>17</v>
      </c>
      <c r="D562">
        <v>52</v>
      </c>
      <c r="E562">
        <v>34</v>
      </c>
      <c r="F562">
        <v>210847.55322265625</v>
      </c>
      <c r="G562">
        <v>205.90581369400024</v>
      </c>
      <c r="I562" s="4">
        <v>43158</v>
      </c>
      <c r="J562" s="6">
        <v>0.74343750000000008</v>
      </c>
      <c r="K562">
        <v>17</v>
      </c>
      <c r="L562">
        <v>50</v>
      </c>
      <c r="M562">
        <v>33</v>
      </c>
      <c r="N562" s="1">
        <v>505.7</v>
      </c>
      <c r="O562" s="1">
        <v>511.29999999999995</v>
      </c>
    </row>
    <row r="563" spans="1:15" x14ac:dyDescent="0.25">
      <c r="A563" s="9">
        <v>43158.67931712963</v>
      </c>
      <c r="B563" s="6">
        <v>0.74495370371005265</v>
      </c>
      <c r="C563">
        <v>17</v>
      </c>
      <c r="D563">
        <v>52</v>
      </c>
      <c r="E563">
        <v>44</v>
      </c>
      <c r="F563">
        <v>273350.42470703123</v>
      </c>
      <c r="G563">
        <v>266.94377412796018</v>
      </c>
      <c r="I563" s="4">
        <v>43158</v>
      </c>
      <c r="J563" s="6">
        <v>0.7435532407407407</v>
      </c>
      <c r="K563">
        <v>17</v>
      </c>
      <c r="L563">
        <v>50</v>
      </c>
      <c r="M563">
        <v>43</v>
      </c>
      <c r="N563" s="1">
        <v>505.5</v>
      </c>
      <c r="O563" s="1">
        <v>519.20000000000005</v>
      </c>
    </row>
    <row r="564" spans="1:15" x14ac:dyDescent="0.25">
      <c r="A564" s="9">
        <v>43158.67931712963</v>
      </c>
      <c r="B564" s="6">
        <v>0.74506944444874534</v>
      </c>
      <c r="C564">
        <v>17</v>
      </c>
      <c r="D564">
        <v>52</v>
      </c>
      <c r="E564">
        <v>54</v>
      </c>
      <c r="F564">
        <v>304731.58935546875</v>
      </c>
      <c r="G564">
        <v>297.58944272994995</v>
      </c>
      <c r="I564" s="4">
        <v>43158</v>
      </c>
      <c r="J564" s="6">
        <v>0.74366898148148142</v>
      </c>
      <c r="K564">
        <v>17</v>
      </c>
      <c r="L564">
        <v>50</v>
      </c>
      <c r="M564">
        <v>53</v>
      </c>
      <c r="N564" s="1">
        <v>503.9</v>
      </c>
      <c r="O564" s="1">
        <v>522.15</v>
      </c>
    </row>
    <row r="565" spans="1:15" x14ac:dyDescent="0.25">
      <c r="A565" s="9">
        <v>43158.67931712963</v>
      </c>
      <c r="B565" s="6">
        <v>0.74518518518743804</v>
      </c>
      <c r="C565">
        <v>17</v>
      </c>
      <c r="D565">
        <v>53</v>
      </c>
      <c r="E565">
        <v>4</v>
      </c>
      <c r="F565">
        <v>303237.587890625</v>
      </c>
      <c r="G565">
        <v>296.13045692443848</v>
      </c>
      <c r="I565" s="4">
        <v>43158</v>
      </c>
      <c r="J565" s="6">
        <v>0.74378472222222225</v>
      </c>
      <c r="K565">
        <v>17</v>
      </c>
      <c r="L565">
        <v>51</v>
      </c>
      <c r="M565">
        <v>3</v>
      </c>
      <c r="N565" s="1">
        <v>498.2</v>
      </c>
      <c r="O565" s="1">
        <v>515.95000000000005</v>
      </c>
    </row>
    <row r="566" spans="1:15" x14ac:dyDescent="0.25">
      <c r="A566" s="9">
        <v>43158.67931712963</v>
      </c>
      <c r="B566" s="6">
        <v>0.74530092592613073</v>
      </c>
      <c r="C566">
        <v>17</v>
      </c>
      <c r="D566">
        <v>53</v>
      </c>
      <c r="E566">
        <v>14</v>
      </c>
      <c r="F566">
        <v>301250.01250000001</v>
      </c>
      <c r="G566">
        <v>294.18946533203126</v>
      </c>
      <c r="I566" s="4">
        <v>43158</v>
      </c>
      <c r="J566" s="6">
        <v>0.74390046296296297</v>
      </c>
      <c r="K566">
        <v>17</v>
      </c>
      <c r="L566">
        <v>51</v>
      </c>
      <c r="M566">
        <v>13</v>
      </c>
      <c r="N566" s="1">
        <v>505.6</v>
      </c>
      <c r="O566" s="1">
        <v>518.25</v>
      </c>
    </row>
    <row r="567" spans="1:15" x14ac:dyDescent="0.25">
      <c r="A567" s="9">
        <v>43158.67931712963</v>
      </c>
      <c r="B567" s="6">
        <v>0.74541666666482342</v>
      </c>
      <c r="C567">
        <v>17</v>
      </c>
      <c r="D567">
        <v>53</v>
      </c>
      <c r="E567">
        <v>24</v>
      </c>
      <c r="F567">
        <v>306359.44921875</v>
      </c>
      <c r="G567">
        <v>299.17914962768555</v>
      </c>
      <c r="I567" s="4">
        <v>43158</v>
      </c>
      <c r="J567" s="6">
        <v>0.7440162037037038</v>
      </c>
      <c r="K567">
        <v>17</v>
      </c>
      <c r="L567">
        <v>51</v>
      </c>
      <c r="M567">
        <v>23</v>
      </c>
      <c r="N567" s="1">
        <v>533</v>
      </c>
      <c r="O567" s="1">
        <v>516.79999999999995</v>
      </c>
    </row>
    <row r="568" spans="1:15" x14ac:dyDescent="0.25">
      <c r="A568" s="9">
        <v>43158.67931712963</v>
      </c>
      <c r="B568" s="6">
        <v>0.74553240741079208</v>
      </c>
      <c r="C568">
        <v>17</v>
      </c>
      <c r="D568">
        <v>53</v>
      </c>
      <c r="E568">
        <v>34</v>
      </c>
      <c r="F568">
        <v>320550.51289062499</v>
      </c>
      <c r="G568">
        <v>313.03761024475097</v>
      </c>
      <c r="I568" s="4">
        <v>43158</v>
      </c>
      <c r="J568" s="6">
        <v>0.74413194444444442</v>
      </c>
      <c r="K568">
        <v>17</v>
      </c>
      <c r="L568">
        <v>51</v>
      </c>
      <c r="M568">
        <v>33</v>
      </c>
      <c r="N568" s="1">
        <v>538</v>
      </c>
      <c r="O568" s="1">
        <v>514.65</v>
      </c>
    </row>
    <row r="569" spans="1:15" x14ac:dyDescent="0.25">
      <c r="A569" s="9">
        <v>43158.67931712963</v>
      </c>
      <c r="B569" s="6">
        <v>0.74565972222626442</v>
      </c>
      <c r="C569">
        <v>17</v>
      </c>
      <c r="D569">
        <v>53</v>
      </c>
      <c r="E569">
        <v>45</v>
      </c>
      <c r="F569">
        <v>281731.29909446021</v>
      </c>
      <c r="G569">
        <v>275.1282217719338</v>
      </c>
      <c r="I569" s="4">
        <v>43158</v>
      </c>
      <c r="J569" s="6">
        <v>0.74424768518518514</v>
      </c>
      <c r="K569">
        <v>17</v>
      </c>
      <c r="L569">
        <v>51</v>
      </c>
      <c r="M569">
        <v>43</v>
      </c>
      <c r="N569" s="1">
        <v>534.4</v>
      </c>
      <c r="O569" s="1">
        <v>517.29999999999995</v>
      </c>
    </row>
    <row r="570" spans="1:15" x14ac:dyDescent="0.25">
      <c r="A570" s="9">
        <v>43158.67931712963</v>
      </c>
      <c r="B570" s="6">
        <v>0.74577546296495711</v>
      </c>
      <c r="C570">
        <v>17</v>
      </c>
      <c r="D570">
        <v>53</v>
      </c>
      <c r="E570">
        <v>55</v>
      </c>
      <c r="F570">
        <v>316612.06083984376</v>
      </c>
      <c r="G570">
        <v>309.19146566390992</v>
      </c>
      <c r="I570" s="4">
        <v>43158</v>
      </c>
      <c r="J570" s="6">
        <v>0.74436342592592597</v>
      </c>
      <c r="K570">
        <v>17</v>
      </c>
      <c r="L570">
        <v>51</v>
      </c>
      <c r="M570">
        <v>53</v>
      </c>
      <c r="N570" s="1">
        <v>527.20000000000005</v>
      </c>
      <c r="O570" s="1">
        <v>514.45000000000005</v>
      </c>
    </row>
    <row r="571" spans="1:15" x14ac:dyDescent="0.25">
      <c r="A571" s="9">
        <v>43158.67931712963</v>
      </c>
      <c r="B571" s="6">
        <v>0.74590277778042946</v>
      </c>
      <c r="C571">
        <v>17</v>
      </c>
      <c r="D571">
        <v>54</v>
      </c>
      <c r="E571">
        <v>6</v>
      </c>
      <c r="F571">
        <v>299681.1640625</v>
      </c>
      <c r="G571">
        <v>292.65738677978516</v>
      </c>
      <c r="I571" s="4">
        <v>43158</v>
      </c>
      <c r="J571" s="6">
        <v>0.74447916666666669</v>
      </c>
      <c r="K571">
        <v>17</v>
      </c>
      <c r="L571">
        <v>52</v>
      </c>
      <c r="M571">
        <v>3</v>
      </c>
      <c r="N571" s="1">
        <v>516.79999999999995</v>
      </c>
      <c r="O571" s="1">
        <v>507.09999999999997</v>
      </c>
    </row>
    <row r="572" spans="1:15" x14ac:dyDescent="0.25">
      <c r="A572" s="9">
        <v>43158.67931712963</v>
      </c>
      <c r="B572" s="6">
        <v>0.74601851851912215</v>
      </c>
      <c r="C572">
        <v>17</v>
      </c>
      <c r="D572">
        <v>54</v>
      </c>
      <c r="E572">
        <v>16</v>
      </c>
      <c r="F572">
        <v>304975.65224609378</v>
      </c>
      <c r="G572">
        <v>297.82778539657596</v>
      </c>
      <c r="I572" s="4">
        <v>43158</v>
      </c>
      <c r="J572" s="6">
        <v>0.7445949074074073</v>
      </c>
      <c r="K572">
        <v>17</v>
      </c>
      <c r="L572">
        <v>52</v>
      </c>
      <c r="M572">
        <v>13</v>
      </c>
      <c r="N572" s="1">
        <v>501.6</v>
      </c>
      <c r="O572" s="1">
        <v>508.75</v>
      </c>
    </row>
    <row r="573" spans="1:15" x14ac:dyDescent="0.25">
      <c r="A573" s="9">
        <v>43158.67931712963</v>
      </c>
      <c r="B573" s="6">
        <v>0.7461458333345945</v>
      </c>
      <c r="C573">
        <v>17</v>
      </c>
      <c r="D573">
        <v>54</v>
      </c>
      <c r="E573">
        <v>27</v>
      </c>
      <c r="F573">
        <v>290606.89781605115</v>
      </c>
      <c r="G573">
        <v>283.79579864848745</v>
      </c>
      <c r="I573" s="4">
        <v>43158</v>
      </c>
      <c r="J573" s="6">
        <v>0.74471064814814814</v>
      </c>
      <c r="K573">
        <v>17</v>
      </c>
      <c r="L573">
        <v>52</v>
      </c>
      <c r="M573">
        <v>23</v>
      </c>
      <c r="N573" s="1">
        <v>495.3</v>
      </c>
      <c r="O573" s="1">
        <v>516.04999999999995</v>
      </c>
    </row>
    <row r="574" spans="1:15" x14ac:dyDescent="0.25">
      <c r="A574" s="9">
        <v>43158.67931712963</v>
      </c>
      <c r="B574" s="6">
        <v>0.74626157407328719</v>
      </c>
      <c r="C574">
        <v>17</v>
      </c>
      <c r="D574">
        <v>54</v>
      </c>
      <c r="E574">
        <v>37</v>
      </c>
      <c r="F574">
        <v>206037.63007812499</v>
      </c>
      <c r="G574">
        <v>201.20862312316893</v>
      </c>
      <c r="I574" s="4">
        <v>43158</v>
      </c>
      <c r="J574" s="6">
        <v>0.74482638888888886</v>
      </c>
      <c r="K574">
        <v>17</v>
      </c>
      <c r="L574">
        <v>52</v>
      </c>
      <c r="M574">
        <v>33</v>
      </c>
      <c r="N574" s="1">
        <v>506.3</v>
      </c>
      <c r="O574" s="1">
        <v>520</v>
      </c>
    </row>
    <row r="575" spans="1:15" x14ac:dyDescent="0.25">
      <c r="A575" s="9">
        <v>43158.67931712963</v>
      </c>
      <c r="B575" s="6">
        <v>0.74637731481925584</v>
      </c>
      <c r="C575">
        <v>17</v>
      </c>
      <c r="D575">
        <v>54</v>
      </c>
      <c r="E575">
        <v>47</v>
      </c>
      <c r="F575">
        <v>266249.09072265623</v>
      </c>
      <c r="G575">
        <v>260.00887765884397</v>
      </c>
      <c r="I575" s="4">
        <v>43158</v>
      </c>
      <c r="J575" s="6">
        <v>0.74494212962962969</v>
      </c>
      <c r="K575">
        <v>17</v>
      </c>
      <c r="L575">
        <v>52</v>
      </c>
      <c r="M575">
        <v>43</v>
      </c>
      <c r="N575" s="1">
        <v>492.6</v>
      </c>
      <c r="O575" s="1">
        <v>512.20000000000005</v>
      </c>
    </row>
    <row r="576" spans="1:15" x14ac:dyDescent="0.25">
      <c r="A576" s="9">
        <v>43158.67931712963</v>
      </c>
      <c r="B576" s="6">
        <v>0.74649305555794854</v>
      </c>
      <c r="C576">
        <v>17</v>
      </c>
      <c r="D576">
        <v>54</v>
      </c>
      <c r="E576">
        <v>57</v>
      </c>
      <c r="F576">
        <v>208867.27197265625</v>
      </c>
      <c r="G576">
        <v>203.97194528579712</v>
      </c>
      <c r="I576" s="4">
        <v>43158</v>
      </c>
      <c r="J576" s="6">
        <v>0.74505787037037041</v>
      </c>
      <c r="K576">
        <v>17</v>
      </c>
      <c r="L576">
        <v>52</v>
      </c>
      <c r="M576">
        <v>53</v>
      </c>
      <c r="N576" s="1">
        <v>522.4</v>
      </c>
      <c r="O576" s="1">
        <v>520.65</v>
      </c>
    </row>
    <row r="577" spans="1:15" x14ac:dyDescent="0.25">
      <c r="A577" s="9">
        <v>43158.67931712963</v>
      </c>
      <c r="B577" s="6">
        <v>0.74660879630391719</v>
      </c>
      <c r="C577">
        <v>17</v>
      </c>
      <c r="D577">
        <v>55</v>
      </c>
      <c r="E577">
        <v>7</v>
      </c>
      <c r="F577">
        <v>302284.61406250001</v>
      </c>
      <c r="G577">
        <v>295.19981842041017</v>
      </c>
      <c r="I577" s="4">
        <v>43158</v>
      </c>
      <c r="J577" s="6">
        <v>0.74517361111111102</v>
      </c>
      <c r="K577">
        <v>17</v>
      </c>
      <c r="L577">
        <v>53</v>
      </c>
      <c r="M577">
        <v>3</v>
      </c>
      <c r="N577" s="1">
        <v>535.20000000000005</v>
      </c>
      <c r="O577" s="1">
        <v>518.6</v>
      </c>
    </row>
    <row r="578" spans="1:15" x14ac:dyDescent="0.25">
      <c r="A578" s="9">
        <v>43158.67931712963</v>
      </c>
      <c r="B578" s="6">
        <v>0.74672453704260988</v>
      </c>
      <c r="C578">
        <v>17</v>
      </c>
      <c r="D578">
        <v>55</v>
      </c>
      <c r="E578">
        <v>17</v>
      </c>
      <c r="F578">
        <v>342164.95624999999</v>
      </c>
      <c r="G578">
        <v>334.14546508789061</v>
      </c>
      <c r="I578" s="4">
        <v>43158</v>
      </c>
      <c r="J578" s="6">
        <v>0.74528935185185186</v>
      </c>
      <c r="K578">
        <v>17</v>
      </c>
      <c r="L578">
        <v>53</v>
      </c>
      <c r="M578">
        <v>13</v>
      </c>
      <c r="N578" s="1">
        <v>538.4</v>
      </c>
      <c r="O578" s="1">
        <v>517.45000000000005</v>
      </c>
    </row>
    <row r="579" spans="1:15" x14ac:dyDescent="0.25">
      <c r="A579" s="9">
        <v>43158.67931712963</v>
      </c>
      <c r="B579" s="6">
        <v>0.74684027778130258</v>
      </c>
      <c r="C579">
        <v>17</v>
      </c>
      <c r="D579">
        <v>55</v>
      </c>
      <c r="E579">
        <v>27</v>
      </c>
      <c r="F579">
        <v>312275.943359375</v>
      </c>
      <c r="G579">
        <v>304.95697593688965</v>
      </c>
      <c r="I579" s="4">
        <v>43158</v>
      </c>
      <c r="J579" s="6">
        <v>0.74540509259259258</v>
      </c>
      <c r="K579">
        <v>17</v>
      </c>
      <c r="L579">
        <v>53</v>
      </c>
      <c r="M579">
        <v>23</v>
      </c>
      <c r="N579" s="1">
        <v>534.70000000000005</v>
      </c>
      <c r="O579" s="1">
        <v>514.90000000000009</v>
      </c>
    </row>
    <row r="580" spans="1:15" x14ac:dyDescent="0.25">
      <c r="A580" s="9">
        <v>43158.67931712963</v>
      </c>
      <c r="B580" s="6">
        <v>0.74696759258949896</v>
      </c>
      <c r="C580">
        <v>17</v>
      </c>
      <c r="D580">
        <v>55</v>
      </c>
      <c r="E580">
        <v>38</v>
      </c>
      <c r="F580">
        <v>260221.88121448865</v>
      </c>
      <c r="G580">
        <v>254.12293087352407</v>
      </c>
      <c r="I580" s="4">
        <v>43158</v>
      </c>
      <c r="J580" s="6">
        <v>0.7455208333333333</v>
      </c>
      <c r="K580">
        <v>17</v>
      </c>
      <c r="L580">
        <v>53</v>
      </c>
      <c r="M580">
        <v>33</v>
      </c>
      <c r="N580" s="1">
        <v>530.1</v>
      </c>
      <c r="O580" s="1">
        <v>522</v>
      </c>
    </row>
    <row r="581" spans="1:15" x14ac:dyDescent="0.25">
      <c r="A581" s="9">
        <v>43158.67931712963</v>
      </c>
      <c r="B581" s="6">
        <v>0.74708333333546761</v>
      </c>
      <c r="C581">
        <v>17</v>
      </c>
      <c r="D581">
        <v>55</v>
      </c>
      <c r="E581">
        <v>48</v>
      </c>
      <c r="F581">
        <v>325395.15781250002</v>
      </c>
      <c r="G581">
        <v>317.76870880126955</v>
      </c>
      <c r="I581" s="4">
        <v>43158</v>
      </c>
      <c r="J581" s="6">
        <v>0.74563657407407413</v>
      </c>
      <c r="K581">
        <v>17</v>
      </c>
      <c r="L581">
        <v>53</v>
      </c>
      <c r="M581">
        <v>43</v>
      </c>
      <c r="N581" s="1">
        <v>519.5</v>
      </c>
      <c r="O581" s="1">
        <v>517.15</v>
      </c>
    </row>
    <row r="582" spans="1:15" x14ac:dyDescent="0.25">
      <c r="A582" s="9">
        <v>43158.67931712963</v>
      </c>
      <c r="B582" s="6">
        <v>0.74719907407416031</v>
      </c>
      <c r="C582">
        <v>17</v>
      </c>
      <c r="D582">
        <v>55</v>
      </c>
      <c r="E582">
        <v>58</v>
      </c>
      <c r="F582">
        <v>307970.10556640622</v>
      </c>
      <c r="G582">
        <v>300.75205621719357</v>
      </c>
      <c r="I582" s="4">
        <v>43158</v>
      </c>
      <c r="J582" s="6">
        <v>0.74575231481481474</v>
      </c>
      <c r="K582">
        <v>17</v>
      </c>
      <c r="L582">
        <v>53</v>
      </c>
      <c r="M582">
        <v>53</v>
      </c>
      <c r="N582" s="1">
        <v>506.5</v>
      </c>
      <c r="O582" s="1">
        <v>517.6</v>
      </c>
    </row>
    <row r="583" spans="1:15" x14ac:dyDescent="0.25">
      <c r="A583" s="9">
        <v>43158.67931712963</v>
      </c>
      <c r="B583" s="6">
        <v>0.74731481482012896</v>
      </c>
      <c r="C583">
        <v>17</v>
      </c>
      <c r="D583">
        <v>56</v>
      </c>
      <c r="E583">
        <v>8</v>
      </c>
      <c r="F583">
        <v>295723.92373046873</v>
      </c>
      <c r="G583">
        <v>288.79289426803587</v>
      </c>
      <c r="I583" s="4">
        <v>43158</v>
      </c>
      <c r="J583" s="6">
        <v>0.74586805555555558</v>
      </c>
      <c r="K583">
        <v>17</v>
      </c>
      <c r="L583">
        <v>54</v>
      </c>
      <c r="M583">
        <v>3</v>
      </c>
      <c r="N583" s="1">
        <v>494.8</v>
      </c>
      <c r="O583" s="1">
        <v>516.25</v>
      </c>
    </row>
    <row r="584" spans="1:15" x14ac:dyDescent="0.25">
      <c r="A584" s="9">
        <v>43158.67931712963</v>
      </c>
      <c r="B584" s="6">
        <v>0.74743055555882165</v>
      </c>
      <c r="C584">
        <v>17</v>
      </c>
      <c r="D584">
        <v>56</v>
      </c>
      <c r="E584">
        <v>18</v>
      </c>
      <c r="F584">
        <v>169491.958984375</v>
      </c>
      <c r="G584">
        <v>165.51949119567871</v>
      </c>
      <c r="I584" s="4">
        <v>43158</v>
      </c>
      <c r="J584" s="6">
        <v>0.7459837962962963</v>
      </c>
      <c r="K584">
        <v>17</v>
      </c>
      <c r="L584">
        <v>54</v>
      </c>
      <c r="M584">
        <v>13</v>
      </c>
      <c r="N584" s="1">
        <v>490.6</v>
      </c>
      <c r="O584" s="1">
        <v>514.15000000000009</v>
      </c>
    </row>
    <row r="585" spans="1:15" x14ac:dyDescent="0.25">
      <c r="A585" s="9">
        <v>43158.67931712963</v>
      </c>
      <c r="B585" s="6">
        <v>0.747557870374294</v>
      </c>
      <c r="C585">
        <v>17</v>
      </c>
      <c r="D585">
        <v>56</v>
      </c>
      <c r="E585">
        <v>29</v>
      </c>
      <c r="F585">
        <v>124572.95534446022</v>
      </c>
      <c r="G585">
        <v>121.65327670357443</v>
      </c>
      <c r="I585" s="4">
        <v>43158</v>
      </c>
      <c r="J585" s="6">
        <v>0.74609953703703702</v>
      </c>
      <c r="K585">
        <v>17</v>
      </c>
      <c r="L585">
        <v>54</v>
      </c>
      <c r="M585">
        <v>23</v>
      </c>
      <c r="N585" s="1">
        <v>495.9</v>
      </c>
      <c r="O585" s="1">
        <v>514.25</v>
      </c>
    </row>
    <row r="586" spans="1:15" x14ac:dyDescent="0.25">
      <c r="A586" s="9">
        <v>43158.67931712963</v>
      </c>
      <c r="B586" s="6">
        <v>0.74768518518976634</v>
      </c>
      <c r="C586">
        <v>17</v>
      </c>
      <c r="D586">
        <v>56</v>
      </c>
      <c r="E586">
        <v>40</v>
      </c>
      <c r="F586">
        <v>1.0714666193181819</v>
      </c>
      <c r="G586">
        <v>1.046354120427912E-3</v>
      </c>
      <c r="I586" s="4">
        <v>43158</v>
      </c>
      <c r="J586" s="6">
        <v>0.74621527777777785</v>
      </c>
      <c r="K586">
        <v>17</v>
      </c>
      <c r="L586">
        <v>54</v>
      </c>
      <c r="M586">
        <v>33</v>
      </c>
      <c r="N586" s="1">
        <v>515</v>
      </c>
      <c r="O586" s="1">
        <v>518.79999999999995</v>
      </c>
    </row>
    <row r="587" spans="1:15" x14ac:dyDescent="0.25">
      <c r="A587" s="9">
        <v>43158.67931712963</v>
      </c>
      <c r="B587" s="6">
        <v>0.74780092592845904</v>
      </c>
      <c r="C587">
        <v>17</v>
      </c>
      <c r="D587">
        <v>56</v>
      </c>
      <c r="E587">
        <v>50</v>
      </c>
      <c r="F587">
        <v>1.7188476562500001</v>
      </c>
      <c r="G587">
        <v>1.6785621643066408E-3</v>
      </c>
      <c r="I587" s="4">
        <v>43158</v>
      </c>
      <c r="J587" s="6">
        <v>0.74633101851851846</v>
      </c>
      <c r="K587">
        <v>17</v>
      </c>
      <c r="L587">
        <v>54</v>
      </c>
      <c r="M587">
        <v>43</v>
      </c>
      <c r="N587" s="1">
        <v>533.9</v>
      </c>
      <c r="O587" s="1">
        <v>522.4</v>
      </c>
    </row>
    <row r="588" spans="1:15" x14ac:dyDescent="0.25">
      <c r="A588" s="9">
        <v>43158.67931712963</v>
      </c>
      <c r="B588" s="6">
        <v>0.74791666666715173</v>
      </c>
      <c r="C588">
        <v>17</v>
      </c>
      <c r="D588">
        <v>57</v>
      </c>
      <c r="E588">
        <v>0</v>
      </c>
      <c r="F588">
        <v>0.72763671875000002</v>
      </c>
      <c r="G588">
        <v>7.105827331542969E-4</v>
      </c>
      <c r="I588" s="4">
        <v>43158</v>
      </c>
      <c r="J588" s="6">
        <v>0.7464467592592593</v>
      </c>
      <c r="K588">
        <v>17</v>
      </c>
      <c r="L588">
        <v>54</v>
      </c>
      <c r="M588">
        <v>53</v>
      </c>
      <c r="N588" s="1">
        <v>536.79999999999995</v>
      </c>
      <c r="O588" s="1">
        <v>515.15</v>
      </c>
    </row>
    <row r="589" spans="1:15" x14ac:dyDescent="0.25">
      <c r="A589" s="9">
        <v>43158.67931712963</v>
      </c>
      <c r="B589" s="6">
        <v>0.74804398148990003</v>
      </c>
      <c r="C589">
        <v>17</v>
      </c>
      <c r="D589">
        <v>57</v>
      </c>
      <c r="E589">
        <v>11</v>
      </c>
      <c r="F589">
        <v>122375.84490411931</v>
      </c>
      <c r="G589">
        <v>119.50766103917901</v>
      </c>
      <c r="I589" s="4">
        <v>43158</v>
      </c>
      <c r="J589" s="6">
        <v>0.74656250000000002</v>
      </c>
      <c r="K589">
        <v>17</v>
      </c>
      <c r="L589">
        <v>55</v>
      </c>
      <c r="M589">
        <v>3</v>
      </c>
      <c r="N589" s="1">
        <v>536.70000000000005</v>
      </c>
      <c r="O589" s="1">
        <v>518.1</v>
      </c>
    </row>
    <row r="590" spans="1:15" x14ac:dyDescent="0.25">
      <c r="A590" s="9">
        <v>43158.67931712963</v>
      </c>
      <c r="B590" s="6">
        <v>0.74815972222859273</v>
      </c>
      <c r="C590">
        <v>17</v>
      </c>
      <c r="D590">
        <v>57</v>
      </c>
      <c r="E590">
        <v>21</v>
      </c>
      <c r="F590">
        <v>1512851.3707031251</v>
      </c>
      <c r="G590">
        <v>1477.3939167022706</v>
      </c>
      <c r="I590" s="4">
        <v>43158</v>
      </c>
      <c r="J590" s="6">
        <v>0.74667824074074074</v>
      </c>
      <c r="K590">
        <v>17</v>
      </c>
      <c r="L590">
        <v>55</v>
      </c>
      <c r="M590">
        <v>13</v>
      </c>
      <c r="N590" s="1">
        <v>537.4</v>
      </c>
      <c r="O590" s="1">
        <v>523.15</v>
      </c>
    </row>
    <row r="591" spans="1:15" x14ac:dyDescent="0.25">
      <c r="A591" s="9">
        <v>43158.67931712963</v>
      </c>
      <c r="B591" s="6">
        <v>0.74827546296728542</v>
      </c>
      <c r="C591">
        <v>17</v>
      </c>
      <c r="D591">
        <v>57</v>
      </c>
      <c r="E591">
        <v>31</v>
      </c>
      <c r="F591">
        <v>1470030.2766601562</v>
      </c>
      <c r="G591">
        <v>1435.5764420509338</v>
      </c>
      <c r="I591" s="4">
        <v>43158</v>
      </c>
      <c r="J591" s="6">
        <v>0.74679398148148157</v>
      </c>
      <c r="K591">
        <v>17</v>
      </c>
      <c r="L591">
        <v>55</v>
      </c>
      <c r="M591">
        <v>23</v>
      </c>
      <c r="N591" s="1">
        <v>516.1</v>
      </c>
      <c r="O591" s="1">
        <v>508.55</v>
      </c>
    </row>
    <row r="592" spans="1:15" x14ac:dyDescent="0.25">
      <c r="A592" s="9">
        <v>43158.67931712963</v>
      </c>
      <c r="B592" s="6">
        <v>0.74839120370597811</v>
      </c>
      <c r="C592">
        <v>17</v>
      </c>
      <c r="D592">
        <v>57</v>
      </c>
      <c r="E592">
        <v>41</v>
      </c>
      <c r="F592">
        <v>1314897.9845703125</v>
      </c>
      <c r="G592">
        <v>1284.0800630569458</v>
      </c>
      <c r="I592" s="4">
        <v>43158</v>
      </c>
      <c r="J592" s="6">
        <v>0.74690972222222218</v>
      </c>
      <c r="K592">
        <v>17</v>
      </c>
      <c r="L592">
        <v>55</v>
      </c>
      <c r="M592">
        <v>33</v>
      </c>
      <c r="N592" s="1">
        <v>495.7</v>
      </c>
      <c r="O592" s="1">
        <v>512.4</v>
      </c>
    </row>
    <row r="593" spans="1:15" x14ac:dyDescent="0.25">
      <c r="A593" s="9">
        <v>43158.67931712963</v>
      </c>
      <c r="B593" s="6">
        <v>0.74850694444467081</v>
      </c>
      <c r="C593">
        <v>17</v>
      </c>
      <c r="D593">
        <v>57</v>
      </c>
      <c r="E593">
        <v>51</v>
      </c>
      <c r="F593">
        <v>1480345.377734375</v>
      </c>
      <c r="G593">
        <v>1445.6497829437255</v>
      </c>
      <c r="I593" s="4">
        <v>43158</v>
      </c>
      <c r="J593" s="6">
        <v>0.74702546296296291</v>
      </c>
      <c r="K593">
        <v>17</v>
      </c>
      <c r="L593">
        <v>55</v>
      </c>
      <c r="M593">
        <v>43</v>
      </c>
      <c r="N593" s="1">
        <v>496.1</v>
      </c>
      <c r="O593" s="1">
        <v>516.5</v>
      </c>
    </row>
    <row r="594" spans="1:15" x14ac:dyDescent="0.25">
      <c r="A594" s="9">
        <v>43158.67931712963</v>
      </c>
      <c r="B594" s="6">
        <v>0.7486226851833635</v>
      </c>
      <c r="C594">
        <v>17</v>
      </c>
      <c r="D594">
        <v>58</v>
      </c>
      <c r="E594">
        <v>1</v>
      </c>
      <c r="F594">
        <v>1439550.4333984375</v>
      </c>
      <c r="G594">
        <v>1405.8109701156616</v>
      </c>
      <c r="I594" s="4">
        <v>43158</v>
      </c>
      <c r="J594" s="6">
        <v>0.74714120370370374</v>
      </c>
      <c r="K594">
        <v>17</v>
      </c>
      <c r="L594">
        <v>55</v>
      </c>
      <c r="M594">
        <v>53</v>
      </c>
      <c r="N594" s="1">
        <v>503.9</v>
      </c>
      <c r="O594" s="1">
        <v>519.84999999999991</v>
      </c>
    </row>
    <row r="595" spans="1:15" x14ac:dyDescent="0.25">
      <c r="A595" s="9">
        <v>43158.67931712963</v>
      </c>
      <c r="B595" s="6">
        <v>0.74873842592933215</v>
      </c>
      <c r="C595">
        <v>17</v>
      </c>
      <c r="D595">
        <v>58</v>
      </c>
      <c r="E595">
        <v>11</v>
      </c>
      <c r="F595">
        <v>1456506.137890625</v>
      </c>
      <c r="G595">
        <v>1422.3692752838135</v>
      </c>
      <c r="I595" s="4">
        <v>43158</v>
      </c>
      <c r="J595" s="6">
        <v>0.74725694444444446</v>
      </c>
      <c r="K595">
        <v>17</v>
      </c>
      <c r="L595">
        <v>56</v>
      </c>
      <c r="M595">
        <v>3</v>
      </c>
      <c r="N595" s="1">
        <v>504.3</v>
      </c>
      <c r="O595" s="1">
        <v>517.15</v>
      </c>
    </row>
    <row r="596" spans="1:15" x14ac:dyDescent="0.25">
      <c r="A596" s="9">
        <v>43158.67931712963</v>
      </c>
      <c r="B596" s="6">
        <v>0.7488657407448045</v>
      </c>
      <c r="C596">
        <v>17</v>
      </c>
      <c r="D596">
        <v>58</v>
      </c>
      <c r="E596">
        <v>22</v>
      </c>
      <c r="F596">
        <v>1253729.8583984375</v>
      </c>
      <c r="G596">
        <v>1224.3455648422241</v>
      </c>
      <c r="I596" s="4">
        <v>43158</v>
      </c>
      <c r="J596" s="6">
        <v>0.74737268518518529</v>
      </c>
      <c r="K596">
        <v>17</v>
      </c>
      <c r="L596">
        <v>56</v>
      </c>
      <c r="M596">
        <v>13</v>
      </c>
      <c r="N596" s="1">
        <v>505.7</v>
      </c>
      <c r="O596" s="1">
        <v>512.9</v>
      </c>
    </row>
    <row r="597" spans="1:15" x14ac:dyDescent="0.25">
      <c r="A597" s="9">
        <v>43158.67931712963</v>
      </c>
      <c r="B597" s="6">
        <v>0.74899305555300089</v>
      </c>
      <c r="C597">
        <v>17</v>
      </c>
      <c r="D597">
        <v>58</v>
      </c>
      <c r="E597">
        <v>33</v>
      </c>
      <c r="F597">
        <v>1600736.783203125</v>
      </c>
      <c r="G597">
        <v>1563.2195148468018</v>
      </c>
      <c r="I597" s="4">
        <v>43158</v>
      </c>
      <c r="J597" s="6">
        <v>0.7474884259259259</v>
      </c>
      <c r="K597">
        <v>17</v>
      </c>
      <c r="L597">
        <v>56</v>
      </c>
      <c r="M597">
        <v>23</v>
      </c>
      <c r="N597" s="1">
        <v>512</v>
      </c>
      <c r="O597" s="1">
        <v>503.25</v>
      </c>
    </row>
    <row r="598" spans="1:15" x14ac:dyDescent="0.25">
      <c r="A598" s="9">
        <v>43158.67931712963</v>
      </c>
      <c r="B598" s="6">
        <v>0.74912037037574919</v>
      </c>
      <c r="C598">
        <v>17</v>
      </c>
      <c r="D598">
        <v>58</v>
      </c>
      <c r="E598">
        <v>44</v>
      </c>
      <c r="F598">
        <v>1371506.1306818181</v>
      </c>
      <c r="G598">
        <v>1339.361455743963</v>
      </c>
      <c r="I598" s="4">
        <v>43158</v>
      </c>
      <c r="J598" s="6">
        <v>0.74760416666666663</v>
      </c>
      <c r="K598">
        <v>17</v>
      </c>
      <c r="L598">
        <v>56</v>
      </c>
      <c r="M598">
        <v>33</v>
      </c>
      <c r="N598" s="1">
        <v>471.4</v>
      </c>
      <c r="O598" s="1">
        <v>484.75</v>
      </c>
    </row>
    <row r="599" spans="1:15" x14ac:dyDescent="0.25">
      <c r="A599" s="9">
        <v>43158.67931712963</v>
      </c>
      <c r="B599" s="6">
        <v>0.74923611111444188</v>
      </c>
      <c r="C599">
        <v>17</v>
      </c>
      <c r="D599">
        <v>58</v>
      </c>
      <c r="E599">
        <v>54</v>
      </c>
      <c r="F599">
        <v>638222.86484375002</v>
      </c>
      <c r="G599">
        <v>623.26451644897463</v>
      </c>
      <c r="I599" s="4">
        <v>43158</v>
      </c>
      <c r="J599" s="6">
        <v>0.74771990740740746</v>
      </c>
      <c r="K599">
        <v>17</v>
      </c>
      <c r="L599">
        <v>56</v>
      </c>
      <c r="M599">
        <v>43</v>
      </c>
      <c r="N599" s="1">
        <v>462.3</v>
      </c>
      <c r="O599" s="1">
        <v>464.05</v>
      </c>
    </row>
    <row r="600" spans="1:15" x14ac:dyDescent="0.25">
      <c r="A600" s="9">
        <v>43158.67931712963</v>
      </c>
      <c r="B600" s="6">
        <v>0.74935185185313458</v>
      </c>
      <c r="C600">
        <v>17</v>
      </c>
      <c r="D600">
        <v>59</v>
      </c>
      <c r="E600">
        <v>4</v>
      </c>
      <c r="F600">
        <v>440318.64433593751</v>
      </c>
      <c r="G600">
        <v>429.99867610931398</v>
      </c>
      <c r="I600" s="4">
        <v>43158</v>
      </c>
      <c r="J600" s="6">
        <v>0.74783564814814818</v>
      </c>
      <c r="K600">
        <v>17</v>
      </c>
      <c r="L600">
        <v>56</v>
      </c>
      <c r="M600">
        <v>53</v>
      </c>
      <c r="N600" s="1">
        <v>461.5</v>
      </c>
      <c r="O600" s="1">
        <v>462.2</v>
      </c>
    </row>
    <row r="601" spans="1:15" x14ac:dyDescent="0.25">
      <c r="A601" s="9">
        <v>43158.67931712963</v>
      </c>
      <c r="B601" s="6">
        <v>0.74946759259182727</v>
      </c>
      <c r="C601">
        <v>17</v>
      </c>
      <c r="D601">
        <v>59</v>
      </c>
      <c r="E601">
        <v>14</v>
      </c>
      <c r="F601">
        <v>375871.07265624998</v>
      </c>
      <c r="G601">
        <v>367.06159439086912</v>
      </c>
      <c r="I601" s="4">
        <v>43158</v>
      </c>
      <c r="J601" s="6">
        <v>0.74795138888888879</v>
      </c>
      <c r="K601">
        <v>17</v>
      </c>
      <c r="L601">
        <v>57</v>
      </c>
      <c r="M601">
        <v>3</v>
      </c>
      <c r="N601" s="1">
        <v>462.1</v>
      </c>
      <c r="O601" s="1">
        <v>462.35</v>
      </c>
    </row>
    <row r="602" spans="1:15" x14ac:dyDescent="0.25">
      <c r="A602" s="9">
        <v>43158.67931712963</v>
      </c>
      <c r="B602" s="6">
        <v>0.74958333333051996</v>
      </c>
      <c r="C602">
        <v>17</v>
      </c>
      <c r="D602">
        <v>59</v>
      </c>
      <c r="E602">
        <v>24</v>
      </c>
      <c r="F602">
        <v>414962.85781249998</v>
      </c>
      <c r="G602">
        <v>405.23716583251951</v>
      </c>
      <c r="I602" s="4">
        <v>43158</v>
      </c>
      <c r="J602" s="6">
        <v>0.74806712962962962</v>
      </c>
      <c r="K602">
        <v>17</v>
      </c>
      <c r="L602">
        <v>57</v>
      </c>
      <c r="M602">
        <v>13</v>
      </c>
      <c r="N602" s="1">
        <v>489</v>
      </c>
      <c r="O602" s="1">
        <v>475.5</v>
      </c>
    </row>
    <row r="603" spans="1:15" x14ac:dyDescent="0.25">
      <c r="A603" s="9">
        <v>43158.67931712963</v>
      </c>
      <c r="B603" s="6">
        <v>0.74971064815326827</v>
      </c>
      <c r="C603">
        <v>17</v>
      </c>
      <c r="D603">
        <v>59</v>
      </c>
      <c r="E603">
        <v>35</v>
      </c>
      <c r="F603">
        <v>414400.04190340912</v>
      </c>
      <c r="G603">
        <v>404.68754092129797</v>
      </c>
      <c r="I603" s="4">
        <v>43158</v>
      </c>
      <c r="J603" s="6">
        <v>0.74818287037037035</v>
      </c>
      <c r="K603">
        <v>17</v>
      </c>
      <c r="L603">
        <v>57</v>
      </c>
      <c r="M603">
        <v>23</v>
      </c>
      <c r="N603" s="1">
        <v>604.79999999999995</v>
      </c>
      <c r="O603" s="1">
        <v>606</v>
      </c>
    </row>
    <row r="604" spans="1:15" x14ac:dyDescent="0.25">
      <c r="A604" s="9">
        <v>43158.67931712963</v>
      </c>
      <c r="B604" s="6">
        <v>0.74982638889196096</v>
      </c>
      <c r="C604">
        <v>17</v>
      </c>
      <c r="D604">
        <v>59</v>
      </c>
      <c r="E604">
        <v>45</v>
      </c>
      <c r="F604">
        <v>363391.38554687495</v>
      </c>
      <c r="G604">
        <v>354.87439994812007</v>
      </c>
      <c r="I604" s="4">
        <v>43158</v>
      </c>
      <c r="J604" s="6">
        <v>0.74829861111111118</v>
      </c>
      <c r="K604">
        <v>17</v>
      </c>
      <c r="L604">
        <v>57</v>
      </c>
      <c r="M604">
        <v>33</v>
      </c>
      <c r="N604" s="1">
        <v>604.9</v>
      </c>
      <c r="O604" s="1">
        <v>607.75</v>
      </c>
    </row>
    <row r="605" spans="1:15" x14ac:dyDescent="0.25">
      <c r="A605" s="9">
        <v>43158.67931712963</v>
      </c>
      <c r="B605" s="6">
        <v>0.74994212963065365</v>
      </c>
      <c r="C605">
        <v>17</v>
      </c>
      <c r="D605">
        <v>59</v>
      </c>
      <c r="E605">
        <v>55</v>
      </c>
      <c r="F605">
        <v>415288.03681640624</v>
      </c>
      <c r="G605">
        <v>405.55472345352172</v>
      </c>
      <c r="I605" s="4">
        <v>43158</v>
      </c>
      <c r="J605" s="6">
        <v>0.7484143518518519</v>
      </c>
      <c r="K605">
        <v>17</v>
      </c>
      <c r="L605">
        <v>57</v>
      </c>
      <c r="M605">
        <v>43</v>
      </c>
      <c r="N605" s="1">
        <v>606.4</v>
      </c>
      <c r="O605" s="1">
        <v>607.09999999999991</v>
      </c>
    </row>
    <row r="606" spans="1:15" x14ac:dyDescent="0.25">
      <c r="A606" s="9">
        <v>43158.67931712963</v>
      </c>
      <c r="B606" s="6">
        <v>0.75006944445340196</v>
      </c>
      <c r="C606">
        <v>18</v>
      </c>
      <c r="D606">
        <v>0</v>
      </c>
      <c r="E606">
        <v>6</v>
      </c>
      <c r="F606">
        <v>416398.40873579547</v>
      </c>
      <c r="G606">
        <v>406.63907103105026</v>
      </c>
      <c r="I606" s="4">
        <v>43158</v>
      </c>
      <c r="J606" s="6">
        <v>0.74853009259259251</v>
      </c>
      <c r="K606">
        <v>17</v>
      </c>
      <c r="L606">
        <v>57</v>
      </c>
      <c r="M606">
        <v>53</v>
      </c>
      <c r="N606" s="1">
        <v>614.6</v>
      </c>
      <c r="O606" s="1">
        <v>611.90000000000009</v>
      </c>
    </row>
    <row r="607" spans="1:15" x14ac:dyDescent="0.25">
      <c r="A607" s="9">
        <v>43158.67931712963</v>
      </c>
      <c r="B607" s="6">
        <v>0.75018518519209465</v>
      </c>
      <c r="C607">
        <v>18</v>
      </c>
      <c r="D607">
        <v>0</v>
      </c>
      <c r="E607">
        <v>16</v>
      </c>
      <c r="F607">
        <v>413647.05429687497</v>
      </c>
      <c r="G607">
        <v>403.95220146179196</v>
      </c>
      <c r="I607" s="4">
        <v>43158</v>
      </c>
      <c r="J607" s="6">
        <v>0.74864583333333334</v>
      </c>
      <c r="K607">
        <v>17</v>
      </c>
      <c r="L607">
        <v>58</v>
      </c>
      <c r="M607">
        <v>3</v>
      </c>
      <c r="N607" s="1">
        <v>605.29999999999995</v>
      </c>
      <c r="O607" s="1">
        <v>606.15</v>
      </c>
    </row>
    <row r="608" spans="1:15" x14ac:dyDescent="0.25">
      <c r="A608" s="9">
        <v>43158.67931712963</v>
      </c>
      <c r="B608" s="6">
        <v>0.75031250000029104</v>
      </c>
      <c r="C608">
        <v>18</v>
      </c>
      <c r="D608">
        <v>0</v>
      </c>
      <c r="E608">
        <v>27</v>
      </c>
      <c r="F608">
        <v>390761.89577414771</v>
      </c>
      <c r="G608">
        <v>381.60341384194112</v>
      </c>
      <c r="I608" s="4">
        <v>43158</v>
      </c>
      <c r="J608" s="6">
        <v>0.74876157407407407</v>
      </c>
      <c r="K608">
        <v>17</v>
      </c>
      <c r="L608">
        <v>58</v>
      </c>
      <c r="M608">
        <v>13</v>
      </c>
      <c r="N608" s="1">
        <v>609.6</v>
      </c>
      <c r="O608" s="1">
        <v>612.20000000000005</v>
      </c>
    </row>
    <row r="609" spans="1:15" x14ac:dyDescent="0.25">
      <c r="A609" s="9">
        <v>43158.67931712963</v>
      </c>
      <c r="B609" s="6">
        <v>0.75042824073898373</v>
      </c>
      <c r="C609">
        <v>18</v>
      </c>
      <c r="D609">
        <v>0</v>
      </c>
      <c r="E609">
        <v>37</v>
      </c>
      <c r="F609">
        <v>401101.42597656249</v>
      </c>
      <c r="G609">
        <v>391.70061130523681</v>
      </c>
      <c r="I609" s="4">
        <v>43158</v>
      </c>
      <c r="J609" s="6">
        <v>0.74887731481481479</v>
      </c>
      <c r="K609">
        <v>17</v>
      </c>
      <c r="L609">
        <v>58</v>
      </c>
      <c r="M609">
        <v>23</v>
      </c>
      <c r="N609" s="1">
        <v>606.20000000000005</v>
      </c>
      <c r="O609" s="1">
        <v>604.79999999999995</v>
      </c>
    </row>
    <row r="610" spans="1:15" x14ac:dyDescent="0.25">
      <c r="A610" s="9">
        <v>43158.67931712963</v>
      </c>
      <c r="B610" s="6">
        <v>0.75055555556173204</v>
      </c>
      <c r="C610">
        <v>18</v>
      </c>
      <c r="D610">
        <v>0</v>
      </c>
      <c r="E610">
        <v>48</v>
      </c>
      <c r="F610">
        <v>364234.45649857953</v>
      </c>
      <c r="G610">
        <v>355.69771142439407</v>
      </c>
      <c r="I610" s="4">
        <v>43158</v>
      </c>
      <c r="J610" s="6">
        <v>0.74899305555555562</v>
      </c>
      <c r="K610">
        <v>17</v>
      </c>
      <c r="L610">
        <v>58</v>
      </c>
      <c r="M610">
        <v>33</v>
      </c>
      <c r="N610" s="1">
        <v>603</v>
      </c>
      <c r="O610" s="1">
        <v>607.95000000000005</v>
      </c>
    </row>
    <row r="611" spans="1:15" x14ac:dyDescent="0.25">
      <c r="A611" s="9">
        <v>43158.67931712963</v>
      </c>
      <c r="B611" s="6">
        <v>0.75067129630042473</v>
      </c>
      <c r="C611">
        <v>18</v>
      </c>
      <c r="D611">
        <v>0</v>
      </c>
      <c r="E611">
        <v>58</v>
      </c>
      <c r="F611">
        <v>405030.8466796875</v>
      </c>
      <c r="G611">
        <v>395.53793621063232</v>
      </c>
      <c r="I611" s="4">
        <v>43158</v>
      </c>
      <c r="J611" s="6">
        <v>0.74910879629629623</v>
      </c>
      <c r="K611">
        <v>17</v>
      </c>
      <c r="L611">
        <v>58</v>
      </c>
      <c r="M611">
        <v>43</v>
      </c>
      <c r="N611" s="1">
        <v>607.9</v>
      </c>
      <c r="O611" s="1">
        <v>607.59999999999991</v>
      </c>
    </row>
    <row r="612" spans="1:15" x14ac:dyDescent="0.25">
      <c r="A612" s="9">
        <v>43158.67931712963</v>
      </c>
      <c r="B612" s="6">
        <v>0.75079861110862112</v>
      </c>
      <c r="C612">
        <v>18</v>
      </c>
      <c r="D612">
        <v>1</v>
      </c>
      <c r="E612">
        <v>9</v>
      </c>
      <c r="F612">
        <v>413837.78764204541</v>
      </c>
      <c r="G612">
        <v>404.13846449418497</v>
      </c>
      <c r="I612" s="4">
        <v>43158</v>
      </c>
      <c r="J612" s="6">
        <v>0.74922453703703706</v>
      </c>
      <c r="K612">
        <v>17</v>
      </c>
      <c r="L612">
        <v>58</v>
      </c>
      <c r="M612">
        <v>53</v>
      </c>
      <c r="N612" s="1">
        <v>621.6</v>
      </c>
      <c r="O612" s="1">
        <v>614.75</v>
      </c>
    </row>
    <row r="613" spans="1:15" x14ac:dyDescent="0.25">
      <c r="A613" s="9">
        <v>43158.67931712963</v>
      </c>
      <c r="B613" s="6">
        <v>0.75092592593136942</v>
      </c>
      <c r="C613">
        <v>18</v>
      </c>
      <c r="D613">
        <v>1</v>
      </c>
      <c r="E613">
        <v>20</v>
      </c>
      <c r="F613">
        <v>367569.14115767041</v>
      </c>
      <c r="G613">
        <v>358.95423941178751</v>
      </c>
      <c r="I613" s="4">
        <v>43158</v>
      </c>
      <c r="J613" s="6">
        <v>0.74934027777777779</v>
      </c>
      <c r="K613">
        <v>17</v>
      </c>
      <c r="L613">
        <v>59</v>
      </c>
      <c r="M613">
        <v>3</v>
      </c>
      <c r="N613" s="1">
        <v>523.29999999999995</v>
      </c>
      <c r="O613" s="1">
        <v>530.4</v>
      </c>
    </row>
    <row r="614" spans="1:15" x14ac:dyDescent="0.25">
      <c r="A614" s="9">
        <v>43158.67931712963</v>
      </c>
      <c r="B614" s="6">
        <v>0.75104166667006211</v>
      </c>
      <c r="C614">
        <v>18</v>
      </c>
      <c r="D614">
        <v>1</v>
      </c>
      <c r="E614">
        <v>30</v>
      </c>
      <c r="F614">
        <v>401596.54794921872</v>
      </c>
      <c r="G614">
        <v>392.1841288566589</v>
      </c>
      <c r="I614" s="4">
        <v>43158</v>
      </c>
      <c r="J614" s="6">
        <v>0.74945601851851851</v>
      </c>
      <c r="K614">
        <v>17</v>
      </c>
      <c r="L614">
        <v>59</v>
      </c>
      <c r="M614">
        <v>13</v>
      </c>
      <c r="N614" s="1">
        <v>523.9</v>
      </c>
      <c r="O614" s="1">
        <v>522.95000000000005</v>
      </c>
    </row>
    <row r="615" spans="1:15" x14ac:dyDescent="0.25">
      <c r="A615" s="9">
        <v>43158.67931712963</v>
      </c>
      <c r="B615" s="6">
        <v>0.75115740740875481</v>
      </c>
      <c r="C615">
        <v>18</v>
      </c>
      <c r="D615">
        <v>1</v>
      </c>
      <c r="E615">
        <v>40</v>
      </c>
      <c r="F615">
        <v>406008.6669921875</v>
      </c>
      <c r="G615">
        <v>396.49283885955811</v>
      </c>
      <c r="I615" s="4">
        <v>43158</v>
      </c>
      <c r="J615" s="6">
        <v>0.74957175925925934</v>
      </c>
      <c r="K615">
        <v>17</v>
      </c>
      <c r="L615">
        <v>59</v>
      </c>
      <c r="M615">
        <v>23</v>
      </c>
      <c r="N615" s="1">
        <v>519.70000000000005</v>
      </c>
      <c r="O615" s="1">
        <v>520.29999999999995</v>
      </c>
    </row>
    <row r="616" spans="1:15" x14ac:dyDescent="0.25">
      <c r="A616" s="9">
        <v>43158.67931712963</v>
      </c>
      <c r="B616" s="6">
        <v>0.7512731481474475</v>
      </c>
      <c r="C616">
        <v>18</v>
      </c>
      <c r="D616">
        <v>1</v>
      </c>
      <c r="E616">
        <v>50</v>
      </c>
      <c r="F616">
        <v>362543.35498046875</v>
      </c>
      <c r="G616">
        <v>354.04624509811401</v>
      </c>
      <c r="I616" s="4">
        <v>43158</v>
      </c>
      <c r="J616" s="6">
        <v>0.74968749999999995</v>
      </c>
      <c r="K616">
        <v>17</v>
      </c>
      <c r="L616">
        <v>59</v>
      </c>
      <c r="M616">
        <v>33</v>
      </c>
      <c r="N616" s="1">
        <v>525.6</v>
      </c>
      <c r="O616" s="1">
        <v>523.15000000000009</v>
      </c>
    </row>
    <row r="617" spans="1:15" x14ac:dyDescent="0.25">
      <c r="A617" s="9">
        <v>43158.67931712963</v>
      </c>
      <c r="B617" s="6">
        <v>0.75138888888614019</v>
      </c>
      <c r="C617">
        <v>18</v>
      </c>
      <c r="D617">
        <v>2</v>
      </c>
      <c r="E617">
        <v>0</v>
      </c>
      <c r="F617">
        <v>409253.50449218752</v>
      </c>
      <c r="G617">
        <v>399.66162548065188</v>
      </c>
      <c r="I617" s="4">
        <v>43158</v>
      </c>
      <c r="J617" s="6">
        <v>0.74980324074074067</v>
      </c>
      <c r="K617">
        <v>17</v>
      </c>
      <c r="L617">
        <v>59</v>
      </c>
      <c r="M617">
        <v>43</v>
      </c>
      <c r="N617" s="1">
        <v>522.1</v>
      </c>
      <c r="O617" s="1">
        <v>521.29999999999995</v>
      </c>
    </row>
    <row r="618" spans="1:15" x14ac:dyDescent="0.25">
      <c r="A618" s="9">
        <v>43158.67931712963</v>
      </c>
      <c r="B618" s="6">
        <v>0.75150462963210884</v>
      </c>
      <c r="C618">
        <v>18</v>
      </c>
      <c r="D618">
        <v>2</v>
      </c>
      <c r="E618">
        <v>10</v>
      </c>
      <c r="F618">
        <v>402433.88544921874</v>
      </c>
      <c r="G618">
        <v>393.00184125900267</v>
      </c>
      <c r="I618" s="4">
        <v>43158</v>
      </c>
      <c r="J618" s="6">
        <v>0.74991898148148151</v>
      </c>
      <c r="K618">
        <v>17</v>
      </c>
      <c r="L618">
        <v>59</v>
      </c>
      <c r="M618">
        <v>53</v>
      </c>
      <c r="N618" s="1">
        <v>519.20000000000005</v>
      </c>
      <c r="O618" s="1">
        <v>519.25</v>
      </c>
    </row>
    <row r="619" spans="1:15" x14ac:dyDescent="0.25">
      <c r="A619" s="9">
        <v>43158.67931712963</v>
      </c>
      <c r="B619" s="6">
        <v>0.75162037037080154</v>
      </c>
      <c r="C619">
        <v>18</v>
      </c>
      <c r="D619">
        <v>2</v>
      </c>
      <c r="E619">
        <v>20</v>
      </c>
      <c r="F619">
        <v>403530.59404296876</v>
      </c>
      <c r="G619">
        <v>394.07284574508668</v>
      </c>
      <c r="I619" s="4">
        <v>43158</v>
      </c>
      <c r="J619" s="6">
        <v>0.75003472222222223</v>
      </c>
      <c r="K619">
        <v>18</v>
      </c>
      <c r="L619">
        <v>0</v>
      </c>
      <c r="M619">
        <v>3</v>
      </c>
      <c r="N619" s="1">
        <v>519.5</v>
      </c>
      <c r="O619" s="1">
        <v>521.54999999999995</v>
      </c>
    </row>
    <row r="620" spans="1:15" x14ac:dyDescent="0.25">
      <c r="A620" s="9">
        <v>43158.67931712963</v>
      </c>
      <c r="B620" s="6">
        <v>0.75174768518627388</v>
      </c>
      <c r="C620">
        <v>18</v>
      </c>
      <c r="D620">
        <v>2</v>
      </c>
      <c r="E620">
        <v>31</v>
      </c>
      <c r="F620">
        <v>367257.91796875</v>
      </c>
      <c r="G620">
        <v>358.65031051635742</v>
      </c>
      <c r="I620" s="4">
        <v>43158</v>
      </c>
      <c r="J620" s="6">
        <v>0.75015046296296306</v>
      </c>
      <c r="K620">
        <v>18</v>
      </c>
      <c r="L620">
        <v>0</v>
      </c>
      <c r="M620">
        <v>13</v>
      </c>
      <c r="N620" s="1">
        <v>518.20000000000005</v>
      </c>
      <c r="O620" s="1">
        <v>519.15000000000009</v>
      </c>
    </row>
    <row r="621" spans="1:15" x14ac:dyDescent="0.25">
      <c r="A621" s="9">
        <v>43158.67931712963</v>
      </c>
      <c r="B621" s="6">
        <v>0.75186342592496658</v>
      </c>
      <c r="C621">
        <v>18</v>
      </c>
      <c r="D621">
        <v>2</v>
      </c>
      <c r="E621">
        <v>41</v>
      </c>
      <c r="F621">
        <v>415776.18623046874</v>
      </c>
      <c r="G621">
        <v>406.03143186569213</v>
      </c>
      <c r="I621" s="4">
        <v>43158</v>
      </c>
      <c r="J621" s="6">
        <v>0.75026620370370367</v>
      </c>
      <c r="K621">
        <v>18</v>
      </c>
      <c r="L621">
        <v>0</v>
      </c>
      <c r="M621">
        <v>23</v>
      </c>
      <c r="N621" s="1">
        <v>518.79999999999995</v>
      </c>
      <c r="O621" s="1">
        <v>519.45000000000005</v>
      </c>
    </row>
    <row r="622" spans="1:15" x14ac:dyDescent="0.25">
      <c r="A622" s="9">
        <v>43158.67931712963</v>
      </c>
      <c r="B622" s="6">
        <v>0.75197916667093523</v>
      </c>
      <c r="C622">
        <v>18</v>
      </c>
      <c r="D622">
        <v>2</v>
      </c>
      <c r="E622">
        <v>51</v>
      </c>
      <c r="F622">
        <v>408665.13398437505</v>
      </c>
      <c r="G622">
        <v>399.08704490661626</v>
      </c>
      <c r="I622" s="4">
        <v>43158</v>
      </c>
      <c r="J622" s="6">
        <v>0.75038194444444439</v>
      </c>
      <c r="K622">
        <v>18</v>
      </c>
      <c r="L622">
        <v>0</v>
      </c>
      <c r="M622">
        <v>33</v>
      </c>
      <c r="N622" s="1">
        <v>520</v>
      </c>
      <c r="O622" s="1">
        <v>520.9</v>
      </c>
    </row>
    <row r="623" spans="1:15" x14ac:dyDescent="0.25">
      <c r="A623" s="9">
        <v>43158.67931712963</v>
      </c>
      <c r="B623" s="6">
        <v>0.75210648148640757</v>
      </c>
      <c r="C623">
        <v>18</v>
      </c>
      <c r="D623">
        <v>3</v>
      </c>
      <c r="E623">
        <v>2</v>
      </c>
      <c r="F623">
        <v>365778.27308238635</v>
      </c>
      <c r="G623">
        <v>357.20534480701792</v>
      </c>
      <c r="I623" s="4">
        <v>43158</v>
      </c>
      <c r="J623" s="6">
        <v>0.75049768518518523</v>
      </c>
      <c r="K623">
        <v>18</v>
      </c>
      <c r="L623">
        <v>0</v>
      </c>
      <c r="M623">
        <v>43</v>
      </c>
      <c r="N623" s="1">
        <v>520.29999999999995</v>
      </c>
      <c r="O623" s="1">
        <v>519.79999999999995</v>
      </c>
    </row>
    <row r="624" spans="1:15" x14ac:dyDescent="0.25">
      <c r="A624" s="9">
        <v>43158.67931712963</v>
      </c>
      <c r="B624" s="6">
        <v>0.75222222222510027</v>
      </c>
      <c r="C624">
        <v>18</v>
      </c>
      <c r="D624">
        <v>3</v>
      </c>
      <c r="E624">
        <v>12</v>
      </c>
      <c r="F624">
        <v>408986.00742187497</v>
      </c>
      <c r="G624">
        <v>399.40039787292477</v>
      </c>
      <c r="I624" s="4">
        <v>43158</v>
      </c>
      <c r="J624" s="6">
        <v>0.75061342592592595</v>
      </c>
      <c r="K624">
        <v>18</v>
      </c>
      <c r="L624">
        <v>0</v>
      </c>
      <c r="M624">
        <v>53</v>
      </c>
      <c r="N624" s="1">
        <v>523.5</v>
      </c>
      <c r="O624" s="1">
        <v>522.75</v>
      </c>
    </row>
    <row r="625" spans="1:15" x14ac:dyDescent="0.25">
      <c r="A625" s="9">
        <v>43158.67931712963</v>
      </c>
      <c r="B625" s="6">
        <v>0.75233796296379296</v>
      </c>
      <c r="C625">
        <v>18</v>
      </c>
      <c r="D625">
        <v>3</v>
      </c>
      <c r="E625">
        <v>22</v>
      </c>
      <c r="F625">
        <v>408323.49687500001</v>
      </c>
      <c r="G625">
        <v>398.7534149169922</v>
      </c>
      <c r="I625" s="4">
        <v>43158</v>
      </c>
      <c r="J625" s="6">
        <v>0.75072916666666656</v>
      </c>
      <c r="K625">
        <v>18</v>
      </c>
      <c r="L625">
        <v>1</v>
      </c>
      <c r="M625">
        <v>3</v>
      </c>
      <c r="N625" s="1">
        <v>520.4</v>
      </c>
      <c r="O625" s="1">
        <v>519.09999999999991</v>
      </c>
    </row>
    <row r="626" spans="1:15" x14ac:dyDescent="0.25">
      <c r="A626" s="9">
        <v>43158.67931712963</v>
      </c>
      <c r="B626" s="6">
        <v>0.75245370370248565</v>
      </c>
      <c r="C626">
        <v>18</v>
      </c>
      <c r="D626">
        <v>3</v>
      </c>
      <c r="E626">
        <v>32</v>
      </c>
      <c r="F626">
        <v>367841.30498046876</v>
      </c>
      <c r="G626">
        <v>359.22002439498903</v>
      </c>
      <c r="I626" s="4">
        <v>43158</v>
      </c>
      <c r="J626" s="6">
        <v>0.75084490740740739</v>
      </c>
      <c r="K626">
        <v>18</v>
      </c>
      <c r="L626">
        <v>1</v>
      </c>
      <c r="M626">
        <v>13</v>
      </c>
      <c r="N626" s="1">
        <v>520.4</v>
      </c>
      <c r="O626" s="1">
        <v>520.29999999999995</v>
      </c>
    </row>
    <row r="627" spans="1:15" x14ac:dyDescent="0.25">
      <c r="A627" s="9">
        <v>43158.67931712963</v>
      </c>
      <c r="B627" s="6">
        <v>0.75256944444117835</v>
      </c>
      <c r="C627">
        <v>18</v>
      </c>
      <c r="D627">
        <v>3</v>
      </c>
      <c r="E627">
        <v>42</v>
      </c>
      <c r="F627">
        <v>435908.36074218748</v>
      </c>
      <c r="G627">
        <v>425.69175853729246</v>
      </c>
      <c r="I627" s="4">
        <v>43158</v>
      </c>
      <c r="J627" s="6">
        <v>0.75096064814814811</v>
      </c>
      <c r="K627">
        <v>18</v>
      </c>
      <c r="L627">
        <v>1</v>
      </c>
      <c r="M627">
        <v>23</v>
      </c>
      <c r="N627" s="1">
        <v>518.9</v>
      </c>
      <c r="O627" s="1">
        <v>519.04999999999995</v>
      </c>
    </row>
    <row r="628" spans="1:15" x14ac:dyDescent="0.25">
      <c r="A628" s="9">
        <v>43158.67931712963</v>
      </c>
      <c r="B628" s="6">
        <v>0.75269675926392665</v>
      </c>
      <c r="C628">
        <v>18</v>
      </c>
      <c r="D628">
        <v>3</v>
      </c>
      <c r="E628">
        <v>53</v>
      </c>
      <c r="F628">
        <v>432135.66450639209</v>
      </c>
      <c r="G628">
        <v>422.00748486952352</v>
      </c>
      <c r="I628" s="4">
        <v>43158</v>
      </c>
      <c r="J628" s="6">
        <v>0.75107638888888895</v>
      </c>
      <c r="K628">
        <v>18</v>
      </c>
      <c r="L628">
        <v>1</v>
      </c>
      <c r="M628">
        <v>33</v>
      </c>
      <c r="N628" s="1">
        <v>518.20000000000005</v>
      </c>
      <c r="O628" s="1">
        <v>518.54999999999995</v>
      </c>
    </row>
    <row r="629" spans="1:15" x14ac:dyDescent="0.25">
      <c r="A629" s="9">
        <v>43158.67931712963</v>
      </c>
      <c r="B629" s="6">
        <v>0.75281250000261934</v>
      </c>
      <c r="C629">
        <v>18</v>
      </c>
      <c r="D629">
        <v>4</v>
      </c>
      <c r="E629">
        <v>3</v>
      </c>
      <c r="F629">
        <v>385660.63750000001</v>
      </c>
      <c r="G629">
        <v>376.62171630859376</v>
      </c>
      <c r="I629" s="4">
        <v>43158</v>
      </c>
      <c r="J629" s="6">
        <v>0.75119212962962967</v>
      </c>
      <c r="K629">
        <v>18</v>
      </c>
      <c r="L629">
        <v>1</v>
      </c>
      <c r="M629">
        <v>43</v>
      </c>
      <c r="N629" s="1">
        <v>520.79999999999995</v>
      </c>
      <c r="O629" s="1">
        <v>520.29999999999995</v>
      </c>
    </row>
    <row r="630" spans="1:15" x14ac:dyDescent="0.25">
      <c r="A630" s="9">
        <v>43158.67931712963</v>
      </c>
      <c r="B630" s="6">
        <v>0.75292824074131204</v>
      </c>
      <c r="C630">
        <v>18</v>
      </c>
      <c r="D630">
        <v>4</v>
      </c>
      <c r="E630">
        <v>13</v>
      </c>
      <c r="F630">
        <v>430153.49384765624</v>
      </c>
      <c r="G630">
        <v>420.0717713356018</v>
      </c>
      <c r="I630" s="4">
        <v>43158</v>
      </c>
      <c r="J630" s="6">
        <v>0.75130787037037028</v>
      </c>
      <c r="K630">
        <v>18</v>
      </c>
      <c r="L630">
        <v>1</v>
      </c>
      <c r="M630">
        <v>53</v>
      </c>
      <c r="N630" s="1">
        <v>520.29999999999995</v>
      </c>
      <c r="O630" s="1">
        <v>519.79999999999995</v>
      </c>
    </row>
    <row r="631" spans="1:15" x14ac:dyDescent="0.25">
      <c r="A631" s="9">
        <v>43158.67931712963</v>
      </c>
      <c r="B631" s="6">
        <v>0.75304398148000473</v>
      </c>
      <c r="C631">
        <v>18</v>
      </c>
      <c r="D631">
        <v>4</v>
      </c>
      <c r="E631">
        <v>23</v>
      </c>
      <c r="F631">
        <v>438890.26201171876</v>
      </c>
      <c r="G631">
        <v>428.6037714958191</v>
      </c>
      <c r="I631" s="4">
        <v>43158</v>
      </c>
      <c r="J631" s="6">
        <v>0.75142361111111111</v>
      </c>
      <c r="K631">
        <v>18</v>
      </c>
      <c r="L631">
        <v>2</v>
      </c>
      <c r="M631">
        <v>3</v>
      </c>
      <c r="N631" s="1">
        <v>520.1</v>
      </c>
      <c r="O631" s="1">
        <v>519.45000000000005</v>
      </c>
    </row>
    <row r="632" spans="1:15" x14ac:dyDescent="0.25">
      <c r="A632" s="9">
        <v>43158.67931712963</v>
      </c>
      <c r="B632" s="6">
        <v>0.75315972222597338</v>
      </c>
      <c r="C632">
        <v>18</v>
      </c>
      <c r="D632">
        <v>4</v>
      </c>
      <c r="E632">
        <v>33</v>
      </c>
      <c r="F632">
        <v>441917.89951171877</v>
      </c>
      <c r="G632">
        <v>431.56044874191286</v>
      </c>
      <c r="I632" s="4">
        <v>43158</v>
      </c>
      <c r="J632" s="6">
        <v>0.75153935185185183</v>
      </c>
      <c r="K632">
        <v>18</v>
      </c>
      <c r="L632">
        <v>2</v>
      </c>
      <c r="M632">
        <v>13</v>
      </c>
      <c r="N632" s="1">
        <v>518.70000000000005</v>
      </c>
      <c r="O632" s="1">
        <v>519.90000000000009</v>
      </c>
    </row>
    <row r="633" spans="1:15" x14ac:dyDescent="0.25">
      <c r="A633" s="9">
        <v>43158.67931712963</v>
      </c>
      <c r="B633" s="6">
        <v>0.75327546296466608</v>
      </c>
      <c r="C633">
        <v>18</v>
      </c>
      <c r="D633">
        <v>4</v>
      </c>
      <c r="E633">
        <v>43</v>
      </c>
      <c r="F633">
        <v>402607.62451171875</v>
      </c>
      <c r="G633">
        <v>393.17150831222534</v>
      </c>
      <c r="I633" s="4">
        <v>43158</v>
      </c>
      <c r="J633" s="6">
        <v>0.75165509259259267</v>
      </c>
      <c r="K633">
        <v>18</v>
      </c>
      <c r="L633">
        <v>2</v>
      </c>
      <c r="M633">
        <v>23</v>
      </c>
      <c r="N633" s="1">
        <v>521.6</v>
      </c>
      <c r="O633" s="1">
        <v>521.1</v>
      </c>
    </row>
    <row r="634" spans="1:15" x14ac:dyDescent="0.25">
      <c r="A634" s="9">
        <v>43158.67931712963</v>
      </c>
      <c r="B634" s="6">
        <v>0.75340277778013842</v>
      </c>
      <c r="C634">
        <v>18</v>
      </c>
      <c r="D634">
        <v>4</v>
      </c>
      <c r="E634">
        <v>54</v>
      </c>
      <c r="F634">
        <v>448161.55717329547</v>
      </c>
      <c r="G634">
        <v>437.65777067704636</v>
      </c>
      <c r="I634" s="4">
        <v>43158</v>
      </c>
      <c r="J634" s="6">
        <v>0.75177083333333339</v>
      </c>
      <c r="K634">
        <v>18</v>
      </c>
      <c r="L634">
        <v>2</v>
      </c>
      <c r="M634">
        <v>33</v>
      </c>
      <c r="N634" s="1">
        <v>519.4</v>
      </c>
      <c r="O634" s="1">
        <v>519.9</v>
      </c>
    </row>
    <row r="635" spans="1:15" x14ac:dyDescent="0.25">
      <c r="A635" s="9">
        <v>43158.67931712963</v>
      </c>
      <c r="B635" s="6">
        <v>0.75351851851883112</v>
      </c>
      <c r="C635">
        <v>18</v>
      </c>
      <c r="D635">
        <v>5</v>
      </c>
      <c r="E635">
        <v>4</v>
      </c>
      <c r="F635">
        <v>446458.43320312502</v>
      </c>
      <c r="G635">
        <v>435.99456367492678</v>
      </c>
      <c r="I635" s="4">
        <v>43158</v>
      </c>
      <c r="J635" s="6">
        <v>0.751886574074074</v>
      </c>
      <c r="K635">
        <v>18</v>
      </c>
      <c r="L635">
        <v>2</v>
      </c>
      <c r="M635">
        <v>43</v>
      </c>
      <c r="N635" s="1">
        <v>522</v>
      </c>
      <c r="O635" s="1">
        <v>521.5</v>
      </c>
    </row>
    <row r="636" spans="1:15" x14ac:dyDescent="0.25">
      <c r="A636" s="9">
        <v>43158.67931712963</v>
      </c>
      <c r="B636" s="6">
        <v>0.75364583334157942</v>
      </c>
      <c r="C636">
        <v>18</v>
      </c>
      <c r="D636">
        <v>5</v>
      </c>
      <c r="E636">
        <v>15</v>
      </c>
      <c r="F636">
        <v>398126.55939275568</v>
      </c>
      <c r="G636">
        <v>388.79546815698797</v>
      </c>
      <c r="I636" s="4">
        <v>43158</v>
      </c>
      <c r="J636" s="6">
        <v>0.75200231481481483</v>
      </c>
      <c r="K636">
        <v>18</v>
      </c>
      <c r="L636">
        <v>2</v>
      </c>
      <c r="M636">
        <v>53</v>
      </c>
      <c r="N636" s="1">
        <v>520</v>
      </c>
      <c r="O636" s="1">
        <v>521.20000000000005</v>
      </c>
    </row>
    <row r="637" spans="1:15" x14ac:dyDescent="0.25">
      <c r="A637" s="9">
        <v>43158.67931712963</v>
      </c>
      <c r="B637" s="6">
        <v>0.75376157408027211</v>
      </c>
      <c r="C637">
        <v>18</v>
      </c>
      <c r="D637">
        <v>5</v>
      </c>
      <c r="E637">
        <v>25</v>
      </c>
      <c r="F637">
        <v>448640.14150390628</v>
      </c>
      <c r="G637">
        <v>438.12513818740848</v>
      </c>
      <c r="I637" s="4">
        <v>43158</v>
      </c>
      <c r="J637" s="6">
        <v>0.75211805555555555</v>
      </c>
      <c r="K637">
        <v>18</v>
      </c>
      <c r="L637">
        <v>3</v>
      </c>
      <c r="M637">
        <v>3</v>
      </c>
      <c r="N637" s="1">
        <v>519.1</v>
      </c>
      <c r="O637" s="1">
        <v>519.40000000000009</v>
      </c>
    </row>
    <row r="638" spans="1:15" x14ac:dyDescent="0.25">
      <c r="A638" s="9">
        <v>43158.67931712963</v>
      </c>
      <c r="B638" s="6">
        <v>0.7538888888884685</v>
      </c>
      <c r="C638">
        <v>18</v>
      </c>
      <c r="D638">
        <v>5</v>
      </c>
      <c r="E638">
        <v>36</v>
      </c>
      <c r="F638">
        <v>412694.77325994323</v>
      </c>
      <c r="G638">
        <v>403.02223951166332</v>
      </c>
      <c r="I638" s="4">
        <v>43158</v>
      </c>
      <c r="J638" s="6">
        <v>0.75223379629629628</v>
      </c>
      <c r="K638">
        <v>18</v>
      </c>
      <c r="L638">
        <v>3</v>
      </c>
      <c r="M638">
        <v>13</v>
      </c>
      <c r="N638" s="1">
        <v>520.5</v>
      </c>
      <c r="O638" s="1">
        <v>520</v>
      </c>
    </row>
    <row r="639" spans="1:15" x14ac:dyDescent="0.25">
      <c r="A639" s="9">
        <v>43158.67931712963</v>
      </c>
      <c r="B639" s="6">
        <v>0.75400462962716119</v>
      </c>
      <c r="C639">
        <v>18</v>
      </c>
      <c r="D639">
        <v>5</v>
      </c>
      <c r="E639">
        <v>46</v>
      </c>
      <c r="F639">
        <v>455822.1171875</v>
      </c>
      <c r="G639">
        <v>445.13878631591797</v>
      </c>
      <c r="I639" s="4">
        <v>43158</v>
      </c>
      <c r="J639" s="6">
        <v>0.75234953703703711</v>
      </c>
      <c r="K639">
        <v>18</v>
      </c>
      <c r="L639">
        <v>3</v>
      </c>
      <c r="M639">
        <v>23</v>
      </c>
      <c r="N639" s="1">
        <v>521</v>
      </c>
      <c r="O639" s="1">
        <v>520.29999999999995</v>
      </c>
    </row>
    <row r="640" spans="1:15" x14ac:dyDescent="0.25">
      <c r="A640" s="9">
        <v>43158.67931712963</v>
      </c>
      <c r="B640" s="6">
        <v>0.75412037037312984</v>
      </c>
      <c r="C640">
        <v>18</v>
      </c>
      <c r="D640">
        <v>5</v>
      </c>
      <c r="E640">
        <v>56</v>
      </c>
      <c r="F640">
        <v>471406.265625</v>
      </c>
      <c r="G640">
        <v>460.35768127441406</v>
      </c>
      <c r="I640" s="4">
        <v>43158</v>
      </c>
      <c r="J640" s="6">
        <v>0.75246527777777772</v>
      </c>
      <c r="K640">
        <v>18</v>
      </c>
      <c r="L640">
        <v>3</v>
      </c>
      <c r="M640">
        <v>33</v>
      </c>
      <c r="N640" s="1">
        <v>519.6</v>
      </c>
      <c r="O640" s="1">
        <v>519.65000000000009</v>
      </c>
    </row>
    <row r="641" spans="1:15" x14ac:dyDescent="0.25">
      <c r="A641" s="9">
        <v>43158.67931712963</v>
      </c>
      <c r="B641" s="6">
        <v>0.7542361111190985</v>
      </c>
      <c r="C641">
        <v>18</v>
      </c>
      <c r="D641">
        <v>6</v>
      </c>
      <c r="E641">
        <v>6</v>
      </c>
      <c r="F641">
        <v>1371888.1342773438</v>
      </c>
      <c r="G641">
        <v>1339.7345061302185</v>
      </c>
      <c r="I641" s="4">
        <v>43158</v>
      </c>
      <c r="J641" s="6">
        <v>0.75258101851851855</v>
      </c>
      <c r="K641">
        <v>18</v>
      </c>
      <c r="L641">
        <v>3</v>
      </c>
      <c r="M641">
        <v>43</v>
      </c>
      <c r="N641" s="1">
        <v>521.70000000000005</v>
      </c>
      <c r="O641" s="1">
        <v>521.65000000000009</v>
      </c>
    </row>
    <row r="642" spans="1:15" x14ac:dyDescent="0.25">
      <c r="A642" s="9">
        <v>43158.67931712963</v>
      </c>
      <c r="B642" s="6">
        <v>0.75435185185779119</v>
      </c>
      <c r="C642">
        <v>18</v>
      </c>
      <c r="D642">
        <v>6</v>
      </c>
      <c r="E642">
        <v>16</v>
      </c>
      <c r="F642">
        <v>1518314.4928710938</v>
      </c>
      <c r="G642">
        <v>1482.7289969444275</v>
      </c>
      <c r="I642" s="4">
        <v>43158</v>
      </c>
      <c r="J642" s="6">
        <v>0.75269675925925927</v>
      </c>
      <c r="K642">
        <v>18</v>
      </c>
      <c r="L642">
        <v>3</v>
      </c>
      <c r="M642">
        <v>53</v>
      </c>
      <c r="N642" s="1">
        <v>521.29999999999995</v>
      </c>
      <c r="O642" s="1">
        <v>522.29999999999995</v>
      </c>
    </row>
    <row r="643" spans="1:15" x14ac:dyDescent="0.25">
      <c r="A643" s="9">
        <v>43158.67931712963</v>
      </c>
      <c r="B643" s="6">
        <v>0.75446759259648388</v>
      </c>
      <c r="C643">
        <v>18</v>
      </c>
      <c r="D643">
        <v>6</v>
      </c>
      <c r="E643">
        <v>26</v>
      </c>
      <c r="F643">
        <v>1717679.2526367188</v>
      </c>
      <c r="G643">
        <v>1677.4211451530457</v>
      </c>
      <c r="I643" s="4">
        <v>43158</v>
      </c>
      <c r="J643" s="6">
        <v>0.7528125</v>
      </c>
      <c r="K643">
        <v>18</v>
      </c>
      <c r="L643">
        <v>4</v>
      </c>
      <c r="M643">
        <v>3</v>
      </c>
      <c r="N643" s="1">
        <v>521.79999999999995</v>
      </c>
      <c r="O643" s="1">
        <v>522.04999999999995</v>
      </c>
    </row>
    <row r="644" spans="1:15" x14ac:dyDescent="0.25">
      <c r="A644" s="9">
        <v>43158.67931712963</v>
      </c>
      <c r="B644" s="6">
        <v>0.75458333333517658</v>
      </c>
      <c r="C644">
        <v>18</v>
      </c>
      <c r="D644">
        <v>6</v>
      </c>
      <c r="E644">
        <v>36</v>
      </c>
      <c r="F644">
        <v>1604259.0101562501</v>
      </c>
      <c r="G644">
        <v>1566.659189605713</v>
      </c>
      <c r="I644" s="4">
        <v>43158</v>
      </c>
      <c r="J644" s="6">
        <v>0.75292824074074083</v>
      </c>
      <c r="K644">
        <v>18</v>
      </c>
      <c r="L644">
        <v>4</v>
      </c>
      <c r="M644">
        <v>13</v>
      </c>
      <c r="N644" s="1">
        <v>521.9</v>
      </c>
      <c r="O644" s="1">
        <v>521.70000000000005</v>
      </c>
    </row>
    <row r="645" spans="1:15" x14ac:dyDescent="0.25">
      <c r="A645" s="9">
        <v>43158.67931712963</v>
      </c>
      <c r="B645" s="6">
        <v>0.75469907407386927</v>
      </c>
      <c r="C645">
        <v>18</v>
      </c>
      <c r="D645">
        <v>6</v>
      </c>
      <c r="E645">
        <v>46</v>
      </c>
      <c r="F645">
        <v>1655396.1125976562</v>
      </c>
      <c r="G645">
        <v>1616.5977662086486</v>
      </c>
      <c r="I645" s="4">
        <v>43158</v>
      </c>
      <c r="J645" s="6">
        <v>0.75304398148148144</v>
      </c>
      <c r="K645">
        <v>18</v>
      </c>
      <c r="L645">
        <v>4</v>
      </c>
      <c r="M645">
        <v>23</v>
      </c>
      <c r="N645" s="1">
        <v>523.6</v>
      </c>
      <c r="O645" s="1">
        <v>522.54999999999995</v>
      </c>
    </row>
    <row r="646" spans="1:15" x14ac:dyDescent="0.25">
      <c r="A646" s="9">
        <v>43158.67931712963</v>
      </c>
      <c r="B646" s="6">
        <v>0.75481481481256196</v>
      </c>
      <c r="C646">
        <v>18</v>
      </c>
      <c r="D646">
        <v>6</v>
      </c>
      <c r="E646">
        <v>56</v>
      </c>
      <c r="F646">
        <v>1473005.9540039063</v>
      </c>
      <c r="G646">
        <v>1438.4823769569398</v>
      </c>
      <c r="I646" s="4">
        <v>43158</v>
      </c>
      <c r="J646" s="6">
        <v>0.75315972222222216</v>
      </c>
      <c r="K646">
        <v>18</v>
      </c>
      <c r="L646">
        <v>4</v>
      </c>
      <c r="M646">
        <v>33</v>
      </c>
      <c r="N646" s="1">
        <v>522</v>
      </c>
      <c r="O646" s="1">
        <v>521.95000000000005</v>
      </c>
    </row>
    <row r="647" spans="1:15" x14ac:dyDescent="0.25">
      <c r="A647" s="9">
        <v>43158.67931712963</v>
      </c>
      <c r="B647" s="6">
        <v>0.75493055555853061</v>
      </c>
      <c r="C647">
        <v>18</v>
      </c>
      <c r="D647">
        <v>7</v>
      </c>
      <c r="E647">
        <v>6</v>
      </c>
      <c r="F647">
        <v>1774955.0305664062</v>
      </c>
      <c r="G647">
        <v>1733.3545220375061</v>
      </c>
      <c r="I647" s="4">
        <v>43158</v>
      </c>
      <c r="J647" s="6">
        <v>0.75327546296296299</v>
      </c>
      <c r="K647">
        <v>18</v>
      </c>
      <c r="L647">
        <v>4</v>
      </c>
      <c r="M647">
        <v>43</v>
      </c>
      <c r="N647" s="1">
        <v>526.79999999999995</v>
      </c>
      <c r="O647" s="1">
        <v>526.5</v>
      </c>
    </row>
    <row r="648" spans="1:15" x14ac:dyDescent="0.25">
      <c r="A648" s="9">
        <v>43158.67931712963</v>
      </c>
      <c r="B648" s="6">
        <v>0.75505787037400296</v>
      </c>
      <c r="C648">
        <v>18</v>
      </c>
      <c r="D648">
        <v>7</v>
      </c>
      <c r="E648">
        <v>17</v>
      </c>
      <c r="F648">
        <v>1500038.5842507102</v>
      </c>
      <c r="G648">
        <v>1464.8814299323342</v>
      </c>
      <c r="I648" s="4">
        <v>43158</v>
      </c>
      <c r="J648" s="6">
        <v>0.75339120370370372</v>
      </c>
      <c r="K648">
        <v>18</v>
      </c>
      <c r="L648">
        <v>4</v>
      </c>
      <c r="M648">
        <v>53</v>
      </c>
      <c r="N648" s="1">
        <v>526</v>
      </c>
      <c r="O648" s="1">
        <v>526.1</v>
      </c>
    </row>
    <row r="649" spans="1:15" x14ac:dyDescent="0.25">
      <c r="A649" s="9">
        <v>43158.67931712963</v>
      </c>
      <c r="B649" s="6">
        <v>0.75517361111269565</v>
      </c>
      <c r="C649">
        <v>18</v>
      </c>
      <c r="D649">
        <v>7</v>
      </c>
      <c r="E649">
        <v>27</v>
      </c>
      <c r="F649">
        <v>1597182.7815429687</v>
      </c>
      <c r="G649">
        <v>1559.7488101005554</v>
      </c>
      <c r="I649" s="4">
        <v>43158</v>
      </c>
      <c r="J649" s="6">
        <v>0.75350694444444455</v>
      </c>
      <c r="K649">
        <v>18</v>
      </c>
      <c r="L649">
        <v>5</v>
      </c>
      <c r="M649">
        <v>3</v>
      </c>
      <c r="N649" s="1">
        <v>526.5</v>
      </c>
      <c r="O649" s="1">
        <v>527.4</v>
      </c>
    </row>
    <row r="650" spans="1:15" x14ac:dyDescent="0.25">
      <c r="A650" s="9">
        <v>43158.67931712963</v>
      </c>
      <c r="B650" s="6">
        <v>0.75528935185138835</v>
      </c>
      <c r="C650">
        <v>18</v>
      </c>
      <c r="D650">
        <v>7</v>
      </c>
      <c r="E650">
        <v>37</v>
      </c>
      <c r="F650">
        <v>1439689.7125976563</v>
      </c>
      <c r="G650">
        <v>1405.9469849586487</v>
      </c>
      <c r="I650" s="4">
        <v>43158</v>
      </c>
      <c r="J650" s="6">
        <v>0.75362268518518516</v>
      </c>
      <c r="K650">
        <v>18</v>
      </c>
      <c r="L650">
        <v>5</v>
      </c>
      <c r="M650">
        <v>13</v>
      </c>
      <c r="N650" s="1">
        <v>524.70000000000005</v>
      </c>
      <c r="O650" s="1">
        <v>525</v>
      </c>
    </row>
    <row r="651" spans="1:15" x14ac:dyDescent="0.25">
      <c r="A651" s="9">
        <v>43158.67931712963</v>
      </c>
      <c r="B651" s="6">
        <v>0.755405092597357</v>
      </c>
      <c r="C651">
        <v>18</v>
      </c>
      <c r="D651">
        <v>7</v>
      </c>
      <c r="E651">
        <v>47</v>
      </c>
      <c r="F651">
        <v>1609979.5476562502</v>
      </c>
      <c r="G651">
        <v>1572.2456520080568</v>
      </c>
      <c r="I651" s="4">
        <v>43158</v>
      </c>
      <c r="J651" s="6">
        <v>0.75373842592592588</v>
      </c>
      <c r="K651">
        <v>18</v>
      </c>
      <c r="L651">
        <v>5</v>
      </c>
      <c r="M651">
        <v>23</v>
      </c>
      <c r="N651" s="1">
        <v>526.1</v>
      </c>
      <c r="O651" s="1">
        <v>526.79999999999995</v>
      </c>
    </row>
    <row r="652" spans="1:15" x14ac:dyDescent="0.25">
      <c r="A652" s="9">
        <v>43158.67931712963</v>
      </c>
      <c r="B652" s="6">
        <v>0.75552083333604969</v>
      </c>
      <c r="C652">
        <v>18</v>
      </c>
      <c r="D652">
        <v>7</v>
      </c>
      <c r="E652">
        <v>57</v>
      </c>
      <c r="F652">
        <v>1414031.6505859373</v>
      </c>
      <c r="G652">
        <v>1380.8902837753294</v>
      </c>
      <c r="I652" s="4">
        <v>43158</v>
      </c>
      <c r="J652" s="6">
        <v>0.75385416666666671</v>
      </c>
      <c r="K652">
        <v>18</v>
      </c>
      <c r="L652">
        <v>5</v>
      </c>
      <c r="M652">
        <v>33</v>
      </c>
      <c r="N652" s="1">
        <v>527.9</v>
      </c>
      <c r="O652" s="1">
        <v>526.9</v>
      </c>
    </row>
    <row r="653" spans="1:15" x14ac:dyDescent="0.25">
      <c r="A653" s="9">
        <v>43158.67931712963</v>
      </c>
      <c r="B653" s="6">
        <v>0.75563657408201834</v>
      </c>
      <c r="C653">
        <v>18</v>
      </c>
      <c r="D653">
        <v>8</v>
      </c>
      <c r="E653">
        <v>7</v>
      </c>
      <c r="F653">
        <v>500027.49257812498</v>
      </c>
      <c r="G653">
        <v>488.30809822082517</v>
      </c>
      <c r="I653" s="4">
        <v>43158</v>
      </c>
      <c r="J653" s="6">
        <v>0.75396990740740744</v>
      </c>
      <c r="K653">
        <v>18</v>
      </c>
      <c r="L653">
        <v>5</v>
      </c>
      <c r="M653">
        <v>43</v>
      </c>
      <c r="N653" s="1">
        <v>527.70000000000005</v>
      </c>
      <c r="O653" s="1">
        <v>527.25</v>
      </c>
    </row>
    <row r="654" spans="1:15" x14ac:dyDescent="0.25">
      <c r="A654" s="9">
        <v>43158.67931712963</v>
      </c>
      <c r="B654" s="6">
        <v>0.75575231482071104</v>
      </c>
      <c r="C654">
        <v>18</v>
      </c>
      <c r="D654">
        <v>8</v>
      </c>
      <c r="E654">
        <v>17</v>
      </c>
      <c r="F654">
        <v>42204.50244140625</v>
      </c>
      <c r="G654">
        <v>41.215334415435791</v>
      </c>
      <c r="I654" s="4">
        <v>43158</v>
      </c>
      <c r="J654" s="6">
        <v>0.75408564814814805</v>
      </c>
      <c r="K654">
        <v>18</v>
      </c>
      <c r="L654">
        <v>5</v>
      </c>
      <c r="M654">
        <v>53</v>
      </c>
      <c r="N654" s="1">
        <v>529.1</v>
      </c>
      <c r="O654" s="1">
        <v>528.54999999999995</v>
      </c>
    </row>
    <row r="655" spans="1:15" x14ac:dyDescent="0.25">
      <c r="A655" s="9">
        <v>43158.67931712963</v>
      </c>
      <c r="B655" s="6">
        <v>0.75586805555940373</v>
      </c>
      <c r="C655">
        <v>18</v>
      </c>
      <c r="D655">
        <v>8</v>
      </c>
      <c r="E655">
        <v>27</v>
      </c>
      <c r="F655">
        <v>340604.06474609376</v>
      </c>
      <c r="G655">
        <v>332.62115697860719</v>
      </c>
      <c r="I655" s="4">
        <v>43158</v>
      </c>
      <c r="J655" s="6">
        <v>0.75420138888888888</v>
      </c>
      <c r="K655">
        <v>18</v>
      </c>
      <c r="L655">
        <v>6</v>
      </c>
      <c r="M655">
        <v>3</v>
      </c>
      <c r="N655" s="1">
        <v>566.20000000000005</v>
      </c>
      <c r="O655" s="1">
        <v>548.1</v>
      </c>
    </row>
    <row r="656" spans="1:15" x14ac:dyDescent="0.25">
      <c r="A656" s="9">
        <v>43158.67931712963</v>
      </c>
      <c r="B656" s="6">
        <v>0.75598379629809642</v>
      </c>
      <c r="C656">
        <v>18</v>
      </c>
      <c r="D656">
        <v>8</v>
      </c>
      <c r="E656">
        <v>37</v>
      </c>
      <c r="F656">
        <v>346274.1806640625</v>
      </c>
      <c r="G656">
        <v>338.15837955474854</v>
      </c>
      <c r="I656" s="4">
        <v>43158</v>
      </c>
      <c r="J656" s="6">
        <v>0.7543171296296296</v>
      </c>
      <c r="K656">
        <v>18</v>
      </c>
      <c r="L656">
        <v>6</v>
      </c>
      <c r="M656">
        <v>13</v>
      </c>
      <c r="N656" s="1">
        <v>633.5</v>
      </c>
      <c r="O656" s="1">
        <v>630.45000000000005</v>
      </c>
    </row>
    <row r="657" spans="1:15" x14ac:dyDescent="0.25">
      <c r="A657" s="9">
        <v>43158.67931712963</v>
      </c>
      <c r="B657" s="6">
        <v>0.75609953703678912</v>
      </c>
      <c r="C657">
        <v>18</v>
      </c>
      <c r="D657">
        <v>8</v>
      </c>
      <c r="E657">
        <v>47</v>
      </c>
      <c r="F657">
        <v>363607.3493164063</v>
      </c>
      <c r="G657">
        <v>355.08530206680302</v>
      </c>
      <c r="I657" s="4">
        <v>43158</v>
      </c>
      <c r="J657" s="6">
        <v>0.75443287037037043</v>
      </c>
      <c r="K657">
        <v>18</v>
      </c>
      <c r="L657">
        <v>6</v>
      </c>
      <c r="M657">
        <v>23</v>
      </c>
      <c r="N657" s="1">
        <v>630.20000000000005</v>
      </c>
      <c r="O657" s="1">
        <v>630.95000000000005</v>
      </c>
    </row>
    <row r="658" spans="1:15" x14ac:dyDescent="0.25">
      <c r="A658" s="9">
        <v>43158.67931712963</v>
      </c>
      <c r="B658" s="6">
        <v>0.75621527777548181</v>
      </c>
      <c r="C658">
        <v>18</v>
      </c>
      <c r="D658">
        <v>8</v>
      </c>
      <c r="E658">
        <v>57</v>
      </c>
      <c r="F658">
        <v>328688.02812500001</v>
      </c>
      <c r="G658">
        <v>320.98440246582032</v>
      </c>
      <c r="I658" s="4">
        <v>43158</v>
      </c>
      <c r="J658" s="6">
        <v>0.75454861111111116</v>
      </c>
      <c r="K658">
        <v>18</v>
      </c>
      <c r="L658">
        <v>6</v>
      </c>
      <c r="M658">
        <v>33</v>
      </c>
      <c r="N658" s="1">
        <v>622</v>
      </c>
      <c r="O658" s="1">
        <v>625.29999999999995</v>
      </c>
    </row>
    <row r="659" spans="1:15" x14ac:dyDescent="0.25">
      <c r="A659" s="9">
        <v>43158.67931712963</v>
      </c>
      <c r="B659" s="6">
        <v>0.75633101852145046</v>
      </c>
      <c r="C659">
        <v>18</v>
      </c>
      <c r="D659">
        <v>9</v>
      </c>
      <c r="E659">
        <v>7</v>
      </c>
      <c r="F659">
        <v>347908.69892578124</v>
      </c>
      <c r="G659">
        <v>339.75458879470824</v>
      </c>
      <c r="I659" s="4">
        <v>43158</v>
      </c>
      <c r="J659" s="6">
        <v>0.75466435185185177</v>
      </c>
      <c r="K659">
        <v>18</v>
      </c>
      <c r="L659">
        <v>6</v>
      </c>
      <c r="M659">
        <v>43</v>
      </c>
      <c r="N659" s="1">
        <v>618.29999999999995</v>
      </c>
      <c r="O659" s="1">
        <v>616.9</v>
      </c>
    </row>
    <row r="660" spans="1:15" x14ac:dyDescent="0.25">
      <c r="A660" s="9">
        <v>43158.67931712963</v>
      </c>
      <c r="B660" s="6">
        <v>0.75644675926741911</v>
      </c>
      <c r="C660">
        <v>18</v>
      </c>
      <c r="D660">
        <v>9</v>
      </c>
      <c r="E660">
        <v>17</v>
      </c>
      <c r="F660">
        <v>256870.12919921876</v>
      </c>
      <c r="G660">
        <v>250.84973554611207</v>
      </c>
      <c r="I660" s="4">
        <v>43158</v>
      </c>
      <c r="J660" s="6">
        <v>0.7547800925925926</v>
      </c>
      <c r="K660">
        <v>18</v>
      </c>
      <c r="L660">
        <v>6</v>
      </c>
      <c r="M660">
        <v>53</v>
      </c>
      <c r="N660" s="1">
        <v>628.29999999999995</v>
      </c>
      <c r="O660" s="1">
        <v>624.54999999999995</v>
      </c>
    </row>
    <row r="661" spans="1:15" x14ac:dyDescent="0.25">
      <c r="A661" s="9">
        <v>43158.67931712963</v>
      </c>
      <c r="B661" s="6">
        <v>0.7565625000061118</v>
      </c>
      <c r="C661">
        <v>18</v>
      </c>
      <c r="D661">
        <v>9</v>
      </c>
      <c r="E661">
        <v>27</v>
      </c>
      <c r="F661">
        <v>268551.07392578124</v>
      </c>
      <c r="G661">
        <v>262.25690813064574</v>
      </c>
      <c r="I661" s="4">
        <v>43158</v>
      </c>
      <c r="J661" s="6">
        <v>0.75489583333333332</v>
      </c>
      <c r="K661">
        <v>18</v>
      </c>
      <c r="L661">
        <v>7</v>
      </c>
      <c r="M661">
        <v>3</v>
      </c>
      <c r="N661" s="1">
        <v>618.20000000000005</v>
      </c>
      <c r="O661" s="1">
        <v>619.40000000000009</v>
      </c>
    </row>
    <row r="662" spans="1:15" x14ac:dyDescent="0.25">
      <c r="A662" s="9">
        <v>43158.67931712963</v>
      </c>
      <c r="B662" s="6">
        <v>0.7566782407448045</v>
      </c>
      <c r="C662">
        <v>18</v>
      </c>
      <c r="D662">
        <v>9</v>
      </c>
      <c r="E662">
        <v>37</v>
      </c>
      <c r="F662">
        <v>214214.99296875001</v>
      </c>
      <c r="G662">
        <v>209.19432907104493</v>
      </c>
      <c r="I662" s="4">
        <v>43158</v>
      </c>
      <c r="J662" s="6">
        <v>0.75501157407407404</v>
      </c>
      <c r="K662">
        <v>18</v>
      </c>
      <c r="L662">
        <v>7</v>
      </c>
      <c r="M662">
        <v>13</v>
      </c>
      <c r="N662" s="1">
        <v>627.4</v>
      </c>
      <c r="O662" s="1">
        <v>628.70000000000005</v>
      </c>
    </row>
    <row r="663" spans="1:15" x14ac:dyDescent="0.25">
      <c r="A663" s="9">
        <v>43158.67931712963</v>
      </c>
      <c r="B663" s="6">
        <v>0.75680555555300089</v>
      </c>
      <c r="C663">
        <v>18</v>
      </c>
      <c r="D663">
        <v>9</v>
      </c>
      <c r="E663">
        <v>48</v>
      </c>
      <c r="F663">
        <v>429437.08735795453</v>
      </c>
      <c r="G663">
        <v>419.37215562300247</v>
      </c>
      <c r="I663" s="4">
        <v>43158</v>
      </c>
      <c r="J663" s="6">
        <v>0.75512731481481488</v>
      </c>
      <c r="K663">
        <v>18</v>
      </c>
      <c r="L663">
        <v>7</v>
      </c>
      <c r="M663">
        <v>23</v>
      </c>
      <c r="N663" s="1">
        <v>614.79999999999995</v>
      </c>
      <c r="O663" s="1">
        <v>619.4</v>
      </c>
    </row>
    <row r="664" spans="1:15" x14ac:dyDescent="0.25">
      <c r="A664" s="9">
        <v>43158.67931712963</v>
      </c>
      <c r="B664" s="6">
        <v>0.75693287037574919</v>
      </c>
      <c r="C664">
        <v>18</v>
      </c>
      <c r="D664">
        <v>9</v>
      </c>
      <c r="E664">
        <v>59</v>
      </c>
      <c r="F664">
        <v>238099.41015625</v>
      </c>
      <c r="G664">
        <v>232.51895523071289</v>
      </c>
      <c r="I664" s="4">
        <v>43158</v>
      </c>
      <c r="J664" s="6">
        <v>0.75524305555555549</v>
      </c>
      <c r="K664">
        <v>18</v>
      </c>
      <c r="L664">
        <v>7</v>
      </c>
      <c r="M664">
        <v>33</v>
      </c>
      <c r="N664" s="1">
        <v>625.29999999999995</v>
      </c>
      <c r="O664" s="1">
        <v>625.54999999999995</v>
      </c>
    </row>
    <row r="665" spans="1:15" x14ac:dyDescent="0.25">
      <c r="A665" s="9">
        <v>43158.67931712963</v>
      </c>
      <c r="B665" s="6">
        <v>0.75704861111444188</v>
      </c>
      <c r="C665">
        <v>18</v>
      </c>
      <c r="D665">
        <v>10</v>
      </c>
      <c r="E665">
        <v>9</v>
      </c>
      <c r="F665">
        <v>331822.69638671877</v>
      </c>
      <c r="G665">
        <v>324.04560194015505</v>
      </c>
      <c r="I665" s="4">
        <v>43158</v>
      </c>
      <c r="J665" s="6">
        <v>0.75535879629629632</v>
      </c>
      <c r="K665">
        <v>18</v>
      </c>
      <c r="L665">
        <v>7</v>
      </c>
      <c r="M665">
        <v>43</v>
      </c>
      <c r="N665" s="1">
        <v>632.5</v>
      </c>
      <c r="O665" s="1">
        <v>630.75</v>
      </c>
    </row>
    <row r="666" spans="1:15" x14ac:dyDescent="0.25">
      <c r="A666" s="9">
        <v>43158.67931712963</v>
      </c>
      <c r="B666" s="6">
        <v>0.75716435185313458</v>
      </c>
      <c r="C666">
        <v>18</v>
      </c>
      <c r="D666">
        <v>10</v>
      </c>
      <c r="E666">
        <v>19</v>
      </c>
      <c r="F666">
        <v>365633.9228515625</v>
      </c>
      <c r="G666">
        <v>357.064377784729</v>
      </c>
      <c r="I666" s="4">
        <v>43158</v>
      </c>
      <c r="J666" s="6">
        <v>0.75547453703703704</v>
      </c>
      <c r="K666">
        <v>18</v>
      </c>
      <c r="L666">
        <v>7</v>
      </c>
      <c r="M666">
        <v>53</v>
      </c>
      <c r="N666" s="1">
        <v>614.9</v>
      </c>
      <c r="O666" s="1">
        <v>619.4</v>
      </c>
    </row>
    <row r="667" spans="1:15" x14ac:dyDescent="0.25">
      <c r="A667" s="9">
        <v>43158.67931712963</v>
      </c>
      <c r="B667" s="6">
        <v>0.75728009259182727</v>
      </c>
      <c r="C667">
        <v>18</v>
      </c>
      <c r="D667">
        <v>10</v>
      </c>
      <c r="E667">
        <v>29</v>
      </c>
      <c r="F667">
        <v>344967.13779296877</v>
      </c>
      <c r="G667">
        <v>336.88197050094607</v>
      </c>
      <c r="I667" s="4">
        <v>43158</v>
      </c>
      <c r="J667" s="6">
        <v>0.75559027777777776</v>
      </c>
      <c r="K667">
        <v>18</v>
      </c>
      <c r="L667">
        <v>8</v>
      </c>
      <c r="M667">
        <v>3</v>
      </c>
      <c r="N667" s="1">
        <v>595.79999999999995</v>
      </c>
      <c r="O667" s="1">
        <v>600.29999999999995</v>
      </c>
    </row>
    <row r="668" spans="1:15" x14ac:dyDescent="0.25">
      <c r="A668" s="9">
        <v>43158.67931712963</v>
      </c>
      <c r="B668" s="6">
        <v>0.75739583333051996</v>
      </c>
      <c r="C668">
        <v>18</v>
      </c>
      <c r="D668">
        <v>10</v>
      </c>
      <c r="E668">
        <v>39</v>
      </c>
      <c r="F668">
        <v>360505.70595703128</v>
      </c>
      <c r="G668">
        <v>352.05635347366336</v>
      </c>
      <c r="I668" s="4">
        <v>43158</v>
      </c>
      <c r="J668" s="6">
        <v>0.7557060185185186</v>
      </c>
      <c r="K668">
        <v>18</v>
      </c>
      <c r="L668">
        <v>8</v>
      </c>
      <c r="M668">
        <v>13</v>
      </c>
      <c r="N668" s="1">
        <v>494.4</v>
      </c>
      <c r="O668" s="1">
        <v>506.09999999999997</v>
      </c>
    </row>
    <row r="669" spans="1:15" x14ac:dyDescent="0.25">
      <c r="A669" s="9">
        <v>43158.67931712963</v>
      </c>
      <c r="B669" s="6">
        <v>0.75751157407648861</v>
      </c>
      <c r="C669">
        <v>18</v>
      </c>
      <c r="D669">
        <v>10</v>
      </c>
      <c r="E669">
        <v>49</v>
      </c>
      <c r="F669">
        <v>358260.33583984373</v>
      </c>
      <c r="G669">
        <v>349.86360921859739</v>
      </c>
      <c r="I669" s="4">
        <v>43158</v>
      </c>
      <c r="J669" s="6">
        <v>0.75582175925925921</v>
      </c>
      <c r="K669">
        <v>18</v>
      </c>
      <c r="L669">
        <v>8</v>
      </c>
      <c r="M669">
        <v>23</v>
      </c>
      <c r="N669" s="1">
        <v>519.70000000000005</v>
      </c>
      <c r="O669" s="1">
        <v>508.20000000000005</v>
      </c>
    </row>
    <row r="670" spans="1:15" x14ac:dyDescent="0.25">
      <c r="A670" s="9">
        <v>43158.67931712963</v>
      </c>
      <c r="B670" s="6">
        <v>0.75762731482245727</v>
      </c>
      <c r="C670">
        <v>18</v>
      </c>
      <c r="D670">
        <v>10</v>
      </c>
      <c r="E670">
        <v>59</v>
      </c>
      <c r="F670">
        <v>381926.64882812498</v>
      </c>
      <c r="G670">
        <v>372.9752429962158</v>
      </c>
      <c r="I670" s="4">
        <v>43158</v>
      </c>
      <c r="J670" s="6">
        <v>0.75593749999999993</v>
      </c>
      <c r="K670">
        <v>18</v>
      </c>
      <c r="L670">
        <v>8</v>
      </c>
      <c r="M670">
        <v>33</v>
      </c>
      <c r="N670" s="1">
        <v>487.5</v>
      </c>
      <c r="O670" s="1">
        <v>504.05</v>
      </c>
    </row>
    <row r="671" spans="1:15" x14ac:dyDescent="0.25">
      <c r="A671" s="9">
        <v>43158.67931712963</v>
      </c>
      <c r="B671" s="6">
        <v>0.75774305556114996</v>
      </c>
      <c r="C671">
        <v>18</v>
      </c>
      <c r="D671">
        <v>11</v>
      </c>
      <c r="E671">
        <v>9</v>
      </c>
      <c r="F671">
        <v>344791.27480468748</v>
      </c>
      <c r="G671">
        <v>336.71022930145261</v>
      </c>
      <c r="I671" s="4">
        <v>43158</v>
      </c>
      <c r="J671" s="6">
        <v>0.75605324074074076</v>
      </c>
      <c r="K671">
        <v>18</v>
      </c>
      <c r="L671">
        <v>8</v>
      </c>
      <c r="M671">
        <v>43</v>
      </c>
      <c r="N671" s="1">
        <v>494.7</v>
      </c>
      <c r="O671" s="1">
        <v>516.79999999999995</v>
      </c>
    </row>
    <row r="672" spans="1:15" x14ac:dyDescent="0.25">
      <c r="A672" s="9">
        <v>43158.67931712963</v>
      </c>
      <c r="B672" s="6">
        <v>0.75785879629984265</v>
      </c>
      <c r="C672">
        <v>18</v>
      </c>
      <c r="D672">
        <v>11</v>
      </c>
      <c r="E672">
        <v>19</v>
      </c>
      <c r="F672">
        <v>197889.71503906249</v>
      </c>
      <c r="G672">
        <v>193.25167484283446</v>
      </c>
      <c r="I672" s="4">
        <v>43158</v>
      </c>
      <c r="J672" s="6">
        <v>0.75616898148148148</v>
      </c>
      <c r="K672">
        <v>18</v>
      </c>
      <c r="L672">
        <v>8</v>
      </c>
      <c r="M672">
        <v>53</v>
      </c>
      <c r="N672" s="1">
        <v>506.6</v>
      </c>
      <c r="O672" s="1">
        <v>519</v>
      </c>
    </row>
    <row r="673" spans="1:15" x14ac:dyDescent="0.25">
      <c r="A673" s="9">
        <v>43158.67931712963</v>
      </c>
      <c r="B673" s="6">
        <v>0.75797453703853535</v>
      </c>
      <c r="C673">
        <v>18</v>
      </c>
      <c r="D673">
        <v>11</v>
      </c>
      <c r="E673">
        <v>29</v>
      </c>
      <c r="F673">
        <v>288544.79287109378</v>
      </c>
      <c r="G673">
        <v>281.78202428817752</v>
      </c>
      <c r="I673" s="4">
        <v>43158</v>
      </c>
      <c r="J673" s="6">
        <v>0.75628472222222232</v>
      </c>
      <c r="K673">
        <v>18</v>
      </c>
      <c r="L673">
        <v>9</v>
      </c>
      <c r="M673">
        <v>3</v>
      </c>
      <c r="N673" s="1">
        <v>503</v>
      </c>
      <c r="O673" s="1">
        <v>518.85</v>
      </c>
    </row>
    <row r="674" spans="1:15" x14ac:dyDescent="0.25">
      <c r="A674" s="9">
        <v>43158.67931712963</v>
      </c>
      <c r="B674" s="6">
        <v>0.75809027777722804</v>
      </c>
      <c r="C674">
        <v>18</v>
      </c>
      <c r="D674">
        <v>11</v>
      </c>
      <c r="E674">
        <v>39</v>
      </c>
      <c r="F674">
        <v>298748.951171875</v>
      </c>
      <c r="G674">
        <v>291.74702262878418</v>
      </c>
      <c r="I674" s="4">
        <v>43158</v>
      </c>
      <c r="J674" s="6">
        <v>0.75640046296296293</v>
      </c>
      <c r="K674">
        <v>18</v>
      </c>
      <c r="L674">
        <v>9</v>
      </c>
      <c r="M674">
        <v>13</v>
      </c>
      <c r="N674" s="1">
        <v>527.1</v>
      </c>
      <c r="O674" s="1">
        <v>518.45000000000005</v>
      </c>
    </row>
    <row r="675" spans="1:15" x14ac:dyDescent="0.25">
      <c r="A675" s="9">
        <v>43158.67931712963</v>
      </c>
      <c r="B675" s="6">
        <v>0.75821759259997634</v>
      </c>
      <c r="C675">
        <v>18</v>
      </c>
      <c r="D675">
        <v>11</v>
      </c>
      <c r="E675">
        <v>50</v>
      </c>
      <c r="F675">
        <v>317852.75665838068</v>
      </c>
      <c r="G675">
        <v>310.40308267419988</v>
      </c>
      <c r="I675" s="4">
        <v>43158</v>
      </c>
      <c r="J675" s="6">
        <v>0.75651620370370365</v>
      </c>
      <c r="K675">
        <v>18</v>
      </c>
      <c r="L675">
        <v>9</v>
      </c>
      <c r="M675">
        <v>23</v>
      </c>
      <c r="N675" s="1">
        <v>538.70000000000005</v>
      </c>
      <c r="O675" s="1">
        <v>524.04999999999995</v>
      </c>
    </row>
    <row r="676" spans="1:15" x14ac:dyDescent="0.25">
      <c r="A676" s="9">
        <v>43158.67931712963</v>
      </c>
      <c r="B676" s="6">
        <v>0.75833333333866904</v>
      </c>
      <c r="C676">
        <v>18</v>
      </c>
      <c r="D676">
        <v>12</v>
      </c>
      <c r="E676">
        <v>0</v>
      </c>
      <c r="F676">
        <v>376111.38750000001</v>
      </c>
      <c r="G676">
        <v>367.29627685546876</v>
      </c>
      <c r="I676" s="4">
        <v>43158</v>
      </c>
      <c r="J676" s="6">
        <v>0.75663194444444448</v>
      </c>
      <c r="K676">
        <v>18</v>
      </c>
      <c r="L676">
        <v>9</v>
      </c>
      <c r="M676">
        <v>33</v>
      </c>
      <c r="N676" s="1">
        <v>548.1</v>
      </c>
      <c r="O676" s="1">
        <v>524.35</v>
      </c>
    </row>
    <row r="677" spans="1:15" x14ac:dyDescent="0.25">
      <c r="A677" s="9">
        <v>43158.67931712963</v>
      </c>
      <c r="B677" s="6">
        <v>0.75844907407736173</v>
      </c>
      <c r="C677">
        <v>18</v>
      </c>
      <c r="D677">
        <v>12</v>
      </c>
      <c r="E677">
        <v>10</v>
      </c>
      <c r="F677">
        <v>347439.19306640624</v>
      </c>
      <c r="G677">
        <v>339.29608697891234</v>
      </c>
      <c r="I677" s="4">
        <v>43158</v>
      </c>
      <c r="J677" s="6">
        <v>0.7567476851851852</v>
      </c>
      <c r="K677">
        <v>18</v>
      </c>
      <c r="L677">
        <v>9</v>
      </c>
      <c r="M677">
        <v>43</v>
      </c>
      <c r="N677" s="1">
        <v>530.20000000000005</v>
      </c>
      <c r="O677" s="1">
        <v>516.29999999999995</v>
      </c>
    </row>
    <row r="678" spans="1:15" x14ac:dyDescent="0.25">
      <c r="A678" s="9">
        <v>43158.67931712963</v>
      </c>
      <c r="B678" s="6">
        <v>0.75856481481605442</v>
      </c>
      <c r="C678">
        <v>18</v>
      </c>
      <c r="D678">
        <v>12</v>
      </c>
      <c r="E678">
        <v>20</v>
      </c>
      <c r="F678">
        <v>377301.0849609375</v>
      </c>
      <c r="G678">
        <v>368.45809078216553</v>
      </c>
      <c r="I678" s="4">
        <v>43158</v>
      </c>
      <c r="J678" s="6">
        <v>0.75686342592592604</v>
      </c>
      <c r="K678">
        <v>18</v>
      </c>
      <c r="L678">
        <v>9</v>
      </c>
      <c r="M678">
        <v>53</v>
      </c>
      <c r="N678" s="1">
        <v>537.1</v>
      </c>
      <c r="O678" s="1">
        <v>528.85</v>
      </c>
    </row>
    <row r="679" spans="1:15" x14ac:dyDescent="0.25">
      <c r="A679" s="9">
        <v>43158.67931712963</v>
      </c>
      <c r="B679" s="6">
        <v>0.75869212963152677</v>
      </c>
      <c r="C679">
        <v>18</v>
      </c>
      <c r="D679">
        <v>12</v>
      </c>
      <c r="E679">
        <v>31</v>
      </c>
      <c r="F679">
        <v>329913.32581676135</v>
      </c>
      <c r="G679">
        <v>322.18098224293101</v>
      </c>
      <c r="I679" s="4">
        <v>43158</v>
      </c>
      <c r="J679" s="6">
        <v>0.75697916666666665</v>
      </c>
      <c r="K679">
        <v>18</v>
      </c>
      <c r="L679">
        <v>10</v>
      </c>
      <c r="M679">
        <v>3</v>
      </c>
      <c r="N679" s="1">
        <v>503.5</v>
      </c>
      <c r="O679" s="1">
        <v>507.1</v>
      </c>
    </row>
    <row r="680" spans="1:15" x14ac:dyDescent="0.25">
      <c r="A680" s="9">
        <v>43158.67931712963</v>
      </c>
      <c r="B680" s="6">
        <v>0.75880787037749542</v>
      </c>
      <c r="C680">
        <v>18</v>
      </c>
      <c r="D680">
        <v>12</v>
      </c>
      <c r="E680">
        <v>41</v>
      </c>
      <c r="F680">
        <v>346195.42050781252</v>
      </c>
      <c r="G680">
        <v>338.08146533966067</v>
      </c>
      <c r="I680" s="4">
        <v>43158</v>
      </c>
      <c r="J680" s="6">
        <v>0.75709490740740737</v>
      </c>
      <c r="K680">
        <v>18</v>
      </c>
      <c r="L680">
        <v>10</v>
      </c>
      <c r="M680">
        <v>13</v>
      </c>
      <c r="N680" s="1">
        <v>506.4</v>
      </c>
      <c r="O680" s="1">
        <v>517.70000000000005</v>
      </c>
    </row>
    <row r="681" spans="1:15" x14ac:dyDescent="0.25">
      <c r="A681" s="9">
        <v>43158.67931712963</v>
      </c>
      <c r="B681" s="6">
        <v>0.75892361111618811</v>
      </c>
      <c r="C681">
        <v>18</v>
      </c>
      <c r="D681">
        <v>12</v>
      </c>
      <c r="E681">
        <v>51</v>
      </c>
      <c r="F681">
        <v>367364.07421875</v>
      </c>
      <c r="G681">
        <v>358.75397872924805</v>
      </c>
      <c r="I681" s="4">
        <v>43158</v>
      </c>
      <c r="J681" s="6">
        <v>0.7572106481481482</v>
      </c>
      <c r="K681">
        <v>18</v>
      </c>
      <c r="L681">
        <v>10</v>
      </c>
      <c r="M681">
        <v>23</v>
      </c>
      <c r="N681" s="1">
        <v>512.5</v>
      </c>
      <c r="O681" s="1">
        <v>526.85</v>
      </c>
    </row>
    <row r="682" spans="1:15" x14ac:dyDescent="0.25">
      <c r="A682" s="9">
        <v>43158.67931712963</v>
      </c>
      <c r="B682" s="6">
        <v>0.7590509259243845</v>
      </c>
      <c r="C682">
        <v>18</v>
      </c>
      <c r="D682">
        <v>13</v>
      </c>
      <c r="E682">
        <v>2</v>
      </c>
      <c r="F682">
        <v>339973.35671164771</v>
      </c>
      <c r="G682">
        <v>332.00523116371846</v>
      </c>
      <c r="I682" s="4">
        <v>43158</v>
      </c>
      <c r="J682" s="6">
        <v>0.75732638888888892</v>
      </c>
      <c r="K682">
        <v>18</v>
      </c>
      <c r="L682">
        <v>10</v>
      </c>
      <c r="M682">
        <v>33</v>
      </c>
      <c r="N682" s="1">
        <v>508.5</v>
      </c>
      <c r="O682" s="1">
        <v>525.1</v>
      </c>
    </row>
    <row r="683" spans="1:15" x14ac:dyDescent="0.25">
      <c r="A683" s="9">
        <v>43158.67931712963</v>
      </c>
      <c r="B683" s="6">
        <v>0.75916666666307719</v>
      </c>
      <c r="C683">
        <v>18</v>
      </c>
      <c r="D683">
        <v>13</v>
      </c>
      <c r="E683">
        <v>12</v>
      </c>
      <c r="F683">
        <v>362489.42998046876</v>
      </c>
      <c r="G683">
        <v>353.99358396530153</v>
      </c>
      <c r="I683" s="4">
        <v>43158</v>
      </c>
      <c r="J683" s="6">
        <v>0.75744212962962953</v>
      </c>
      <c r="K683">
        <v>18</v>
      </c>
      <c r="L683">
        <v>10</v>
      </c>
      <c r="M683">
        <v>43</v>
      </c>
      <c r="N683" s="1">
        <v>513.1</v>
      </c>
      <c r="O683" s="1">
        <v>529.54999999999995</v>
      </c>
    </row>
    <row r="684" spans="1:15" x14ac:dyDescent="0.25">
      <c r="A684" s="9">
        <v>43158.67931712963</v>
      </c>
      <c r="B684" s="6">
        <v>0.75928240740904585</v>
      </c>
      <c r="C684">
        <v>18</v>
      </c>
      <c r="D684">
        <v>13</v>
      </c>
      <c r="E684">
        <v>22</v>
      </c>
      <c r="F684">
        <v>349567.25419921876</v>
      </c>
      <c r="G684">
        <v>341.37427167892457</v>
      </c>
      <c r="I684" s="4">
        <v>43158</v>
      </c>
      <c r="J684" s="6">
        <v>0.75755787037037037</v>
      </c>
      <c r="K684">
        <v>18</v>
      </c>
      <c r="L684">
        <v>10</v>
      </c>
      <c r="M684">
        <v>53</v>
      </c>
      <c r="N684" s="1">
        <v>520.20000000000005</v>
      </c>
      <c r="O684" s="1">
        <v>520.54999999999995</v>
      </c>
    </row>
    <row r="685" spans="1:15" x14ac:dyDescent="0.25">
      <c r="A685" s="9">
        <v>43158.67931712963</v>
      </c>
      <c r="B685" s="6">
        <v>0.7593981481550145</v>
      </c>
      <c r="C685">
        <v>18</v>
      </c>
      <c r="D685">
        <v>13</v>
      </c>
      <c r="E685">
        <v>32</v>
      </c>
      <c r="F685">
        <v>76514.55029296875</v>
      </c>
      <c r="G685">
        <v>74.721240520477295</v>
      </c>
      <c r="I685" s="4">
        <v>43158</v>
      </c>
      <c r="J685" s="6">
        <v>0.75767361111111109</v>
      </c>
      <c r="K685">
        <v>18</v>
      </c>
      <c r="L685">
        <v>11</v>
      </c>
      <c r="M685">
        <v>3</v>
      </c>
      <c r="N685" s="1">
        <v>535.4</v>
      </c>
      <c r="O685" s="1">
        <v>520.95000000000005</v>
      </c>
    </row>
    <row r="686" spans="1:15" x14ac:dyDescent="0.25">
      <c r="A686" s="9">
        <v>43158.67931712963</v>
      </c>
      <c r="B686" s="6">
        <v>0.75951388889370719</v>
      </c>
      <c r="C686">
        <v>18</v>
      </c>
      <c r="D686">
        <v>13</v>
      </c>
      <c r="E686">
        <v>42</v>
      </c>
      <c r="F686">
        <v>331402.06416015624</v>
      </c>
      <c r="G686">
        <v>323.63482828140258</v>
      </c>
      <c r="I686" s="4">
        <v>43158</v>
      </c>
      <c r="J686" s="6">
        <v>0.75778935185185192</v>
      </c>
      <c r="K686">
        <v>18</v>
      </c>
      <c r="L686">
        <v>11</v>
      </c>
      <c r="M686">
        <v>13</v>
      </c>
      <c r="N686" s="1">
        <v>544</v>
      </c>
      <c r="O686" s="1">
        <v>519.5</v>
      </c>
    </row>
    <row r="687" spans="1:15" x14ac:dyDescent="0.25">
      <c r="A687" s="9">
        <v>43158.67931712963</v>
      </c>
      <c r="B687" s="6">
        <v>0.75962962963239988</v>
      </c>
      <c r="C687">
        <v>18</v>
      </c>
      <c r="D687">
        <v>13</v>
      </c>
      <c r="E687">
        <v>52</v>
      </c>
      <c r="F687">
        <v>394199.37021484372</v>
      </c>
      <c r="G687">
        <v>384.96032247543332</v>
      </c>
      <c r="I687" s="4">
        <v>43158</v>
      </c>
      <c r="J687" s="6">
        <v>0.75790509259259264</v>
      </c>
      <c r="K687">
        <v>18</v>
      </c>
      <c r="L687">
        <v>11</v>
      </c>
      <c r="M687">
        <v>23</v>
      </c>
      <c r="N687" s="1">
        <v>543</v>
      </c>
      <c r="O687" s="1">
        <v>519.5</v>
      </c>
    </row>
    <row r="688" spans="1:15" x14ac:dyDescent="0.25">
      <c r="A688" s="9">
        <v>43158.67931712963</v>
      </c>
      <c r="B688" s="6">
        <v>0.75974537037109258</v>
      </c>
      <c r="C688">
        <v>18</v>
      </c>
      <c r="D688">
        <v>14</v>
      </c>
      <c r="E688">
        <v>2</v>
      </c>
      <c r="F688">
        <v>371183.24082031247</v>
      </c>
      <c r="G688">
        <v>362.48363361358639</v>
      </c>
      <c r="I688" s="4">
        <v>43158</v>
      </c>
      <c r="J688" s="6">
        <v>0.75802083333333325</v>
      </c>
      <c r="K688">
        <v>18</v>
      </c>
      <c r="L688">
        <v>11</v>
      </c>
      <c r="M688">
        <v>33</v>
      </c>
      <c r="N688" s="1">
        <v>540.5</v>
      </c>
      <c r="O688" s="1">
        <v>529.70000000000005</v>
      </c>
    </row>
    <row r="689" spans="1:15" x14ac:dyDescent="0.25">
      <c r="A689" s="9">
        <v>43158.67931712963</v>
      </c>
      <c r="B689" s="6">
        <v>0.75986111110978527</v>
      </c>
      <c r="C689">
        <v>18</v>
      </c>
      <c r="D689">
        <v>14</v>
      </c>
      <c r="E689">
        <v>12</v>
      </c>
      <c r="F689">
        <v>347333.81826171873</v>
      </c>
      <c r="G689">
        <v>339.19318189620969</v>
      </c>
      <c r="I689" s="4">
        <v>43158</v>
      </c>
      <c r="J689" s="6">
        <v>0.75813657407407409</v>
      </c>
      <c r="K689">
        <v>18</v>
      </c>
      <c r="L689">
        <v>11</v>
      </c>
      <c r="M689">
        <v>43</v>
      </c>
      <c r="N689" s="1">
        <v>506.4</v>
      </c>
      <c r="O689" s="1">
        <v>508.5</v>
      </c>
    </row>
    <row r="690" spans="1:15" x14ac:dyDescent="0.25">
      <c r="A690" s="9">
        <v>43158.67931712963</v>
      </c>
      <c r="B690" s="6">
        <v>0.75998842593253357</v>
      </c>
      <c r="C690">
        <v>18</v>
      </c>
      <c r="D690">
        <v>14</v>
      </c>
      <c r="E690">
        <v>23</v>
      </c>
      <c r="F690">
        <v>308549.50426136365</v>
      </c>
      <c r="G690">
        <v>301.31787525523794</v>
      </c>
      <c r="I690" s="4">
        <v>43158</v>
      </c>
      <c r="J690" s="6">
        <v>0.75825231481481481</v>
      </c>
      <c r="K690">
        <v>18</v>
      </c>
      <c r="L690">
        <v>11</v>
      </c>
      <c r="M690">
        <v>53</v>
      </c>
      <c r="N690" s="1">
        <v>502.3</v>
      </c>
      <c r="O690" s="1">
        <v>515.6</v>
      </c>
    </row>
    <row r="691" spans="1:15" x14ac:dyDescent="0.25">
      <c r="A691" s="9">
        <v>43158.67931712963</v>
      </c>
      <c r="B691" s="6">
        <v>0.76010416667122627</v>
      </c>
      <c r="C691">
        <v>18</v>
      </c>
      <c r="D691">
        <v>14</v>
      </c>
      <c r="E691">
        <v>33</v>
      </c>
      <c r="F691">
        <v>365384.65517578123</v>
      </c>
      <c r="G691">
        <v>356.82095232009885</v>
      </c>
      <c r="I691" s="4">
        <v>43158</v>
      </c>
      <c r="J691" s="6">
        <v>0.75836805555555553</v>
      </c>
      <c r="K691">
        <v>18</v>
      </c>
      <c r="L691">
        <v>12</v>
      </c>
      <c r="M691">
        <v>3</v>
      </c>
      <c r="N691" s="1">
        <v>506.7</v>
      </c>
      <c r="O691" s="1">
        <v>526.75</v>
      </c>
    </row>
    <row r="692" spans="1:15" x14ac:dyDescent="0.25">
      <c r="A692" s="9">
        <v>43158.67931712963</v>
      </c>
      <c r="B692" s="6">
        <v>0.76021990740991896</v>
      </c>
      <c r="C692">
        <v>18</v>
      </c>
      <c r="D692">
        <v>14</v>
      </c>
      <c r="E692">
        <v>43</v>
      </c>
      <c r="F692">
        <v>387132.38681640627</v>
      </c>
      <c r="G692">
        <v>378.05897150039675</v>
      </c>
      <c r="I692" s="4">
        <v>43158</v>
      </c>
      <c r="J692" s="6">
        <v>0.75848379629629636</v>
      </c>
      <c r="K692">
        <v>18</v>
      </c>
      <c r="L692">
        <v>12</v>
      </c>
      <c r="M692">
        <v>13</v>
      </c>
      <c r="N692" s="1">
        <v>513.70000000000005</v>
      </c>
      <c r="O692" s="1">
        <v>530.79999999999995</v>
      </c>
    </row>
    <row r="693" spans="1:15" x14ac:dyDescent="0.25">
      <c r="A693" s="9">
        <v>43158.67931712963</v>
      </c>
      <c r="B693" s="6">
        <v>0.76033564814861165</v>
      </c>
      <c r="C693">
        <v>18</v>
      </c>
      <c r="D693">
        <v>14</v>
      </c>
      <c r="E693">
        <v>53</v>
      </c>
      <c r="F693">
        <v>344712.67568359373</v>
      </c>
      <c r="G693">
        <v>336.6334723472595</v>
      </c>
      <c r="I693" s="4">
        <v>43158</v>
      </c>
      <c r="J693" s="6">
        <v>0.75859953703703698</v>
      </c>
      <c r="K693">
        <v>18</v>
      </c>
      <c r="L693">
        <v>12</v>
      </c>
      <c r="M693">
        <v>23</v>
      </c>
      <c r="N693" s="1">
        <v>508.1</v>
      </c>
      <c r="O693" s="1">
        <v>522.90000000000009</v>
      </c>
    </row>
    <row r="694" spans="1:15" x14ac:dyDescent="0.25">
      <c r="A694" s="9">
        <v>43158.67931712963</v>
      </c>
      <c r="B694" s="6">
        <v>0.760462962964084</v>
      </c>
      <c r="C694">
        <v>18</v>
      </c>
      <c r="D694">
        <v>15</v>
      </c>
      <c r="E694">
        <v>4</v>
      </c>
      <c r="F694">
        <v>338356.73668323865</v>
      </c>
      <c r="G694">
        <v>330.42650066722524</v>
      </c>
      <c r="I694" s="4">
        <v>43158</v>
      </c>
      <c r="J694" s="6">
        <v>0.75871527777777781</v>
      </c>
      <c r="K694">
        <v>18</v>
      </c>
      <c r="L694">
        <v>12</v>
      </c>
      <c r="M694">
        <v>33</v>
      </c>
      <c r="N694" s="1">
        <v>523.29999999999995</v>
      </c>
      <c r="O694" s="1">
        <v>525.34999999999991</v>
      </c>
    </row>
    <row r="695" spans="1:15" x14ac:dyDescent="0.25">
      <c r="A695" s="9">
        <v>43158.67931712963</v>
      </c>
      <c r="B695" s="6">
        <v>0.76059027777955635</v>
      </c>
      <c r="C695">
        <v>18</v>
      </c>
      <c r="D695">
        <v>15</v>
      </c>
      <c r="E695">
        <v>15</v>
      </c>
      <c r="F695">
        <v>338852.44291548291</v>
      </c>
      <c r="G695">
        <v>330.91058878465128</v>
      </c>
      <c r="I695" s="4">
        <v>43158</v>
      </c>
      <c r="J695" s="6">
        <v>0.75883101851851853</v>
      </c>
      <c r="K695">
        <v>18</v>
      </c>
      <c r="L695">
        <v>12</v>
      </c>
      <c r="M695">
        <v>43</v>
      </c>
      <c r="N695" s="1">
        <v>538.20000000000005</v>
      </c>
      <c r="O695" s="1">
        <v>522.20000000000005</v>
      </c>
    </row>
    <row r="696" spans="1:15" x14ac:dyDescent="0.25">
      <c r="A696" s="9">
        <v>43158.67931712963</v>
      </c>
      <c r="B696" s="6">
        <v>0.76071759259502869</v>
      </c>
      <c r="C696">
        <v>18</v>
      </c>
      <c r="D696">
        <v>15</v>
      </c>
      <c r="E696">
        <v>26</v>
      </c>
      <c r="F696">
        <v>336805.13831676135</v>
      </c>
      <c r="G696">
        <v>328.91126788746226</v>
      </c>
      <c r="I696" s="4">
        <v>43158</v>
      </c>
      <c r="J696" s="6">
        <v>0.75894675925925925</v>
      </c>
      <c r="K696">
        <v>18</v>
      </c>
      <c r="L696">
        <v>12</v>
      </c>
      <c r="M696">
        <v>53</v>
      </c>
      <c r="N696" s="1">
        <v>535.79999999999995</v>
      </c>
      <c r="O696" s="1">
        <v>515.95000000000005</v>
      </c>
    </row>
    <row r="697" spans="1:15" x14ac:dyDescent="0.25">
      <c r="A697" s="9">
        <v>43158.67931712963</v>
      </c>
      <c r="B697" s="6">
        <v>0.76083333334099734</v>
      </c>
      <c r="C697">
        <v>18</v>
      </c>
      <c r="D697">
        <v>15</v>
      </c>
      <c r="E697">
        <v>36</v>
      </c>
      <c r="F697">
        <v>218455.98134765626</v>
      </c>
      <c r="G697">
        <v>213.33591928482056</v>
      </c>
      <c r="I697" s="4">
        <v>43158</v>
      </c>
      <c r="J697" s="6">
        <v>0.75906250000000008</v>
      </c>
      <c r="K697">
        <v>18</v>
      </c>
      <c r="L697">
        <v>13</v>
      </c>
      <c r="M697">
        <v>3</v>
      </c>
      <c r="N697" s="1">
        <v>545.79999999999995</v>
      </c>
      <c r="O697" s="1">
        <v>527.4</v>
      </c>
    </row>
    <row r="698" spans="1:15" x14ac:dyDescent="0.25">
      <c r="A698" s="9">
        <v>43158.67931712963</v>
      </c>
      <c r="B698" s="6">
        <v>0.76094907407969004</v>
      </c>
      <c r="C698">
        <v>18</v>
      </c>
      <c r="D698">
        <v>15</v>
      </c>
      <c r="E698">
        <v>46</v>
      </c>
      <c r="F698">
        <v>426653.2151367187</v>
      </c>
      <c r="G698">
        <v>416.65353040695186</v>
      </c>
      <c r="I698" s="4">
        <v>43158</v>
      </c>
      <c r="J698" s="6">
        <v>0.7591782407407407</v>
      </c>
      <c r="K698">
        <v>18</v>
      </c>
      <c r="L698">
        <v>13</v>
      </c>
      <c r="M698">
        <v>13</v>
      </c>
      <c r="N698" s="1">
        <v>541.20000000000005</v>
      </c>
      <c r="O698" s="1">
        <v>521.40000000000009</v>
      </c>
    </row>
    <row r="699" spans="1:15" x14ac:dyDescent="0.25">
      <c r="A699" s="9">
        <v>43158.67931712963</v>
      </c>
      <c r="B699" s="6">
        <v>0.76106481481838273</v>
      </c>
      <c r="C699">
        <v>18</v>
      </c>
      <c r="D699">
        <v>15</v>
      </c>
      <c r="E699">
        <v>56</v>
      </c>
      <c r="F699">
        <v>169955.50322265626</v>
      </c>
      <c r="G699">
        <v>165.97217111587526</v>
      </c>
      <c r="I699" s="4">
        <v>43158</v>
      </c>
      <c r="J699" s="6">
        <v>0.75929398148148142</v>
      </c>
      <c r="K699">
        <v>18</v>
      </c>
      <c r="L699">
        <v>13</v>
      </c>
      <c r="M699">
        <v>23</v>
      </c>
      <c r="N699" s="1">
        <v>509.8</v>
      </c>
      <c r="O699" s="1">
        <v>511.70000000000005</v>
      </c>
    </row>
    <row r="700" spans="1:15" x14ac:dyDescent="0.25">
      <c r="A700" s="9">
        <v>43158.67931712963</v>
      </c>
      <c r="B700" s="6">
        <v>0.76118055555707542</v>
      </c>
      <c r="C700">
        <v>18</v>
      </c>
      <c r="D700">
        <v>16</v>
      </c>
      <c r="E700">
        <v>6</v>
      </c>
      <c r="F700">
        <v>338362.9208984375</v>
      </c>
      <c r="G700">
        <v>330.43253993988037</v>
      </c>
      <c r="I700" s="4">
        <v>43158</v>
      </c>
      <c r="J700" s="6">
        <v>0.75940972222222225</v>
      </c>
      <c r="K700">
        <v>18</v>
      </c>
      <c r="L700">
        <v>13</v>
      </c>
      <c r="M700">
        <v>33</v>
      </c>
      <c r="N700" s="1">
        <v>503.5</v>
      </c>
      <c r="O700" s="1">
        <v>518.1</v>
      </c>
    </row>
    <row r="701" spans="1:15" x14ac:dyDescent="0.25">
      <c r="A701" s="9">
        <v>43158.67931712963</v>
      </c>
      <c r="B701" s="6">
        <v>0.76129629629576812</v>
      </c>
      <c r="C701">
        <v>18</v>
      </c>
      <c r="D701">
        <v>16</v>
      </c>
      <c r="E701">
        <v>16</v>
      </c>
      <c r="F701">
        <v>375011.0439453125</v>
      </c>
      <c r="G701">
        <v>366.22172260284424</v>
      </c>
      <c r="I701" s="4">
        <v>43158</v>
      </c>
      <c r="J701" s="6">
        <v>0.75952546296296297</v>
      </c>
      <c r="K701">
        <v>18</v>
      </c>
      <c r="L701">
        <v>13</v>
      </c>
      <c r="M701">
        <v>43</v>
      </c>
      <c r="N701" s="1">
        <v>501.6</v>
      </c>
      <c r="O701" s="1">
        <v>519.1</v>
      </c>
    </row>
    <row r="702" spans="1:15" x14ac:dyDescent="0.25">
      <c r="A702" s="9">
        <v>43158.67931712963</v>
      </c>
      <c r="B702" s="6">
        <v>0.76141203703446081</v>
      </c>
      <c r="C702">
        <v>18</v>
      </c>
      <c r="D702">
        <v>16</v>
      </c>
      <c r="E702">
        <v>26</v>
      </c>
      <c r="F702">
        <v>366590.66269531247</v>
      </c>
      <c r="G702">
        <v>357.99869403839108</v>
      </c>
      <c r="I702" s="4">
        <v>43158</v>
      </c>
      <c r="J702" s="6">
        <v>0.7596412037037038</v>
      </c>
      <c r="K702">
        <v>18</v>
      </c>
      <c r="L702">
        <v>13</v>
      </c>
      <c r="M702">
        <v>53</v>
      </c>
      <c r="N702" s="1">
        <v>504.4</v>
      </c>
      <c r="O702" s="1">
        <v>524.54999999999995</v>
      </c>
    </row>
    <row r="703" spans="1:15" x14ac:dyDescent="0.25">
      <c r="A703" s="9">
        <v>43158.67931712963</v>
      </c>
      <c r="B703" s="6">
        <v>0.76152777778042946</v>
      </c>
      <c r="C703">
        <v>18</v>
      </c>
      <c r="D703">
        <v>16</v>
      </c>
      <c r="E703">
        <v>36</v>
      </c>
      <c r="F703">
        <v>359293.90625</v>
      </c>
      <c r="G703">
        <v>350.87295532226563</v>
      </c>
      <c r="I703" s="4">
        <v>43158</v>
      </c>
      <c r="J703" s="6">
        <v>0.75975694444444442</v>
      </c>
      <c r="K703">
        <v>18</v>
      </c>
      <c r="L703">
        <v>14</v>
      </c>
      <c r="M703">
        <v>3</v>
      </c>
      <c r="N703" s="1">
        <v>515.20000000000005</v>
      </c>
      <c r="O703" s="1">
        <v>527.75</v>
      </c>
    </row>
    <row r="704" spans="1:15" x14ac:dyDescent="0.25">
      <c r="A704" s="9">
        <v>43158.67931712963</v>
      </c>
      <c r="B704" s="6">
        <v>0.76164351851912215</v>
      </c>
      <c r="C704">
        <v>18</v>
      </c>
      <c r="D704">
        <v>16</v>
      </c>
      <c r="E704">
        <v>46</v>
      </c>
      <c r="F704">
        <v>381423.31572265626</v>
      </c>
      <c r="G704">
        <v>372.48370676040651</v>
      </c>
      <c r="I704" s="4">
        <v>43158</v>
      </c>
      <c r="J704" s="6">
        <v>0.75987268518518514</v>
      </c>
      <c r="K704">
        <v>18</v>
      </c>
      <c r="L704">
        <v>14</v>
      </c>
      <c r="M704">
        <v>13</v>
      </c>
      <c r="N704" s="1">
        <v>522.9</v>
      </c>
      <c r="O704" s="1">
        <v>519.09999999999991</v>
      </c>
    </row>
    <row r="705" spans="1:15" x14ac:dyDescent="0.25">
      <c r="A705" s="9">
        <v>43158.67931712963</v>
      </c>
      <c r="B705" s="6">
        <v>0.7617592592650908</v>
      </c>
      <c r="C705">
        <v>18</v>
      </c>
      <c r="D705">
        <v>16</v>
      </c>
      <c r="E705">
        <v>56</v>
      </c>
      <c r="F705">
        <v>358657.86611328123</v>
      </c>
      <c r="G705">
        <v>350.2518223762512</v>
      </c>
      <c r="I705" s="4">
        <v>43158</v>
      </c>
      <c r="J705" s="6">
        <v>0.75998842592592597</v>
      </c>
      <c r="K705">
        <v>18</v>
      </c>
      <c r="L705">
        <v>14</v>
      </c>
      <c r="M705">
        <v>23</v>
      </c>
      <c r="N705" s="1">
        <v>534.70000000000005</v>
      </c>
      <c r="O705" s="1">
        <v>519.6</v>
      </c>
    </row>
    <row r="706" spans="1:15" x14ac:dyDescent="0.25">
      <c r="A706" s="9">
        <v>43158.67931712963</v>
      </c>
      <c r="B706" s="6">
        <v>0.76188657407328719</v>
      </c>
      <c r="C706">
        <v>18</v>
      </c>
      <c r="D706">
        <v>17</v>
      </c>
      <c r="E706">
        <v>7</v>
      </c>
      <c r="F706">
        <v>314009.56099076709</v>
      </c>
      <c r="G706">
        <v>306.64996190504598</v>
      </c>
      <c r="I706" s="4">
        <v>43158</v>
      </c>
      <c r="J706" s="6">
        <v>0.76010416666666669</v>
      </c>
      <c r="K706">
        <v>18</v>
      </c>
      <c r="L706">
        <v>14</v>
      </c>
      <c r="M706">
        <v>33</v>
      </c>
      <c r="N706" s="1">
        <v>546.6</v>
      </c>
      <c r="O706" s="1">
        <v>518.75</v>
      </c>
    </row>
    <row r="707" spans="1:15" x14ac:dyDescent="0.25">
      <c r="A707" s="9">
        <v>43158.67931712963</v>
      </c>
      <c r="B707" s="6">
        <v>0.76200231481925584</v>
      </c>
      <c r="C707">
        <v>18</v>
      </c>
      <c r="D707">
        <v>17</v>
      </c>
      <c r="E707">
        <v>17</v>
      </c>
      <c r="F707">
        <v>363588.72617187497</v>
      </c>
      <c r="G707">
        <v>355.06711540222165</v>
      </c>
      <c r="I707" s="4">
        <v>43158</v>
      </c>
      <c r="J707" s="6">
        <v>0.7602199074074073</v>
      </c>
      <c r="K707">
        <v>18</v>
      </c>
      <c r="L707">
        <v>14</v>
      </c>
      <c r="M707">
        <v>43</v>
      </c>
      <c r="N707" s="1">
        <v>541.5</v>
      </c>
      <c r="O707" s="1">
        <v>521.79999999999995</v>
      </c>
    </row>
    <row r="708" spans="1:15" x14ac:dyDescent="0.25">
      <c r="A708" s="9">
        <v>43158.67931712963</v>
      </c>
      <c r="B708" s="6">
        <v>0.76212962963472819</v>
      </c>
      <c r="C708">
        <v>18</v>
      </c>
      <c r="D708">
        <v>17</v>
      </c>
      <c r="E708">
        <v>28</v>
      </c>
      <c r="F708">
        <v>348741.26278409094</v>
      </c>
      <c r="G708">
        <v>340.56763943758881</v>
      </c>
      <c r="I708" s="4">
        <v>43158</v>
      </c>
      <c r="J708" s="6">
        <v>0.76033564814814814</v>
      </c>
      <c r="K708">
        <v>18</v>
      </c>
      <c r="L708">
        <v>14</v>
      </c>
      <c r="M708">
        <v>53</v>
      </c>
      <c r="N708" s="1">
        <v>522.70000000000005</v>
      </c>
      <c r="O708" s="1">
        <v>514.1</v>
      </c>
    </row>
    <row r="709" spans="1:15" x14ac:dyDescent="0.25">
      <c r="A709" s="9">
        <v>43158.67931712963</v>
      </c>
      <c r="B709" s="6">
        <v>0.76225694444292458</v>
      </c>
      <c r="C709">
        <v>18</v>
      </c>
      <c r="D709">
        <v>17</v>
      </c>
      <c r="E709">
        <v>39</v>
      </c>
      <c r="F709">
        <v>341862.12109375</v>
      </c>
      <c r="G709">
        <v>333.84972763061523</v>
      </c>
      <c r="I709" s="4">
        <v>43158</v>
      </c>
      <c r="J709" s="6">
        <v>0.76045138888888886</v>
      </c>
      <c r="K709">
        <v>18</v>
      </c>
      <c r="L709">
        <v>15</v>
      </c>
      <c r="M709">
        <v>3</v>
      </c>
      <c r="N709" s="1">
        <v>513.20000000000005</v>
      </c>
      <c r="O709" s="1">
        <v>515.29999999999995</v>
      </c>
    </row>
    <row r="710" spans="1:15" x14ac:dyDescent="0.25">
      <c r="A710" s="9">
        <v>43158.67931712963</v>
      </c>
      <c r="B710" s="6">
        <v>0.76238425926567288</v>
      </c>
      <c r="C710">
        <v>18</v>
      </c>
      <c r="D710">
        <v>17</v>
      </c>
      <c r="E710">
        <v>50</v>
      </c>
      <c r="F710">
        <v>330255.79651988635</v>
      </c>
      <c r="G710">
        <v>322.51542628895152</v>
      </c>
      <c r="I710" s="4">
        <v>43158</v>
      </c>
      <c r="J710" s="6">
        <v>0.76056712962962969</v>
      </c>
      <c r="K710">
        <v>18</v>
      </c>
      <c r="L710">
        <v>15</v>
      </c>
      <c r="M710">
        <v>13</v>
      </c>
      <c r="N710" s="1">
        <v>496.8</v>
      </c>
      <c r="O710" s="1">
        <v>517.4</v>
      </c>
    </row>
    <row r="711" spans="1:15" x14ac:dyDescent="0.25">
      <c r="A711" s="9">
        <v>43158.67931712963</v>
      </c>
      <c r="B711" s="6">
        <v>0.76250000000436557</v>
      </c>
      <c r="C711">
        <v>18</v>
      </c>
      <c r="D711">
        <v>18</v>
      </c>
      <c r="E711">
        <v>0</v>
      </c>
      <c r="F711">
        <v>285225.99970703124</v>
      </c>
      <c r="G711">
        <v>278.54101533889769</v>
      </c>
      <c r="I711" s="4">
        <v>43158</v>
      </c>
      <c r="J711" s="6">
        <v>0.76068287037037041</v>
      </c>
      <c r="K711">
        <v>18</v>
      </c>
      <c r="L711">
        <v>15</v>
      </c>
      <c r="M711">
        <v>23</v>
      </c>
      <c r="N711" s="1">
        <v>505.2</v>
      </c>
      <c r="O711" s="1">
        <v>524.45000000000005</v>
      </c>
    </row>
    <row r="712" spans="1:15" x14ac:dyDescent="0.25">
      <c r="A712" s="9">
        <v>43158.67931712963</v>
      </c>
      <c r="B712" s="6">
        <v>0.76262731481256196</v>
      </c>
      <c r="C712">
        <v>18</v>
      </c>
      <c r="D712">
        <v>18</v>
      </c>
      <c r="E712">
        <v>11</v>
      </c>
      <c r="F712">
        <v>125827.82191051137</v>
      </c>
      <c r="G712">
        <v>122.87873233448376</v>
      </c>
      <c r="I712" s="4">
        <v>43158</v>
      </c>
      <c r="J712" s="6">
        <v>0.76079861111111102</v>
      </c>
      <c r="K712">
        <v>18</v>
      </c>
      <c r="L712">
        <v>15</v>
      </c>
      <c r="M712">
        <v>33</v>
      </c>
      <c r="N712" s="1">
        <v>516.20000000000005</v>
      </c>
      <c r="O712" s="1">
        <v>533.1</v>
      </c>
    </row>
    <row r="713" spans="1:15" x14ac:dyDescent="0.25">
      <c r="A713" s="9">
        <v>43158.67931712963</v>
      </c>
      <c r="B713" s="6">
        <v>0.76274305555853061</v>
      </c>
      <c r="C713">
        <v>18</v>
      </c>
      <c r="D713">
        <v>18</v>
      </c>
      <c r="E713">
        <v>21</v>
      </c>
      <c r="F713">
        <v>242493.4599609375</v>
      </c>
      <c r="G713">
        <v>236.81001949310303</v>
      </c>
      <c r="I713" s="4">
        <v>43158</v>
      </c>
      <c r="J713" s="6">
        <v>0.76091435185185186</v>
      </c>
      <c r="K713">
        <v>18</v>
      </c>
      <c r="L713">
        <v>15</v>
      </c>
      <c r="M713">
        <v>43</v>
      </c>
      <c r="N713" s="1">
        <v>521.9</v>
      </c>
      <c r="O713" s="1">
        <v>527.84999999999991</v>
      </c>
    </row>
    <row r="714" spans="1:15" x14ac:dyDescent="0.25">
      <c r="A714" s="9">
        <v>43158.67931712963</v>
      </c>
      <c r="B714" s="6">
        <v>0.76287037037400296</v>
      </c>
      <c r="C714">
        <v>18</v>
      </c>
      <c r="D714">
        <v>18</v>
      </c>
      <c r="E714">
        <v>32</v>
      </c>
      <c r="F714">
        <v>1.0389737215909092</v>
      </c>
      <c r="G714">
        <v>1.0146227749911222E-3</v>
      </c>
      <c r="I714" s="4">
        <v>43158</v>
      </c>
      <c r="J714" s="6">
        <v>0.76103009259259258</v>
      </c>
      <c r="K714">
        <v>18</v>
      </c>
      <c r="L714">
        <v>15</v>
      </c>
      <c r="M714">
        <v>53</v>
      </c>
      <c r="N714" s="1">
        <v>523.29999999999995</v>
      </c>
      <c r="O714" s="1">
        <v>521.45000000000005</v>
      </c>
    </row>
    <row r="715" spans="1:15" x14ac:dyDescent="0.25">
      <c r="A715" s="9">
        <v>43158.67931712963</v>
      </c>
      <c r="B715" s="6">
        <v>0.76298611111269565</v>
      </c>
      <c r="C715">
        <v>18</v>
      </c>
      <c r="D715">
        <v>18</v>
      </c>
      <c r="E715">
        <v>42</v>
      </c>
      <c r="F715">
        <v>1.06884765625</v>
      </c>
      <c r="G715">
        <v>1.0437965393066406E-3</v>
      </c>
      <c r="I715" s="4">
        <v>43158</v>
      </c>
      <c r="J715" s="6">
        <v>0.7611458333333333</v>
      </c>
      <c r="K715">
        <v>18</v>
      </c>
      <c r="L715">
        <v>16</v>
      </c>
      <c r="M715">
        <v>3</v>
      </c>
      <c r="N715" s="1">
        <v>538.70000000000005</v>
      </c>
      <c r="O715" s="1">
        <v>519.45000000000005</v>
      </c>
    </row>
    <row r="716" spans="1:15" x14ac:dyDescent="0.25">
      <c r="A716" s="9">
        <v>43158.67931712963</v>
      </c>
      <c r="B716" s="6">
        <v>0.763113425928168</v>
      </c>
      <c r="C716">
        <v>18</v>
      </c>
      <c r="D716">
        <v>18</v>
      </c>
      <c r="E716">
        <v>53</v>
      </c>
      <c r="F716">
        <v>1.3153409090909092</v>
      </c>
      <c r="G716">
        <v>1.284512606534091E-3</v>
      </c>
      <c r="I716" s="4">
        <v>43158</v>
      </c>
      <c r="J716" s="6">
        <v>0.76126157407407413</v>
      </c>
      <c r="K716">
        <v>18</v>
      </c>
      <c r="L716">
        <v>16</v>
      </c>
      <c r="M716">
        <v>13</v>
      </c>
      <c r="N716" s="1">
        <v>544.1</v>
      </c>
      <c r="O716" s="1">
        <v>525.65</v>
      </c>
    </row>
    <row r="717" spans="1:15" x14ac:dyDescent="0.25">
      <c r="A717" s="9">
        <v>43158.67931712963</v>
      </c>
      <c r="B717" s="6">
        <v>0.76324074074364034</v>
      </c>
      <c r="C717">
        <v>18</v>
      </c>
      <c r="D717">
        <v>19</v>
      </c>
      <c r="E717">
        <v>4</v>
      </c>
      <c r="F717">
        <v>0.72478693181818177</v>
      </c>
      <c r="G717">
        <v>7.0779973810369313E-4</v>
      </c>
      <c r="I717" s="4">
        <v>43158</v>
      </c>
      <c r="J717" s="6">
        <v>0.76137731481481474</v>
      </c>
      <c r="K717">
        <v>18</v>
      </c>
      <c r="L717">
        <v>16</v>
      </c>
      <c r="M717">
        <v>23</v>
      </c>
      <c r="N717" s="1">
        <v>551.79999999999995</v>
      </c>
      <c r="O717" s="1">
        <v>525.65</v>
      </c>
    </row>
    <row r="718" spans="1:15" x14ac:dyDescent="0.25">
      <c r="A718" s="9">
        <v>43158.67931712963</v>
      </c>
      <c r="B718" s="6">
        <v>0.76336805555911269</v>
      </c>
      <c r="C718">
        <v>18</v>
      </c>
      <c r="D718">
        <v>19</v>
      </c>
      <c r="E718">
        <v>15</v>
      </c>
      <c r="F718">
        <v>769793.91548295459</v>
      </c>
      <c r="G718">
        <v>751.75187058882284</v>
      </c>
      <c r="I718" s="4">
        <v>43158</v>
      </c>
      <c r="J718" s="6">
        <v>0.76149305555555558</v>
      </c>
      <c r="K718">
        <v>18</v>
      </c>
      <c r="L718">
        <v>16</v>
      </c>
      <c r="M718">
        <v>33</v>
      </c>
      <c r="N718" s="1">
        <v>542.9</v>
      </c>
      <c r="O718" s="1">
        <v>525.1</v>
      </c>
    </row>
    <row r="719" spans="1:15" x14ac:dyDescent="0.25">
      <c r="A719" s="9">
        <v>43158.67931712963</v>
      </c>
      <c r="B719" s="6">
        <v>0.76348379630508134</v>
      </c>
      <c r="C719">
        <v>18</v>
      </c>
      <c r="D719">
        <v>19</v>
      </c>
      <c r="E719">
        <v>25</v>
      </c>
      <c r="F719">
        <v>1296434.4201171875</v>
      </c>
      <c r="G719">
        <v>1266.049238395691</v>
      </c>
      <c r="I719" s="4">
        <v>43158</v>
      </c>
      <c r="J719" s="6">
        <v>0.7616087962962963</v>
      </c>
      <c r="K719">
        <v>18</v>
      </c>
      <c r="L719">
        <v>16</v>
      </c>
      <c r="M719">
        <v>43</v>
      </c>
      <c r="N719" s="1">
        <v>510.9</v>
      </c>
      <c r="O719" s="1">
        <v>515.95000000000005</v>
      </c>
    </row>
    <row r="720" spans="1:15" x14ac:dyDescent="0.25">
      <c r="A720" s="9">
        <v>43158.67931712963</v>
      </c>
      <c r="B720" s="6">
        <v>0.76361111111327773</v>
      </c>
      <c r="C720">
        <v>18</v>
      </c>
      <c r="D720">
        <v>19</v>
      </c>
      <c r="E720">
        <v>36</v>
      </c>
      <c r="F720">
        <v>1477750.7698863638</v>
      </c>
      <c r="G720">
        <v>1443.1159862171521</v>
      </c>
      <c r="I720" s="4">
        <v>43158</v>
      </c>
      <c r="J720" s="6">
        <v>0.76172453703703702</v>
      </c>
      <c r="K720">
        <v>18</v>
      </c>
      <c r="L720">
        <v>16</v>
      </c>
      <c r="M720">
        <v>53</v>
      </c>
      <c r="N720" s="1">
        <v>512.20000000000005</v>
      </c>
      <c r="O720" s="1">
        <v>528.5</v>
      </c>
    </row>
    <row r="721" spans="1:15" x14ac:dyDescent="0.25">
      <c r="A721" s="9">
        <v>43158.67931712963</v>
      </c>
      <c r="B721" s="6">
        <v>0.76372685185197042</v>
      </c>
      <c r="C721">
        <v>18</v>
      </c>
      <c r="D721">
        <v>19</v>
      </c>
      <c r="E721">
        <v>46</v>
      </c>
      <c r="F721">
        <v>1437106.4834960939</v>
      </c>
      <c r="G721">
        <v>1403.4243002891542</v>
      </c>
      <c r="I721" s="4">
        <v>43158</v>
      </c>
      <c r="J721" s="6">
        <v>0.76184027777777785</v>
      </c>
      <c r="K721">
        <v>18</v>
      </c>
      <c r="L721">
        <v>17</v>
      </c>
      <c r="M721">
        <v>3</v>
      </c>
      <c r="N721" s="1">
        <v>497.6</v>
      </c>
      <c r="O721" s="1">
        <v>522.75</v>
      </c>
    </row>
    <row r="722" spans="1:15" x14ac:dyDescent="0.25">
      <c r="A722" s="9">
        <v>43158.67931712963</v>
      </c>
      <c r="B722" s="6">
        <v>0.76385416666744277</v>
      </c>
      <c r="C722">
        <v>18</v>
      </c>
      <c r="D722">
        <v>19</v>
      </c>
      <c r="E722">
        <v>57</v>
      </c>
      <c r="F722">
        <v>1424841.6862571023</v>
      </c>
      <c r="G722">
        <v>1391.4469592354515</v>
      </c>
      <c r="I722" s="4">
        <v>43158</v>
      </c>
      <c r="J722" s="6">
        <v>0.76195601851851846</v>
      </c>
      <c r="K722">
        <v>18</v>
      </c>
      <c r="L722">
        <v>17</v>
      </c>
      <c r="M722">
        <v>13</v>
      </c>
      <c r="N722" s="1">
        <v>506</v>
      </c>
      <c r="O722" s="1">
        <v>523.54999999999995</v>
      </c>
    </row>
    <row r="723" spans="1:15" x14ac:dyDescent="0.25">
      <c r="A723" s="9">
        <v>43158.67931712963</v>
      </c>
      <c r="B723" s="6">
        <v>0.76396990741341142</v>
      </c>
      <c r="C723">
        <v>18</v>
      </c>
      <c r="D723">
        <v>20</v>
      </c>
      <c r="E723">
        <v>7</v>
      </c>
      <c r="F723">
        <v>1435570.8177734376</v>
      </c>
      <c r="G723">
        <v>1401.9246267318726</v>
      </c>
      <c r="I723" s="4">
        <v>43158</v>
      </c>
      <c r="J723" s="6">
        <v>0.7620717592592593</v>
      </c>
      <c r="K723">
        <v>18</v>
      </c>
      <c r="L723">
        <v>17</v>
      </c>
      <c r="M723">
        <v>23</v>
      </c>
      <c r="N723" s="1">
        <v>520.5</v>
      </c>
      <c r="O723" s="1">
        <v>530.04999999999995</v>
      </c>
    </row>
    <row r="724" spans="1:15" x14ac:dyDescent="0.25">
      <c r="A724" s="9">
        <v>43158.67931712963</v>
      </c>
      <c r="B724" s="6">
        <v>0.76408564815210411</v>
      </c>
      <c r="C724">
        <v>18</v>
      </c>
      <c r="D724">
        <v>20</v>
      </c>
      <c r="E724">
        <v>17</v>
      </c>
      <c r="F724">
        <v>1558241.1994140625</v>
      </c>
      <c r="G724">
        <v>1521.7199213027955</v>
      </c>
      <c r="I724" s="4">
        <v>43158</v>
      </c>
      <c r="J724" s="6">
        <v>0.76218750000000002</v>
      </c>
      <c r="K724">
        <v>18</v>
      </c>
      <c r="L724">
        <v>17</v>
      </c>
      <c r="M724">
        <v>33</v>
      </c>
      <c r="N724" s="1">
        <v>545.4</v>
      </c>
      <c r="O724" s="1">
        <v>529.4</v>
      </c>
    </row>
    <row r="725" spans="1:15" x14ac:dyDescent="0.25">
      <c r="A725" s="9">
        <v>43158.67931712963</v>
      </c>
      <c r="B725" s="6">
        <v>0.76420138889079681</v>
      </c>
      <c r="C725">
        <v>18</v>
      </c>
      <c r="D725">
        <v>20</v>
      </c>
      <c r="E725">
        <v>27</v>
      </c>
      <c r="F725">
        <v>1294815.2150390625</v>
      </c>
      <c r="G725">
        <v>1264.4679834365845</v>
      </c>
      <c r="I725" s="4">
        <v>43158</v>
      </c>
      <c r="J725" s="6">
        <v>0.76230324074074074</v>
      </c>
      <c r="K725">
        <v>18</v>
      </c>
      <c r="L725">
        <v>17</v>
      </c>
      <c r="M725">
        <v>43</v>
      </c>
      <c r="N725" s="1">
        <v>541.29999999999995</v>
      </c>
      <c r="O725" s="1">
        <v>528.04999999999995</v>
      </c>
    </row>
    <row r="726" spans="1:15" x14ac:dyDescent="0.25">
      <c r="A726" s="9">
        <v>43158.67931712963</v>
      </c>
      <c r="B726" s="6">
        <v>0.7643171296294895</v>
      </c>
      <c r="C726">
        <v>18</v>
      </c>
      <c r="D726">
        <v>20</v>
      </c>
      <c r="E726">
        <v>37</v>
      </c>
      <c r="F726">
        <v>1430994.8440429687</v>
      </c>
      <c r="G726">
        <v>1397.4559023857116</v>
      </c>
      <c r="I726" s="4">
        <v>43158</v>
      </c>
      <c r="J726" s="6">
        <v>0.76241898148148157</v>
      </c>
      <c r="K726">
        <v>18</v>
      </c>
      <c r="L726">
        <v>17</v>
      </c>
      <c r="M726">
        <v>53</v>
      </c>
      <c r="N726" s="1">
        <v>546.1</v>
      </c>
      <c r="O726" s="1">
        <v>525.15</v>
      </c>
    </row>
    <row r="727" spans="1:15" x14ac:dyDescent="0.25">
      <c r="A727" s="9">
        <v>43158.67931712963</v>
      </c>
      <c r="B727" s="6">
        <v>0.7644444444522378</v>
      </c>
      <c r="C727">
        <v>18</v>
      </c>
      <c r="D727">
        <v>20</v>
      </c>
      <c r="E727">
        <v>48</v>
      </c>
      <c r="F727">
        <v>1505767.833362926</v>
      </c>
      <c r="G727">
        <v>1470.4763997684825</v>
      </c>
      <c r="I727" s="4">
        <v>43158</v>
      </c>
      <c r="J727" s="6">
        <v>0.76253472222222218</v>
      </c>
      <c r="K727">
        <v>18</v>
      </c>
      <c r="L727">
        <v>18</v>
      </c>
      <c r="M727">
        <v>3</v>
      </c>
      <c r="N727" s="1">
        <v>537.1</v>
      </c>
      <c r="O727" s="1">
        <v>516.70000000000005</v>
      </c>
    </row>
    <row r="728" spans="1:15" x14ac:dyDescent="0.25">
      <c r="A728" s="9">
        <v>43158.67931712963</v>
      </c>
      <c r="B728" s="6">
        <v>0.7645601851909305</v>
      </c>
      <c r="C728">
        <v>18</v>
      </c>
      <c r="D728">
        <v>20</v>
      </c>
      <c r="E728">
        <v>58</v>
      </c>
      <c r="F728">
        <v>1432071.36328125</v>
      </c>
      <c r="G728">
        <v>1398.5071907043457</v>
      </c>
      <c r="I728" s="4">
        <v>43158</v>
      </c>
      <c r="J728" s="6">
        <v>0.76265046296296291</v>
      </c>
      <c r="K728">
        <v>18</v>
      </c>
      <c r="L728">
        <v>18</v>
      </c>
      <c r="M728">
        <v>13</v>
      </c>
      <c r="N728" s="1">
        <v>499.5</v>
      </c>
      <c r="O728" s="1">
        <v>496.85</v>
      </c>
    </row>
    <row r="729" spans="1:15" x14ac:dyDescent="0.25">
      <c r="A729" s="9">
        <v>43158.67931712963</v>
      </c>
      <c r="B729" s="6">
        <v>0.76468749999912689</v>
      </c>
      <c r="C729">
        <v>18</v>
      </c>
      <c r="D729">
        <v>21</v>
      </c>
      <c r="E729">
        <v>9</v>
      </c>
      <c r="F729">
        <v>478702.52938565338</v>
      </c>
      <c r="G729">
        <v>467.48293885317713</v>
      </c>
      <c r="I729" s="4">
        <v>43158</v>
      </c>
      <c r="J729" s="6">
        <v>0.76276620370370374</v>
      </c>
      <c r="K729">
        <v>18</v>
      </c>
      <c r="L729">
        <v>18</v>
      </c>
      <c r="M729">
        <v>23</v>
      </c>
      <c r="N729" s="1">
        <v>503</v>
      </c>
      <c r="O729" s="1">
        <v>517.4</v>
      </c>
    </row>
    <row r="730" spans="1:15" x14ac:dyDescent="0.25">
      <c r="A730" s="9">
        <v>43158.67931712963</v>
      </c>
      <c r="B730" s="6">
        <v>0.76480324073781958</v>
      </c>
      <c r="C730">
        <v>18</v>
      </c>
      <c r="D730">
        <v>21</v>
      </c>
      <c r="E730">
        <v>19</v>
      </c>
      <c r="F730">
        <v>432479.6259765625</v>
      </c>
      <c r="G730">
        <v>422.34338474273682</v>
      </c>
      <c r="I730" s="4">
        <v>43158</v>
      </c>
      <c r="J730" s="6">
        <v>0.76288194444444446</v>
      </c>
      <c r="K730">
        <v>18</v>
      </c>
      <c r="L730">
        <v>18</v>
      </c>
      <c r="M730">
        <v>33</v>
      </c>
      <c r="N730" s="1">
        <v>466.7</v>
      </c>
      <c r="O730" s="1">
        <v>464.04999999999995</v>
      </c>
    </row>
    <row r="731" spans="1:15" x14ac:dyDescent="0.25">
      <c r="A731" s="9">
        <v>43158.67931712963</v>
      </c>
      <c r="B731" s="6">
        <v>0.76493055556056788</v>
      </c>
      <c r="C731">
        <v>18</v>
      </c>
      <c r="D731">
        <v>21</v>
      </c>
      <c r="E731">
        <v>30</v>
      </c>
      <c r="F731">
        <v>378531.93439275568</v>
      </c>
      <c r="G731">
        <v>369.66009218042547</v>
      </c>
      <c r="I731" s="4">
        <v>43158</v>
      </c>
      <c r="J731" s="6">
        <v>0.76299768518518529</v>
      </c>
      <c r="K731">
        <v>18</v>
      </c>
      <c r="L731">
        <v>18</v>
      </c>
      <c r="M731">
        <v>43</v>
      </c>
      <c r="N731" s="1">
        <v>460.9</v>
      </c>
      <c r="O731" s="1">
        <v>476.65</v>
      </c>
    </row>
    <row r="732" spans="1:15" x14ac:dyDescent="0.25">
      <c r="A732" s="9">
        <v>43158.67931712963</v>
      </c>
      <c r="B732" s="6">
        <v>0.76504629629926058</v>
      </c>
      <c r="C732">
        <v>18</v>
      </c>
      <c r="D732">
        <v>21</v>
      </c>
      <c r="E732">
        <v>40</v>
      </c>
      <c r="F732">
        <v>409168.30781249999</v>
      </c>
      <c r="G732">
        <v>399.57842559814452</v>
      </c>
      <c r="I732" s="4">
        <v>43158</v>
      </c>
      <c r="J732" s="6">
        <v>0.7631134259259259</v>
      </c>
      <c r="K732">
        <v>18</v>
      </c>
      <c r="L732">
        <v>18</v>
      </c>
      <c r="M732">
        <v>53</v>
      </c>
      <c r="N732" s="1">
        <v>460.8</v>
      </c>
      <c r="O732" s="1">
        <v>461.05</v>
      </c>
    </row>
    <row r="733" spans="1:15" x14ac:dyDescent="0.25">
      <c r="A733" s="9">
        <v>43158.67931712963</v>
      </c>
      <c r="B733" s="6">
        <v>0.76517361111473292</v>
      </c>
      <c r="C733">
        <v>18</v>
      </c>
      <c r="D733">
        <v>21</v>
      </c>
      <c r="E733">
        <v>51</v>
      </c>
      <c r="F733">
        <v>410056.93288352271</v>
      </c>
      <c r="G733">
        <v>400.44622351906514</v>
      </c>
      <c r="I733" s="4">
        <v>43158</v>
      </c>
      <c r="J733" s="6">
        <v>0.76322916666666663</v>
      </c>
      <c r="K733">
        <v>18</v>
      </c>
      <c r="L733">
        <v>19</v>
      </c>
      <c r="M733">
        <v>3</v>
      </c>
      <c r="N733" s="1">
        <v>460.8</v>
      </c>
      <c r="O733" s="1">
        <v>460.70000000000005</v>
      </c>
    </row>
    <row r="734" spans="1:15" x14ac:dyDescent="0.25">
      <c r="A734" s="9">
        <v>43158.67931712963</v>
      </c>
      <c r="B734" s="6">
        <v>0.76528935185342561</v>
      </c>
      <c r="C734">
        <v>18</v>
      </c>
      <c r="D734">
        <v>22</v>
      </c>
      <c r="E734">
        <v>1</v>
      </c>
      <c r="F734">
        <v>406544.0673828125</v>
      </c>
      <c r="G734">
        <v>397.01569080352783</v>
      </c>
      <c r="I734" s="4">
        <v>43158</v>
      </c>
      <c r="J734" s="6">
        <v>0.76334490740740746</v>
      </c>
      <c r="K734">
        <v>18</v>
      </c>
      <c r="L734">
        <v>19</v>
      </c>
      <c r="M734">
        <v>13</v>
      </c>
      <c r="N734" s="1">
        <v>500.1</v>
      </c>
      <c r="O734" s="1">
        <v>480.55</v>
      </c>
    </row>
    <row r="735" spans="1:15" x14ac:dyDescent="0.25">
      <c r="A735" s="9">
        <v>43158.67931712963</v>
      </c>
      <c r="B735" s="6">
        <v>0.76541666666889796</v>
      </c>
      <c r="C735">
        <v>18</v>
      </c>
      <c r="D735">
        <v>22</v>
      </c>
      <c r="E735">
        <v>12</v>
      </c>
      <c r="F735">
        <v>368167.52183948865</v>
      </c>
      <c r="G735">
        <v>359.53859554637563</v>
      </c>
      <c r="I735" s="4">
        <v>43158</v>
      </c>
      <c r="J735" s="6">
        <v>0.76346064814814818</v>
      </c>
      <c r="K735">
        <v>18</v>
      </c>
      <c r="L735">
        <v>19</v>
      </c>
      <c r="M735">
        <v>23</v>
      </c>
      <c r="N735" s="1">
        <v>609.4</v>
      </c>
      <c r="O735" s="1">
        <v>606.04999999999995</v>
      </c>
    </row>
    <row r="736" spans="1:15" x14ac:dyDescent="0.25">
      <c r="A736" s="9">
        <v>43158.67931712963</v>
      </c>
      <c r="B736" s="6">
        <v>0.76553240740759065</v>
      </c>
      <c r="C736">
        <v>18</v>
      </c>
      <c r="D736">
        <v>22</v>
      </c>
      <c r="E736">
        <v>22</v>
      </c>
      <c r="F736">
        <v>420598.53750000003</v>
      </c>
      <c r="G736">
        <v>410.74075927734378</v>
      </c>
      <c r="I736" s="4">
        <v>43158</v>
      </c>
      <c r="J736" s="6">
        <v>0.76357638888888879</v>
      </c>
      <c r="K736">
        <v>18</v>
      </c>
      <c r="L736">
        <v>19</v>
      </c>
      <c r="M736">
        <v>33</v>
      </c>
      <c r="N736" s="1">
        <v>609.79999999999995</v>
      </c>
      <c r="O736" s="1">
        <v>612.95000000000005</v>
      </c>
    </row>
    <row r="737" spans="1:15" x14ac:dyDescent="0.25">
      <c r="A737" s="9">
        <v>43158.67931712963</v>
      </c>
      <c r="B737" s="6">
        <v>0.76564814814628335</v>
      </c>
      <c r="C737">
        <v>18</v>
      </c>
      <c r="D737">
        <v>22</v>
      </c>
      <c r="E737">
        <v>32</v>
      </c>
      <c r="F737">
        <v>357841.01406249998</v>
      </c>
      <c r="G737">
        <v>349.45411529541013</v>
      </c>
      <c r="I737" s="4">
        <v>43158</v>
      </c>
      <c r="J737" s="6">
        <v>0.76369212962962962</v>
      </c>
      <c r="K737">
        <v>18</v>
      </c>
      <c r="L737">
        <v>19</v>
      </c>
      <c r="M737">
        <v>43</v>
      </c>
      <c r="N737" s="1">
        <v>605.6</v>
      </c>
      <c r="O737" s="1">
        <v>611.35</v>
      </c>
    </row>
    <row r="738" spans="1:15" x14ac:dyDescent="0.25">
      <c r="A738" s="9">
        <v>43158.67931712963</v>
      </c>
      <c r="B738" s="6">
        <v>0.76576388888497604</v>
      </c>
      <c r="C738">
        <v>18</v>
      </c>
      <c r="D738">
        <v>22</v>
      </c>
      <c r="E738">
        <v>42</v>
      </c>
      <c r="F738">
        <v>407738.35283203126</v>
      </c>
      <c r="G738">
        <v>398.18198518753053</v>
      </c>
      <c r="I738" s="4">
        <v>43158</v>
      </c>
      <c r="J738" s="6">
        <v>0.76380787037037035</v>
      </c>
      <c r="K738">
        <v>18</v>
      </c>
      <c r="L738">
        <v>19</v>
      </c>
      <c r="M738">
        <v>53</v>
      </c>
      <c r="N738" s="1">
        <v>608</v>
      </c>
      <c r="O738" s="1">
        <v>607.9</v>
      </c>
    </row>
    <row r="739" spans="1:15" x14ac:dyDescent="0.25">
      <c r="A739" s="9">
        <v>43158.67931712963</v>
      </c>
      <c r="B739" s="6">
        <v>0.76587962963822065</v>
      </c>
      <c r="C739">
        <v>18</v>
      </c>
      <c r="D739">
        <v>22</v>
      </c>
      <c r="E739">
        <v>52</v>
      </c>
      <c r="F739">
        <v>406334.98203125002</v>
      </c>
      <c r="G739">
        <v>396.8115058898926</v>
      </c>
      <c r="I739" s="4">
        <v>43158</v>
      </c>
      <c r="J739" s="6">
        <v>0.76392361111111118</v>
      </c>
      <c r="K739">
        <v>18</v>
      </c>
      <c r="L739">
        <v>20</v>
      </c>
      <c r="M739">
        <v>3</v>
      </c>
      <c r="N739" s="1">
        <v>602.6</v>
      </c>
      <c r="O739" s="1">
        <v>602.40000000000009</v>
      </c>
    </row>
    <row r="740" spans="1:15" x14ac:dyDescent="0.25">
      <c r="A740" s="9">
        <v>43158.67931712963</v>
      </c>
      <c r="B740" s="6">
        <v>0.76599537037691334</v>
      </c>
      <c r="C740">
        <v>18</v>
      </c>
      <c r="D740">
        <v>23</v>
      </c>
      <c r="E740">
        <v>2</v>
      </c>
      <c r="F740">
        <v>403807.84921874997</v>
      </c>
      <c r="G740">
        <v>394.34360275268551</v>
      </c>
      <c r="I740" s="4">
        <v>43158</v>
      </c>
      <c r="J740" s="6">
        <v>0.7640393518518519</v>
      </c>
      <c r="K740">
        <v>18</v>
      </c>
      <c r="L740">
        <v>20</v>
      </c>
      <c r="M740">
        <v>13</v>
      </c>
      <c r="N740" s="1">
        <v>611.1</v>
      </c>
      <c r="O740" s="1">
        <v>609.65000000000009</v>
      </c>
    </row>
    <row r="741" spans="1:15" x14ac:dyDescent="0.25">
      <c r="A741" s="9">
        <v>43158.67931712963</v>
      </c>
      <c r="B741" s="6">
        <v>0.76611111111560604</v>
      </c>
      <c r="C741">
        <v>18</v>
      </c>
      <c r="D741">
        <v>23</v>
      </c>
      <c r="E741">
        <v>12</v>
      </c>
      <c r="F741">
        <v>354314.76640625001</v>
      </c>
      <c r="G741">
        <v>346.01051406860353</v>
      </c>
      <c r="I741" s="4">
        <v>43158</v>
      </c>
      <c r="J741" s="6">
        <v>0.76415509259259251</v>
      </c>
      <c r="K741">
        <v>18</v>
      </c>
      <c r="L741">
        <v>20</v>
      </c>
      <c r="M741">
        <v>23</v>
      </c>
      <c r="N741" s="1">
        <v>609.9</v>
      </c>
      <c r="O741" s="1">
        <v>614.20000000000005</v>
      </c>
    </row>
    <row r="742" spans="1:15" x14ac:dyDescent="0.25">
      <c r="A742" s="9">
        <v>43158.67931712963</v>
      </c>
      <c r="B742" s="6">
        <v>0.76622685185429873</v>
      </c>
      <c r="C742">
        <v>18</v>
      </c>
      <c r="D742">
        <v>23</v>
      </c>
      <c r="E742">
        <v>22</v>
      </c>
      <c r="F742">
        <v>409415.681640625</v>
      </c>
      <c r="G742">
        <v>399.82000160217285</v>
      </c>
      <c r="I742" s="4">
        <v>43158</v>
      </c>
      <c r="J742" s="6">
        <v>0.76427083333333334</v>
      </c>
      <c r="K742">
        <v>18</v>
      </c>
      <c r="L742">
        <v>20</v>
      </c>
      <c r="M742">
        <v>33</v>
      </c>
      <c r="N742" s="1">
        <v>605.1</v>
      </c>
      <c r="O742" s="1">
        <v>603.70000000000005</v>
      </c>
    </row>
    <row r="743" spans="1:15" x14ac:dyDescent="0.25">
      <c r="A743" s="9">
        <v>43158.67931712963</v>
      </c>
      <c r="B743" s="6">
        <v>0.76634259259299142</v>
      </c>
      <c r="C743">
        <v>18</v>
      </c>
      <c r="D743">
        <v>23</v>
      </c>
      <c r="E743">
        <v>32</v>
      </c>
      <c r="F743">
        <v>404762.66347656248</v>
      </c>
      <c r="G743">
        <v>395.27603855133054</v>
      </c>
      <c r="I743" s="4">
        <v>43158</v>
      </c>
      <c r="J743" s="6">
        <v>0.76438657407407407</v>
      </c>
      <c r="K743">
        <v>18</v>
      </c>
      <c r="L743">
        <v>20</v>
      </c>
      <c r="M743">
        <v>43</v>
      </c>
      <c r="N743" s="1">
        <v>617.79999999999995</v>
      </c>
      <c r="O743" s="1">
        <v>611.9</v>
      </c>
    </row>
    <row r="744" spans="1:15" x14ac:dyDescent="0.25">
      <c r="A744" s="9">
        <v>43158.67931712963</v>
      </c>
      <c r="B744" s="6">
        <v>0.76645833333168412</v>
      </c>
      <c r="C744">
        <v>18</v>
      </c>
      <c r="D744">
        <v>23</v>
      </c>
      <c r="E744">
        <v>42</v>
      </c>
      <c r="F744">
        <v>405111.79726562498</v>
      </c>
      <c r="G744">
        <v>395.61698951721189</v>
      </c>
      <c r="I744" s="4">
        <v>43158</v>
      </c>
      <c r="J744" s="6">
        <v>0.76450231481481479</v>
      </c>
      <c r="K744">
        <v>18</v>
      </c>
      <c r="L744">
        <v>20</v>
      </c>
      <c r="M744">
        <v>53</v>
      </c>
      <c r="N744" s="1">
        <v>607.6</v>
      </c>
      <c r="O744" s="1">
        <v>607</v>
      </c>
    </row>
    <row r="745" spans="1:15" x14ac:dyDescent="0.25">
      <c r="A745" s="9">
        <v>43158.67931712963</v>
      </c>
      <c r="B745" s="6">
        <v>0.76658564815443242</v>
      </c>
      <c r="C745">
        <v>18</v>
      </c>
      <c r="D745">
        <v>23</v>
      </c>
      <c r="E745">
        <v>53</v>
      </c>
      <c r="F745">
        <v>369086.99813565338</v>
      </c>
      <c r="G745">
        <v>360.43652161684901</v>
      </c>
      <c r="I745" s="4">
        <v>43158</v>
      </c>
      <c r="J745" s="6">
        <v>0.76461805555555562</v>
      </c>
      <c r="K745">
        <v>18</v>
      </c>
      <c r="L745">
        <v>21</v>
      </c>
      <c r="M745">
        <v>3</v>
      </c>
      <c r="N745" s="1">
        <v>612.4</v>
      </c>
      <c r="O745" s="1">
        <v>609.70000000000005</v>
      </c>
    </row>
    <row r="746" spans="1:15" x14ac:dyDescent="0.25">
      <c r="A746" s="9">
        <v>43158.67931712963</v>
      </c>
      <c r="B746" s="6">
        <v>0.76671296296262881</v>
      </c>
      <c r="C746">
        <v>18</v>
      </c>
      <c r="D746">
        <v>24</v>
      </c>
      <c r="E746">
        <v>4</v>
      </c>
      <c r="F746">
        <v>409430.94833096594</v>
      </c>
      <c r="G746">
        <v>399.83491047945893</v>
      </c>
      <c r="I746" s="4">
        <v>43158</v>
      </c>
      <c r="J746" s="6">
        <v>0.76473379629629623</v>
      </c>
      <c r="K746">
        <v>18</v>
      </c>
      <c r="L746">
        <v>21</v>
      </c>
      <c r="M746">
        <v>13</v>
      </c>
      <c r="N746" s="1">
        <v>536.20000000000005</v>
      </c>
      <c r="O746" s="1">
        <v>570.65000000000009</v>
      </c>
    </row>
    <row r="747" spans="1:15" x14ac:dyDescent="0.25">
      <c r="A747" s="9">
        <v>43158.67931712963</v>
      </c>
      <c r="B747" s="6">
        <v>0.7668287037013215</v>
      </c>
      <c r="C747">
        <v>18</v>
      </c>
      <c r="D747">
        <v>24</v>
      </c>
      <c r="E747">
        <v>14</v>
      </c>
      <c r="F747">
        <v>407842.6220703125</v>
      </c>
      <c r="G747">
        <v>398.28381061553955</v>
      </c>
      <c r="I747" s="4">
        <v>43158</v>
      </c>
      <c r="J747" s="6">
        <v>0.76484953703703706</v>
      </c>
      <c r="K747">
        <v>18</v>
      </c>
      <c r="L747">
        <v>21</v>
      </c>
      <c r="M747">
        <v>23</v>
      </c>
      <c r="N747" s="1">
        <v>523.20000000000005</v>
      </c>
      <c r="O747" s="1">
        <v>524.20000000000005</v>
      </c>
    </row>
    <row r="748" spans="1:15" x14ac:dyDescent="0.25">
      <c r="A748" s="9">
        <v>43158.67931712963</v>
      </c>
      <c r="B748" s="6">
        <v>0.7669560185240698</v>
      </c>
      <c r="C748">
        <v>18</v>
      </c>
      <c r="D748">
        <v>24</v>
      </c>
      <c r="E748">
        <v>25</v>
      </c>
      <c r="F748">
        <v>349147.22771661932</v>
      </c>
      <c r="G748">
        <v>340.96408956701106</v>
      </c>
      <c r="I748" s="4">
        <v>43158</v>
      </c>
      <c r="J748" s="6">
        <v>0.76496527777777779</v>
      </c>
      <c r="K748">
        <v>18</v>
      </c>
      <c r="L748">
        <v>21</v>
      </c>
      <c r="M748">
        <v>33</v>
      </c>
      <c r="N748" s="1">
        <v>521.20000000000005</v>
      </c>
      <c r="O748" s="1">
        <v>520.70000000000005</v>
      </c>
    </row>
    <row r="749" spans="1:15" x14ac:dyDescent="0.25">
      <c r="A749" s="9">
        <v>43158.67931712963</v>
      </c>
      <c r="B749" s="6">
        <v>0.7670717592627625</v>
      </c>
      <c r="C749">
        <v>18</v>
      </c>
      <c r="D749">
        <v>24</v>
      </c>
      <c r="E749">
        <v>35</v>
      </c>
      <c r="F749">
        <v>432667.24726562499</v>
      </c>
      <c r="G749">
        <v>422.5266086578369</v>
      </c>
      <c r="I749" s="4">
        <v>43158</v>
      </c>
      <c r="J749" s="6">
        <v>0.76508101851851851</v>
      </c>
      <c r="K749">
        <v>18</v>
      </c>
      <c r="L749">
        <v>21</v>
      </c>
      <c r="M749">
        <v>43</v>
      </c>
      <c r="N749" s="1">
        <v>520.20000000000005</v>
      </c>
      <c r="O749" s="1">
        <v>519.65000000000009</v>
      </c>
    </row>
    <row r="750" spans="1:15" x14ac:dyDescent="0.25">
      <c r="A750" s="9">
        <v>43158.67931712963</v>
      </c>
      <c r="B750" s="6">
        <v>0.76719907407095889</v>
      </c>
      <c r="C750">
        <v>18</v>
      </c>
      <c r="D750">
        <v>24</v>
      </c>
      <c r="E750">
        <v>46</v>
      </c>
      <c r="F750">
        <v>373311.20099431818</v>
      </c>
      <c r="G750">
        <v>364.56171972101384</v>
      </c>
      <c r="I750" s="4">
        <v>43158</v>
      </c>
      <c r="J750" s="6">
        <v>0.76519675925925934</v>
      </c>
      <c r="K750">
        <v>18</v>
      </c>
      <c r="L750">
        <v>21</v>
      </c>
      <c r="M750">
        <v>53</v>
      </c>
      <c r="N750" s="1">
        <v>521.70000000000005</v>
      </c>
      <c r="O750" s="1">
        <v>521</v>
      </c>
    </row>
    <row r="751" spans="1:15" x14ac:dyDescent="0.25">
      <c r="A751" s="9">
        <v>43158.67931712963</v>
      </c>
      <c r="B751" s="6">
        <v>0.76731481481692754</v>
      </c>
      <c r="C751">
        <v>18</v>
      </c>
      <c r="D751">
        <v>24</v>
      </c>
      <c r="E751">
        <v>56</v>
      </c>
      <c r="F751">
        <v>408754.9713867188</v>
      </c>
      <c r="G751">
        <v>399.17477674484257</v>
      </c>
      <c r="I751" s="4">
        <v>43158</v>
      </c>
      <c r="J751" s="6">
        <v>0.76531249999999995</v>
      </c>
      <c r="K751">
        <v>18</v>
      </c>
      <c r="L751">
        <v>22</v>
      </c>
      <c r="M751">
        <v>3</v>
      </c>
      <c r="N751" s="1">
        <v>519.9</v>
      </c>
      <c r="O751" s="1">
        <v>520.04999999999995</v>
      </c>
    </row>
    <row r="752" spans="1:15" x14ac:dyDescent="0.25">
      <c r="A752" s="9">
        <v>43158.67931712963</v>
      </c>
      <c r="B752" s="6">
        <v>0.76743055556289619</v>
      </c>
      <c r="C752">
        <v>18</v>
      </c>
      <c r="D752">
        <v>25</v>
      </c>
      <c r="E752">
        <v>6</v>
      </c>
      <c r="F752">
        <v>411684.18740234373</v>
      </c>
      <c r="G752">
        <v>402.0353392601013</v>
      </c>
      <c r="I752" s="4">
        <v>43158</v>
      </c>
      <c r="J752" s="6">
        <v>0.76542824074074067</v>
      </c>
      <c r="K752">
        <v>18</v>
      </c>
      <c r="L752">
        <v>22</v>
      </c>
      <c r="M752">
        <v>13</v>
      </c>
      <c r="N752" s="1">
        <v>518.4</v>
      </c>
      <c r="O752" s="1">
        <v>518.95000000000005</v>
      </c>
    </row>
    <row r="753" spans="1:15" x14ac:dyDescent="0.25">
      <c r="A753" s="9">
        <v>43158.67931712963</v>
      </c>
      <c r="B753" s="6">
        <v>0.76754629630158888</v>
      </c>
      <c r="C753">
        <v>18</v>
      </c>
      <c r="D753">
        <v>25</v>
      </c>
      <c r="E753">
        <v>16</v>
      </c>
      <c r="F753">
        <v>382652.56103515625</v>
      </c>
      <c r="G753">
        <v>373.68414163589478</v>
      </c>
      <c r="I753" s="4">
        <v>43158</v>
      </c>
      <c r="J753" s="6">
        <v>0.76554398148148151</v>
      </c>
      <c r="K753">
        <v>18</v>
      </c>
      <c r="L753">
        <v>22</v>
      </c>
      <c r="M753">
        <v>23</v>
      </c>
      <c r="N753" s="1">
        <v>517.6</v>
      </c>
      <c r="O753" s="1">
        <v>518.29999999999995</v>
      </c>
    </row>
    <row r="754" spans="1:15" x14ac:dyDescent="0.25">
      <c r="A754" s="9">
        <v>43158.67931712963</v>
      </c>
      <c r="B754" s="6">
        <v>0.76766203704028158</v>
      </c>
      <c r="C754">
        <v>18</v>
      </c>
      <c r="D754">
        <v>25</v>
      </c>
      <c r="E754">
        <v>26</v>
      </c>
      <c r="F754">
        <v>406198.02529296878</v>
      </c>
      <c r="G754">
        <v>396.67775907516483</v>
      </c>
      <c r="I754" s="4">
        <v>43158</v>
      </c>
      <c r="J754" s="6">
        <v>0.76565972222222223</v>
      </c>
      <c r="K754">
        <v>18</v>
      </c>
      <c r="L754">
        <v>22</v>
      </c>
      <c r="M754">
        <v>33</v>
      </c>
      <c r="N754" s="1">
        <v>517.29999999999995</v>
      </c>
      <c r="O754" s="1">
        <v>518.45000000000005</v>
      </c>
    </row>
    <row r="755" spans="1:15" x14ac:dyDescent="0.25">
      <c r="A755" s="9">
        <v>43158.67931712963</v>
      </c>
      <c r="B755" s="6">
        <v>0.76777777777897427</v>
      </c>
      <c r="C755">
        <v>18</v>
      </c>
      <c r="D755">
        <v>25</v>
      </c>
      <c r="E755">
        <v>36</v>
      </c>
      <c r="F755">
        <v>363352.11992187495</v>
      </c>
      <c r="G755">
        <v>354.83605461120601</v>
      </c>
      <c r="I755" s="4">
        <v>43158</v>
      </c>
      <c r="J755" s="6">
        <v>0.76577546296296306</v>
      </c>
      <c r="K755">
        <v>18</v>
      </c>
      <c r="L755">
        <v>22</v>
      </c>
      <c r="M755">
        <v>43</v>
      </c>
      <c r="N755" s="1">
        <v>520.29999999999995</v>
      </c>
      <c r="O755" s="1">
        <v>519.45000000000005</v>
      </c>
    </row>
    <row r="756" spans="1:15" x14ac:dyDescent="0.25">
      <c r="A756" s="9">
        <v>43158.67931712963</v>
      </c>
      <c r="B756" s="6">
        <v>0.76789351851766696</v>
      </c>
      <c r="C756">
        <v>18</v>
      </c>
      <c r="D756">
        <v>25</v>
      </c>
      <c r="E756">
        <v>46</v>
      </c>
      <c r="F756">
        <v>403261.82792968751</v>
      </c>
      <c r="G756">
        <v>393.81037883758546</v>
      </c>
      <c r="I756" s="4">
        <v>43158</v>
      </c>
      <c r="J756" s="6">
        <v>0.76589120370370367</v>
      </c>
      <c r="K756">
        <v>18</v>
      </c>
      <c r="L756">
        <v>22</v>
      </c>
      <c r="M756">
        <v>53</v>
      </c>
      <c r="N756" s="1">
        <v>518.20000000000005</v>
      </c>
      <c r="O756" s="1">
        <v>518.20000000000005</v>
      </c>
    </row>
    <row r="757" spans="1:15" x14ac:dyDescent="0.25">
      <c r="A757" s="9">
        <v>43158.67931712963</v>
      </c>
      <c r="B757" s="6">
        <v>0.76802083334041527</v>
      </c>
      <c r="C757">
        <v>18</v>
      </c>
      <c r="D757">
        <v>25</v>
      </c>
      <c r="E757">
        <v>57</v>
      </c>
      <c r="F757">
        <v>405160.13627485797</v>
      </c>
      <c r="G757">
        <v>395.66419558091599</v>
      </c>
      <c r="I757" s="4">
        <v>43158</v>
      </c>
      <c r="J757" s="6">
        <v>0.76600694444444439</v>
      </c>
      <c r="K757">
        <v>18</v>
      </c>
      <c r="L757">
        <v>23</v>
      </c>
      <c r="M757">
        <v>3</v>
      </c>
      <c r="N757" s="1">
        <v>518.29999999999995</v>
      </c>
      <c r="O757" s="1">
        <v>517.5</v>
      </c>
    </row>
    <row r="758" spans="1:15" x14ac:dyDescent="0.25">
      <c r="A758" s="9">
        <v>43158.67931712963</v>
      </c>
      <c r="B758" s="6">
        <v>0.76813657407910796</v>
      </c>
      <c r="C758">
        <v>18</v>
      </c>
      <c r="D758">
        <v>26</v>
      </c>
      <c r="E758">
        <v>7</v>
      </c>
      <c r="F758">
        <v>358253.66816406255</v>
      </c>
      <c r="G758">
        <v>349.85709781646733</v>
      </c>
      <c r="I758" s="4">
        <v>43158</v>
      </c>
      <c r="J758" s="6">
        <v>0.76612268518518523</v>
      </c>
      <c r="K758">
        <v>18</v>
      </c>
      <c r="L758">
        <v>23</v>
      </c>
      <c r="M758">
        <v>13</v>
      </c>
      <c r="N758" s="1">
        <v>518.20000000000005</v>
      </c>
      <c r="O758" s="1">
        <v>518.15000000000009</v>
      </c>
    </row>
    <row r="759" spans="1:15" x14ac:dyDescent="0.25">
      <c r="A759" s="9">
        <v>43158.67931712963</v>
      </c>
      <c r="B759" s="6">
        <v>0.76826388888730435</v>
      </c>
      <c r="C759">
        <v>18</v>
      </c>
      <c r="D759">
        <v>26</v>
      </c>
      <c r="E759">
        <v>18</v>
      </c>
      <c r="F759">
        <v>416037.57883522724</v>
      </c>
      <c r="G759">
        <v>406.2866980812766</v>
      </c>
      <c r="I759" s="4">
        <v>43158</v>
      </c>
      <c r="J759" s="6">
        <v>0.76623842592592595</v>
      </c>
      <c r="K759">
        <v>18</v>
      </c>
      <c r="L759">
        <v>23</v>
      </c>
      <c r="M759">
        <v>23</v>
      </c>
      <c r="N759" s="1">
        <v>518.29999999999995</v>
      </c>
      <c r="O759" s="1">
        <v>518.84999999999991</v>
      </c>
    </row>
    <row r="760" spans="1:15" x14ac:dyDescent="0.25">
      <c r="A760" s="9">
        <v>43158.67931712963</v>
      </c>
      <c r="B760" s="6">
        <v>0.76837962962599704</v>
      </c>
      <c r="C760">
        <v>18</v>
      </c>
      <c r="D760">
        <v>26</v>
      </c>
      <c r="E760">
        <v>28</v>
      </c>
      <c r="F760">
        <v>330632.9931640625</v>
      </c>
      <c r="G760">
        <v>322.88378238677979</v>
      </c>
      <c r="I760" s="4">
        <v>43158</v>
      </c>
      <c r="J760" s="6">
        <v>0.76635416666666656</v>
      </c>
      <c r="K760">
        <v>18</v>
      </c>
      <c r="L760">
        <v>23</v>
      </c>
      <c r="M760">
        <v>33</v>
      </c>
      <c r="N760" s="1">
        <v>518.9</v>
      </c>
      <c r="O760" s="1">
        <v>519.4</v>
      </c>
    </row>
    <row r="761" spans="1:15" x14ac:dyDescent="0.25">
      <c r="A761" s="9">
        <v>43158.67931712963</v>
      </c>
      <c r="B761" s="6">
        <v>0.76849537037196569</v>
      </c>
      <c r="C761">
        <v>18</v>
      </c>
      <c r="D761">
        <v>26</v>
      </c>
      <c r="E761">
        <v>38</v>
      </c>
      <c r="F761">
        <v>422671.73261718749</v>
      </c>
      <c r="G761">
        <v>412.76536388397216</v>
      </c>
      <c r="I761" s="4">
        <v>43158</v>
      </c>
      <c r="J761" s="6">
        <v>0.76646990740740739</v>
      </c>
      <c r="K761">
        <v>18</v>
      </c>
      <c r="L761">
        <v>23</v>
      </c>
      <c r="M761">
        <v>43</v>
      </c>
      <c r="N761" s="1">
        <v>519.20000000000005</v>
      </c>
      <c r="O761" s="1">
        <v>519.20000000000005</v>
      </c>
    </row>
    <row r="762" spans="1:15" x14ac:dyDescent="0.25">
      <c r="A762" s="9">
        <v>43158.67931712963</v>
      </c>
      <c r="B762" s="6">
        <v>0.76861111111793434</v>
      </c>
      <c r="C762">
        <v>18</v>
      </c>
      <c r="D762">
        <v>26</v>
      </c>
      <c r="E762">
        <v>48</v>
      </c>
      <c r="F762">
        <v>416681.31230468751</v>
      </c>
      <c r="G762">
        <v>406.9153440475464</v>
      </c>
      <c r="I762" s="4">
        <v>43158</v>
      </c>
      <c r="J762" s="6">
        <v>0.76658564814814811</v>
      </c>
      <c r="K762">
        <v>18</v>
      </c>
      <c r="L762">
        <v>23</v>
      </c>
      <c r="M762">
        <v>53</v>
      </c>
      <c r="N762" s="1">
        <v>519.20000000000005</v>
      </c>
      <c r="O762" s="1">
        <v>519.6</v>
      </c>
    </row>
    <row r="763" spans="1:15" x14ac:dyDescent="0.25">
      <c r="A763" s="9">
        <v>43158.67931712963</v>
      </c>
      <c r="B763" s="6">
        <v>0.76872685185662704</v>
      </c>
      <c r="C763">
        <v>18</v>
      </c>
      <c r="D763">
        <v>26</v>
      </c>
      <c r="E763">
        <v>58</v>
      </c>
      <c r="F763">
        <v>386777.67294921872</v>
      </c>
      <c r="G763">
        <v>377.7125712394714</v>
      </c>
      <c r="I763" s="4">
        <v>43158</v>
      </c>
      <c r="J763" s="6">
        <v>0.76670138888888895</v>
      </c>
      <c r="K763">
        <v>18</v>
      </c>
      <c r="L763">
        <v>24</v>
      </c>
      <c r="M763">
        <v>3</v>
      </c>
      <c r="N763" s="1">
        <v>519.79999999999995</v>
      </c>
      <c r="O763" s="1">
        <v>519.09999999999991</v>
      </c>
    </row>
    <row r="764" spans="1:15" x14ac:dyDescent="0.25">
      <c r="A764" s="9">
        <v>43158.67931712963</v>
      </c>
      <c r="B764" s="6">
        <v>0.76884259259531973</v>
      </c>
      <c r="C764">
        <v>18</v>
      </c>
      <c r="D764">
        <v>27</v>
      </c>
      <c r="E764">
        <v>8</v>
      </c>
      <c r="F764">
        <v>415279.02548828127</v>
      </c>
      <c r="G764">
        <v>405.54592332839968</v>
      </c>
      <c r="I764" s="4">
        <v>43158</v>
      </c>
      <c r="J764" s="6">
        <v>0.76681712962962967</v>
      </c>
      <c r="K764">
        <v>18</v>
      </c>
      <c r="L764">
        <v>24</v>
      </c>
      <c r="M764">
        <v>13</v>
      </c>
      <c r="N764" s="1">
        <v>517.9</v>
      </c>
      <c r="O764" s="1">
        <v>518.4</v>
      </c>
    </row>
    <row r="765" spans="1:15" x14ac:dyDescent="0.25">
      <c r="A765" s="9">
        <v>43158.67931712963</v>
      </c>
      <c r="B765" s="6">
        <v>0.76895833333401242</v>
      </c>
      <c r="C765">
        <v>18</v>
      </c>
      <c r="D765">
        <v>27</v>
      </c>
      <c r="E765">
        <v>18</v>
      </c>
      <c r="F765">
        <v>412181.48583984375</v>
      </c>
      <c r="G765">
        <v>402.52098226547241</v>
      </c>
      <c r="I765" s="4">
        <v>43158</v>
      </c>
      <c r="J765" s="6">
        <v>0.76693287037037028</v>
      </c>
      <c r="K765">
        <v>18</v>
      </c>
      <c r="L765">
        <v>24</v>
      </c>
      <c r="M765">
        <v>23</v>
      </c>
      <c r="N765" s="1">
        <v>520.4</v>
      </c>
      <c r="O765" s="1">
        <v>519.70000000000005</v>
      </c>
    </row>
    <row r="766" spans="1:15" x14ac:dyDescent="0.25">
      <c r="A766" s="9">
        <v>43158.67931712963</v>
      </c>
      <c r="B766" s="6">
        <v>0.76907407407270512</v>
      </c>
      <c r="C766">
        <v>18</v>
      </c>
      <c r="D766">
        <v>27</v>
      </c>
      <c r="E766">
        <v>28</v>
      </c>
      <c r="F766">
        <v>415460.32353515626</v>
      </c>
      <c r="G766">
        <v>405.72297220230104</v>
      </c>
      <c r="I766" s="4">
        <v>43158</v>
      </c>
      <c r="J766" s="6">
        <v>0.76704861111111111</v>
      </c>
      <c r="K766">
        <v>18</v>
      </c>
      <c r="L766">
        <v>24</v>
      </c>
      <c r="M766">
        <v>33</v>
      </c>
      <c r="N766" s="1">
        <v>520.4</v>
      </c>
      <c r="O766" s="1">
        <v>519.59999999999991</v>
      </c>
    </row>
    <row r="767" spans="1:15" x14ac:dyDescent="0.25">
      <c r="A767" s="9">
        <v>43158.67931712963</v>
      </c>
      <c r="B767" s="6">
        <v>0.76920138889545342</v>
      </c>
      <c r="C767">
        <v>18</v>
      </c>
      <c r="D767">
        <v>27</v>
      </c>
      <c r="E767">
        <v>39</v>
      </c>
      <c r="F767">
        <v>375779.3720703125</v>
      </c>
      <c r="G767">
        <v>366.97204303741455</v>
      </c>
      <c r="I767" s="4">
        <v>43158</v>
      </c>
      <c r="J767" s="6">
        <v>0.76716435185185183</v>
      </c>
      <c r="K767">
        <v>18</v>
      </c>
      <c r="L767">
        <v>24</v>
      </c>
      <c r="M767">
        <v>43</v>
      </c>
      <c r="N767" s="1">
        <v>521.5</v>
      </c>
      <c r="O767" s="1">
        <v>521.75</v>
      </c>
    </row>
    <row r="768" spans="1:15" x14ac:dyDescent="0.25">
      <c r="A768" s="9">
        <v>43158.67931712963</v>
      </c>
      <c r="B768" s="6">
        <v>0.76932870370364981</v>
      </c>
      <c r="C768">
        <v>18</v>
      </c>
      <c r="D768">
        <v>27</v>
      </c>
      <c r="E768">
        <v>50</v>
      </c>
      <c r="F768">
        <v>415654.24920099432</v>
      </c>
      <c r="G768">
        <v>405.91235273534602</v>
      </c>
      <c r="I768" s="4">
        <v>43158</v>
      </c>
      <c r="J768" s="6">
        <v>0.76728009259259267</v>
      </c>
      <c r="K768">
        <v>18</v>
      </c>
      <c r="L768">
        <v>24</v>
      </c>
      <c r="M768">
        <v>53</v>
      </c>
      <c r="N768" s="1">
        <v>521.5</v>
      </c>
      <c r="O768" s="1">
        <v>521.6</v>
      </c>
    </row>
    <row r="769" spans="1:15" x14ac:dyDescent="0.25">
      <c r="A769" s="9">
        <v>43158.67931712963</v>
      </c>
      <c r="B769" s="6">
        <v>0.7694444444423425</v>
      </c>
      <c r="C769">
        <v>18</v>
      </c>
      <c r="D769">
        <v>28</v>
      </c>
      <c r="E769">
        <v>0</v>
      </c>
      <c r="F769">
        <v>372886.21474609378</v>
      </c>
      <c r="G769">
        <v>364.14669408798221</v>
      </c>
      <c r="I769" s="4">
        <v>43158</v>
      </c>
      <c r="J769" s="6">
        <v>0.76739583333333339</v>
      </c>
      <c r="K769">
        <v>18</v>
      </c>
      <c r="L769">
        <v>25</v>
      </c>
      <c r="M769">
        <v>3</v>
      </c>
      <c r="N769" s="1">
        <v>520.9</v>
      </c>
      <c r="O769" s="1">
        <v>520.75</v>
      </c>
    </row>
    <row r="770" spans="1:15" x14ac:dyDescent="0.25">
      <c r="A770" s="9">
        <v>43158.67931712963</v>
      </c>
      <c r="B770" s="6">
        <v>0.76956018518831115</v>
      </c>
      <c r="C770">
        <v>18</v>
      </c>
      <c r="D770">
        <v>28</v>
      </c>
      <c r="E770">
        <v>10</v>
      </c>
      <c r="F770">
        <v>414915.03876953124</v>
      </c>
      <c r="G770">
        <v>405.19046754837035</v>
      </c>
      <c r="I770" s="4">
        <v>43158</v>
      </c>
      <c r="J770" s="6">
        <v>0.767511574074074</v>
      </c>
      <c r="K770">
        <v>18</v>
      </c>
      <c r="L770">
        <v>25</v>
      </c>
      <c r="M770">
        <v>13</v>
      </c>
      <c r="N770" s="1">
        <v>520.79999999999995</v>
      </c>
      <c r="O770" s="1">
        <v>520.95000000000005</v>
      </c>
    </row>
    <row r="771" spans="1:15" x14ac:dyDescent="0.25">
      <c r="A771" s="9">
        <v>43158.67931712963</v>
      </c>
      <c r="B771" s="6">
        <v>0.76967592592700385</v>
      </c>
      <c r="C771">
        <v>18</v>
      </c>
      <c r="D771">
        <v>28</v>
      </c>
      <c r="E771">
        <v>20</v>
      </c>
      <c r="F771">
        <v>418359.64804687497</v>
      </c>
      <c r="G771">
        <v>408.55434379577633</v>
      </c>
      <c r="I771" s="4">
        <v>43158</v>
      </c>
      <c r="J771" s="6">
        <v>0.76762731481481483</v>
      </c>
      <c r="K771">
        <v>18</v>
      </c>
      <c r="L771">
        <v>25</v>
      </c>
      <c r="M771">
        <v>23</v>
      </c>
      <c r="N771" s="1">
        <v>520.5</v>
      </c>
      <c r="O771" s="1">
        <v>520.6</v>
      </c>
    </row>
    <row r="772" spans="1:15" x14ac:dyDescent="0.25">
      <c r="A772" s="9">
        <v>43158.67931712963</v>
      </c>
      <c r="B772" s="6">
        <v>0.7697916666729725</v>
      </c>
      <c r="C772">
        <v>18</v>
      </c>
      <c r="D772">
        <v>28</v>
      </c>
      <c r="E772">
        <v>30</v>
      </c>
      <c r="F772">
        <v>419283.19765625003</v>
      </c>
      <c r="G772">
        <v>409.45624771118167</v>
      </c>
      <c r="I772" s="4">
        <v>43158</v>
      </c>
      <c r="J772" s="6">
        <v>0.76774305555555555</v>
      </c>
      <c r="K772">
        <v>18</v>
      </c>
      <c r="L772">
        <v>25</v>
      </c>
      <c r="M772">
        <v>33</v>
      </c>
      <c r="N772" s="1">
        <v>521.20000000000005</v>
      </c>
      <c r="O772" s="1">
        <v>520.70000000000005</v>
      </c>
    </row>
    <row r="773" spans="1:15" x14ac:dyDescent="0.25">
      <c r="A773" s="9">
        <v>43158.67931712963</v>
      </c>
      <c r="B773" s="6">
        <v>0.76990740741166519</v>
      </c>
      <c r="C773">
        <v>18</v>
      </c>
      <c r="D773">
        <v>28</v>
      </c>
      <c r="E773">
        <v>40</v>
      </c>
      <c r="F773">
        <v>368088.55097656249</v>
      </c>
      <c r="G773">
        <v>359.46147556304931</v>
      </c>
      <c r="I773" s="4">
        <v>43158</v>
      </c>
      <c r="J773" s="6">
        <v>0.76785879629629628</v>
      </c>
      <c r="K773">
        <v>18</v>
      </c>
      <c r="L773">
        <v>25</v>
      </c>
      <c r="M773">
        <v>43</v>
      </c>
      <c r="N773" s="1">
        <v>521.20000000000005</v>
      </c>
      <c r="O773" s="1">
        <v>520.45000000000005</v>
      </c>
    </row>
    <row r="774" spans="1:15" x14ac:dyDescent="0.25">
      <c r="A774" s="9">
        <v>43158.67931712963</v>
      </c>
      <c r="B774" s="6">
        <v>0.77002314815035788</v>
      </c>
      <c r="C774">
        <v>18</v>
      </c>
      <c r="D774">
        <v>28</v>
      </c>
      <c r="E774">
        <v>50</v>
      </c>
      <c r="F774">
        <v>437287.74628906255</v>
      </c>
      <c r="G774">
        <v>427.03881473541264</v>
      </c>
      <c r="I774" s="4">
        <v>43158</v>
      </c>
      <c r="J774" s="6">
        <v>0.76797453703703711</v>
      </c>
      <c r="K774">
        <v>18</v>
      </c>
      <c r="L774">
        <v>25</v>
      </c>
      <c r="M774">
        <v>53</v>
      </c>
      <c r="N774" s="1">
        <v>520.1</v>
      </c>
      <c r="O774" s="1">
        <v>520.35</v>
      </c>
    </row>
    <row r="775" spans="1:15" x14ac:dyDescent="0.25">
      <c r="A775" s="9">
        <v>43158.67931712963</v>
      </c>
      <c r="B775" s="6">
        <v>0.77015046296583023</v>
      </c>
      <c r="C775">
        <v>18</v>
      </c>
      <c r="D775">
        <v>29</v>
      </c>
      <c r="E775">
        <v>1</v>
      </c>
      <c r="F775">
        <v>412785.96644176135</v>
      </c>
      <c r="G775">
        <v>403.11129535328257</v>
      </c>
      <c r="I775" s="4">
        <v>43158</v>
      </c>
      <c r="J775" s="6">
        <v>0.76809027777777772</v>
      </c>
      <c r="K775">
        <v>18</v>
      </c>
      <c r="L775">
        <v>26</v>
      </c>
      <c r="M775">
        <v>3</v>
      </c>
      <c r="N775" s="1">
        <v>521.29999999999995</v>
      </c>
      <c r="O775" s="1">
        <v>520.65</v>
      </c>
    </row>
    <row r="776" spans="1:15" x14ac:dyDescent="0.25">
      <c r="A776" s="9">
        <v>43158.67931712963</v>
      </c>
      <c r="B776" s="6">
        <v>0.77026620371179888</v>
      </c>
      <c r="C776">
        <v>18</v>
      </c>
      <c r="D776">
        <v>29</v>
      </c>
      <c r="E776">
        <v>11</v>
      </c>
      <c r="F776">
        <v>408888.92587890627</v>
      </c>
      <c r="G776">
        <v>399.30559167861941</v>
      </c>
      <c r="I776" s="4">
        <v>43158</v>
      </c>
      <c r="J776" s="6">
        <v>0.76820601851851855</v>
      </c>
      <c r="K776">
        <v>18</v>
      </c>
      <c r="L776">
        <v>26</v>
      </c>
      <c r="M776">
        <v>13</v>
      </c>
      <c r="N776" s="1">
        <v>519</v>
      </c>
      <c r="O776" s="1">
        <v>519.6</v>
      </c>
    </row>
    <row r="777" spans="1:15" x14ac:dyDescent="0.25">
      <c r="A777" s="9">
        <v>43158.67931712963</v>
      </c>
      <c r="B777" s="6">
        <v>0.77038194445049157</v>
      </c>
      <c r="C777">
        <v>18</v>
      </c>
      <c r="D777">
        <v>29</v>
      </c>
      <c r="E777">
        <v>21</v>
      </c>
      <c r="F777">
        <v>380543.96230468748</v>
      </c>
      <c r="G777">
        <v>371.62496318817136</v>
      </c>
      <c r="I777" s="4">
        <v>43158</v>
      </c>
      <c r="J777" s="6">
        <v>0.76832175925925927</v>
      </c>
      <c r="K777">
        <v>18</v>
      </c>
      <c r="L777">
        <v>26</v>
      </c>
      <c r="M777">
        <v>23</v>
      </c>
      <c r="N777" s="1">
        <v>519.4</v>
      </c>
      <c r="O777" s="1">
        <v>519.65</v>
      </c>
    </row>
    <row r="778" spans="1:15" x14ac:dyDescent="0.25">
      <c r="A778" s="9">
        <v>43158.67931712963</v>
      </c>
      <c r="B778" s="6">
        <v>0.77049768518918427</v>
      </c>
      <c r="C778">
        <v>18</v>
      </c>
      <c r="D778">
        <v>29</v>
      </c>
      <c r="E778">
        <v>31</v>
      </c>
      <c r="F778">
        <v>439028.73906250001</v>
      </c>
      <c r="G778">
        <v>428.73900299072267</v>
      </c>
      <c r="I778" s="4">
        <v>43158</v>
      </c>
      <c r="J778" s="6">
        <v>0.7684375</v>
      </c>
      <c r="K778">
        <v>18</v>
      </c>
      <c r="L778">
        <v>26</v>
      </c>
      <c r="M778">
        <v>33</v>
      </c>
      <c r="N778" s="1">
        <v>519.6</v>
      </c>
      <c r="O778" s="1">
        <v>519.85</v>
      </c>
    </row>
    <row r="779" spans="1:15" x14ac:dyDescent="0.25">
      <c r="A779" s="9">
        <v>43158.67931712963</v>
      </c>
      <c r="B779" s="6">
        <v>0.77061342592787696</v>
      </c>
      <c r="C779">
        <v>18</v>
      </c>
      <c r="D779">
        <v>29</v>
      </c>
      <c r="E779">
        <v>41</v>
      </c>
      <c r="F779">
        <v>439067.36406250001</v>
      </c>
      <c r="G779">
        <v>428.77672271728517</v>
      </c>
      <c r="I779" s="4">
        <v>43158</v>
      </c>
      <c r="J779" s="6">
        <v>0.76855324074074083</v>
      </c>
      <c r="K779">
        <v>18</v>
      </c>
      <c r="L779">
        <v>26</v>
      </c>
      <c r="M779">
        <v>43</v>
      </c>
      <c r="N779" s="1">
        <v>521.79999999999995</v>
      </c>
      <c r="O779" s="1">
        <v>521.9</v>
      </c>
    </row>
    <row r="780" spans="1:15" x14ac:dyDescent="0.25">
      <c r="A780" s="9">
        <v>43158.67931712963</v>
      </c>
      <c r="B780" s="6">
        <v>0.77072916666656965</v>
      </c>
      <c r="C780">
        <v>18</v>
      </c>
      <c r="D780">
        <v>29</v>
      </c>
      <c r="E780">
        <v>51</v>
      </c>
      <c r="F780">
        <v>437463.87861328124</v>
      </c>
      <c r="G780">
        <v>427.21081895828246</v>
      </c>
      <c r="I780" s="4">
        <v>43158</v>
      </c>
      <c r="J780" s="6">
        <v>0.76866898148148144</v>
      </c>
      <c r="K780">
        <v>18</v>
      </c>
      <c r="L780">
        <v>26</v>
      </c>
      <c r="M780">
        <v>53</v>
      </c>
      <c r="N780" s="1">
        <v>524.20000000000005</v>
      </c>
      <c r="O780" s="1">
        <v>523.35</v>
      </c>
    </row>
    <row r="781" spans="1:15" x14ac:dyDescent="0.25">
      <c r="A781" s="9">
        <v>43158.67931712963</v>
      </c>
      <c r="B781" s="6">
        <v>0.77084490740526235</v>
      </c>
      <c r="C781">
        <v>18</v>
      </c>
      <c r="D781">
        <v>30</v>
      </c>
      <c r="E781">
        <v>1</v>
      </c>
      <c r="F781">
        <v>701260.5732421875</v>
      </c>
      <c r="G781">
        <v>684.82477855682373</v>
      </c>
      <c r="I781" s="4">
        <v>43158</v>
      </c>
      <c r="J781" s="6">
        <v>0.76878472222222216</v>
      </c>
      <c r="K781">
        <v>18</v>
      </c>
      <c r="L781">
        <v>27</v>
      </c>
      <c r="M781">
        <v>3</v>
      </c>
      <c r="N781" s="1">
        <v>521</v>
      </c>
      <c r="O781" s="1">
        <v>521.54999999999995</v>
      </c>
    </row>
    <row r="782" spans="1:15" x14ac:dyDescent="0.25">
      <c r="A782" s="9">
        <v>43158.67931712963</v>
      </c>
      <c r="B782" s="6">
        <v>0.770960648151231</v>
      </c>
      <c r="C782">
        <v>18</v>
      </c>
      <c r="D782">
        <v>30</v>
      </c>
      <c r="E782">
        <v>11</v>
      </c>
      <c r="F782">
        <v>1633353.9783203125</v>
      </c>
      <c r="G782">
        <v>1595.0722444534301</v>
      </c>
      <c r="I782" s="4">
        <v>43158</v>
      </c>
      <c r="J782" s="6">
        <v>0.76890046296296299</v>
      </c>
      <c r="K782">
        <v>18</v>
      </c>
      <c r="L782">
        <v>27</v>
      </c>
      <c r="M782">
        <v>13</v>
      </c>
      <c r="N782" s="1">
        <v>522</v>
      </c>
      <c r="O782" s="1">
        <v>521.75</v>
      </c>
    </row>
    <row r="783" spans="1:15" x14ac:dyDescent="0.25">
      <c r="A783" s="9">
        <v>43158.67931712963</v>
      </c>
      <c r="B783" s="6">
        <v>0.77107638889719965</v>
      </c>
      <c r="C783">
        <v>18</v>
      </c>
      <c r="D783">
        <v>30</v>
      </c>
      <c r="E783">
        <v>21</v>
      </c>
      <c r="F783">
        <v>1635198.5224609375</v>
      </c>
      <c r="G783">
        <v>1596.8735570907593</v>
      </c>
      <c r="I783" s="4">
        <v>43158</v>
      </c>
      <c r="J783" s="6">
        <v>0.76901620370370372</v>
      </c>
      <c r="K783">
        <v>18</v>
      </c>
      <c r="L783">
        <v>27</v>
      </c>
      <c r="M783">
        <v>23</v>
      </c>
      <c r="N783" s="1">
        <v>520.4</v>
      </c>
      <c r="O783" s="1">
        <v>521.70000000000005</v>
      </c>
    </row>
    <row r="784" spans="1:15" x14ac:dyDescent="0.25">
      <c r="A784" s="9">
        <v>43158.67931712963</v>
      </c>
      <c r="B784" s="6">
        <v>0.77119212963589234</v>
      </c>
      <c r="C784">
        <v>18</v>
      </c>
      <c r="D784">
        <v>30</v>
      </c>
      <c r="E784">
        <v>31</v>
      </c>
      <c r="F784">
        <v>1668759.4712890624</v>
      </c>
      <c r="G784">
        <v>1629.647921180725</v>
      </c>
      <c r="I784" s="4">
        <v>43158</v>
      </c>
      <c r="J784" s="6">
        <v>0.76913194444444455</v>
      </c>
      <c r="K784">
        <v>18</v>
      </c>
      <c r="L784">
        <v>27</v>
      </c>
      <c r="M784">
        <v>33</v>
      </c>
      <c r="N784" s="1">
        <v>522.6</v>
      </c>
      <c r="O784" s="1">
        <v>522.25</v>
      </c>
    </row>
    <row r="785" spans="1:15" x14ac:dyDescent="0.25">
      <c r="A785" s="9">
        <v>43158.67931712963</v>
      </c>
      <c r="B785" s="6">
        <v>0.77131944444408873</v>
      </c>
      <c r="C785">
        <v>18</v>
      </c>
      <c r="D785">
        <v>30</v>
      </c>
      <c r="E785">
        <v>42</v>
      </c>
      <c r="F785">
        <v>1510784.100230824</v>
      </c>
      <c r="G785">
        <v>1475.375097881664</v>
      </c>
      <c r="I785" s="4">
        <v>43158</v>
      </c>
      <c r="J785" s="6">
        <v>0.76924768518518516</v>
      </c>
      <c r="K785">
        <v>18</v>
      </c>
      <c r="L785">
        <v>27</v>
      </c>
      <c r="M785">
        <v>43</v>
      </c>
      <c r="N785" s="1">
        <v>521.79999999999995</v>
      </c>
      <c r="O785" s="1">
        <v>521.75</v>
      </c>
    </row>
    <row r="786" spans="1:15" x14ac:dyDescent="0.25">
      <c r="A786" s="9">
        <v>43158.67931712963</v>
      </c>
      <c r="B786" s="6">
        <v>0.77143518518278142</v>
      </c>
      <c r="C786">
        <v>18</v>
      </c>
      <c r="D786">
        <v>30</v>
      </c>
      <c r="E786">
        <v>52</v>
      </c>
      <c r="F786">
        <v>1492913.4665039063</v>
      </c>
      <c r="G786">
        <v>1457.923307132721</v>
      </c>
      <c r="I786" s="4">
        <v>43158</v>
      </c>
      <c r="J786" s="6">
        <v>0.76936342592592588</v>
      </c>
      <c r="K786">
        <v>18</v>
      </c>
      <c r="L786">
        <v>27</v>
      </c>
      <c r="M786">
        <v>53</v>
      </c>
      <c r="N786" s="1">
        <v>521.29999999999995</v>
      </c>
      <c r="O786" s="1">
        <v>521.54999999999995</v>
      </c>
    </row>
    <row r="787" spans="1:15" x14ac:dyDescent="0.25">
      <c r="A787" s="9">
        <v>43158.67931712963</v>
      </c>
      <c r="B787" s="6">
        <v>0.77156250000552973</v>
      </c>
      <c r="C787">
        <v>18</v>
      </c>
      <c r="D787">
        <v>31</v>
      </c>
      <c r="E787">
        <v>3</v>
      </c>
      <c r="F787">
        <v>1599029.2132457385</v>
      </c>
      <c r="G787">
        <v>1561.5519660602915</v>
      </c>
      <c r="I787" s="4">
        <v>43158</v>
      </c>
      <c r="J787" s="6">
        <v>0.76947916666666671</v>
      </c>
      <c r="K787">
        <v>18</v>
      </c>
      <c r="L787">
        <v>28</v>
      </c>
      <c r="M787">
        <v>3</v>
      </c>
      <c r="N787" s="1">
        <v>522.1</v>
      </c>
      <c r="O787" s="1">
        <v>522.29999999999995</v>
      </c>
    </row>
    <row r="788" spans="1:15" x14ac:dyDescent="0.25">
      <c r="A788" s="9">
        <v>43158.67931712963</v>
      </c>
      <c r="B788" s="6">
        <v>0.77167824074422242</v>
      </c>
      <c r="C788">
        <v>18</v>
      </c>
      <c r="D788">
        <v>31</v>
      </c>
      <c r="E788">
        <v>13</v>
      </c>
      <c r="F788">
        <v>1583177.1401367188</v>
      </c>
      <c r="G788">
        <v>1546.0714259147644</v>
      </c>
      <c r="I788" s="4">
        <v>43158</v>
      </c>
      <c r="J788" s="6">
        <v>0.76959490740740744</v>
      </c>
      <c r="K788">
        <v>18</v>
      </c>
      <c r="L788">
        <v>28</v>
      </c>
      <c r="M788">
        <v>13</v>
      </c>
      <c r="N788" s="1">
        <v>522.20000000000005</v>
      </c>
      <c r="O788" s="1">
        <v>521.20000000000005</v>
      </c>
    </row>
    <row r="789" spans="1:15" x14ac:dyDescent="0.25">
      <c r="A789" s="9">
        <v>43158.67931712963</v>
      </c>
      <c r="B789" s="6">
        <v>0.77179398148291511</v>
      </c>
      <c r="C789">
        <v>18</v>
      </c>
      <c r="D789">
        <v>31</v>
      </c>
      <c r="E789">
        <v>23</v>
      </c>
      <c r="F789">
        <v>1713590.4150390625</v>
      </c>
      <c r="G789">
        <v>1673.4281396865845</v>
      </c>
      <c r="I789" s="4">
        <v>43158</v>
      </c>
      <c r="J789" s="6">
        <v>0.76971064814814805</v>
      </c>
      <c r="K789">
        <v>18</v>
      </c>
      <c r="L789">
        <v>28</v>
      </c>
      <c r="M789">
        <v>23</v>
      </c>
      <c r="N789" s="1">
        <v>521.20000000000005</v>
      </c>
      <c r="O789" s="1">
        <v>522.25</v>
      </c>
    </row>
    <row r="790" spans="1:15" x14ac:dyDescent="0.25">
      <c r="A790" s="9">
        <v>43158.67931712963</v>
      </c>
      <c r="B790" s="6">
        <v>0.77190972222160781</v>
      </c>
      <c r="C790">
        <v>18</v>
      </c>
      <c r="D790">
        <v>31</v>
      </c>
      <c r="E790">
        <v>33</v>
      </c>
      <c r="F790">
        <v>1597110.8187499999</v>
      </c>
      <c r="G790">
        <v>1559.6785339355467</v>
      </c>
      <c r="I790" s="4">
        <v>43158</v>
      </c>
      <c r="J790" s="6">
        <v>0.76982638888888888</v>
      </c>
      <c r="K790">
        <v>18</v>
      </c>
      <c r="L790">
        <v>28</v>
      </c>
      <c r="M790">
        <v>33</v>
      </c>
      <c r="N790" s="1">
        <v>521.70000000000005</v>
      </c>
      <c r="O790" s="1">
        <v>522.29999999999995</v>
      </c>
    </row>
    <row r="791" spans="1:15" x14ac:dyDescent="0.25">
      <c r="A791" s="9">
        <v>43158.67931712963</v>
      </c>
      <c r="B791" s="6">
        <v>0.77203703704435611</v>
      </c>
      <c r="C791">
        <v>18</v>
      </c>
      <c r="D791">
        <v>31</v>
      </c>
      <c r="E791">
        <v>44</v>
      </c>
      <c r="F791">
        <v>1550914.4797585227</v>
      </c>
      <c r="G791">
        <v>1514.5649216391823</v>
      </c>
      <c r="I791" s="4">
        <v>43158</v>
      </c>
      <c r="J791" s="6">
        <v>0.7699421296296296</v>
      </c>
      <c r="K791">
        <v>18</v>
      </c>
      <c r="L791">
        <v>28</v>
      </c>
      <c r="M791">
        <v>43</v>
      </c>
      <c r="N791" s="1">
        <v>523.20000000000005</v>
      </c>
      <c r="O791" s="1">
        <v>522.35</v>
      </c>
    </row>
    <row r="792" spans="1:15" x14ac:dyDescent="0.25">
      <c r="A792" s="9">
        <v>43158.67931712963</v>
      </c>
      <c r="B792" s="6">
        <v>0.7721527777830488</v>
      </c>
      <c r="C792">
        <v>18</v>
      </c>
      <c r="D792">
        <v>31</v>
      </c>
      <c r="E792">
        <v>54</v>
      </c>
      <c r="F792">
        <v>1557519.3053710938</v>
      </c>
      <c r="G792">
        <v>1521.0149466514588</v>
      </c>
      <c r="I792" s="4">
        <v>43158</v>
      </c>
      <c r="J792" s="6">
        <v>0.77005787037037043</v>
      </c>
      <c r="K792">
        <v>18</v>
      </c>
      <c r="L792">
        <v>28</v>
      </c>
      <c r="M792">
        <v>53</v>
      </c>
      <c r="N792" s="1">
        <v>523.70000000000005</v>
      </c>
      <c r="O792" s="1">
        <v>522.29999999999995</v>
      </c>
    </row>
    <row r="793" spans="1:15" x14ac:dyDescent="0.25">
      <c r="A793" s="9">
        <v>43158.67931712963</v>
      </c>
      <c r="B793" s="6">
        <v>0.77228009259124519</v>
      </c>
      <c r="C793">
        <v>18</v>
      </c>
      <c r="D793">
        <v>32</v>
      </c>
      <c r="E793">
        <v>5</v>
      </c>
      <c r="F793">
        <v>646457.57883522718</v>
      </c>
      <c r="G793">
        <v>631.30622933127654</v>
      </c>
      <c r="I793" s="4">
        <v>43158</v>
      </c>
      <c r="J793" s="6">
        <v>0.77017361111111116</v>
      </c>
      <c r="K793">
        <v>18</v>
      </c>
      <c r="L793">
        <v>29</v>
      </c>
      <c r="M793">
        <v>3</v>
      </c>
      <c r="N793" s="1">
        <v>523.1</v>
      </c>
      <c r="O793" s="1">
        <v>523.04999999999995</v>
      </c>
    </row>
    <row r="794" spans="1:15" x14ac:dyDescent="0.25">
      <c r="A794" s="9">
        <v>43158.67931712963</v>
      </c>
      <c r="B794" s="6">
        <v>0.77239583332993789</v>
      </c>
      <c r="C794">
        <v>18</v>
      </c>
      <c r="D794">
        <v>32</v>
      </c>
      <c r="E794">
        <v>15</v>
      </c>
      <c r="F794">
        <v>33157.677636718749</v>
      </c>
      <c r="G794">
        <v>32.380544567108153</v>
      </c>
      <c r="I794" s="4">
        <v>43158</v>
      </c>
      <c r="J794" s="6">
        <v>0.77028935185185177</v>
      </c>
      <c r="K794">
        <v>18</v>
      </c>
      <c r="L794">
        <v>29</v>
      </c>
      <c r="M794">
        <v>13</v>
      </c>
      <c r="N794" s="1">
        <v>523.20000000000005</v>
      </c>
      <c r="O794" s="1">
        <v>523.6</v>
      </c>
    </row>
    <row r="795" spans="1:15" x14ac:dyDescent="0.25">
      <c r="A795" s="9">
        <v>43158.67931712963</v>
      </c>
      <c r="B795" s="6">
        <v>0.7725115740831825</v>
      </c>
      <c r="C795">
        <v>18</v>
      </c>
      <c r="D795">
        <v>32</v>
      </c>
      <c r="E795">
        <v>25</v>
      </c>
      <c r="F795">
        <v>389791.28701171873</v>
      </c>
      <c r="G795">
        <v>380.65555372238157</v>
      </c>
      <c r="I795" s="4">
        <v>43158</v>
      </c>
      <c r="J795" s="6">
        <v>0.7704050925925926</v>
      </c>
      <c r="K795">
        <v>18</v>
      </c>
      <c r="L795">
        <v>29</v>
      </c>
      <c r="M795">
        <v>23</v>
      </c>
      <c r="N795" s="1">
        <v>523.70000000000005</v>
      </c>
      <c r="O795" s="1">
        <v>523.1</v>
      </c>
    </row>
    <row r="796" spans="1:15" x14ac:dyDescent="0.25">
      <c r="A796" s="9">
        <v>43158.67931712963</v>
      </c>
      <c r="B796" s="6">
        <v>0.77262731482187519</v>
      </c>
      <c r="C796">
        <v>18</v>
      </c>
      <c r="D796">
        <v>32</v>
      </c>
      <c r="E796">
        <v>35</v>
      </c>
      <c r="F796">
        <v>380978.37783203128</v>
      </c>
      <c r="G796">
        <v>372.04919710159305</v>
      </c>
      <c r="I796" s="4">
        <v>43158</v>
      </c>
      <c r="J796" s="6">
        <v>0.77052083333333332</v>
      </c>
      <c r="K796">
        <v>18</v>
      </c>
      <c r="L796">
        <v>29</v>
      </c>
      <c r="M796">
        <v>33</v>
      </c>
      <c r="N796" s="1">
        <v>523.70000000000005</v>
      </c>
      <c r="O796" s="1">
        <v>523.79999999999995</v>
      </c>
    </row>
    <row r="797" spans="1:15" x14ac:dyDescent="0.25">
      <c r="A797" s="9">
        <v>43158.67931712963</v>
      </c>
      <c r="B797" s="6">
        <v>0.77274305556056788</v>
      </c>
      <c r="C797">
        <v>18</v>
      </c>
      <c r="D797">
        <v>32</v>
      </c>
      <c r="E797">
        <v>45</v>
      </c>
      <c r="F797">
        <v>406621.72626953124</v>
      </c>
      <c r="G797">
        <v>397.0915295600891</v>
      </c>
      <c r="I797" s="4">
        <v>43158</v>
      </c>
      <c r="J797" s="6">
        <v>0.77063657407407404</v>
      </c>
      <c r="K797">
        <v>18</v>
      </c>
      <c r="L797">
        <v>29</v>
      </c>
      <c r="M797">
        <v>43</v>
      </c>
      <c r="N797" s="1">
        <v>523.1</v>
      </c>
      <c r="O797" s="1">
        <v>522.6</v>
      </c>
    </row>
    <row r="798" spans="1:15" x14ac:dyDescent="0.25">
      <c r="A798" s="9">
        <v>43158.67931712963</v>
      </c>
      <c r="B798" s="6">
        <v>0.77285879629926058</v>
      </c>
      <c r="C798">
        <v>18</v>
      </c>
      <c r="D798">
        <v>32</v>
      </c>
      <c r="E798">
        <v>55</v>
      </c>
      <c r="F798">
        <v>400457.37939453125</v>
      </c>
      <c r="G798">
        <v>391.07165956497192</v>
      </c>
      <c r="I798" s="4">
        <v>43158</v>
      </c>
      <c r="J798" s="6">
        <v>0.77075231481481488</v>
      </c>
      <c r="K798">
        <v>18</v>
      </c>
      <c r="L798">
        <v>29</v>
      </c>
      <c r="M798">
        <v>53</v>
      </c>
      <c r="N798" s="1">
        <v>523.5</v>
      </c>
      <c r="O798" s="1">
        <v>523.25</v>
      </c>
    </row>
    <row r="799" spans="1:15" x14ac:dyDescent="0.25">
      <c r="A799" s="9">
        <v>43158.67931712963</v>
      </c>
      <c r="B799" s="6">
        <v>0.77297453703795327</v>
      </c>
      <c r="C799">
        <v>18</v>
      </c>
      <c r="D799">
        <v>33</v>
      </c>
      <c r="E799">
        <v>5</v>
      </c>
      <c r="F799">
        <v>405196.02373046876</v>
      </c>
      <c r="G799">
        <v>395.6992419242859</v>
      </c>
      <c r="I799" s="4">
        <v>43158</v>
      </c>
      <c r="J799" s="6">
        <v>0.77086805555555549</v>
      </c>
      <c r="K799">
        <v>18</v>
      </c>
      <c r="L799">
        <v>30</v>
      </c>
      <c r="M799">
        <v>3</v>
      </c>
      <c r="N799" s="1">
        <v>567.9</v>
      </c>
      <c r="O799" s="1">
        <v>545.65</v>
      </c>
    </row>
    <row r="800" spans="1:15" x14ac:dyDescent="0.25">
      <c r="A800" s="9">
        <v>43158.67931712963</v>
      </c>
      <c r="B800" s="6">
        <v>0.77309027777664596</v>
      </c>
      <c r="C800">
        <v>18</v>
      </c>
      <c r="D800">
        <v>33</v>
      </c>
      <c r="E800">
        <v>15</v>
      </c>
      <c r="F800">
        <v>388556.11279296875</v>
      </c>
      <c r="G800">
        <v>379.44932889938354</v>
      </c>
      <c r="I800" s="4">
        <v>43158</v>
      </c>
      <c r="J800" s="6">
        <v>0.77098379629629632</v>
      </c>
      <c r="K800">
        <v>18</v>
      </c>
      <c r="L800">
        <v>30</v>
      </c>
      <c r="M800">
        <v>13</v>
      </c>
      <c r="N800" s="1">
        <v>618.29999999999995</v>
      </c>
      <c r="O800" s="1">
        <v>617.04999999999995</v>
      </c>
    </row>
    <row r="801" spans="1:15" x14ac:dyDescent="0.25">
      <c r="A801" s="9">
        <v>43158.67931712963</v>
      </c>
      <c r="B801" s="6">
        <v>0.77320601852261461</v>
      </c>
      <c r="C801">
        <v>18</v>
      </c>
      <c r="D801">
        <v>33</v>
      </c>
      <c r="E801">
        <v>25</v>
      </c>
      <c r="F801">
        <v>262420.22939453123</v>
      </c>
      <c r="G801">
        <v>256.2697552680969</v>
      </c>
      <c r="I801" s="4">
        <v>43158</v>
      </c>
      <c r="J801" s="6">
        <v>0.77109953703703704</v>
      </c>
      <c r="K801">
        <v>18</v>
      </c>
      <c r="L801">
        <v>30</v>
      </c>
      <c r="M801">
        <v>23</v>
      </c>
      <c r="N801" s="1">
        <v>610.9</v>
      </c>
      <c r="O801" s="1">
        <v>611.65</v>
      </c>
    </row>
    <row r="802" spans="1:15" x14ac:dyDescent="0.25">
      <c r="A802" s="9">
        <v>43158.67931712963</v>
      </c>
      <c r="B802" s="6">
        <v>0.77332175926130731</v>
      </c>
      <c r="C802">
        <v>18</v>
      </c>
      <c r="D802">
        <v>33</v>
      </c>
      <c r="E802">
        <v>35</v>
      </c>
      <c r="F802">
        <v>181705.92001953124</v>
      </c>
      <c r="G802">
        <v>177.44718751907348</v>
      </c>
      <c r="I802" s="4">
        <v>43158</v>
      </c>
      <c r="J802" s="6">
        <v>0.77121527777777776</v>
      </c>
      <c r="K802">
        <v>18</v>
      </c>
      <c r="L802">
        <v>30</v>
      </c>
      <c r="M802">
        <v>33</v>
      </c>
      <c r="N802" s="1">
        <v>634.29999999999995</v>
      </c>
      <c r="O802" s="1">
        <v>627.15</v>
      </c>
    </row>
    <row r="803" spans="1:15" x14ac:dyDescent="0.25">
      <c r="A803" s="9">
        <v>43158.67931712963</v>
      </c>
      <c r="B803" s="6">
        <v>0.77343750000727596</v>
      </c>
      <c r="C803">
        <v>18</v>
      </c>
      <c r="D803">
        <v>33</v>
      </c>
      <c r="E803">
        <v>45</v>
      </c>
      <c r="F803">
        <v>437398.81621093745</v>
      </c>
      <c r="G803">
        <v>427.14728145599361</v>
      </c>
      <c r="I803" s="4">
        <v>43158</v>
      </c>
      <c r="J803" s="6">
        <v>0.7713310185185186</v>
      </c>
      <c r="K803">
        <v>18</v>
      </c>
      <c r="L803">
        <v>30</v>
      </c>
      <c r="M803">
        <v>43</v>
      </c>
      <c r="N803" s="1">
        <v>626.9</v>
      </c>
      <c r="O803" s="1">
        <v>624.25</v>
      </c>
    </row>
    <row r="804" spans="1:15" x14ac:dyDescent="0.25">
      <c r="A804" s="9">
        <v>43158.67931712963</v>
      </c>
      <c r="B804" s="6">
        <v>0.77355324074596865</v>
      </c>
      <c r="C804">
        <v>18</v>
      </c>
      <c r="D804">
        <v>33</v>
      </c>
      <c r="E804">
        <v>55</v>
      </c>
      <c r="F804">
        <v>372933.85888671875</v>
      </c>
      <c r="G804">
        <v>364.19322156906128</v>
      </c>
      <c r="I804" s="4">
        <v>43158</v>
      </c>
      <c r="J804" s="6">
        <v>0.77144675925925921</v>
      </c>
      <c r="K804">
        <v>18</v>
      </c>
      <c r="L804">
        <v>30</v>
      </c>
      <c r="M804">
        <v>53</v>
      </c>
      <c r="N804" s="1">
        <v>612.9</v>
      </c>
      <c r="O804" s="1">
        <v>617.09999999999991</v>
      </c>
    </row>
    <row r="805" spans="1:15" x14ac:dyDescent="0.25">
      <c r="A805" s="9">
        <v>43158.67931712963</v>
      </c>
      <c r="B805" s="6">
        <v>0.77366898148466134</v>
      </c>
      <c r="C805">
        <v>18</v>
      </c>
      <c r="D805">
        <v>34</v>
      </c>
      <c r="E805">
        <v>5</v>
      </c>
      <c r="F805">
        <v>390420.2805664062</v>
      </c>
      <c r="G805">
        <v>381.26980524063106</v>
      </c>
      <c r="I805" s="4">
        <v>43158</v>
      </c>
      <c r="J805" s="6">
        <v>0.77156249999999993</v>
      </c>
      <c r="K805">
        <v>18</v>
      </c>
      <c r="L805">
        <v>31</v>
      </c>
      <c r="M805">
        <v>3</v>
      </c>
      <c r="N805" s="1">
        <v>619.9</v>
      </c>
      <c r="O805" s="1">
        <v>620</v>
      </c>
    </row>
    <row r="806" spans="1:15" x14ac:dyDescent="0.25">
      <c r="A806" s="9">
        <v>43158.67931712963</v>
      </c>
      <c r="B806" s="6">
        <v>0.77378472222335404</v>
      </c>
      <c r="C806">
        <v>18</v>
      </c>
      <c r="D806">
        <v>34</v>
      </c>
      <c r="E806">
        <v>15</v>
      </c>
      <c r="F806">
        <v>405085.87490234373</v>
      </c>
      <c r="G806">
        <v>395.59167470932005</v>
      </c>
      <c r="I806" s="4">
        <v>43158</v>
      </c>
      <c r="J806" s="6">
        <v>0.77167824074074076</v>
      </c>
      <c r="K806">
        <v>18</v>
      </c>
      <c r="L806">
        <v>31</v>
      </c>
      <c r="M806">
        <v>13</v>
      </c>
      <c r="N806" s="1">
        <v>612.79999999999995</v>
      </c>
      <c r="O806" s="1">
        <v>613.25</v>
      </c>
    </row>
    <row r="807" spans="1:15" x14ac:dyDescent="0.25">
      <c r="A807" s="9">
        <v>43158.67931712963</v>
      </c>
      <c r="B807" s="6">
        <v>0.77390046296204673</v>
      </c>
      <c r="C807">
        <v>18</v>
      </c>
      <c r="D807">
        <v>34</v>
      </c>
      <c r="E807">
        <v>25</v>
      </c>
      <c r="F807">
        <v>410551.86826171877</v>
      </c>
      <c r="G807">
        <v>400.92955884933474</v>
      </c>
      <c r="I807" s="4">
        <v>43158</v>
      </c>
      <c r="J807" s="6">
        <v>0.77179398148148148</v>
      </c>
      <c r="K807">
        <v>18</v>
      </c>
      <c r="L807">
        <v>31</v>
      </c>
      <c r="M807">
        <v>23</v>
      </c>
      <c r="N807" s="1">
        <v>613</v>
      </c>
      <c r="O807" s="1">
        <v>615.45000000000005</v>
      </c>
    </row>
    <row r="808" spans="1:15" x14ac:dyDescent="0.25">
      <c r="A808" s="9">
        <v>43158.67931712963</v>
      </c>
      <c r="B808" s="6">
        <v>0.77401620370073942</v>
      </c>
      <c r="C808">
        <v>18</v>
      </c>
      <c r="D808">
        <v>34</v>
      </c>
      <c r="E808">
        <v>35</v>
      </c>
      <c r="F808">
        <v>382383.68886718748</v>
      </c>
      <c r="G808">
        <v>373.42157115936277</v>
      </c>
      <c r="I808" s="4">
        <v>43158</v>
      </c>
      <c r="J808" s="6">
        <v>0.77190972222222232</v>
      </c>
      <c r="K808">
        <v>18</v>
      </c>
      <c r="L808">
        <v>31</v>
      </c>
      <c r="M808">
        <v>33</v>
      </c>
      <c r="N808" s="1">
        <v>613.70000000000005</v>
      </c>
      <c r="O808" s="1">
        <v>612.70000000000005</v>
      </c>
    </row>
    <row r="809" spans="1:15" x14ac:dyDescent="0.25">
      <c r="A809" s="9">
        <v>43158.67931712963</v>
      </c>
      <c r="B809" s="6">
        <v>0.77413194444670808</v>
      </c>
      <c r="C809">
        <v>18</v>
      </c>
      <c r="D809">
        <v>34</v>
      </c>
      <c r="E809">
        <v>45</v>
      </c>
      <c r="F809">
        <v>366730.97636718751</v>
      </c>
      <c r="G809">
        <v>358.13571910858155</v>
      </c>
      <c r="I809" s="4">
        <v>43158</v>
      </c>
      <c r="J809" s="6">
        <v>0.77202546296296293</v>
      </c>
      <c r="K809">
        <v>18</v>
      </c>
      <c r="L809">
        <v>31</v>
      </c>
      <c r="M809">
        <v>43</v>
      </c>
      <c r="N809" s="1">
        <v>622.29999999999995</v>
      </c>
      <c r="O809" s="1">
        <v>624.54999999999995</v>
      </c>
    </row>
    <row r="810" spans="1:15" x14ac:dyDescent="0.25">
      <c r="A810" s="9">
        <v>43158.67931712963</v>
      </c>
      <c r="B810" s="6">
        <v>0.77424768519267673</v>
      </c>
      <c r="C810">
        <v>18</v>
      </c>
      <c r="D810">
        <v>34</v>
      </c>
      <c r="E810">
        <v>55</v>
      </c>
      <c r="F810">
        <v>450594.77314453124</v>
      </c>
      <c r="G810">
        <v>440.03395814895629</v>
      </c>
      <c r="I810" s="4">
        <v>43158</v>
      </c>
      <c r="J810" s="6">
        <v>0.77214120370370365</v>
      </c>
      <c r="K810">
        <v>18</v>
      </c>
      <c r="L810">
        <v>31</v>
      </c>
      <c r="M810">
        <v>53</v>
      </c>
      <c r="N810" s="1">
        <v>616.6</v>
      </c>
      <c r="O810" s="1">
        <v>620.04999999999995</v>
      </c>
    </row>
    <row r="811" spans="1:15" x14ac:dyDescent="0.25">
      <c r="A811" s="9">
        <v>43158.67931712963</v>
      </c>
      <c r="B811" s="6">
        <v>0.77436342593136942</v>
      </c>
      <c r="C811">
        <v>18</v>
      </c>
      <c r="D811">
        <v>35</v>
      </c>
      <c r="E811">
        <v>5</v>
      </c>
      <c r="F811">
        <v>212054.33740234375</v>
      </c>
      <c r="G811">
        <v>207.08431386947632</v>
      </c>
      <c r="I811" s="4">
        <v>43158</v>
      </c>
      <c r="J811" s="6">
        <v>0.77225694444444448</v>
      </c>
      <c r="K811">
        <v>18</v>
      </c>
      <c r="L811">
        <v>32</v>
      </c>
      <c r="M811">
        <v>3</v>
      </c>
      <c r="N811" s="1">
        <v>580.70000000000005</v>
      </c>
      <c r="O811" s="1">
        <v>590.6</v>
      </c>
    </row>
    <row r="812" spans="1:15" x14ac:dyDescent="0.25">
      <c r="A812" s="9">
        <v>43158.67931712963</v>
      </c>
      <c r="B812" s="6">
        <v>0.77447916667006211</v>
      </c>
      <c r="C812">
        <v>18</v>
      </c>
      <c r="D812">
        <v>35</v>
      </c>
      <c r="E812">
        <v>15</v>
      </c>
      <c r="F812">
        <v>293991.64882812498</v>
      </c>
      <c r="G812">
        <v>287.1012195587158</v>
      </c>
      <c r="I812" s="4">
        <v>43158</v>
      </c>
      <c r="J812" s="6">
        <v>0.7723726851851852</v>
      </c>
      <c r="K812">
        <v>18</v>
      </c>
      <c r="L812">
        <v>32</v>
      </c>
      <c r="M812">
        <v>13</v>
      </c>
      <c r="N812" s="1">
        <v>491.3</v>
      </c>
      <c r="O812" s="1">
        <v>494.20000000000005</v>
      </c>
    </row>
    <row r="813" spans="1:15" x14ac:dyDescent="0.25">
      <c r="A813" s="9">
        <v>43158.67931712963</v>
      </c>
      <c r="B813" s="6">
        <v>0.77459490740875481</v>
      </c>
      <c r="C813">
        <v>18</v>
      </c>
      <c r="D813">
        <v>35</v>
      </c>
      <c r="E813">
        <v>25</v>
      </c>
      <c r="F813">
        <v>420186.48095703125</v>
      </c>
      <c r="G813">
        <v>410.33836030960083</v>
      </c>
      <c r="I813" s="4">
        <v>43158</v>
      </c>
      <c r="J813" s="6">
        <v>0.77248842592592604</v>
      </c>
      <c r="K813">
        <v>18</v>
      </c>
      <c r="L813">
        <v>32</v>
      </c>
      <c r="M813">
        <v>23</v>
      </c>
      <c r="N813" s="1">
        <v>538</v>
      </c>
      <c r="O813" s="1">
        <v>515.54999999999995</v>
      </c>
    </row>
    <row r="814" spans="1:15" x14ac:dyDescent="0.25">
      <c r="A814" s="9">
        <v>43158.67931712963</v>
      </c>
      <c r="B814" s="6">
        <v>0.7747106481474475</v>
      </c>
      <c r="C814">
        <v>18</v>
      </c>
      <c r="D814">
        <v>35</v>
      </c>
      <c r="E814">
        <v>35</v>
      </c>
      <c r="F814">
        <v>387271.73808593751</v>
      </c>
      <c r="G814">
        <v>378.19505672454835</v>
      </c>
      <c r="I814" s="4">
        <v>43158</v>
      </c>
      <c r="J814" s="6">
        <v>0.77260416666666665</v>
      </c>
      <c r="K814">
        <v>18</v>
      </c>
      <c r="L814">
        <v>32</v>
      </c>
      <c r="M814">
        <v>33</v>
      </c>
      <c r="N814" s="1">
        <v>532.6</v>
      </c>
      <c r="O814" s="1">
        <v>521.6</v>
      </c>
    </row>
    <row r="815" spans="1:15" x14ac:dyDescent="0.25">
      <c r="A815" s="9">
        <v>43158.67931712963</v>
      </c>
      <c r="B815" s="6">
        <v>0.77482638888614019</v>
      </c>
      <c r="C815">
        <v>18</v>
      </c>
      <c r="D815">
        <v>35</v>
      </c>
      <c r="E815">
        <v>45</v>
      </c>
      <c r="F815">
        <v>410718.50634765625</v>
      </c>
      <c r="G815">
        <v>401.09229135513306</v>
      </c>
      <c r="I815" s="4">
        <v>43158</v>
      </c>
      <c r="J815" s="6">
        <v>0.77271990740740737</v>
      </c>
      <c r="K815">
        <v>18</v>
      </c>
      <c r="L815">
        <v>32</v>
      </c>
      <c r="M815">
        <v>43</v>
      </c>
      <c r="N815" s="1">
        <v>517.9</v>
      </c>
      <c r="O815" s="1">
        <v>514.20000000000005</v>
      </c>
    </row>
    <row r="816" spans="1:15" x14ac:dyDescent="0.25">
      <c r="A816" s="9">
        <v>43158.67931712963</v>
      </c>
      <c r="B816" s="6">
        <v>0.77494212963210884</v>
      </c>
      <c r="C816">
        <v>18</v>
      </c>
      <c r="D816">
        <v>35</v>
      </c>
      <c r="E816">
        <v>55</v>
      </c>
      <c r="F816">
        <v>407093.68173828122</v>
      </c>
      <c r="G816">
        <v>397.55242357254025</v>
      </c>
      <c r="I816" s="4">
        <v>43158</v>
      </c>
      <c r="J816" s="6">
        <v>0.7728356481481482</v>
      </c>
      <c r="K816">
        <v>18</v>
      </c>
      <c r="L816">
        <v>32</v>
      </c>
      <c r="M816">
        <v>53</v>
      </c>
      <c r="N816" s="1">
        <v>490.4</v>
      </c>
      <c r="O816" s="1">
        <v>507.4</v>
      </c>
    </row>
    <row r="817" spans="1:15" x14ac:dyDescent="0.25">
      <c r="A817" s="9">
        <v>43158.67931712963</v>
      </c>
      <c r="B817" s="6">
        <v>0.77505787037080154</v>
      </c>
      <c r="C817">
        <v>18</v>
      </c>
      <c r="D817">
        <v>36</v>
      </c>
      <c r="E817">
        <v>5</v>
      </c>
      <c r="F817">
        <v>409418.90458984376</v>
      </c>
      <c r="G817">
        <v>399.8231490135193</v>
      </c>
      <c r="I817" s="4">
        <v>43158</v>
      </c>
      <c r="J817" s="6">
        <v>0.77295138888888892</v>
      </c>
      <c r="K817">
        <v>18</v>
      </c>
      <c r="L817">
        <v>33</v>
      </c>
      <c r="M817">
        <v>3</v>
      </c>
      <c r="N817" s="1">
        <v>497.5</v>
      </c>
      <c r="O817" s="1">
        <v>520.25</v>
      </c>
    </row>
    <row r="818" spans="1:15" x14ac:dyDescent="0.25">
      <c r="A818" s="9">
        <v>43158.67931712963</v>
      </c>
      <c r="B818" s="6">
        <v>0.77517361111677019</v>
      </c>
      <c r="C818">
        <v>18</v>
      </c>
      <c r="D818">
        <v>36</v>
      </c>
      <c r="E818">
        <v>15</v>
      </c>
      <c r="F818">
        <v>397495.44208984374</v>
      </c>
      <c r="G818">
        <v>388.17914266586303</v>
      </c>
      <c r="I818" s="4">
        <v>43158</v>
      </c>
      <c r="J818" s="6">
        <v>0.77306712962962953</v>
      </c>
      <c r="K818">
        <v>18</v>
      </c>
      <c r="L818">
        <v>33</v>
      </c>
      <c r="M818">
        <v>13</v>
      </c>
      <c r="N818" s="1">
        <v>500.2</v>
      </c>
      <c r="O818" s="1">
        <v>523.70000000000005</v>
      </c>
    </row>
    <row r="819" spans="1:15" x14ac:dyDescent="0.25">
      <c r="A819" s="9">
        <v>43158.67931712963</v>
      </c>
      <c r="B819" s="6">
        <v>0.77528935185546288</v>
      </c>
      <c r="C819">
        <v>18</v>
      </c>
      <c r="D819">
        <v>36</v>
      </c>
      <c r="E819">
        <v>25</v>
      </c>
      <c r="F819">
        <v>416388.8974609375</v>
      </c>
      <c r="G819">
        <v>406.62978267669678</v>
      </c>
      <c r="I819" s="4">
        <v>43158</v>
      </c>
      <c r="J819" s="6">
        <v>0.77318287037037037</v>
      </c>
      <c r="K819">
        <v>18</v>
      </c>
      <c r="L819">
        <v>33</v>
      </c>
      <c r="M819">
        <v>23</v>
      </c>
      <c r="N819" s="1">
        <v>506.7</v>
      </c>
      <c r="O819" s="1">
        <v>520.20000000000005</v>
      </c>
    </row>
    <row r="820" spans="1:15" x14ac:dyDescent="0.25">
      <c r="A820" s="9">
        <v>43158.67931712963</v>
      </c>
      <c r="B820" s="6">
        <v>0.77540509259415558</v>
      </c>
      <c r="C820">
        <v>18</v>
      </c>
      <c r="D820">
        <v>36</v>
      </c>
      <c r="E820">
        <v>35</v>
      </c>
      <c r="F820">
        <v>396173.36728515627</v>
      </c>
      <c r="G820">
        <v>386.88805398941042</v>
      </c>
      <c r="I820" s="4">
        <v>43158</v>
      </c>
      <c r="J820" s="6">
        <v>0.77329861111111109</v>
      </c>
      <c r="K820">
        <v>18</v>
      </c>
      <c r="L820">
        <v>33</v>
      </c>
      <c r="M820">
        <v>33</v>
      </c>
      <c r="N820" s="1">
        <v>510.5</v>
      </c>
      <c r="O820" s="1">
        <v>516.70000000000005</v>
      </c>
    </row>
    <row r="821" spans="1:15" x14ac:dyDescent="0.25">
      <c r="A821" s="9">
        <v>43158.67931712963</v>
      </c>
      <c r="B821" s="6">
        <v>0.77552083333284827</v>
      </c>
      <c r="C821">
        <v>18</v>
      </c>
      <c r="D821">
        <v>36</v>
      </c>
      <c r="E821">
        <v>45</v>
      </c>
      <c r="F821">
        <v>247574.8740234375</v>
      </c>
      <c r="G821">
        <v>241.77233791351318</v>
      </c>
      <c r="I821" s="4">
        <v>43158</v>
      </c>
      <c r="J821" s="6">
        <v>0.77341435185185192</v>
      </c>
      <c r="K821">
        <v>18</v>
      </c>
      <c r="L821">
        <v>33</v>
      </c>
      <c r="M821">
        <v>43</v>
      </c>
      <c r="N821" s="1">
        <v>541.4</v>
      </c>
      <c r="O821" s="1">
        <v>518.70000000000005</v>
      </c>
    </row>
    <row r="822" spans="1:15" x14ac:dyDescent="0.25">
      <c r="A822" s="9">
        <v>43158.67931712963</v>
      </c>
      <c r="B822" s="6">
        <v>0.77564814815559657</v>
      </c>
      <c r="C822">
        <v>18</v>
      </c>
      <c r="D822">
        <v>36</v>
      </c>
      <c r="E822">
        <v>56</v>
      </c>
      <c r="F822">
        <v>247588.05894886362</v>
      </c>
      <c r="G822">
        <v>241.78521381724963</v>
      </c>
      <c r="I822" s="4">
        <v>43158</v>
      </c>
      <c r="J822" s="6">
        <v>0.77353009259259264</v>
      </c>
      <c r="K822">
        <v>18</v>
      </c>
      <c r="L822">
        <v>33</v>
      </c>
      <c r="M822">
        <v>53</v>
      </c>
      <c r="N822" s="1">
        <v>553.79999999999995</v>
      </c>
      <c r="O822" s="1">
        <v>525.25</v>
      </c>
    </row>
    <row r="823" spans="1:15" x14ac:dyDescent="0.25">
      <c r="A823" s="9">
        <v>43158.67931712963</v>
      </c>
      <c r="B823" s="6">
        <v>0.77576388889428927</v>
      </c>
      <c r="C823">
        <v>18</v>
      </c>
      <c r="D823">
        <v>37</v>
      </c>
      <c r="E823">
        <v>6</v>
      </c>
      <c r="F823">
        <v>370353.30800781248</v>
      </c>
      <c r="G823">
        <v>361.67315235137937</v>
      </c>
      <c r="I823" s="4">
        <v>43158</v>
      </c>
      <c r="J823" s="6">
        <v>0.77364583333333325</v>
      </c>
      <c r="K823">
        <v>18</v>
      </c>
      <c r="L823">
        <v>34</v>
      </c>
      <c r="M823">
        <v>3</v>
      </c>
      <c r="N823" s="1">
        <v>555.1</v>
      </c>
      <c r="O823" s="1">
        <v>531.35</v>
      </c>
    </row>
    <row r="824" spans="1:15" x14ac:dyDescent="0.25">
      <c r="A824" s="9">
        <v>43158.67931712963</v>
      </c>
      <c r="B824" s="6">
        <v>0.77587962963298196</v>
      </c>
      <c r="C824">
        <v>18</v>
      </c>
      <c r="D824">
        <v>37</v>
      </c>
      <c r="E824">
        <v>16</v>
      </c>
      <c r="F824">
        <v>409146.38261718751</v>
      </c>
      <c r="G824">
        <v>399.55701427459718</v>
      </c>
      <c r="I824" s="4">
        <v>43158</v>
      </c>
      <c r="J824" s="6">
        <v>0.77376157407407409</v>
      </c>
      <c r="K824">
        <v>18</v>
      </c>
      <c r="L824">
        <v>34</v>
      </c>
      <c r="M824">
        <v>13</v>
      </c>
      <c r="N824" s="1">
        <v>527</v>
      </c>
      <c r="O824" s="1">
        <v>511.9</v>
      </c>
    </row>
    <row r="825" spans="1:15" x14ac:dyDescent="0.25">
      <c r="A825" s="9">
        <v>43158.67931712963</v>
      </c>
      <c r="B825" s="6">
        <v>0.77599537037167465</v>
      </c>
      <c r="C825">
        <v>18</v>
      </c>
      <c r="D825">
        <v>37</v>
      </c>
      <c r="E825">
        <v>26</v>
      </c>
      <c r="F825">
        <v>411503.6838867187</v>
      </c>
      <c r="G825">
        <v>401.85906629562373</v>
      </c>
      <c r="I825" s="4">
        <v>43158</v>
      </c>
      <c r="J825" s="6">
        <v>0.77387731481481481</v>
      </c>
      <c r="K825">
        <v>18</v>
      </c>
      <c r="L825">
        <v>34</v>
      </c>
      <c r="M825">
        <v>23</v>
      </c>
      <c r="N825" s="1">
        <v>516.4</v>
      </c>
      <c r="O825" s="1">
        <v>522.04999999999995</v>
      </c>
    </row>
    <row r="826" spans="1:15" x14ac:dyDescent="0.25">
      <c r="A826" s="9">
        <v>43158.67931712963</v>
      </c>
      <c r="B826" s="6">
        <v>0.77611111111036735</v>
      </c>
      <c r="C826">
        <v>18</v>
      </c>
      <c r="D826">
        <v>37</v>
      </c>
      <c r="E826">
        <v>36</v>
      </c>
      <c r="F826">
        <v>395629.51611328125</v>
      </c>
      <c r="G826">
        <v>386.35694932937622</v>
      </c>
      <c r="I826" s="4">
        <v>43158</v>
      </c>
      <c r="J826" s="6">
        <v>0.77399305555555553</v>
      </c>
      <c r="K826">
        <v>18</v>
      </c>
      <c r="L826">
        <v>34</v>
      </c>
      <c r="M826">
        <v>33</v>
      </c>
      <c r="N826" s="1">
        <v>500.2</v>
      </c>
      <c r="O826" s="1">
        <v>512.45000000000005</v>
      </c>
    </row>
    <row r="827" spans="1:15" x14ac:dyDescent="0.25">
      <c r="A827" s="9">
        <v>43158.67931712963</v>
      </c>
      <c r="B827" s="6">
        <v>0.77622685184906004</v>
      </c>
      <c r="C827">
        <v>18</v>
      </c>
      <c r="D827">
        <v>37</v>
      </c>
      <c r="E827">
        <v>46</v>
      </c>
      <c r="F827">
        <v>406933.48261718755</v>
      </c>
      <c r="G827">
        <v>397.39597911834721</v>
      </c>
      <c r="I827" s="4">
        <v>43158</v>
      </c>
      <c r="J827" s="6">
        <v>0.77410879629629636</v>
      </c>
      <c r="K827">
        <v>18</v>
      </c>
      <c r="L827">
        <v>34</v>
      </c>
      <c r="M827">
        <v>43</v>
      </c>
      <c r="N827" s="1">
        <v>508</v>
      </c>
      <c r="O827" s="1">
        <v>526.45000000000005</v>
      </c>
    </row>
    <row r="828" spans="1:15" x14ac:dyDescent="0.25">
      <c r="A828" s="9">
        <v>43158.67931712963</v>
      </c>
      <c r="B828" s="6">
        <v>0.77634259259502869</v>
      </c>
      <c r="C828">
        <v>18</v>
      </c>
      <c r="D828">
        <v>37</v>
      </c>
      <c r="E828">
        <v>56</v>
      </c>
      <c r="F828">
        <v>417315.97880859376</v>
      </c>
      <c r="G828">
        <v>407.53513555526735</v>
      </c>
      <c r="I828" s="4">
        <v>43158</v>
      </c>
      <c r="J828" s="6">
        <v>0.77422453703703698</v>
      </c>
      <c r="K828">
        <v>18</v>
      </c>
      <c r="L828">
        <v>34</v>
      </c>
      <c r="M828">
        <v>53</v>
      </c>
      <c r="N828" s="1">
        <v>505.4</v>
      </c>
      <c r="O828" s="1">
        <v>528.5</v>
      </c>
    </row>
    <row r="829" spans="1:15" x14ac:dyDescent="0.25">
      <c r="A829" s="9">
        <v>43158.67931712963</v>
      </c>
      <c r="B829" s="6">
        <v>0.77645833334099734</v>
      </c>
      <c r="C829">
        <v>18</v>
      </c>
      <c r="D829">
        <v>38</v>
      </c>
      <c r="E829">
        <v>6</v>
      </c>
      <c r="F829">
        <v>397561.42597656249</v>
      </c>
      <c r="G829">
        <v>388.24358005523681</v>
      </c>
      <c r="I829" s="4">
        <v>43158</v>
      </c>
      <c r="J829" s="6">
        <v>0.77434027777777781</v>
      </c>
      <c r="K829">
        <v>18</v>
      </c>
      <c r="L829">
        <v>35</v>
      </c>
      <c r="M829">
        <v>3</v>
      </c>
      <c r="N829" s="1">
        <v>496.8</v>
      </c>
      <c r="O829" s="1">
        <v>519.6</v>
      </c>
    </row>
    <row r="830" spans="1:15" x14ac:dyDescent="0.25">
      <c r="A830" s="9">
        <v>43158.67931712963</v>
      </c>
      <c r="B830" s="6">
        <v>0.77657407407969004</v>
      </c>
      <c r="C830">
        <v>18</v>
      </c>
      <c r="D830">
        <v>38</v>
      </c>
      <c r="E830">
        <v>16</v>
      </c>
      <c r="F830">
        <v>282303.79365234374</v>
      </c>
      <c r="G830">
        <v>275.68729848861693</v>
      </c>
      <c r="I830" s="4">
        <v>43158</v>
      </c>
      <c r="J830" s="6">
        <v>0.77445601851851853</v>
      </c>
      <c r="K830">
        <v>18</v>
      </c>
      <c r="L830">
        <v>35</v>
      </c>
      <c r="M830">
        <v>13</v>
      </c>
      <c r="N830" s="1">
        <v>523.5</v>
      </c>
      <c r="O830" s="1">
        <v>524.65</v>
      </c>
    </row>
    <row r="831" spans="1:15" x14ac:dyDescent="0.25">
      <c r="A831" s="9">
        <v>43158.67931712963</v>
      </c>
      <c r="B831" s="6">
        <v>0.77668981481838273</v>
      </c>
      <c r="C831">
        <v>18</v>
      </c>
      <c r="D831">
        <v>38</v>
      </c>
      <c r="E831">
        <v>26</v>
      </c>
      <c r="F831">
        <v>272033.86279296875</v>
      </c>
      <c r="G831">
        <v>265.65806913375854</v>
      </c>
      <c r="I831" s="4">
        <v>43158</v>
      </c>
      <c r="J831" s="6">
        <v>0.77457175925925925</v>
      </c>
      <c r="K831">
        <v>18</v>
      </c>
      <c r="L831">
        <v>35</v>
      </c>
      <c r="M831">
        <v>23</v>
      </c>
      <c r="N831" s="1">
        <v>540.5</v>
      </c>
      <c r="O831" s="1">
        <v>517.45000000000005</v>
      </c>
    </row>
    <row r="832" spans="1:15" x14ac:dyDescent="0.25">
      <c r="A832" s="9">
        <v>43158.67931712963</v>
      </c>
      <c r="B832" s="6">
        <v>0.77680555555707542</v>
      </c>
      <c r="C832">
        <v>18</v>
      </c>
      <c r="D832">
        <v>38</v>
      </c>
      <c r="E832">
        <v>36</v>
      </c>
      <c r="F832">
        <v>355158.89951171877</v>
      </c>
      <c r="G832">
        <v>346.83486280441286</v>
      </c>
      <c r="I832" s="4">
        <v>43158</v>
      </c>
      <c r="J832" s="6">
        <v>0.77468750000000008</v>
      </c>
      <c r="K832">
        <v>18</v>
      </c>
      <c r="L832">
        <v>35</v>
      </c>
      <c r="M832">
        <v>33</v>
      </c>
      <c r="N832" s="1">
        <v>550.6</v>
      </c>
      <c r="O832" s="1">
        <v>526.04999999999995</v>
      </c>
    </row>
    <row r="833" spans="1:15" x14ac:dyDescent="0.25">
      <c r="A833" s="9">
        <v>43158.67931712963</v>
      </c>
      <c r="B833" s="6">
        <v>0.77692129629576812</v>
      </c>
      <c r="C833">
        <v>18</v>
      </c>
      <c r="D833">
        <v>38</v>
      </c>
      <c r="E833">
        <v>46</v>
      </c>
      <c r="F833">
        <v>417552.57490234374</v>
      </c>
      <c r="G833">
        <v>407.76618642807006</v>
      </c>
      <c r="I833" s="4">
        <v>43158</v>
      </c>
      <c r="J833" s="6">
        <v>0.7748032407407407</v>
      </c>
      <c r="K833">
        <v>18</v>
      </c>
      <c r="L833">
        <v>35</v>
      </c>
      <c r="M833">
        <v>43</v>
      </c>
      <c r="N833" s="1">
        <v>552.29999999999995</v>
      </c>
      <c r="O833" s="1">
        <v>530.79999999999995</v>
      </c>
    </row>
    <row r="834" spans="1:15" x14ac:dyDescent="0.25">
      <c r="A834" s="9">
        <v>43158.67931712963</v>
      </c>
      <c r="B834" s="6">
        <v>0.77704861111851642</v>
      </c>
      <c r="C834">
        <v>18</v>
      </c>
      <c r="D834">
        <v>38</v>
      </c>
      <c r="E834">
        <v>57</v>
      </c>
      <c r="F834">
        <v>407589.54802911932</v>
      </c>
      <c r="G834">
        <v>398.03666799718684</v>
      </c>
      <c r="I834" s="4">
        <v>43158</v>
      </c>
      <c r="J834" s="6">
        <v>0.77491898148148142</v>
      </c>
      <c r="K834">
        <v>18</v>
      </c>
      <c r="L834">
        <v>35</v>
      </c>
      <c r="M834">
        <v>53</v>
      </c>
      <c r="N834" s="1">
        <v>533.20000000000005</v>
      </c>
      <c r="O834" s="1">
        <v>520.20000000000005</v>
      </c>
    </row>
    <row r="835" spans="1:15" x14ac:dyDescent="0.25">
      <c r="A835" s="9">
        <v>43158.67931712963</v>
      </c>
      <c r="B835" s="6">
        <v>0.77716435185720911</v>
      </c>
      <c r="C835">
        <v>18</v>
      </c>
      <c r="D835">
        <v>39</v>
      </c>
      <c r="E835">
        <v>7</v>
      </c>
      <c r="F835">
        <v>409058.78261718753</v>
      </c>
      <c r="G835">
        <v>399.4714673995972</v>
      </c>
      <c r="I835" s="4">
        <v>43158</v>
      </c>
      <c r="J835" s="6">
        <v>0.77503472222222225</v>
      </c>
      <c r="K835">
        <v>18</v>
      </c>
      <c r="L835">
        <v>36</v>
      </c>
      <c r="M835">
        <v>3</v>
      </c>
      <c r="N835" s="1">
        <v>511.4</v>
      </c>
      <c r="O835" s="1">
        <v>508.9</v>
      </c>
    </row>
    <row r="836" spans="1:15" x14ac:dyDescent="0.25">
      <c r="A836" s="9">
        <v>43158.67931712963</v>
      </c>
      <c r="B836" s="6">
        <v>0.77728009259590181</v>
      </c>
      <c r="C836">
        <v>18</v>
      </c>
      <c r="D836">
        <v>39</v>
      </c>
      <c r="E836">
        <v>17</v>
      </c>
      <c r="F836">
        <v>413693.72197265626</v>
      </c>
      <c r="G836">
        <v>403.99777536392213</v>
      </c>
      <c r="I836" s="4">
        <v>43158</v>
      </c>
      <c r="J836" s="6">
        <v>0.77515046296296297</v>
      </c>
      <c r="K836">
        <v>18</v>
      </c>
      <c r="L836">
        <v>36</v>
      </c>
      <c r="M836">
        <v>13</v>
      </c>
      <c r="N836" s="1">
        <v>494.6</v>
      </c>
      <c r="O836" s="1">
        <v>510.6</v>
      </c>
    </row>
    <row r="837" spans="1:15" x14ac:dyDescent="0.25">
      <c r="A837" s="9">
        <v>43158.67931712963</v>
      </c>
      <c r="B837" s="6">
        <v>0.77740740740409819</v>
      </c>
      <c r="C837">
        <v>18</v>
      </c>
      <c r="D837">
        <v>39</v>
      </c>
      <c r="E837">
        <v>28</v>
      </c>
      <c r="F837">
        <v>378076.91539417615</v>
      </c>
      <c r="G837">
        <v>369.21573768962514</v>
      </c>
      <c r="I837" s="4">
        <v>43158</v>
      </c>
      <c r="J837" s="6">
        <v>0.7752662037037038</v>
      </c>
      <c r="K837">
        <v>18</v>
      </c>
      <c r="L837">
        <v>36</v>
      </c>
      <c r="M837">
        <v>23</v>
      </c>
      <c r="N837" s="1">
        <v>500.9</v>
      </c>
      <c r="O837" s="1">
        <v>522.54999999999995</v>
      </c>
    </row>
    <row r="838" spans="1:15" x14ac:dyDescent="0.25">
      <c r="A838" s="9">
        <v>43158.67931712963</v>
      </c>
      <c r="B838" s="6">
        <v>0.77752314815006685</v>
      </c>
      <c r="C838">
        <v>18</v>
      </c>
      <c r="D838">
        <v>39</v>
      </c>
      <c r="E838">
        <v>38</v>
      </c>
      <c r="F838">
        <v>424239.72734375001</v>
      </c>
      <c r="G838">
        <v>414.29660873413087</v>
      </c>
      <c r="I838" s="4">
        <v>43158</v>
      </c>
      <c r="J838" s="6">
        <v>0.77538194444444442</v>
      </c>
      <c r="K838">
        <v>18</v>
      </c>
      <c r="L838">
        <v>36</v>
      </c>
      <c r="M838">
        <v>33</v>
      </c>
      <c r="N838" s="1">
        <v>500.2</v>
      </c>
      <c r="O838" s="1">
        <v>524.15</v>
      </c>
    </row>
    <row r="839" spans="1:15" x14ac:dyDescent="0.25">
      <c r="A839" s="9">
        <v>43158.67931712963</v>
      </c>
      <c r="B839" s="6">
        <v>0.7776388888960355</v>
      </c>
      <c r="C839">
        <v>18</v>
      </c>
      <c r="D839">
        <v>39</v>
      </c>
      <c r="E839">
        <v>48</v>
      </c>
      <c r="F839">
        <v>423689.38564453123</v>
      </c>
      <c r="G839">
        <v>413.75916566848753</v>
      </c>
      <c r="I839" s="4">
        <v>43158</v>
      </c>
      <c r="J839" s="6">
        <v>0.77549768518518514</v>
      </c>
      <c r="K839">
        <v>18</v>
      </c>
      <c r="L839">
        <v>36</v>
      </c>
      <c r="M839">
        <v>43</v>
      </c>
      <c r="N839" s="1">
        <v>512.1</v>
      </c>
      <c r="O839" s="1">
        <v>526.35</v>
      </c>
    </row>
    <row r="840" spans="1:15" x14ac:dyDescent="0.25">
      <c r="A840" s="9">
        <v>43158.67931712963</v>
      </c>
      <c r="B840" s="6">
        <v>0.77775462963472819</v>
      </c>
      <c r="C840">
        <v>18</v>
      </c>
      <c r="D840">
        <v>39</v>
      </c>
      <c r="E840">
        <v>58</v>
      </c>
      <c r="F840">
        <v>412492.9274414063</v>
      </c>
      <c r="G840">
        <v>402.82512445449834</v>
      </c>
      <c r="I840" s="4">
        <v>43158</v>
      </c>
      <c r="J840" s="6">
        <v>0.77561342592592597</v>
      </c>
      <c r="K840">
        <v>18</v>
      </c>
      <c r="L840">
        <v>36</v>
      </c>
      <c r="M840">
        <v>53</v>
      </c>
      <c r="N840" s="1">
        <v>528.1</v>
      </c>
      <c r="O840" s="1">
        <v>526</v>
      </c>
    </row>
    <row r="841" spans="1:15" x14ac:dyDescent="0.25">
      <c r="A841" s="9">
        <v>43158.67931712963</v>
      </c>
      <c r="B841" s="6">
        <v>0.77787037037342088</v>
      </c>
      <c r="C841">
        <v>18</v>
      </c>
      <c r="D841">
        <v>40</v>
      </c>
      <c r="E841">
        <v>8</v>
      </c>
      <c r="F841">
        <v>418633.70791015623</v>
      </c>
      <c r="G841">
        <v>408.82198038101194</v>
      </c>
      <c r="I841" s="4">
        <v>43158</v>
      </c>
      <c r="J841" s="6">
        <v>0.77572916666666669</v>
      </c>
      <c r="K841">
        <v>18</v>
      </c>
      <c r="L841">
        <v>37</v>
      </c>
      <c r="M841">
        <v>3</v>
      </c>
      <c r="N841" s="1">
        <v>550.20000000000005</v>
      </c>
      <c r="O841" s="1">
        <v>523.04999999999995</v>
      </c>
    </row>
    <row r="842" spans="1:15" x14ac:dyDescent="0.25">
      <c r="A842" s="9">
        <v>43158.67931712963</v>
      </c>
      <c r="B842" s="6">
        <v>0.77798611111211358</v>
      </c>
      <c r="C842">
        <v>18</v>
      </c>
      <c r="D842">
        <v>40</v>
      </c>
      <c r="E842">
        <v>18</v>
      </c>
      <c r="F842">
        <v>364599.75068359374</v>
      </c>
      <c r="G842">
        <v>356.05444402694701</v>
      </c>
      <c r="I842" s="4">
        <v>43158</v>
      </c>
      <c r="J842" s="6">
        <v>0.7758449074074073</v>
      </c>
      <c r="K842">
        <v>18</v>
      </c>
      <c r="L842">
        <v>37</v>
      </c>
      <c r="M842">
        <v>13</v>
      </c>
      <c r="N842" s="1">
        <v>549.20000000000005</v>
      </c>
      <c r="O842" s="1">
        <v>526.70000000000005</v>
      </c>
    </row>
    <row r="843" spans="1:15" x14ac:dyDescent="0.25">
      <c r="A843" s="9">
        <v>43158.67931712963</v>
      </c>
      <c r="B843" s="6">
        <v>0.77810185185080627</v>
      </c>
      <c r="C843">
        <v>18</v>
      </c>
      <c r="D843">
        <v>40</v>
      </c>
      <c r="E843">
        <v>28</v>
      </c>
      <c r="F843">
        <v>280382.10214843752</v>
      </c>
      <c r="G843">
        <v>273.81064662933352</v>
      </c>
      <c r="I843" s="4">
        <v>43158</v>
      </c>
      <c r="J843" s="6">
        <v>0.77596064814814814</v>
      </c>
      <c r="K843">
        <v>18</v>
      </c>
      <c r="L843">
        <v>37</v>
      </c>
      <c r="M843">
        <v>23</v>
      </c>
      <c r="N843" s="1">
        <v>537.6</v>
      </c>
      <c r="O843" s="1">
        <v>516.5</v>
      </c>
    </row>
    <row r="844" spans="1:15" x14ac:dyDescent="0.25">
      <c r="A844" s="9">
        <v>43158.67931712963</v>
      </c>
      <c r="B844" s="6">
        <v>0.77821759258949896</v>
      </c>
      <c r="C844">
        <v>18</v>
      </c>
      <c r="D844">
        <v>40</v>
      </c>
      <c r="E844">
        <v>38</v>
      </c>
      <c r="F844">
        <v>293258.74960937502</v>
      </c>
      <c r="G844">
        <v>286.3854976654053</v>
      </c>
      <c r="I844" s="4">
        <v>43158</v>
      </c>
      <c r="J844" s="6">
        <v>0.77607638888888886</v>
      </c>
      <c r="K844">
        <v>18</v>
      </c>
      <c r="L844">
        <v>37</v>
      </c>
      <c r="M844">
        <v>33</v>
      </c>
      <c r="N844" s="1">
        <v>523.1</v>
      </c>
      <c r="O844" s="1">
        <v>517.29999999999995</v>
      </c>
    </row>
    <row r="845" spans="1:15" x14ac:dyDescent="0.25">
      <c r="A845" s="9">
        <v>43158.67931712963</v>
      </c>
      <c r="B845" s="6">
        <v>0.77833333333546761</v>
      </c>
      <c r="C845">
        <v>18</v>
      </c>
      <c r="D845">
        <v>40</v>
      </c>
      <c r="E845">
        <v>48</v>
      </c>
      <c r="F845">
        <v>380765.12832031253</v>
      </c>
      <c r="G845">
        <v>371.84094562530521</v>
      </c>
      <c r="I845" s="4">
        <v>43158</v>
      </c>
      <c r="J845" s="6">
        <v>0.77619212962962969</v>
      </c>
      <c r="K845">
        <v>18</v>
      </c>
      <c r="L845">
        <v>37</v>
      </c>
      <c r="M845">
        <v>43</v>
      </c>
      <c r="N845" s="1">
        <v>503</v>
      </c>
      <c r="O845" s="1">
        <v>517.35</v>
      </c>
    </row>
    <row r="846" spans="1:15" x14ac:dyDescent="0.25">
      <c r="A846" s="9">
        <v>43158.67931712963</v>
      </c>
      <c r="B846" s="6">
        <v>0.77846064815093996</v>
      </c>
      <c r="C846">
        <v>18</v>
      </c>
      <c r="D846">
        <v>40</v>
      </c>
      <c r="E846">
        <v>59</v>
      </c>
      <c r="F846">
        <v>394867.09925426135</v>
      </c>
      <c r="G846">
        <v>385.6124016154896</v>
      </c>
      <c r="I846" s="4">
        <v>43158</v>
      </c>
      <c r="J846" s="6">
        <v>0.77630787037037041</v>
      </c>
      <c r="K846">
        <v>18</v>
      </c>
      <c r="L846">
        <v>37</v>
      </c>
      <c r="M846">
        <v>53</v>
      </c>
      <c r="N846" s="1">
        <v>501.9</v>
      </c>
      <c r="O846" s="1">
        <v>526.45000000000005</v>
      </c>
    </row>
    <row r="847" spans="1:15" x14ac:dyDescent="0.25">
      <c r="A847" s="9">
        <v>43158.67931712963</v>
      </c>
      <c r="B847" s="6">
        <v>0.77857638888963265</v>
      </c>
      <c r="C847">
        <v>18</v>
      </c>
      <c r="D847">
        <v>41</v>
      </c>
      <c r="E847">
        <v>9</v>
      </c>
      <c r="F847">
        <v>401968.33349609375</v>
      </c>
      <c r="G847">
        <v>392.54720067977905</v>
      </c>
      <c r="I847" s="4">
        <v>43158</v>
      </c>
      <c r="J847" s="6">
        <v>0.77642361111111102</v>
      </c>
      <c r="K847">
        <v>18</v>
      </c>
      <c r="L847">
        <v>38</v>
      </c>
      <c r="M847">
        <v>3</v>
      </c>
      <c r="N847" s="1">
        <v>511.2</v>
      </c>
      <c r="O847" s="1">
        <v>530.6</v>
      </c>
    </row>
    <row r="848" spans="1:15" x14ac:dyDescent="0.25">
      <c r="A848" s="9">
        <v>43158.67931712963</v>
      </c>
      <c r="B848" s="6">
        <v>0.778703703705105</v>
      </c>
      <c r="C848">
        <v>18</v>
      </c>
      <c r="D848">
        <v>41</v>
      </c>
      <c r="E848">
        <v>20</v>
      </c>
      <c r="F848">
        <v>376033.90278764203</v>
      </c>
      <c r="G848">
        <v>367.22060819105667</v>
      </c>
      <c r="I848" s="4">
        <v>43158</v>
      </c>
      <c r="J848" s="6">
        <v>0.77653935185185186</v>
      </c>
      <c r="K848">
        <v>18</v>
      </c>
      <c r="L848">
        <v>38</v>
      </c>
      <c r="M848">
        <v>13</v>
      </c>
      <c r="N848" s="1">
        <v>513.70000000000005</v>
      </c>
      <c r="O848" s="1">
        <v>531.04999999999995</v>
      </c>
    </row>
    <row r="849" spans="1:15" x14ac:dyDescent="0.25">
      <c r="A849" s="9">
        <v>43158.67931712963</v>
      </c>
      <c r="B849" s="6">
        <v>0.77881944445107365</v>
      </c>
      <c r="C849">
        <v>18</v>
      </c>
      <c r="D849">
        <v>41</v>
      </c>
      <c r="E849">
        <v>30</v>
      </c>
      <c r="F849">
        <v>435686.46748046874</v>
      </c>
      <c r="G849">
        <v>425.47506589889525</v>
      </c>
      <c r="I849" s="4">
        <v>43158</v>
      </c>
      <c r="J849" s="6">
        <v>0.77665509259259258</v>
      </c>
      <c r="K849">
        <v>18</v>
      </c>
      <c r="L849">
        <v>38</v>
      </c>
      <c r="M849">
        <v>23</v>
      </c>
      <c r="N849" s="1">
        <v>528.4</v>
      </c>
      <c r="O849" s="1">
        <v>532.25</v>
      </c>
    </row>
    <row r="850" spans="1:15" x14ac:dyDescent="0.25">
      <c r="A850" s="9">
        <v>43158.67931712963</v>
      </c>
      <c r="B850" s="6">
        <v>0.77893518518976634</v>
      </c>
      <c r="C850">
        <v>18</v>
      </c>
      <c r="D850">
        <v>41</v>
      </c>
      <c r="E850">
        <v>40</v>
      </c>
      <c r="F850">
        <v>411579.4743164063</v>
      </c>
      <c r="G850">
        <v>401.93308038711552</v>
      </c>
      <c r="I850" s="4">
        <v>43158</v>
      </c>
      <c r="J850" s="6">
        <v>0.7767708333333333</v>
      </c>
      <c r="K850">
        <v>18</v>
      </c>
      <c r="L850">
        <v>38</v>
      </c>
      <c r="M850">
        <v>33</v>
      </c>
      <c r="N850" s="1">
        <v>542.4</v>
      </c>
      <c r="O850" s="1">
        <v>529</v>
      </c>
    </row>
    <row r="851" spans="1:15" x14ac:dyDescent="0.25">
      <c r="A851" s="9">
        <v>43158.67931712963</v>
      </c>
      <c r="B851" s="6">
        <v>0.77906249999796273</v>
      </c>
      <c r="C851">
        <v>18</v>
      </c>
      <c r="D851">
        <v>41</v>
      </c>
      <c r="E851">
        <v>51</v>
      </c>
      <c r="F851">
        <v>359946.03870738635</v>
      </c>
      <c r="G851">
        <v>351.50980342518199</v>
      </c>
      <c r="I851" s="4">
        <v>43158</v>
      </c>
      <c r="J851" s="6">
        <v>0.77688657407407413</v>
      </c>
      <c r="K851">
        <v>18</v>
      </c>
      <c r="L851">
        <v>38</v>
      </c>
      <c r="M851">
        <v>43</v>
      </c>
      <c r="N851" s="1">
        <v>549.6</v>
      </c>
      <c r="O851" s="1">
        <v>529.65</v>
      </c>
    </row>
    <row r="852" spans="1:15" x14ac:dyDescent="0.25">
      <c r="A852" s="9">
        <v>43158.67931712963</v>
      </c>
      <c r="B852" s="6">
        <v>0.77917824073665543</v>
      </c>
      <c r="C852">
        <v>18</v>
      </c>
      <c r="D852">
        <v>42</v>
      </c>
      <c r="E852">
        <v>1</v>
      </c>
      <c r="F852">
        <v>410707.31699218752</v>
      </c>
      <c r="G852">
        <v>401.08136425018313</v>
      </c>
      <c r="I852" s="4">
        <v>43158</v>
      </c>
      <c r="J852" s="6">
        <v>0.77700231481481474</v>
      </c>
      <c r="K852">
        <v>18</v>
      </c>
      <c r="L852">
        <v>38</v>
      </c>
      <c r="M852">
        <v>53</v>
      </c>
      <c r="N852" s="1">
        <v>556.20000000000005</v>
      </c>
      <c r="O852" s="1">
        <v>528.6</v>
      </c>
    </row>
    <row r="853" spans="1:15" x14ac:dyDescent="0.25">
      <c r="A853" s="9">
        <v>43158.67931712963</v>
      </c>
      <c r="B853" s="6">
        <v>0.77929398148990003</v>
      </c>
      <c r="C853">
        <v>18</v>
      </c>
      <c r="D853">
        <v>42</v>
      </c>
      <c r="E853">
        <v>11</v>
      </c>
      <c r="F853">
        <v>363366.291015625</v>
      </c>
      <c r="G853">
        <v>354.84989356994629</v>
      </c>
      <c r="I853" s="4">
        <v>43158</v>
      </c>
      <c r="J853" s="6">
        <v>0.77711805555555558</v>
      </c>
      <c r="K853">
        <v>18</v>
      </c>
      <c r="L853">
        <v>39</v>
      </c>
      <c r="M853">
        <v>3</v>
      </c>
      <c r="N853" s="1">
        <v>546.29999999999995</v>
      </c>
      <c r="O853" s="1">
        <v>529</v>
      </c>
    </row>
    <row r="854" spans="1:15" x14ac:dyDescent="0.25">
      <c r="A854" s="9">
        <v>43158.67931712963</v>
      </c>
      <c r="B854" s="6">
        <v>0.77942129629809642</v>
      </c>
      <c r="C854">
        <v>18</v>
      </c>
      <c r="D854">
        <v>42</v>
      </c>
      <c r="E854">
        <v>22</v>
      </c>
      <c r="F854">
        <v>1.1039595170454546</v>
      </c>
      <c r="G854">
        <v>1.0780854658647017E-3</v>
      </c>
      <c r="I854" s="4">
        <v>43158</v>
      </c>
      <c r="J854" s="6">
        <v>0.7772337962962963</v>
      </c>
      <c r="K854">
        <v>18</v>
      </c>
      <c r="L854">
        <v>39</v>
      </c>
      <c r="M854">
        <v>13</v>
      </c>
      <c r="N854" s="1">
        <v>520.5</v>
      </c>
      <c r="O854" s="1">
        <v>519</v>
      </c>
    </row>
    <row r="855" spans="1:15" x14ac:dyDescent="0.25">
      <c r="A855" s="9">
        <v>43158.67931712963</v>
      </c>
      <c r="B855" s="6">
        <v>0.77953703703678912</v>
      </c>
      <c r="C855">
        <v>18</v>
      </c>
      <c r="D855">
        <v>42</v>
      </c>
      <c r="E855">
        <v>32</v>
      </c>
      <c r="F855">
        <v>0.68076171875000002</v>
      </c>
      <c r="G855">
        <v>6.648063659667969E-4</v>
      </c>
      <c r="I855" s="4">
        <v>43158</v>
      </c>
      <c r="J855" s="6">
        <v>0.77734953703703702</v>
      </c>
      <c r="K855">
        <v>18</v>
      </c>
      <c r="L855">
        <v>39</v>
      </c>
      <c r="M855">
        <v>23</v>
      </c>
      <c r="N855" s="1">
        <v>502</v>
      </c>
      <c r="O855" s="1">
        <v>520.45000000000005</v>
      </c>
    </row>
    <row r="856" spans="1:15" x14ac:dyDescent="0.25">
      <c r="A856" s="9">
        <v>43158.67931712963</v>
      </c>
      <c r="B856" s="6">
        <v>0.77965277777548181</v>
      </c>
      <c r="C856">
        <v>18</v>
      </c>
      <c r="D856">
        <v>42</v>
      </c>
      <c r="E856">
        <v>42</v>
      </c>
      <c r="F856">
        <v>1.78486328125</v>
      </c>
      <c r="G856">
        <v>1.7430305480957032E-3</v>
      </c>
      <c r="I856" s="4">
        <v>43158</v>
      </c>
      <c r="J856" s="6">
        <v>0.77746527777777785</v>
      </c>
      <c r="K856">
        <v>18</v>
      </c>
      <c r="L856">
        <v>39</v>
      </c>
      <c r="M856">
        <v>33</v>
      </c>
      <c r="N856" s="1">
        <v>514.20000000000005</v>
      </c>
      <c r="O856" s="1">
        <v>530.85</v>
      </c>
    </row>
    <row r="857" spans="1:15" x14ac:dyDescent="0.25">
      <c r="A857" s="9">
        <v>43158.67931712963</v>
      </c>
      <c r="B857" s="6">
        <v>0.77978009259823011</v>
      </c>
      <c r="C857">
        <v>18</v>
      </c>
      <c r="D857">
        <v>42</v>
      </c>
      <c r="E857">
        <v>53</v>
      </c>
      <c r="F857">
        <v>1.0339133522727273</v>
      </c>
      <c r="G857">
        <v>1.0096810080788352E-3</v>
      </c>
      <c r="I857" s="4">
        <v>43158</v>
      </c>
      <c r="J857" s="6">
        <v>0.77758101851851846</v>
      </c>
      <c r="K857">
        <v>18</v>
      </c>
      <c r="L857">
        <v>39</v>
      </c>
      <c r="M857">
        <v>43</v>
      </c>
      <c r="N857" s="1">
        <v>514.20000000000005</v>
      </c>
      <c r="O857" s="1">
        <v>530.6</v>
      </c>
    </row>
    <row r="858" spans="1:15" x14ac:dyDescent="0.25">
      <c r="A858" s="9">
        <v>43158.67931712963</v>
      </c>
      <c r="B858" s="6">
        <v>0.7799074074064265</v>
      </c>
      <c r="C858">
        <v>18</v>
      </c>
      <c r="D858">
        <v>43</v>
      </c>
      <c r="E858">
        <v>4</v>
      </c>
      <c r="F858">
        <v>1.9732776988636365</v>
      </c>
      <c r="G858">
        <v>1.92702900279652E-3</v>
      </c>
      <c r="I858" s="4">
        <v>43158</v>
      </c>
      <c r="J858" s="6">
        <v>0.7776967592592593</v>
      </c>
      <c r="K858">
        <v>18</v>
      </c>
      <c r="L858">
        <v>39</v>
      </c>
      <c r="M858">
        <v>53</v>
      </c>
      <c r="N858" s="1">
        <v>520.6</v>
      </c>
      <c r="O858" s="1">
        <v>536.45000000000005</v>
      </c>
    </row>
    <row r="859" spans="1:15" x14ac:dyDescent="0.25">
      <c r="A859" s="9">
        <v>43158.67931712963</v>
      </c>
      <c r="B859" s="6">
        <v>0.78002314815239515</v>
      </c>
      <c r="C859">
        <v>18</v>
      </c>
      <c r="D859">
        <v>43</v>
      </c>
      <c r="E859">
        <v>14</v>
      </c>
      <c r="F859">
        <v>375934.45839843748</v>
      </c>
      <c r="G859">
        <v>367.1234945297241</v>
      </c>
      <c r="I859" s="4">
        <v>43158</v>
      </c>
      <c r="J859" s="6">
        <v>0.77781250000000002</v>
      </c>
      <c r="K859">
        <v>18</v>
      </c>
      <c r="L859">
        <v>40</v>
      </c>
      <c r="M859">
        <v>3</v>
      </c>
      <c r="N859" s="1">
        <v>530.5</v>
      </c>
      <c r="O859" s="1">
        <v>530.1</v>
      </c>
    </row>
    <row r="860" spans="1:15" x14ac:dyDescent="0.25">
      <c r="A860" s="9">
        <v>43158.67931712963</v>
      </c>
      <c r="B860" s="6">
        <v>0.78013888889108784</v>
      </c>
      <c r="C860">
        <v>18</v>
      </c>
      <c r="D860">
        <v>43</v>
      </c>
      <c r="E860">
        <v>24</v>
      </c>
      <c r="F860">
        <v>1449342.2014648437</v>
      </c>
      <c r="G860">
        <v>1415.3732436180114</v>
      </c>
      <c r="I860" s="4">
        <v>43158</v>
      </c>
      <c r="J860" s="6">
        <v>0.77792824074074074</v>
      </c>
      <c r="K860">
        <v>18</v>
      </c>
      <c r="L860">
        <v>40</v>
      </c>
      <c r="M860">
        <v>13</v>
      </c>
      <c r="N860" s="1">
        <v>545.29999999999995</v>
      </c>
      <c r="O860" s="1">
        <v>528.65</v>
      </c>
    </row>
    <row r="861" spans="1:15" x14ac:dyDescent="0.25">
      <c r="A861" s="9">
        <v>43158.67931712963</v>
      </c>
      <c r="B861" s="6">
        <v>0.78026620370656019</v>
      </c>
      <c r="C861">
        <v>18</v>
      </c>
      <c r="D861">
        <v>43</v>
      </c>
      <c r="E861">
        <v>35</v>
      </c>
      <c r="F861">
        <v>1486230.06640625</v>
      </c>
      <c r="G861">
        <v>1451.3965492248535</v>
      </c>
      <c r="I861" s="4">
        <v>43158</v>
      </c>
      <c r="J861" s="6">
        <v>0.77804398148148157</v>
      </c>
      <c r="K861">
        <v>18</v>
      </c>
      <c r="L861">
        <v>40</v>
      </c>
      <c r="M861">
        <v>23</v>
      </c>
      <c r="N861" s="1">
        <v>543.9</v>
      </c>
      <c r="O861" s="1">
        <v>524.70000000000005</v>
      </c>
    </row>
    <row r="862" spans="1:15" x14ac:dyDescent="0.25">
      <c r="A862" s="9">
        <v>43158.67931712963</v>
      </c>
      <c r="B862" s="6">
        <v>0.78038194444525288</v>
      </c>
      <c r="C862">
        <v>18</v>
      </c>
      <c r="D862">
        <v>43</v>
      </c>
      <c r="E862">
        <v>45</v>
      </c>
      <c r="F862">
        <v>1463646.7004882812</v>
      </c>
      <c r="G862">
        <v>1429.3424809455871</v>
      </c>
      <c r="I862" s="4">
        <v>43158</v>
      </c>
      <c r="J862" s="6">
        <v>0.77815972222222218</v>
      </c>
      <c r="K862">
        <v>18</v>
      </c>
      <c r="L862">
        <v>40</v>
      </c>
      <c r="M862">
        <v>33</v>
      </c>
      <c r="N862" s="1">
        <v>550.4</v>
      </c>
      <c r="O862" s="1">
        <v>529.65</v>
      </c>
    </row>
    <row r="863" spans="1:15" x14ac:dyDescent="0.25">
      <c r="A863" s="9">
        <v>43158.67931712963</v>
      </c>
      <c r="B863" s="6">
        <v>0.78050925926072523</v>
      </c>
      <c r="C863">
        <v>18</v>
      </c>
      <c r="D863">
        <v>43</v>
      </c>
      <c r="E863">
        <v>56</v>
      </c>
      <c r="F863">
        <v>1399857.5147372158</v>
      </c>
      <c r="G863">
        <v>1367.0483542355623</v>
      </c>
      <c r="I863" s="4">
        <v>43158</v>
      </c>
      <c r="J863" s="6">
        <v>0.77827546296296291</v>
      </c>
      <c r="K863">
        <v>18</v>
      </c>
      <c r="L863">
        <v>40</v>
      </c>
      <c r="M863">
        <v>43</v>
      </c>
      <c r="N863" s="1">
        <v>545.20000000000005</v>
      </c>
      <c r="O863" s="1">
        <v>522.85</v>
      </c>
    </row>
    <row r="864" spans="1:15" x14ac:dyDescent="0.25">
      <c r="A864" s="9">
        <v>43158.67931712963</v>
      </c>
      <c r="B864" s="6">
        <v>0.78062500000669388</v>
      </c>
      <c r="C864">
        <v>18</v>
      </c>
      <c r="D864">
        <v>44</v>
      </c>
      <c r="E864">
        <v>6</v>
      </c>
      <c r="F864">
        <v>1462867.6820312501</v>
      </c>
      <c r="G864">
        <v>1428.5817207336427</v>
      </c>
      <c r="I864" s="4">
        <v>43158</v>
      </c>
      <c r="J864" s="6">
        <v>0.77839120370370374</v>
      </c>
      <c r="K864">
        <v>18</v>
      </c>
      <c r="L864">
        <v>40</v>
      </c>
      <c r="M864">
        <v>53</v>
      </c>
      <c r="N864" s="1">
        <v>525.29999999999995</v>
      </c>
      <c r="O864" s="1">
        <v>519.15</v>
      </c>
    </row>
    <row r="865" spans="1:15" x14ac:dyDescent="0.25">
      <c r="A865" s="9">
        <v>43158.67931712963</v>
      </c>
      <c r="B865" s="6">
        <v>0.78074074074538657</v>
      </c>
      <c r="C865">
        <v>18</v>
      </c>
      <c r="D865">
        <v>44</v>
      </c>
      <c r="E865">
        <v>16</v>
      </c>
      <c r="F865">
        <v>1280728.8988281249</v>
      </c>
      <c r="G865">
        <v>1250.7118152618407</v>
      </c>
      <c r="I865" s="4">
        <v>43158</v>
      </c>
      <c r="J865" s="6">
        <v>0.77850694444444446</v>
      </c>
      <c r="K865">
        <v>18</v>
      </c>
      <c r="L865">
        <v>41</v>
      </c>
      <c r="M865">
        <v>3</v>
      </c>
      <c r="N865" s="1">
        <v>506</v>
      </c>
      <c r="O865" s="1">
        <v>520.15</v>
      </c>
    </row>
    <row r="866" spans="1:15" x14ac:dyDescent="0.25">
      <c r="A866" s="9">
        <v>43158.67931712963</v>
      </c>
      <c r="B866" s="6">
        <v>0.78085648148407927</v>
      </c>
      <c r="C866">
        <v>18</v>
      </c>
      <c r="D866">
        <v>44</v>
      </c>
      <c r="E866">
        <v>26</v>
      </c>
      <c r="F866">
        <v>1436010.2338867188</v>
      </c>
      <c r="G866">
        <v>1402.3537440299988</v>
      </c>
      <c r="I866" s="4">
        <v>43158</v>
      </c>
      <c r="J866" s="6">
        <v>0.77862268518518529</v>
      </c>
      <c r="K866">
        <v>18</v>
      </c>
      <c r="L866">
        <v>41</v>
      </c>
      <c r="M866">
        <v>13</v>
      </c>
      <c r="N866" s="1">
        <v>501.9</v>
      </c>
      <c r="O866" s="1">
        <v>518.9</v>
      </c>
    </row>
    <row r="867" spans="1:15" x14ac:dyDescent="0.25">
      <c r="A867" s="9">
        <v>43158.67931712963</v>
      </c>
      <c r="B867" s="6">
        <v>0.78097222222277196</v>
      </c>
      <c r="C867">
        <v>18</v>
      </c>
      <c r="D867">
        <v>44</v>
      </c>
      <c r="E867">
        <v>36</v>
      </c>
      <c r="F867">
        <v>1479495.2412109375</v>
      </c>
      <c r="G867">
        <v>1444.8195714950562</v>
      </c>
      <c r="I867" s="4">
        <v>43158</v>
      </c>
      <c r="J867" s="6">
        <v>0.7787384259259259</v>
      </c>
      <c r="K867">
        <v>18</v>
      </c>
      <c r="L867">
        <v>41</v>
      </c>
      <c r="M867">
        <v>23</v>
      </c>
      <c r="N867" s="1">
        <v>497.7</v>
      </c>
      <c r="O867" s="1">
        <v>519.79999999999995</v>
      </c>
    </row>
    <row r="868" spans="1:15" x14ac:dyDescent="0.25">
      <c r="A868" s="9">
        <v>43158.67931712963</v>
      </c>
      <c r="B868" s="6">
        <v>0.78108796296146465</v>
      </c>
      <c r="C868">
        <v>18</v>
      </c>
      <c r="D868">
        <v>44</v>
      </c>
      <c r="E868">
        <v>46</v>
      </c>
      <c r="F868">
        <v>1441519.1904296875</v>
      </c>
      <c r="G868">
        <v>1407.7335844039917</v>
      </c>
      <c r="I868" s="4">
        <v>43158</v>
      </c>
      <c r="J868" s="6">
        <v>0.77885416666666663</v>
      </c>
      <c r="K868">
        <v>18</v>
      </c>
      <c r="L868">
        <v>41</v>
      </c>
      <c r="M868">
        <v>33</v>
      </c>
      <c r="N868" s="1">
        <v>501.1</v>
      </c>
      <c r="O868" s="1">
        <v>519.45000000000005</v>
      </c>
    </row>
    <row r="869" spans="1:15" x14ac:dyDescent="0.25">
      <c r="A869" s="9">
        <v>43158.67931712963</v>
      </c>
      <c r="B869" s="6">
        <v>0.78120370370743331</v>
      </c>
      <c r="C869">
        <v>18</v>
      </c>
      <c r="D869">
        <v>44</v>
      </c>
      <c r="E869">
        <v>56</v>
      </c>
      <c r="F869">
        <v>1353306.8487304689</v>
      </c>
      <c r="G869">
        <v>1321.5887194633485</v>
      </c>
      <c r="I869" s="4">
        <v>43158</v>
      </c>
      <c r="J869" s="6">
        <v>0.77896990740740746</v>
      </c>
      <c r="K869">
        <v>18</v>
      </c>
      <c r="L869">
        <v>41</v>
      </c>
      <c r="M869">
        <v>43</v>
      </c>
      <c r="N869" s="1">
        <v>515.70000000000005</v>
      </c>
      <c r="O869" s="1">
        <v>521.45000000000005</v>
      </c>
    </row>
    <row r="870" spans="1:15" x14ac:dyDescent="0.25">
      <c r="A870" s="9">
        <v>43158.67931712963</v>
      </c>
      <c r="B870" s="6">
        <v>0.78133101852290565</v>
      </c>
      <c r="C870">
        <v>18</v>
      </c>
      <c r="D870">
        <v>45</v>
      </c>
      <c r="E870">
        <v>7</v>
      </c>
      <c r="F870">
        <v>1544669.2666903408</v>
      </c>
      <c r="G870">
        <v>1508.466080752286</v>
      </c>
      <c r="I870" s="4">
        <v>43158</v>
      </c>
      <c r="J870" s="6">
        <v>0.77908564814814818</v>
      </c>
      <c r="K870">
        <v>18</v>
      </c>
      <c r="L870">
        <v>41</v>
      </c>
      <c r="M870">
        <v>53</v>
      </c>
      <c r="N870" s="1">
        <v>532.5</v>
      </c>
      <c r="O870" s="1">
        <v>519.6</v>
      </c>
    </row>
    <row r="871" spans="1:15" x14ac:dyDescent="0.25">
      <c r="A871" s="9">
        <v>43158.67931712963</v>
      </c>
      <c r="B871" s="6">
        <v>0.78144675926159834</v>
      </c>
      <c r="C871">
        <v>18</v>
      </c>
      <c r="D871">
        <v>45</v>
      </c>
      <c r="E871">
        <v>17</v>
      </c>
      <c r="F871">
        <v>1203675.880078125</v>
      </c>
      <c r="G871">
        <v>1175.464726638794</v>
      </c>
      <c r="I871" s="4">
        <v>43158</v>
      </c>
      <c r="J871" s="6">
        <v>0.77920138888888879</v>
      </c>
      <c r="K871">
        <v>18</v>
      </c>
      <c r="L871">
        <v>42</v>
      </c>
      <c r="M871">
        <v>3</v>
      </c>
      <c r="N871" s="1">
        <v>541.1</v>
      </c>
      <c r="O871" s="1">
        <v>518.04999999999995</v>
      </c>
    </row>
    <row r="872" spans="1:15" x14ac:dyDescent="0.25">
      <c r="A872" s="9">
        <v>43158.67931712963</v>
      </c>
      <c r="B872" s="6">
        <v>0.78156250000029104</v>
      </c>
      <c r="C872">
        <v>18</v>
      </c>
      <c r="D872">
        <v>45</v>
      </c>
      <c r="E872">
        <v>27</v>
      </c>
      <c r="F872">
        <v>324826.64042968751</v>
      </c>
      <c r="G872">
        <v>317.21351604461671</v>
      </c>
      <c r="I872" s="4">
        <v>43158</v>
      </c>
      <c r="J872" s="6">
        <v>0.77931712962962962</v>
      </c>
      <c r="K872">
        <v>18</v>
      </c>
      <c r="L872">
        <v>42</v>
      </c>
      <c r="M872">
        <v>13</v>
      </c>
      <c r="N872" s="1">
        <v>518.4</v>
      </c>
      <c r="O872" s="1">
        <v>509.45</v>
      </c>
    </row>
    <row r="873" spans="1:15" x14ac:dyDescent="0.25">
      <c r="A873" s="9">
        <v>43158.67931712963</v>
      </c>
      <c r="B873" s="6">
        <v>0.78167824073898373</v>
      </c>
      <c r="C873">
        <v>18</v>
      </c>
      <c r="D873">
        <v>45</v>
      </c>
      <c r="E873">
        <v>37</v>
      </c>
      <c r="F873">
        <v>372964.59091796872</v>
      </c>
      <c r="G873">
        <v>364.22323331832882</v>
      </c>
      <c r="I873" s="4">
        <v>43158</v>
      </c>
      <c r="J873" s="6">
        <v>0.77943287037037035</v>
      </c>
      <c r="K873">
        <v>18</v>
      </c>
      <c r="L873">
        <v>42</v>
      </c>
      <c r="M873">
        <v>23</v>
      </c>
      <c r="N873" s="1">
        <v>464.3</v>
      </c>
      <c r="O873" s="1">
        <v>490.54999999999995</v>
      </c>
    </row>
    <row r="874" spans="1:15" x14ac:dyDescent="0.25">
      <c r="A874" s="9">
        <v>43158.67931712963</v>
      </c>
      <c r="B874" s="6">
        <v>0.78179398148495238</v>
      </c>
      <c r="C874">
        <v>18</v>
      </c>
      <c r="D874">
        <v>45</v>
      </c>
      <c r="E874">
        <v>47</v>
      </c>
      <c r="F874">
        <v>401026.65312500001</v>
      </c>
      <c r="G874">
        <v>391.62759094238282</v>
      </c>
      <c r="I874" s="4">
        <v>43158</v>
      </c>
      <c r="J874" s="6">
        <v>0.77954861111111118</v>
      </c>
      <c r="K874">
        <v>18</v>
      </c>
      <c r="L874">
        <v>42</v>
      </c>
      <c r="M874">
        <v>33</v>
      </c>
      <c r="N874" s="1">
        <v>460.8</v>
      </c>
      <c r="O874" s="1">
        <v>463.45000000000005</v>
      </c>
    </row>
    <row r="875" spans="1:15" x14ac:dyDescent="0.25">
      <c r="A875" s="9">
        <v>43158.67931712963</v>
      </c>
      <c r="B875" s="6">
        <v>0.78190972222364508</v>
      </c>
      <c r="C875">
        <v>18</v>
      </c>
      <c r="D875">
        <v>45</v>
      </c>
      <c r="E875">
        <v>57</v>
      </c>
      <c r="F875">
        <v>427831.18994140625</v>
      </c>
      <c r="G875">
        <v>417.80389642715454</v>
      </c>
      <c r="I875" s="4">
        <v>43158</v>
      </c>
      <c r="J875" s="6">
        <v>0.7796643518518519</v>
      </c>
      <c r="K875">
        <v>18</v>
      </c>
      <c r="L875">
        <v>42</v>
      </c>
      <c r="M875">
        <v>43</v>
      </c>
      <c r="N875" s="1">
        <v>462.5</v>
      </c>
      <c r="O875" s="1">
        <v>470.35</v>
      </c>
    </row>
    <row r="876" spans="1:15" x14ac:dyDescent="0.25">
      <c r="A876" s="9">
        <v>43158.67931712963</v>
      </c>
      <c r="B876" s="6">
        <v>0.78203703703911742</v>
      </c>
      <c r="C876">
        <v>18</v>
      </c>
      <c r="D876">
        <v>46</v>
      </c>
      <c r="E876">
        <v>8</v>
      </c>
      <c r="F876">
        <v>352185.10085227271</v>
      </c>
      <c r="G876">
        <v>343.93076255104756</v>
      </c>
      <c r="I876" s="4">
        <v>43158</v>
      </c>
      <c r="J876" s="6">
        <v>0.77978009259259251</v>
      </c>
      <c r="K876">
        <v>18</v>
      </c>
      <c r="L876">
        <v>42</v>
      </c>
      <c r="M876">
        <v>53</v>
      </c>
      <c r="N876" s="1">
        <v>462.3</v>
      </c>
      <c r="O876" s="1">
        <v>462.15</v>
      </c>
    </row>
    <row r="877" spans="1:15" x14ac:dyDescent="0.25">
      <c r="A877" s="9">
        <v>43158.67931712963</v>
      </c>
      <c r="B877" s="6">
        <v>0.78216435185458977</v>
      </c>
      <c r="C877">
        <v>18</v>
      </c>
      <c r="D877">
        <v>46</v>
      </c>
      <c r="E877">
        <v>19</v>
      </c>
      <c r="F877">
        <v>433497.14382102271</v>
      </c>
      <c r="G877">
        <v>423.33705451271749</v>
      </c>
      <c r="I877" s="4">
        <v>43158</v>
      </c>
      <c r="J877" s="6">
        <v>0.77989583333333334</v>
      </c>
      <c r="K877">
        <v>18</v>
      </c>
      <c r="L877">
        <v>43</v>
      </c>
      <c r="M877">
        <v>3</v>
      </c>
      <c r="N877" s="1">
        <v>462</v>
      </c>
      <c r="O877" s="1">
        <v>462.55</v>
      </c>
    </row>
    <row r="878" spans="1:15" x14ac:dyDescent="0.25">
      <c r="A878" s="9">
        <v>43158.67931712963</v>
      </c>
      <c r="B878" s="6">
        <v>0.78229166667006211</v>
      </c>
      <c r="C878">
        <v>18</v>
      </c>
      <c r="D878">
        <v>46</v>
      </c>
      <c r="E878">
        <v>30</v>
      </c>
      <c r="F878">
        <v>364178.2353515625</v>
      </c>
      <c r="G878">
        <v>355.64280796051025</v>
      </c>
      <c r="I878" s="4">
        <v>43158</v>
      </c>
      <c r="J878" s="6">
        <v>0.78001157407407407</v>
      </c>
      <c r="K878">
        <v>18</v>
      </c>
      <c r="L878">
        <v>43</v>
      </c>
      <c r="M878">
        <v>13</v>
      </c>
      <c r="N878" s="1">
        <v>462</v>
      </c>
      <c r="O878" s="1">
        <v>462.15</v>
      </c>
    </row>
    <row r="879" spans="1:15" x14ac:dyDescent="0.25">
      <c r="A879" s="9">
        <v>43158.67931712963</v>
      </c>
      <c r="B879" s="6">
        <v>0.7824189814782585</v>
      </c>
      <c r="C879">
        <v>18</v>
      </c>
      <c r="D879">
        <v>46</v>
      </c>
      <c r="E879">
        <v>41</v>
      </c>
      <c r="F879">
        <v>409495.78302556818</v>
      </c>
      <c r="G879">
        <v>399.89822561090642</v>
      </c>
      <c r="I879" s="4">
        <v>43158</v>
      </c>
      <c r="J879" s="6">
        <v>0.78012731481481479</v>
      </c>
      <c r="K879">
        <v>18</v>
      </c>
      <c r="L879">
        <v>43</v>
      </c>
      <c r="M879">
        <v>23</v>
      </c>
      <c r="N879" s="1">
        <v>600.1</v>
      </c>
      <c r="O879" s="1">
        <v>596.35</v>
      </c>
    </row>
    <row r="880" spans="1:15" x14ac:dyDescent="0.25">
      <c r="A880" s="9">
        <v>43158.67931712963</v>
      </c>
      <c r="B880" s="6">
        <v>0.78253472223150311</v>
      </c>
      <c r="C880">
        <v>18</v>
      </c>
      <c r="D880">
        <v>46</v>
      </c>
      <c r="E880">
        <v>51</v>
      </c>
      <c r="F880">
        <v>400486.95820312499</v>
      </c>
      <c r="G880">
        <v>391.10054512023925</v>
      </c>
      <c r="I880" s="4">
        <v>43158</v>
      </c>
      <c r="J880" s="6">
        <v>0.78024305555555562</v>
      </c>
      <c r="K880">
        <v>18</v>
      </c>
      <c r="L880">
        <v>43</v>
      </c>
      <c r="M880">
        <v>33</v>
      </c>
      <c r="N880" s="1">
        <v>605.29999999999995</v>
      </c>
      <c r="O880" s="1">
        <v>604.29999999999995</v>
      </c>
    </row>
    <row r="881" spans="1:15" x14ac:dyDescent="0.25">
      <c r="A881" s="9">
        <v>43158.67931712963</v>
      </c>
      <c r="B881" s="6">
        <v>0.7826620370396995</v>
      </c>
      <c r="C881">
        <v>18</v>
      </c>
      <c r="D881">
        <v>47</v>
      </c>
      <c r="E881">
        <v>2</v>
      </c>
      <c r="F881">
        <v>363428.37322443177</v>
      </c>
      <c r="G881">
        <v>354.91052072698415</v>
      </c>
      <c r="I881" s="4">
        <v>43158</v>
      </c>
      <c r="J881" s="6">
        <v>0.78035879629629623</v>
      </c>
      <c r="K881">
        <v>18</v>
      </c>
      <c r="L881">
        <v>43</v>
      </c>
      <c r="M881">
        <v>43</v>
      </c>
      <c r="N881" s="1">
        <v>597.9</v>
      </c>
      <c r="O881" s="1">
        <v>598.70000000000005</v>
      </c>
    </row>
    <row r="882" spans="1:15" x14ac:dyDescent="0.25">
      <c r="A882" s="9">
        <v>43158.67931712963</v>
      </c>
      <c r="B882" s="6">
        <v>0.78277777777839219</v>
      </c>
      <c r="C882">
        <v>18</v>
      </c>
      <c r="D882">
        <v>47</v>
      </c>
      <c r="E882">
        <v>12</v>
      </c>
      <c r="F882">
        <v>399955.1171875</v>
      </c>
      <c r="G882">
        <v>390.58116912841797</v>
      </c>
      <c r="I882" s="4">
        <v>43158</v>
      </c>
      <c r="J882" s="6">
        <v>0.78047453703703706</v>
      </c>
      <c r="K882">
        <v>18</v>
      </c>
      <c r="L882">
        <v>43</v>
      </c>
      <c r="M882">
        <v>53</v>
      </c>
      <c r="N882" s="1">
        <v>609.4</v>
      </c>
      <c r="O882" s="1">
        <v>607.70000000000005</v>
      </c>
    </row>
    <row r="883" spans="1:15" x14ac:dyDescent="0.25">
      <c r="A883" s="9">
        <v>43158.67931712963</v>
      </c>
      <c r="B883" s="6">
        <v>0.78289351851708489</v>
      </c>
      <c r="C883">
        <v>18</v>
      </c>
      <c r="D883">
        <v>47</v>
      </c>
      <c r="E883">
        <v>22</v>
      </c>
      <c r="F883">
        <v>402313.99179687502</v>
      </c>
      <c r="G883">
        <v>392.88475761413576</v>
      </c>
      <c r="I883" s="4">
        <v>43158</v>
      </c>
      <c r="J883" s="6">
        <v>0.78059027777777779</v>
      </c>
      <c r="K883">
        <v>18</v>
      </c>
      <c r="L883">
        <v>44</v>
      </c>
      <c r="M883">
        <v>3</v>
      </c>
      <c r="N883" s="1">
        <v>606.9</v>
      </c>
      <c r="O883" s="1">
        <v>603.95000000000005</v>
      </c>
    </row>
    <row r="884" spans="1:15" x14ac:dyDescent="0.25">
      <c r="A884" s="9">
        <v>43158.67931712963</v>
      </c>
      <c r="B884" s="6">
        <v>0.78300925926305354</v>
      </c>
      <c r="C884">
        <v>18</v>
      </c>
      <c r="D884">
        <v>47</v>
      </c>
      <c r="E884">
        <v>32</v>
      </c>
      <c r="F884">
        <v>359274.22177734377</v>
      </c>
      <c r="G884">
        <v>350.85373220443728</v>
      </c>
      <c r="I884" s="4">
        <v>43158</v>
      </c>
      <c r="J884" s="6">
        <v>0.78070601851851851</v>
      </c>
      <c r="K884">
        <v>18</v>
      </c>
      <c r="L884">
        <v>44</v>
      </c>
      <c r="M884">
        <v>13</v>
      </c>
      <c r="N884" s="1">
        <v>608.1</v>
      </c>
      <c r="O884" s="1">
        <v>607.25</v>
      </c>
    </row>
    <row r="885" spans="1:15" x14ac:dyDescent="0.25">
      <c r="A885" s="9">
        <v>43158.67931712963</v>
      </c>
      <c r="B885" s="6">
        <v>0.78313657407852588</v>
      </c>
      <c r="C885">
        <v>18</v>
      </c>
      <c r="D885">
        <v>47</v>
      </c>
      <c r="E885">
        <v>43</v>
      </c>
      <c r="F885">
        <v>402790.93270596594</v>
      </c>
      <c r="G885">
        <v>393.35052022066986</v>
      </c>
      <c r="I885" s="4">
        <v>43158</v>
      </c>
      <c r="J885" s="6">
        <v>0.78082175925925934</v>
      </c>
      <c r="K885">
        <v>18</v>
      </c>
      <c r="L885">
        <v>44</v>
      </c>
      <c r="M885">
        <v>23</v>
      </c>
      <c r="N885" s="1">
        <v>607.79999999999995</v>
      </c>
      <c r="O885" s="1">
        <v>607.25</v>
      </c>
    </row>
    <row r="886" spans="1:15" x14ac:dyDescent="0.25">
      <c r="A886" s="9">
        <v>43158.67931712963</v>
      </c>
      <c r="B886" s="6">
        <v>0.78325231481721858</v>
      </c>
      <c r="C886">
        <v>18</v>
      </c>
      <c r="D886">
        <v>47</v>
      </c>
      <c r="E886">
        <v>53</v>
      </c>
      <c r="F886">
        <v>401908.9518554688</v>
      </c>
      <c r="G886">
        <v>392.48921079635625</v>
      </c>
      <c r="I886" s="4">
        <v>43158</v>
      </c>
      <c r="J886" s="6">
        <v>0.78093749999999995</v>
      </c>
      <c r="K886">
        <v>18</v>
      </c>
      <c r="L886">
        <v>44</v>
      </c>
      <c r="M886">
        <v>33</v>
      </c>
      <c r="N886" s="1">
        <v>607.29999999999995</v>
      </c>
      <c r="O886" s="1">
        <v>607.95000000000005</v>
      </c>
    </row>
    <row r="887" spans="1:15" x14ac:dyDescent="0.25">
      <c r="A887" s="9">
        <v>43158.67931712963</v>
      </c>
      <c r="B887" s="6">
        <v>0.78337962963269092</v>
      </c>
      <c r="C887">
        <v>18</v>
      </c>
      <c r="D887">
        <v>48</v>
      </c>
      <c r="E887">
        <v>4</v>
      </c>
      <c r="F887">
        <v>365714.90562855115</v>
      </c>
      <c r="G887">
        <v>357.14346252788198</v>
      </c>
      <c r="I887" s="4">
        <v>43158</v>
      </c>
      <c r="J887" s="6">
        <v>0.78105324074074067</v>
      </c>
      <c r="K887">
        <v>18</v>
      </c>
      <c r="L887">
        <v>44</v>
      </c>
      <c r="M887">
        <v>43</v>
      </c>
      <c r="N887" s="1">
        <v>603.5</v>
      </c>
      <c r="O887" s="1">
        <v>602.95000000000005</v>
      </c>
    </row>
    <row r="888" spans="1:15" x14ac:dyDescent="0.25">
      <c r="A888" s="9">
        <v>43158.67931712963</v>
      </c>
      <c r="B888" s="6">
        <v>0.78349537037865957</v>
      </c>
      <c r="C888">
        <v>18</v>
      </c>
      <c r="D888">
        <v>48</v>
      </c>
      <c r="E888">
        <v>14</v>
      </c>
      <c r="F888">
        <v>379119.18007812503</v>
      </c>
      <c r="G888">
        <v>370.23357429504398</v>
      </c>
      <c r="I888" s="4">
        <v>43158</v>
      </c>
      <c r="J888" s="6">
        <v>0.78116898148148151</v>
      </c>
      <c r="K888">
        <v>18</v>
      </c>
      <c r="L888">
        <v>44</v>
      </c>
      <c r="M888">
        <v>53</v>
      </c>
      <c r="N888" s="1">
        <v>610.9</v>
      </c>
      <c r="O888" s="1">
        <v>609.09999999999991</v>
      </c>
    </row>
    <row r="889" spans="1:15" x14ac:dyDescent="0.25">
      <c r="A889" s="9">
        <v>43158.67931712963</v>
      </c>
      <c r="B889" s="6">
        <v>0.78361111111735227</v>
      </c>
      <c r="C889">
        <v>18</v>
      </c>
      <c r="D889">
        <v>48</v>
      </c>
      <c r="E889">
        <v>24</v>
      </c>
      <c r="F889">
        <v>387168.927734375</v>
      </c>
      <c r="G889">
        <v>378.09465599060059</v>
      </c>
      <c r="I889" s="4">
        <v>43158</v>
      </c>
      <c r="J889" s="6">
        <v>0.78128472222222223</v>
      </c>
      <c r="K889">
        <v>18</v>
      </c>
      <c r="L889">
        <v>45</v>
      </c>
      <c r="M889">
        <v>3</v>
      </c>
      <c r="N889" s="1">
        <v>607.29999999999995</v>
      </c>
      <c r="O889" s="1">
        <v>606.70000000000005</v>
      </c>
    </row>
    <row r="890" spans="1:15" x14ac:dyDescent="0.25">
      <c r="A890" s="9">
        <v>43158.67931712963</v>
      </c>
      <c r="B890" s="6">
        <v>0.78373842592554865</v>
      </c>
      <c r="C890">
        <v>18</v>
      </c>
      <c r="D890">
        <v>48</v>
      </c>
      <c r="E890">
        <v>35</v>
      </c>
      <c r="F890">
        <v>402937.16850142041</v>
      </c>
      <c r="G890">
        <v>393.49332861466837</v>
      </c>
      <c r="I890" s="4">
        <v>43158</v>
      </c>
      <c r="J890" s="6">
        <v>0.78140046296296306</v>
      </c>
      <c r="K890">
        <v>18</v>
      </c>
      <c r="L890">
        <v>45</v>
      </c>
      <c r="M890">
        <v>13</v>
      </c>
      <c r="N890" s="1">
        <v>608.5</v>
      </c>
      <c r="O890" s="1">
        <v>609.45000000000005</v>
      </c>
    </row>
    <row r="891" spans="1:15" x14ac:dyDescent="0.25">
      <c r="A891" s="9">
        <v>43158.67931712963</v>
      </c>
      <c r="B891" s="6">
        <v>0.78385416666424135</v>
      </c>
      <c r="C891">
        <v>18</v>
      </c>
      <c r="D891">
        <v>48</v>
      </c>
      <c r="E891">
        <v>45</v>
      </c>
      <c r="F891">
        <v>398523.80312500003</v>
      </c>
      <c r="G891">
        <v>389.18340148925785</v>
      </c>
      <c r="I891" s="4">
        <v>43158</v>
      </c>
      <c r="J891" s="6">
        <v>0.78151620370370367</v>
      </c>
      <c r="K891">
        <v>18</v>
      </c>
      <c r="L891">
        <v>45</v>
      </c>
      <c r="M891">
        <v>23</v>
      </c>
      <c r="N891" s="1">
        <v>595.4</v>
      </c>
      <c r="O891" s="1">
        <v>607.95000000000005</v>
      </c>
    </row>
    <row r="892" spans="1:15" x14ac:dyDescent="0.25">
      <c r="A892" s="9">
        <v>43158.67931712963</v>
      </c>
      <c r="B892" s="6">
        <v>0.78396990741021</v>
      </c>
      <c r="C892">
        <v>18</v>
      </c>
      <c r="D892">
        <v>48</v>
      </c>
      <c r="E892">
        <v>55</v>
      </c>
      <c r="F892">
        <v>402303.84648437501</v>
      </c>
      <c r="G892">
        <v>392.87485008239747</v>
      </c>
      <c r="I892" s="4">
        <v>43158</v>
      </c>
      <c r="J892" s="6">
        <v>0.78163194444444439</v>
      </c>
      <c r="K892">
        <v>18</v>
      </c>
      <c r="L892">
        <v>45</v>
      </c>
      <c r="M892">
        <v>33</v>
      </c>
      <c r="N892" s="1">
        <v>521.20000000000005</v>
      </c>
      <c r="O892" s="1">
        <v>520.75</v>
      </c>
    </row>
    <row r="893" spans="1:15" x14ac:dyDescent="0.25">
      <c r="A893" s="9">
        <v>43158.67931712963</v>
      </c>
      <c r="B893" s="6">
        <v>0.78409722222568234</v>
      </c>
      <c r="C893">
        <v>18</v>
      </c>
      <c r="D893">
        <v>49</v>
      </c>
      <c r="E893">
        <v>6</v>
      </c>
      <c r="F893">
        <v>363984.73526278406</v>
      </c>
      <c r="G893">
        <v>355.45384303006256</v>
      </c>
      <c r="I893" s="4">
        <v>43158</v>
      </c>
      <c r="J893" s="6">
        <v>0.78174768518518523</v>
      </c>
      <c r="K893">
        <v>18</v>
      </c>
      <c r="L893">
        <v>45</v>
      </c>
      <c r="M893">
        <v>43</v>
      </c>
      <c r="N893" s="1">
        <v>518.29999999999995</v>
      </c>
      <c r="O893" s="1">
        <v>518.4</v>
      </c>
    </row>
    <row r="894" spans="1:15" x14ac:dyDescent="0.25">
      <c r="A894" s="9">
        <v>43158.67931712963</v>
      </c>
      <c r="B894" s="6">
        <v>0.78421296296437504</v>
      </c>
      <c r="C894">
        <v>18</v>
      </c>
      <c r="D894">
        <v>49</v>
      </c>
      <c r="E894">
        <v>16</v>
      </c>
      <c r="F894">
        <v>402611.13925781252</v>
      </c>
      <c r="G894">
        <v>393.17494068145754</v>
      </c>
      <c r="I894" s="4">
        <v>43158</v>
      </c>
      <c r="J894" s="6">
        <v>0.78186342592592595</v>
      </c>
      <c r="K894">
        <v>18</v>
      </c>
      <c r="L894">
        <v>45</v>
      </c>
      <c r="M894">
        <v>53</v>
      </c>
      <c r="N894" s="1">
        <v>521.1</v>
      </c>
      <c r="O894" s="1">
        <v>522.65000000000009</v>
      </c>
    </row>
    <row r="895" spans="1:15" x14ac:dyDescent="0.25">
      <c r="A895" s="9">
        <v>43158.67931712963</v>
      </c>
      <c r="B895" s="6">
        <v>0.78432870370306773</v>
      </c>
      <c r="C895">
        <v>18</v>
      </c>
      <c r="D895">
        <v>49</v>
      </c>
      <c r="E895">
        <v>26</v>
      </c>
      <c r="F895">
        <v>399612.48056640622</v>
      </c>
      <c r="G895">
        <v>390.24656305313107</v>
      </c>
      <c r="I895" s="4">
        <v>43158</v>
      </c>
      <c r="J895" s="6">
        <v>0.78197916666666656</v>
      </c>
      <c r="K895">
        <v>18</v>
      </c>
      <c r="L895">
        <v>46</v>
      </c>
      <c r="M895">
        <v>3</v>
      </c>
      <c r="N895" s="1">
        <v>520.79999999999995</v>
      </c>
      <c r="O895" s="1">
        <v>520.59999999999991</v>
      </c>
    </row>
    <row r="896" spans="1:15" x14ac:dyDescent="0.25">
      <c r="A896" s="9">
        <v>43158.67931712963</v>
      </c>
      <c r="B896" s="6">
        <v>0.78444444444903638</v>
      </c>
      <c r="C896">
        <v>18</v>
      </c>
      <c r="D896">
        <v>49</v>
      </c>
      <c r="E896">
        <v>36</v>
      </c>
      <c r="F896">
        <v>353624.91064453125</v>
      </c>
      <c r="G896">
        <v>345.33682680130005</v>
      </c>
      <c r="I896" s="4">
        <v>43158</v>
      </c>
      <c r="J896" s="6">
        <v>0.78209490740740739</v>
      </c>
      <c r="K896">
        <v>18</v>
      </c>
      <c r="L896">
        <v>46</v>
      </c>
      <c r="M896">
        <v>13</v>
      </c>
      <c r="N896" s="1">
        <v>518.79999999999995</v>
      </c>
      <c r="O896" s="1">
        <v>518.75</v>
      </c>
    </row>
    <row r="897" spans="1:15" x14ac:dyDescent="0.25">
      <c r="A897" s="9">
        <v>43158.67931712963</v>
      </c>
      <c r="B897" s="6">
        <v>0.78456018518772908</v>
      </c>
      <c r="C897">
        <v>18</v>
      </c>
      <c r="D897">
        <v>49</v>
      </c>
      <c r="E897">
        <v>46</v>
      </c>
      <c r="F897">
        <v>404454.05302734376</v>
      </c>
      <c r="G897">
        <v>394.97466115951539</v>
      </c>
      <c r="I897" s="4">
        <v>43158</v>
      </c>
      <c r="J897" s="6">
        <v>0.78221064814814811</v>
      </c>
      <c r="K897">
        <v>18</v>
      </c>
      <c r="L897">
        <v>46</v>
      </c>
      <c r="M897">
        <v>23</v>
      </c>
      <c r="N897" s="1">
        <v>518</v>
      </c>
      <c r="O897" s="1">
        <v>518.35</v>
      </c>
    </row>
    <row r="898" spans="1:15" x14ac:dyDescent="0.25">
      <c r="A898" s="9">
        <v>43158.67931712963</v>
      </c>
      <c r="B898" s="6">
        <v>0.78467592593369773</v>
      </c>
      <c r="C898">
        <v>18</v>
      </c>
      <c r="D898">
        <v>49</v>
      </c>
      <c r="E898">
        <v>56</v>
      </c>
      <c r="F898">
        <v>399299.0768554688</v>
      </c>
      <c r="G898">
        <v>389.94050474166875</v>
      </c>
      <c r="I898" s="4">
        <v>43158</v>
      </c>
      <c r="J898" s="6">
        <v>0.78232638888888895</v>
      </c>
      <c r="K898">
        <v>18</v>
      </c>
      <c r="L898">
        <v>46</v>
      </c>
      <c r="M898">
        <v>33</v>
      </c>
      <c r="N898" s="1">
        <v>519.20000000000005</v>
      </c>
      <c r="O898" s="1">
        <v>519.29999999999995</v>
      </c>
    </row>
    <row r="899" spans="1:15" x14ac:dyDescent="0.25">
      <c r="A899" s="9">
        <v>43158.67931712963</v>
      </c>
      <c r="B899" s="6">
        <v>0.78479166667239042</v>
      </c>
      <c r="C899">
        <v>18</v>
      </c>
      <c r="D899">
        <v>50</v>
      </c>
      <c r="E899">
        <v>6</v>
      </c>
      <c r="F899">
        <v>399801.02519531251</v>
      </c>
      <c r="G899">
        <v>390.43068866729737</v>
      </c>
      <c r="I899" s="4">
        <v>43158</v>
      </c>
      <c r="J899" s="6">
        <v>0.78244212962962967</v>
      </c>
      <c r="K899">
        <v>18</v>
      </c>
      <c r="L899">
        <v>46</v>
      </c>
      <c r="M899">
        <v>43</v>
      </c>
      <c r="N899" s="1">
        <v>519.29999999999995</v>
      </c>
      <c r="O899" s="1">
        <v>521.04999999999995</v>
      </c>
    </row>
    <row r="900" spans="1:15" x14ac:dyDescent="0.25">
      <c r="A900" s="9">
        <v>43158.67931712963</v>
      </c>
      <c r="B900" s="6">
        <v>0.78491898148058681</v>
      </c>
      <c r="C900">
        <v>18</v>
      </c>
      <c r="D900">
        <v>50</v>
      </c>
      <c r="E900">
        <v>17</v>
      </c>
      <c r="F900">
        <v>364884.13742897724</v>
      </c>
      <c r="G900">
        <v>356.33216545798558</v>
      </c>
      <c r="I900" s="4">
        <v>43158</v>
      </c>
      <c r="J900" s="6">
        <v>0.78255787037037028</v>
      </c>
      <c r="K900">
        <v>18</v>
      </c>
      <c r="L900">
        <v>46</v>
      </c>
      <c r="M900">
        <v>53</v>
      </c>
      <c r="N900" s="1">
        <v>519.1</v>
      </c>
      <c r="O900" s="1">
        <v>519.90000000000009</v>
      </c>
    </row>
    <row r="901" spans="1:15" x14ac:dyDescent="0.25">
      <c r="A901" s="9">
        <v>43158.67931712963</v>
      </c>
      <c r="B901" s="6">
        <v>0.7850347222192795</v>
      </c>
      <c r="C901">
        <v>18</v>
      </c>
      <c r="D901">
        <v>50</v>
      </c>
      <c r="E901">
        <v>27</v>
      </c>
      <c r="F901">
        <v>385295.7529296875</v>
      </c>
      <c r="G901">
        <v>376.26538372039795</v>
      </c>
      <c r="I901" s="4">
        <v>43158</v>
      </c>
      <c r="J901" s="6">
        <v>0.78267361111111111</v>
      </c>
      <c r="K901">
        <v>18</v>
      </c>
      <c r="L901">
        <v>47</v>
      </c>
      <c r="M901">
        <v>3</v>
      </c>
      <c r="N901" s="1">
        <v>518.5</v>
      </c>
      <c r="O901" s="1">
        <v>517.79999999999995</v>
      </c>
    </row>
    <row r="902" spans="1:15" x14ac:dyDescent="0.25">
      <c r="A902" s="9">
        <v>43158.67931712963</v>
      </c>
      <c r="B902" s="6">
        <v>0.78515046296524815</v>
      </c>
      <c r="C902">
        <v>18</v>
      </c>
      <c r="D902">
        <v>50</v>
      </c>
      <c r="E902">
        <v>37</v>
      </c>
      <c r="F902">
        <v>391411.53847656248</v>
      </c>
      <c r="G902">
        <v>382.23783054351804</v>
      </c>
      <c r="I902" s="4">
        <v>43158</v>
      </c>
      <c r="J902" s="6">
        <v>0.78278935185185183</v>
      </c>
      <c r="K902">
        <v>18</v>
      </c>
      <c r="L902">
        <v>47</v>
      </c>
      <c r="M902">
        <v>13</v>
      </c>
      <c r="N902" s="1">
        <v>521.29999999999995</v>
      </c>
      <c r="O902" s="1">
        <v>520.29999999999995</v>
      </c>
    </row>
    <row r="903" spans="1:15" x14ac:dyDescent="0.25">
      <c r="A903" s="9">
        <v>43158.67931712963</v>
      </c>
      <c r="B903" s="6">
        <v>0.7852662037112168</v>
      </c>
      <c r="C903">
        <v>18</v>
      </c>
      <c r="D903">
        <v>50</v>
      </c>
      <c r="E903">
        <v>47</v>
      </c>
      <c r="F903">
        <v>399505.18779296876</v>
      </c>
      <c r="G903">
        <v>390.14178495407106</v>
      </c>
      <c r="I903" s="4">
        <v>43158</v>
      </c>
      <c r="J903" s="6">
        <v>0.78290509259259267</v>
      </c>
      <c r="K903">
        <v>18</v>
      </c>
      <c r="L903">
        <v>47</v>
      </c>
      <c r="M903">
        <v>23</v>
      </c>
      <c r="N903" s="1">
        <v>520</v>
      </c>
      <c r="O903" s="1">
        <v>521.15</v>
      </c>
    </row>
    <row r="904" spans="1:15" x14ac:dyDescent="0.25">
      <c r="A904" s="9">
        <v>43158.67931712963</v>
      </c>
      <c r="B904" s="6">
        <v>0.7853819444499095</v>
      </c>
      <c r="C904">
        <v>18</v>
      </c>
      <c r="D904">
        <v>50</v>
      </c>
      <c r="E904">
        <v>57</v>
      </c>
      <c r="F904">
        <v>358616.29208984377</v>
      </c>
      <c r="G904">
        <v>350.21122274398806</v>
      </c>
      <c r="I904" s="4">
        <v>43158</v>
      </c>
      <c r="J904" s="6">
        <v>0.78302083333333339</v>
      </c>
      <c r="K904">
        <v>18</v>
      </c>
      <c r="L904">
        <v>47</v>
      </c>
      <c r="M904">
        <v>33</v>
      </c>
      <c r="N904" s="1">
        <v>518.70000000000005</v>
      </c>
      <c r="O904" s="1">
        <v>519.54999999999995</v>
      </c>
    </row>
    <row r="905" spans="1:15" x14ac:dyDescent="0.25">
      <c r="A905" s="9">
        <v>43158.67931712963</v>
      </c>
      <c r="B905" s="6">
        <v>0.78549768518860219</v>
      </c>
      <c r="C905">
        <v>18</v>
      </c>
      <c r="D905">
        <v>51</v>
      </c>
      <c r="E905">
        <v>7</v>
      </c>
      <c r="F905">
        <v>400163.81025390624</v>
      </c>
      <c r="G905">
        <v>390.78497095108031</v>
      </c>
      <c r="I905" s="4">
        <v>43158</v>
      </c>
      <c r="J905" s="6">
        <v>0.783136574074074</v>
      </c>
      <c r="K905">
        <v>18</v>
      </c>
      <c r="L905">
        <v>47</v>
      </c>
      <c r="M905">
        <v>43</v>
      </c>
      <c r="N905" s="1">
        <v>518.5</v>
      </c>
      <c r="O905" s="1">
        <v>518.4</v>
      </c>
    </row>
    <row r="906" spans="1:15" x14ac:dyDescent="0.25">
      <c r="A906" s="9">
        <v>43158.67931712963</v>
      </c>
      <c r="B906" s="6">
        <v>0.78561342592729488</v>
      </c>
      <c r="C906">
        <v>18</v>
      </c>
      <c r="D906">
        <v>51</v>
      </c>
      <c r="E906">
        <v>17</v>
      </c>
      <c r="F906">
        <v>400314.13896484376</v>
      </c>
      <c r="G906">
        <v>390.93177633285524</v>
      </c>
      <c r="I906" s="4">
        <v>43158</v>
      </c>
      <c r="J906" s="6">
        <v>0.78325231481481483</v>
      </c>
      <c r="K906">
        <v>18</v>
      </c>
      <c r="L906">
        <v>47</v>
      </c>
      <c r="M906">
        <v>53</v>
      </c>
      <c r="N906" s="1">
        <v>518.9</v>
      </c>
      <c r="O906" s="1">
        <v>519.5</v>
      </c>
    </row>
    <row r="907" spans="1:15" x14ac:dyDescent="0.25">
      <c r="A907" s="9">
        <v>43158.67931712963</v>
      </c>
      <c r="B907" s="6">
        <v>0.78574074074276723</v>
      </c>
      <c r="C907">
        <v>18</v>
      </c>
      <c r="D907">
        <v>51</v>
      </c>
      <c r="E907">
        <v>28</v>
      </c>
      <c r="F907">
        <v>403106.32386363635</v>
      </c>
      <c r="G907">
        <v>393.65851939808238</v>
      </c>
      <c r="I907" s="4">
        <v>43158</v>
      </c>
      <c r="J907" s="6">
        <v>0.78336805555555555</v>
      </c>
      <c r="K907">
        <v>18</v>
      </c>
      <c r="L907">
        <v>48</v>
      </c>
      <c r="M907">
        <v>3</v>
      </c>
      <c r="N907" s="1">
        <v>518.6</v>
      </c>
      <c r="O907" s="1">
        <v>518.65000000000009</v>
      </c>
    </row>
    <row r="908" spans="1:15" x14ac:dyDescent="0.25">
      <c r="A908" s="9">
        <v>43158.67931712963</v>
      </c>
      <c r="B908" s="6">
        <v>0.78586805555823958</v>
      </c>
      <c r="C908">
        <v>18</v>
      </c>
      <c r="D908">
        <v>51</v>
      </c>
      <c r="E908">
        <v>39</v>
      </c>
      <c r="F908">
        <v>357820.21617542615</v>
      </c>
      <c r="G908">
        <v>349.4338048588146</v>
      </c>
      <c r="I908" s="4">
        <v>43158</v>
      </c>
      <c r="J908" s="6">
        <v>0.78348379629629628</v>
      </c>
      <c r="K908">
        <v>18</v>
      </c>
      <c r="L908">
        <v>48</v>
      </c>
      <c r="M908">
        <v>13</v>
      </c>
      <c r="N908" s="1">
        <v>519.4</v>
      </c>
      <c r="O908" s="1">
        <v>519</v>
      </c>
    </row>
    <row r="909" spans="1:15" x14ac:dyDescent="0.25">
      <c r="A909" s="9">
        <v>43158.67931712963</v>
      </c>
      <c r="B909" s="6">
        <v>0.78599537036643596</v>
      </c>
      <c r="C909">
        <v>18</v>
      </c>
      <c r="D909">
        <v>51</v>
      </c>
      <c r="E909">
        <v>50</v>
      </c>
      <c r="F909">
        <v>402171.13396661932</v>
      </c>
      <c r="G909">
        <v>392.74524801427668</v>
      </c>
      <c r="I909" s="4">
        <v>43158</v>
      </c>
      <c r="J909" s="6">
        <v>0.78359953703703711</v>
      </c>
      <c r="K909">
        <v>18</v>
      </c>
      <c r="L909">
        <v>48</v>
      </c>
      <c r="M909">
        <v>23</v>
      </c>
      <c r="N909" s="1">
        <v>517.70000000000005</v>
      </c>
      <c r="O909" s="1">
        <v>519.15000000000009</v>
      </c>
    </row>
    <row r="910" spans="1:15" x14ac:dyDescent="0.25">
      <c r="A910" s="9">
        <v>43158.67931712963</v>
      </c>
      <c r="B910" s="6">
        <v>0.78611111111240461</v>
      </c>
      <c r="C910">
        <v>18</v>
      </c>
      <c r="D910">
        <v>52</v>
      </c>
      <c r="E910">
        <v>0</v>
      </c>
      <c r="F910">
        <v>353547.64501953125</v>
      </c>
      <c r="G910">
        <v>345.26137208938599</v>
      </c>
      <c r="I910" s="4">
        <v>43158</v>
      </c>
      <c r="J910" s="6">
        <v>0.78371527777777772</v>
      </c>
      <c r="K910">
        <v>18</v>
      </c>
      <c r="L910">
        <v>48</v>
      </c>
      <c r="M910">
        <v>33</v>
      </c>
      <c r="N910" s="1">
        <v>518.4</v>
      </c>
      <c r="O910" s="1">
        <v>518.04999999999995</v>
      </c>
    </row>
    <row r="911" spans="1:15" x14ac:dyDescent="0.25">
      <c r="A911" s="9">
        <v>43158.67931712963</v>
      </c>
      <c r="B911" s="6">
        <v>0.78622685185837327</v>
      </c>
      <c r="C911">
        <v>18</v>
      </c>
      <c r="D911">
        <v>52</v>
      </c>
      <c r="E911">
        <v>10</v>
      </c>
      <c r="F911">
        <v>392890.48115234374</v>
      </c>
      <c r="G911">
        <v>383.68211050033568</v>
      </c>
      <c r="I911" s="4">
        <v>43158</v>
      </c>
      <c r="J911" s="6">
        <v>0.78383101851851855</v>
      </c>
      <c r="K911">
        <v>18</v>
      </c>
      <c r="L911">
        <v>48</v>
      </c>
      <c r="M911">
        <v>43</v>
      </c>
      <c r="N911" s="1">
        <v>521.6</v>
      </c>
      <c r="O911" s="1">
        <v>521.70000000000005</v>
      </c>
    </row>
    <row r="912" spans="1:15" x14ac:dyDescent="0.25">
      <c r="A912" s="9">
        <v>43158.67931712963</v>
      </c>
      <c r="B912" s="6">
        <v>0.78634259259706596</v>
      </c>
      <c r="C912">
        <v>18</v>
      </c>
      <c r="D912">
        <v>52</v>
      </c>
      <c r="E912">
        <v>20</v>
      </c>
      <c r="F912">
        <v>400996.55400390626</v>
      </c>
      <c r="G912">
        <v>391.59819726943971</v>
      </c>
      <c r="I912" s="4">
        <v>43158</v>
      </c>
      <c r="J912" s="6">
        <v>0.78394675925925927</v>
      </c>
      <c r="K912">
        <v>18</v>
      </c>
      <c r="L912">
        <v>48</v>
      </c>
      <c r="M912">
        <v>53</v>
      </c>
      <c r="N912" s="1">
        <v>525.79999999999995</v>
      </c>
      <c r="O912" s="1">
        <v>524.09999999999991</v>
      </c>
    </row>
    <row r="913" spans="1:15" x14ac:dyDescent="0.25">
      <c r="A913" s="9">
        <v>43158.67931712963</v>
      </c>
      <c r="B913" s="6">
        <v>0.78646990740526235</v>
      </c>
      <c r="C913">
        <v>18</v>
      </c>
      <c r="D913">
        <v>52</v>
      </c>
      <c r="E913">
        <v>31</v>
      </c>
      <c r="F913">
        <v>408242.62562144885</v>
      </c>
      <c r="G913">
        <v>398.67443908344615</v>
      </c>
      <c r="I913" s="4">
        <v>43158</v>
      </c>
      <c r="J913" s="6">
        <v>0.7840625</v>
      </c>
      <c r="K913">
        <v>18</v>
      </c>
      <c r="L913">
        <v>49</v>
      </c>
      <c r="M913">
        <v>3</v>
      </c>
      <c r="N913" s="1">
        <v>524.9</v>
      </c>
      <c r="O913" s="1">
        <v>524.9</v>
      </c>
    </row>
    <row r="914" spans="1:15" x14ac:dyDescent="0.25">
      <c r="A914" s="9">
        <v>43158.67931712963</v>
      </c>
      <c r="B914" s="6">
        <v>0.786585648151231</v>
      </c>
      <c r="C914">
        <v>18</v>
      </c>
      <c r="D914">
        <v>52</v>
      </c>
      <c r="E914">
        <v>41</v>
      </c>
      <c r="F914">
        <v>398708.31796875002</v>
      </c>
      <c r="G914">
        <v>389.36359176635744</v>
      </c>
      <c r="I914" s="4">
        <v>43158</v>
      </c>
      <c r="J914" s="6">
        <v>0.78417824074074083</v>
      </c>
      <c r="K914">
        <v>18</v>
      </c>
      <c r="L914">
        <v>49</v>
      </c>
      <c r="M914">
        <v>13</v>
      </c>
      <c r="N914" s="1">
        <v>523.4</v>
      </c>
      <c r="O914" s="1">
        <v>523.59999999999991</v>
      </c>
    </row>
    <row r="915" spans="1:15" x14ac:dyDescent="0.25">
      <c r="A915" s="9">
        <v>43158.67931712963</v>
      </c>
      <c r="B915" s="6">
        <v>0.78670138889719965</v>
      </c>
      <c r="C915">
        <v>18</v>
      </c>
      <c r="D915">
        <v>52</v>
      </c>
      <c r="E915">
        <v>51</v>
      </c>
      <c r="F915">
        <v>418959.66259765625</v>
      </c>
      <c r="G915">
        <v>409.14029550552368</v>
      </c>
      <c r="I915" s="4">
        <v>43158</v>
      </c>
      <c r="J915" s="6">
        <v>0.78429398148148144</v>
      </c>
      <c r="K915">
        <v>18</v>
      </c>
      <c r="L915">
        <v>49</v>
      </c>
      <c r="M915">
        <v>23</v>
      </c>
      <c r="N915" s="1">
        <v>524.70000000000005</v>
      </c>
      <c r="O915" s="1">
        <v>524.20000000000005</v>
      </c>
    </row>
    <row r="916" spans="1:15" x14ac:dyDescent="0.25">
      <c r="A916" s="9">
        <v>43158.67931712963</v>
      </c>
      <c r="B916" s="6">
        <v>0.78681712963589234</v>
      </c>
      <c r="C916">
        <v>18</v>
      </c>
      <c r="D916">
        <v>53</v>
      </c>
      <c r="E916">
        <v>1</v>
      </c>
      <c r="F916">
        <v>414834.78085937502</v>
      </c>
      <c r="G916">
        <v>405.11209068298342</v>
      </c>
      <c r="I916" s="4">
        <v>43158</v>
      </c>
      <c r="J916" s="6">
        <v>0.78440972222222216</v>
      </c>
      <c r="K916">
        <v>18</v>
      </c>
      <c r="L916">
        <v>49</v>
      </c>
      <c r="M916">
        <v>33</v>
      </c>
      <c r="N916" s="1">
        <v>522.70000000000005</v>
      </c>
      <c r="O916" s="1">
        <v>523.04999999999995</v>
      </c>
    </row>
    <row r="917" spans="1:15" x14ac:dyDescent="0.25">
      <c r="A917" s="9">
        <v>43158.67931712963</v>
      </c>
      <c r="B917" s="6">
        <v>0.78694444444408873</v>
      </c>
      <c r="C917">
        <v>18</v>
      </c>
      <c r="D917">
        <v>53</v>
      </c>
      <c r="E917">
        <v>12</v>
      </c>
      <c r="F917">
        <v>368885.30087002844</v>
      </c>
      <c r="G917">
        <v>360.23955163088715</v>
      </c>
      <c r="I917" s="4">
        <v>43158</v>
      </c>
      <c r="J917" s="6">
        <v>0.78452546296296299</v>
      </c>
      <c r="K917">
        <v>18</v>
      </c>
      <c r="L917">
        <v>49</v>
      </c>
      <c r="M917">
        <v>43</v>
      </c>
      <c r="N917" s="1">
        <v>522.5</v>
      </c>
      <c r="O917" s="1">
        <v>522.35</v>
      </c>
    </row>
    <row r="918" spans="1:15" x14ac:dyDescent="0.25">
      <c r="A918" s="9">
        <v>43158.67931712963</v>
      </c>
      <c r="B918" s="6">
        <v>0.78706018518278142</v>
      </c>
      <c r="C918">
        <v>18</v>
      </c>
      <c r="D918">
        <v>53</v>
      </c>
      <c r="E918">
        <v>22</v>
      </c>
      <c r="F918">
        <v>403996.4130859375</v>
      </c>
      <c r="G918">
        <v>394.52774715423584</v>
      </c>
      <c r="I918" s="4">
        <v>43158</v>
      </c>
      <c r="J918" s="6">
        <v>0.78464120370370372</v>
      </c>
      <c r="K918">
        <v>18</v>
      </c>
      <c r="L918">
        <v>49</v>
      </c>
      <c r="M918">
        <v>53</v>
      </c>
      <c r="N918" s="1">
        <v>523.6</v>
      </c>
      <c r="O918" s="1">
        <v>523.70000000000005</v>
      </c>
    </row>
    <row r="919" spans="1:15" x14ac:dyDescent="0.25">
      <c r="A919" s="9">
        <v>43158.67931712963</v>
      </c>
      <c r="B919" s="6">
        <v>0.78717592592875008</v>
      </c>
      <c r="C919">
        <v>18</v>
      </c>
      <c r="D919">
        <v>53</v>
      </c>
      <c r="E919">
        <v>32</v>
      </c>
      <c r="F919">
        <v>403699.10341796873</v>
      </c>
      <c r="G919">
        <v>394.23740568161008</v>
      </c>
      <c r="I919" s="4">
        <v>43158</v>
      </c>
      <c r="J919" s="6">
        <v>0.78475694444444455</v>
      </c>
      <c r="K919">
        <v>18</v>
      </c>
      <c r="L919">
        <v>50</v>
      </c>
      <c r="M919">
        <v>3</v>
      </c>
      <c r="N919" s="1">
        <v>522.5</v>
      </c>
      <c r="O919" s="1">
        <v>522.75</v>
      </c>
    </row>
    <row r="920" spans="1:15" x14ac:dyDescent="0.25">
      <c r="A920" s="9">
        <v>43158.67931712963</v>
      </c>
      <c r="B920" s="6">
        <v>0.78730324074422242</v>
      </c>
      <c r="C920">
        <v>18</v>
      </c>
      <c r="D920">
        <v>53</v>
      </c>
      <c r="E920">
        <v>43</v>
      </c>
      <c r="F920">
        <v>367963.26491477271</v>
      </c>
      <c r="G920">
        <v>359.33912589333272</v>
      </c>
      <c r="I920" s="4">
        <v>43158</v>
      </c>
      <c r="J920" s="6">
        <v>0.78487268518518516</v>
      </c>
      <c r="K920">
        <v>18</v>
      </c>
      <c r="L920">
        <v>50</v>
      </c>
      <c r="M920">
        <v>13</v>
      </c>
      <c r="N920" s="1">
        <v>521.79999999999995</v>
      </c>
      <c r="O920" s="1">
        <v>521.54999999999995</v>
      </c>
    </row>
    <row r="921" spans="1:15" x14ac:dyDescent="0.25">
      <c r="A921" s="9">
        <v>43158.67931712963</v>
      </c>
      <c r="B921" s="6">
        <v>0.78741898148291511</v>
      </c>
      <c r="C921">
        <v>18</v>
      </c>
      <c r="D921">
        <v>53</v>
      </c>
      <c r="E921">
        <v>53</v>
      </c>
      <c r="F921">
        <v>406968.91494140628</v>
      </c>
      <c r="G921">
        <v>397.43058099746708</v>
      </c>
      <c r="I921" s="4">
        <v>43158</v>
      </c>
      <c r="J921" s="6">
        <v>0.78498842592592588</v>
      </c>
      <c r="K921">
        <v>18</v>
      </c>
      <c r="L921">
        <v>50</v>
      </c>
      <c r="M921">
        <v>23</v>
      </c>
      <c r="N921" s="1">
        <v>522.6</v>
      </c>
      <c r="O921" s="1">
        <v>521.70000000000005</v>
      </c>
    </row>
    <row r="922" spans="1:15" x14ac:dyDescent="0.25">
      <c r="A922" s="9">
        <v>43158.67931712963</v>
      </c>
      <c r="B922" s="6">
        <v>0.78754629629838746</v>
      </c>
      <c r="C922">
        <v>18</v>
      </c>
      <c r="D922">
        <v>54</v>
      </c>
      <c r="E922">
        <v>4</v>
      </c>
      <c r="F922">
        <v>414349.44664417615</v>
      </c>
      <c r="G922">
        <v>404.63813148845327</v>
      </c>
      <c r="I922" s="4">
        <v>43158</v>
      </c>
      <c r="J922" s="6">
        <v>0.78510416666666671</v>
      </c>
      <c r="K922">
        <v>18</v>
      </c>
      <c r="L922">
        <v>50</v>
      </c>
      <c r="M922">
        <v>33</v>
      </c>
      <c r="N922" s="1">
        <v>522.20000000000005</v>
      </c>
      <c r="O922" s="1">
        <v>522.85</v>
      </c>
    </row>
    <row r="923" spans="1:15" x14ac:dyDescent="0.25">
      <c r="A923" s="9">
        <v>43158.67931712963</v>
      </c>
      <c r="B923" s="6">
        <v>0.78766203704435611</v>
      </c>
      <c r="C923">
        <v>18</v>
      </c>
      <c r="D923">
        <v>54</v>
      </c>
      <c r="E923">
        <v>14</v>
      </c>
      <c r="F923">
        <v>371284.03212890623</v>
      </c>
      <c r="G923">
        <v>362.58206262588499</v>
      </c>
      <c r="I923" s="4">
        <v>43158</v>
      </c>
      <c r="J923" s="6">
        <v>0.78521990740740744</v>
      </c>
      <c r="K923">
        <v>18</v>
      </c>
      <c r="L923">
        <v>50</v>
      </c>
      <c r="M923">
        <v>43</v>
      </c>
      <c r="N923" s="1">
        <v>520.70000000000005</v>
      </c>
      <c r="O923" s="1">
        <v>521.54999999999995</v>
      </c>
    </row>
    <row r="924" spans="1:15" x14ac:dyDescent="0.25">
      <c r="A924" s="9">
        <v>43158.67931712963</v>
      </c>
      <c r="B924" s="6">
        <v>0.7877893518525525</v>
      </c>
      <c r="C924">
        <v>18</v>
      </c>
      <c r="D924">
        <v>54</v>
      </c>
      <c r="E924">
        <v>25</v>
      </c>
      <c r="F924">
        <v>411051.58797940344</v>
      </c>
      <c r="G924">
        <v>401.41756638613617</v>
      </c>
      <c r="I924" s="4">
        <v>43158</v>
      </c>
      <c r="J924" s="6">
        <v>0.78533564814814805</v>
      </c>
      <c r="K924">
        <v>18</v>
      </c>
      <c r="L924">
        <v>50</v>
      </c>
      <c r="M924">
        <v>53</v>
      </c>
      <c r="N924" s="1">
        <v>522.4</v>
      </c>
      <c r="O924" s="1">
        <v>522.29999999999995</v>
      </c>
    </row>
    <row r="925" spans="1:15" x14ac:dyDescent="0.25">
      <c r="A925" s="9">
        <v>43158.67931712963</v>
      </c>
      <c r="B925" s="6">
        <v>0.78790509259124519</v>
      </c>
      <c r="C925">
        <v>18</v>
      </c>
      <c r="D925">
        <v>54</v>
      </c>
      <c r="E925">
        <v>35</v>
      </c>
      <c r="F925">
        <v>403459.61875000002</v>
      </c>
      <c r="G925">
        <v>394.0035339355469</v>
      </c>
      <c r="I925" s="4">
        <v>43158</v>
      </c>
      <c r="J925" s="6">
        <v>0.78545138888888888</v>
      </c>
      <c r="K925">
        <v>18</v>
      </c>
      <c r="L925">
        <v>51</v>
      </c>
      <c r="M925">
        <v>3</v>
      </c>
      <c r="N925" s="1">
        <v>522.6</v>
      </c>
      <c r="O925" s="1">
        <v>522.75</v>
      </c>
    </row>
    <row r="926" spans="1:15" x14ac:dyDescent="0.25">
      <c r="A926" s="9">
        <v>43158.67931712963</v>
      </c>
      <c r="B926" s="6">
        <v>0.7880324074139935</v>
      </c>
      <c r="C926">
        <v>18</v>
      </c>
      <c r="D926">
        <v>54</v>
      </c>
      <c r="E926">
        <v>46</v>
      </c>
      <c r="F926">
        <v>369319.98641690338</v>
      </c>
      <c r="G926">
        <v>360.66404923525721</v>
      </c>
      <c r="I926" s="4">
        <v>43158</v>
      </c>
      <c r="J926" s="6">
        <v>0.7855671296296296</v>
      </c>
      <c r="K926">
        <v>18</v>
      </c>
      <c r="L926">
        <v>51</v>
      </c>
      <c r="M926">
        <v>13</v>
      </c>
      <c r="N926" s="1">
        <v>521.79999999999995</v>
      </c>
      <c r="O926" s="1">
        <v>522.4</v>
      </c>
    </row>
    <row r="927" spans="1:15" x14ac:dyDescent="0.25">
      <c r="A927" s="9">
        <v>43158.67931712963</v>
      </c>
      <c r="B927" s="6">
        <v>0.78814814815268619</v>
      </c>
      <c r="C927">
        <v>18</v>
      </c>
      <c r="D927">
        <v>54</v>
      </c>
      <c r="E927">
        <v>56</v>
      </c>
      <c r="F927">
        <v>435613.74355468748</v>
      </c>
      <c r="G927">
        <v>425.40404644012449</v>
      </c>
      <c r="I927" s="4">
        <v>43158</v>
      </c>
      <c r="J927" s="6">
        <v>0.78568287037037043</v>
      </c>
      <c r="K927">
        <v>18</v>
      </c>
      <c r="L927">
        <v>51</v>
      </c>
      <c r="M927">
        <v>23</v>
      </c>
      <c r="N927" s="1">
        <v>522</v>
      </c>
      <c r="O927" s="1">
        <v>522.15</v>
      </c>
    </row>
    <row r="928" spans="1:15" x14ac:dyDescent="0.25">
      <c r="A928" s="9">
        <v>43158.67931712963</v>
      </c>
      <c r="B928" s="6">
        <v>0.78826388889137888</v>
      </c>
      <c r="C928">
        <v>18</v>
      </c>
      <c r="D928">
        <v>55</v>
      </c>
      <c r="E928">
        <v>6</v>
      </c>
      <c r="F928">
        <v>415551.4033203125</v>
      </c>
      <c r="G928">
        <v>405.81191730499268</v>
      </c>
      <c r="I928" s="4">
        <v>43158</v>
      </c>
      <c r="J928" s="6">
        <v>0.78579861111111116</v>
      </c>
      <c r="K928">
        <v>18</v>
      </c>
      <c r="L928">
        <v>51</v>
      </c>
      <c r="M928">
        <v>33</v>
      </c>
      <c r="N928" s="1">
        <v>521.20000000000005</v>
      </c>
      <c r="O928" s="1">
        <v>521.29999999999995</v>
      </c>
    </row>
    <row r="929" spans="1:15" x14ac:dyDescent="0.25">
      <c r="A929" s="9">
        <v>43158.67931712963</v>
      </c>
      <c r="B929" s="6">
        <v>0.78839120370685123</v>
      </c>
      <c r="C929">
        <v>18</v>
      </c>
      <c r="D929">
        <v>55</v>
      </c>
      <c r="E929">
        <v>17</v>
      </c>
      <c r="F929">
        <v>382375.68794389203</v>
      </c>
      <c r="G929">
        <v>373.41375775770706</v>
      </c>
      <c r="I929" s="4">
        <v>43158</v>
      </c>
      <c r="J929" s="6">
        <v>0.78591435185185177</v>
      </c>
      <c r="K929">
        <v>18</v>
      </c>
      <c r="L929">
        <v>51</v>
      </c>
      <c r="M929">
        <v>43</v>
      </c>
      <c r="N929" s="1">
        <v>522.4</v>
      </c>
      <c r="O929" s="1">
        <v>521.70000000000005</v>
      </c>
    </row>
    <row r="930" spans="1:15" x14ac:dyDescent="0.25">
      <c r="A930" s="9">
        <v>43158.67931712963</v>
      </c>
      <c r="B930" s="6">
        <v>0.78850694444554392</v>
      </c>
      <c r="C930">
        <v>18</v>
      </c>
      <c r="D930">
        <v>55</v>
      </c>
      <c r="E930">
        <v>27</v>
      </c>
      <c r="F930">
        <v>423953.24726562505</v>
      </c>
      <c r="G930">
        <v>414.01684303283696</v>
      </c>
      <c r="I930" s="4">
        <v>43158</v>
      </c>
      <c r="J930" s="6">
        <v>0.7860300925925926</v>
      </c>
      <c r="K930">
        <v>18</v>
      </c>
      <c r="L930">
        <v>51</v>
      </c>
      <c r="M930">
        <v>53</v>
      </c>
      <c r="N930" s="1">
        <v>523.29999999999995</v>
      </c>
      <c r="O930" s="1">
        <v>522.70000000000005</v>
      </c>
    </row>
    <row r="931" spans="1:15" x14ac:dyDescent="0.25">
      <c r="A931" s="9">
        <v>43158.67931712963</v>
      </c>
      <c r="B931" s="6">
        <v>0.78862268519151257</v>
      </c>
      <c r="C931">
        <v>18</v>
      </c>
      <c r="D931">
        <v>55</v>
      </c>
      <c r="E931">
        <v>37</v>
      </c>
      <c r="F931">
        <v>421453.693359375</v>
      </c>
      <c r="G931">
        <v>411.57587242126465</v>
      </c>
      <c r="I931" s="4">
        <v>43158</v>
      </c>
      <c r="J931" s="6">
        <v>0.78614583333333332</v>
      </c>
      <c r="K931">
        <v>18</v>
      </c>
      <c r="L931">
        <v>52</v>
      </c>
      <c r="M931">
        <v>3</v>
      </c>
      <c r="N931" s="1">
        <v>520.4</v>
      </c>
      <c r="O931" s="1">
        <v>521.79999999999995</v>
      </c>
    </row>
    <row r="932" spans="1:15" x14ac:dyDescent="0.25">
      <c r="A932" s="9">
        <v>43158.67931712963</v>
      </c>
      <c r="B932" s="6">
        <v>0.78873842593020527</v>
      </c>
      <c r="C932">
        <v>18</v>
      </c>
      <c r="D932">
        <v>55</v>
      </c>
      <c r="E932">
        <v>47</v>
      </c>
      <c r="F932">
        <v>377202.22480468755</v>
      </c>
      <c r="G932">
        <v>368.36154766082768</v>
      </c>
      <c r="I932" s="4">
        <v>43158</v>
      </c>
      <c r="J932" s="6">
        <v>0.78626157407407404</v>
      </c>
      <c r="K932">
        <v>18</v>
      </c>
      <c r="L932">
        <v>52</v>
      </c>
      <c r="M932">
        <v>13</v>
      </c>
      <c r="N932" s="1">
        <v>525</v>
      </c>
      <c r="O932" s="1">
        <v>524.15</v>
      </c>
    </row>
    <row r="933" spans="1:15" x14ac:dyDescent="0.25">
      <c r="A933" s="9">
        <v>43158.67931712963</v>
      </c>
      <c r="B933" s="6">
        <v>0.78885416666889796</v>
      </c>
      <c r="C933">
        <v>18</v>
      </c>
      <c r="D933">
        <v>55</v>
      </c>
      <c r="E933">
        <v>57</v>
      </c>
      <c r="F933">
        <v>428372.72255859373</v>
      </c>
      <c r="G933">
        <v>418.33273687362669</v>
      </c>
      <c r="I933" s="4">
        <v>43158</v>
      </c>
      <c r="J933" s="6">
        <v>0.78637731481481488</v>
      </c>
      <c r="K933">
        <v>18</v>
      </c>
      <c r="L933">
        <v>52</v>
      </c>
      <c r="M933">
        <v>23</v>
      </c>
      <c r="N933" s="1">
        <v>523.20000000000005</v>
      </c>
      <c r="O933" s="1">
        <v>523.20000000000005</v>
      </c>
    </row>
    <row r="934" spans="1:15" x14ac:dyDescent="0.25">
      <c r="A934" s="9">
        <v>43158.67931712963</v>
      </c>
      <c r="B934" s="6">
        <v>0.78896990740759065</v>
      </c>
      <c r="C934">
        <v>18</v>
      </c>
      <c r="D934">
        <v>56</v>
      </c>
      <c r="E934">
        <v>7</v>
      </c>
      <c r="F934">
        <v>767025.15800781245</v>
      </c>
      <c r="G934">
        <v>749.04800586700435</v>
      </c>
      <c r="I934" s="4">
        <v>43158</v>
      </c>
      <c r="J934" s="6">
        <v>0.78649305555555549</v>
      </c>
      <c r="K934">
        <v>18</v>
      </c>
      <c r="L934">
        <v>52</v>
      </c>
      <c r="M934">
        <v>33</v>
      </c>
      <c r="N934" s="1">
        <v>527</v>
      </c>
      <c r="O934" s="1">
        <v>526.15</v>
      </c>
    </row>
    <row r="935" spans="1:15" x14ac:dyDescent="0.25">
      <c r="A935" s="9">
        <v>43158.67931712963</v>
      </c>
      <c r="B935" s="6">
        <v>0.78908564814628335</v>
      </c>
      <c r="C935">
        <v>18</v>
      </c>
      <c r="D935">
        <v>56</v>
      </c>
      <c r="E935">
        <v>17</v>
      </c>
      <c r="F935">
        <v>1605639.2690429688</v>
      </c>
      <c r="G935">
        <v>1568.0070986747742</v>
      </c>
      <c r="I935" s="4">
        <v>43158</v>
      </c>
      <c r="J935" s="6">
        <v>0.78660879629629632</v>
      </c>
      <c r="K935">
        <v>18</v>
      </c>
      <c r="L935">
        <v>52</v>
      </c>
      <c r="M935">
        <v>43</v>
      </c>
      <c r="N935" s="1">
        <v>524.9</v>
      </c>
      <c r="O935" s="1">
        <v>524.65</v>
      </c>
    </row>
    <row r="936" spans="1:15" x14ac:dyDescent="0.25">
      <c r="A936" s="9">
        <v>43158.67931712963</v>
      </c>
      <c r="B936" s="6">
        <v>0.78921296296903165</v>
      </c>
      <c r="C936">
        <v>18</v>
      </c>
      <c r="D936">
        <v>56</v>
      </c>
      <c r="E936">
        <v>28</v>
      </c>
      <c r="F936">
        <v>1442275.3338068184</v>
      </c>
      <c r="G936">
        <v>1408.472005670721</v>
      </c>
      <c r="I936" s="4">
        <v>43158</v>
      </c>
      <c r="J936" s="6">
        <v>0.78672453703703704</v>
      </c>
      <c r="K936">
        <v>18</v>
      </c>
      <c r="L936">
        <v>52</v>
      </c>
      <c r="M936">
        <v>53</v>
      </c>
      <c r="N936" s="1">
        <v>523.9</v>
      </c>
      <c r="O936" s="1">
        <v>523.5</v>
      </c>
    </row>
    <row r="937" spans="1:15" x14ac:dyDescent="0.25">
      <c r="A937" s="9">
        <v>43158.67931712963</v>
      </c>
      <c r="B937" s="6">
        <v>0.78932870370772434</v>
      </c>
      <c r="C937">
        <v>18</v>
      </c>
      <c r="D937">
        <v>56</v>
      </c>
      <c r="E937">
        <v>38</v>
      </c>
      <c r="F937">
        <v>1581505.4468749999</v>
      </c>
      <c r="G937">
        <v>1544.4389129638671</v>
      </c>
      <c r="I937" s="4">
        <v>43158</v>
      </c>
      <c r="J937" s="6">
        <v>0.78684027777777776</v>
      </c>
      <c r="K937">
        <v>18</v>
      </c>
      <c r="L937">
        <v>53</v>
      </c>
      <c r="M937">
        <v>3</v>
      </c>
      <c r="N937" s="1">
        <v>525</v>
      </c>
      <c r="O937" s="1">
        <v>524.54999999999995</v>
      </c>
    </row>
    <row r="938" spans="1:15" x14ac:dyDescent="0.25">
      <c r="A938" s="9">
        <v>43158.67931712963</v>
      </c>
      <c r="B938" s="6">
        <v>0.78944444444641704</v>
      </c>
      <c r="C938">
        <v>18</v>
      </c>
      <c r="D938">
        <v>56</v>
      </c>
      <c r="E938">
        <v>48</v>
      </c>
      <c r="F938">
        <v>1650618.986328125</v>
      </c>
      <c r="G938">
        <v>1611.9326038360596</v>
      </c>
      <c r="I938" s="4">
        <v>43158</v>
      </c>
      <c r="J938" s="6">
        <v>0.7869560185185186</v>
      </c>
      <c r="K938">
        <v>18</v>
      </c>
      <c r="L938">
        <v>53</v>
      </c>
      <c r="M938">
        <v>13</v>
      </c>
      <c r="N938" s="1">
        <v>523</v>
      </c>
      <c r="O938" s="1">
        <v>523.6</v>
      </c>
    </row>
    <row r="939" spans="1:15" x14ac:dyDescent="0.25">
      <c r="A939" s="9">
        <v>43158.67931712963</v>
      </c>
      <c r="B939" s="6">
        <v>0.78956018518510973</v>
      </c>
      <c r="C939">
        <v>18</v>
      </c>
      <c r="D939">
        <v>56</v>
      </c>
      <c r="E939">
        <v>58</v>
      </c>
      <c r="F939">
        <v>1579850.5120117187</v>
      </c>
      <c r="G939">
        <v>1542.822765636444</v>
      </c>
      <c r="I939" s="4">
        <v>43158</v>
      </c>
      <c r="J939" s="6">
        <v>0.78707175925925921</v>
      </c>
      <c r="K939">
        <v>18</v>
      </c>
      <c r="L939">
        <v>53</v>
      </c>
      <c r="M939">
        <v>23</v>
      </c>
      <c r="N939" s="1">
        <v>524</v>
      </c>
      <c r="O939" s="1">
        <v>523.79999999999995</v>
      </c>
    </row>
    <row r="940" spans="1:15" x14ac:dyDescent="0.25">
      <c r="A940" s="9">
        <v>43158.67931712963</v>
      </c>
      <c r="B940" s="6">
        <v>0.78967592592380242</v>
      </c>
      <c r="C940">
        <v>18</v>
      </c>
      <c r="D940">
        <v>57</v>
      </c>
      <c r="E940">
        <v>8</v>
      </c>
      <c r="F940">
        <v>1452506.8548828124</v>
      </c>
      <c r="G940">
        <v>1418.4637254714964</v>
      </c>
      <c r="I940" s="4">
        <v>43158</v>
      </c>
      <c r="J940" s="6">
        <v>0.78718749999999993</v>
      </c>
      <c r="K940">
        <v>18</v>
      </c>
      <c r="L940">
        <v>53</v>
      </c>
      <c r="M940">
        <v>33</v>
      </c>
      <c r="N940" s="1">
        <v>524.20000000000005</v>
      </c>
      <c r="O940" s="1">
        <v>524.65000000000009</v>
      </c>
    </row>
    <row r="941" spans="1:15" x14ac:dyDescent="0.25">
      <c r="A941" s="9">
        <v>43158.67931712963</v>
      </c>
      <c r="B941" s="6">
        <v>0.78980324074655073</v>
      </c>
      <c r="C941">
        <v>18</v>
      </c>
      <c r="D941">
        <v>57</v>
      </c>
      <c r="E941">
        <v>19</v>
      </c>
      <c r="F941">
        <v>1523316.299449574</v>
      </c>
      <c r="G941">
        <v>1487.6135736812246</v>
      </c>
      <c r="I941" s="4">
        <v>43158</v>
      </c>
      <c r="J941" s="6">
        <v>0.78730324074074076</v>
      </c>
      <c r="K941">
        <v>18</v>
      </c>
      <c r="L941">
        <v>53</v>
      </c>
      <c r="M941">
        <v>43</v>
      </c>
      <c r="N941" s="1">
        <v>523.6</v>
      </c>
      <c r="O941" s="1">
        <v>523.70000000000005</v>
      </c>
    </row>
    <row r="942" spans="1:15" x14ac:dyDescent="0.25">
      <c r="A942" s="9">
        <v>43158.67931712963</v>
      </c>
      <c r="B942" s="6">
        <v>0.78991898148524342</v>
      </c>
      <c r="C942">
        <v>18</v>
      </c>
      <c r="D942">
        <v>57</v>
      </c>
      <c r="E942">
        <v>29</v>
      </c>
      <c r="F942">
        <v>1577539.5118164062</v>
      </c>
      <c r="G942">
        <v>1540.5659295082091</v>
      </c>
      <c r="I942" s="4">
        <v>43158</v>
      </c>
      <c r="J942" s="6">
        <v>0.78741898148148148</v>
      </c>
      <c r="K942">
        <v>18</v>
      </c>
      <c r="L942">
        <v>53</v>
      </c>
      <c r="M942">
        <v>53</v>
      </c>
      <c r="N942" s="1">
        <v>521.5</v>
      </c>
      <c r="O942" s="1">
        <v>522.35</v>
      </c>
    </row>
    <row r="943" spans="1:15" x14ac:dyDescent="0.25">
      <c r="A943" s="9">
        <v>43158.67931712963</v>
      </c>
      <c r="B943" s="6">
        <v>0.79003472222393611</v>
      </c>
      <c r="C943">
        <v>18</v>
      </c>
      <c r="D943">
        <v>57</v>
      </c>
      <c r="E943">
        <v>39</v>
      </c>
      <c r="F943">
        <v>1463867.0679687499</v>
      </c>
      <c r="G943">
        <v>1429.5576835632323</v>
      </c>
      <c r="I943" s="4">
        <v>43158</v>
      </c>
      <c r="J943" s="6">
        <v>0.78753472222222232</v>
      </c>
      <c r="K943">
        <v>18</v>
      </c>
      <c r="L943">
        <v>54</v>
      </c>
      <c r="M943">
        <v>3</v>
      </c>
      <c r="N943" s="1">
        <v>522.1</v>
      </c>
      <c r="O943" s="1">
        <v>523.04999999999995</v>
      </c>
    </row>
    <row r="944" spans="1:15" x14ac:dyDescent="0.25">
      <c r="A944" s="9">
        <v>43158.67931712963</v>
      </c>
      <c r="B944" s="6">
        <v>0.79015046296262881</v>
      </c>
      <c r="C944">
        <v>18</v>
      </c>
      <c r="D944">
        <v>57</v>
      </c>
      <c r="E944">
        <v>49</v>
      </c>
      <c r="F944">
        <v>1702396.7100585937</v>
      </c>
      <c r="G944">
        <v>1662.4967871665954</v>
      </c>
      <c r="I944" s="4">
        <v>43158</v>
      </c>
      <c r="J944" s="6">
        <v>0.78765046296296293</v>
      </c>
      <c r="K944">
        <v>18</v>
      </c>
      <c r="L944">
        <v>54</v>
      </c>
      <c r="M944">
        <v>13</v>
      </c>
      <c r="N944" s="1">
        <v>525</v>
      </c>
      <c r="O944" s="1">
        <v>525.1</v>
      </c>
    </row>
    <row r="945" spans="1:15" x14ac:dyDescent="0.25">
      <c r="A945" s="9">
        <v>43158.67931712963</v>
      </c>
      <c r="B945" s="6">
        <v>0.7902662037013215</v>
      </c>
      <c r="C945">
        <v>18</v>
      </c>
      <c r="D945">
        <v>57</v>
      </c>
      <c r="E945">
        <v>59</v>
      </c>
      <c r="F945">
        <v>1635115.5760742188</v>
      </c>
      <c r="G945">
        <v>1596.7925547599793</v>
      </c>
      <c r="I945" s="4">
        <v>43158</v>
      </c>
      <c r="J945" s="6">
        <v>0.78776620370370365</v>
      </c>
      <c r="K945">
        <v>18</v>
      </c>
      <c r="L945">
        <v>54</v>
      </c>
      <c r="M945">
        <v>23</v>
      </c>
      <c r="N945" s="1">
        <v>523.4</v>
      </c>
      <c r="O945" s="1">
        <v>524.29999999999995</v>
      </c>
    </row>
    <row r="946" spans="1:15" x14ac:dyDescent="0.25">
      <c r="A946" s="9">
        <v>43158.67931712963</v>
      </c>
      <c r="B946" s="6">
        <v>0.79038194444001419</v>
      </c>
      <c r="C946">
        <v>18</v>
      </c>
      <c r="D946">
        <v>58</v>
      </c>
      <c r="E946">
        <v>9</v>
      </c>
      <c r="F946">
        <v>1199617.56328125</v>
      </c>
      <c r="G946">
        <v>1171.5015266418457</v>
      </c>
      <c r="I946" s="4">
        <v>43158</v>
      </c>
      <c r="J946" s="6">
        <v>0.78788194444444448</v>
      </c>
      <c r="K946">
        <v>18</v>
      </c>
      <c r="L946">
        <v>54</v>
      </c>
      <c r="M946">
        <v>33</v>
      </c>
      <c r="N946" s="1">
        <v>523.20000000000005</v>
      </c>
      <c r="O946" s="1">
        <v>523.79999999999995</v>
      </c>
    </row>
    <row r="947" spans="1:15" x14ac:dyDescent="0.25">
      <c r="A947" s="9">
        <v>43158.67931712963</v>
      </c>
      <c r="B947" s="6">
        <v>0.7904976851932588</v>
      </c>
      <c r="C947">
        <v>18</v>
      </c>
      <c r="D947">
        <v>58</v>
      </c>
      <c r="E947">
        <v>19</v>
      </c>
      <c r="F947">
        <v>35261.002343750006</v>
      </c>
      <c r="G947">
        <v>34.434572601318365</v>
      </c>
      <c r="I947" s="4">
        <v>43158</v>
      </c>
      <c r="J947" s="6">
        <v>0.7879976851851852</v>
      </c>
      <c r="K947">
        <v>18</v>
      </c>
      <c r="L947">
        <v>54</v>
      </c>
      <c r="M947">
        <v>43</v>
      </c>
      <c r="N947" s="1">
        <v>524.9</v>
      </c>
      <c r="O947" s="1">
        <v>524.75</v>
      </c>
    </row>
    <row r="948" spans="1:15" x14ac:dyDescent="0.25">
      <c r="A948" s="9">
        <v>43158.67931712963</v>
      </c>
      <c r="B948" s="6">
        <v>0.7906134259319515</v>
      </c>
      <c r="C948">
        <v>18</v>
      </c>
      <c r="D948">
        <v>58</v>
      </c>
      <c r="E948">
        <v>29</v>
      </c>
      <c r="F948">
        <v>377607.74462890625</v>
      </c>
      <c r="G948">
        <v>368.75756311416626</v>
      </c>
      <c r="I948" s="4">
        <v>43158</v>
      </c>
      <c r="J948" s="6">
        <v>0.78811342592592604</v>
      </c>
      <c r="K948">
        <v>18</v>
      </c>
      <c r="L948">
        <v>54</v>
      </c>
      <c r="M948">
        <v>53</v>
      </c>
      <c r="N948" s="1">
        <v>525.5</v>
      </c>
      <c r="O948" s="1">
        <v>524.79999999999995</v>
      </c>
    </row>
    <row r="949" spans="1:15" x14ac:dyDescent="0.25">
      <c r="A949" s="9">
        <v>43158.67931712963</v>
      </c>
      <c r="B949" s="6">
        <v>0.79072916667064419</v>
      </c>
      <c r="C949">
        <v>18</v>
      </c>
      <c r="D949">
        <v>58</v>
      </c>
      <c r="E949">
        <v>39</v>
      </c>
      <c r="F949">
        <v>311654.83710937499</v>
      </c>
      <c r="G949">
        <v>304.35042686462401</v>
      </c>
      <c r="I949" s="4">
        <v>43158</v>
      </c>
      <c r="J949" s="6">
        <v>0.78822916666666665</v>
      </c>
      <c r="K949">
        <v>18</v>
      </c>
      <c r="L949">
        <v>55</v>
      </c>
      <c r="M949">
        <v>3</v>
      </c>
      <c r="N949" s="1">
        <v>524.9</v>
      </c>
      <c r="O949" s="1">
        <v>524.75</v>
      </c>
    </row>
    <row r="950" spans="1:15" x14ac:dyDescent="0.25">
      <c r="A950" s="9">
        <v>43158.67931712963</v>
      </c>
      <c r="B950" s="6">
        <v>0.79084490740933688</v>
      </c>
      <c r="C950">
        <v>18</v>
      </c>
      <c r="D950">
        <v>58</v>
      </c>
      <c r="E950">
        <v>49</v>
      </c>
      <c r="F950">
        <v>533210.66904296877</v>
      </c>
      <c r="G950">
        <v>520.71354398727419</v>
      </c>
      <c r="I950" s="4">
        <v>43158</v>
      </c>
      <c r="J950" s="6">
        <v>0.78834490740740737</v>
      </c>
      <c r="K950">
        <v>18</v>
      </c>
      <c r="L950">
        <v>55</v>
      </c>
      <c r="M950">
        <v>13</v>
      </c>
      <c r="N950" s="1">
        <v>525.5</v>
      </c>
      <c r="O950" s="1">
        <v>525.04999999999995</v>
      </c>
    </row>
    <row r="951" spans="1:15" x14ac:dyDescent="0.25">
      <c r="A951" s="9">
        <v>43158.67931712963</v>
      </c>
      <c r="B951" s="6">
        <v>0.79096064814802958</v>
      </c>
      <c r="C951">
        <v>18</v>
      </c>
      <c r="D951">
        <v>58</v>
      </c>
      <c r="E951">
        <v>59</v>
      </c>
      <c r="F951">
        <v>152504.69443359374</v>
      </c>
      <c r="G951">
        <v>148.93036565780639</v>
      </c>
      <c r="I951" s="4">
        <v>43158</v>
      </c>
      <c r="J951" s="6">
        <v>0.7884606481481482</v>
      </c>
      <c r="K951">
        <v>18</v>
      </c>
      <c r="L951">
        <v>55</v>
      </c>
      <c r="M951">
        <v>23</v>
      </c>
      <c r="N951" s="1">
        <v>524.1</v>
      </c>
      <c r="O951" s="1">
        <v>524.75</v>
      </c>
    </row>
    <row r="952" spans="1:15" x14ac:dyDescent="0.25">
      <c r="A952" s="9">
        <v>43158.67931712963</v>
      </c>
      <c r="B952" s="6">
        <v>0.79108796297077788</v>
      </c>
      <c r="C952">
        <v>18</v>
      </c>
      <c r="D952">
        <v>59</v>
      </c>
      <c r="E952">
        <v>10</v>
      </c>
      <c r="F952">
        <v>388345.15926846594</v>
      </c>
      <c r="G952">
        <v>379.24331959811127</v>
      </c>
      <c r="I952" s="4">
        <v>43158</v>
      </c>
      <c r="J952" s="6">
        <v>0.78857638888888892</v>
      </c>
      <c r="K952">
        <v>18</v>
      </c>
      <c r="L952">
        <v>55</v>
      </c>
      <c r="M952">
        <v>33</v>
      </c>
      <c r="N952" s="1">
        <v>525.29999999999995</v>
      </c>
      <c r="O952" s="1">
        <v>525.59999999999991</v>
      </c>
    </row>
    <row r="953" spans="1:15" x14ac:dyDescent="0.25">
      <c r="A953" s="9">
        <v>43158.67931712963</v>
      </c>
      <c r="B953" s="6">
        <v>0.79120370370947057</v>
      </c>
      <c r="C953">
        <v>18</v>
      </c>
      <c r="D953">
        <v>59</v>
      </c>
      <c r="E953">
        <v>20</v>
      </c>
      <c r="F953">
        <v>491491.77167968755</v>
      </c>
      <c r="G953">
        <v>479.97243328094487</v>
      </c>
      <c r="I953" s="4">
        <v>43158</v>
      </c>
      <c r="J953" s="6">
        <v>0.78869212962962953</v>
      </c>
      <c r="K953">
        <v>18</v>
      </c>
      <c r="L953">
        <v>55</v>
      </c>
      <c r="M953">
        <v>43</v>
      </c>
      <c r="N953" s="1">
        <v>524.70000000000005</v>
      </c>
      <c r="O953" s="1">
        <v>524.90000000000009</v>
      </c>
    </row>
    <row r="954" spans="1:15" x14ac:dyDescent="0.25">
      <c r="A954" s="9">
        <v>43158.67931712963</v>
      </c>
      <c r="B954" s="6">
        <v>0.79131944444816327</v>
      </c>
      <c r="C954">
        <v>18</v>
      </c>
      <c r="D954">
        <v>59</v>
      </c>
      <c r="E954">
        <v>30</v>
      </c>
      <c r="F954">
        <v>434564.10830078128</v>
      </c>
      <c r="G954">
        <v>424.37901201248172</v>
      </c>
      <c r="I954" s="4">
        <v>43158</v>
      </c>
      <c r="J954" s="6">
        <v>0.78880787037037037</v>
      </c>
      <c r="K954">
        <v>18</v>
      </c>
      <c r="L954">
        <v>55</v>
      </c>
      <c r="M954">
        <v>53</v>
      </c>
      <c r="N954" s="1">
        <v>526</v>
      </c>
      <c r="O954" s="1">
        <v>525.70000000000005</v>
      </c>
    </row>
    <row r="955" spans="1:15" x14ac:dyDescent="0.25">
      <c r="A955" s="9">
        <v>43158.67931712963</v>
      </c>
      <c r="B955" s="6">
        <v>0.79143518518685596</v>
      </c>
      <c r="C955">
        <v>18</v>
      </c>
      <c r="D955">
        <v>59</v>
      </c>
      <c r="E955">
        <v>40</v>
      </c>
      <c r="F955">
        <v>429486.81328125001</v>
      </c>
      <c r="G955">
        <v>419.42071609497071</v>
      </c>
      <c r="I955" s="4">
        <v>43158</v>
      </c>
      <c r="J955" s="6">
        <v>0.78892361111111109</v>
      </c>
      <c r="K955">
        <v>18</v>
      </c>
      <c r="L955">
        <v>56</v>
      </c>
      <c r="M955">
        <v>3</v>
      </c>
      <c r="N955" s="1">
        <v>526.20000000000005</v>
      </c>
      <c r="O955" s="1">
        <v>526.29999999999995</v>
      </c>
    </row>
    <row r="956" spans="1:15" x14ac:dyDescent="0.25">
      <c r="A956" s="9">
        <v>43158.67931712963</v>
      </c>
      <c r="B956" s="6">
        <v>0.79155092592554865</v>
      </c>
      <c r="C956">
        <v>18</v>
      </c>
      <c r="D956">
        <v>59</v>
      </c>
      <c r="E956">
        <v>50</v>
      </c>
      <c r="F956">
        <v>469089.92041015625</v>
      </c>
      <c r="G956">
        <v>458.09562540054321</v>
      </c>
      <c r="I956" s="4">
        <v>43158</v>
      </c>
      <c r="J956" s="6">
        <v>0.78903935185185192</v>
      </c>
      <c r="K956">
        <v>18</v>
      </c>
      <c r="L956">
        <v>56</v>
      </c>
      <c r="M956">
        <v>13</v>
      </c>
      <c r="N956" s="1">
        <v>615.70000000000005</v>
      </c>
      <c r="O956" s="1">
        <v>582.79999999999995</v>
      </c>
    </row>
    <row r="957" spans="1:15" x14ac:dyDescent="0.25">
      <c r="A957" s="9">
        <v>43158.67931712963</v>
      </c>
      <c r="B957" s="6">
        <v>0.79167824074829696</v>
      </c>
      <c r="C957">
        <v>19</v>
      </c>
      <c r="D957">
        <v>0</v>
      </c>
      <c r="E957">
        <v>1</v>
      </c>
      <c r="F957">
        <v>410128.85866477276</v>
      </c>
      <c r="G957">
        <v>400.51646353981715</v>
      </c>
      <c r="I957" s="4">
        <v>43158</v>
      </c>
      <c r="J957" s="6">
        <v>0.78915509259259264</v>
      </c>
      <c r="K957">
        <v>18</v>
      </c>
      <c r="L957">
        <v>56</v>
      </c>
      <c r="M957">
        <v>23</v>
      </c>
      <c r="N957" s="1">
        <v>617.70000000000005</v>
      </c>
      <c r="O957" s="1">
        <v>619.5</v>
      </c>
    </row>
    <row r="958" spans="1:15" x14ac:dyDescent="0.25">
      <c r="A958" s="9">
        <v>43158.67931712963</v>
      </c>
      <c r="B958" s="6">
        <v>0.79179398148698965</v>
      </c>
      <c r="C958">
        <v>19</v>
      </c>
      <c r="D958">
        <v>0</v>
      </c>
      <c r="E958">
        <v>11</v>
      </c>
      <c r="F958">
        <v>427217.54960937501</v>
      </c>
      <c r="G958">
        <v>417.20463829040528</v>
      </c>
      <c r="I958" s="4">
        <v>43158</v>
      </c>
      <c r="J958" s="6">
        <v>0.78927083333333325</v>
      </c>
      <c r="K958">
        <v>18</v>
      </c>
      <c r="L958">
        <v>56</v>
      </c>
      <c r="M958">
        <v>33</v>
      </c>
      <c r="N958" s="1">
        <v>610.70000000000005</v>
      </c>
      <c r="O958" s="1">
        <v>612.1</v>
      </c>
    </row>
    <row r="959" spans="1:15" x14ac:dyDescent="0.25">
      <c r="A959" s="9">
        <v>43158.67931712963</v>
      </c>
      <c r="B959" s="6">
        <v>0.79190972222568234</v>
      </c>
      <c r="C959">
        <v>19</v>
      </c>
      <c r="D959">
        <v>0</v>
      </c>
      <c r="E959">
        <v>21</v>
      </c>
      <c r="F959">
        <v>468524.59091796877</v>
      </c>
      <c r="G959">
        <v>457.54354581832888</v>
      </c>
      <c r="I959" s="4">
        <v>43158</v>
      </c>
      <c r="J959" s="6">
        <v>0.78938657407407409</v>
      </c>
      <c r="K959">
        <v>18</v>
      </c>
      <c r="L959">
        <v>56</v>
      </c>
      <c r="M959">
        <v>43</v>
      </c>
      <c r="N959" s="1">
        <v>615.6</v>
      </c>
      <c r="O959" s="1">
        <v>612.6</v>
      </c>
    </row>
    <row r="960" spans="1:15" x14ac:dyDescent="0.25">
      <c r="A960" s="9">
        <v>43158.67931712963</v>
      </c>
      <c r="B960" s="6">
        <v>0.79202546296437504</v>
      </c>
      <c r="C960">
        <v>19</v>
      </c>
      <c r="D960">
        <v>0</v>
      </c>
      <c r="E960">
        <v>31</v>
      </c>
      <c r="F960">
        <v>441709.54433593748</v>
      </c>
      <c r="G960">
        <v>431.35697689056394</v>
      </c>
      <c r="I960" s="4">
        <v>43158</v>
      </c>
      <c r="J960" s="6">
        <v>0.78950231481481481</v>
      </c>
      <c r="K960">
        <v>18</v>
      </c>
      <c r="L960">
        <v>56</v>
      </c>
      <c r="M960">
        <v>53</v>
      </c>
      <c r="N960" s="1">
        <v>614.1</v>
      </c>
      <c r="O960" s="1">
        <v>615.25</v>
      </c>
    </row>
    <row r="961" spans="1:15" x14ac:dyDescent="0.25">
      <c r="A961" s="9">
        <v>43158.67931712963</v>
      </c>
      <c r="B961" s="6">
        <v>0.79214120370306773</v>
      </c>
      <c r="C961">
        <v>19</v>
      </c>
      <c r="D961">
        <v>0</v>
      </c>
      <c r="E961">
        <v>41</v>
      </c>
      <c r="F961">
        <v>277788.43759765627</v>
      </c>
      <c r="G961">
        <v>271.2777710914612</v>
      </c>
      <c r="I961" s="4">
        <v>43158</v>
      </c>
      <c r="J961" s="6">
        <v>0.78961805555555553</v>
      </c>
      <c r="K961">
        <v>18</v>
      </c>
      <c r="L961">
        <v>57</v>
      </c>
      <c r="M961">
        <v>3</v>
      </c>
      <c r="N961" s="1">
        <v>628.20000000000005</v>
      </c>
      <c r="O961" s="1">
        <v>621.79999999999995</v>
      </c>
    </row>
    <row r="962" spans="1:15" x14ac:dyDescent="0.25">
      <c r="A962" s="9">
        <v>43158.67931712963</v>
      </c>
      <c r="B962" s="6">
        <v>0.79225694444903638</v>
      </c>
      <c r="C962">
        <v>19</v>
      </c>
      <c r="D962">
        <v>0</v>
      </c>
      <c r="E962">
        <v>51</v>
      </c>
      <c r="F962">
        <v>269950.79990234377</v>
      </c>
      <c r="G962">
        <v>263.62382802963259</v>
      </c>
      <c r="I962" s="4">
        <v>43158</v>
      </c>
      <c r="J962" s="6">
        <v>0.78973379629629636</v>
      </c>
      <c r="K962">
        <v>18</v>
      </c>
      <c r="L962">
        <v>57</v>
      </c>
      <c r="M962">
        <v>13</v>
      </c>
      <c r="N962" s="1">
        <v>603.9</v>
      </c>
      <c r="O962" s="1">
        <v>609.04999999999995</v>
      </c>
    </row>
    <row r="963" spans="1:15" x14ac:dyDescent="0.25">
      <c r="A963" s="9">
        <v>43158.67931712963</v>
      </c>
      <c r="B963" s="6">
        <v>0.79237268518772908</v>
      </c>
      <c r="C963">
        <v>19</v>
      </c>
      <c r="D963">
        <v>1</v>
      </c>
      <c r="E963">
        <v>1</v>
      </c>
      <c r="F963">
        <v>529072.23876953125</v>
      </c>
      <c r="G963">
        <v>516.67210817337036</v>
      </c>
      <c r="I963" s="4">
        <v>43158</v>
      </c>
      <c r="J963" s="6">
        <v>0.78984953703703698</v>
      </c>
      <c r="K963">
        <v>18</v>
      </c>
      <c r="L963">
        <v>57</v>
      </c>
      <c r="M963">
        <v>23</v>
      </c>
      <c r="N963" s="1">
        <v>612.79999999999995</v>
      </c>
      <c r="O963" s="1">
        <v>609.54999999999995</v>
      </c>
    </row>
    <row r="964" spans="1:15" x14ac:dyDescent="0.25">
      <c r="A964" s="9">
        <v>43158.67931712963</v>
      </c>
      <c r="B964" s="6">
        <v>0.79248842593369773</v>
      </c>
      <c r="C964">
        <v>19</v>
      </c>
      <c r="D964">
        <v>1</v>
      </c>
      <c r="E964">
        <v>11</v>
      </c>
      <c r="F964">
        <v>365803.60605468752</v>
      </c>
      <c r="G964">
        <v>357.23008403778078</v>
      </c>
      <c r="I964" s="4">
        <v>43158</v>
      </c>
      <c r="J964" s="6">
        <v>0.78996527777777781</v>
      </c>
      <c r="K964">
        <v>18</v>
      </c>
      <c r="L964">
        <v>57</v>
      </c>
      <c r="M964">
        <v>33</v>
      </c>
      <c r="N964" s="1">
        <v>612.1</v>
      </c>
      <c r="O964" s="1">
        <v>609.54999999999995</v>
      </c>
    </row>
    <row r="965" spans="1:15" x14ac:dyDescent="0.25">
      <c r="A965" s="9">
        <v>43158.67931712963</v>
      </c>
      <c r="B965" s="6">
        <v>0.79260416667239042</v>
      </c>
      <c r="C965">
        <v>19</v>
      </c>
      <c r="D965">
        <v>1</v>
      </c>
      <c r="E965">
        <v>21</v>
      </c>
      <c r="F965">
        <v>488430.96992187499</v>
      </c>
      <c r="G965">
        <v>476.98336906433104</v>
      </c>
      <c r="I965" s="4">
        <v>43158</v>
      </c>
      <c r="J965" s="6">
        <v>0.79008101851851853</v>
      </c>
      <c r="K965">
        <v>18</v>
      </c>
      <c r="L965">
        <v>57</v>
      </c>
      <c r="M965">
        <v>43</v>
      </c>
      <c r="N965" s="1">
        <v>614.9</v>
      </c>
      <c r="O965" s="1">
        <v>616.65</v>
      </c>
    </row>
    <row r="966" spans="1:15" x14ac:dyDescent="0.25">
      <c r="A966" s="9">
        <v>43158.67931712963</v>
      </c>
      <c r="B966" s="6">
        <v>0.79271990741108311</v>
      </c>
      <c r="C966">
        <v>19</v>
      </c>
      <c r="D966">
        <v>1</v>
      </c>
      <c r="E966">
        <v>31</v>
      </c>
      <c r="F966">
        <v>456944.23203125002</v>
      </c>
      <c r="G966">
        <v>446.2346015930176</v>
      </c>
      <c r="I966" s="4">
        <v>43158</v>
      </c>
      <c r="J966" s="6">
        <v>0.79019675925925925</v>
      </c>
      <c r="K966">
        <v>18</v>
      </c>
      <c r="L966">
        <v>57</v>
      </c>
      <c r="M966">
        <v>53</v>
      </c>
      <c r="N966" s="1">
        <v>614.9</v>
      </c>
      <c r="O966" s="1">
        <v>615.95000000000005</v>
      </c>
    </row>
    <row r="967" spans="1:15" x14ac:dyDescent="0.25">
      <c r="A967" s="9">
        <v>43158.67931712963</v>
      </c>
      <c r="B967" s="6">
        <v>0.79283564814977581</v>
      </c>
      <c r="C967">
        <v>19</v>
      </c>
      <c r="D967">
        <v>1</v>
      </c>
      <c r="E967">
        <v>41</v>
      </c>
      <c r="F967">
        <v>424768.63261718745</v>
      </c>
      <c r="G967">
        <v>414.81311779022212</v>
      </c>
      <c r="I967" s="4">
        <v>43158</v>
      </c>
      <c r="J967" s="6">
        <v>0.79031250000000008</v>
      </c>
      <c r="K967">
        <v>18</v>
      </c>
      <c r="L967">
        <v>58</v>
      </c>
      <c r="M967">
        <v>3</v>
      </c>
      <c r="N967" s="1">
        <v>615.4</v>
      </c>
      <c r="O967" s="1">
        <v>610.95000000000005</v>
      </c>
    </row>
    <row r="968" spans="1:15" x14ac:dyDescent="0.25">
      <c r="A968" s="9">
        <v>43158.67931712963</v>
      </c>
      <c r="B968" s="6">
        <v>0.7929513888884685</v>
      </c>
      <c r="C968">
        <v>19</v>
      </c>
      <c r="D968">
        <v>1</v>
      </c>
      <c r="E968">
        <v>51</v>
      </c>
      <c r="F968">
        <v>464105.90859374998</v>
      </c>
      <c r="G968">
        <v>453.22842636108396</v>
      </c>
      <c r="I968" s="4">
        <v>43158</v>
      </c>
      <c r="J968" s="6">
        <v>0.7904282407407407</v>
      </c>
      <c r="K968">
        <v>18</v>
      </c>
      <c r="L968">
        <v>58</v>
      </c>
      <c r="M968">
        <v>13</v>
      </c>
      <c r="N968" s="1">
        <v>569.1</v>
      </c>
      <c r="O968" s="1">
        <v>583.85</v>
      </c>
    </row>
    <row r="969" spans="1:15" x14ac:dyDescent="0.25">
      <c r="A969" s="9">
        <v>43158.67931712963</v>
      </c>
      <c r="B969" s="6">
        <v>0.79306712962716119</v>
      </c>
      <c r="C969">
        <v>19</v>
      </c>
      <c r="D969">
        <v>2</v>
      </c>
      <c r="E969">
        <v>1</v>
      </c>
      <c r="F969">
        <v>461451.57763671875</v>
      </c>
      <c r="G969">
        <v>450.63630628585815</v>
      </c>
      <c r="I969" s="4">
        <v>43158</v>
      </c>
      <c r="J969" s="6">
        <v>0.79054398148148142</v>
      </c>
      <c r="K969">
        <v>18</v>
      </c>
      <c r="L969">
        <v>58</v>
      </c>
      <c r="M969">
        <v>23</v>
      </c>
      <c r="N969" s="1">
        <v>509.6</v>
      </c>
      <c r="O969" s="1">
        <v>505.9</v>
      </c>
    </row>
    <row r="970" spans="1:15" x14ac:dyDescent="0.25">
      <c r="A970" s="9">
        <v>43158.67931712963</v>
      </c>
      <c r="B970" s="6">
        <v>0.79318287037312984</v>
      </c>
      <c r="C970">
        <v>19</v>
      </c>
      <c r="D970">
        <v>2</v>
      </c>
      <c r="E970">
        <v>11</v>
      </c>
      <c r="F970">
        <v>428495.00117187499</v>
      </c>
      <c r="G970">
        <v>418.45214958190917</v>
      </c>
      <c r="I970" s="4">
        <v>43158</v>
      </c>
      <c r="J970" s="6">
        <v>0.79065972222222225</v>
      </c>
      <c r="K970">
        <v>18</v>
      </c>
      <c r="L970">
        <v>58</v>
      </c>
      <c r="M970">
        <v>33</v>
      </c>
      <c r="N970" s="1">
        <v>550.79999999999995</v>
      </c>
      <c r="O970" s="1">
        <v>520.59999999999991</v>
      </c>
    </row>
    <row r="971" spans="1:15" x14ac:dyDescent="0.25">
      <c r="A971" s="9">
        <v>43158.67931712963</v>
      </c>
      <c r="B971" s="6">
        <v>0.7932986111190985</v>
      </c>
      <c r="C971">
        <v>19</v>
      </c>
      <c r="D971">
        <v>2</v>
      </c>
      <c r="E971">
        <v>21</v>
      </c>
      <c r="F971">
        <v>295870.95937499998</v>
      </c>
      <c r="G971">
        <v>288.93648376464841</v>
      </c>
      <c r="I971" s="4">
        <v>43158</v>
      </c>
      <c r="J971" s="6">
        <v>0.79077546296296297</v>
      </c>
      <c r="K971">
        <v>18</v>
      </c>
      <c r="L971">
        <v>58</v>
      </c>
      <c r="M971">
        <v>43</v>
      </c>
      <c r="N971" s="1">
        <v>539.1</v>
      </c>
      <c r="O971" s="1">
        <v>522.9</v>
      </c>
    </row>
    <row r="972" spans="1:15" x14ac:dyDescent="0.25">
      <c r="A972" s="9">
        <v>43158.67931712963</v>
      </c>
      <c r="B972" s="6">
        <v>0.79341435185779119</v>
      </c>
      <c r="C972">
        <v>19</v>
      </c>
      <c r="D972">
        <v>2</v>
      </c>
      <c r="E972">
        <v>31</v>
      </c>
      <c r="F972">
        <v>446474.17499999999</v>
      </c>
      <c r="G972">
        <v>436.00993652343749</v>
      </c>
      <c r="I972" s="4">
        <v>43158</v>
      </c>
      <c r="J972" s="6">
        <v>0.7908912037037038</v>
      </c>
      <c r="K972">
        <v>18</v>
      </c>
      <c r="L972">
        <v>58</v>
      </c>
      <c r="M972">
        <v>53</v>
      </c>
      <c r="N972" s="1">
        <v>556.5</v>
      </c>
      <c r="O972" s="1">
        <v>532</v>
      </c>
    </row>
    <row r="973" spans="1:15" x14ac:dyDescent="0.25">
      <c r="A973" s="9">
        <v>43158.67931712963</v>
      </c>
      <c r="B973" s="6">
        <v>0.79354166666598758</v>
      </c>
      <c r="C973">
        <v>19</v>
      </c>
      <c r="D973">
        <v>2</v>
      </c>
      <c r="E973">
        <v>42</v>
      </c>
      <c r="F973">
        <v>273169.15589488635</v>
      </c>
      <c r="G973">
        <v>266.76675380359995</v>
      </c>
      <c r="I973" s="4">
        <v>43158</v>
      </c>
      <c r="J973" s="6">
        <v>0.79100694444444442</v>
      </c>
      <c r="K973">
        <v>18</v>
      </c>
      <c r="L973">
        <v>59</v>
      </c>
      <c r="M973">
        <v>3</v>
      </c>
      <c r="N973" s="1">
        <v>521.4</v>
      </c>
      <c r="O973" s="1">
        <v>513.75</v>
      </c>
    </row>
    <row r="974" spans="1:15" x14ac:dyDescent="0.25">
      <c r="A974" s="9">
        <v>43158.67931712963</v>
      </c>
      <c r="B974" s="6">
        <v>0.79365740740468027</v>
      </c>
      <c r="C974">
        <v>19</v>
      </c>
      <c r="D974">
        <v>2</v>
      </c>
      <c r="E974">
        <v>52</v>
      </c>
      <c r="F974">
        <v>448697.96748046874</v>
      </c>
      <c r="G974">
        <v>438.18160886764525</v>
      </c>
      <c r="I974" s="4">
        <v>43158</v>
      </c>
      <c r="J974" s="6">
        <v>0.79112268518518514</v>
      </c>
      <c r="K974">
        <v>18</v>
      </c>
      <c r="L974">
        <v>59</v>
      </c>
      <c r="M974">
        <v>13</v>
      </c>
      <c r="N974" s="1">
        <v>490.9</v>
      </c>
      <c r="O974" s="1">
        <v>509.75</v>
      </c>
    </row>
    <row r="975" spans="1:15" x14ac:dyDescent="0.25">
      <c r="A975" s="9">
        <v>43158.67931712963</v>
      </c>
      <c r="B975" s="6">
        <v>0.79377314815064892</v>
      </c>
      <c r="C975">
        <v>19</v>
      </c>
      <c r="D975">
        <v>3</v>
      </c>
      <c r="E975">
        <v>2</v>
      </c>
      <c r="F975">
        <v>514033.55351562501</v>
      </c>
      <c r="G975">
        <v>501.98589210510255</v>
      </c>
      <c r="I975" s="4">
        <v>43158</v>
      </c>
      <c r="J975" s="6">
        <v>0.79123842592592597</v>
      </c>
      <c r="K975">
        <v>18</v>
      </c>
      <c r="L975">
        <v>59</v>
      </c>
      <c r="M975">
        <v>23</v>
      </c>
      <c r="N975" s="1">
        <v>511.8</v>
      </c>
      <c r="O975" s="1">
        <v>530.75</v>
      </c>
    </row>
    <row r="976" spans="1:15" x14ac:dyDescent="0.25">
      <c r="A976" s="9">
        <v>43158.67931712963</v>
      </c>
      <c r="B976" s="6">
        <v>0.79388888889661757</v>
      </c>
      <c r="C976">
        <v>19</v>
      </c>
      <c r="D976">
        <v>3</v>
      </c>
      <c r="E976">
        <v>12</v>
      </c>
      <c r="F976">
        <v>378919.53173828125</v>
      </c>
      <c r="G976">
        <v>370.03860521316528</v>
      </c>
      <c r="I976" s="4">
        <v>43158</v>
      </c>
      <c r="J976" s="6">
        <v>0.79135416666666669</v>
      </c>
      <c r="K976">
        <v>18</v>
      </c>
      <c r="L976">
        <v>59</v>
      </c>
      <c r="M976">
        <v>33</v>
      </c>
      <c r="N976" s="1">
        <v>493.7</v>
      </c>
      <c r="O976" s="1">
        <v>522.79999999999995</v>
      </c>
    </row>
    <row r="977" spans="1:15" x14ac:dyDescent="0.25">
      <c r="A977" s="9">
        <v>43158.67931712963</v>
      </c>
      <c r="B977" s="6">
        <v>0.79400462963531027</v>
      </c>
      <c r="C977">
        <v>19</v>
      </c>
      <c r="D977">
        <v>3</v>
      </c>
      <c r="E977">
        <v>22</v>
      </c>
      <c r="F977">
        <v>464057.62685546873</v>
      </c>
      <c r="G977">
        <v>453.18127622604368</v>
      </c>
      <c r="I977" s="4">
        <v>43158</v>
      </c>
      <c r="J977" s="6">
        <v>0.7914699074074073</v>
      </c>
      <c r="K977">
        <v>18</v>
      </c>
      <c r="L977">
        <v>59</v>
      </c>
      <c r="M977">
        <v>43</v>
      </c>
      <c r="N977" s="1">
        <v>513.5</v>
      </c>
      <c r="O977" s="1">
        <v>525.75</v>
      </c>
    </row>
    <row r="978" spans="1:15" x14ac:dyDescent="0.25">
      <c r="A978" s="9">
        <v>43158.67931712963</v>
      </c>
      <c r="B978" s="6">
        <v>0.79412037037400296</v>
      </c>
      <c r="C978">
        <v>19</v>
      </c>
      <c r="D978">
        <v>3</v>
      </c>
      <c r="E978">
        <v>32</v>
      </c>
      <c r="F978">
        <v>461142.45615234372</v>
      </c>
      <c r="G978">
        <v>450.33442983627316</v>
      </c>
      <c r="I978" s="4">
        <v>43158</v>
      </c>
      <c r="J978" s="6">
        <v>0.79158564814814814</v>
      </c>
      <c r="K978">
        <v>18</v>
      </c>
      <c r="L978">
        <v>59</v>
      </c>
      <c r="M978">
        <v>53</v>
      </c>
      <c r="N978" s="1">
        <v>539.79999999999995</v>
      </c>
      <c r="O978" s="1">
        <v>529.65</v>
      </c>
    </row>
    <row r="979" spans="1:15" x14ac:dyDescent="0.25">
      <c r="A979" s="9">
        <v>43158.67931712963</v>
      </c>
      <c r="B979" s="6">
        <v>0.79423611111269565</v>
      </c>
      <c r="C979">
        <v>19</v>
      </c>
      <c r="D979">
        <v>3</v>
      </c>
      <c r="E979">
        <v>42</v>
      </c>
      <c r="F979">
        <v>456341.42792968755</v>
      </c>
      <c r="G979">
        <v>445.64592571258549</v>
      </c>
      <c r="I979" s="4">
        <v>43158</v>
      </c>
      <c r="J979" s="6">
        <v>0.79170138888888886</v>
      </c>
      <c r="K979">
        <v>19</v>
      </c>
      <c r="L979">
        <v>0</v>
      </c>
      <c r="M979">
        <v>3</v>
      </c>
      <c r="N979" s="1">
        <v>538.70000000000005</v>
      </c>
      <c r="O979" s="1">
        <v>531.29999999999995</v>
      </c>
    </row>
    <row r="980" spans="1:15" x14ac:dyDescent="0.25">
      <c r="A980" s="9">
        <v>43158.67931712963</v>
      </c>
      <c r="B980" s="6">
        <v>0.79435185185138835</v>
      </c>
      <c r="C980">
        <v>19</v>
      </c>
      <c r="D980">
        <v>3</v>
      </c>
      <c r="E980">
        <v>52</v>
      </c>
      <c r="F980">
        <v>428234.52685546875</v>
      </c>
      <c r="G980">
        <v>418.1977801322937</v>
      </c>
      <c r="I980" s="4">
        <v>43158</v>
      </c>
      <c r="J980" s="6">
        <v>0.79181712962962969</v>
      </c>
      <c r="K980">
        <v>19</v>
      </c>
      <c r="L980">
        <v>0</v>
      </c>
      <c r="M980">
        <v>13</v>
      </c>
      <c r="N980" s="1">
        <v>555.20000000000005</v>
      </c>
      <c r="O980" s="1">
        <v>529.5</v>
      </c>
    </row>
    <row r="981" spans="1:15" x14ac:dyDescent="0.25">
      <c r="A981" s="9">
        <v>43158.67931712963</v>
      </c>
      <c r="B981" s="6">
        <v>0.79447916667413665</v>
      </c>
      <c r="C981">
        <v>19</v>
      </c>
      <c r="D981">
        <v>4</v>
      </c>
      <c r="E981">
        <v>3</v>
      </c>
      <c r="F981">
        <v>357912.94122869323</v>
      </c>
      <c r="G981">
        <v>349.52435666864574</v>
      </c>
      <c r="I981" s="4">
        <v>43158</v>
      </c>
      <c r="J981" s="6">
        <v>0.79193287037037041</v>
      </c>
      <c r="K981">
        <v>19</v>
      </c>
      <c r="L981">
        <v>0</v>
      </c>
      <c r="M981">
        <v>23</v>
      </c>
      <c r="N981" s="1">
        <v>550.5</v>
      </c>
      <c r="O981" s="1">
        <v>530.15</v>
      </c>
    </row>
    <row r="982" spans="1:15" x14ac:dyDescent="0.25">
      <c r="A982" s="9">
        <v>43158.67931712963</v>
      </c>
      <c r="B982" s="6">
        <v>0.79459490741282934</v>
      </c>
      <c r="C982">
        <v>19</v>
      </c>
      <c r="D982">
        <v>4</v>
      </c>
      <c r="E982">
        <v>13</v>
      </c>
      <c r="F982">
        <v>359826.82255859376</v>
      </c>
      <c r="G982">
        <v>351.39338140487672</v>
      </c>
      <c r="I982" s="4">
        <v>43158</v>
      </c>
      <c r="J982" s="6">
        <v>0.79204861111111102</v>
      </c>
      <c r="K982">
        <v>19</v>
      </c>
      <c r="L982">
        <v>0</v>
      </c>
      <c r="M982">
        <v>33</v>
      </c>
      <c r="N982" s="1">
        <v>552.20000000000005</v>
      </c>
      <c r="O982" s="1">
        <v>533.29999999999995</v>
      </c>
    </row>
    <row r="983" spans="1:15" x14ac:dyDescent="0.25">
      <c r="A983" s="9">
        <v>43158.67931712963</v>
      </c>
      <c r="B983" s="6">
        <v>0.79471064815152204</v>
      </c>
      <c r="C983">
        <v>19</v>
      </c>
      <c r="D983">
        <v>4</v>
      </c>
      <c r="E983">
        <v>23</v>
      </c>
      <c r="F983">
        <v>315610.841796875</v>
      </c>
      <c r="G983">
        <v>308.21371269226074</v>
      </c>
      <c r="I983" s="4">
        <v>43158</v>
      </c>
      <c r="J983" s="6">
        <v>0.79216435185185186</v>
      </c>
      <c r="K983">
        <v>19</v>
      </c>
      <c r="L983">
        <v>0</v>
      </c>
      <c r="M983">
        <v>43</v>
      </c>
      <c r="N983" s="1">
        <v>519.20000000000005</v>
      </c>
      <c r="O983" s="1">
        <v>519.20000000000005</v>
      </c>
    </row>
    <row r="984" spans="1:15" x14ac:dyDescent="0.25">
      <c r="A984" s="9">
        <v>43158.67931712963</v>
      </c>
      <c r="B984" s="6">
        <v>0.79483796295971842</v>
      </c>
      <c r="C984">
        <v>19</v>
      </c>
      <c r="D984">
        <v>4</v>
      </c>
      <c r="E984">
        <v>34</v>
      </c>
      <c r="F984">
        <v>418464.01846590912</v>
      </c>
      <c r="G984">
        <v>408.65626803311437</v>
      </c>
      <c r="I984" s="4">
        <v>43158</v>
      </c>
      <c r="J984" s="6">
        <v>0.79228009259259258</v>
      </c>
      <c r="K984">
        <v>19</v>
      </c>
      <c r="L984">
        <v>0</v>
      </c>
      <c r="M984">
        <v>53</v>
      </c>
      <c r="N984" s="1">
        <v>501.2</v>
      </c>
      <c r="O984" s="1">
        <v>524.35</v>
      </c>
    </row>
    <row r="985" spans="1:15" x14ac:dyDescent="0.25">
      <c r="A985" s="9">
        <v>43158.67931712963</v>
      </c>
      <c r="B985" s="6">
        <v>0.79495370370568708</v>
      </c>
      <c r="C985">
        <v>19</v>
      </c>
      <c r="D985">
        <v>4</v>
      </c>
      <c r="E985">
        <v>44</v>
      </c>
      <c r="F985">
        <v>429070.96367187501</v>
      </c>
      <c r="G985">
        <v>419.01461296081544</v>
      </c>
      <c r="I985" s="4">
        <v>43158</v>
      </c>
      <c r="J985" s="6">
        <v>0.7923958333333333</v>
      </c>
      <c r="K985">
        <v>19</v>
      </c>
      <c r="L985">
        <v>1</v>
      </c>
      <c r="M985">
        <v>3</v>
      </c>
      <c r="N985" s="1">
        <v>508</v>
      </c>
      <c r="O985" s="1">
        <v>535.95000000000005</v>
      </c>
    </row>
    <row r="986" spans="1:15" x14ac:dyDescent="0.25">
      <c r="A986" s="9">
        <v>43158.67931712963</v>
      </c>
      <c r="B986" s="6">
        <v>0.79506944445165573</v>
      </c>
      <c r="C986">
        <v>19</v>
      </c>
      <c r="D986">
        <v>4</v>
      </c>
      <c r="E986">
        <v>54</v>
      </c>
      <c r="F986">
        <v>435065.61894531251</v>
      </c>
      <c r="G986">
        <v>424.86876850128175</v>
      </c>
      <c r="I986" s="4">
        <v>43158</v>
      </c>
      <c r="J986" s="6">
        <v>0.79251157407407413</v>
      </c>
      <c r="K986">
        <v>19</v>
      </c>
      <c r="L986">
        <v>1</v>
      </c>
      <c r="M986">
        <v>13</v>
      </c>
      <c r="N986" s="1">
        <v>498.3</v>
      </c>
      <c r="O986" s="1">
        <v>521.29999999999995</v>
      </c>
    </row>
    <row r="987" spans="1:15" x14ac:dyDescent="0.25">
      <c r="A987" s="9">
        <v>43158.67931712963</v>
      </c>
      <c r="B987" s="6">
        <v>0.79519675925985212</v>
      </c>
      <c r="C987">
        <v>19</v>
      </c>
      <c r="D987">
        <v>5</v>
      </c>
      <c r="E987">
        <v>5</v>
      </c>
      <c r="F987">
        <v>434703.68971946021</v>
      </c>
      <c r="G987">
        <v>424.51532199166036</v>
      </c>
      <c r="I987" s="4">
        <v>43158</v>
      </c>
      <c r="J987" s="6">
        <v>0.79262731481481474</v>
      </c>
      <c r="K987">
        <v>19</v>
      </c>
      <c r="L987">
        <v>1</v>
      </c>
      <c r="M987">
        <v>23</v>
      </c>
      <c r="N987" s="1">
        <v>525.79999999999995</v>
      </c>
      <c r="O987" s="1">
        <v>535.70000000000005</v>
      </c>
    </row>
    <row r="988" spans="1:15" x14ac:dyDescent="0.25">
      <c r="A988" s="9">
        <v>43158.67931712963</v>
      </c>
      <c r="B988" s="6">
        <v>0.79531249999854481</v>
      </c>
      <c r="C988">
        <v>19</v>
      </c>
      <c r="D988">
        <v>5</v>
      </c>
      <c r="E988">
        <v>15</v>
      </c>
      <c r="F988">
        <v>437956.67832031247</v>
      </c>
      <c r="G988">
        <v>427.69206867218014</v>
      </c>
      <c r="I988" s="4">
        <v>43158</v>
      </c>
      <c r="J988" s="6">
        <v>0.79274305555555558</v>
      </c>
      <c r="K988">
        <v>19</v>
      </c>
      <c r="L988">
        <v>1</v>
      </c>
      <c r="M988">
        <v>33</v>
      </c>
      <c r="N988" s="1">
        <v>526.79999999999995</v>
      </c>
      <c r="O988" s="1">
        <v>523.95000000000005</v>
      </c>
    </row>
    <row r="989" spans="1:15" x14ac:dyDescent="0.25">
      <c r="A989" s="9">
        <v>43158.67931712963</v>
      </c>
      <c r="B989" s="6">
        <v>0.79542824074451346</v>
      </c>
      <c r="C989">
        <v>19</v>
      </c>
      <c r="D989">
        <v>5</v>
      </c>
      <c r="E989">
        <v>25</v>
      </c>
      <c r="F989">
        <v>451016.47802734375</v>
      </c>
      <c r="G989">
        <v>440.44577932357788</v>
      </c>
      <c r="I989" s="4">
        <v>43158</v>
      </c>
      <c r="J989" s="6">
        <v>0.7928587962962963</v>
      </c>
      <c r="K989">
        <v>19</v>
      </c>
      <c r="L989">
        <v>1</v>
      </c>
      <c r="M989">
        <v>43</v>
      </c>
      <c r="N989" s="1">
        <v>548.4</v>
      </c>
      <c r="O989" s="1">
        <v>527.9</v>
      </c>
    </row>
    <row r="990" spans="1:15" x14ac:dyDescent="0.25">
      <c r="A990" s="9">
        <v>43158.67931712963</v>
      </c>
      <c r="B990" s="6">
        <v>0.79554398148320615</v>
      </c>
      <c r="C990">
        <v>19</v>
      </c>
      <c r="D990">
        <v>5</v>
      </c>
      <c r="E990">
        <v>35</v>
      </c>
      <c r="F990">
        <v>491811.51738281251</v>
      </c>
      <c r="G990">
        <v>480.28468494415284</v>
      </c>
      <c r="I990" s="4">
        <v>43158</v>
      </c>
      <c r="J990" s="6">
        <v>0.79297453703703702</v>
      </c>
      <c r="K990">
        <v>19</v>
      </c>
      <c r="L990">
        <v>1</v>
      </c>
      <c r="M990">
        <v>53</v>
      </c>
      <c r="N990" s="1">
        <v>556.9</v>
      </c>
      <c r="O990" s="1">
        <v>528.35</v>
      </c>
    </row>
    <row r="991" spans="1:15" x14ac:dyDescent="0.25">
      <c r="A991" s="9">
        <v>43158.67931712963</v>
      </c>
      <c r="B991" s="6">
        <v>0.7956712962986785</v>
      </c>
      <c r="C991">
        <v>19</v>
      </c>
      <c r="D991">
        <v>5</v>
      </c>
      <c r="E991">
        <v>46</v>
      </c>
      <c r="F991">
        <v>413816.44593394885</v>
      </c>
      <c r="G991">
        <v>404.11762298237193</v>
      </c>
      <c r="I991" s="4">
        <v>43158</v>
      </c>
      <c r="J991" s="6">
        <v>0.79309027777777785</v>
      </c>
      <c r="K991">
        <v>19</v>
      </c>
      <c r="L991">
        <v>2</v>
      </c>
      <c r="M991">
        <v>3</v>
      </c>
      <c r="N991" s="1">
        <v>549.4</v>
      </c>
      <c r="O991" s="1">
        <v>529.70000000000005</v>
      </c>
    </row>
    <row r="992" spans="1:15" x14ac:dyDescent="0.25">
      <c r="A992" s="9">
        <v>43158.67931712963</v>
      </c>
      <c r="B992" s="6">
        <v>0.79578703703737119</v>
      </c>
      <c r="C992">
        <v>19</v>
      </c>
      <c r="D992">
        <v>5</v>
      </c>
      <c r="E992">
        <v>56</v>
      </c>
      <c r="F992">
        <v>449129.97929687501</v>
      </c>
      <c r="G992">
        <v>438.6034954071045</v>
      </c>
      <c r="I992" s="4">
        <v>43158</v>
      </c>
      <c r="J992" s="6">
        <v>0.79320601851851846</v>
      </c>
      <c r="K992">
        <v>19</v>
      </c>
      <c r="L992">
        <v>2</v>
      </c>
      <c r="M992">
        <v>13</v>
      </c>
      <c r="N992" s="1">
        <v>535.79999999999995</v>
      </c>
      <c r="O992" s="1">
        <v>523.20000000000005</v>
      </c>
    </row>
    <row r="993" spans="1:15" x14ac:dyDescent="0.25">
      <c r="A993" s="9">
        <v>43158.67931712963</v>
      </c>
      <c r="B993" s="6">
        <v>0.79590277777606389</v>
      </c>
      <c r="C993">
        <v>19</v>
      </c>
      <c r="D993">
        <v>6</v>
      </c>
      <c r="E993">
        <v>6</v>
      </c>
      <c r="F993">
        <v>472465.74531250005</v>
      </c>
      <c r="G993">
        <v>461.39232940673833</v>
      </c>
      <c r="I993" s="4">
        <v>43158</v>
      </c>
      <c r="J993" s="6">
        <v>0.7933217592592593</v>
      </c>
      <c r="K993">
        <v>19</v>
      </c>
      <c r="L993">
        <v>2</v>
      </c>
      <c r="M993">
        <v>23</v>
      </c>
      <c r="N993" s="1">
        <v>512.1</v>
      </c>
      <c r="O993" s="1">
        <v>510.55</v>
      </c>
    </row>
    <row r="994" spans="1:15" x14ac:dyDescent="0.25">
      <c r="A994" s="9">
        <v>43158.67931712963</v>
      </c>
      <c r="B994" s="6">
        <v>0.79601851851475658</v>
      </c>
      <c r="C994">
        <v>19</v>
      </c>
      <c r="D994">
        <v>6</v>
      </c>
      <c r="E994">
        <v>16</v>
      </c>
      <c r="F994">
        <v>418284.75966796873</v>
      </c>
      <c r="G994">
        <v>408.48121061325071</v>
      </c>
      <c r="I994" s="4">
        <v>43158</v>
      </c>
      <c r="J994" s="6">
        <v>0.79343750000000002</v>
      </c>
      <c r="K994">
        <v>19</v>
      </c>
      <c r="L994">
        <v>2</v>
      </c>
      <c r="M994">
        <v>33</v>
      </c>
      <c r="N994" s="1">
        <v>496.7</v>
      </c>
      <c r="O994" s="1">
        <v>517.6</v>
      </c>
    </row>
    <row r="995" spans="1:15" x14ac:dyDescent="0.25">
      <c r="A995" s="9">
        <v>43158.67931712963</v>
      </c>
      <c r="B995" s="6">
        <v>0.79613425926072523</v>
      </c>
      <c r="C995">
        <v>19</v>
      </c>
      <c r="D995">
        <v>6</v>
      </c>
      <c r="E995">
        <v>26</v>
      </c>
      <c r="F995">
        <v>233184.65097656249</v>
      </c>
      <c r="G995">
        <v>227.71938571929931</v>
      </c>
      <c r="I995" s="4">
        <v>43158</v>
      </c>
      <c r="J995" s="6">
        <v>0.79355324074074074</v>
      </c>
      <c r="K995">
        <v>19</v>
      </c>
      <c r="L995">
        <v>2</v>
      </c>
      <c r="M995">
        <v>43</v>
      </c>
      <c r="N995" s="1">
        <v>505.9</v>
      </c>
      <c r="O995" s="1">
        <v>533.25</v>
      </c>
    </row>
    <row r="996" spans="1:15" x14ac:dyDescent="0.25">
      <c r="A996" s="9">
        <v>43158.67931712963</v>
      </c>
      <c r="B996" s="6">
        <v>0.79625000000669388</v>
      </c>
      <c r="C996">
        <v>19</v>
      </c>
      <c r="D996">
        <v>6</v>
      </c>
      <c r="E996">
        <v>36</v>
      </c>
      <c r="F996">
        <v>413905.35634765623</v>
      </c>
      <c r="G996">
        <v>404.20444955825803</v>
      </c>
      <c r="I996" s="4">
        <v>43158</v>
      </c>
      <c r="J996" s="6">
        <v>0.79366898148148157</v>
      </c>
      <c r="K996">
        <v>19</v>
      </c>
      <c r="L996">
        <v>2</v>
      </c>
      <c r="M996">
        <v>53</v>
      </c>
      <c r="N996" s="1">
        <v>500.4</v>
      </c>
      <c r="O996" s="1">
        <v>525.4</v>
      </c>
    </row>
    <row r="997" spans="1:15" x14ac:dyDescent="0.25">
      <c r="A997" s="9">
        <v>43158.67931712963</v>
      </c>
      <c r="B997" s="6">
        <v>0.79637731481489027</v>
      </c>
      <c r="C997">
        <v>19</v>
      </c>
      <c r="D997">
        <v>6</v>
      </c>
      <c r="E997">
        <v>47</v>
      </c>
      <c r="F997">
        <v>458928.91903409088</v>
      </c>
      <c r="G997">
        <v>448.17277249422938</v>
      </c>
      <c r="I997" s="4">
        <v>43158</v>
      </c>
      <c r="J997" s="6">
        <v>0.79378472222222218</v>
      </c>
      <c r="K997">
        <v>19</v>
      </c>
      <c r="L997">
        <v>3</v>
      </c>
      <c r="M997">
        <v>3</v>
      </c>
      <c r="N997" s="1">
        <v>537.20000000000005</v>
      </c>
      <c r="O997" s="1">
        <v>537.6</v>
      </c>
    </row>
    <row r="998" spans="1:15" x14ac:dyDescent="0.25">
      <c r="A998" s="9">
        <v>43158.67931712963</v>
      </c>
      <c r="B998" s="6">
        <v>0.79649305555358296</v>
      </c>
      <c r="C998">
        <v>19</v>
      </c>
      <c r="D998">
        <v>6</v>
      </c>
      <c r="E998">
        <v>57</v>
      </c>
      <c r="F998">
        <v>382349.77021484374</v>
      </c>
      <c r="G998">
        <v>373.38844747543334</v>
      </c>
      <c r="I998" s="4">
        <v>43158</v>
      </c>
      <c r="J998" s="6">
        <v>0.79390046296296291</v>
      </c>
      <c r="K998">
        <v>19</v>
      </c>
      <c r="L998">
        <v>3</v>
      </c>
      <c r="M998">
        <v>13</v>
      </c>
      <c r="N998" s="1">
        <v>531</v>
      </c>
      <c r="O998" s="1">
        <v>532.70000000000005</v>
      </c>
    </row>
    <row r="999" spans="1:15" x14ac:dyDescent="0.25">
      <c r="A999" s="9">
        <v>43158.67931712963</v>
      </c>
      <c r="B999" s="6">
        <v>0.79660879629955161</v>
      </c>
      <c r="C999">
        <v>19</v>
      </c>
      <c r="D999">
        <v>7</v>
      </c>
      <c r="E999">
        <v>7</v>
      </c>
      <c r="F999">
        <v>464850.07353515626</v>
      </c>
      <c r="G999">
        <v>453.95514993667604</v>
      </c>
      <c r="I999" s="4">
        <v>43158</v>
      </c>
      <c r="J999" s="6">
        <v>0.79401620370370374</v>
      </c>
      <c r="K999">
        <v>19</v>
      </c>
      <c r="L999">
        <v>3</v>
      </c>
      <c r="M999">
        <v>23</v>
      </c>
      <c r="N999" s="1">
        <v>557.1</v>
      </c>
      <c r="O999" s="1">
        <v>536.90000000000009</v>
      </c>
    </row>
    <row r="1000" spans="1:15" x14ac:dyDescent="0.25">
      <c r="A1000" s="9">
        <v>43158.67931712963</v>
      </c>
      <c r="B1000" s="6">
        <v>0.79672453704552026</v>
      </c>
      <c r="C1000">
        <v>19</v>
      </c>
      <c r="D1000">
        <v>7</v>
      </c>
      <c r="E1000">
        <v>17</v>
      </c>
      <c r="F1000">
        <v>467427.74179687497</v>
      </c>
      <c r="G1000">
        <v>456.47240409851071</v>
      </c>
      <c r="I1000" s="4">
        <v>43158</v>
      </c>
      <c r="J1000" s="6">
        <v>0.79413194444444446</v>
      </c>
      <c r="K1000">
        <v>19</v>
      </c>
      <c r="L1000">
        <v>3</v>
      </c>
      <c r="M1000">
        <v>33</v>
      </c>
      <c r="N1000" s="1">
        <v>555</v>
      </c>
      <c r="O1000" s="1">
        <v>526.9</v>
      </c>
    </row>
    <row r="1001" spans="1:15" x14ac:dyDescent="0.25">
      <c r="A1001" s="9">
        <v>43158.67931712963</v>
      </c>
      <c r="B1001" s="6">
        <v>0.79684027778421296</v>
      </c>
      <c r="C1001">
        <v>19</v>
      </c>
      <c r="D1001">
        <v>7</v>
      </c>
      <c r="E1001">
        <v>27</v>
      </c>
      <c r="F1001">
        <v>471404.98740234377</v>
      </c>
      <c r="G1001">
        <v>460.35643301010134</v>
      </c>
      <c r="I1001" s="4">
        <v>43158</v>
      </c>
      <c r="J1001" s="6">
        <v>0.79424768518518529</v>
      </c>
      <c r="K1001">
        <v>19</v>
      </c>
      <c r="L1001">
        <v>3</v>
      </c>
      <c r="M1001">
        <v>43</v>
      </c>
      <c r="N1001" s="1">
        <v>546.20000000000005</v>
      </c>
      <c r="O1001" s="1">
        <v>526.95000000000005</v>
      </c>
    </row>
    <row r="1002" spans="1:15" x14ac:dyDescent="0.25">
      <c r="A1002" s="9">
        <v>43158.67931712963</v>
      </c>
      <c r="B1002" s="6">
        <v>0.79695601852290565</v>
      </c>
      <c r="C1002">
        <v>19</v>
      </c>
      <c r="D1002">
        <v>7</v>
      </c>
      <c r="E1002">
        <v>37</v>
      </c>
      <c r="F1002">
        <v>470993.5334960937</v>
      </c>
      <c r="G1002">
        <v>459.95462255477901</v>
      </c>
      <c r="I1002" s="4">
        <v>43158</v>
      </c>
      <c r="J1002" s="6">
        <v>0.7943634259259259</v>
      </c>
      <c r="K1002">
        <v>19</v>
      </c>
      <c r="L1002">
        <v>3</v>
      </c>
      <c r="M1002">
        <v>53</v>
      </c>
      <c r="N1002" s="1">
        <v>522.4</v>
      </c>
      <c r="O1002" s="1">
        <v>519.65</v>
      </c>
    </row>
    <row r="1003" spans="1:15" x14ac:dyDescent="0.25">
      <c r="A1003" s="9">
        <v>43158.67931712963</v>
      </c>
      <c r="B1003" s="6">
        <v>0.79708333333110204</v>
      </c>
      <c r="C1003">
        <v>19</v>
      </c>
      <c r="D1003">
        <v>7</v>
      </c>
      <c r="E1003">
        <v>48</v>
      </c>
      <c r="F1003">
        <v>420762.95152698865</v>
      </c>
      <c r="G1003">
        <v>410.90131985057485</v>
      </c>
      <c r="I1003" s="4">
        <v>43158</v>
      </c>
      <c r="J1003" s="6">
        <v>0.79447916666666663</v>
      </c>
      <c r="K1003">
        <v>19</v>
      </c>
      <c r="L1003">
        <v>4</v>
      </c>
      <c r="M1003">
        <v>3</v>
      </c>
      <c r="N1003" s="1">
        <v>514.70000000000005</v>
      </c>
      <c r="O1003" s="1">
        <v>526.70000000000005</v>
      </c>
    </row>
    <row r="1004" spans="1:15" x14ac:dyDescent="0.25">
      <c r="A1004" s="9">
        <v>43158.67931712963</v>
      </c>
      <c r="B1004" s="6">
        <v>0.79719907406979473</v>
      </c>
      <c r="C1004">
        <v>19</v>
      </c>
      <c r="D1004">
        <v>7</v>
      </c>
      <c r="E1004">
        <v>58</v>
      </c>
      <c r="F1004">
        <v>449956.43291015626</v>
      </c>
      <c r="G1004">
        <v>439.41057901382447</v>
      </c>
      <c r="I1004" s="4">
        <v>43158</v>
      </c>
      <c r="J1004" s="6">
        <v>0.79459490740740746</v>
      </c>
      <c r="K1004">
        <v>19</v>
      </c>
      <c r="L1004">
        <v>4</v>
      </c>
      <c r="M1004">
        <v>13</v>
      </c>
      <c r="N1004" s="1">
        <v>510.3</v>
      </c>
      <c r="O1004" s="1">
        <v>530.5</v>
      </c>
    </row>
    <row r="1005" spans="1:15" x14ac:dyDescent="0.25">
      <c r="A1005" s="9">
        <v>43158.67931712963</v>
      </c>
      <c r="B1005" s="6">
        <v>0.79731481481576338</v>
      </c>
      <c r="C1005">
        <v>19</v>
      </c>
      <c r="D1005">
        <v>8</v>
      </c>
      <c r="E1005">
        <v>8</v>
      </c>
      <c r="F1005">
        <v>505831.46855468751</v>
      </c>
      <c r="G1005">
        <v>493.97604351043702</v>
      </c>
      <c r="I1005" s="4">
        <v>43158</v>
      </c>
      <c r="J1005" s="6">
        <v>0.79471064814814818</v>
      </c>
      <c r="K1005">
        <v>19</v>
      </c>
      <c r="L1005">
        <v>4</v>
      </c>
      <c r="M1005">
        <v>23</v>
      </c>
      <c r="N1005" s="1">
        <v>505</v>
      </c>
      <c r="O1005" s="1">
        <v>527.15</v>
      </c>
    </row>
    <row r="1006" spans="1:15" x14ac:dyDescent="0.25">
      <c r="A1006" s="9">
        <v>43158.67931712963</v>
      </c>
      <c r="B1006" s="6">
        <v>0.79743055556173204</v>
      </c>
      <c r="C1006">
        <v>19</v>
      </c>
      <c r="D1006">
        <v>8</v>
      </c>
      <c r="E1006">
        <v>18</v>
      </c>
      <c r="F1006">
        <v>145999.89921875001</v>
      </c>
      <c r="G1006">
        <v>142.57802658081056</v>
      </c>
      <c r="I1006" s="4">
        <v>43158</v>
      </c>
      <c r="J1006" s="6">
        <v>0.79482638888888879</v>
      </c>
      <c r="K1006">
        <v>19</v>
      </c>
      <c r="L1006">
        <v>4</v>
      </c>
      <c r="M1006">
        <v>33</v>
      </c>
      <c r="N1006" s="1">
        <v>517.9</v>
      </c>
      <c r="O1006" s="1">
        <v>529.65</v>
      </c>
    </row>
    <row r="1007" spans="1:15" x14ac:dyDescent="0.25">
      <c r="A1007" s="9">
        <v>43158.67931712963</v>
      </c>
      <c r="B1007" s="6">
        <v>0.79754629630042473</v>
      </c>
      <c r="C1007">
        <v>19</v>
      </c>
      <c r="D1007">
        <v>8</v>
      </c>
      <c r="E1007">
        <v>28</v>
      </c>
      <c r="F1007">
        <v>242068.54707031252</v>
      </c>
      <c r="G1007">
        <v>236.39506549835207</v>
      </c>
      <c r="I1007" s="4">
        <v>43158</v>
      </c>
      <c r="J1007" s="6">
        <v>0.79494212962962962</v>
      </c>
      <c r="K1007">
        <v>19</v>
      </c>
      <c r="L1007">
        <v>4</v>
      </c>
      <c r="M1007">
        <v>43</v>
      </c>
      <c r="N1007" s="1">
        <v>529.9</v>
      </c>
      <c r="O1007" s="1">
        <v>527.65</v>
      </c>
    </row>
    <row r="1008" spans="1:15" x14ac:dyDescent="0.25">
      <c r="A1008" s="9">
        <v>43158.67931712963</v>
      </c>
      <c r="B1008" s="6">
        <v>0.79766203703911742</v>
      </c>
      <c r="C1008">
        <v>19</v>
      </c>
      <c r="D1008">
        <v>8</v>
      </c>
      <c r="E1008">
        <v>38</v>
      </c>
      <c r="F1008">
        <v>1.8148437500000001</v>
      </c>
      <c r="G1008">
        <v>1.7723083496093751E-3</v>
      </c>
      <c r="I1008" s="4">
        <v>43158</v>
      </c>
      <c r="J1008" s="6">
        <v>0.79505787037037035</v>
      </c>
      <c r="K1008">
        <v>19</v>
      </c>
      <c r="L1008">
        <v>4</v>
      </c>
      <c r="M1008">
        <v>53</v>
      </c>
      <c r="N1008" s="1">
        <v>547.6</v>
      </c>
      <c r="O1008" s="1">
        <v>529.75</v>
      </c>
    </row>
    <row r="1009" spans="1:15" x14ac:dyDescent="0.25">
      <c r="A1009" s="9">
        <v>43158.67931712963</v>
      </c>
      <c r="B1009" s="6">
        <v>0.79777777777781012</v>
      </c>
      <c r="C1009">
        <v>19</v>
      </c>
      <c r="D1009">
        <v>8</v>
      </c>
      <c r="E1009">
        <v>48</v>
      </c>
      <c r="F1009">
        <v>3.1863281250000002</v>
      </c>
      <c r="G1009">
        <v>3.1116485595703127E-3</v>
      </c>
      <c r="I1009" s="4">
        <v>43158</v>
      </c>
      <c r="J1009" s="6">
        <v>0.79517361111111118</v>
      </c>
      <c r="K1009">
        <v>19</v>
      </c>
      <c r="L1009">
        <v>5</v>
      </c>
      <c r="M1009">
        <v>3</v>
      </c>
      <c r="N1009" s="1">
        <v>544.29999999999995</v>
      </c>
      <c r="O1009" s="1">
        <v>525.54999999999995</v>
      </c>
    </row>
    <row r="1010" spans="1:15" x14ac:dyDescent="0.25">
      <c r="A1010" s="9">
        <v>43158.67931712963</v>
      </c>
      <c r="B1010" s="6">
        <v>0.79789351851650281</v>
      </c>
      <c r="C1010">
        <v>19</v>
      </c>
      <c r="D1010">
        <v>8</v>
      </c>
      <c r="E1010">
        <v>58</v>
      </c>
      <c r="F1010">
        <v>0.65283203125</v>
      </c>
      <c r="G1010">
        <v>6.3753128051757813E-4</v>
      </c>
      <c r="I1010" s="4">
        <v>43158</v>
      </c>
      <c r="J1010" s="6">
        <v>0.7952893518518519</v>
      </c>
      <c r="K1010">
        <v>19</v>
      </c>
      <c r="L1010">
        <v>5</v>
      </c>
      <c r="M1010">
        <v>13</v>
      </c>
      <c r="N1010" s="1">
        <v>551.29999999999995</v>
      </c>
      <c r="O1010" s="1">
        <v>525.15</v>
      </c>
    </row>
    <row r="1011" spans="1:15" x14ac:dyDescent="0.25">
      <c r="A1011" s="9">
        <v>43158.67931712963</v>
      </c>
      <c r="B1011" s="6">
        <v>0.79800925926247146</v>
      </c>
      <c r="C1011">
        <v>19</v>
      </c>
      <c r="D1011">
        <v>9</v>
      </c>
      <c r="E1011">
        <v>8</v>
      </c>
      <c r="F1011">
        <v>0.984375</v>
      </c>
      <c r="G1011">
        <v>9.613037109375E-4</v>
      </c>
      <c r="I1011" s="4">
        <v>43158</v>
      </c>
      <c r="J1011" s="6">
        <v>0.79540509259259251</v>
      </c>
      <c r="K1011">
        <v>19</v>
      </c>
      <c r="L1011">
        <v>5</v>
      </c>
      <c r="M1011">
        <v>23</v>
      </c>
      <c r="N1011" s="1">
        <v>540.79999999999995</v>
      </c>
      <c r="O1011" s="1">
        <v>527.75</v>
      </c>
    </row>
    <row r="1012" spans="1:15" x14ac:dyDescent="0.25">
      <c r="A1012" s="9">
        <v>43158.67931712963</v>
      </c>
      <c r="B1012" s="6">
        <v>0.79813657407794381</v>
      </c>
      <c r="C1012">
        <v>19</v>
      </c>
      <c r="D1012">
        <v>9</v>
      </c>
      <c r="E1012">
        <v>19</v>
      </c>
      <c r="F1012">
        <v>1.0657848011363638</v>
      </c>
      <c r="G1012">
        <v>1.0408054698597302E-3</v>
      </c>
      <c r="I1012" s="4">
        <v>43158</v>
      </c>
      <c r="J1012" s="6">
        <v>0.79552083333333334</v>
      </c>
      <c r="K1012">
        <v>19</v>
      </c>
      <c r="L1012">
        <v>5</v>
      </c>
      <c r="M1012">
        <v>33</v>
      </c>
      <c r="N1012" s="1">
        <v>526.20000000000005</v>
      </c>
      <c r="O1012" s="1">
        <v>525</v>
      </c>
    </row>
    <row r="1013" spans="1:15" x14ac:dyDescent="0.25">
      <c r="A1013" s="9">
        <v>43158.67931712963</v>
      </c>
      <c r="B1013" s="6">
        <v>0.7982523148166365</v>
      </c>
      <c r="C1013">
        <v>19</v>
      </c>
      <c r="D1013">
        <v>9</v>
      </c>
      <c r="E1013">
        <v>29</v>
      </c>
      <c r="F1013">
        <v>468578.46269531251</v>
      </c>
      <c r="G1013">
        <v>457.59615497589112</v>
      </c>
      <c r="I1013" s="4">
        <v>43158</v>
      </c>
      <c r="J1013" s="6">
        <v>0.79563657407407407</v>
      </c>
      <c r="K1013">
        <v>19</v>
      </c>
      <c r="L1013">
        <v>5</v>
      </c>
      <c r="M1013">
        <v>43</v>
      </c>
      <c r="N1013" s="1">
        <v>519.4</v>
      </c>
      <c r="O1013" s="1">
        <v>531.45000000000005</v>
      </c>
    </row>
    <row r="1014" spans="1:15" x14ac:dyDescent="0.25">
      <c r="A1014" s="9">
        <v>43158.67931712963</v>
      </c>
      <c r="B1014" s="6">
        <v>0.79836805555532919</v>
      </c>
      <c r="C1014">
        <v>19</v>
      </c>
      <c r="D1014">
        <v>9</v>
      </c>
      <c r="E1014">
        <v>39</v>
      </c>
      <c r="F1014">
        <v>1501661.7611328126</v>
      </c>
      <c r="G1014">
        <v>1466.4665636062623</v>
      </c>
      <c r="I1014" s="4">
        <v>43158</v>
      </c>
      <c r="J1014" s="6">
        <v>0.79575231481481479</v>
      </c>
      <c r="K1014">
        <v>19</v>
      </c>
      <c r="L1014">
        <v>5</v>
      </c>
      <c r="M1014">
        <v>53</v>
      </c>
      <c r="N1014" s="1">
        <v>494.8</v>
      </c>
      <c r="O1014" s="1">
        <v>515.5</v>
      </c>
    </row>
    <row r="1015" spans="1:15" x14ac:dyDescent="0.25">
      <c r="A1015" s="9">
        <v>43158.67931712963</v>
      </c>
      <c r="B1015" s="6">
        <v>0.79848379629402189</v>
      </c>
      <c r="C1015">
        <v>19</v>
      </c>
      <c r="D1015">
        <v>9</v>
      </c>
      <c r="E1015">
        <v>49</v>
      </c>
      <c r="F1015">
        <v>1434680.185546875</v>
      </c>
      <c r="G1015">
        <v>1401.0548686981201</v>
      </c>
      <c r="I1015" s="4">
        <v>43158</v>
      </c>
      <c r="J1015" s="6">
        <v>0.79586805555555562</v>
      </c>
      <c r="K1015">
        <v>19</v>
      </c>
      <c r="L1015">
        <v>6</v>
      </c>
      <c r="M1015">
        <v>3</v>
      </c>
      <c r="N1015" s="1">
        <v>510.9</v>
      </c>
      <c r="O1015" s="1">
        <v>533.09999999999991</v>
      </c>
    </row>
    <row r="1016" spans="1:15" x14ac:dyDescent="0.25">
      <c r="A1016" s="9">
        <v>43158.67931712963</v>
      </c>
      <c r="B1016" s="6">
        <v>0.79859953703999054</v>
      </c>
      <c r="C1016">
        <v>19</v>
      </c>
      <c r="D1016">
        <v>9</v>
      </c>
      <c r="E1016">
        <v>59</v>
      </c>
      <c r="F1016">
        <v>1451896.4099609377</v>
      </c>
      <c r="G1016">
        <v>1417.8675878524782</v>
      </c>
      <c r="I1016" s="4">
        <v>43158</v>
      </c>
      <c r="J1016" s="6">
        <v>0.79598379629629623</v>
      </c>
      <c r="K1016">
        <v>19</v>
      </c>
      <c r="L1016">
        <v>6</v>
      </c>
      <c r="M1016">
        <v>13</v>
      </c>
      <c r="N1016" s="1">
        <v>524.5</v>
      </c>
      <c r="O1016" s="1">
        <v>539.29999999999995</v>
      </c>
    </row>
    <row r="1017" spans="1:15" x14ac:dyDescent="0.25">
      <c r="A1017" s="9">
        <v>43158.67931712963</v>
      </c>
      <c r="B1017" s="6">
        <v>0.79872685185546288</v>
      </c>
      <c r="C1017">
        <v>19</v>
      </c>
      <c r="D1017">
        <v>10</v>
      </c>
      <c r="E1017">
        <v>10</v>
      </c>
      <c r="F1017">
        <v>1438315.5766157671</v>
      </c>
      <c r="G1017">
        <v>1404.605055288835</v>
      </c>
      <c r="I1017" s="4">
        <v>43158</v>
      </c>
      <c r="J1017" s="6">
        <v>0.79609953703703706</v>
      </c>
      <c r="K1017">
        <v>19</v>
      </c>
      <c r="L1017">
        <v>6</v>
      </c>
      <c r="M1017">
        <v>23</v>
      </c>
      <c r="N1017" s="1">
        <v>533.5</v>
      </c>
      <c r="O1017" s="1">
        <v>534.79999999999995</v>
      </c>
    </row>
    <row r="1018" spans="1:15" x14ac:dyDescent="0.25">
      <c r="A1018" s="9">
        <v>43158.67931712963</v>
      </c>
      <c r="B1018" s="6">
        <v>0.79885416667093523</v>
      </c>
      <c r="C1018">
        <v>19</v>
      </c>
      <c r="D1018">
        <v>10</v>
      </c>
      <c r="E1018">
        <v>21</v>
      </c>
      <c r="F1018">
        <v>1411870.3258167615</v>
      </c>
      <c r="G1018">
        <v>1378.7796150554311</v>
      </c>
      <c r="I1018" s="4">
        <v>43158</v>
      </c>
      <c r="J1018" s="6">
        <v>0.79621527777777779</v>
      </c>
      <c r="K1018">
        <v>19</v>
      </c>
      <c r="L1018">
        <v>6</v>
      </c>
      <c r="M1018">
        <v>33</v>
      </c>
      <c r="N1018" s="1">
        <v>553.70000000000005</v>
      </c>
      <c r="O1018" s="1">
        <v>535.29999999999995</v>
      </c>
    </row>
    <row r="1019" spans="1:15" x14ac:dyDescent="0.25">
      <c r="A1019" s="9">
        <v>43158.67931712963</v>
      </c>
      <c r="B1019" s="6">
        <v>0.79896990740962792</v>
      </c>
      <c r="C1019">
        <v>19</v>
      </c>
      <c r="D1019">
        <v>10</v>
      </c>
      <c r="E1019">
        <v>31</v>
      </c>
      <c r="F1019">
        <v>1390455.6076171875</v>
      </c>
      <c r="G1019">
        <v>1357.8668043136597</v>
      </c>
      <c r="I1019" s="4">
        <v>43158</v>
      </c>
      <c r="J1019" s="6">
        <v>0.79633101851851851</v>
      </c>
      <c r="K1019">
        <v>19</v>
      </c>
      <c r="L1019">
        <v>6</v>
      </c>
      <c r="M1019">
        <v>43</v>
      </c>
      <c r="N1019" s="1">
        <v>559.5</v>
      </c>
      <c r="O1019" s="1">
        <v>535.75</v>
      </c>
    </row>
    <row r="1020" spans="1:15" x14ac:dyDescent="0.25">
      <c r="A1020" s="9">
        <v>43158.67931712963</v>
      </c>
      <c r="B1020" s="6">
        <v>0.79908564815559657</v>
      </c>
      <c r="C1020">
        <v>19</v>
      </c>
      <c r="D1020">
        <v>10</v>
      </c>
      <c r="E1020">
        <v>41</v>
      </c>
      <c r="F1020">
        <v>1465477.7685546875</v>
      </c>
      <c r="G1020">
        <v>1431.130633354187</v>
      </c>
      <c r="I1020" s="4">
        <v>43158</v>
      </c>
      <c r="J1020" s="6">
        <v>0.79644675925925934</v>
      </c>
      <c r="K1020">
        <v>19</v>
      </c>
      <c r="L1020">
        <v>6</v>
      </c>
      <c r="M1020">
        <v>53</v>
      </c>
      <c r="N1020" s="1">
        <v>552.5</v>
      </c>
      <c r="O1020" s="1">
        <v>534.45000000000005</v>
      </c>
    </row>
    <row r="1021" spans="1:15" x14ac:dyDescent="0.25">
      <c r="A1021" s="9">
        <v>43158.67931712963</v>
      </c>
      <c r="B1021" s="6">
        <v>0.79920138889428927</v>
      </c>
      <c r="C1021">
        <v>19</v>
      </c>
      <c r="D1021">
        <v>10</v>
      </c>
      <c r="E1021">
        <v>51</v>
      </c>
      <c r="F1021">
        <v>1254051.9931640625</v>
      </c>
      <c r="G1021">
        <v>1224.6601495742798</v>
      </c>
      <c r="I1021" s="4">
        <v>43158</v>
      </c>
      <c r="J1021" s="6">
        <v>0.79656249999999995</v>
      </c>
      <c r="K1021">
        <v>19</v>
      </c>
      <c r="L1021">
        <v>7</v>
      </c>
      <c r="M1021">
        <v>3</v>
      </c>
      <c r="N1021" s="1">
        <v>536.20000000000005</v>
      </c>
      <c r="O1021" s="1">
        <v>521.95000000000005</v>
      </c>
    </row>
    <row r="1022" spans="1:15" x14ac:dyDescent="0.25">
      <c r="A1022" s="9">
        <v>43158.67931712963</v>
      </c>
      <c r="B1022" s="6">
        <v>0.79931712963298196</v>
      </c>
      <c r="C1022">
        <v>19</v>
      </c>
      <c r="D1022">
        <v>11</v>
      </c>
      <c r="E1022">
        <v>1</v>
      </c>
      <c r="F1022">
        <v>1387720.7940429689</v>
      </c>
      <c r="G1022">
        <v>1355.1960879325868</v>
      </c>
      <c r="I1022" s="4">
        <v>43158</v>
      </c>
      <c r="J1022" s="6">
        <v>0.79667824074074067</v>
      </c>
      <c r="K1022">
        <v>19</v>
      </c>
      <c r="L1022">
        <v>7</v>
      </c>
      <c r="M1022">
        <v>13</v>
      </c>
      <c r="N1022" s="1">
        <v>533.79999999999995</v>
      </c>
      <c r="O1022" s="1">
        <v>536.65</v>
      </c>
    </row>
    <row r="1023" spans="1:15" x14ac:dyDescent="0.25">
      <c r="A1023" s="9">
        <v>43158.67931712963</v>
      </c>
      <c r="B1023" s="6">
        <v>0.79943287037167465</v>
      </c>
      <c r="C1023">
        <v>19</v>
      </c>
      <c r="D1023">
        <v>11</v>
      </c>
      <c r="E1023">
        <v>11</v>
      </c>
      <c r="F1023">
        <v>1421114.8393554688</v>
      </c>
      <c r="G1023">
        <v>1387.807460308075</v>
      </c>
      <c r="I1023" s="4">
        <v>43158</v>
      </c>
      <c r="J1023" s="6">
        <v>0.79679398148148151</v>
      </c>
      <c r="K1023">
        <v>19</v>
      </c>
      <c r="L1023">
        <v>7</v>
      </c>
      <c r="M1023">
        <v>23</v>
      </c>
      <c r="N1023" s="1">
        <v>515.4</v>
      </c>
      <c r="O1023" s="1">
        <v>522.79999999999995</v>
      </c>
    </row>
    <row r="1024" spans="1:15" x14ac:dyDescent="0.25">
      <c r="A1024" s="9">
        <v>43158.67931712963</v>
      </c>
      <c r="B1024" s="6">
        <v>0.79954861111036735</v>
      </c>
      <c r="C1024">
        <v>19</v>
      </c>
      <c r="D1024">
        <v>11</v>
      </c>
      <c r="E1024">
        <v>21</v>
      </c>
      <c r="F1024">
        <v>1502939.5815429688</v>
      </c>
      <c r="G1024">
        <v>1467.7144351005554</v>
      </c>
      <c r="I1024" s="4">
        <v>43158</v>
      </c>
      <c r="J1024" s="6">
        <v>0.79690972222222223</v>
      </c>
      <c r="K1024">
        <v>19</v>
      </c>
      <c r="L1024">
        <v>7</v>
      </c>
      <c r="M1024">
        <v>33</v>
      </c>
      <c r="N1024" s="1">
        <v>506.7</v>
      </c>
      <c r="O1024" s="1">
        <v>526.35</v>
      </c>
    </row>
    <row r="1025" spans="1:15" x14ac:dyDescent="0.25">
      <c r="A1025" s="9">
        <v>43158.67931712963</v>
      </c>
      <c r="B1025" s="6">
        <v>0.79967592593311565</v>
      </c>
      <c r="C1025">
        <v>19</v>
      </c>
      <c r="D1025">
        <v>11</v>
      </c>
      <c r="E1025">
        <v>32</v>
      </c>
      <c r="F1025">
        <v>1396605.1759588069</v>
      </c>
      <c r="G1025">
        <v>1363.8722421472723</v>
      </c>
      <c r="I1025" s="4">
        <v>43158</v>
      </c>
      <c r="J1025" s="6">
        <v>0.79702546296296306</v>
      </c>
      <c r="K1025">
        <v>19</v>
      </c>
      <c r="L1025">
        <v>7</v>
      </c>
      <c r="M1025">
        <v>43</v>
      </c>
      <c r="N1025" s="1">
        <v>503.7</v>
      </c>
      <c r="O1025" s="1">
        <v>527.9</v>
      </c>
    </row>
    <row r="1026" spans="1:15" x14ac:dyDescent="0.25">
      <c r="A1026" s="9">
        <v>43158.67931712963</v>
      </c>
      <c r="B1026" s="6">
        <v>0.79979166667180834</v>
      </c>
      <c r="C1026">
        <v>19</v>
      </c>
      <c r="D1026">
        <v>11</v>
      </c>
      <c r="E1026">
        <v>42</v>
      </c>
      <c r="F1026">
        <v>1545605.41484375</v>
      </c>
      <c r="G1026">
        <v>1509.3802879333496</v>
      </c>
      <c r="I1026" s="4">
        <v>43158</v>
      </c>
      <c r="J1026" s="6">
        <v>0.79714120370370367</v>
      </c>
      <c r="K1026">
        <v>19</v>
      </c>
      <c r="L1026">
        <v>7</v>
      </c>
      <c r="M1026">
        <v>53</v>
      </c>
      <c r="N1026" s="1">
        <v>511</v>
      </c>
      <c r="O1026" s="1">
        <v>530.65</v>
      </c>
    </row>
    <row r="1027" spans="1:15" x14ac:dyDescent="0.25">
      <c r="A1027" s="9">
        <v>43158.67931712963</v>
      </c>
      <c r="B1027" s="6">
        <v>0.79990740741050104</v>
      </c>
      <c r="C1027">
        <v>19</v>
      </c>
      <c r="D1027">
        <v>11</v>
      </c>
      <c r="E1027">
        <v>52</v>
      </c>
      <c r="F1027">
        <v>522962.3620117188</v>
      </c>
      <c r="G1027">
        <v>510.70543165206914</v>
      </c>
      <c r="I1027" s="4">
        <v>43158</v>
      </c>
      <c r="J1027" s="6">
        <v>0.79725694444444439</v>
      </c>
      <c r="K1027">
        <v>19</v>
      </c>
      <c r="L1027">
        <v>8</v>
      </c>
      <c r="M1027">
        <v>3</v>
      </c>
      <c r="N1027" s="1">
        <v>537.20000000000005</v>
      </c>
      <c r="O1027" s="1">
        <v>534.5</v>
      </c>
    </row>
    <row r="1028" spans="1:15" x14ac:dyDescent="0.25">
      <c r="A1028" s="9">
        <v>43158.67931712963</v>
      </c>
      <c r="B1028" s="6">
        <v>0.80002314814919373</v>
      </c>
      <c r="C1028">
        <v>19</v>
      </c>
      <c r="D1028">
        <v>12</v>
      </c>
      <c r="E1028">
        <v>2</v>
      </c>
      <c r="F1028">
        <v>354266.7151367187</v>
      </c>
      <c r="G1028">
        <v>345.96358900070186</v>
      </c>
      <c r="I1028" s="4">
        <v>43158</v>
      </c>
      <c r="J1028" s="6">
        <v>0.79737268518518523</v>
      </c>
      <c r="K1028">
        <v>19</v>
      </c>
      <c r="L1028">
        <v>8</v>
      </c>
      <c r="M1028">
        <v>13</v>
      </c>
      <c r="N1028" s="1">
        <v>542.6</v>
      </c>
      <c r="O1028" s="1">
        <v>529</v>
      </c>
    </row>
    <row r="1029" spans="1:15" x14ac:dyDescent="0.25">
      <c r="A1029" s="9">
        <v>43158.67931712963</v>
      </c>
      <c r="B1029" s="6">
        <v>0.80013888888788642</v>
      </c>
      <c r="C1029">
        <v>19</v>
      </c>
      <c r="D1029">
        <v>12</v>
      </c>
      <c r="E1029">
        <v>12</v>
      </c>
      <c r="F1029">
        <v>420728.72138671874</v>
      </c>
      <c r="G1029">
        <v>410.86789197921752</v>
      </c>
      <c r="I1029" s="4">
        <v>43158</v>
      </c>
      <c r="J1029" s="6">
        <v>0.79748842592592595</v>
      </c>
      <c r="K1029">
        <v>19</v>
      </c>
      <c r="L1029">
        <v>8</v>
      </c>
      <c r="M1029">
        <v>23</v>
      </c>
      <c r="N1029" s="1">
        <v>533.1</v>
      </c>
      <c r="O1029" s="1">
        <v>523.1</v>
      </c>
    </row>
    <row r="1030" spans="1:15" x14ac:dyDescent="0.25">
      <c r="A1030" s="9">
        <v>43158.67931712963</v>
      </c>
      <c r="B1030" s="6">
        <v>0.80025462962657912</v>
      </c>
      <c r="C1030">
        <v>19</v>
      </c>
      <c r="D1030">
        <v>12</v>
      </c>
      <c r="E1030">
        <v>22</v>
      </c>
      <c r="F1030">
        <v>422074.09853515628</v>
      </c>
      <c r="G1030">
        <v>412.18173685073856</v>
      </c>
      <c r="I1030" s="4">
        <v>43158</v>
      </c>
      <c r="J1030" s="6">
        <v>0.79760416666666656</v>
      </c>
      <c r="K1030">
        <v>19</v>
      </c>
      <c r="L1030">
        <v>8</v>
      </c>
      <c r="M1030">
        <v>33</v>
      </c>
      <c r="N1030" s="1">
        <v>507.8</v>
      </c>
      <c r="O1030" s="1">
        <v>511.20000000000005</v>
      </c>
    </row>
    <row r="1031" spans="1:15" x14ac:dyDescent="0.25">
      <c r="A1031" s="9">
        <v>43158.67931712963</v>
      </c>
      <c r="B1031" s="6">
        <v>0.80038194444932742</v>
      </c>
      <c r="C1031">
        <v>19</v>
      </c>
      <c r="D1031">
        <v>12</v>
      </c>
      <c r="E1031">
        <v>33</v>
      </c>
      <c r="F1031">
        <v>364358.04137073865</v>
      </c>
      <c r="G1031">
        <v>355.81839977611196</v>
      </c>
      <c r="I1031" s="4">
        <v>43158</v>
      </c>
      <c r="J1031" s="6">
        <v>0.79771990740740739</v>
      </c>
      <c r="K1031">
        <v>19</v>
      </c>
      <c r="L1031">
        <v>8</v>
      </c>
      <c r="M1031">
        <v>43</v>
      </c>
      <c r="N1031" s="1">
        <v>473</v>
      </c>
      <c r="O1031" s="1">
        <v>473.85</v>
      </c>
    </row>
    <row r="1032" spans="1:15" x14ac:dyDescent="0.25">
      <c r="A1032" s="9">
        <v>43158.67931712963</v>
      </c>
      <c r="B1032" s="6">
        <v>0.80049768518802011</v>
      </c>
      <c r="C1032">
        <v>19</v>
      </c>
      <c r="D1032">
        <v>12</v>
      </c>
      <c r="E1032">
        <v>43</v>
      </c>
      <c r="F1032">
        <v>399462.54228515626</v>
      </c>
      <c r="G1032">
        <v>390.10013895034791</v>
      </c>
      <c r="I1032" s="4">
        <v>43158</v>
      </c>
      <c r="J1032" s="6">
        <v>0.79783564814814811</v>
      </c>
      <c r="K1032">
        <v>19</v>
      </c>
      <c r="L1032">
        <v>8</v>
      </c>
      <c r="M1032">
        <v>53</v>
      </c>
      <c r="N1032" s="1">
        <v>481.2</v>
      </c>
      <c r="O1032" s="1">
        <v>473.29999999999995</v>
      </c>
    </row>
    <row r="1033" spans="1:15" x14ac:dyDescent="0.25">
      <c r="A1033" s="9">
        <v>43158.67931712963</v>
      </c>
      <c r="B1033" s="6">
        <v>0.80061342592671281</v>
      </c>
      <c r="C1033">
        <v>19</v>
      </c>
      <c r="D1033">
        <v>12</v>
      </c>
      <c r="E1033">
        <v>53</v>
      </c>
      <c r="F1033">
        <v>397817.78964843752</v>
      </c>
      <c r="G1033">
        <v>388.49393520355227</v>
      </c>
      <c r="I1033" s="4">
        <v>43158</v>
      </c>
      <c r="J1033" s="6">
        <v>0.79795138888888895</v>
      </c>
      <c r="K1033">
        <v>19</v>
      </c>
      <c r="L1033">
        <v>9</v>
      </c>
      <c r="M1033">
        <v>3</v>
      </c>
      <c r="N1033" s="1">
        <v>464.5</v>
      </c>
      <c r="O1033" s="1">
        <v>469</v>
      </c>
    </row>
    <row r="1034" spans="1:15" x14ac:dyDescent="0.25">
      <c r="A1034" s="9">
        <v>43158.67931712963</v>
      </c>
      <c r="B1034" s="6">
        <v>0.8007291666654055</v>
      </c>
      <c r="C1034">
        <v>19</v>
      </c>
      <c r="D1034">
        <v>13</v>
      </c>
      <c r="E1034">
        <v>3</v>
      </c>
      <c r="F1034">
        <v>352338.41123046877</v>
      </c>
      <c r="G1034">
        <v>344.08047971725466</v>
      </c>
      <c r="I1034" s="4">
        <v>43158</v>
      </c>
      <c r="J1034" s="6">
        <v>0.79806712962962967</v>
      </c>
      <c r="K1034">
        <v>19</v>
      </c>
      <c r="L1034">
        <v>9</v>
      </c>
      <c r="M1034">
        <v>13</v>
      </c>
      <c r="N1034" s="1">
        <v>465.4</v>
      </c>
      <c r="O1034" s="1">
        <v>465.45</v>
      </c>
    </row>
    <row r="1035" spans="1:15" x14ac:dyDescent="0.25">
      <c r="A1035" s="9">
        <v>43158.67931712963</v>
      </c>
      <c r="B1035" s="6">
        <v>0.80084490740409819</v>
      </c>
      <c r="C1035">
        <v>19</v>
      </c>
      <c r="D1035">
        <v>13</v>
      </c>
      <c r="E1035">
        <v>13</v>
      </c>
      <c r="F1035">
        <v>390723.71308593749</v>
      </c>
      <c r="G1035">
        <v>381.56612606048583</v>
      </c>
      <c r="I1035" s="4">
        <v>43158</v>
      </c>
      <c r="J1035" s="6">
        <v>0.79818287037037028</v>
      </c>
      <c r="K1035">
        <v>19</v>
      </c>
      <c r="L1035">
        <v>9</v>
      </c>
      <c r="M1035">
        <v>23</v>
      </c>
      <c r="N1035" s="1">
        <v>464.8</v>
      </c>
      <c r="O1035" s="1">
        <v>465.4</v>
      </c>
    </row>
    <row r="1036" spans="1:15" x14ac:dyDescent="0.25">
      <c r="A1036" s="9">
        <v>43158.67931712963</v>
      </c>
      <c r="B1036" s="6">
        <v>0.8009722222268465</v>
      </c>
      <c r="C1036">
        <v>19</v>
      </c>
      <c r="D1036">
        <v>13</v>
      </c>
      <c r="E1036">
        <v>24</v>
      </c>
      <c r="F1036">
        <v>400432.8984375</v>
      </c>
      <c r="G1036">
        <v>391.04775238037109</v>
      </c>
      <c r="I1036" s="4">
        <v>43158</v>
      </c>
      <c r="J1036" s="6">
        <v>0.79829861111111111</v>
      </c>
      <c r="K1036">
        <v>19</v>
      </c>
      <c r="L1036">
        <v>9</v>
      </c>
      <c r="M1036">
        <v>33</v>
      </c>
      <c r="N1036" s="1">
        <v>595.29999999999995</v>
      </c>
      <c r="O1036" s="1">
        <v>540.09999999999991</v>
      </c>
    </row>
    <row r="1037" spans="1:15" x14ac:dyDescent="0.25">
      <c r="A1037" s="9">
        <v>43158.67931712963</v>
      </c>
      <c r="B1037" s="6">
        <v>0.80109953703504289</v>
      </c>
      <c r="C1037">
        <v>19</v>
      </c>
      <c r="D1037">
        <v>13</v>
      </c>
      <c r="E1037">
        <v>35</v>
      </c>
      <c r="F1037">
        <v>358820.80877130682</v>
      </c>
      <c r="G1037">
        <v>350.41094606572932</v>
      </c>
      <c r="I1037" s="4">
        <v>43158</v>
      </c>
      <c r="J1037" s="6">
        <v>0.79841435185185183</v>
      </c>
      <c r="K1037">
        <v>19</v>
      </c>
      <c r="L1037">
        <v>9</v>
      </c>
      <c r="M1037">
        <v>43</v>
      </c>
      <c r="N1037" s="1">
        <v>604.20000000000005</v>
      </c>
      <c r="O1037" s="1">
        <v>602.90000000000009</v>
      </c>
    </row>
    <row r="1038" spans="1:15" x14ac:dyDescent="0.25">
      <c r="A1038" s="9">
        <v>43158.67931712963</v>
      </c>
      <c r="B1038" s="6">
        <v>0.80121527778101154</v>
      </c>
      <c r="C1038">
        <v>19</v>
      </c>
      <c r="D1038">
        <v>13</v>
      </c>
      <c r="E1038">
        <v>45</v>
      </c>
      <c r="F1038">
        <v>398452.80830078124</v>
      </c>
      <c r="G1038">
        <v>389.11407060623168</v>
      </c>
      <c r="I1038" s="4">
        <v>43158</v>
      </c>
      <c r="J1038" s="6">
        <v>0.79853009259259267</v>
      </c>
      <c r="K1038">
        <v>19</v>
      </c>
      <c r="L1038">
        <v>9</v>
      </c>
      <c r="M1038">
        <v>53</v>
      </c>
      <c r="N1038" s="1">
        <v>609.9</v>
      </c>
      <c r="O1038" s="1">
        <v>608.9</v>
      </c>
    </row>
    <row r="1039" spans="1:15" x14ac:dyDescent="0.25">
      <c r="A1039" s="9">
        <v>43158.67931712963</v>
      </c>
      <c r="B1039" s="6">
        <v>0.80133101852698019</v>
      </c>
      <c r="C1039">
        <v>19</v>
      </c>
      <c r="D1039">
        <v>13</v>
      </c>
      <c r="E1039">
        <v>55</v>
      </c>
      <c r="F1039">
        <v>396688.56748046877</v>
      </c>
      <c r="G1039">
        <v>387.39117918014529</v>
      </c>
      <c r="I1039" s="4">
        <v>43158</v>
      </c>
      <c r="J1039" s="6">
        <v>0.79864583333333339</v>
      </c>
      <c r="K1039">
        <v>19</v>
      </c>
      <c r="L1039">
        <v>10</v>
      </c>
      <c r="M1039">
        <v>3</v>
      </c>
      <c r="N1039" s="1">
        <v>620.20000000000005</v>
      </c>
      <c r="O1039" s="1">
        <v>613.95000000000005</v>
      </c>
    </row>
    <row r="1040" spans="1:15" x14ac:dyDescent="0.25">
      <c r="A1040" s="9">
        <v>43158.67931712963</v>
      </c>
      <c r="B1040" s="6">
        <v>0.80144675926567288</v>
      </c>
      <c r="C1040">
        <v>19</v>
      </c>
      <c r="D1040">
        <v>14</v>
      </c>
      <c r="E1040">
        <v>5</v>
      </c>
      <c r="F1040">
        <v>391609.00595703122</v>
      </c>
      <c r="G1040">
        <v>382.4306698799133</v>
      </c>
      <c r="I1040" s="4">
        <v>43158</v>
      </c>
      <c r="J1040" s="6">
        <v>0.798761574074074</v>
      </c>
      <c r="K1040">
        <v>19</v>
      </c>
      <c r="L1040">
        <v>10</v>
      </c>
      <c r="M1040">
        <v>13</v>
      </c>
      <c r="N1040" s="1">
        <v>613.29999999999995</v>
      </c>
      <c r="O1040" s="1">
        <v>607.29999999999995</v>
      </c>
    </row>
    <row r="1041" spans="1:15" x14ac:dyDescent="0.25">
      <c r="A1041" s="9">
        <v>43158.67931712963</v>
      </c>
      <c r="B1041" s="6">
        <v>0.80157407407386927</v>
      </c>
      <c r="C1041">
        <v>19</v>
      </c>
      <c r="D1041">
        <v>14</v>
      </c>
      <c r="E1041">
        <v>16</v>
      </c>
      <c r="F1041">
        <v>375111.77041903406</v>
      </c>
      <c r="G1041">
        <v>366.32008829983795</v>
      </c>
      <c r="I1041" s="4">
        <v>43158</v>
      </c>
      <c r="J1041" s="6">
        <v>0.79887731481481483</v>
      </c>
      <c r="K1041">
        <v>19</v>
      </c>
      <c r="L1041">
        <v>10</v>
      </c>
      <c r="M1041">
        <v>23</v>
      </c>
      <c r="N1041" s="1">
        <v>611.29999999999995</v>
      </c>
      <c r="O1041" s="1">
        <v>610.34999999999991</v>
      </c>
    </row>
    <row r="1042" spans="1:15" x14ac:dyDescent="0.25">
      <c r="A1042" s="9">
        <v>43158.67931712963</v>
      </c>
      <c r="B1042" s="6">
        <v>0.80170138889661757</v>
      </c>
      <c r="C1042">
        <v>19</v>
      </c>
      <c r="D1042">
        <v>14</v>
      </c>
      <c r="E1042">
        <v>27</v>
      </c>
      <c r="F1042">
        <v>380529.27139559656</v>
      </c>
      <c r="G1042">
        <v>371.61061659726226</v>
      </c>
      <c r="I1042" s="4">
        <v>43158</v>
      </c>
      <c r="J1042" s="6">
        <v>0.79899305555555555</v>
      </c>
      <c r="K1042">
        <v>19</v>
      </c>
      <c r="L1042">
        <v>10</v>
      </c>
      <c r="M1042">
        <v>33</v>
      </c>
      <c r="N1042" s="1">
        <v>619.9</v>
      </c>
      <c r="O1042" s="1">
        <v>613.29999999999995</v>
      </c>
    </row>
    <row r="1043" spans="1:15" x14ac:dyDescent="0.25">
      <c r="A1043" s="9">
        <v>43158.67931712963</v>
      </c>
      <c r="B1043" s="6">
        <v>0.80182870370481396</v>
      </c>
      <c r="C1043">
        <v>19</v>
      </c>
      <c r="D1043">
        <v>14</v>
      </c>
      <c r="E1043">
        <v>38</v>
      </c>
      <c r="F1043">
        <v>356984.91237571026</v>
      </c>
      <c r="G1043">
        <v>348.61807849190455</v>
      </c>
      <c r="I1043" s="4">
        <v>43158</v>
      </c>
      <c r="J1043" s="6">
        <v>0.79910879629629628</v>
      </c>
      <c r="K1043">
        <v>19</v>
      </c>
      <c r="L1043">
        <v>10</v>
      </c>
      <c r="M1043">
        <v>43</v>
      </c>
      <c r="N1043" s="1">
        <v>607.29999999999995</v>
      </c>
      <c r="O1043" s="1">
        <v>612.9</v>
      </c>
    </row>
    <row r="1044" spans="1:15" x14ac:dyDescent="0.25">
      <c r="A1044" s="9">
        <v>43158.67931712963</v>
      </c>
      <c r="B1044" s="6">
        <v>0.80195601852028631</v>
      </c>
      <c r="C1044">
        <v>19</v>
      </c>
      <c r="D1044">
        <v>14</v>
      </c>
      <c r="E1044">
        <v>49</v>
      </c>
      <c r="F1044">
        <v>397368.36878551135</v>
      </c>
      <c r="G1044">
        <v>388.05504764210093</v>
      </c>
      <c r="I1044" s="4">
        <v>43158</v>
      </c>
      <c r="J1044" s="6">
        <v>0.79922453703703711</v>
      </c>
      <c r="K1044">
        <v>19</v>
      </c>
      <c r="L1044">
        <v>10</v>
      </c>
      <c r="M1044">
        <v>53</v>
      </c>
      <c r="N1044" s="1">
        <v>607.5</v>
      </c>
      <c r="O1044" s="1">
        <v>606.70000000000005</v>
      </c>
    </row>
    <row r="1045" spans="1:15" x14ac:dyDescent="0.25">
      <c r="A1045" s="9">
        <v>43158.67931712963</v>
      </c>
      <c r="B1045" s="6">
        <v>0.80207175926625496</v>
      </c>
      <c r="C1045">
        <v>19</v>
      </c>
      <c r="D1045">
        <v>14</v>
      </c>
      <c r="E1045">
        <v>59</v>
      </c>
      <c r="F1045">
        <v>394767.62714843749</v>
      </c>
      <c r="G1045">
        <v>385.51526088714598</v>
      </c>
      <c r="I1045" s="4">
        <v>43158</v>
      </c>
      <c r="J1045" s="6">
        <v>0.79934027777777772</v>
      </c>
      <c r="K1045">
        <v>19</v>
      </c>
      <c r="L1045">
        <v>11</v>
      </c>
      <c r="M1045">
        <v>3</v>
      </c>
      <c r="N1045" s="1">
        <v>605.70000000000005</v>
      </c>
      <c r="O1045" s="1">
        <v>604.65000000000009</v>
      </c>
    </row>
    <row r="1046" spans="1:15" x14ac:dyDescent="0.25">
      <c r="A1046" s="9">
        <v>43158.67931712963</v>
      </c>
      <c r="B1046" s="6">
        <v>0.80219907407445135</v>
      </c>
      <c r="C1046">
        <v>19</v>
      </c>
      <c r="D1046">
        <v>15</v>
      </c>
      <c r="E1046">
        <v>10</v>
      </c>
      <c r="F1046">
        <v>356212.91033380682</v>
      </c>
      <c r="G1046">
        <v>347.86417024785823</v>
      </c>
      <c r="I1046" s="4">
        <v>43158</v>
      </c>
      <c r="J1046" s="6">
        <v>0.79945601851851855</v>
      </c>
      <c r="K1046">
        <v>19</v>
      </c>
      <c r="L1046">
        <v>11</v>
      </c>
      <c r="M1046">
        <v>13</v>
      </c>
      <c r="N1046" s="1">
        <v>613.79999999999995</v>
      </c>
      <c r="O1046" s="1">
        <v>609.4</v>
      </c>
    </row>
    <row r="1047" spans="1:15" x14ac:dyDescent="0.25">
      <c r="A1047" s="9">
        <v>43158.67931712963</v>
      </c>
      <c r="B1047" s="6">
        <v>0.80231481481314404</v>
      </c>
      <c r="C1047">
        <v>19</v>
      </c>
      <c r="D1047">
        <v>15</v>
      </c>
      <c r="E1047">
        <v>20</v>
      </c>
      <c r="F1047">
        <v>392827.72158203123</v>
      </c>
      <c r="G1047">
        <v>383.62082185745237</v>
      </c>
      <c r="I1047" s="4">
        <v>43158</v>
      </c>
      <c r="J1047" s="6">
        <v>0.79957175925925927</v>
      </c>
      <c r="K1047">
        <v>19</v>
      </c>
      <c r="L1047">
        <v>11</v>
      </c>
      <c r="M1047">
        <v>23</v>
      </c>
      <c r="N1047" s="1">
        <v>616.1</v>
      </c>
      <c r="O1047" s="1">
        <v>614.5</v>
      </c>
    </row>
    <row r="1048" spans="1:15" x14ac:dyDescent="0.25">
      <c r="A1048" s="9">
        <v>43158.67931712963</v>
      </c>
      <c r="B1048" s="6">
        <v>0.80243055555911269</v>
      </c>
      <c r="C1048">
        <v>19</v>
      </c>
      <c r="D1048">
        <v>15</v>
      </c>
      <c r="E1048">
        <v>30</v>
      </c>
      <c r="F1048">
        <v>384053.74960937502</v>
      </c>
      <c r="G1048">
        <v>375.0524898529053</v>
      </c>
      <c r="I1048" s="4">
        <v>43158</v>
      </c>
      <c r="J1048" s="6">
        <v>0.7996875</v>
      </c>
      <c r="K1048">
        <v>19</v>
      </c>
      <c r="L1048">
        <v>11</v>
      </c>
      <c r="M1048">
        <v>33</v>
      </c>
      <c r="N1048" s="1">
        <v>626.20000000000005</v>
      </c>
      <c r="O1048" s="1">
        <v>624.79999999999995</v>
      </c>
    </row>
    <row r="1049" spans="1:15" x14ac:dyDescent="0.25">
      <c r="A1049" s="9">
        <v>43158.67931712963</v>
      </c>
      <c r="B1049" s="6">
        <v>0.80254629630508134</v>
      </c>
      <c r="C1049">
        <v>19</v>
      </c>
      <c r="D1049">
        <v>15</v>
      </c>
      <c r="E1049">
        <v>40</v>
      </c>
      <c r="F1049">
        <v>344898.22314453125</v>
      </c>
      <c r="G1049">
        <v>336.8146710395813</v>
      </c>
      <c r="I1049" s="4">
        <v>43158</v>
      </c>
      <c r="J1049" s="6">
        <v>0.79980324074074083</v>
      </c>
      <c r="K1049">
        <v>19</v>
      </c>
      <c r="L1049">
        <v>11</v>
      </c>
      <c r="M1049">
        <v>43</v>
      </c>
      <c r="N1049" s="1">
        <v>610.5</v>
      </c>
      <c r="O1049" s="1">
        <v>612.45000000000005</v>
      </c>
    </row>
    <row r="1050" spans="1:15" x14ac:dyDescent="0.25">
      <c r="A1050" s="9">
        <v>43158.67931712963</v>
      </c>
      <c r="B1050" s="6">
        <v>0.80266203704377403</v>
      </c>
      <c r="C1050">
        <v>19</v>
      </c>
      <c r="D1050">
        <v>15</v>
      </c>
      <c r="E1050">
        <v>50</v>
      </c>
      <c r="F1050">
        <v>391709.51015624998</v>
      </c>
      <c r="G1050">
        <v>382.52881851196287</v>
      </c>
      <c r="I1050" s="4">
        <v>43158</v>
      </c>
      <c r="J1050" s="6">
        <v>0.79991898148148144</v>
      </c>
      <c r="K1050">
        <v>19</v>
      </c>
      <c r="L1050">
        <v>11</v>
      </c>
      <c r="M1050">
        <v>53</v>
      </c>
      <c r="N1050" s="1">
        <v>577.29999999999995</v>
      </c>
      <c r="O1050" s="1">
        <v>601.25</v>
      </c>
    </row>
    <row r="1051" spans="1:15" x14ac:dyDescent="0.25">
      <c r="A1051" s="9">
        <v>43158.67931712963</v>
      </c>
      <c r="B1051" s="6">
        <v>0.80277777778246673</v>
      </c>
      <c r="C1051">
        <v>19</v>
      </c>
      <c r="D1051">
        <v>16</v>
      </c>
      <c r="E1051">
        <v>0</v>
      </c>
      <c r="F1051">
        <v>391704.39365234372</v>
      </c>
      <c r="G1051">
        <v>382.52382192611691</v>
      </c>
      <c r="I1051" s="4">
        <v>43158</v>
      </c>
      <c r="J1051" s="6">
        <v>0.80003472222222216</v>
      </c>
      <c r="K1051">
        <v>19</v>
      </c>
      <c r="L1051">
        <v>12</v>
      </c>
      <c r="M1051">
        <v>3</v>
      </c>
      <c r="N1051" s="1">
        <v>542.4</v>
      </c>
      <c r="O1051" s="1">
        <v>541.54999999999995</v>
      </c>
    </row>
    <row r="1052" spans="1:15" x14ac:dyDescent="0.25">
      <c r="A1052" s="9">
        <v>43158.67931712963</v>
      </c>
      <c r="B1052" s="6">
        <v>0.80289351852115942</v>
      </c>
      <c r="C1052">
        <v>19</v>
      </c>
      <c r="D1052">
        <v>16</v>
      </c>
      <c r="E1052">
        <v>10</v>
      </c>
      <c r="F1052">
        <v>391275.91074218752</v>
      </c>
      <c r="G1052">
        <v>382.1053815841675</v>
      </c>
      <c r="I1052" s="4">
        <v>43158</v>
      </c>
      <c r="J1052" s="6">
        <v>0.80015046296296299</v>
      </c>
      <c r="K1052">
        <v>19</v>
      </c>
      <c r="L1052">
        <v>12</v>
      </c>
      <c r="M1052">
        <v>13</v>
      </c>
      <c r="N1052" s="1">
        <v>529.29999999999995</v>
      </c>
      <c r="O1052" s="1">
        <v>534.04999999999995</v>
      </c>
    </row>
    <row r="1053" spans="1:15" x14ac:dyDescent="0.25">
      <c r="A1053" s="9">
        <v>43158.67931712963</v>
      </c>
      <c r="B1053" s="6">
        <v>0.80302083333663177</v>
      </c>
      <c r="C1053">
        <v>19</v>
      </c>
      <c r="D1053">
        <v>16</v>
      </c>
      <c r="E1053">
        <v>21</v>
      </c>
      <c r="F1053">
        <v>351918.77601207385</v>
      </c>
      <c r="G1053">
        <v>343.67067969929087</v>
      </c>
      <c r="I1053" s="4">
        <v>43158</v>
      </c>
      <c r="J1053" s="6">
        <v>0.80026620370370372</v>
      </c>
      <c r="K1053">
        <v>19</v>
      </c>
      <c r="L1053">
        <v>12</v>
      </c>
      <c r="M1053">
        <v>23</v>
      </c>
      <c r="N1053" s="1">
        <v>522.5</v>
      </c>
      <c r="O1053" s="1">
        <v>522</v>
      </c>
    </row>
    <row r="1054" spans="1:15" x14ac:dyDescent="0.25">
      <c r="A1054" s="9">
        <v>43158.67931712963</v>
      </c>
      <c r="B1054" s="6">
        <v>0.80313657407532446</v>
      </c>
      <c r="C1054">
        <v>19</v>
      </c>
      <c r="D1054">
        <v>16</v>
      </c>
      <c r="E1054">
        <v>31</v>
      </c>
      <c r="F1054">
        <v>372443.65351562499</v>
      </c>
      <c r="G1054">
        <v>363.71450538635253</v>
      </c>
      <c r="I1054" s="4">
        <v>43158</v>
      </c>
      <c r="J1054" s="6">
        <v>0.80038194444444455</v>
      </c>
      <c r="K1054">
        <v>19</v>
      </c>
      <c r="L1054">
        <v>12</v>
      </c>
      <c r="M1054">
        <v>33</v>
      </c>
      <c r="N1054" s="1">
        <v>521</v>
      </c>
      <c r="O1054" s="1">
        <v>520.95000000000005</v>
      </c>
    </row>
    <row r="1055" spans="1:15" x14ac:dyDescent="0.25">
      <c r="A1055" s="9">
        <v>43158.67931712963</v>
      </c>
      <c r="B1055" s="6">
        <v>0.80325231482129311</v>
      </c>
      <c r="C1055">
        <v>19</v>
      </c>
      <c r="D1055">
        <v>16</v>
      </c>
      <c r="E1055">
        <v>41</v>
      </c>
      <c r="F1055">
        <v>394743.47812499997</v>
      </c>
      <c r="G1055">
        <v>385.49167785644528</v>
      </c>
      <c r="I1055" s="4">
        <v>43158</v>
      </c>
      <c r="J1055" s="6">
        <v>0.80049768518518516</v>
      </c>
      <c r="K1055">
        <v>19</v>
      </c>
      <c r="L1055">
        <v>12</v>
      </c>
      <c r="M1055">
        <v>43</v>
      </c>
      <c r="N1055" s="1">
        <v>519.5</v>
      </c>
      <c r="O1055" s="1">
        <v>520</v>
      </c>
    </row>
    <row r="1056" spans="1:15" x14ac:dyDescent="0.25">
      <c r="A1056" s="9">
        <v>43158.67931712963</v>
      </c>
      <c r="B1056" s="6">
        <v>0.80336805555998581</v>
      </c>
      <c r="C1056">
        <v>19</v>
      </c>
      <c r="D1056">
        <v>16</v>
      </c>
      <c r="E1056">
        <v>51</v>
      </c>
      <c r="F1056">
        <v>394268.11328125</v>
      </c>
      <c r="G1056">
        <v>385.0274543762207</v>
      </c>
      <c r="I1056" s="4">
        <v>43158</v>
      </c>
      <c r="J1056" s="6">
        <v>0.80061342592592588</v>
      </c>
      <c r="K1056">
        <v>19</v>
      </c>
      <c r="L1056">
        <v>12</v>
      </c>
      <c r="M1056">
        <v>53</v>
      </c>
      <c r="N1056" s="1">
        <v>519.70000000000005</v>
      </c>
      <c r="O1056" s="1">
        <v>519.45000000000005</v>
      </c>
    </row>
    <row r="1057" spans="1:15" x14ac:dyDescent="0.25">
      <c r="A1057" s="9">
        <v>43158.67931712963</v>
      </c>
      <c r="B1057" s="6">
        <v>0.8034837962986785</v>
      </c>
      <c r="C1057">
        <v>19</v>
      </c>
      <c r="D1057">
        <v>17</v>
      </c>
      <c r="E1057">
        <v>1</v>
      </c>
      <c r="F1057">
        <v>350003.04121093749</v>
      </c>
      <c r="G1057">
        <v>341.79984493255614</v>
      </c>
      <c r="I1057" s="4">
        <v>43158</v>
      </c>
      <c r="J1057" s="6">
        <v>0.80072916666666671</v>
      </c>
      <c r="K1057">
        <v>19</v>
      </c>
      <c r="L1057">
        <v>13</v>
      </c>
      <c r="M1057">
        <v>3</v>
      </c>
      <c r="N1057" s="1">
        <v>521.6</v>
      </c>
      <c r="O1057" s="1">
        <v>521.04999999999995</v>
      </c>
    </row>
    <row r="1058" spans="1:15" x14ac:dyDescent="0.25">
      <c r="A1058" s="9">
        <v>43158.67931712963</v>
      </c>
      <c r="B1058" s="6">
        <v>0.80359953703737119</v>
      </c>
      <c r="C1058">
        <v>19</v>
      </c>
      <c r="D1058">
        <v>17</v>
      </c>
      <c r="E1058">
        <v>11</v>
      </c>
      <c r="F1058">
        <v>392523.25556640624</v>
      </c>
      <c r="G1058">
        <v>383.32349176406859</v>
      </c>
      <c r="I1058" s="4">
        <v>43158</v>
      </c>
      <c r="J1058" s="6">
        <v>0.80084490740740744</v>
      </c>
      <c r="K1058">
        <v>19</v>
      </c>
      <c r="L1058">
        <v>13</v>
      </c>
      <c r="M1058">
        <v>13</v>
      </c>
      <c r="N1058" s="1">
        <v>518</v>
      </c>
      <c r="O1058" s="1">
        <v>518.45000000000005</v>
      </c>
    </row>
    <row r="1059" spans="1:15" x14ac:dyDescent="0.25">
      <c r="A1059" s="9">
        <v>43158.67931712963</v>
      </c>
      <c r="B1059" s="6">
        <v>0.80371527777606389</v>
      </c>
      <c r="C1059">
        <v>19</v>
      </c>
      <c r="D1059">
        <v>17</v>
      </c>
      <c r="E1059">
        <v>21</v>
      </c>
      <c r="F1059">
        <v>395534.60312500002</v>
      </c>
      <c r="G1059">
        <v>386.26426086425784</v>
      </c>
      <c r="I1059" s="4">
        <v>43158</v>
      </c>
      <c r="J1059" s="6">
        <v>0.80096064814814805</v>
      </c>
      <c r="K1059">
        <v>19</v>
      </c>
      <c r="L1059">
        <v>13</v>
      </c>
      <c r="M1059">
        <v>23</v>
      </c>
      <c r="N1059" s="1">
        <v>518.5</v>
      </c>
      <c r="O1059" s="1">
        <v>518.6</v>
      </c>
    </row>
    <row r="1060" spans="1:15" x14ac:dyDescent="0.25">
      <c r="A1060" s="9">
        <v>43158.67931712963</v>
      </c>
      <c r="B1060" s="6">
        <v>0.80383101851475658</v>
      </c>
      <c r="C1060">
        <v>19</v>
      </c>
      <c r="D1060">
        <v>17</v>
      </c>
      <c r="E1060">
        <v>31</v>
      </c>
      <c r="F1060">
        <v>391853.25390625</v>
      </c>
      <c r="G1060">
        <v>382.66919326782227</v>
      </c>
      <c r="I1060" s="4">
        <v>43158</v>
      </c>
      <c r="J1060" s="6">
        <v>0.80107638888888888</v>
      </c>
      <c r="K1060">
        <v>19</v>
      </c>
      <c r="L1060">
        <v>13</v>
      </c>
      <c r="M1060">
        <v>33</v>
      </c>
      <c r="N1060" s="1">
        <v>519.4</v>
      </c>
      <c r="O1060" s="1">
        <v>519.29999999999995</v>
      </c>
    </row>
    <row r="1061" spans="1:15" x14ac:dyDescent="0.25">
      <c r="A1061" s="9">
        <v>43158.67931712963</v>
      </c>
      <c r="B1061" s="6">
        <v>0.80394675926072523</v>
      </c>
      <c r="C1061">
        <v>19</v>
      </c>
      <c r="D1061">
        <v>17</v>
      </c>
      <c r="E1061">
        <v>41</v>
      </c>
      <c r="F1061">
        <v>354038.5439453125</v>
      </c>
      <c r="G1061">
        <v>345.74076557159424</v>
      </c>
      <c r="I1061" s="4">
        <v>43158</v>
      </c>
      <c r="J1061" s="6">
        <v>0.8011921296296296</v>
      </c>
      <c r="K1061">
        <v>19</v>
      </c>
      <c r="L1061">
        <v>13</v>
      </c>
      <c r="M1061">
        <v>43</v>
      </c>
      <c r="N1061" s="1">
        <v>519.9</v>
      </c>
      <c r="O1061" s="1">
        <v>519.29999999999995</v>
      </c>
    </row>
    <row r="1062" spans="1:15" x14ac:dyDescent="0.25">
      <c r="A1062" s="9">
        <v>43158.67931712963</v>
      </c>
      <c r="B1062" s="6">
        <v>0.80406250000669388</v>
      </c>
      <c r="C1062">
        <v>19</v>
      </c>
      <c r="D1062">
        <v>17</v>
      </c>
      <c r="E1062">
        <v>51</v>
      </c>
      <c r="F1062">
        <v>395812.05488281249</v>
      </c>
      <c r="G1062">
        <v>386.53520984649657</v>
      </c>
      <c r="I1062" s="4">
        <v>43158</v>
      </c>
      <c r="J1062" s="6">
        <v>0.80130787037037043</v>
      </c>
      <c r="K1062">
        <v>19</v>
      </c>
      <c r="L1062">
        <v>13</v>
      </c>
      <c r="M1062">
        <v>53</v>
      </c>
      <c r="N1062" s="1">
        <v>518.70000000000005</v>
      </c>
      <c r="O1062" s="1">
        <v>518.90000000000009</v>
      </c>
    </row>
    <row r="1063" spans="1:15" x14ac:dyDescent="0.25">
      <c r="A1063" s="9">
        <v>43158.67931712963</v>
      </c>
      <c r="B1063" s="6">
        <v>0.80417824074538657</v>
      </c>
      <c r="C1063">
        <v>19</v>
      </c>
      <c r="D1063">
        <v>18</v>
      </c>
      <c r="E1063">
        <v>1</v>
      </c>
      <c r="F1063">
        <v>395707.99853515625</v>
      </c>
      <c r="G1063">
        <v>386.43359231948853</v>
      </c>
      <c r="I1063" s="4">
        <v>43158</v>
      </c>
      <c r="J1063" s="6">
        <v>0.80142361111111116</v>
      </c>
      <c r="K1063">
        <v>19</v>
      </c>
      <c r="L1063">
        <v>14</v>
      </c>
      <c r="M1063">
        <v>3</v>
      </c>
      <c r="N1063" s="1">
        <v>518.29999999999995</v>
      </c>
      <c r="O1063" s="1">
        <v>518</v>
      </c>
    </row>
    <row r="1064" spans="1:15" x14ac:dyDescent="0.25">
      <c r="A1064" s="9">
        <v>43158.67931712963</v>
      </c>
      <c r="B1064" s="6">
        <v>0.80429398148407927</v>
      </c>
      <c r="C1064">
        <v>19</v>
      </c>
      <c r="D1064">
        <v>18</v>
      </c>
      <c r="E1064">
        <v>11</v>
      </c>
      <c r="F1064">
        <v>398334.3994140625</v>
      </c>
      <c r="G1064">
        <v>388.99843692779541</v>
      </c>
      <c r="I1064" s="4">
        <v>43158</v>
      </c>
      <c r="J1064" s="6">
        <v>0.80153935185185177</v>
      </c>
      <c r="K1064">
        <v>19</v>
      </c>
      <c r="L1064">
        <v>14</v>
      </c>
      <c r="M1064">
        <v>13</v>
      </c>
      <c r="N1064" s="1">
        <v>521.20000000000005</v>
      </c>
      <c r="O1064" s="1">
        <v>520.29999999999995</v>
      </c>
    </row>
    <row r="1065" spans="1:15" x14ac:dyDescent="0.25">
      <c r="A1065" s="9">
        <v>43158.67931712963</v>
      </c>
      <c r="B1065" s="6">
        <v>0.80442129629955161</v>
      </c>
      <c r="C1065">
        <v>19</v>
      </c>
      <c r="D1065">
        <v>18</v>
      </c>
      <c r="E1065">
        <v>22</v>
      </c>
      <c r="F1065">
        <v>357012.93581321026</v>
      </c>
      <c r="G1065">
        <v>348.64544513008815</v>
      </c>
      <c r="I1065" s="4">
        <v>43158</v>
      </c>
      <c r="J1065" s="6">
        <v>0.8016550925925926</v>
      </c>
      <c r="K1065">
        <v>19</v>
      </c>
      <c r="L1065">
        <v>14</v>
      </c>
      <c r="M1065">
        <v>23</v>
      </c>
      <c r="N1065" s="1">
        <v>517.79999999999995</v>
      </c>
      <c r="O1065" s="1">
        <v>518.09999999999991</v>
      </c>
    </row>
    <row r="1066" spans="1:15" x14ac:dyDescent="0.25">
      <c r="A1066" s="9">
        <v>43158.67931712963</v>
      </c>
      <c r="B1066" s="6">
        <v>0.80453703704552026</v>
      </c>
      <c r="C1066">
        <v>19</v>
      </c>
      <c r="D1066">
        <v>18</v>
      </c>
      <c r="E1066">
        <v>32</v>
      </c>
      <c r="F1066">
        <v>395251.97617187497</v>
      </c>
      <c r="G1066">
        <v>385.98825798034665</v>
      </c>
      <c r="I1066" s="4">
        <v>43158</v>
      </c>
      <c r="J1066" s="6">
        <v>0.80177083333333332</v>
      </c>
      <c r="K1066">
        <v>19</v>
      </c>
      <c r="L1066">
        <v>14</v>
      </c>
      <c r="M1066">
        <v>33</v>
      </c>
      <c r="N1066" s="1">
        <v>518.79999999999995</v>
      </c>
      <c r="O1066" s="1">
        <v>519.65</v>
      </c>
    </row>
    <row r="1067" spans="1:15" x14ac:dyDescent="0.25">
      <c r="A1067" s="9">
        <v>43158.67931712963</v>
      </c>
      <c r="B1067" s="6">
        <v>0.80465277778421296</v>
      </c>
      <c r="C1067">
        <v>19</v>
      </c>
      <c r="D1067">
        <v>18</v>
      </c>
      <c r="E1067">
        <v>42</v>
      </c>
      <c r="F1067">
        <v>347305.62675781251</v>
      </c>
      <c r="G1067">
        <v>339.16565113067628</v>
      </c>
      <c r="I1067" s="4">
        <v>43158</v>
      </c>
      <c r="J1067" s="6">
        <v>0.80188657407407404</v>
      </c>
      <c r="K1067">
        <v>19</v>
      </c>
      <c r="L1067">
        <v>14</v>
      </c>
      <c r="M1067">
        <v>43</v>
      </c>
      <c r="N1067" s="1">
        <v>515.79999999999995</v>
      </c>
      <c r="O1067" s="1">
        <v>517.15</v>
      </c>
    </row>
    <row r="1068" spans="1:15" x14ac:dyDescent="0.25">
      <c r="A1068" s="9">
        <v>43158.67931712963</v>
      </c>
      <c r="B1068" s="6">
        <v>0.80476851852290565</v>
      </c>
      <c r="C1068">
        <v>19</v>
      </c>
      <c r="D1068">
        <v>18</v>
      </c>
      <c r="E1068">
        <v>52</v>
      </c>
      <c r="F1068">
        <v>417427.09306640626</v>
      </c>
      <c r="G1068">
        <v>407.64364557266236</v>
      </c>
      <c r="I1068" s="4">
        <v>43158</v>
      </c>
      <c r="J1068" s="6">
        <v>0.80200231481481488</v>
      </c>
      <c r="K1068">
        <v>19</v>
      </c>
      <c r="L1068">
        <v>14</v>
      </c>
      <c r="M1068">
        <v>53</v>
      </c>
      <c r="N1068" s="1">
        <v>517.9</v>
      </c>
      <c r="O1068" s="1">
        <v>518.04999999999995</v>
      </c>
    </row>
    <row r="1069" spans="1:15" x14ac:dyDescent="0.25">
      <c r="A1069" s="9">
        <v>43158.67931712963</v>
      </c>
      <c r="B1069" s="6">
        <v>0.80488425926159834</v>
      </c>
      <c r="C1069">
        <v>19</v>
      </c>
      <c r="D1069">
        <v>19</v>
      </c>
      <c r="E1069">
        <v>2</v>
      </c>
      <c r="F1069">
        <v>369241.98330078123</v>
      </c>
      <c r="G1069">
        <v>360.58787431716917</v>
      </c>
      <c r="I1069" s="4">
        <v>43158</v>
      </c>
      <c r="J1069" s="6">
        <v>0.80211805555555549</v>
      </c>
      <c r="K1069">
        <v>19</v>
      </c>
      <c r="L1069">
        <v>15</v>
      </c>
      <c r="M1069">
        <v>3</v>
      </c>
      <c r="N1069" s="1">
        <v>519.20000000000005</v>
      </c>
      <c r="O1069" s="1">
        <v>519.04999999999995</v>
      </c>
    </row>
    <row r="1070" spans="1:15" x14ac:dyDescent="0.25">
      <c r="A1070" s="9">
        <v>43158.67931712963</v>
      </c>
      <c r="B1070" s="6">
        <v>0.80500000000029104</v>
      </c>
      <c r="C1070">
        <v>19</v>
      </c>
      <c r="D1070">
        <v>19</v>
      </c>
      <c r="E1070">
        <v>12</v>
      </c>
      <c r="F1070">
        <v>390653.39716796874</v>
      </c>
      <c r="G1070">
        <v>381.49745817184447</v>
      </c>
      <c r="I1070" s="4">
        <v>43158</v>
      </c>
      <c r="J1070" s="6">
        <v>0.80223379629629632</v>
      </c>
      <c r="K1070">
        <v>19</v>
      </c>
      <c r="L1070">
        <v>15</v>
      </c>
      <c r="M1070">
        <v>13</v>
      </c>
      <c r="N1070" s="1">
        <v>519.6</v>
      </c>
      <c r="O1070" s="1">
        <v>519.20000000000005</v>
      </c>
    </row>
    <row r="1071" spans="1:15" x14ac:dyDescent="0.25">
      <c r="A1071" s="9">
        <v>43158.67931712963</v>
      </c>
      <c r="B1071" s="6">
        <v>0.80511574073898373</v>
      </c>
      <c r="C1071">
        <v>19</v>
      </c>
      <c r="D1071">
        <v>19</v>
      </c>
      <c r="E1071">
        <v>22</v>
      </c>
      <c r="F1071">
        <v>353806.38222656248</v>
      </c>
      <c r="G1071">
        <v>345.51404514312742</v>
      </c>
      <c r="I1071" s="4">
        <v>43158</v>
      </c>
      <c r="J1071" s="6">
        <v>0.80234953703703704</v>
      </c>
      <c r="K1071">
        <v>19</v>
      </c>
      <c r="L1071">
        <v>15</v>
      </c>
      <c r="M1071">
        <v>23</v>
      </c>
      <c r="N1071" s="1">
        <v>520.20000000000005</v>
      </c>
      <c r="O1071" s="1">
        <v>519.40000000000009</v>
      </c>
    </row>
    <row r="1072" spans="1:15" x14ac:dyDescent="0.25">
      <c r="A1072" s="9">
        <v>43158.67931712963</v>
      </c>
      <c r="B1072" s="6">
        <v>0.80523148148495238</v>
      </c>
      <c r="C1072">
        <v>19</v>
      </c>
      <c r="D1072">
        <v>19</v>
      </c>
      <c r="E1072">
        <v>32</v>
      </c>
      <c r="F1072">
        <v>398949.7998046875</v>
      </c>
      <c r="G1072">
        <v>389.59941387176514</v>
      </c>
      <c r="I1072" s="4">
        <v>43158</v>
      </c>
      <c r="J1072" s="6">
        <v>0.80246527777777776</v>
      </c>
      <c r="K1072">
        <v>19</v>
      </c>
      <c r="L1072">
        <v>15</v>
      </c>
      <c r="M1072">
        <v>33</v>
      </c>
      <c r="N1072" s="1">
        <v>519</v>
      </c>
      <c r="O1072" s="1">
        <v>518.79999999999995</v>
      </c>
    </row>
    <row r="1073" spans="1:15" x14ac:dyDescent="0.25">
      <c r="A1073" s="9">
        <v>43158.67931712963</v>
      </c>
      <c r="B1073" s="6">
        <v>0.80534722222364508</v>
      </c>
      <c r="C1073">
        <v>19</v>
      </c>
      <c r="D1073">
        <v>19</v>
      </c>
      <c r="E1073">
        <v>42</v>
      </c>
      <c r="F1073">
        <v>400031.99843750003</v>
      </c>
      <c r="G1073">
        <v>390.65624847412113</v>
      </c>
      <c r="I1073" s="4">
        <v>43158</v>
      </c>
      <c r="J1073" s="6">
        <v>0.8025810185185186</v>
      </c>
      <c r="K1073">
        <v>19</v>
      </c>
      <c r="L1073">
        <v>15</v>
      </c>
      <c r="M1073">
        <v>43</v>
      </c>
      <c r="N1073" s="1">
        <v>519.70000000000005</v>
      </c>
      <c r="O1073" s="1">
        <v>519.70000000000005</v>
      </c>
    </row>
    <row r="1074" spans="1:15" x14ac:dyDescent="0.25">
      <c r="A1074" s="9">
        <v>43158.67931712963</v>
      </c>
      <c r="B1074" s="6">
        <v>0.80546296296961373</v>
      </c>
      <c r="C1074">
        <v>19</v>
      </c>
      <c r="D1074">
        <v>19</v>
      </c>
      <c r="E1074">
        <v>52</v>
      </c>
      <c r="F1074">
        <v>366563.63671875</v>
      </c>
      <c r="G1074">
        <v>357.9723014831543</v>
      </c>
      <c r="I1074" s="4">
        <v>43158</v>
      </c>
      <c r="J1074" s="6">
        <v>0.80269675925925921</v>
      </c>
      <c r="K1074">
        <v>19</v>
      </c>
      <c r="L1074">
        <v>15</v>
      </c>
      <c r="M1074">
        <v>53</v>
      </c>
      <c r="N1074" s="1">
        <v>520</v>
      </c>
      <c r="O1074" s="1">
        <v>519.70000000000005</v>
      </c>
    </row>
    <row r="1075" spans="1:15" x14ac:dyDescent="0.25">
      <c r="A1075" s="9">
        <v>43158.67931712963</v>
      </c>
      <c r="B1075" s="6">
        <v>0.80557870370830642</v>
      </c>
      <c r="C1075">
        <v>19</v>
      </c>
      <c r="D1075">
        <v>20</v>
      </c>
      <c r="E1075">
        <v>2</v>
      </c>
      <c r="F1075">
        <v>406344.85712890624</v>
      </c>
      <c r="G1075">
        <v>396.8211495399475</v>
      </c>
      <c r="I1075" s="4">
        <v>43158</v>
      </c>
      <c r="J1075" s="6">
        <v>0.80281249999999993</v>
      </c>
      <c r="K1075">
        <v>19</v>
      </c>
      <c r="L1075">
        <v>16</v>
      </c>
      <c r="M1075">
        <v>3</v>
      </c>
      <c r="N1075" s="1">
        <v>522.4</v>
      </c>
      <c r="O1075" s="1">
        <v>522.59999999999991</v>
      </c>
    </row>
    <row r="1076" spans="1:15" x14ac:dyDescent="0.25">
      <c r="A1076" s="9">
        <v>43158.67931712963</v>
      </c>
      <c r="B1076" s="6">
        <v>0.80569444444699911</v>
      </c>
      <c r="C1076">
        <v>19</v>
      </c>
      <c r="D1076">
        <v>20</v>
      </c>
      <c r="E1076">
        <v>12</v>
      </c>
      <c r="F1076">
        <v>400075.86904296873</v>
      </c>
      <c r="G1076">
        <v>390.69909086227415</v>
      </c>
      <c r="I1076" s="4">
        <v>43158</v>
      </c>
      <c r="J1076" s="6">
        <v>0.80292824074074076</v>
      </c>
      <c r="K1076">
        <v>19</v>
      </c>
      <c r="L1076">
        <v>16</v>
      </c>
      <c r="M1076">
        <v>13</v>
      </c>
      <c r="N1076" s="1">
        <v>521.79999999999995</v>
      </c>
      <c r="O1076" s="1">
        <v>522.15</v>
      </c>
    </row>
    <row r="1077" spans="1:15" x14ac:dyDescent="0.25">
      <c r="A1077" s="9">
        <v>43158.67931712963</v>
      </c>
      <c r="B1077" s="6">
        <v>0.80581018518569181</v>
      </c>
      <c r="C1077">
        <v>19</v>
      </c>
      <c r="D1077">
        <v>20</v>
      </c>
      <c r="E1077">
        <v>22</v>
      </c>
      <c r="F1077">
        <v>393574.81591796875</v>
      </c>
      <c r="G1077">
        <v>384.35040616989136</v>
      </c>
      <c r="I1077" s="4">
        <v>43158</v>
      </c>
      <c r="J1077" s="6">
        <v>0.80304398148148148</v>
      </c>
      <c r="K1077">
        <v>19</v>
      </c>
      <c r="L1077">
        <v>16</v>
      </c>
      <c r="M1077">
        <v>23</v>
      </c>
      <c r="N1077" s="1">
        <v>523.29999999999995</v>
      </c>
      <c r="O1077" s="1">
        <v>522.70000000000005</v>
      </c>
    </row>
    <row r="1078" spans="1:15" x14ac:dyDescent="0.25">
      <c r="A1078" s="9">
        <v>43158.67931712963</v>
      </c>
      <c r="B1078" s="6">
        <v>0.8059259259243845</v>
      </c>
      <c r="C1078">
        <v>19</v>
      </c>
      <c r="D1078">
        <v>20</v>
      </c>
      <c r="E1078">
        <v>32</v>
      </c>
      <c r="F1078">
        <v>356440.57988281251</v>
      </c>
      <c r="G1078">
        <v>348.08650379180909</v>
      </c>
      <c r="I1078" s="4">
        <v>43158</v>
      </c>
      <c r="J1078" s="6">
        <v>0.80315972222222232</v>
      </c>
      <c r="K1078">
        <v>19</v>
      </c>
      <c r="L1078">
        <v>16</v>
      </c>
      <c r="M1078">
        <v>33</v>
      </c>
      <c r="N1078" s="1">
        <v>524.1</v>
      </c>
      <c r="O1078" s="1">
        <v>523.15000000000009</v>
      </c>
    </row>
    <row r="1079" spans="1:15" x14ac:dyDescent="0.25">
      <c r="A1079" s="9">
        <v>43158.67931712963</v>
      </c>
      <c r="B1079" s="6">
        <v>0.80604166666307719</v>
      </c>
      <c r="C1079">
        <v>19</v>
      </c>
      <c r="D1079">
        <v>20</v>
      </c>
      <c r="E1079">
        <v>42</v>
      </c>
      <c r="F1079">
        <v>400381.00839843752</v>
      </c>
      <c r="G1079">
        <v>390.99707851409914</v>
      </c>
      <c r="I1079" s="4">
        <v>43158</v>
      </c>
      <c r="J1079" s="6">
        <v>0.80327546296296293</v>
      </c>
      <c r="K1079">
        <v>19</v>
      </c>
      <c r="L1079">
        <v>16</v>
      </c>
      <c r="M1079">
        <v>43</v>
      </c>
      <c r="N1079" s="1">
        <v>523.6</v>
      </c>
      <c r="O1079" s="1">
        <v>523.15000000000009</v>
      </c>
    </row>
    <row r="1080" spans="1:15" x14ac:dyDescent="0.25">
      <c r="A1080" s="9">
        <v>43158.67931712963</v>
      </c>
      <c r="B1080" s="6">
        <v>0.80615740740904585</v>
      </c>
      <c r="C1080">
        <v>19</v>
      </c>
      <c r="D1080">
        <v>20</v>
      </c>
      <c r="E1080">
        <v>52</v>
      </c>
      <c r="F1080">
        <v>385301.90400390624</v>
      </c>
      <c r="G1080">
        <v>376.27139062881469</v>
      </c>
      <c r="I1080" s="4">
        <v>43158</v>
      </c>
      <c r="J1080" s="6">
        <v>0.80339120370370365</v>
      </c>
      <c r="K1080">
        <v>19</v>
      </c>
      <c r="L1080">
        <v>16</v>
      </c>
      <c r="M1080">
        <v>53</v>
      </c>
      <c r="N1080" s="1">
        <v>524.20000000000005</v>
      </c>
      <c r="O1080" s="1">
        <v>522.95000000000005</v>
      </c>
    </row>
    <row r="1081" spans="1:15" x14ac:dyDescent="0.25">
      <c r="A1081" s="9">
        <v>43158.67931712963</v>
      </c>
      <c r="B1081" s="6">
        <v>0.8062731481550145</v>
      </c>
      <c r="C1081">
        <v>19</v>
      </c>
      <c r="D1081">
        <v>21</v>
      </c>
      <c r="E1081">
        <v>2</v>
      </c>
      <c r="F1081">
        <v>406796.27509765624</v>
      </c>
      <c r="G1081">
        <v>397.26198740005492</v>
      </c>
      <c r="I1081" s="4">
        <v>43158</v>
      </c>
      <c r="J1081" s="6">
        <v>0.80350694444444448</v>
      </c>
      <c r="K1081">
        <v>19</v>
      </c>
      <c r="L1081">
        <v>17</v>
      </c>
      <c r="M1081">
        <v>3</v>
      </c>
      <c r="N1081" s="1">
        <v>521.79999999999995</v>
      </c>
      <c r="O1081" s="1">
        <v>521.75</v>
      </c>
    </row>
    <row r="1082" spans="1:15" x14ac:dyDescent="0.25">
      <c r="A1082" s="9">
        <v>43158.67931712963</v>
      </c>
      <c r="B1082" s="6">
        <v>0.80638888889370719</v>
      </c>
      <c r="C1082">
        <v>19</v>
      </c>
      <c r="D1082">
        <v>21</v>
      </c>
      <c r="E1082">
        <v>12</v>
      </c>
      <c r="F1082">
        <v>400380.1025390625</v>
      </c>
      <c r="G1082">
        <v>390.99619388580322</v>
      </c>
      <c r="I1082" s="4">
        <v>43158</v>
      </c>
      <c r="J1082" s="6">
        <v>0.8036226851851852</v>
      </c>
      <c r="K1082">
        <v>19</v>
      </c>
      <c r="L1082">
        <v>17</v>
      </c>
      <c r="M1082">
        <v>13</v>
      </c>
      <c r="N1082" s="1">
        <v>523.1</v>
      </c>
      <c r="O1082" s="1">
        <v>522.29999999999995</v>
      </c>
    </row>
    <row r="1083" spans="1:15" x14ac:dyDescent="0.25">
      <c r="A1083" s="9">
        <v>43158.67931712963</v>
      </c>
      <c r="B1083" s="6">
        <v>0.80651620370190358</v>
      </c>
      <c r="C1083">
        <v>19</v>
      </c>
      <c r="D1083">
        <v>21</v>
      </c>
      <c r="E1083">
        <v>23</v>
      </c>
      <c r="F1083">
        <v>383007.58664772729</v>
      </c>
      <c r="G1083">
        <v>374.03084633567119</v>
      </c>
      <c r="I1083" s="4">
        <v>43158</v>
      </c>
      <c r="J1083" s="6">
        <v>0.80373842592592604</v>
      </c>
      <c r="K1083">
        <v>19</v>
      </c>
      <c r="L1083">
        <v>17</v>
      </c>
      <c r="M1083">
        <v>23</v>
      </c>
      <c r="N1083" s="1">
        <v>523</v>
      </c>
      <c r="O1083" s="1">
        <v>522.6</v>
      </c>
    </row>
    <row r="1084" spans="1:15" x14ac:dyDescent="0.25">
      <c r="A1084" s="9">
        <v>43158.67931712963</v>
      </c>
      <c r="B1084" s="6">
        <v>0.80663194444787223</v>
      </c>
      <c r="C1084">
        <v>19</v>
      </c>
      <c r="D1084">
        <v>21</v>
      </c>
      <c r="E1084">
        <v>33</v>
      </c>
      <c r="F1084">
        <v>399052.89199218748</v>
      </c>
      <c r="G1084">
        <v>389.70008983612058</v>
      </c>
      <c r="I1084" s="4">
        <v>43158</v>
      </c>
      <c r="J1084" s="6">
        <v>0.80385416666666665</v>
      </c>
      <c r="K1084">
        <v>19</v>
      </c>
      <c r="L1084">
        <v>17</v>
      </c>
      <c r="M1084">
        <v>33</v>
      </c>
      <c r="N1084" s="1">
        <v>522.79999999999995</v>
      </c>
      <c r="O1084" s="1">
        <v>522.79999999999995</v>
      </c>
    </row>
    <row r="1085" spans="1:15" x14ac:dyDescent="0.25">
      <c r="A1085" s="9">
        <v>43158.67931712963</v>
      </c>
      <c r="B1085" s="6">
        <v>0.80675925926334457</v>
      </c>
      <c r="C1085">
        <v>19</v>
      </c>
      <c r="D1085">
        <v>21</v>
      </c>
      <c r="E1085">
        <v>44</v>
      </c>
      <c r="F1085">
        <v>359349.427734375</v>
      </c>
      <c r="G1085">
        <v>350.92717552185059</v>
      </c>
      <c r="I1085" s="4">
        <v>43158</v>
      </c>
      <c r="J1085" s="6">
        <v>0.80396990740740737</v>
      </c>
      <c r="K1085">
        <v>19</v>
      </c>
      <c r="L1085">
        <v>17</v>
      </c>
      <c r="M1085">
        <v>43</v>
      </c>
      <c r="N1085" s="1">
        <v>522.79999999999995</v>
      </c>
      <c r="O1085" s="1">
        <v>522.84999999999991</v>
      </c>
    </row>
    <row r="1086" spans="1:15" x14ac:dyDescent="0.25">
      <c r="A1086" s="9">
        <v>43158.67931712963</v>
      </c>
      <c r="B1086" s="6">
        <v>0.80687500000203727</v>
      </c>
      <c r="C1086">
        <v>19</v>
      </c>
      <c r="D1086">
        <v>21</v>
      </c>
      <c r="E1086">
        <v>54</v>
      </c>
      <c r="F1086">
        <v>400410.46503906249</v>
      </c>
      <c r="G1086">
        <v>391.02584476470946</v>
      </c>
      <c r="I1086" s="4">
        <v>43158</v>
      </c>
      <c r="J1086" s="6">
        <v>0.8040856481481482</v>
      </c>
      <c r="K1086">
        <v>19</v>
      </c>
      <c r="L1086">
        <v>17</v>
      </c>
      <c r="M1086">
        <v>53</v>
      </c>
      <c r="N1086" s="1">
        <v>522.29999999999995</v>
      </c>
      <c r="O1086" s="1">
        <v>522.65</v>
      </c>
    </row>
    <row r="1087" spans="1:15" x14ac:dyDescent="0.25">
      <c r="A1087" s="9">
        <v>43158.67931712963</v>
      </c>
      <c r="B1087" s="6">
        <v>0.80699074074072996</v>
      </c>
      <c r="C1087">
        <v>19</v>
      </c>
      <c r="D1087">
        <v>22</v>
      </c>
      <c r="E1087">
        <v>4</v>
      </c>
      <c r="F1087">
        <v>397174.89462890627</v>
      </c>
      <c r="G1087">
        <v>387.86610803604128</v>
      </c>
      <c r="I1087" s="4">
        <v>43158</v>
      </c>
      <c r="J1087" s="6">
        <v>0.80420138888888892</v>
      </c>
      <c r="K1087">
        <v>19</v>
      </c>
      <c r="L1087">
        <v>18</v>
      </c>
      <c r="M1087">
        <v>3</v>
      </c>
      <c r="N1087" s="1">
        <v>523.29999999999995</v>
      </c>
      <c r="O1087" s="1">
        <v>523.15</v>
      </c>
    </row>
    <row r="1088" spans="1:15" x14ac:dyDescent="0.25">
      <c r="A1088" s="9">
        <v>43158.67931712963</v>
      </c>
      <c r="B1088" s="6">
        <v>0.80710648147942265</v>
      </c>
      <c r="C1088">
        <v>19</v>
      </c>
      <c r="D1088">
        <v>22</v>
      </c>
      <c r="E1088">
        <v>14</v>
      </c>
      <c r="F1088">
        <v>367266.57529296877</v>
      </c>
      <c r="G1088">
        <v>358.65876493453982</v>
      </c>
      <c r="I1088" s="4">
        <v>43158</v>
      </c>
      <c r="J1088" s="6">
        <v>0.80431712962962953</v>
      </c>
      <c r="K1088">
        <v>19</v>
      </c>
      <c r="L1088">
        <v>18</v>
      </c>
      <c r="M1088">
        <v>13</v>
      </c>
      <c r="N1088" s="1">
        <v>521.9</v>
      </c>
      <c r="O1088" s="1">
        <v>522.79999999999995</v>
      </c>
    </row>
    <row r="1089" spans="1:15" x14ac:dyDescent="0.25">
      <c r="A1089" s="9">
        <v>43158.67931712963</v>
      </c>
      <c r="B1089" s="6">
        <v>0.80722222221811535</v>
      </c>
      <c r="C1089">
        <v>19</v>
      </c>
      <c r="D1089">
        <v>22</v>
      </c>
      <c r="E1089">
        <v>24</v>
      </c>
      <c r="F1089">
        <v>395351.89462890622</v>
      </c>
      <c r="G1089">
        <v>386.08583459854123</v>
      </c>
      <c r="I1089" s="4">
        <v>43158</v>
      </c>
      <c r="J1089" s="6">
        <v>0.80443287037037037</v>
      </c>
      <c r="K1089">
        <v>19</v>
      </c>
      <c r="L1089">
        <v>18</v>
      </c>
      <c r="M1089">
        <v>23</v>
      </c>
      <c r="N1089" s="1">
        <v>522.1</v>
      </c>
      <c r="O1089" s="1">
        <v>522.40000000000009</v>
      </c>
    </row>
    <row r="1090" spans="1:15" x14ac:dyDescent="0.25">
      <c r="A1090" s="9">
        <v>43158.67931712963</v>
      </c>
      <c r="B1090" s="6">
        <v>0.80734953704086365</v>
      </c>
      <c r="C1090">
        <v>19</v>
      </c>
      <c r="D1090">
        <v>22</v>
      </c>
      <c r="E1090">
        <v>35</v>
      </c>
      <c r="F1090">
        <v>373372.70685369318</v>
      </c>
      <c r="G1090">
        <v>364.62178403680974</v>
      </c>
      <c r="I1090" s="4">
        <v>43158</v>
      </c>
      <c r="J1090" s="6">
        <v>0.80454861111111109</v>
      </c>
      <c r="K1090">
        <v>19</v>
      </c>
      <c r="L1090">
        <v>18</v>
      </c>
      <c r="M1090">
        <v>33</v>
      </c>
      <c r="N1090" s="1">
        <v>521.70000000000005</v>
      </c>
      <c r="O1090" s="1">
        <v>522.04999999999995</v>
      </c>
    </row>
    <row r="1091" spans="1:15" x14ac:dyDescent="0.25">
      <c r="A1091" s="9">
        <v>43158.67931712963</v>
      </c>
      <c r="B1091" s="6">
        <v>0.80746527777955635</v>
      </c>
      <c r="C1091">
        <v>19</v>
      </c>
      <c r="D1091">
        <v>22</v>
      </c>
      <c r="E1091">
        <v>45</v>
      </c>
      <c r="F1091">
        <v>379190.31816406251</v>
      </c>
      <c r="G1091">
        <v>370.3030450820923</v>
      </c>
      <c r="I1091" s="4">
        <v>43158</v>
      </c>
      <c r="J1091" s="6">
        <v>0.80466435185185192</v>
      </c>
      <c r="K1091">
        <v>19</v>
      </c>
      <c r="L1091">
        <v>18</v>
      </c>
      <c r="M1091">
        <v>43</v>
      </c>
      <c r="N1091" s="1">
        <v>520.5</v>
      </c>
      <c r="O1091" s="1">
        <v>520.9</v>
      </c>
    </row>
    <row r="1092" spans="1:15" x14ac:dyDescent="0.25">
      <c r="A1092" s="9">
        <v>43158.67931712963</v>
      </c>
      <c r="B1092" s="6">
        <v>0.80758101851824904</v>
      </c>
      <c r="C1092">
        <v>19</v>
      </c>
      <c r="D1092">
        <v>22</v>
      </c>
      <c r="E1092">
        <v>55</v>
      </c>
      <c r="F1092">
        <v>378818.36484375002</v>
      </c>
      <c r="G1092">
        <v>369.93980941772463</v>
      </c>
      <c r="I1092" s="4">
        <v>43158</v>
      </c>
      <c r="J1092" s="6">
        <v>0.80478009259259264</v>
      </c>
      <c r="K1092">
        <v>19</v>
      </c>
      <c r="L1092">
        <v>18</v>
      </c>
      <c r="M1092">
        <v>53</v>
      </c>
      <c r="N1092" s="1">
        <v>523.5</v>
      </c>
      <c r="O1092" s="1">
        <v>522.35</v>
      </c>
    </row>
    <row r="1093" spans="1:15" x14ac:dyDescent="0.25">
      <c r="A1093" s="9">
        <v>43158.67931712963</v>
      </c>
      <c r="B1093" s="6">
        <v>0.80770833334099734</v>
      </c>
      <c r="C1093">
        <v>19</v>
      </c>
      <c r="D1093">
        <v>23</v>
      </c>
      <c r="E1093">
        <v>6</v>
      </c>
      <c r="F1093">
        <v>389842.91095525568</v>
      </c>
      <c r="G1093">
        <v>380.70596772974187</v>
      </c>
      <c r="I1093" s="4">
        <v>43158</v>
      </c>
      <c r="J1093" s="6">
        <v>0.80489583333333325</v>
      </c>
      <c r="K1093">
        <v>19</v>
      </c>
      <c r="L1093">
        <v>19</v>
      </c>
      <c r="M1093">
        <v>3</v>
      </c>
      <c r="N1093" s="1">
        <v>521.70000000000005</v>
      </c>
      <c r="O1093" s="1">
        <v>522.25</v>
      </c>
    </row>
    <row r="1094" spans="1:15" x14ac:dyDescent="0.25">
      <c r="A1094" s="9">
        <v>43158.67931712963</v>
      </c>
      <c r="B1094" s="6">
        <v>0.80782407407969004</v>
      </c>
      <c r="C1094">
        <v>19</v>
      </c>
      <c r="D1094">
        <v>23</v>
      </c>
      <c r="E1094">
        <v>16</v>
      </c>
      <c r="F1094">
        <v>412505.2314453125</v>
      </c>
      <c r="G1094">
        <v>402.83714008331299</v>
      </c>
      <c r="I1094" s="4">
        <v>43158</v>
      </c>
      <c r="J1094" s="6">
        <v>0.80501157407407409</v>
      </c>
      <c r="K1094">
        <v>19</v>
      </c>
      <c r="L1094">
        <v>19</v>
      </c>
      <c r="M1094">
        <v>13</v>
      </c>
      <c r="N1094" s="1">
        <v>521.5</v>
      </c>
      <c r="O1094" s="1">
        <v>521.4</v>
      </c>
    </row>
    <row r="1095" spans="1:15" x14ac:dyDescent="0.25">
      <c r="A1095" s="9">
        <v>43158.67931712963</v>
      </c>
      <c r="B1095" s="6">
        <v>0.80793981481838273</v>
      </c>
      <c r="C1095">
        <v>19</v>
      </c>
      <c r="D1095">
        <v>23</v>
      </c>
      <c r="E1095">
        <v>26</v>
      </c>
      <c r="F1095">
        <v>398617.40195312502</v>
      </c>
      <c r="G1095">
        <v>389.27480659484866</v>
      </c>
      <c r="I1095" s="4">
        <v>43158</v>
      </c>
      <c r="J1095" s="6">
        <v>0.80512731481481481</v>
      </c>
      <c r="K1095">
        <v>19</v>
      </c>
      <c r="L1095">
        <v>19</v>
      </c>
      <c r="M1095">
        <v>23</v>
      </c>
      <c r="N1095" s="1">
        <v>523.20000000000005</v>
      </c>
      <c r="O1095" s="1">
        <v>523.65000000000009</v>
      </c>
    </row>
    <row r="1096" spans="1:15" x14ac:dyDescent="0.25">
      <c r="A1096" s="9">
        <v>43158.67931712963</v>
      </c>
      <c r="B1096" s="6">
        <v>0.80806712962657912</v>
      </c>
      <c r="C1096">
        <v>19</v>
      </c>
      <c r="D1096">
        <v>23</v>
      </c>
      <c r="E1096">
        <v>37</v>
      </c>
      <c r="F1096">
        <v>370572.47017045453</v>
      </c>
      <c r="G1096">
        <v>361.8871779008345</v>
      </c>
      <c r="I1096" s="4">
        <v>43158</v>
      </c>
      <c r="J1096" s="6">
        <v>0.80524305555555553</v>
      </c>
      <c r="K1096">
        <v>19</v>
      </c>
      <c r="L1096">
        <v>19</v>
      </c>
      <c r="M1096">
        <v>33</v>
      </c>
      <c r="N1096" s="1">
        <v>524.9</v>
      </c>
      <c r="O1096" s="1">
        <v>524.95000000000005</v>
      </c>
    </row>
    <row r="1097" spans="1:15" x14ac:dyDescent="0.25">
      <c r="A1097" s="9">
        <v>43158.67931712963</v>
      </c>
      <c r="B1097" s="6">
        <v>0.80818287037982373</v>
      </c>
      <c r="C1097">
        <v>19</v>
      </c>
      <c r="D1097">
        <v>23</v>
      </c>
      <c r="E1097">
        <v>47</v>
      </c>
      <c r="F1097">
        <v>401729.48388671875</v>
      </c>
      <c r="G1097">
        <v>392.31394910812378</v>
      </c>
      <c r="I1097" s="4">
        <v>43158</v>
      </c>
      <c r="J1097" s="6">
        <v>0.80535879629629636</v>
      </c>
      <c r="K1097">
        <v>19</v>
      </c>
      <c r="L1097">
        <v>19</v>
      </c>
      <c r="M1097">
        <v>43</v>
      </c>
      <c r="N1097" s="1">
        <v>524.20000000000005</v>
      </c>
      <c r="O1097" s="1">
        <v>524.1</v>
      </c>
    </row>
    <row r="1098" spans="1:15" x14ac:dyDescent="0.25">
      <c r="A1098" s="9">
        <v>43158.67931712963</v>
      </c>
      <c r="B1098" s="6">
        <v>0.80829861111851642</v>
      </c>
      <c r="C1098">
        <v>19</v>
      </c>
      <c r="D1098">
        <v>23</v>
      </c>
      <c r="E1098">
        <v>57</v>
      </c>
      <c r="F1098">
        <v>408103.45556640625</v>
      </c>
      <c r="G1098">
        <v>398.5385308265686</v>
      </c>
      <c r="I1098" s="4">
        <v>43158</v>
      </c>
      <c r="J1098" s="6">
        <v>0.80547453703703698</v>
      </c>
      <c r="K1098">
        <v>19</v>
      </c>
      <c r="L1098">
        <v>19</v>
      </c>
      <c r="M1098">
        <v>53</v>
      </c>
      <c r="N1098" s="1">
        <v>524.70000000000005</v>
      </c>
      <c r="O1098" s="1">
        <v>524.70000000000005</v>
      </c>
    </row>
    <row r="1099" spans="1:15" x14ac:dyDescent="0.25">
      <c r="A1099" s="9">
        <v>43158.67931712963</v>
      </c>
      <c r="B1099" s="6">
        <v>0.80841435185720911</v>
      </c>
      <c r="C1099">
        <v>19</v>
      </c>
      <c r="D1099">
        <v>24</v>
      </c>
      <c r="E1099">
        <v>7</v>
      </c>
      <c r="F1099">
        <v>362924.15214843751</v>
      </c>
      <c r="G1099">
        <v>354.41811733245851</v>
      </c>
      <c r="I1099" s="4">
        <v>43158</v>
      </c>
      <c r="J1099" s="6">
        <v>0.80559027777777781</v>
      </c>
      <c r="K1099">
        <v>19</v>
      </c>
      <c r="L1099">
        <v>20</v>
      </c>
      <c r="M1099">
        <v>3</v>
      </c>
      <c r="N1099" s="1">
        <v>525.1</v>
      </c>
      <c r="O1099" s="1">
        <v>525.15000000000009</v>
      </c>
    </row>
    <row r="1100" spans="1:15" x14ac:dyDescent="0.25">
      <c r="A1100" s="9">
        <v>43158.67931712963</v>
      </c>
      <c r="B1100" s="6">
        <v>0.80853009259590181</v>
      </c>
      <c r="C1100">
        <v>19</v>
      </c>
      <c r="D1100">
        <v>24</v>
      </c>
      <c r="E1100">
        <v>17</v>
      </c>
      <c r="F1100">
        <v>405964.49228515627</v>
      </c>
      <c r="G1100">
        <v>396.44969949722292</v>
      </c>
      <c r="I1100" s="4">
        <v>43158</v>
      </c>
      <c r="J1100" s="6">
        <v>0.80570601851851853</v>
      </c>
      <c r="K1100">
        <v>19</v>
      </c>
      <c r="L1100">
        <v>20</v>
      </c>
      <c r="M1100">
        <v>13</v>
      </c>
      <c r="N1100" s="1">
        <v>522.9</v>
      </c>
      <c r="O1100" s="1">
        <v>523.25</v>
      </c>
    </row>
    <row r="1101" spans="1:15" x14ac:dyDescent="0.25">
      <c r="A1101" s="9">
        <v>43158.67931712963</v>
      </c>
      <c r="B1101" s="6">
        <v>0.8086458333345945</v>
      </c>
      <c r="C1101">
        <v>19</v>
      </c>
      <c r="D1101">
        <v>24</v>
      </c>
      <c r="E1101">
        <v>27</v>
      </c>
      <c r="F1101">
        <v>427103.1364257813</v>
      </c>
      <c r="G1101">
        <v>417.09290666580205</v>
      </c>
      <c r="I1101" s="4">
        <v>43158</v>
      </c>
      <c r="J1101" s="6">
        <v>0.80582175925925925</v>
      </c>
      <c r="K1101">
        <v>19</v>
      </c>
      <c r="L1101">
        <v>20</v>
      </c>
      <c r="M1101">
        <v>23</v>
      </c>
      <c r="N1101" s="1">
        <v>524.70000000000005</v>
      </c>
      <c r="O1101" s="1">
        <v>523.6</v>
      </c>
    </row>
    <row r="1102" spans="1:15" x14ac:dyDescent="0.25">
      <c r="A1102" s="9">
        <v>43158.67931712963</v>
      </c>
      <c r="B1102" s="6">
        <v>0.80876157407328719</v>
      </c>
      <c r="C1102">
        <v>19</v>
      </c>
      <c r="D1102">
        <v>24</v>
      </c>
      <c r="E1102">
        <v>37</v>
      </c>
      <c r="F1102">
        <v>1576124.4443359375</v>
      </c>
      <c r="G1102">
        <v>1539.184027671814</v>
      </c>
      <c r="I1102" s="4">
        <v>43158</v>
      </c>
      <c r="J1102" s="6">
        <v>0.80593750000000008</v>
      </c>
      <c r="K1102">
        <v>19</v>
      </c>
      <c r="L1102">
        <v>20</v>
      </c>
      <c r="M1102">
        <v>33</v>
      </c>
      <c r="N1102" s="1">
        <v>523.6</v>
      </c>
      <c r="O1102" s="1">
        <v>523.6</v>
      </c>
    </row>
    <row r="1103" spans="1:15" x14ac:dyDescent="0.25">
      <c r="A1103" s="9">
        <v>43158.67931712963</v>
      </c>
      <c r="B1103" s="6">
        <v>0.8088888888960355</v>
      </c>
      <c r="C1103">
        <v>19</v>
      </c>
      <c r="D1103">
        <v>24</v>
      </c>
      <c r="E1103">
        <v>48</v>
      </c>
      <c r="F1103">
        <v>1529107.7222123579</v>
      </c>
      <c r="G1103">
        <v>1493.2692599730058</v>
      </c>
      <c r="I1103" s="4">
        <v>43158</v>
      </c>
      <c r="J1103" s="6">
        <v>0.8060532407407407</v>
      </c>
      <c r="K1103">
        <v>19</v>
      </c>
      <c r="L1103">
        <v>20</v>
      </c>
      <c r="M1103">
        <v>43</v>
      </c>
      <c r="N1103" s="1">
        <v>524</v>
      </c>
      <c r="O1103" s="1">
        <v>523.75</v>
      </c>
    </row>
    <row r="1104" spans="1:15" x14ac:dyDescent="0.25">
      <c r="A1104" s="9">
        <v>43158.67931712963</v>
      </c>
      <c r="B1104" s="6">
        <v>0.80900462963472819</v>
      </c>
      <c r="C1104">
        <v>19</v>
      </c>
      <c r="D1104">
        <v>24</v>
      </c>
      <c r="E1104">
        <v>58</v>
      </c>
      <c r="F1104">
        <v>1602412.8492187499</v>
      </c>
      <c r="G1104">
        <v>1564.8562980651855</v>
      </c>
      <c r="I1104" s="4">
        <v>43158</v>
      </c>
      <c r="J1104" s="6">
        <v>0.80616898148148142</v>
      </c>
      <c r="K1104">
        <v>19</v>
      </c>
      <c r="L1104">
        <v>20</v>
      </c>
      <c r="M1104">
        <v>53</v>
      </c>
      <c r="N1104" s="1">
        <v>524.9</v>
      </c>
      <c r="O1104" s="1">
        <v>524.70000000000005</v>
      </c>
    </row>
    <row r="1105" spans="1:15" x14ac:dyDescent="0.25">
      <c r="A1105" s="9">
        <v>43158.67931712963</v>
      </c>
      <c r="B1105" s="6">
        <v>0.80912037037342088</v>
      </c>
      <c r="C1105">
        <v>19</v>
      </c>
      <c r="D1105">
        <v>25</v>
      </c>
      <c r="E1105">
        <v>8</v>
      </c>
      <c r="F1105">
        <v>1499746.4495117187</v>
      </c>
      <c r="G1105">
        <v>1464.5961421012878</v>
      </c>
      <c r="I1105" s="4">
        <v>43158</v>
      </c>
      <c r="J1105" s="6">
        <v>0.80628472222222225</v>
      </c>
      <c r="K1105">
        <v>19</v>
      </c>
      <c r="L1105">
        <v>21</v>
      </c>
      <c r="M1105">
        <v>3</v>
      </c>
      <c r="N1105" s="1">
        <v>524.9</v>
      </c>
      <c r="O1105" s="1">
        <v>524.70000000000005</v>
      </c>
    </row>
    <row r="1106" spans="1:15" x14ac:dyDescent="0.25">
      <c r="A1106" s="9">
        <v>43158.67931712963</v>
      </c>
      <c r="B1106" s="6">
        <v>0.80924768518161727</v>
      </c>
      <c r="C1106">
        <v>19</v>
      </c>
      <c r="D1106">
        <v>25</v>
      </c>
      <c r="E1106">
        <v>19</v>
      </c>
      <c r="F1106">
        <v>1654166.5453657671</v>
      </c>
      <c r="G1106">
        <v>1615.3970169587569</v>
      </c>
      <c r="I1106" s="4">
        <v>43158</v>
      </c>
      <c r="J1106" s="6">
        <v>0.80640046296296297</v>
      </c>
      <c r="K1106">
        <v>19</v>
      </c>
      <c r="L1106">
        <v>21</v>
      </c>
      <c r="M1106">
        <v>13</v>
      </c>
      <c r="N1106" s="1">
        <v>523.20000000000005</v>
      </c>
      <c r="O1106" s="1">
        <v>524.04999999999995</v>
      </c>
    </row>
    <row r="1107" spans="1:15" x14ac:dyDescent="0.25">
      <c r="A1107" s="9">
        <v>43158.67931712963</v>
      </c>
      <c r="B1107" s="6">
        <v>0.80936342593486188</v>
      </c>
      <c r="C1107">
        <v>19</v>
      </c>
      <c r="D1107">
        <v>25</v>
      </c>
      <c r="E1107">
        <v>29</v>
      </c>
      <c r="F1107">
        <v>1594072.6702148437</v>
      </c>
      <c r="G1107">
        <v>1556.7115920066833</v>
      </c>
      <c r="I1107" s="4">
        <v>43158</v>
      </c>
      <c r="J1107" s="6">
        <v>0.8065162037037038</v>
      </c>
      <c r="K1107">
        <v>19</v>
      </c>
      <c r="L1107">
        <v>21</v>
      </c>
      <c r="M1107">
        <v>23</v>
      </c>
      <c r="N1107" s="1">
        <v>523.6</v>
      </c>
      <c r="O1107" s="1">
        <v>523.25</v>
      </c>
    </row>
    <row r="1108" spans="1:15" x14ac:dyDescent="0.25">
      <c r="A1108" s="9">
        <v>43158.67931712963</v>
      </c>
      <c r="B1108" s="6">
        <v>0.80947916667355457</v>
      </c>
      <c r="C1108">
        <v>19</v>
      </c>
      <c r="D1108">
        <v>25</v>
      </c>
      <c r="E1108">
        <v>39</v>
      </c>
      <c r="F1108">
        <v>1645527.2284179688</v>
      </c>
      <c r="G1108">
        <v>1606.9601840019227</v>
      </c>
      <c r="I1108" s="4">
        <v>43158</v>
      </c>
      <c r="J1108" s="6">
        <v>0.80663194444444442</v>
      </c>
      <c r="K1108">
        <v>19</v>
      </c>
      <c r="L1108">
        <v>21</v>
      </c>
      <c r="M1108">
        <v>33</v>
      </c>
      <c r="N1108" s="1">
        <v>523</v>
      </c>
      <c r="O1108" s="1">
        <v>523.20000000000005</v>
      </c>
    </row>
    <row r="1109" spans="1:15" x14ac:dyDescent="0.25">
      <c r="A1109" s="9">
        <v>43158.67931712963</v>
      </c>
      <c r="B1109" s="6">
        <v>0.80959490741224727</v>
      </c>
      <c r="C1109">
        <v>19</v>
      </c>
      <c r="D1109">
        <v>25</v>
      </c>
      <c r="E1109">
        <v>49</v>
      </c>
      <c r="F1109">
        <v>1434470.9194335938</v>
      </c>
      <c r="G1109">
        <v>1400.8505072593689</v>
      </c>
      <c r="I1109" s="4">
        <v>43158</v>
      </c>
      <c r="J1109" s="6">
        <v>0.80674768518518514</v>
      </c>
      <c r="K1109">
        <v>19</v>
      </c>
      <c r="L1109">
        <v>21</v>
      </c>
      <c r="M1109">
        <v>43</v>
      </c>
      <c r="N1109" s="1">
        <v>522.6</v>
      </c>
      <c r="O1109" s="1">
        <v>523.35</v>
      </c>
    </row>
    <row r="1110" spans="1:15" x14ac:dyDescent="0.25">
      <c r="A1110" s="9">
        <v>43158.67931712963</v>
      </c>
      <c r="B1110" s="6">
        <v>0.80971064815093996</v>
      </c>
      <c r="C1110">
        <v>19</v>
      </c>
      <c r="D1110">
        <v>25</v>
      </c>
      <c r="E1110">
        <v>59</v>
      </c>
      <c r="F1110">
        <v>1694225.36640625</v>
      </c>
      <c r="G1110">
        <v>1654.5169593811036</v>
      </c>
      <c r="I1110" s="4">
        <v>43158</v>
      </c>
      <c r="J1110" s="6">
        <v>0.80686342592592597</v>
      </c>
      <c r="K1110">
        <v>19</v>
      </c>
      <c r="L1110">
        <v>21</v>
      </c>
      <c r="M1110">
        <v>53</v>
      </c>
      <c r="N1110" s="1">
        <v>525.20000000000005</v>
      </c>
      <c r="O1110" s="1">
        <v>524.5</v>
      </c>
    </row>
    <row r="1111" spans="1:15" x14ac:dyDescent="0.25">
      <c r="A1111" s="9">
        <v>43158.67931712963</v>
      </c>
      <c r="B1111" s="6">
        <v>0.80982638888963265</v>
      </c>
      <c r="C1111">
        <v>19</v>
      </c>
      <c r="D1111">
        <v>26</v>
      </c>
      <c r="E1111">
        <v>9</v>
      </c>
      <c r="F1111">
        <v>1664953.1571289063</v>
      </c>
      <c r="G1111">
        <v>1625.9308175086976</v>
      </c>
      <c r="I1111" s="4">
        <v>43158</v>
      </c>
      <c r="J1111" s="6">
        <v>0.80697916666666669</v>
      </c>
      <c r="K1111">
        <v>19</v>
      </c>
      <c r="L1111">
        <v>22</v>
      </c>
      <c r="M1111">
        <v>3</v>
      </c>
      <c r="N1111" s="1">
        <v>524.4</v>
      </c>
      <c r="O1111" s="1">
        <v>524.29999999999995</v>
      </c>
    </row>
    <row r="1112" spans="1:15" x14ac:dyDescent="0.25">
      <c r="A1112" s="9">
        <v>43158.67931712963</v>
      </c>
      <c r="B1112" s="6">
        <v>0.80994212962832535</v>
      </c>
      <c r="C1112">
        <v>19</v>
      </c>
      <c r="D1112">
        <v>26</v>
      </c>
      <c r="E1112">
        <v>19</v>
      </c>
      <c r="F1112">
        <v>1643567.0237304687</v>
      </c>
      <c r="G1112">
        <v>1605.0459216117858</v>
      </c>
      <c r="I1112" s="4">
        <v>43158</v>
      </c>
      <c r="J1112" s="6">
        <v>0.8070949074074073</v>
      </c>
      <c r="K1112">
        <v>19</v>
      </c>
      <c r="L1112">
        <v>22</v>
      </c>
      <c r="M1112">
        <v>13</v>
      </c>
      <c r="N1112" s="1">
        <v>524.4</v>
      </c>
      <c r="O1112" s="1">
        <v>524.75</v>
      </c>
    </row>
    <row r="1113" spans="1:15" x14ac:dyDescent="0.25">
      <c r="A1113" s="9">
        <v>43158.67931712963</v>
      </c>
      <c r="B1113" s="6">
        <v>0.810057870374294</v>
      </c>
      <c r="C1113">
        <v>19</v>
      </c>
      <c r="D1113">
        <v>26</v>
      </c>
      <c r="E1113">
        <v>29</v>
      </c>
      <c r="F1113">
        <v>1276005.8752929687</v>
      </c>
      <c r="G1113">
        <v>1246.0994875907897</v>
      </c>
      <c r="I1113" s="4">
        <v>43158</v>
      </c>
      <c r="J1113" s="6">
        <v>0.80721064814814814</v>
      </c>
      <c r="K1113">
        <v>19</v>
      </c>
      <c r="L1113">
        <v>22</v>
      </c>
      <c r="M1113">
        <v>23</v>
      </c>
      <c r="N1113" s="1">
        <v>524.70000000000005</v>
      </c>
      <c r="O1113" s="1">
        <v>523.15000000000009</v>
      </c>
    </row>
    <row r="1114" spans="1:15" x14ac:dyDescent="0.25">
      <c r="A1114" s="9">
        <v>43158.67931712963</v>
      </c>
      <c r="B1114" s="6">
        <v>0.81017361111298669</v>
      </c>
      <c r="C1114">
        <v>19</v>
      </c>
      <c r="D1114">
        <v>26</v>
      </c>
      <c r="E1114">
        <v>39</v>
      </c>
      <c r="F1114">
        <v>43318.19580078125</v>
      </c>
      <c r="G1114">
        <v>42.302925586700439</v>
      </c>
      <c r="I1114" s="4">
        <v>43158</v>
      </c>
      <c r="J1114" s="6">
        <v>0.80732638888888886</v>
      </c>
      <c r="K1114">
        <v>19</v>
      </c>
      <c r="L1114">
        <v>22</v>
      </c>
      <c r="M1114">
        <v>33</v>
      </c>
      <c r="N1114" s="1">
        <v>523.20000000000005</v>
      </c>
      <c r="O1114" s="1">
        <v>523.65000000000009</v>
      </c>
    </row>
    <row r="1115" spans="1:15" x14ac:dyDescent="0.25">
      <c r="A1115" s="9">
        <v>43158.67931712963</v>
      </c>
      <c r="B1115" s="6">
        <v>0.81030092592845904</v>
      </c>
      <c r="C1115">
        <v>19</v>
      </c>
      <c r="D1115">
        <v>26</v>
      </c>
      <c r="E1115">
        <v>50</v>
      </c>
      <c r="F1115">
        <v>430781.08771306823</v>
      </c>
      <c r="G1115">
        <v>420.6846559697932</v>
      </c>
      <c r="I1115" s="4">
        <v>43158</v>
      </c>
      <c r="J1115" s="6">
        <v>0.80744212962962969</v>
      </c>
      <c r="K1115">
        <v>19</v>
      </c>
      <c r="L1115">
        <v>22</v>
      </c>
      <c r="M1115">
        <v>43</v>
      </c>
      <c r="N1115" s="1">
        <v>522.29999999999995</v>
      </c>
      <c r="O1115" s="1">
        <v>522.15</v>
      </c>
    </row>
    <row r="1116" spans="1:15" x14ac:dyDescent="0.25">
      <c r="A1116" s="9">
        <v>43158.67931712963</v>
      </c>
      <c r="B1116" s="6">
        <v>0.81041666666715173</v>
      </c>
      <c r="C1116">
        <v>19</v>
      </c>
      <c r="D1116">
        <v>27</v>
      </c>
      <c r="E1116">
        <v>0</v>
      </c>
      <c r="F1116">
        <v>380561.35908203124</v>
      </c>
      <c r="G1116">
        <v>371.64195222854613</v>
      </c>
      <c r="I1116" s="4">
        <v>43158</v>
      </c>
      <c r="J1116" s="6">
        <v>0.80755787037037041</v>
      </c>
      <c r="K1116">
        <v>19</v>
      </c>
      <c r="L1116">
        <v>22</v>
      </c>
      <c r="M1116">
        <v>53</v>
      </c>
      <c r="N1116" s="1">
        <v>524.29999999999995</v>
      </c>
      <c r="O1116" s="1">
        <v>524.09999999999991</v>
      </c>
    </row>
    <row r="1117" spans="1:15" x14ac:dyDescent="0.25">
      <c r="A1117" s="9">
        <v>43158.67931712963</v>
      </c>
      <c r="B1117" s="6">
        <v>0.81053240740584442</v>
      </c>
      <c r="C1117">
        <v>19</v>
      </c>
      <c r="D1117">
        <v>27</v>
      </c>
      <c r="E1117">
        <v>10</v>
      </c>
      <c r="F1117">
        <v>372964.86113281245</v>
      </c>
      <c r="G1117">
        <v>364.22349720001216</v>
      </c>
      <c r="I1117" s="4">
        <v>43158</v>
      </c>
      <c r="J1117" s="6">
        <v>0.80767361111111102</v>
      </c>
      <c r="K1117">
        <v>19</v>
      </c>
      <c r="L1117">
        <v>23</v>
      </c>
      <c r="M1117">
        <v>3</v>
      </c>
      <c r="N1117" s="1">
        <v>525.29999999999995</v>
      </c>
      <c r="O1117" s="1">
        <v>524.9</v>
      </c>
    </row>
    <row r="1118" spans="1:15" x14ac:dyDescent="0.25">
      <c r="A1118" s="9">
        <v>43158.67931712963</v>
      </c>
      <c r="B1118" s="6">
        <v>0.81064814814453712</v>
      </c>
      <c r="C1118">
        <v>19</v>
      </c>
      <c r="D1118">
        <v>27</v>
      </c>
      <c r="E1118">
        <v>20</v>
      </c>
      <c r="F1118">
        <v>297507.333984375</v>
      </c>
      <c r="G1118">
        <v>290.53450584411621</v>
      </c>
      <c r="I1118" s="4">
        <v>43158</v>
      </c>
      <c r="J1118" s="6">
        <v>0.80778935185185186</v>
      </c>
      <c r="K1118">
        <v>19</v>
      </c>
      <c r="L1118">
        <v>23</v>
      </c>
      <c r="M1118">
        <v>13</v>
      </c>
      <c r="N1118" s="1">
        <v>525.29999999999995</v>
      </c>
      <c r="O1118" s="1">
        <v>525.29999999999995</v>
      </c>
    </row>
    <row r="1119" spans="1:15" x14ac:dyDescent="0.25">
      <c r="A1119" s="9">
        <v>43158.67931712963</v>
      </c>
      <c r="B1119" s="6">
        <v>0.81077546296728542</v>
      </c>
      <c r="C1119">
        <v>19</v>
      </c>
      <c r="D1119">
        <v>27</v>
      </c>
      <c r="E1119">
        <v>31</v>
      </c>
      <c r="F1119">
        <v>443074.10236150568</v>
      </c>
      <c r="G1119">
        <v>432.68955308740789</v>
      </c>
      <c r="I1119" s="4">
        <v>43158</v>
      </c>
      <c r="J1119" s="6">
        <v>0.80790509259259258</v>
      </c>
      <c r="K1119">
        <v>19</v>
      </c>
      <c r="L1119">
        <v>23</v>
      </c>
      <c r="M1119">
        <v>23</v>
      </c>
      <c r="N1119" s="1">
        <v>523.29999999999995</v>
      </c>
      <c r="O1119" s="1">
        <v>523.79999999999995</v>
      </c>
    </row>
    <row r="1120" spans="1:15" x14ac:dyDescent="0.25">
      <c r="A1120" s="9">
        <v>43158.67931712963</v>
      </c>
      <c r="B1120" s="6">
        <v>0.81089120370597811</v>
      </c>
      <c r="C1120">
        <v>19</v>
      </c>
      <c r="D1120">
        <v>27</v>
      </c>
      <c r="E1120">
        <v>41</v>
      </c>
      <c r="F1120">
        <v>559254.15214843745</v>
      </c>
      <c r="G1120">
        <v>546.14663295745845</v>
      </c>
      <c r="I1120" s="4">
        <v>43158</v>
      </c>
      <c r="J1120" s="6">
        <v>0.8080208333333333</v>
      </c>
      <c r="K1120">
        <v>19</v>
      </c>
      <c r="L1120">
        <v>23</v>
      </c>
      <c r="M1120">
        <v>33</v>
      </c>
      <c r="N1120" s="1">
        <v>523.1</v>
      </c>
      <c r="O1120" s="1">
        <v>524.15000000000009</v>
      </c>
    </row>
    <row r="1121" spans="1:15" x14ac:dyDescent="0.25">
      <c r="A1121" s="9">
        <v>43158.67931712963</v>
      </c>
      <c r="B1121" s="6">
        <v>0.81100694444467081</v>
      </c>
      <c r="C1121">
        <v>19</v>
      </c>
      <c r="D1121">
        <v>27</v>
      </c>
      <c r="E1121">
        <v>51</v>
      </c>
      <c r="F1121">
        <v>463285.52373046876</v>
      </c>
      <c r="G1121">
        <v>452.4272692680359</v>
      </c>
      <c r="I1121" s="4">
        <v>43158</v>
      </c>
      <c r="J1121" s="6">
        <v>0.80813657407407413</v>
      </c>
      <c r="K1121">
        <v>19</v>
      </c>
      <c r="L1121">
        <v>23</v>
      </c>
      <c r="M1121">
        <v>43</v>
      </c>
      <c r="N1121" s="1">
        <v>523.70000000000005</v>
      </c>
      <c r="O1121" s="1">
        <v>524.6</v>
      </c>
    </row>
    <row r="1122" spans="1:15" x14ac:dyDescent="0.25">
      <c r="A1122" s="9">
        <v>43158.67931712963</v>
      </c>
      <c r="B1122" s="6">
        <v>0.8111226851833635</v>
      </c>
      <c r="C1122">
        <v>19</v>
      </c>
      <c r="D1122">
        <v>28</v>
      </c>
      <c r="E1122">
        <v>1</v>
      </c>
      <c r="F1122">
        <v>479596.81103515625</v>
      </c>
      <c r="G1122">
        <v>468.35626077651978</v>
      </c>
      <c r="I1122" s="4">
        <v>43158</v>
      </c>
      <c r="J1122" s="6">
        <v>0.80825231481481474</v>
      </c>
      <c r="K1122">
        <v>19</v>
      </c>
      <c r="L1122">
        <v>23</v>
      </c>
      <c r="M1122">
        <v>53</v>
      </c>
      <c r="N1122" s="1">
        <v>526.20000000000005</v>
      </c>
      <c r="O1122" s="1">
        <v>525.70000000000005</v>
      </c>
    </row>
    <row r="1123" spans="1:15" x14ac:dyDescent="0.25">
      <c r="A1123" s="9">
        <v>43158.67931712963</v>
      </c>
      <c r="B1123" s="6">
        <v>0.81123842592933215</v>
      </c>
      <c r="C1123">
        <v>19</v>
      </c>
      <c r="D1123">
        <v>28</v>
      </c>
      <c r="E1123">
        <v>11</v>
      </c>
      <c r="F1123">
        <v>533001.25527343748</v>
      </c>
      <c r="G1123">
        <v>520.50903835296629</v>
      </c>
      <c r="I1123" s="4">
        <v>43158</v>
      </c>
      <c r="J1123" s="6">
        <v>0.80836805555555558</v>
      </c>
      <c r="K1123">
        <v>19</v>
      </c>
      <c r="L1123">
        <v>24</v>
      </c>
      <c r="M1123">
        <v>3</v>
      </c>
      <c r="N1123" s="1">
        <v>526.29999999999995</v>
      </c>
      <c r="O1123" s="1">
        <v>526.34999999999991</v>
      </c>
    </row>
    <row r="1124" spans="1:15" x14ac:dyDescent="0.25">
      <c r="A1124" s="9">
        <v>43158.67931712963</v>
      </c>
      <c r="B1124" s="6">
        <v>0.8113657407448045</v>
      </c>
      <c r="C1124">
        <v>19</v>
      </c>
      <c r="D1124">
        <v>28</v>
      </c>
      <c r="E1124">
        <v>22</v>
      </c>
      <c r="F1124">
        <v>439896.03400213073</v>
      </c>
      <c r="G1124">
        <v>429.5859707052058</v>
      </c>
      <c r="I1124" s="4">
        <v>43158</v>
      </c>
      <c r="J1124" s="6">
        <v>0.8084837962962963</v>
      </c>
      <c r="K1124">
        <v>19</v>
      </c>
      <c r="L1124">
        <v>24</v>
      </c>
      <c r="M1124">
        <v>13</v>
      </c>
      <c r="N1124" s="1">
        <v>526.20000000000005</v>
      </c>
      <c r="O1124" s="1">
        <v>526.40000000000009</v>
      </c>
    </row>
    <row r="1125" spans="1:15" x14ac:dyDescent="0.25">
      <c r="A1125" s="9">
        <v>43158.67931712963</v>
      </c>
      <c r="B1125" s="6">
        <v>0.81149305555300089</v>
      </c>
      <c r="C1125">
        <v>19</v>
      </c>
      <c r="D1125">
        <v>28</v>
      </c>
      <c r="E1125">
        <v>33</v>
      </c>
      <c r="F1125">
        <v>464830.02361505682</v>
      </c>
      <c r="G1125">
        <v>453.93556993657893</v>
      </c>
      <c r="I1125" s="4">
        <v>43158</v>
      </c>
      <c r="J1125" s="6">
        <v>0.80859953703703702</v>
      </c>
      <c r="K1125">
        <v>19</v>
      </c>
      <c r="L1125">
        <v>24</v>
      </c>
      <c r="M1125">
        <v>23</v>
      </c>
      <c r="N1125" s="1">
        <v>524.20000000000005</v>
      </c>
      <c r="O1125" s="1">
        <v>524.79999999999995</v>
      </c>
    </row>
    <row r="1126" spans="1:15" x14ac:dyDescent="0.25">
      <c r="A1126" s="9">
        <v>43158.67931712963</v>
      </c>
      <c r="B1126" s="6">
        <v>0.81160879629169358</v>
      </c>
      <c r="C1126">
        <v>19</v>
      </c>
      <c r="D1126">
        <v>28</v>
      </c>
      <c r="E1126">
        <v>43</v>
      </c>
      <c r="F1126">
        <v>533952.1640625</v>
      </c>
      <c r="G1126">
        <v>521.43766021728516</v>
      </c>
      <c r="I1126" s="4">
        <v>43158</v>
      </c>
      <c r="J1126" s="6">
        <v>0.80871527777777785</v>
      </c>
      <c r="K1126">
        <v>19</v>
      </c>
      <c r="L1126">
        <v>24</v>
      </c>
      <c r="M1126">
        <v>33</v>
      </c>
      <c r="N1126" s="1">
        <v>572.20000000000005</v>
      </c>
      <c r="O1126" s="1">
        <v>550.15000000000009</v>
      </c>
    </row>
    <row r="1127" spans="1:15" x14ac:dyDescent="0.25">
      <c r="A1127" s="9">
        <v>43158.67931712963</v>
      </c>
      <c r="B1127" s="6">
        <v>0.81172453704493819</v>
      </c>
      <c r="C1127">
        <v>19</v>
      </c>
      <c r="D1127">
        <v>28</v>
      </c>
      <c r="E1127">
        <v>53</v>
      </c>
      <c r="F1127">
        <v>475395.8577148437</v>
      </c>
      <c r="G1127">
        <v>464.25376729965205</v>
      </c>
      <c r="I1127" s="4">
        <v>43158</v>
      </c>
      <c r="J1127" s="6">
        <v>0.80883101851851846</v>
      </c>
      <c r="K1127">
        <v>19</v>
      </c>
      <c r="L1127">
        <v>24</v>
      </c>
      <c r="M1127">
        <v>43</v>
      </c>
      <c r="N1127" s="1">
        <v>616.5</v>
      </c>
      <c r="O1127" s="1">
        <v>614.95000000000005</v>
      </c>
    </row>
    <row r="1128" spans="1:15" x14ac:dyDescent="0.25">
      <c r="A1128" s="9">
        <v>43158.67931712963</v>
      </c>
      <c r="B1128" s="6">
        <v>0.81184027778363088</v>
      </c>
      <c r="C1128">
        <v>19</v>
      </c>
      <c r="D1128">
        <v>29</v>
      </c>
      <c r="E1128">
        <v>3</v>
      </c>
      <c r="F1128">
        <v>482374.01015624998</v>
      </c>
      <c r="G1128">
        <v>471.06836929321287</v>
      </c>
      <c r="I1128" s="4">
        <v>43158</v>
      </c>
      <c r="J1128" s="6">
        <v>0.8089467592592593</v>
      </c>
      <c r="K1128">
        <v>19</v>
      </c>
      <c r="L1128">
        <v>24</v>
      </c>
      <c r="M1128">
        <v>53</v>
      </c>
      <c r="N1128" s="1">
        <v>611.79999999999995</v>
      </c>
      <c r="O1128" s="1">
        <v>612.79999999999995</v>
      </c>
    </row>
    <row r="1129" spans="1:15" x14ac:dyDescent="0.25">
      <c r="A1129" s="9">
        <v>43158.67931712963</v>
      </c>
      <c r="B1129" s="6">
        <v>0.81195601852232357</v>
      </c>
      <c r="C1129">
        <v>19</v>
      </c>
      <c r="D1129">
        <v>29</v>
      </c>
      <c r="E1129">
        <v>13</v>
      </c>
      <c r="F1129">
        <v>327401.48154296877</v>
      </c>
      <c r="G1129">
        <v>319.72800931930544</v>
      </c>
      <c r="I1129" s="4">
        <v>43158</v>
      </c>
      <c r="J1129" s="6">
        <v>0.80906250000000002</v>
      </c>
      <c r="K1129">
        <v>19</v>
      </c>
      <c r="L1129">
        <v>25</v>
      </c>
      <c r="M1129">
        <v>3</v>
      </c>
      <c r="N1129" s="1">
        <v>617.79999999999995</v>
      </c>
      <c r="O1129" s="1">
        <v>618</v>
      </c>
    </row>
    <row r="1130" spans="1:15" x14ac:dyDescent="0.25">
      <c r="A1130" s="9">
        <v>43158.67931712963</v>
      </c>
      <c r="B1130" s="6">
        <v>0.81207175926101627</v>
      </c>
      <c r="C1130">
        <v>19</v>
      </c>
      <c r="D1130">
        <v>29</v>
      </c>
      <c r="E1130">
        <v>23</v>
      </c>
      <c r="F1130">
        <v>375030.59267578123</v>
      </c>
      <c r="G1130">
        <v>366.2408131599426</v>
      </c>
      <c r="I1130" s="4">
        <v>43158</v>
      </c>
      <c r="J1130" s="6">
        <v>0.80917824074074074</v>
      </c>
      <c r="K1130">
        <v>19</v>
      </c>
      <c r="L1130">
        <v>25</v>
      </c>
      <c r="M1130">
        <v>13</v>
      </c>
      <c r="N1130" s="1">
        <v>630.79999999999995</v>
      </c>
      <c r="O1130" s="1">
        <v>627.95000000000005</v>
      </c>
    </row>
    <row r="1131" spans="1:15" x14ac:dyDescent="0.25">
      <c r="A1131" s="9">
        <v>43158.67931712963</v>
      </c>
      <c r="B1131" s="6">
        <v>0.81219907407648861</v>
      </c>
      <c r="C1131">
        <v>19</v>
      </c>
      <c r="D1131">
        <v>29</v>
      </c>
      <c r="E1131">
        <v>34</v>
      </c>
      <c r="F1131">
        <v>419610.47745028406</v>
      </c>
      <c r="G1131">
        <v>409.77585688504303</v>
      </c>
      <c r="I1131" s="4">
        <v>43158</v>
      </c>
      <c r="J1131" s="6">
        <v>0.80929398148148157</v>
      </c>
      <c r="K1131">
        <v>19</v>
      </c>
      <c r="L1131">
        <v>25</v>
      </c>
      <c r="M1131">
        <v>23</v>
      </c>
      <c r="N1131" s="1">
        <v>631.5</v>
      </c>
      <c r="O1131" s="1">
        <v>634.85</v>
      </c>
    </row>
    <row r="1132" spans="1:15" x14ac:dyDescent="0.25">
      <c r="A1132" s="9">
        <v>43158.67931712963</v>
      </c>
      <c r="B1132" s="6">
        <v>0.81231481482245727</v>
      </c>
      <c r="C1132">
        <v>19</v>
      </c>
      <c r="D1132">
        <v>29</v>
      </c>
      <c r="E1132">
        <v>44</v>
      </c>
      <c r="F1132">
        <v>532775.97089843755</v>
      </c>
      <c r="G1132">
        <v>520.28903408050542</v>
      </c>
      <c r="I1132" s="4">
        <v>43158</v>
      </c>
      <c r="J1132" s="6">
        <v>0.80940972222222218</v>
      </c>
      <c r="K1132">
        <v>19</v>
      </c>
      <c r="L1132">
        <v>25</v>
      </c>
      <c r="M1132">
        <v>33</v>
      </c>
      <c r="N1132" s="1">
        <v>628.79999999999995</v>
      </c>
      <c r="O1132" s="1">
        <v>621.95000000000005</v>
      </c>
    </row>
    <row r="1133" spans="1:15" x14ac:dyDescent="0.25">
      <c r="A1133" s="9">
        <v>43158.67931712963</v>
      </c>
      <c r="B1133" s="6">
        <v>0.81244212963065365</v>
      </c>
      <c r="C1133">
        <v>19</v>
      </c>
      <c r="D1133">
        <v>29</v>
      </c>
      <c r="E1133">
        <v>55</v>
      </c>
      <c r="F1133">
        <v>443025.86283735797</v>
      </c>
      <c r="G1133">
        <v>432.64244417710739</v>
      </c>
      <c r="I1133" s="4">
        <v>43158</v>
      </c>
      <c r="J1133" s="6">
        <v>0.80952546296296291</v>
      </c>
      <c r="K1133">
        <v>19</v>
      </c>
      <c r="L1133">
        <v>25</v>
      </c>
      <c r="M1133">
        <v>43</v>
      </c>
      <c r="N1133" s="1">
        <v>611.5</v>
      </c>
      <c r="O1133" s="1">
        <v>625.35</v>
      </c>
    </row>
    <row r="1134" spans="1:15" x14ac:dyDescent="0.25">
      <c r="A1134" s="9">
        <v>43158.67931712963</v>
      </c>
      <c r="B1134" s="6">
        <v>0.81256944445340196</v>
      </c>
      <c r="C1134">
        <v>19</v>
      </c>
      <c r="D1134">
        <v>30</v>
      </c>
      <c r="E1134">
        <v>6</v>
      </c>
      <c r="F1134">
        <v>445812.48295454547</v>
      </c>
      <c r="G1134">
        <v>435.36375288529831</v>
      </c>
      <c r="I1134" s="4">
        <v>43158</v>
      </c>
      <c r="J1134" s="6">
        <v>0.80964120370370374</v>
      </c>
      <c r="K1134">
        <v>19</v>
      </c>
      <c r="L1134">
        <v>25</v>
      </c>
      <c r="M1134">
        <v>53</v>
      </c>
      <c r="N1134" s="1">
        <v>615.70000000000005</v>
      </c>
      <c r="O1134" s="1">
        <v>613.75</v>
      </c>
    </row>
    <row r="1135" spans="1:15" x14ac:dyDescent="0.25">
      <c r="A1135" s="9">
        <v>43158.67931712963</v>
      </c>
      <c r="B1135" s="6">
        <v>0.81269675926159834</v>
      </c>
      <c r="C1135">
        <v>19</v>
      </c>
      <c r="D1135">
        <v>30</v>
      </c>
      <c r="E1135">
        <v>17</v>
      </c>
      <c r="F1135">
        <v>496822.73979048291</v>
      </c>
      <c r="G1135">
        <v>485.17845682664347</v>
      </c>
      <c r="I1135" s="4">
        <v>43158</v>
      </c>
      <c r="J1135" s="6">
        <v>0.80975694444444446</v>
      </c>
      <c r="K1135">
        <v>19</v>
      </c>
      <c r="L1135">
        <v>26</v>
      </c>
      <c r="M1135">
        <v>3</v>
      </c>
      <c r="N1135" s="1">
        <v>618.5</v>
      </c>
      <c r="O1135" s="1">
        <v>618.1</v>
      </c>
    </row>
    <row r="1136" spans="1:15" x14ac:dyDescent="0.25">
      <c r="A1136" s="9">
        <v>43158.67931712963</v>
      </c>
      <c r="B1136" s="6">
        <v>0.81281250000029104</v>
      </c>
      <c r="C1136">
        <v>19</v>
      </c>
      <c r="D1136">
        <v>30</v>
      </c>
      <c r="E1136">
        <v>27</v>
      </c>
      <c r="F1136">
        <v>522618.68671875005</v>
      </c>
      <c r="G1136">
        <v>510.36981124877934</v>
      </c>
      <c r="I1136" s="4">
        <v>43158</v>
      </c>
      <c r="J1136" s="6">
        <v>0.80987268518518529</v>
      </c>
      <c r="K1136">
        <v>19</v>
      </c>
      <c r="L1136">
        <v>26</v>
      </c>
      <c r="M1136">
        <v>13</v>
      </c>
      <c r="N1136" s="1">
        <v>629.20000000000005</v>
      </c>
      <c r="O1136" s="1">
        <v>621.65000000000009</v>
      </c>
    </row>
    <row r="1137" spans="1:15" x14ac:dyDescent="0.25">
      <c r="A1137" s="9">
        <v>43158.67931712963</v>
      </c>
      <c r="B1137" s="6">
        <v>0.81292824073898373</v>
      </c>
      <c r="C1137">
        <v>19</v>
      </c>
      <c r="D1137">
        <v>30</v>
      </c>
      <c r="E1137">
        <v>37</v>
      </c>
      <c r="F1137">
        <v>475125.96445312497</v>
      </c>
      <c r="G1137">
        <v>463.99019966125485</v>
      </c>
      <c r="I1137" s="4">
        <v>43158</v>
      </c>
      <c r="J1137" s="6">
        <v>0.8099884259259259</v>
      </c>
      <c r="K1137">
        <v>19</v>
      </c>
      <c r="L1137">
        <v>26</v>
      </c>
      <c r="M1137">
        <v>23</v>
      </c>
      <c r="N1137" s="1">
        <v>627.9</v>
      </c>
      <c r="O1137" s="1">
        <v>634.9</v>
      </c>
    </row>
    <row r="1138" spans="1:15" x14ac:dyDescent="0.25">
      <c r="A1138" s="9">
        <v>43158.67931712963</v>
      </c>
      <c r="B1138" s="6">
        <v>0.81304398148495238</v>
      </c>
      <c r="C1138">
        <v>19</v>
      </c>
      <c r="D1138">
        <v>30</v>
      </c>
      <c r="E1138">
        <v>47</v>
      </c>
      <c r="F1138">
        <v>535653.50722656248</v>
      </c>
      <c r="G1138">
        <v>523.09912815093992</v>
      </c>
      <c r="I1138" s="4">
        <v>43158</v>
      </c>
      <c r="J1138" s="6">
        <v>0.81010416666666663</v>
      </c>
      <c r="K1138">
        <v>19</v>
      </c>
      <c r="L1138">
        <v>26</v>
      </c>
      <c r="M1138">
        <v>33</v>
      </c>
      <c r="N1138" s="1">
        <v>570.9</v>
      </c>
      <c r="O1138" s="1">
        <v>585.09999999999991</v>
      </c>
    </row>
    <row r="1139" spans="1:15" x14ac:dyDescent="0.25">
      <c r="A1139" s="9">
        <v>43158.67931712963</v>
      </c>
      <c r="B1139" s="6">
        <v>0.81317129630042473</v>
      </c>
      <c r="C1139">
        <v>19</v>
      </c>
      <c r="D1139">
        <v>30</v>
      </c>
      <c r="E1139">
        <v>58</v>
      </c>
      <c r="F1139">
        <v>461531.587890625</v>
      </c>
      <c r="G1139">
        <v>450.71444129943848</v>
      </c>
      <c r="I1139" s="4">
        <v>43158</v>
      </c>
      <c r="J1139" s="6">
        <v>0.81021990740740746</v>
      </c>
      <c r="K1139">
        <v>19</v>
      </c>
      <c r="L1139">
        <v>26</v>
      </c>
      <c r="M1139">
        <v>43</v>
      </c>
      <c r="N1139" s="1">
        <v>505.7</v>
      </c>
      <c r="O1139" s="1">
        <v>489.35</v>
      </c>
    </row>
    <row r="1140" spans="1:15" x14ac:dyDescent="0.25">
      <c r="A1140" s="9">
        <v>43158.67931712963</v>
      </c>
      <c r="B1140" s="6">
        <v>0.81328703703911742</v>
      </c>
      <c r="C1140">
        <v>19</v>
      </c>
      <c r="D1140">
        <v>31</v>
      </c>
      <c r="E1140">
        <v>8</v>
      </c>
      <c r="F1140">
        <v>469303.58378906251</v>
      </c>
      <c r="G1140">
        <v>458.30428104400636</v>
      </c>
      <c r="I1140" s="4">
        <v>43158</v>
      </c>
      <c r="J1140" s="6">
        <v>0.81033564814814818</v>
      </c>
      <c r="K1140">
        <v>19</v>
      </c>
      <c r="L1140">
        <v>26</v>
      </c>
      <c r="M1140">
        <v>53</v>
      </c>
      <c r="N1140" s="1">
        <v>554.79999999999995</v>
      </c>
      <c r="O1140" s="1">
        <v>523.65</v>
      </c>
    </row>
    <row r="1141" spans="1:15" x14ac:dyDescent="0.25">
      <c r="A1141" s="9">
        <v>43158.67931712963</v>
      </c>
      <c r="B1141" s="6">
        <v>0.81340277777781012</v>
      </c>
      <c r="C1141">
        <v>19</v>
      </c>
      <c r="D1141">
        <v>31</v>
      </c>
      <c r="E1141">
        <v>18</v>
      </c>
      <c r="F1141">
        <v>529929.2932617187</v>
      </c>
      <c r="G1141">
        <v>517.50907545089717</v>
      </c>
      <c r="I1141" s="4">
        <v>43158</v>
      </c>
      <c r="J1141" s="6">
        <v>0.81045138888888879</v>
      </c>
      <c r="K1141">
        <v>19</v>
      </c>
      <c r="L1141">
        <v>27</v>
      </c>
      <c r="M1141">
        <v>3</v>
      </c>
      <c r="N1141" s="1">
        <v>540.70000000000005</v>
      </c>
      <c r="O1141" s="1">
        <v>522.79999999999995</v>
      </c>
    </row>
    <row r="1142" spans="1:15" x14ac:dyDescent="0.25">
      <c r="A1142" s="9">
        <v>43158.67931712963</v>
      </c>
      <c r="B1142" s="6">
        <v>0.81351851851650281</v>
      </c>
      <c r="C1142">
        <v>19</v>
      </c>
      <c r="D1142">
        <v>31</v>
      </c>
      <c r="E1142">
        <v>28</v>
      </c>
      <c r="F1142">
        <v>473768.244140625</v>
      </c>
      <c r="G1142">
        <v>462.6643009185791</v>
      </c>
      <c r="I1142" s="4">
        <v>43158</v>
      </c>
      <c r="J1142" s="6">
        <v>0.81056712962962962</v>
      </c>
      <c r="K1142">
        <v>19</v>
      </c>
      <c r="L1142">
        <v>27</v>
      </c>
      <c r="M1142">
        <v>13</v>
      </c>
      <c r="N1142" s="1">
        <v>539.1</v>
      </c>
      <c r="O1142" s="1">
        <v>527.29999999999995</v>
      </c>
    </row>
    <row r="1143" spans="1:15" x14ac:dyDescent="0.25">
      <c r="A1143" s="9">
        <v>43158.67931712963</v>
      </c>
      <c r="B1143" s="6">
        <v>0.81363425926247146</v>
      </c>
      <c r="C1143">
        <v>19</v>
      </c>
      <c r="D1143">
        <v>31</v>
      </c>
      <c r="E1143">
        <v>38</v>
      </c>
      <c r="F1143">
        <v>290635.52724609373</v>
      </c>
      <c r="G1143">
        <v>283.8237570762634</v>
      </c>
      <c r="I1143" s="4">
        <v>43158</v>
      </c>
      <c r="J1143" s="6">
        <v>0.81068287037037035</v>
      </c>
      <c r="K1143">
        <v>19</v>
      </c>
      <c r="L1143">
        <v>27</v>
      </c>
      <c r="M1143">
        <v>23</v>
      </c>
      <c r="N1143" s="1">
        <v>509</v>
      </c>
      <c r="O1143" s="1">
        <v>520.5</v>
      </c>
    </row>
    <row r="1144" spans="1:15" x14ac:dyDescent="0.25">
      <c r="A1144" s="9">
        <v>43158.67931712963</v>
      </c>
      <c r="B1144" s="6">
        <v>0.81375000000844011</v>
      </c>
      <c r="C1144">
        <v>19</v>
      </c>
      <c r="D1144">
        <v>31</v>
      </c>
      <c r="E1144">
        <v>48</v>
      </c>
      <c r="F1144">
        <v>475611.97480468755</v>
      </c>
      <c r="G1144">
        <v>464.46481914520268</v>
      </c>
      <c r="I1144" s="4">
        <v>43158</v>
      </c>
      <c r="J1144" s="6">
        <v>0.81079861111111118</v>
      </c>
      <c r="K1144">
        <v>19</v>
      </c>
      <c r="L1144">
        <v>27</v>
      </c>
      <c r="M1144">
        <v>33</v>
      </c>
      <c r="N1144" s="1">
        <v>499</v>
      </c>
      <c r="O1144" s="1">
        <v>529.75</v>
      </c>
    </row>
    <row r="1145" spans="1:15" x14ac:dyDescent="0.25">
      <c r="A1145" s="9">
        <v>43158.67931712963</v>
      </c>
      <c r="B1145" s="6">
        <v>0.8138657407471328</v>
      </c>
      <c r="C1145">
        <v>19</v>
      </c>
      <c r="D1145">
        <v>31</v>
      </c>
      <c r="E1145">
        <v>58</v>
      </c>
      <c r="F1145">
        <v>408253.3786132813</v>
      </c>
      <c r="G1145">
        <v>398.68494005203252</v>
      </c>
      <c r="I1145" s="4">
        <v>43158</v>
      </c>
      <c r="J1145" s="6">
        <v>0.8109143518518519</v>
      </c>
      <c r="K1145">
        <v>19</v>
      </c>
      <c r="L1145">
        <v>27</v>
      </c>
      <c r="M1145">
        <v>43</v>
      </c>
      <c r="N1145" s="1">
        <v>512.20000000000005</v>
      </c>
      <c r="O1145" s="1">
        <v>538.85</v>
      </c>
    </row>
    <row r="1146" spans="1:15" x14ac:dyDescent="0.25">
      <c r="A1146" s="9">
        <v>43158.67931712963</v>
      </c>
      <c r="B1146" s="6">
        <v>0.8139814814858255</v>
      </c>
      <c r="C1146">
        <v>19</v>
      </c>
      <c r="D1146">
        <v>32</v>
      </c>
      <c r="E1146">
        <v>8</v>
      </c>
      <c r="F1146">
        <v>477897.68242187501</v>
      </c>
      <c r="G1146">
        <v>466.69695549011232</v>
      </c>
      <c r="I1146" s="4">
        <v>43158</v>
      </c>
      <c r="J1146" s="6">
        <v>0.81103009259259251</v>
      </c>
      <c r="K1146">
        <v>19</v>
      </c>
      <c r="L1146">
        <v>27</v>
      </c>
      <c r="M1146">
        <v>53</v>
      </c>
      <c r="N1146" s="1">
        <v>509.2</v>
      </c>
      <c r="O1146" s="1">
        <v>535.79999999999995</v>
      </c>
    </row>
    <row r="1147" spans="1:15" x14ac:dyDescent="0.25">
      <c r="A1147" s="9">
        <v>43158.67931712963</v>
      </c>
      <c r="B1147" s="6">
        <v>0.81409722222451819</v>
      </c>
      <c r="C1147">
        <v>19</v>
      </c>
      <c r="D1147">
        <v>32</v>
      </c>
      <c r="E1147">
        <v>18</v>
      </c>
      <c r="F1147">
        <v>523221.79433593748</v>
      </c>
      <c r="G1147">
        <v>510.95878353118894</v>
      </c>
      <c r="I1147" s="4">
        <v>43158</v>
      </c>
      <c r="J1147" s="6">
        <v>0.81114583333333334</v>
      </c>
      <c r="K1147">
        <v>19</v>
      </c>
      <c r="L1147">
        <v>28</v>
      </c>
      <c r="M1147">
        <v>3</v>
      </c>
      <c r="N1147" s="1">
        <v>528</v>
      </c>
      <c r="O1147" s="1">
        <v>531.9</v>
      </c>
    </row>
    <row r="1148" spans="1:15" x14ac:dyDescent="0.25">
      <c r="A1148" s="9">
        <v>43158.67931712963</v>
      </c>
      <c r="B1148" s="6">
        <v>0.81422453703999054</v>
      </c>
      <c r="C1148">
        <v>19</v>
      </c>
      <c r="D1148">
        <v>32</v>
      </c>
      <c r="E1148">
        <v>29</v>
      </c>
      <c r="F1148">
        <v>455895.1865234375</v>
      </c>
      <c r="G1148">
        <v>445.21014308929443</v>
      </c>
      <c r="I1148" s="4">
        <v>43158</v>
      </c>
      <c r="J1148" s="6">
        <v>0.81126157407407407</v>
      </c>
      <c r="K1148">
        <v>19</v>
      </c>
      <c r="L1148">
        <v>28</v>
      </c>
      <c r="M1148">
        <v>13</v>
      </c>
      <c r="N1148" s="1">
        <v>555.1</v>
      </c>
      <c r="O1148" s="1">
        <v>533.75</v>
      </c>
    </row>
    <row r="1149" spans="1:15" x14ac:dyDescent="0.25">
      <c r="A1149" s="9">
        <v>43158.67931712963</v>
      </c>
      <c r="B1149" s="6">
        <v>0.81434027777868323</v>
      </c>
      <c r="C1149">
        <v>19</v>
      </c>
      <c r="D1149">
        <v>32</v>
      </c>
      <c r="E1149">
        <v>39</v>
      </c>
      <c r="F1149">
        <v>520126.70205078123</v>
      </c>
      <c r="G1149">
        <v>507.93623247146604</v>
      </c>
      <c r="I1149" s="4">
        <v>43158</v>
      </c>
      <c r="J1149" s="6">
        <v>0.81137731481481479</v>
      </c>
      <c r="K1149">
        <v>19</v>
      </c>
      <c r="L1149">
        <v>28</v>
      </c>
      <c r="M1149">
        <v>23</v>
      </c>
      <c r="N1149" s="1">
        <v>549.29999999999995</v>
      </c>
      <c r="O1149" s="1">
        <v>522.20000000000005</v>
      </c>
    </row>
    <row r="1150" spans="1:15" x14ac:dyDescent="0.25">
      <c r="A1150" s="9">
        <v>43158.67931712963</v>
      </c>
      <c r="B1150" s="6">
        <v>0.81446759259415558</v>
      </c>
      <c r="C1150">
        <v>19</v>
      </c>
      <c r="D1150">
        <v>32</v>
      </c>
      <c r="E1150">
        <v>50</v>
      </c>
      <c r="F1150">
        <v>489758.82901278406</v>
      </c>
      <c r="G1150">
        <v>478.28010645779693</v>
      </c>
      <c r="I1150" s="4">
        <v>43158</v>
      </c>
      <c r="J1150" s="6">
        <v>0.81149305555555562</v>
      </c>
      <c r="K1150">
        <v>19</v>
      </c>
      <c r="L1150">
        <v>28</v>
      </c>
      <c r="M1150">
        <v>33</v>
      </c>
      <c r="N1150" s="1">
        <v>558.5</v>
      </c>
      <c r="O1150" s="1">
        <v>529.85</v>
      </c>
    </row>
    <row r="1151" spans="1:15" x14ac:dyDescent="0.25">
      <c r="A1151" s="9">
        <v>43158.67931712963</v>
      </c>
      <c r="B1151" s="6">
        <v>0.81458333333284827</v>
      </c>
      <c r="C1151">
        <v>19</v>
      </c>
      <c r="D1151">
        <v>33</v>
      </c>
      <c r="E1151">
        <v>0</v>
      </c>
      <c r="F1151">
        <v>523002.82675781247</v>
      </c>
      <c r="G1151">
        <v>510.74494800567624</v>
      </c>
      <c r="I1151" s="4">
        <v>43158</v>
      </c>
      <c r="J1151" s="6">
        <v>0.81160879629629623</v>
      </c>
      <c r="K1151">
        <v>19</v>
      </c>
      <c r="L1151">
        <v>28</v>
      </c>
      <c r="M1151">
        <v>43</v>
      </c>
      <c r="N1151" s="1">
        <v>545.6</v>
      </c>
      <c r="O1151" s="1">
        <v>525.5</v>
      </c>
    </row>
    <row r="1152" spans="1:15" x14ac:dyDescent="0.25">
      <c r="A1152" s="9">
        <v>43158.67931712963</v>
      </c>
      <c r="B1152" s="6">
        <v>0.81471064815559657</v>
      </c>
      <c r="C1152">
        <v>19</v>
      </c>
      <c r="D1152">
        <v>33</v>
      </c>
      <c r="E1152">
        <v>11</v>
      </c>
      <c r="F1152">
        <v>468255.50701349432</v>
      </c>
      <c r="G1152">
        <v>457.28076856786555</v>
      </c>
      <c r="I1152" s="4">
        <v>43158</v>
      </c>
      <c r="J1152" s="6">
        <v>0.81172453703703706</v>
      </c>
      <c r="K1152">
        <v>19</v>
      </c>
      <c r="L1152">
        <v>28</v>
      </c>
      <c r="M1152">
        <v>53</v>
      </c>
      <c r="N1152" s="1">
        <v>530.20000000000005</v>
      </c>
      <c r="O1152" s="1">
        <v>524.65000000000009</v>
      </c>
    </row>
    <row r="1153" spans="1:15" x14ac:dyDescent="0.25">
      <c r="A1153" s="9">
        <v>43158.67931712963</v>
      </c>
      <c r="B1153" s="6">
        <v>0.81482638889428927</v>
      </c>
      <c r="C1153">
        <v>19</v>
      </c>
      <c r="D1153">
        <v>33</v>
      </c>
      <c r="E1153">
        <v>21</v>
      </c>
      <c r="F1153">
        <v>524465.68740234373</v>
      </c>
      <c r="G1153">
        <v>512.1735228538513</v>
      </c>
      <c r="I1153" s="4">
        <v>43158</v>
      </c>
      <c r="J1153" s="6">
        <v>0.81184027777777779</v>
      </c>
      <c r="K1153">
        <v>19</v>
      </c>
      <c r="L1153">
        <v>29</v>
      </c>
      <c r="M1153">
        <v>3</v>
      </c>
      <c r="N1153" s="1">
        <v>505.5</v>
      </c>
      <c r="O1153" s="1">
        <v>514.35</v>
      </c>
    </row>
    <row r="1154" spans="1:15" x14ac:dyDescent="0.25">
      <c r="A1154" s="9">
        <v>43158.67931712963</v>
      </c>
      <c r="B1154" s="6">
        <v>0.81494212963298196</v>
      </c>
      <c r="C1154">
        <v>19</v>
      </c>
      <c r="D1154">
        <v>33</v>
      </c>
      <c r="E1154">
        <v>31</v>
      </c>
      <c r="F1154">
        <v>511878.15156249999</v>
      </c>
      <c r="G1154">
        <v>499.88100738525389</v>
      </c>
      <c r="I1154" s="4">
        <v>43158</v>
      </c>
      <c r="J1154" s="6">
        <v>0.81195601851851851</v>
      </c>
      <c r="K1154">
        <v>19</v>
      </c>
      <c r="L1154">
        <v>29</v>
      </c>
      <c r="M1154">
        <v>13</v>
      </c>
      <c r="N1154" s="1">
        <v>505.4</v>
      </c>
      <c r="O1154" s="1">
        <v>527</v>
      </c>
    </row>
    <row r="1155" spans="1:15" x14ac:dyDescent="0.25">
      <c r="A1155" s="9">
        <v>43158.67931712963</v>
      </c>
      <c r="B1155" s="6">
        <v>0.81506944444117835</v>
      </c>
      <c r="C1155">
        <v>19</v>
      </c>
      <c r="D1155">
        <v>33</v>
      </c>
      <c r="E1155">
        <v>42</v>
      </c>
      <c r="F1155">
        <v>446611.21901633521</v>
      </c>
      <c r="G1155">
        <v>436.14376857063985</v>
      </c>
      <c r="I1155" s="4">
        <v>43158</v>
      </c>
      <c r="J1155" s="6">
        <v>0.81207175925925934</v>
      </c>
      <c r="K1155">
        <v>19</v>
      </c>
      <c r="L1155">
        <v>29</v>
      </c>
      <c r="M1155">
        <v>23</v>
      </c>
      <c r="N1155" s="1">
        <v>506.9</v>
      </c>
      <c r="O1155" s="1">
        <v>531.65</v>
      </c>
    </row>
    <row r="1156" spans="1:15" x14ac:dyDescent="0.25">
      <c r="A1156" s="9">
        <v>43158.67931712963</v>
      </c>
      <c r="B1156" s="6">
        <v>0.815185185187147</v>
      </c>
      <c r="C1156">
        <v>19</v>
      </c>
      <c r="D1156">
        <v>33</v>
      </c>
      <c r="E1156">
        <v>52</v>
      </c>
      <c r="F1156">
        <v>405909.8701171875</v>
      </c>
      <c r="G1156">
        <v>396.39635753631592</v>
      </c>
      <c r="I1156" s="4">
        <v>43158</v>
      </c>
      <c r="J1156" s="6">
        <v>0.81218749999999995</v>
      </c>
      <c r="K1156">
        <v>19</v>
      </c>
      <c r="L1156">
        <v>29</v>
      </c>
      <c r="M1156">
        <v>33</v>
      </c>
      <c r="N1156" s="1">
        <v>513.1</v>
      </c>
      <c r="O1156" s="1">
        <v>533.04999999999995</v>
      </c>
    </row>
    <row r="1157" spans="1:15" x14ac:dyDescent="0.25">
      <c r="A1157" s="9">
        <v>43158.67931712963</v>
      </c>
      <c r="B1157" s="6">
        <v>0.81531250000261934</v>
      </c>
      <c r="C1157">
        <v>19</v>
      </c>
      <c r="D1157">
        <v>34</v>
      </c>
      <c r="E1157">
        <v>3</v>
      </c>
      <c r="F1157">
        <v>407059.62908380682</v>
      </c>
      <c r="G1157">
        <v>397.5191690271551</v>
      </c>
      <c r="I1157" s="4">
        <v>43158</v>
      </c>
      <c r="J1157" s="6">
        <v>0.81230324074074067</v>
      </c>
      <c r="K1157">
        <v>19</v>
      </c>
      <c r="L1157">
        <v>29</v>
      </c>
      <c r="M1157">
        <v>43</v>
      </c>
      <c r="N1157" s="1">
        <v>532.79999999999995</v>
      </c>
      <c r="O1157" s="1">
        <v>530.4</v>
      </c>
    </row>
    <row r="1158" spans="1:15" x14ac:dyDescent="0.25">
      <c r="A1158" s="9">
        <v>43158.67931712963</v>
      </c>
      <c r="B1158" s="6">
        <v>0.81542824074131204</v>
      </c>
      <c r="C1158">
        <v>19</v>
      </c>
      <c r="D1158">
        <v>34</v>
      </c>
      <c r="E1158">
        <v>13</v>
      </c>
      <c r="F1158">
        <v>448774.96923828125</v>
      </c>
      <c r="G1158">
        <v>438.25680589675903</v>
      </c>
      <c r="I1158" s="4">
        <v>43158</v>
      </c>
      <c r="J1158" s="6">
        <v>0.81241898148148151</v>
      </c>
      <c r="K1158">
        <v>19</v>
      </c>
      <c r="L1158">
        <v>29</v>
      </c>
      <c r="M1158">
        <v>53</v>
      </c>
      <c r="N1158" s="1">
        <v>545.4</v>
      </c>
      <c r="O1158" s="1">
        <v>532</v>
      </c>
    </row>
    <row r="1159" spans="1:15" x14ac:dyDescent="0.25">
      <c r="A1159" s="9">
        <v>43158.67931712963</v>
      </c>
      <c r="B1159" s="6">
        <v>0.81554398148000473</v>
      </c>
      <c r="C1159">
        <v>19</v>
      </c>
      <c r="D1159">
        <v>34</v>
      </c>
      <c r="E1159">
        <v>23</v>
      </c>
      <c r="F1159">
        <v>479040.1295898438</v>
      </c>
      <c r="G1159">
        <v>467.81262655258183</v>
      </c>
      <c r="I1159" s="4">
        <v>43158</v>
      </c>
      <c r="J1159" s="6">
        <v>0.81253472222222223</v>
      </c>
      <c r="K1159">
        <v>19</v>
      </c>
      <c r="L1159">
        <v>30</v>
      </c>
      <c r="M1159">
        <v>3</v>
      </c>
      <c r="N1159" s="1">
        <v>556.70000000000005</v>
      </c>
      <c r="O1159" s="1">
        <v>530.25</v>
      </c>
    </row>
    <row r="1160" spans="1:15" x14ac:dyDescent="0.25">
      <c r="A1160" s="9">
        <v>43158.67931712963</v>
      </c>
      <c r="B1160" s="6">
        <v>0.81565972222597338</v>
      </c>
      <c r="C1160">
        <v>19</v>
      </c>
      <c r="D1160">
        <v>34</v>
      </c>
      <c r="E1160">
        <v>33</v>
      </c>
      <c r="F1160">
        <v>455255.47832031251</v>
      </c>
      <c r="G1160">
        <v>444.58542804718019</v>
      </c>
      <c r="I1160" s="4">
        <v>43158</v>
      </c>
      <c r="J1160" s="6">
        <v>0.81265046296296306</v>
      </c>
      <c r="K1160">
        <v>19</v>
      </c>
      <c r="L1160">
        <v>30</v>
      </c>
      <c r="M1160">
        <v>13</v>
      </c>
      <c r="N1160" s="1">
        <v>558.5</v>
      </c>
      <c r="O1160" s="1">
        <v>531.65</v>
      </c>
    </row>
    <row r="1161" spans="1:15" x14ac:dyDescent="0.25">
      <c r="A1161" s="9">
        <v>43158.67931712963</v>
      </c>
      <c r="B1161" s="6">
        <v>0.81578703704144573</v>
      </c>
      <c r="C1161">
        <v>19</v>
      </c>
      <c r="D1161">
        <v>34</v>
      </c>
      <c r="E1161">
        <v>44</v>
      </c>
      <c r="F1161">
        <v>467403.29279119318</v>
      </c>
      <c r="G1161">
        <v>456.44852811639959</v>
      </c>
      <c r="I1161" s="4">
        <v>43158</v>
      </c>
      <c r="J1161" s="6">
        <v>0.81276620370370367</v>
      </c>
      <c r="K1161">
        <v>19</v>
      </c>
      <c r="L1161">
        <v>30</v>
      </c>
      <c r="M1161">
        <v>23</v>
      </c>
      <c r="N1161" s="1">
        <v>555.6</v>
      </c>
      <c r="O1161" s="1">
        <v>532.65</v>
      </c>
    </row>
    <row r="1162" spans="1:15" x14ac:dyDescent="0.25">
      <c r="A1162" s="9">
        <v>43158.67931712963</v>
      </c>
      <c r="B1162" s="6">
        <v>0.81590277778013842</v>
      </c>
      <c r="C1162">
        <v>19</v>
      </c>
      <c r="D1162">
        <v>34</v>
      </c>
      <c r="E1162">
        <v>54</v>
      </c>
      <c r="F1162">
        <v>512682.66845703125</v>
      </c>
      <c r="G1162">
        <v>500.66666841506958</v>
      </c>
      <c r="I1162" s="4">
        <v>43158</v>
      </c>
      <c r="J1162" s="6">
        <v>0.81288194444444439</v>
      </c>
      <c r="K1162">
        <v>19</v>
      </c>
      <c r="L1162">
        <v>30</v>
      </c>
      <c r="M1162">
        <v>33</v>
      </c>
      <c r="N1162" s="1">
        <v>527.5</v>
      </c>
      <c r="O1162" s="1">
        <v>524.45000000000005</v>
      </c>
    </row>
    <row r="1163" spans="1:15" x14ac:dyDescent="0.25">
      <c r="A1163" s="9">
        <v>43158.67931712963</v>
      </c>
      <c r="B1163" s="6">
        <v>0.81601851851883112</v>
      </c>
      <c r="C1163">
        <v>19</v>
      </c>
      <c r="D1163">
        <v>35</v>
      </c>
      <c r="E1163">
        <v>4</v>
      </c>
      <c r="F1163">
        <v>508534.52910156251</v>
      </c>
      <c r="G1163">
        <v>496.61575107574464</v>
      </c>
      <c r="I1163" s="4">
        <v>43158</v>
      </c>
      <c r="J1163" s="6">
        <v>0.81299768518518523</v>
      </c>
      <c r="K1163">
        <v>19</v>
      </c>
      <c r="L1163">
        <v>30</v>
      </c>
      <c r="M1163">
        <v>43</v>
      </c>
      <c r="N1163" s="1">
        <v>504.2</v>
      </c>
      <c r="O1163" s="1">
        <v>518.70000000000005</v>
      </c>
    </row>
    <row r="1164" spans="1:15" x14ac:dyDescent="0.25">
      <c r="A1164" s="9">
        <v>43158.67931712963</v>
      </c>
      <c r="B1164" s="6">
        <v>0.81613425925752381</v>
      </c>
      <c r="C1164">
        <v>19</v>
      </c>
      <c r="D1164">
        <v>35</v>
      </c>
      <c r="E1164">
        <v>14</v>
      </c>
      <c r="F1164">
        <v>525123.65937499993</v>
      </c>
      <c r="G1164">
        <v>512.81607360839837</v>
      </c>
      <c r="I1164" s="4">
        <v>43158</v>
      </c>
      <c r="J1164" s="6">
        <v>0.81311342592592595</v>
      </c>
      <c r="K1164">
        <v>19</v>
      </c>
      <c r="L1164">
        <v>30</v>
      </c>
      <c r="M1164">
        <v>53</v>
      </c>
      <c r="N1164" s="1">
        <v>507.9</v>
      </c>
      <c r="O1164" s="1">
        <v>529.95000000000005</v>
      </c>
    </row>
    <row r="1165" spans="1:15" x14ac:dyDescent="0.25">
      <c r="A1165" s="9">
        <v>43158.67931712963</v>
      </c>
      <c r="B1165" s="6">
        <v>0.8162499999962165</v>
      </c>
      <c r="C1165">
        <v>19</v>
      </c>
      <c r="D1165">
        <v>35</v>
      </c>
      <c r="E1165">
        <v>24</v>
      </c>
      <c r="F1165">
        <v>511888.2001953125</v>
      </c>
      <c r="G1165">
        <v>499.89082050323486</v>
      </c>
      <c r="I1165" s="4">
        <v>43158</v>
      </c>
      <c r="J1165" s="6">
        <v>0.81322916666666656</v>
      </c>
      <c r="K1165">
        <v>19</v>
      </c>
      <c r="L1165">
        <v>31</v>
      </c>
      <c r="M1165">
        <v>3</v>
      </c>
      <c r="N1165" s="1">
        <v>514.9</v>
      </c>
      <c r="O1165" s="1">
        <v>535.59999999999991</v>
      </c>
    </row>
    <row r="1166" spans="1:15" x14ac:dyDescent="0.25">
      <c r="A1166" s="9">
        <v>43158.67931712963</v>
      </c>
      <c r="B1166" s="6">
        <v>0.81637731481896481</v>
      </c>
      <c r="C1166">
        <v>19</v>
      </c>
      <c r="D1166">
        <v>35</v>
      </c>
      <c r="E1166">
        <v>35</v>
      </c>
      <c r="F1166">
        <v>477503.6474609375</v>
      </c>
      <c r="G1166">
        <v>466.31215572357178</v>
      </c>
      <c r="I1166" s="4">
        <v>43158</v>
      </c>
      <c r="J1166" s="6">
        <v>0.81334490740740739</v>
      </c>
      <c r="K1166">
        <v>19</v>
      </c>
      <c r="L1166">
        <v>31</v>
      </c>
      <c r="M1166">
        <v>13</v>
      </c>
      <c r="N1166" s="1">
        <v>510.3</v>
      </c>
      <c r="O1166" s="1">
        <v>532.70000000000005</v>
      </c>
    </row>
    <row r="1167" spans="1:15" x14ac:dyDescent="0.25">
      <c r="A1167" s="9">
        <v>43158.67931712963</v>
      </c>
      <c r="B1167" s="6">
        <v>0.8164930555576575</v>
      </c>
      <c r="C1167">
        <v>19</v>
      </c>
      <c r="D1167">
        <v>35</v>
      </c>
      <c r="E1167">
        <v>45</v>
      </c>
      <c r="F1167">
        <v>456294.97304687498</v>
      </c>
      <c r="G1167">
        <v>445.60055961608884</v>
      </c>
      <c r="I1167" s="4">
        <v>43158</v>
      </c>
      <c r="J1167" s="6">
        <v>0.81346064814814811</v>
      </c>
      <c r="K1167">
        <v>19</v>
      </c>
      <c r="L1167">
        <v>31</v>
      </c>
      <c r="M1167">
        <v>23</v>
      </c>
      <c r="N1167" s="1">
        <v>524.9</v>
      </c>
      <c r="O1167" s="1">
        <v>533.25</v>
      </c>
    </row>
    <row r="1168" spans="1:15" x14ac:dyDescent="0.25">
      <c r="A1168" s="9">
        <v>43158.67931712963</v>
      </c>
      <c r="B1168" s="6">
        <v>0.81660879629635019</v>
      </c>
      <c r="C1168">
        <v>19</v>
      </c>
      <c r="D1168">
        <v>35</v>
      </c>
      <c r="E1168">
        <v>55</v>
      </c>
      <c r="F1168">
        <v>425540.44472656248</v>
      </c>
      <c r="G1168">
        <v>415.56684055328367</v>
      </c>
      <c r="I1168" s="4">
        <v>43158</v>
      </c>
      <c r="J1168" s="6">
        <v>0.81357638888888895</v>
      </c>
      <c r="K1168">
        <v>19</v>
      </c>
      <c r="L1168">
        <v>31</v>
      </c>
      <c r="M1168">
        <v>33</v>
      </c>
      <c r="N1168" s="1">
        <v>548.79999999999995</v>
      </c>
      <c r="O1168" s="1">
        <v>536.15</v>
      </c>
    </row>
    <row r="1169" spans="1:15" x14ac:dyDescent="0.25">
      <c r="A1169" s="9">
        <v>43158.67931712963</v>
      </c>
      <c r="B1169" s="6">
        <v>0.8167361111190985</v>
      </c>
      <c r="C1169">
        <v>19</v>
      </c>
      <c r="D1169">
        <v>36</v>
      </c>
      <c r="E1169">
        <v>6</v>
      </c>
      <c r="F1169">
        <v>516885.04074928979</v>
      </c>
      <c r="G1169">
        <v>504.77054760672831</v>
      </c>
      <c r="I1169" s="4">
        <v>43158</v>
      </c>
      <c r="J1169" s="6">
        <v>0.81369212962962967</v>
      </c>
      <c r="K1169">
        <v>19</v>
      </c>
      <c r="L1169">
        <v>31</v>
      </c>
      <c r="M1169">
        <v>43</v>
      </c>
      <c r="N1169" s="1">
        <v>562.20000000000005</v>
      </c>
      <c r="O1169" s="1">
        <v>533.79999999999995</v>
      </c>
    </row>
    <row r="1170" spans="1:15" x14ac:dyDescent="0.25">
      <c r="A1170" s="9">
        <v>43158.67931712963</v>
      </c>
      <c r="B1170" s="6">
        <v>0.81685185185779119</v>
      </c>
      <c r="C1170">
        <v>19</v>
      </c>
      <c r="D1170">
        <v>36</v>
      </c>
      <c r="E1170">
        <v>16</v>
      </c>
      <c r="F1170">
        <v>321568.65654296876</v>
      </c>
      <c r="G1170">
        <v>314.03189115524293</v>
      </c>
      <c r="I1170" s="4">
        <v>43158</v>
      </c>
      <c r="J1170" s="6">
        <v>0.81380787037037028</v>
      </c>
      <c r="K1170">
        <v>19</v>
      </c>
      <c r="L1170">
        <v>31</v>
      </c>
      <c r="M1170">
        <v>53</v>
      </c>
      <c r="N1170" s="1">
        <v>545.20000000000005</v>
      </c>
      <c r="O1170" s="1">
        <v>529.54999999999995</v>
      </c>
    </row>
    <row r="1171" spans="1:15" x14ac:dyDescent="0.25">
      <c r="A1171" s="9">
        <v>43158.67931712963</v>
      </c>
      <c r="B1171" s="6">
        <v>0.81696759259648388</v>
      </c>
      <c r="C1171">
        <v>19</v>
      </c>
      <c r="D1171">
        <v>36</v>
      </c>
      <c r="E1171">
        <v>26</v>
      </c>
      <c r="F1171">
        <v>470432.20664062497</v>
      </c>
      <c r="G1171">
        <v>459.40645179748532</v>
      </c>
      <c r="I1171" s="4">
        <v>43158</v>
      </c>
      <c r="J1171" s="6">
        <v>0.81392361111111111</v>
      </c>
      <c r="K1171">
        <v>19</v>
      </c>
      <c r="L1171">
        <v>32</v>
      </c>
      <c r="M1171">
        <v>3</v>
      </c>
      <c r="N1171" s="1">
        <v>534.9</v>
      </c>
      <c r="O1171" s="1">
        <v>526.75</v>
      </c>
    </row>
    <row r="1172" spans="1:15" x14ac:dyDescent="0.25">
      <c r="A1172" s="9">
        <v>43158.67931712963</v>
      </c>
      <c r="B1172" s="6">
        <v>0.81708333333517658</v>
      </c>
      <c r="C1172">
        <v>19</v>
      </c>
      <c r="D1172">
        <v>36</v>
      </c>
      <c r="E1172">
        <v>36</v>
      </c>
      <c r="F1172">
        <v>454374.1845703125</v>
      </c>
      <c r="G1172">
        <v>443.7247896194458</v>
      </c>
      <c r="I1172" s="4">
        <v>43158</v>
      </c>
      <c r="J1172" s="6">
        <v>0.81403935185185183</v>
      </c>
      <c r="K1172">
        <v>19</v>
      </c>
      <c r="L1172">
        <v>32</v>
      </c>
      <c r="M1172">
        <v>13</v>
      </c>
      <c r="N1172" s="1">
        <v>515.79999999999995</v>
      </c>
      <c r="O1172" s="1">
        <v>527.84999999999991</v>
      </c>
    </row>
    <row r="1173" spans="1:15" x14ac:dyDescent="0.25">
      <c r="A1173" s="9">
        <v>43158.67931712963</v>
      </c>
      <c r="B1173" s="6">
        <v>0.81719907407386927</v>
      </c>
      <c r="C1173">
        <v>19</v>
      </c>
      <c r="D1173">
        <v>36</v>
      </c>
      <c r="E1173">
        <v>46</v>
      </c>
      <c r="F1173">
        <v>342236.75527343753</v>
      </c>
      <c r="G1173">
        <v>334.21558132171634</v>
      </c>
      <c r="I1173" s="4">
        <v>43158</v>
      </c>
      <c r="J1173" s="6">
        <v>0.81415509259259267</v>
      </c>
      <c r="K1173">
        <v>19</v>
      </c>
      <c r="L1173">
        <v>32</v>
      </c>
      <c r="M1173">
        <v>23</v>
      </c>
      <c r="N1173" s="1">
        <v>506.5</v>
      </c>
      <c r="O1173" s="1">
        <v>531.20000000000005</v>
      </c>
    </row>
    <row r="1174" spans="1:15" x14ac:dyDescent="0.25">
      <c r="A1174" s="9">
        <v>43158.67931712963</v>
      </c>
      <c r="B1174" s="6">
        <v>0.81732638889661757</v>
      </c>
      <c r="C1174">
        <v>19</v>
      </c>
      <c r="D1174">
        <v>36</v>
      </c>
      <c r="E1174">
        <v>57</v>
      </c>
      <c r="F1174">
        <v>0.75754616477272729</v>
      </c>
      <c r="G1174">
        <v>7.397911765358665E-4</v>
      </c>
      <c r="I1174" s="4">
        <v>43158</v>
      </c>
      <c r="J1174" s="6">
        <v>0.81427083333333339</v>
      </c>
      <c r="K1174">
        <v>19</v>
      </c>
      <c r="L1174">
        <v>32</v>
      </c>
      <c r="M1174">
        <v>33</v>
      </c>
      <c r="N1174" s="1">
        <v>522.1</v>
      </c>
      <c r="O1174" s="1">
        <v>541.40000000000009</v>
      </c>
    </row>
    <row r="1175" spans="1:15" x14ac:dyDescent="0.25">
      <c r="A1175" s="9">
        <v>43158.67931712963</v>
      </c>
      <c r="B1175" s="6">
        <v>0.81744212963531027</v>
      </c>
      <c r="C1175">
        <v>19</v>
      </c>
      <c r="D1175">
        <v>37</v>
      </c>
      <c r="E1175">
        <v>7</v>
      </c>
      <c r="F1175">
        <v>0.81259765625000002</v>
      </c>
      <c r="G1175">
        <v>7.9355239868164065E-4</v>
      </c>
      <c r="I1175" s="4">
        <v>43158</v>
      </c>
      <c r="J1175" s="6">
        <v>0.814386574074074</v>
      </c>
      <c r="K1175">
        <v>19</v>
      </c>
      <c r="L1175">
        <v>32</v>
      </c>
      <c r="M1175">
        <v>43</v>
      </c>
      <c r="N1175" s="1">
        <v>513.20000000000005</v>
      </c>
      <c r="O1175" s="1">
        <v>538.45000000000005</v>
      </c>
    </row>
    <row r="1176" spans="1:15" x14ac:dyDescent="0.25">
      <c r="A1176" s="9">
        <v>43158.67931712963</v>
      </c>
      <c r="B1176" s="6">
        <v>0.81755787037400296</v>
      </c>
      <c r="C1176">
        <v>19</v>
      </c>
      <c r="D1176">
        <v>37</v>
      </c>
      <c r="E1176">
        <v>17</v>
      </c>
      <c r="F1176">
        <v>0.91230468750000004</v>
      </c>
      <c r="G1176">
        <v>8.9092254638671879E-4</v>
      </c>
      <c r="I1176" s="4">
        <v>43158</v>
      </c>
      <c r="J1176" s="6">
        <v>0.81450231481481483</v>
      </c>
      <c r="K1176">
        <v>19</v>
      </c>
      <c r="L1176">
        <v>32</v>
      </c>
      <c r="M1176">
        <v>53</v>
      </c>
      <c r="N1176" s="1">
        <v>541.29999999999995</v>
      </c>
      <c r="O1176" s="1">
        <v>538.34999999999991</v>
      </c>
    </row>
    <row r="1177" spans="1:15" x14ac:dyDescent="0.25">
      <c r="A1177" s="9">
        <v>43158.67931712963</v>
      </c>
      <c r="B1177" s="6">
        <v>0.81767361111269565</v>
      </c>
      <c r="C1177">
        <v>19</v>
      </c>
      <c r="D1177">
        <v>37</v>
      </c>
      <c r="E1177">
        <v>27</v>
      </c>
      <c r="F1177">
        <v>0.67724609375</v>
      </c>
      <c r="G1177">
        <v>6.6137313842773438E-4</v>
      </c>
      <c r="I1177" s="4">
        <v>43158</v>
      </c>
      <c r="J1177" s="6">
        <v>0.81461805555555555</v>
      </c>
      <c r="K1177">
        <v>19</v>
      </c>
      <c r="L1177">
        <v>33</v>
      </c>
      <c r="M1177">
        <v>3</v>
      </c>
      <c r="N1177" s="1">
        <v>549.20000000000005</v>
      </c>
      <c r="O1177" s="1">
        <v>539.29999999999995</v>
      </c>
    </row>
    <row r="1178" spans="1:15" x14ac:dyDescent="0.25">
      <c r="A1178" s="9">
        <v>43158.67931712963</v>
      </c>
      <c r="B1178" s="6">
        <v>0.81778935185138835</v>
      </c>
      <c r="C1178">
        <v>19</v>
      </c>
      <c r="D1178">
        <v>37</v>
      </c>
      <c r="E1178">
        <v>37</v>
      </c>
      <c r="F1178">
        <v>1.1033203125</v>
      </c>
      <c r="G1178">
        <v>1.0774612426757812E-3</v>
      </c>
      <c r="I1178" s="4">
        <v>43158</v>
      </c>
      <c r="J1178" s="6">
        <v>0.81473379629629628</v>
      </c>
      <c r="K1178">
        <v>19</v>
      </c>
      <c r="L1178">
        <v>33</v>
      </c>
      <c r="M1178">
        <v>13</v>
      </c>
      <c r="N1178" s="1">
        <v>562.1</v>
      </c>
      <c r="O1178" s="1">
        <v>539.04999999999995</v>
      </c>
    </row>
    <row r="1179" spans="1:15" x14ac:dyDescent="0.25">
      <c r="A1179" s="9">
        <v>43158.67931712963</v>
      </c>
      <c r="B1179" s="6">
        <v>0.817905092597357</v>
      </c>
      <c r="C1179">
        <v>19</v>
      </c>
      <c r="D1179">
        <v>37</v>
      </c>
      <c r="E1179">
        <v>47</v>
      </c>
      <c r="F1179">
        <v>1.03369140625</v>
      </c>
      <c r="G1179">
        <v>1.0094642639160156E-3</v>
      </c>
      <c r="I1179" s="4">
        <v>43158</v>
      </c>
      <c r="J1179" s="6">
        <v>0.81484953703703711</v>
      </c>
      <c r="K1179">
        <v>19</v>
      </c>
      <c r="L1179">
        <v>33</v>
      </c>
      <c r="M1179">
        <v>23</v>
      </c>
      <c r="N1179" s="1">
        <v>561.1</v>
      </c>
      <c r="O1179" s="1">
        <v>533.85</v>
      </c>
    </row>
    <row r="1180" spans="1:15" x14ac:dyDescent="0.25">
      <c r="A1180" s="9">
        <v>43158.67931712963</v>
      </c>
      <c r="B1180" s="6">
        <v>0.81802083333604969</v>
      </c>
      <c r="C1180">
        <v>19</v>
      </c>
      <c r="D1180">
        <v>37</v>
      </c>
      <c r="E1180">
        <v>57</v>
      </c>
      <c r="F1180">
        <v>0.57216796875000009</v>
      </c>
      <c r="G1180">
        <v>5.5875778198242196E-4</v>
      </c>
      <c r="I1180" s="4">
        <v>43158</v>
      </c>
      <c r="J1180" s="6">
        <v>0.81496527777777772</v>
      </c>
      <c r="K1180">
        <v>19</v>
      </c>
      <c r="L1180">
        <v>33</v>
      </c>
      <c r="M1180">
        <v>33</v>
      </c>
      <c r="N1180" s="1">
        <v>552.6</v>
      </c>
      <c r="O1180" s="1">
        <v>531.6</v>
      </c>
    </row>
    <row r="1181" spans="1:15" x14ac:dyDescent="0.25">
      <c r="A1181" s="9">
        <v>43158.67931712963</v>
      </c>
      <c r="B1181" s="6">
        <v>0.81814814815152204</v>
      </c>
      <c r="C1181">
        <v>19</v>
      </c>
      <c r="D1181">
        <v>38</v>
      </c>
      <c r="E1181">
        <v>8</v>
      </c>
      <c r="F1181">
        <v>0.556640625</v>
      </c>
      <c r="G1181">
        <v>5.435943603515625E-4</v>
      </c>
      <c r="I1181" s="4">
        <v>43158</v>
      </c>
      <c r="J1181" s="6">
        <v>0.81508101851851855</v>
      </c>
      <c r="K1181">
        <v>19</v>
      </c>
      <c r="L1181">
        <v>33</v>
      </c>
      <c r="M1181">
        <v>43</v>
      </c>
      <c r="N1181" s="1">
        <v>534.4</v>
      </c>
      <c r="O1181" s="1">
        <v>529.59999999999991</v>
      </c>
    </row>
    <row r="1182" spans="1:15" x14ac:dyDescent="0.25">
      <c r="A1182" s="9">
        <v>43158.67931712963</v>
      </c>
      <c r="B1182" s="6">
        <v>0.81826388889021473</v>
      </c>
      <c r="C1182">
        <v>19</v>
      </c>
      <c r="D1182">
        <v>38</v>
      </c>
      <c r="E1182">
        <v>18</v>
      </c>
      <c r="F1182">
        <v>0.56728515624999998</v>
      </c>
      <c r="G1182">
        <v>5.539894104003906E-4</v>
      </c>
      <c r="I1182" s="4">
        <v>43158</v>
      </c>
      <c r="J1182" s="6">
        <v>0.81519675925925927</v>
      </c>
      <c r="K1182">
        <v>19</v>
      </c>
      <c r="L1182">
        <v>33</v>
      </c>
      <c r="M1182">
        <v>53</v>
      </c>
      <c r="N1182" s="1">
        <v>522.79999999999995</v>
      </c>
      <c r="O1182" s="1">
        <v>536.25</v>
      </c>
    </row>
    <row r="1183" spans="1:15" x14ac:dyDescent="0.25">
      <c r="A1183" s="9">
        <v>43158.67931712963</v>
      </c>
      <c r="B1183" s="6">
        <v>0.81839120370568708</v>
      </c>
      <c r="C1183">
        <v>19</v>
      </c>
      <c r="D1183">
        <v>38</v>
      </c>
      <c r="E1183">
        <v>29</v>
      </c>
      <c r="F1183">
        <v>1.6755149147727273</v>
      </c>
      <c r="G1183">
        <v>1.6362450339577415E-3</v>
      </c>
      <c r="I1183" s="4">
        <v>43158</v>
      </c>
      <c r="J1183" s="6">
        <v>0.8153125</v>
      </c>
      <c r="K1183">
        <v>19</v>
      </c>
      <c r="L1183">
        <v>34</v>
      </c>
      <c r="M1183">
        <v>3</v>
      </c>
      <c r="N1183" s="1">
        <v>508.7</v>
      </c>
      <c r="O1183" s="1">
        <v>530.04999999999995</v>
      </c>
    </row>
    <row r="1184" spans="1:15" x14ac:dyDescent="0.25">
      <c r="A1184" s="9">
        <v>43158.67931712963</v>
      </c>
      <c r="B1184" s="6">
        <v>0.81850694445165573</v>
      </c>
      <c r="C1184">
        <v>19</v>
      </c>
      <c r="D1184">
        <v>38</v>
      </c>
      <c r="E1184">
        <v>39</v>
      </c>
      <c r="F1184">
        <v>1.181640625</v>
      </c>
      <c r="G1184">
        <v>1.1539459228515625E-3</v>
      </c>
      <c r="I1184" s="4">
        <v>43158</v>
      </c>
      <c r="J1184" s="6">
        <v>0.81542824074074083</v>
      </c>
      <c r="K1184">
        <v>19</v>
      </c>
      <c r="L1184">
        <v>34</v>
      </c>
      <c r="M1184">
        <v>13</v>
      </c>
      <c r="N1184" s="1">
        <v>514.4</v>
      </c>
      <c r="O1184" s="1">
        <v>540.04999999999995</v>
      </c>
    </row>
    <row r="1185" spans="1:15" x14ac:dyDescent="0.25">
      <c r="A1185" s="9">
        <v>43158.67931712963</v>
      </c>
      <c r="B1185" s="6">
        <v>0.81863425925985212</v>
      </c>
      <c r="C1185">
        <v>19</v>
      </c>
      <c r="D1185">
        <v>38</v>
      </c>
      <c r="E1185">
        <v>50</v>
      </c>
      <c r="F1185">
        <v>1.9442471590909089</v>
      </c>
      <c r="G1185">
        <v>1.8986788662997158E-3</v>
      </c>
      <c r="I1185" s="4">
        <v>43158</v>
      </c>
      <c r="J1185" s="6">
        <v>0.81554398148148144</v>
      </c>
      <c r="K1185">
        <v>19</v>
      </c>
      <c r="L1185">
        <v>34</v>
      </c>
      <c r="M1185">
        <v>23</v>
      </c>
      <c r="N1185" s="1">
        <v>513.4</v>
      </c>
      <c r="O1185" s="1">
        <v>535.20000000000005</v>
      </c>
    </row>
    <row r="1186" spans="1:15" x14ac:dyDescent="0.25">
      <c r="A1186" s="9">
        <v>43158.67931712963</v>
      </c>
      <c r="B1186" s="6">
        <v>0.81876157407532446</v>
      </c>
      <c r="C1186">
        <v>19</v>
      </c>
      <c r="D1186">
        <v>39</v>
      </c>
      <c r="E1186">
        <v>1</v>
      </c>
      <c r="F1186">
        <v>0.77112926136363635</v>
      </c>
      <c r="G1186">
        <v>7.5305591930042613E-4</v>
      </c>
      <c r="I1186" s="4">
        <v>43158</v>
      </c>
      <c r="J1186" s="6">
        <v>0.81565972222222216</v>
      </c>
      <c r="K1186">
        <v>19</v>
      </c>
      <c r="L1186">
        <v>34</v>
      </c>
      <c r="M1186">
        <v>33</v>
      </c>
      <c r="N1186" s="1">
        <v>536</v>
      </c>
      <c r="O1186" s="1">
        <v>535.45000000000005</v>
      </c>
    </row>
    <row r="1187" spans="1:15" x14ac:dyDescent="0.25">
      <c r="A1187" s="9">
        <v>43158.67931712963</v>
      </c>
      <c r="B1187" s="6">
        <v>0.81887731482129311</v>
      </c>
      <c r="C1187">
        <v>19</v>
      </c>
      <c r="D1187">
        <v>39</v>
      </c>
      <c r="E1187">
        <v>11</v>
      </c>
      <c r="F1187">
        <v>1.2333007812500001</v>
      </c>
      <c r="G1187">
        <v>1.2043952941894532E-3</v>
      </c>
      <c r="I1187" s="4">
        <v>43158</v>
      </c>
      <c r="J1187" s="6">
        <v>0.81577546296296299</v>
      </c>
      <c r="K1187">
        <v>19</v>
      </c>
      <c r="L1187">
        <v>34</v>
      </c>
      <c r="M1187">
        <v>43</v>
      </c>
      <c r="N1187" s="1">
        <v>552.29999999999995</v>
      </c>
      <c r="O1187" s="1">
        <v>542.15</v>
      </c>
    </row>
    <row r="1188" spans="1:15" x14ac:dyDescent="0.25">
      <c r="A1188" s="9">
        <v>43158.67931712963</v>
      </c>
      <c r="B1188" s="6">
        <v>0.81899305555998581</v>
      </c>
      <c r="C1188">
        <v>19</v>
      </c>
      <c r="D1188">
        <v>39</v>
      </c>
      <c r="E1188">
        <v>21</v>
      </c>
      <c r="F1188">
        <v>1.14189453125</v>
      </c>
      <c r="G1188">
        <v>1.1151313781738281E-3</v>
      </c>
      <c r="I1188" s="4">
        <v>43158</v>
      </c>
      <c r="J1188" s="6">
        <v>0.81589120370370372</v>
      </c>
      <c r="K1188">
        <v>19</v>
      </c>
      <c r="L1188">
        <v>34</v>
      </c>
      <c r="M1188">
        <v>53</v>
      </c>
      <c r="N1188" s="1">
        <v>562.70000000000005</v>
      </c>
      <c r="O1188" s="1">
        <v>541.29999999999995</v>
      </c>
    </row>
    <row r="1189" spans="1:15" x14ac:dyDescent="0.25">
      <c r="A1189" s="9">
        <v>43158.67931712963</v>
      </c>
      <c r="B1189" s="6">
        <v>0.81912037036818219</v>
      </c>
      <c r="C1189">
        <v>19</v>
      </c>
      <c r="D1189">
        <v>39</v>
      </c>
      <c r="E1189">
        <v>32</v>
      </c>
      <c r="F1189">
        <v>1.0649857954545454</v>
      </c>
      <c r="G1189">
        <v>1.0400251908735795E-3</v>
      </c>
      <c r="I1189" s="4">
        <v>43158</v>
      </c>
      <c r="J1189" s="6">
        <v>0.81600694444444455</v>
      </c>
      <c r="K1189">
        <v>19</v>
      </c>
      <c r="L1189">
        <v>35</v>
      </c>
      <c r="M1189">
        <v>3</v>
      </c>
      <c r="N1189" s="1">
        <v>559.79999999999995</v>
      </c>
      <c r="O1189" s="1">
        <v>537.34999999999991</v>
      </c>
    </row>
    <row r="1190" spans="1:15" x14ac:dyDescent="0.25">
      <c r="A1190" s="9">
        <v>43158.67931712963</v>
      </c>
      <c r="B1190" s="6">
        <v>0.81923611111415084</v>
      </c>
      <c r="C1190">
        <v>19</v>
      </c>
      <c r="D1190">
        <v>39</v>
      </c>
      <c r="E1190">
        <v>42</v>
      </c>
      <c r="F1190">
        <v>1.3521484375000001</v>
      </c>
      <c r="G1190">
        <v>1.3204574584960939E-3</v>
      </c>
      <c r="I1190" s="4">
        <v>43158</v>
      </c>
      <c r="J1190" s="6">
        <v>0.81612268518518516</v>
      </c>
      <c r="K1190">
        <v>19</v>
      </c>
      <c r="L1190">
        <v>35</v>
      </c>
      <c r="M1190">
        <v>13</v>
      </c>
      <c r="N1190" s="1">
        <v>550.29999999999995</v>
      </c>
      <c r="O1190" s="1">
        <v>530.75</v>
      </c>
    </row>
    <row r="1191" spans="1:15" x14ac:dyDescent="0.25">
      <c r="A1191" s="9">
        <v>43158.67931712963</v>
      </c>
      <c r="B1191" s="6">
        <v>0.8193518518601195</v>
      </c>
      <c r="C1191">
        <v>19</v>
      </c>
      <c r="D1191">
        <v>39</v>
      </c>
      <c r="E1191">
        <v>52</v>
      </c>
      <c r="F1191">
        <v>0.94482421875</v>
      </c>
      <c r="G1191">
        <v>9.2267990112304688E-4</v>
      </c>
      <c r="I1191" s="4">
        <v>43158</v>
      </c>
      <c r="J1191" s="6">
        <v>0.81623842592592588</v>
      </c>
      <c r="K1191">
        <v>19</v>
      </c>
      <c r="L1191">
        <v>35</v>
      </c>
      <c r="M1191">
        <v>23</v>
      </c>
      <c r="N1191" s="1">
        <v>537.6</v>
      </c>
      <c r="O1191" s="1">
        <v>532.6</v>
      </c>
    </row>
    <row r="1192" spans="1:15" x14ac:dyDescent="0.25">
      <c r="A1192" s="9">
        <v>43158.67931712963</v>
      </c>
      <c r="B1192" s="6">
        <v>0.81947916666831588</v>
      </c>
      <c r="C1192">
        <v>19</v>
      </c>
      <c r="D1192">
        <v>40</v>
      </c>
      <c r="E1192">
        <v>3</v>
      </c>
      <c r="F1192">
        <v>1.0457208806818181</v>
      </c>
      <c r="G1192">
        <v>1.021211797540838E-3</v>
      </c>
      <c r="I1192" s="4">
        <v>43158</v>
      </c>
      <c r="J1192" s="6">
        <v>0.81635416666666671</v>
      </c>
      <c r="K1192">
        <v>19</v>
      </c>
      <c r="L1192">
        <v>35</v>
      </c>
      <c r="M1192">
        <v>33</v>
      </c>
      <c r="N1192" s="1">
        <v>524.79999999999995</v>
      </c>
      <c r="O1192" s="1">
        <v>530.45000000000005</v>
      </c>
    </row>
    <row r="1193" spans="1:15" x14ac:dyDescent="0.25">
      <c r="A1193" s="9">
        <v>43158.67931712963</v>
      </c>
      <c r="B1193" s="6">
        <v>0.81960648148378823</v>
      </c>
      <c r="C1193">
        <v>19</v>
      </c>
      <c r="D1193">
        <v>40</v>
      </c>
      <c r="E1193">
        <v>14</v>
      </c>
      <c r="F1193">
        <v>0.61763139204545459</v>
      </c>
      <c r="G1193">
        <v>6.0315565629438924E-4</v>
      </c>
      <c r="I1193" s="4">
        <v>43158</v>
      </c>
      <c r="J1193" s="6">
        <v>0.81646990740740744</v>
      </c>
      <c r="K1193">
        <v>19</v>
      </c>
      <c r="L1193">
        <v>35</v>
      </c>
      <c r="M1193">
        <v>43</v>
      </c>
      <c r="N1193" s="1">
        <v>514.1</v>
      </c>
      <c r="O1193" s="1">
        <v>534.75</v>
      </c>
    </row>
    <row r="1194" spans="1:15" x14ac:dyDescent="0.25">
      <c r="A1194" s="9">
        <v>43158.67931712963</v>
      </c>
      <c r="B1194" s="6">
        <v>0.81972222222248092</v>
      </c>
      <c r="C1194">
        <v>19</v>
      </c>
      <c r="D1194">
        <v>40</v>
      </c>
      <c r="E1194">
        <v>24</v>
      </c>
      <c r="F1194">
        <v>1.1617187499999999</v>
      </c>
      <c r="G1194">
        <v>1.1344909667968749E-3</v>
      </c>
      <c r="I1194" s="4">
        <v>43158</v>
      </c>
      <c r="J1194" s="6">
        <v>0.81658564814814805</v>
      </c>
      <c r="K1194">
        <v>19</v>
      </c>
      <c r="L1194">
        <v>35</v>
      </c>
      <c r="M1194">
        <v>53</v>
      </c>
      <c r="N1194" s="1">
        <v>511.5</v>
      </c>
      <c r="O1194" s="1">
        <v>533.54999999999995</v>
      </c>
    </row>
    <row r="1195" spans="1:15" x14ac:dyDescent="0.25">
      <c r="A1195" s="9">
        <v>43158.67931712963</v>
      </c>
      <c r="B1195" s="6">
        <v>0.81983796296844957</v>
      </c>
      <c r="C1195">
        <v>19</v>
      </c>
      <c r="D1195">
        <v>40</v>
      </c>
      <c r="E1195">
        <v>34</v>
      </c>
      <c r="F1195">
        <v>1.8633789062499999</v>
      </c>
      <c r="G1195">
        <v>1.8197059631347655E-3</v>
      </c>
      <c r="I1195" s="4">
        <v>43158</v>
      </c>
      <c r="J1195" s="6">
        <v>0.81670138888888888</v>
      </c>
      <c r="K1195">
        <v>19</v>
      </c>
      <c r="L1195">
        <v>36</v>
      </c>
      <c r="M1195">
        <v>3</v>
      </c>
      <c r="N1195" s="1">
        <v>511.6</v>
      </c>
      <c r="O1195" s="1">
        <v>533.75</v>
      </c>
    </row>
    <row r="1196" spans="1:15" x14ac:dyDescent="0.25">
      <c r="A1196" s="9">
        <v>43158.67931712963</v>
      </c>
      <c r="B1196" s="6">
        <v>0.81995370370714227</v>
      </c>
      <c r="C1196">
        <v>19</v>
      </c>
      <c r="D1196">
        <v>40</v>
      </c>
      <c r="E1196">
        <v>44</v>
      </c>
      <c r="F1196">
        <v>0.91376953125000004</v>
      </c>
      <c r="G1196">
        <v>8.9235305786132817E-4</v>
      </c>
      <c r="I1196" s="4">
        <v>43158</v>
      </c>
      <c r="J1196" s="6">
        <v>0.8168171296296296</v>
      </c>
      <c r="K1196">
        <v>19</v>
      </c>
      <c r="L1196">
        <v>36</v>
      </c>
      <c r="M1196">
        <v>13</v>
      </c>
      <c r="N1196" s="1">
        <v>538.9</v>
      </c>
      <c r="O1196" s="1">
        <v>538.79999999999995</v>
      </c>
    </row>
    <row r="1197" spans="1:15" x14ac:dyDescent="0.25">
      <c r="A1197" s="9">
        <v>43158.67931712963</v>
      </c>
      <c r="B1197" s="6">
        <v>0.82006944444583496</v>
      </c>
      <c r="C1197">
        <v>19</v>
      </c>
      <c r="D1197">
        <v>40</v>
      </c>
      <c r="E1197">
        <v>54</v>
      </c>
      <c r="F1197">
        <v>1.1512695312500001</v>
      </c>
      <c r="G1197">
        <v>1.1242866516113282E-3</v>
      </c>
      <c r="I1197" s="4">
        <v>43158</v>
      </c>
      <c r="J1197" s="6">
        <v>0.81693287037037043</v>
      </c>
      <c r="K1197">
        <v>19</v>
      </c>
      <c r="L1197">
        <v>36</v>
      </c>
      <c r="M1197">
        <v>23</v>
      </c>
      <c r="N1197" s="1">
        <v>539.1</v>
      </c>
      <c r="O1197" s="1">
        <v>532.35</v>
      </c>
    </row>
    <row r="1198" spans="1:15" x14ac:dyDescent="0.25">
      <c r="A1198" s="9">
        <v>43158.67931712963</v>
      </c>
      <c r="B1198" s="6">
        <v>0.82018518518452765</v>
      </c>
      <c r="C1198">
        <v>19</v>
      </c>
      <c r="D1198">
        <v>41</v>
      </c>
      <c r="E1198">
        <v>4</v>
      </c>
      <c r="F1198">
        <v>0.91611328124999991</v>
      </c>
      <c r="G1198">
        <v>8.9464187622070304E-4</v>
      </c>
      <c r="I1198" s="4">
        <v>43158</v>
      </c>
      <c r="J1198" s="6">
        <v>0.81704861111111116</v>
      </c>
      <c r="K1198">
        <v>19</v>
      </c>
      <c r="L1198">
        <v>36</v>
      </c>
      <c r="M1198">
        <v>33</v>
      </c>
      <c r="N1198" s="1">
        <v>557.70000000000005</v>
      </c>
      <c r="O1198" s="1">
        <v>534.20000000000005</v>
      </c>
    </row>
    <row r="1199" spans="1:15" x14ac:dyDescent="0.25">
      <c r="A1199" s="9">
        <v>43158.67931712963</v>
      </c>
      <c r="B1199" s="6">
        <v>0.82030092592322035</v>
      </c>
      <c r="C1199">
        <v>19</v>
      </c>
      <c r="D1199">
        <v>41</v>
      </c>
      <c r="E1199">
        <v>14</v>
      </c>
      <c r="F1199">
        <v>0.65683593750000002</v>
      </c>
      <c r="G1199">
        <v>6.4144134521484377E-4</v>
      </c>
      <c r="I1199" s="4">
        <v>43158</v>
      </c>
      <c r="J1199" s="6">
        <v>0.81716435185185177</v>
      </c>
      <c r="K1199">
        <v>19</v>
      </c>
      <c r="L1199">
        <v>36</v>
      </c>
      <c r="M1199">
        <v>43</v>
      </c>
      <c r="N1199" s="1">
        <v>521.9</v>
      </c>
      <c r="O1199" s="1">
        <v>515.25</v>
      </c>
    </row>
    <row r="1200" spans="1:15" x14ac:dyDescent="0.25">
      <c r="A1200" s="9"/>
      <c r="B1200" s="6"/>
      <c r="I1200" s="4"/>
      <c r="J1200" s="6"/>
      <c r="N1200" s="1"/>
      <c r="O1200" s="1"/>
    </row>
    <row r="1201" spans="1:15" x14ac:dyDescent="0.25">
      <c r="A1201" s="9"/>
      <c r="B1201" s="6"/>
      <c r="I1201" s="4"/>
      <c r="J1201" s="6"/>
      <c r="N1201" s="1"/>
      <c r="O1201" s="1"/>
    </row>
    <row r="1202" spans="1:15" x14ac:dyDescent="0.25">
      <c r="A1202" s="9"/>
      <c r="B1202" s="6"/>
      <c r="I1202" s="4"/>
      <c r="J1202" s="6"/>
      <c r="N1202" s="1"/>
      <c r="O1202" s="1"/>
    </row>
    <row r="1203" spans="1:15" x14ac:dyDescent="0.25">
      <c r="A1203" s="9"/>
      <c r="B1203" s="6"/>
      <c r="I1203" s="4"/>
      <c r="J1203" s="6"/>
      <c r="N1203" s="1"/>
      <c r="O1203" s="1"/>
    </row>
    <row r="1204" spans="1:15" x14ac:dyDescent="0.25">
      <c r="A1204" s="9"/>
      <c r="B1204" s="6"/>
      <c r="I1204" s="4"/>
      <c r="J1204" s="6"/>
      <c r="N1204" s="1"/>
      <c r="O1204" s="1"/>
    </row>
    <row r="1205" spans="1:15" x14ac:dyDescent="0.25">
      <c r="A1205" s="9"/>
      <c r="B1205" s="6"/>
      <c r="I1205" s="4"/>
      <c r="J1205" s="6"/>
      <c r="N1205" s="1"/>
      <c r="O1205" s="1"/>
    </row>
    <row r="1206" spans="1:15" x14ac:dyDescent="0.25">
      <c r="A1206" s="9"/>
      <c r="B1206" s="6"/>
      <c r="I1206" s="4"/>
      <c r="J1206" s="6"/>
      <c r="N1206" s="1"/>
      <c r="O1206" s="1"/>
    </row>
    <row r="1207" spans="1:15" x14ac:dyDescent="0.25">
      <c r="A1207" s="9"/>
      <c r="B1207" s="6"/>
      <c r="I1207" s="4"/>
      <c r="J1207" s="6"/>
      <c r="N1207" s="1"/>
      <c r="O1207" s="1"/>
    </row>
    <row r="1208" spans="1:15" x14ac:dyDescent="0.25">
      <c r="A1208" s="9"/>
      <c r="B1208" s="6"/>
      <c r="I1208" s="4"/>
      <c r="J1208" s="6"/>
      <c r="N1208" s="1"/>
      <c r="O1208" s="1"/>
    </row>
    <row r="1209" spans="1:15" x14ac:dyDescent="0.25">
      <c r="A1209" s="9"/>
      <c r="B1209" s="6"/>
      <c r="I1209" s="4"/>
      <c r="J1209" s="6"/>
      <c r="N1209" s="1"/>
      <c r="O1209" s="1"/>
    </row>
    <row r="1210" spans="1:15" x14ac:dyDescent="0.25">
      <c r="A1210" s="9"/>
      <c r="B1210" s="6"/>
      <c r="I1210" s="4"/>
      <c r="J1210" s="6"/>
      <c r="N1210" s="1"/>
      <c r="O1210" s="1"/>
    </row>
    <row r="1211" spans="1:15" x14ac:dyDescent="0.25">
      <c r="A1211" s="9"/>
      <c r="B1211" s="6"/>
      <c r="I1211" s="4"/>
      <c r="J1211" s="6"/>
      <c r="N1211" s="1"/>
      <c r="O1211" s="1"/>
    </row>
    <row r="1212" spans="1:15" x14ac:dyDescent="0.25">
      <c r="A1212" s="9"/>
      <c r="B1212" s="6"/>
      <c r="I1212" s="4"/>
      <c r="J1212" s="6"/>
      <c r="N1212" s="1"/>
      <c r="O1212" s="1"/>
    </row>
    <row r="1213" spans="1:15" x14ac:dyDescent="0.25">
      <c r="A1213" s="9"/>
      <c r="B1213" s="6"/>
      <c r="I1213" s="4"/>
      <c r="J1213" s="6"/>
      <c r="N1213" s="1"/>
      <c r="O1213" s="1"/>
    </row>
    <row r="1214" spans="1:15" x14ac:dyDescent="0.25">
      <c r="A1214" s="9"/>
      <c r="B1214" s="6"/>
      <c r="I1214" s="4"/>
      <c r="J1214" s="6"/>
      <c r="N1214" s="1"/>
      <c r="O1214" s="1"/>
    </row>
    <row r="1215" spans="1:15" x14ac:dyDescent="0.25">
      <c r="A1215" s="9"/>
      <c r="B1215" s="6"/>
      <c r="I1215" s="4"/>
      <c r="J1215" s="6"/>
      <c r="N1215" s="1"/>
      <c r="O1215" s="1"/>
    </row>
    <row r="1216" spans="1:15" x14ac:dyDescent="0.25">
      <c r="A1216" s="9"/>
      <c r="B1216" s="6"/>
      <c r="I1216" s="4"/>
      <c r="J1216" s="6"/>
      <c r="N1216" s="1"/>
      <c r="O1216" s="1"/>
    </row>
    <row r="1217" spans="1:15" x14ac:dyDescent="0.25">
      <c r="A1217" s="9"/>
      <c r="B1217" s="6"/>
      <c r="I1217" s="4"/>
      <c r="J1217" s="6"/>
      <c r="N1217" s="1"/>
      <c r="O1217" s="1"/>
    </row>
    <row r="1218" spans="1:15" x14ac:dyDescent="0.25">
      <c r="A1218" s="9"/>
      <c r="B1218" s="6"/>
      <c r="I1218" s="4"/>
      <c r="J1218" s="6"/>
      <c r="N1218" s="1"/>
      <c r="O1218" s="1"/>
    </row>
    <row r="1219" spans="1:15" x14ac:dyDescent="0.25">
      <c r="A1219" s="9"/>
      <c r="B1219" s="6"/>
      <c r="I1219" s="4"/>
      <c r="J1219" s="6"/>
      <c r="N1219" s="1"/>
      <c r="O1219" s="1"/>
    </row>
    <row r="1220" spans="1:15" x14ac:dyDescent="0.25">
      <c r="A1220" s="9"/>
      <c r="B1220" s="6"/>
      <c r="I1220" s="4"/>
      <c r="J1220" s="6"/>
      <c r="N1220" s="1"/>
      <c r="O1220" s="1"/>
    </row>
    <row r="1221" spans="1:15" x14ac:dyDescent="0.25">
      <c r="A1221" s="9"/>
      <c r="B1221" s="6"/>
      <c r="I1221" s="4"/>
      <c r="J1221" s="6"/>
      <c r="N1221" s="1"/>
      <c r="O1221" s="1"/>
    </row>
    <row r="1222" spans="1:15" x14ac:dyDescent="0.25">
      <c r="A1222" s="9"/>
      <c r="B1222" s="6"/>
      <c r="I1222" s="4"/>
      <c r="J1222" s="6"/>
      <c r="N1222" s="1"/>
      <c r="O1222" s="1"/>
    </row>
    <row r="1223" spans="1:15" x14ac:dyDescent="0.25">
      <c r="A1223" s="9"/>
      <c r="B1223" s="6"/>
      <c r="I1223" s="4"/>
      <c r="J1223" s="6"/>
      <c r="N1223" s="1"/>
      <c r="O1223" s="1"/>
    </row>
    <row r="1224" spans="1:15" x14ac:dyDescent="0.25">
      <c r="A1224" s="9"/>
      <c r="B1224" s="6"/>
      <c r="I1224" s="4"/>
      <c r="J1224" s="6"/>
      <c r="N1224" s="1"/>
      <c r="O1224" s="1"/>
    </row>
    <row r="1225" spans="1:15" x14ac:dyDescent="0.25">
      <c r="A1225" s="9"/>
      <c r="B1225" s="6"/>
      <c r="I1225" s="4"/>
      <c r="J1225" s="6"/>
      <c r="N1225" s="1"/>
      <c r="O1225" s="1"/>
    </row>
    <row r="1226" spans="1:15" x14ac:dyDescent="0.25">
      <c r="A1226" s="9"/>
      <c r="B1226" s="6"/>
      <c r="I1226" s="4"/>
      <c r="J1226" s="6"/>
      <c r="N1226" s="1"/>
      <c r="O1226" s="1"/>
    </row>
    <row r="1227" spans="1:15" x14ac:dyDescent="0.25">
      <c r="A1227" s="9"/>
      <c r="B1227" s="6"/>
      <c r="I1227" s="4"/>
      <c r="J1227" s="6"/>
      <c r="N1227" s="1"/>
      <c r="O1227" s="1"/>
    </row>
    <row r="1228" spans="1:15" x14ac:dyDescent="0.25">
      <c r="A1228" s="9"/>
      <c r="B1228" s="6"/>
      <c r="I1228" s="4"/>
      <c r="J1228" s="6"/>
      <c r="N1228" s="1"/>
      <c r="O1228" s="1"/>
    </row>
    <row r="1229" spans="1:15" x14ac:dyDescent="0.25">
      <c r="A1229" s="9"/>
      <c r="B1229" s="6"/>
      <c r="I1229" s="4"/>
      <c r="J1229" s="6"/>
      <c r="N1229" s="1"/>
      <c r="O1229" s="1"/>
    </row>
    <row r="1230" spans="1:15" x14ac:dyDescent="0.25">
      <c r="A1230" s="9"/>
      <c r="B1230" s="6"/>
      <c r="I1230" s="4"/>
      <c r="J1230" s="6"/>
      <c r="N1230" s="1"/>
      <c r="O1230" s="1"/>
    </row>
    <row r="1231" spans="1:15" x14ac:dyDescent="0.25">
      <c r="A1231" s="9"/>
      <c r="B1231" s="6"/>
      <c r="I1231" s="4"/>
      <c r="J1231" s="6"/>
      <c r="N1231" s="1"/>
      <c r="O1231" s="1"/>
    </row>
    <row r="1232" spans="1:15" x14ac:dyDescent="0.25">
      <c r="A1232" s="9"/>
      <c r="B1232" s="6"/>
      <c r="I1232" s="4"/>
      <c r="J1232" s="6"/>
      <c r="N1232" s="1"/>
      <c r="O1232" s="1"/>
    </row>
    <row r="1233" spans="1:15" x14ac:dyDescent="0.25">
      <c r="A1233" s="9"/>
      <c r="B1233" s="6"/>
      <c r="I1233" s="4"/>
      <c r="J1233" s="6"/>
      <c r="N1233" s="1"/>
      <c r="O1233" s="1"/>
    </row>
    <row r="1234" spans="1:15" x14ac:dyDescent="0.25">
      <c r="A1234" s="9"/>
      <c r="B1234" s="6"/>
      <c r="I1234" s="4"/>
      <c r="J1234" s="6"/>
      <c r="N1234" s="1"/>
      <c r="O1234" s="1"/>
    </row>
    <row r="1235" spans="1:15" x14ac:dyDescent="0.25">
      <c r="A1235" s="9"/>
      <c r="B1235" s="6"/>
      <c r="I1235" s="4"/>
      <c r="J1235" s="6"/>
      <c r="N1235" s="1"/>
      <c r="O1235" s="1"/>
    </row>
    <row r="1236" spans="1:15" x14ac:dyDescent="0.25">
      <c r="A1236" s="9"/>
      <c r="B1236" s="6"/>
      <c r="I1236" s="4"/>
      <c r="J1236" s="6"/>
      <c r="N1236" s="1"/>
      <c r="O1236" s="1"/>
    </row>
    <row r="1237" spans="1:15" x14ac:dyDescent="0.25">
      <c r="A1237" s="9"/>
      <c r="B1237" s="6"/>
      <c r="I1237" s="4"/>
      <c r="J1237" s="6"/>
      <c r="N1237" s="1"/>
      <c r="O1237" s="1"/>
    </row>
    <row r="1238" spans="1:15" x14ac:dyDescent="0.25">
      <c r="A1238" s="9"/>
      <c r="B1238" s="6"/>
      <c r="I1238" s="4"/>
      <c r="J1238" s="6"/>
      <c r="N1238" s="1"/>
      <c r="O1238" s="1"/>
    </row>
    <row r="1239" spans="1:15" x14ac:dyDescent="0.25">
      <c r="A1239" s="9"/>
      <c r="B1239" s="6"/>
      <c r="I1239" s="4"/>
      <c r="J1239" s="6"/>
      <c r="N1239" s="1"/>
      <c r="O1239" s="1"/>
    </row>
    <row r="1240" spans="1:15" x14ac:dyDescent="0.25">
      <c r="A1240" s="9"/>
      <c r="B1240" s="6"/>
      <c r="I1240" s="4"/>
      <c r="J1240" s="6"/>
      <c r="N1240" s="1"/>
      <c r="O1240" s="1"/>
    </row>
    <row r="1241" spans="1:15" x14ac:dyDescent="0.25">
      <c r="A1241" s="9"/>
      <c r="B1241" s="6"/>
      <c r="I1241" s="4"/>
      <c r="J1241" s="6"/>
      <c r="N1241" s="1"/>
      <c r="O1241" s="1"/>
    </row>
    <row r="1242" spans="1:15" x14ac:dyDescent="0.25">
      <c r="A1242" s="9"/>
      <c r="B1242" s="6"/>
      <c r="I1242" s="4"/>
      <c r="J1242" s="6"/>
      <c r="N1242" s="1"/>
      <c r="O1242" s="1"/>
    </row>
    <row r="1243" spans="1:15" x14ac:dyDescent="0.25">
      <c r="A1243" s="9"/>
      <c r="B1243" s="6"/>
      <c r="I1243" s="4"/>
      <c r="J1243" s="6"/>
      <c r="N1243" s="1"/>
      <c r="O1243" s="1"/>
    </row>
    <row r="1244" spans="1:15" x14ac:dyDescent="0.25">
      <c r="A1244" s="9"/>
      <c r="B1244" s="6"/>
      <c r="I1244" s="4"/>
      <c r="J1244" s="6"/>
      <c r="N1244" s="1"/>
      <c r="O1244" s="1"/>
    </row>
    <row r="1245" spans="1:15" x14ac:dyDescent="0.25">
      <c r="A1245" s="9"/>
      <c r="B1245" s="6"/>
      <c r="I1245" s="4"/>
      <c r="J1245" s="6"/>
      <c r="N1245" s="1"/>
      <c r="O1245" s="1"/>
    </row>
    <row r="1246" spans="1:15" x14ac:dyDescent="0.25">
      <c r="A1246" s="9"/>
      <c r="B1246" s="6"/>
      <c r="I1246" s="4"/>
      <c r="J1246" s="6"/>
      <c r="N1246" s="1"/>
      <c r="O1246" s="1"/>
    </row>
    <row r="1247" spans="1:15" x14ac:dyDescent="0.25">
      <c r="A1247" s="9"/>
      <c r="B1247" s="6"/>
      <c r="I1247" s="4"/>
      <c r="J1247" s="6"/>
      <c r="N1247" s="1"/>
      <c r="O1247" s="1"/>
    </row>
    <row r="1248" spans="1:15" x14ac:dyDescent="0.25">
      <c r="A1248" s="9"/>
      <c r="B1248" s="6"/>
      <c r="I1248" s="4"/>
      <c r="J1248" s="6"/>
      <c r="N1248" s="1"/>
      <c r="O1248" s="1"/>
    </row>
    <row r="1249" spans="1:15" x14ac:dyDescent="0.25">
      <c r="A1249" s="9"/>
      <c r="B1249" s="6"/>
      <c r="I1249" s="4"/>
      <c r="J1249" s="6"/>
      <c r="N1249" s="1"/>
      <c r="O1249" s="1"/>
    </row>
    <row r="1250" spans="1:15" x14ac:dyDescent="0.25">
      <c r="A1250" s="9"/>
      <c r="B1250" s="6"/>
      <c r="I1250" s="4"/>
      <c r="J1250" s="6"/>
      <c r="N1250" s="1"/>
      <c r="O1250" s="1"/>
    </row>
    <row r="1251" spans="1:15" x14ac:dyDescent="0.25">
      <c r="A1251" s="9"/>
      <c r="B1251" s="6"/>
      <c r="I1251" s="4"/>
      <c r="J1251" s="6"/>
      <c r="N1251" s="1"/>
      <c r="O1251" s="1"/>
    </row>
    <row r="1252" spans="1:15" x14ac:dyDescent="0.25">
      <c r="A1252" s="9"/>
      <c r="B1252" s="6"/>
      <c r="I1252" s="4"/>
      <c r="J1252" s="6"/>
      <c r="N1252" s="1"/>
      <c r="O1252" s="1"/>
    </row>
    <row r="1253" spans="1:15" x14ac:dyDescent="0.25">
      <c r="A1253" s="9"/>
      <c r="B1253" s="6"/>
      <c r="I1253" s="4"/>
      <c r="J1253" s="6"/>
      <c r="N1253" s="1"/>
      <c r="O1253" s="1"/>
    </row>
    <row r="1254" spans="1:15" x14ac:dyDescent="0.25">
      <c r="A1254" s="9"/>
      <c r="B1254" s="6"/>
      <c r="I1254" s="4"/>
      <c r="J1254" s="6"/>
      <c r="N1254" s="1"/>
      <c r="O1254" s="1"/>
    </row>
    <row r="1255" spans="1:15" x14ac:dyDescent="0.25">
      <c r="A1255" s="9"/>
      <c r="B1255" s="6"/>
      <c r="I1255" s="4"/>
      <c r="J1255" s="6"/>
      <c r="N1255" s="1"/>
      <c r="O1255" s="1"/>
    </row>
    <row r="1256" spans="1:15" x14ac:dyDescent="0.25">
      <c r="A1256" s="9"/>
      <c r="B1256" s="6"/>
      <c r="I1256" s="4"/>
      <c r="J1256" s="6"/>
      <c r="N1256" s="1"/>
      <c r="O1256" s="1"/>
    </row>
    <row r="1257" spans="1:15" x14ac:dyDescent="0.25">
      <c r="A1257" s="9"/>
      <c r="B1257" s="6"/>
      <c r="I1257" s="4"/>
      <c r="J1257" s="6"/>
      <c r="N1257" s="1"/>
      <c r="O1257" s="1"/>
    </row>
    <row r="1258" spans="1:15" x14ac:dyDescent="0.25">
      <c r="A1258" s="9"/>
      <c r="B1258" s="6"/>
      <c r="I1258" s="4"/>
      <c r="J1258" s="6"/>
      <c r="N1258" s="1"/>
      <c r="O1258" s="1"/>
    </row>
    <row r="1259" spans="1:15" x14ac:dyDescent="0.25">
      <c r="A1259" s="9"/>
      <c r="B1259" s="6"/>
      <c r="I1259" s="4"/>
      <c r="J1259" s="6"/>
      <c r="N1259" s="1"/>
      <c r="O1259" s="1"/>
    </row>
    <row r="1260" spans="1:15" x14ac:dyDescent="0.25">
      <c r="A1260" s="9"/>
      <c r="B1260" s="6"/>
      <c r="I1260" s="4"/>
      <c r="J1260" s="6"/>
      <c r="N1260" s="1"/>
      <c r="O1260" s="1"/>
    </row>
    <row r="1261" spans="1:15" x14ac:dyDescent="0.25">
      <c r="A1261" s="9"/>
      <c r="B1261" s="6"/>
      <c r="I1261" s="4"/>
      <c r="J1261" s="6"/>
      <c r="N1261" s="1"/>
      <c r="O1261" s="1"/>
    </row>
    <row r="1262" spans="1:15" x14ac:dyDescent="0.25">
      <c r="A1262" s="9"/>
      <c r="B1262" s="6"/>
      <c r="I1262" s="4"/>
      <c r="J1262" s="6"/>
      <c r="N1262" s="1"/>
      <c r="O1262" s="1"/>
    </row>
    <row r="1263" spans="1:15" x14ac:dyDescent="0.25">
      <c r="A1263" s="9"/>
      <c r="B1263" s="6"/>
      <c r="I1263" s="4"/>
      <c r="J1263" s="6"/>
      <c r="N1263" s="1"/>
      <c r="O1263" s="1"/>
    </row>
    <row r="1264" spans="1:15" x14ac:dyDescent="0.25">
      <c r="A1264" s="9"/>
      <c r="B1264" s="6"/>
      <c r="I1264" s="4"/>
      <c r="J1264" s="6"/>
      <c r="N1264" s="1"/>
      <c r="O1264" s="1"/>
    </row>
    <row r="1265" spans="1:15" x14ac:dyDescent="0.25">
      <c r="A1265" s="9"/>
      <c r="B1265" s="6"/>
      <c r="I1265" s="4"/>
      <c r="J1265" s="6"/>
      <c r="N1265" s="1"/>
      <c r="O1265" s="1"/>
    </row>
    <row r="1266" spans="1:15" x14ac:dyDescent="0.25">
      <c r="A1266" s="9"/>
      <c r="B1266" s="6"/>
      <c r="I1266" s="4"/>
      <c r="J1266" s="6"/>
      <c r="N1266" s="1"/>
      <c r="O1266" s="1"/>
    </row>
    <row r="1267" spans="1:15" x14ac:dyDescent="0.25">
      <c r="A1267" s="9"/>
      <c r="B1267" s="6"/>
      <c r="I1267" s="4"/>
      <c r="J1267" s="6"/>
      <c r="N1267" s="1"/>
      <c r="O1267" s="1"/>
    </row>
    <row r="1268" spans="1:15" x14ac:dyDescent="0.25">
      <c r="A1268" s="9"/>
      <c r="B1268" s="6"/>
      <c r="I1268" s="4"/>
      <c r="J1268" s="6"/>
      <c r="N1268" s="1"/>
      <c r="O1268" s="1"/>
    </row>
    <row r="1269" spans="1:15" x14ac:dyDescent="0.25">
      <c r="A1269" s="9"/>
      <c r="B1269" s="6"/>
      <c r="I1269" s="4"/>
      <c r="J1269" s="6"/>
      <c r="N1269" s="1"/>
      <c r="O1269" s="1"/>
    </row>
    <row r="1270" spans="1:15" x14ac:dyDescent="0.25">
      <c r="A1270" s="9"/>
      <c r="B1270" s="6"/>
      <c r="I1270" s="4"/>
      <c r="J1270" s="6"/>
      <c r="N1270" s="1"/>
      <c r="O1270" s="1"/>
    </row>
    <row r="1271" spans="1:15" x14ac:dyDescent="0.25">
      <c r="A1271" s="9"/>
      <c r="B1271" s="6"/>
      <c r="I1271" s="4"/>
      <c r="J1271" s="6"/>
      <c r="N1271" s="1"/>
      <c r="O1271" s="1"/>
    </row>
    <row r="1272" spans="1:15" x14ac:dyDescent="0.25">
      <c r="A1272" s="9"/>
      <c r="B1272" s="6"/>
      <c r="I1272" s="4"/>
      <c r="J1272" s="6"/>
      <c r="N1272" s="1"/>
      <c r="O1272" s="1"/>
    </row>
    <row r="1273" spans="1:15" x14ac:dyDescent="0.25">
      <c r="A1273" s="9"/>
      <c r="B1273" s="6"/>
      <c r="I1273" s="4"/>
      <c r="J1273" s="6"/>
      <c r="N1273" s="1"/>
      <c r="O1273" s="1"/>
    </row>
    <row r="1274" spans="1:15" x14ac:dyDescent="0.25">
      <c r="A1274" s="9"/>
      <c r="B1274" s="6"/>
      <c r="I1274" s="4"/>
      <c r="J1274" s="6"/>
      <c r="N1274" s="1"/>
      <c r="O1274" s="1"/>
    </row>
    <row r="1275" spans="1:15" x14ac:dyDescent="0.25">
      <c r="A1275" s="9"/>
      <c r="B1275" s="6"/>
      <c r="I1275" s="4"/>
      <c r="J1275" s="6"/>
      <c r="N1275" s="1"/>
      <c r="O1275" s="1"/>
    </row>
    <row r="1276" spans="1:15" x14ac:dyDescent="0.25">
      <c r="A1276" s="9"/>
      <c r="B1276" s="6"/>
      <c r="I1276" s="4"/>
      <c r="J1276" s="6"/>
      <c r="N1276" s="1"/>
      <c r="O1276" s="1"/>
    </row>
    <row r="1277" spans="1:15" x14ac:dyDescent="0.25">
      <c r="A1277" s="9"/>
      <c r="B1277" s="6"/>
      <c r="I1277" s="4"/>
      <c r="J1277" s="6"/>
      <c r="N1277" s="1"/>
      <c r="O1277" s="1"/>
    </row>
    <row r="1278" spans="1:15" x14ac:dyDescent="0.25">
      <c r="A1278" s="9"/>
      <c r="B1278" s="6"/>
      <c r="I1278" s="4"/>
      <c r="J1278" s="6"/>
      <c r="N1278" s="1"/>
      <c r="O1278" s="1"/>
    </row>
    <row r="1279" spans="1:15" x14ac:dyDescent="0.25">
      <c r="A1279" s="9"/>
      <c r="B1279" s="6"/>
      <c r="I1279" s="4"/>
      <c r="J1279" s="6"/>
      <c r="N1279" s="1"/>
      <c r="O1279" s="1"/>
    </row>
    <row r="1280" spans="1:15" x14ac:dyDescent="0.25">
      <c r="A1280" s="9"/>
      <c r="B1280" s="6"/>
      <c r="I1280" s="4"/>
      <c r="J1280" s="6"/>
      <c r="N1280" s="1"/>
      <c r="O1280" s="1"/>
    </row>
    <row r="1281" spans="1:15" x14ac:dyDescent="0.25">
      <c r="A1281" s="9"/>
      <c r="B1281" s="6"/>
      <c r="I1281" s="4"/>
      <c r="J1281" s="6"/>
      <c r="N1281" s="1"/>
      <c r="O1281" s="1"/>
    </row>
    <row r="1282" spans="1:15" x14ac:dyDescent="0.25">
      <c r="A1282" s="9"/>
      <c r="B1282" s="6"/>
      <c r="I1282" s="4"/>
      <c r="J1282" s="6"/>
      <c r="N1282" s="1"/>
      <c r="O1282" s="1"/>
    </row>
    <row r="1283" spans="1:15" x14ac:dyDescent="0.25">
      <c r="A1283" s="9"/>
      <c r="B1283" s="6"/>
      <c r="I1283" s="4"/>
      <c r="J1283" s="6"/>
      <c r="N1283" s="1"/>
      <c r="O1283" s="1"/>
    </row>
    <row r="1284" spans="1:15" x14ac:dyDescent="0.25">
      <c r="A1284" s="9"/>
      <c r="B1284" s="6"/>
      <c r="I1284" s="4"/>
      <c r="J1284" s="6"/>
      <c r="N1284" s="1"/>
      <c r="O1284" s="1"/>
    </row>
    <row r="1285" spans="1:15" x14ac:dyDescent="0.25">
      <c r="A1285" s="9"/>
      <c r="B1285" s="6"/>
      <c r="I1285" s="4"/>
      <c r="J1285" s="6"/>
      <c r="N1285" s="1"/>
      <c r="O1285" s="1"/>
    </row>
    <row r="1286" spans="1:15" x14ac:dyDescent="0.25">
      <c r="A1286" s="9"/>
      <c r="B1286" s="6"/>
      <c r="I1286" s="4"/>
      <c r="J1286" s="6"/>
      <c r="N1286" s="1"/>
      <c r="O1286" s="1"/>
    </row>
    <row r="1287" spans="1:15" x14ac:dyDescent="0.25">
      <c r="A1287" s="9"/>
      <c r="B1287" s="6"/>
      <c r="I1287" s="4"/>
      <c r="J1287" s="6"/>
      <c r="N1287" s="1"/>
      <c r="O1287" s="1"/>
    </row>
    <row r="1288" spans="1:15" x14ac:dyDescent="0.25">
      <c r="A1288" s="9"/>
      <c r="B1288" s="6"/>
      <c r="I1288" s="4"/>
      <c r="J1288" s="6"/>
      <c r="N1288" s="1"/>
      <c r="O1288" s="1"/>
    </row>
    <row r="1289" spans="1:15" x14ac:dyDescent="0.25">
      <c r="A1289" s="9"/>
      <c r="B1289" s="6"/>
      <c r="I1289" s="4"/>
      <c r="J1289" s="6"/>
      <c r="N1289" s="1"/>
      <c r="O1289" s="1"/>
    </row>
    <row r="1290" spans="1:15" x14ac:dyDescent="0.25">
      <c r="A1290" s="9"/>
      <c r="B1290" s="6"/>
      <c r="I1290" s="4"/>
      <c r="J1290" s="6"/>
      <c r="N1290" s="1"/>
      <c r="O1290" s="1"/>
    </row>
    <row r="1291" spans="1:15" x14ac:dyDescent="0.25">
      <c r="A1291" s="9"/>
      <c r="B1291" s="6"/>
      <c r="I1291" s="4"/>
      <c r="J1291" s="6"/>
      <c r="N1291" s="1"/>
      <c r="O1291" s="1"/>
    </row>
    <row r="1292" spans="1:15" x14ac:dyDescent="0.25">
      <c r="A1292" s="9"/>
      <c r="B1292" s="6"/>
      <c r="I1292" s="4"/>
      <c r="J1292" s="6"/>
      <c r="N1292" s="1"/>
      <c r="O1292" s="1"/>
    </row>
    <row r="1293" spans="1:15" x14ac:dyDescent="0.25">
      <c r="A1293" s="9"/>
      <c r="B1293" s="6"/>
      <c r="I1293" s="4"/>
      <c r="J1293" s="6"/>
      <c r="N1293" s="1"/>
      <c r="O1293" s="1"/>
    </row>
    <row r="1294" spans="1:15" x14ac:dyDescent="0.25">
      <c r="A1294" s="9"/>
      <c r="B1294" s="6"/>
      <c r="I1294" s="4"/>
      <c r="J1294" s="6"/>
      <c r="N1294" s="1"/>
      <c r="O1294" s="1"/>
    </row>
    <row r="1295" spans="1:15" x14ac:dyDescent="0.25">
      <c r="A1295" s="9"/>
      <c r="B1295" s="6"/>
      <c r="I1295" s="4"/>
      <c r="J1295" s="6"/>
      <c r="N1295" s="1"/>
      <c r="O1295" s="1"/>
    </row>
    <row r="1296" spans="1:15" x14ac:dyDescent="0.25">
      <c r="A1296" s="9"/>
      <c r="B1296" s="6"/>
      <c r="I1296" s="4"/>
      <c r="J1296" s="6"/>
      <c r="N1296" s="1"/>
      <c r="O1296" s="1"/>
    </row>
    <row r="1297" spans="1:15" x14ac:dyDescent="0.25">
      <c r="A1297" s="9"/>
      <c r="B1297" s="6"/>
      <c r="I1297" s="4"/>
      <c r="J1297" s="6"/>
      <c r="N1297" s="1"/>
      <c r="O1297" s="1"/>
    </row>
    <row r="1298" spans="1:15" x14ac:dyDescent="0.25">
      <c r="A1298" s="9"/>
      <c r="B1298" s="6"/>
      <c r="I1298" s="4"/>
      <c r="J1298" s="6"/>
      <c r="N1298" s="1"/>
      <c r="O1298" s="1"/>
    </row>
    <row r="1299" spans="1:15" x14ac:dyDescent="0.25">
      <c r="A1299" s="9"/>
      <c r="B1299" s="6"/>
      <c r="I1299" s="4"/>
      <c r="J1299" s="6"/>
      <c r="N1299" s="1"/>
      <c r="O1299" s="1"/>
    </row>
    <row r="1300" spans="1:15" x14ac:dyDescent="0.25">
      <c r="A1300" s="9"/>
      <c r="B1300" s="6"/>
      <c r="I1300" s="4"/>
      <c r="J1300" s="6"/>
      <c r="N1300" s="1"/>
      <c r="O1300" s="1"/>
    </row>
    <row r="1301" spans="1:15" x14ac:dyDescent="0.25">
      <c r="A1301" s="9"/>
      <c r="B1301" s="6"/>
      <c r="I1301" s="4"/>
      <c r="J1301" s="6"/>
      <c r="N1301" s="1"/>
      <c r="O1301" s="1"/>
    </row>
    <row r="1302" spans="1:15" x14ac:dyDescent="0.25">
      <c r="A1302" s="9"/>
      <c r="B1302" s="6"/>
      <c r="I1302" s="4"/>
      <c r="J1302" s="6"/>
      <c r="N1302" s="1"/>
      <c r="O1302" s="1"/>
    </row>
    <row r="1303" spans="1:15" x14ac:dyDescent="0.25">
      <c r="A1303" s="9"/>
      <c r="B1303" s="6"/>
      <c r="I1303" s="4"/>
      <c r="J1303" s="6"/>
      <c r="N1303" s="1"/>
      <c r="O1303" s="1"/>
    </row>
    <row r="1304" spans="1:15" x14ac:dyDescent="0.25">
      <c r="A1304" s="9"/>
      <c r="B1304" s="6"/>
      <c r="I1304" s="4"/>
      <c r="J1304" s="6"/>
      <c r="N1304" s="1"/>
      <c r="O1304" s="1"/>
    </row>
    <row r="1305" spans="1:15" x14ac:dyDescent="0.25">
      <c r="A1305" s="9"/>
      <c r="B1305" s="6"/>
      <c r="I1305" s="4"/>
      <c r="J1305" s="6"/>
      <c r="N1305" s="1"/>
      <c r="O1305" s="1"/>
    </row>
    <row r="1306" spans="1:15" x14ac:dyDescent="0.25">
      <c r="A1306" s="9"/>
      <c r="B1306" s="6"/>
      <c r="I1306" s="4"/>
      <c r="J1306" s="6"/>
      <c r="N1306" s="1"/>
      <c r="O1306" s="1"/>
    </row>
    <row r="1307" spans="1:15" x14ac:dyDescent="0.25">
      <c r="A1307" s="9"/>
      <c r="B1307" s="6"/>
      <c r="I1307" s="4"/>
      <c r="J1307" s="6"/>
      <c r="N1307" s="1"/>
      <c r="O1307" s="1"/>
    </row>
    <row r="1308" spans="1:15" x14ac:dyDescent="0.25">
      <c r="A1308" s="9"/>
      <c r="B1308" s="6"/>
      <c r="I1308" s="4"/>
      <c r="J1308" s="6"/>
      <c r="N1308" s="1"/>
      <c r="O1308" s="1"/>
    </row>
    <row r="1309" spans="1:15" x14ac:dyDescent="0.25">
      <c r="A1309" s="9"/>
      <c r="B1309" s="6"/>
      <c r="I1309" s="4"/>
      <c r="J1309" s="6"/>
      <c r="N1309" s="1"/>
      <c r="O1309" s="1"/>
    </row>
    <row r="1310" spans="1:15" x14ac:dyDescent="0.25">
      <c r="A1310" s="9"/>
      <c r="B1310" s="6"/>
      <c r="I1310" s="4"/>
      <c r="J1310" s="6"/>
      <c r="N1310" s="1"/>
      <c r="O1310" s="1"/>
    </row>
    <row r="1311" spans="1:15" x14ac:dyDescent="0.25">
      <c r="A1311" s="9"/>
      <c r="B1311" s="6"/>
      <c r="I1311" s="4"/>
      <c r="J1311" s="6"/>
      <c r="N1311" s="1"/>
      <c r="O1311" s="1"/>
    </row>
    <row r="1312" spans="1:15" x14ac:dyDescent="0.25">
      <c r="A1312" s="9"/>
      <c r="B1312" s="6"/>
      <c r="I1312" s="4"/>
      <c r="J1312" s="6"/>
      <c r="N1312" s="1"/>
      <c r="O1312" s="1"/>
    </row>
    <row r="1313" spans="1:15" x14ac:dyDescent="0.25">
      <c r="A1313" s="9"/>
      <c r="B1313" s="6"/>
      <c r="I1313" s="4"/>
      <c r="J1313" s="6"/>
      <c r="N1313" s="1"/>
      <c r="O1313" s="1"/>
    </row>
    <row r="1314" spans="1:15" x14ac:dyDescent="0.25">
      <c r="A1314" s="9"/>
      <c r="B1314" s="6"/>
      <c r="I1314" s="4"/>
      <c r="J1314" s="6"/>
      <c r="N1314" s="1"/>
      <c r="O1314" s="1"/>
    </row>
    <row r="1315" spans="1:15" x14ac:dyDescent="0.25">
      <c r="A1315" s="9"/>
      <c r="B1315" s="6"/>
      <c r="I1315" s="4"/>
      <c r="J1315" s="6"/>
      <c r="N1315" s="1"/>
      <c r="O1315" s="1"/>
    </row>
    <row r="1316" spans="1:15" x14ac:dyDescent="0.25">
      <c r="A1316" s="9"/>
      <c r="B1316" s="6"/>
      <c r="I1316" s="4"/>
      <c r="J1316" s="6"/>
      <c r="N1316" s="1"/>
      <c r="O1316" s="1"/>
    </row>
    <row r="1317" spans="1:15" x14ac:dyDescent="0.25">
      <c r="A1317" s="9"/>
      <c r="B1317" s="6"/>
      <c r="I1317" s="4"/>
      <c r="J1317" s="6"/>
      <c r="N1317" s="1"/>
      <c r="O1317" s="1"/>
    </row>
    <row r="1318" spans="1:15" x14ac:dyDescent="0.25">
      <c r="A1318" s="9"/>
      <c r="B1318" s="6"/>
      <c r="I1318" s="4"/>
      <c r="J1318" s="6"/>
      <c r="N1318" s="1"/>
      <c r="O1318" s="1"/>
    </row>
    <row r="1319" spans="1:15" x14ac:dyDescent="0.25">
      <c r="A1319" s="9"/>
      <c r="B1319" s="6"/>
      <c r="I1319" s="4"/>
      <c r="J1319" s="6"/>
      <c r="N1319" s="1"/>
      <c r="O1319" s="1"/>
    </row>
    <row r="1320" spans="1:15" x14ac:dyDescent="0.25">
      <c r="A1320" s="9"/>
      <c r="B1320" s="6"/>
      <c r="I1320" s="4"/>
      <c r="J1320" s="6"/>
      <c r="N1320" s="1"/>
      <c r="O1320" s="1"/>
    </row>
    <row r="1321" spans="1:15" x14ac:dyDescent="0.25">
      <c r="A1321" s="9"/>
      <c r="B1321" s="6"/>
      <c r="I1321" s="4"/>
      <c r="J1321" s="6"/>
      <c r="N1321" s="1"/>
      <c r="O1321" s="1"/>
    </row>
    <row r="1322" spans="1:15" x14ac:dyDescent="0.25">
      <c r="A1322" s="9"/>
      <c r="B1322" s="6"/>
      <c r="I1322" s="4"/>
      <c r="J1322" s="6"/>
      <c r="N1322" s="1"/>
      <c r="O1322" s="1"/>
    </row>
    <row r="1323" spans="1:15" x14ac:dyDescent="0.25">
      <c r="A1323" s="9"/>
      <c r="B1323" s="6"/>
      <c r="I1323" s="4"/>
      <c r="J1323" s="6"/>
      <c r="N1323" s="1"/>
      <c r="O1323" s="1"/>
    </row>
    <row r="1324" spans="1:15" x14ac:dyDescent="0.25">
      <c r="A1324" s="9"/>
      <c r="B1324" s="6"/>
      <c r="I1324" s="4"/>
      <c r="J1324" s="6"/>
      <c r="N1324" s="1"/>
      <c r="O1324" s="1"/>
    </row>
    <row r="1325" spans="1:15" x14ac:dyDescent="0.25">
      <c r="A1325" s="9"/>
      <c r="B1325" s="6"/>
      <c r="I1325" s="4"/>
      <c r="J1325" s="6"/>
      <c r="N1325" s="1"/>
      <c r="O1325" s="1"/>
    </row>
    <row r="1326" spans="1:15" x14ac:dyDescent="0.25">
      <c r="A1326" s="9"/>
      <c r="B1326" s="6"/>
      <c r="I1326" s="4"/>
      <c r="J1326" s="6"/>
      <c r="N1326" s="1"/>
      <c r="O1326" s="1"/>
    </row>
    <row r="1327" spans="1:15" x14ac:dyDescent="0.25">
      <c r="A1327" s="9"/>
      <c r="B1327" s="6"/>
      <c r="I1327" s="4"/>
      <c r="J1327" s="6"/>
      <c r="N1327" s="1"/>
      <c r="O1327" s="1"/>
    </row>
    <row r="1328" spans="1:15" x14ac:dyDescent="0.25">
      <c r="A1328" s="9"/>
      <c r="B1328" s="6"/>
      <c r="I1328" s="4"/>
      <c r="J1328" s="6"/>
      <c r="N1328" s="1"/>
      <c r="O1328" s="1"/>
    </row>
    <row r="1329" spans="1:15" x14ac:dyDescent="0.25">
      <c r="A1329" s="9"/>
      <c r="B1329" s="6"/>
      <c r="I1329" s="4"/>
      <c r="J1329" s="6"/>
      <c r="N1329" s="1"/>
      <c r="O1329" s="1"/>
    </row>
    <row r="1330" spans="1:15" x14ac:dyDescent="0.25">
      <c r="A1330" s="9"/>
      <c r="B1330" s="6"/>
      <c r="I1330" s="4"/>
      <c r="J1330" s="6"/>
      <c r="N1330" s="1"/>
      <c r="O1330" s="1"/>
    </row>
    <row r="1331" spans="1:15" x14ac:dyDescent="0.25">
      <c r="A1331" s="9"/>
      <c r="B1331" s="6"/>
      <c r="I1331" s="4"/>
      <c r="J1331" s="6"/>
      <c r="N1331" s="1"/>
      <c r="O1331" s="1"/>
    </row>
    <row r="1332" spans="1:15" x14ac:dyDescent="0.25">
      <c r="A1332" s="9"/>
      <c r="B1332" s="6"/>
      <c r="I1332" s="4"/>
      <c r="J1332" s="6"/>
      <c r="N1332" s="1"/>
      <c r="O1332" s="1"/>
    </row>
    <row r="1333" spans="1:15" x14ac:dyDescent="0.25">
      <c r="A1333" s="9"/>
      <c r="B1333" s="6"/>
      <c r="I1333" s="4"/>
      <c r="J1333" s="6"/>
      <c r="N1333" s="1"/>
      <c r="O1333" s="1"/>
    </row>
    <row r="1334" spans="1:15" x14ac:dyDescent="0.25">
      <c r="A1334" s="9"/>
      <c r="B1334" s="6"/>
      <c r="I1334" s="4"/>
      <c r="J1334" s="6"/>
      <c r="N1334" s="1"/>
      <c r="O1334" s="1"/>
    </row>
    <row r="1335" spans="1:15" x14ac:dyDescent="0.25">
      <c r="A1335" s="9"/>
      <c r="B1335" s="6"/>
      <c r="I1335" s="4"/>
      <c r="J1335" s="6"/>
      <c r="N1335" s="1"/>
      <c r="O1335" s="1"/>
    </row>
    <row r="1336" spans="1:15" x14ac:dyDescent="0.25">
      <c r="A1336" s="9"/>
      <c r="B1336" s="6"/>
      <c r="I1336" s="4"/>
      <c r="J1336" s="6"/>
      <c r="N1336" s="1"/>
      <c r="O1336" s="1"/>
    </row>
    <row r="1337" spans="1:15" x14ac:dyDescent="0.25">
      <c r="A1337" s="9"/>
      <c r="B1337" s="6"/>
      <c r="I1337" s="4"/>
      <c r="J1337" s="6"/>
      <c r="N1337" s="1"/>
      <c r="O1337" s="1"/>
    </row>
    <row r="1338" spans="1:15" x14ac:dyDescent="0.25">
      <c r="A1338" s="9"/>
      <c r="B1338" s="6"/>
      <c r="I1338" s="4"/>
      <c r="J1338" s="6"/>
      <c r="N1338" s="1"/>
      <c r="O1338" s="1"/>
    </row>
    <row r="1339" spans="1:15" x14ac:dyDescent="0.25">
      <c r="A1339" s="9"/>
      <c r="B1339" s="6"/>
      <c r="I1339" s="4"/>
      <c r="J1339" s="6"/>
      <c r="N1339" s="1"/>
      <c r="O1339" s="1"/>
    </row>
    <row r="1340" spans="1:15" x14ac:dyDescent="0.25">
      <c r="A1340" s="9"/>
      <c r="B1340" s="6"/>
      <c r="I1340" s="4"/>
      <c r="J1340" s="6"/>
      <c r="N1340" s="1"/>
      <c r="O1340" s="1"/>
    </row>
    <row r="1341" spans="1:15" x14ac:dyDescent="0.25">
      <c r="A1341" s="9"/>
      <c r="B1341" s="6"/>
      <c r="I1341" s="4"/>
      <c r="J1341" s="6"/>
      <c r="N1341" s="1"/>
      <c r="O1341" s="1"/>
    </row>
    <row r="1342" spans="1:15" x14ac:dyDescent="0.25">
      <c r="A1342" s="9"/>
      <c r="B1342" s="6"/>
      <c r="I1342" s="4"/>
      <c r="J1342" s="6"/>
      <c r="N1342" s="1"/>
      <c r="O1342" s="1"/>
    </row>
    <row r="1343" spans="1:15" x14ac:dyDescent="0.25">
      <c r="A1343" s="9"/>
      <c r="B1343" s="6"/>
      <c r="I1343" s="4"/>
      <c r="J1343" s="6"/>
      <c r="N1343" s="1"/>
      <c r="O1343" s="1"/>
    </row>
    <row r="1344" spans="1:15" x14ac:dyDescent="0.25">
      <c r="A1344" s="9"/>
      <c r="B1344" s="6"/>
      <c r="I1344" s="4"/>
      <c r="J1344" s="6"/>
      <c r="N1344" s="1"/>
      <c r="O1344" s="1"/>
    </row>
    <row r="1345" spans="1:15" x14ac:dyDescent="0.25">
      <c r="A1345" s="9"/>
      <c r="B1345" s="6"/>
      <c r="I1345" s="4"/>
      <c r="J1345" s="6"/>
      <c r="N1345" s="1"/>
      <c r="O1345" s="1"/>
    </row>
    <row r="1346" spans="1:15" x14ac:dyDescent="0.25">
      <c r="A1346" s="9"/>
      <c r="B1346" s="6"/>
      <c r="I1346" s="4"/>
      <c r="J1346" s="6"/>
      <c r="N1346" s="1"/>
      <c r="O1346" s="1"/>
    </row>
    <row r="1347" spans="1:15" x14ac:dyDescent="0.25">
      <c r="A1347" s="9"/>
      <c r="B1347" s="6"/>
      <c r="I1347" s="4"/>
      <c r="J1347" s="6"/>
      <c r="N1347" s="1"/>
      <c r="O1347" s="1"/>
    </row>
    <row r="1348" spans="1:15" x14ac:dyDescent="0.25">
      <c r="A1348" s="9"/>
      <c r="B1348" s="6"/>
      <c r="I1348" s="4"/>
      <c r="J1348" s="6"/>
      <c r="N1348" s="1"/>
      <c r="O1348" s="1"/>
    </row>
    <row r="1349" spans="1:15" x14ac:dyDescent="0.25">
      <c r="A1349" s="9"/>
      <c r="B1349" s="6"/>
      <c r="I1349" s="4"/>
      <c r="J1349" s="6"/>
      <c r="N1349" s="1"/>
      <c r="O1349" s="1"/>
    </row>
    <row r="1350" spans="1:15" x14ac:dyDescent="0.25">
      <c r="A1350" s="9"/>
      <c r="B1350" s="6"/>
      <c r="I1350" s="4"/>
      <c r="J1350" s="6"/>
      <c r="N1350" s="1"/>
      <c r="O1350" s="1"/>
    </row>
    <row r="1351" spans="1:15" x14ac:dyDescent="0.25">
      <c r="A1351" s="9"/>
      <c r="B1351" s="6"/>
      <c r="I1351" s="4"/>
      <c r="J1351" s="6"/>
      <c r="N1351" s="1"/>
      <c r="O1351" s="1"/>
    </row>
    <row r="1352" spans="1:15" x14ac:dyDescent="0.25">
      <c r="A1352" s="9"/>
      <c r="B1352" s="6"/>
      <c r="I1352" s="4"/>
      <c r="J1352" s="6"/>
      <c r="N1352" s="1"/>
      <c r="O1352" s="1"/>
    </row>
    <row r="1353" spans="1:15" x14ac:dyDescent="0.25">
      <c r="A1353" s="9"/>
      <c r="B1353" s="6"/>
      <c r="I1353" s="4"/>
      <c r="J1353" s="6"/>
      <c r="N1353" s="1"/>
      <c r="O1353" s="1"/>
    </row>
    <row r="1354" spans="1:15" x14ac:dyDescent="0.25">
      <c r="A1354" s="9"/>
      <c r="B1354" s="6"/>
      <c r="I1354" s="4"/>
      <c r="J1354" s="6"/>
      <c r="N1354" s="1"/>
      <c r="O1354" s="1"/>
    </row>
    <row r="1355" spans="1:15" x14ac:dyDescent="0.25">
      <c r="A1355" s="9"/>
      <c r="B1355" s="6"/>
      <c r="I1355" s="4"/>
      <c r="J1355" s="6"/>
      <c r="N1355" s="1"/>
      <c r="O1355" s="1"/>
    </row>
    <row r="1356" spans="1:15" x14ac:dyDescent="0.25">
      <c r="A1356" s="9"/>
      <c r="B1356" s="6"/>
      <c r="I1356" s="4"/>
      <c r="J1356" s="6"/>
      <c r="N1356" s="1"/>
      <c r="O1356" s="1"/>
    </row>
    <row r="1357" spans="1:15" x14ac:dyDescent="0.25">
      <c r="A1357" s="9"/>
      <c r="B1357" s="6"/>
      <c r="I1357" s="4"/>
      <c r="J1357" s="6"/>
      <c r="N1357" s="1"/>
      <c r="O1357" s="1"/>
    </row>
    <row r="1358" spans="1:15" x14ac:dyDescent="0.25">
      <c r="A1358" s="9"/>
      <c r="B1358" s="6"/>
      <c r="I1358" s="4"/>
      <c r="J1358" s="6"/>
      <c r="N1358" s="1"/>
      <c r="O1358" s="1"/>
    </row>
    <row r="1359" spans="1:15" x14ac:dyDescent="0.25">
      <c r="A1359" s="9"/>
      <c r="B1359" s="6"/>
      <c r="I1359" s="4"/>
      <c r="J1359" s="6"/>
      <c r="N1359" s="1"/>
      <c r="O1359" s="1"/>
    </row>
    <row r="1360" spans="1:15" x14ac:dyDescent="0.25">
      <c r="A1360" s="9"/>
      <c r="B1360" s="6"/>
      <c r="I1360" s="4"/>
      <c r="J1360" s="6"/>
      <c r="N1360" s="1"/>
      <c r="O1360" s="1"/>
    </row>
    <row r="1361" spans="1:15" x14ac:dyDescent="0.25">
      <c r="A1361" s="9"/>
      <c r="B1361" s="6"/>
      <c r="I1361" s="4"/>
      <c r="J1361" s="6"/>
      <c r="N1361" s="1"/>
      <c r="O1361" s="1"/>
    </row>
    <row r="1362" spans="1:15" x14ac:dyDescent="0.25">
      <c r="A1362" s="9"/>
      <c r="B1362" s="6"/>
      <c r="I1362" s="4"/>
      <c r="J1362" s="6"/>
      <c r="N1362" s="1"/>
      <c r="O1362" s="1"/>
    </row>
    <row r="1363" spans="1:15" x14ac:dyDescent="0.25">
      <c r="A1363" s="9"/>
      <c r="B1363" s="6"/>
      <c r="I1363" s="4"/>
      <c r="J1363" s="6"/>
      <c r="N1363" s="1"/>
      <c r="O1363" s="1"/>
    </row>
    <row r="1364" spans="1:15" x14ac:dyDescent="0.25">
      <c r="A1364" s="9"/>
      <c r="B1364" s="6"/>
      <c r="I1364" s="4"/>
      <c r="J1364" s="6"/>
      <c r="N1364" s="1"/>
      <c r="O1364" s="1"/>
    </row>
    <row r="1365" spans="1:15" x14ac:dyDescent="0.25">
      <c r="A1365" s="9"/>
      <c r="B1365" s="6"/>
      <c r="I1365" s="4"/>
      <c r="J1365" s="6"/>
      <c r="N1365" s="1"/>
      <c r="O1365" s="1"/>
    </row>
    <row r="1366" spans="1:15" x14ac:dyDescent="0.25">
      <c r="A1366" s="9"/>
      <c r="B1366" s="6"/>
      <c r="I1366" s="4"/>
      <c r="J1366" s="6"/>
      <c r="N1366" s="1"/>
      <c r="O1366" s="1"/>
    </row>
    <row r="1367" spans="1:15" x14ac:dyDescent="0.25">
      <c r="A1367" s="9"/>
      <c r="B1367" s="6"/>
      <c r="I1367" s="4"/>
      <c r="J1367" s="6"/>
      <c r="N1367" s="1"/>
      <c r="O1367" s="1"/>
    </row>
    <row r="1368" spans="1:15" x14ac:dyDescent="0.25">
      <c r="A1368" s="9"/>
      <c r="B1368" s="6"/>
      <c r="I1368" s="4"/>
      <c r="J1368" s="6"/>
      <c r="N1368" s="1"/>
      <c r="O1368" s="1"/>
    </row>
    <row r="1369" spans="1:15" x14ac:dyDescent="0.25">
      <c r="A1369" s="9"/>
      <c r="B1369" s="6"/>
      <c r="I1369" s="4"/>
      <c r="J1369" s="6"/>
      <c r="N1369" s="1"/>
      <c r="O1369" s="1"/>
    </row>
    <row r="1370" spans="1:15" x14ac:dyDescent="0.25">
      <c r="A1370" s="9"/>
      <c r="B1370" s="6"/>
      <c r="I1370" s="4"/>
      <c r="J1370" s="6"/>
      <c r="N1370" s="1"/>
      <c r="O1370" s="1"/>
    </row>
    <row r="1371" spans="1:15" x14ac:dyDescent="0.25">
      <c r="A1371" s="9"/>
      <c r="B1371" s="6"/>
      <c r="I1371" s="4"/>
      <c r="J1371" s="6"/>
      <c r="N1371" s="1"/>
      <c r="O1371" s="1"/>
    </row>
    <row r="1372" spans="1:15" x14ac:dyDescent="0.25">
      <c r="A1372" s="9"/>
      <c r="B1372" s="6"/>
      <c r="I1372" s="4"/>
      <c r="J1372" s="6"/>
      <c r="N1372" s="1"/>
      <c r="O1372" s="1"/>
    </row>
    <row r="1373" spans="1:15" x14ac:dyDescent="0.25">
      <c r="A1373" s="9"/>
      <c r="B1373" s="6"/>
      <c r="I1373" s="4"/>
      <c r="J1373" s="6"/>
      <c r="N1373" s="1"/>
      <c r="O1373" s="1"/>
    </row>
    <row r="1374" spans="1:15" x14ac:dyDescent="0.25">
      <c r="A1374" s="9"/>
      <c r="B1374" s="6"/>
      <c r="I1374" s="4"/>
      <c r="J1374" s="6"/>
      <c r="N1374" s="1"/>
      <c r="O1374" s="1"/>
    </row>
    <row r="1375" spans="1:15" x14ac:dyDescent="0.25">
      <c r="A1375" s="9"/>
      <c r="B1375" s="6"/>
      <c r="I1375" s="4"/>
      <c r="J1375" s="6"/>
      <c r="N1375" s="1"/>
      <c r="O1375" s="1"/>
    </row>
    <row r="1376" spans="1:15" x14ac:dyDescent="0.25">
      <c r="A1376" s="9"/>
      <c r="B1376" s="6"/>
      <c r="I1376" s="4"/>
      <c r="J1376" s="6"/>
      <c r="N1376" s="1"/>
      <c r="O1376" s="1"/>
    </row>
    <row r="1377" spans="1:15" x14ac:dyDescent="0.25">
      <c r="A1377" s="9"/>
      <c r="B1377" s="6"/>
      <c r="I1377" s="4"/>
      <c r="J1377" s="6"/>
      <c r="N1377" s="1"/>
      <c r="O1377" s="1"/>
    </row>
    <row r="1378" spans="1:15" x14ac:dyDescent="0.25">
      <c r="A1378" s="9"/>
      <c r="B1378" s="6"/>
      <c r="I1378" s="4"/>
      <c r="J1378" s="6"/>
      <c r="N1378" s="1"/>
      <c r="O1378" s="1"/>
    </row>
    <row r="1379" spans="1:15" x14ac:dyDescent="0.25">
      <c r="A1379" s="9"/>
      <c r="B1379" s="6"/>
      <c r="I1379" s="4"/>
      <c r="J1379" s="6"/>
      <c r="N1379" s="1"/>
      <c r="O1379" s="1"/>
    </row>
    <row r="1380" spans="1:15" x14ac:dyDescent="0.25">
      <c r="A1380" s="9"/>
      <c r="B1380" s="6"/>
      <c r="I1380" s="4"/>
      <c r="J1380" s="6"/>
      <c r="N1380" s="1"/>
      <c r="O1380" s="1"/>
    </row>
    <row r="1381" spans="1:15" x14ac:dyDescent="0.25">
      <c r="A1381" s="9"/>
      <c r="B1381" s="6"/>
      <c r="I1381" s="4"/>
      <c r="J1381" s="6"/>
      <c r="N1381" s="1"/>
      <c r="O1381" s="1"/>
    </row>
    <row r="1382" spans="1:15" x14ac:dyDescent="0.25">
      <c r="A1382" s="9"/>
      <c r="B1382" s="6"/>
      <c r="I1382" s="4"/>
      <c r="J1382" s="6"/>
      <c r="N1382" s="1"/>
      <c r="O1382" s="1"/>
    </row>
    <row r="1383" spans="1:15" x14ac:dyDescent="0.25">
      <c r="A1383" s="9"/>
      <c r="B1383" s="6"/>
      <c r="I1383" s="4"/>
      <c r="J1383" s="6"/>
      <c r="N1383" s="1"/>
      <c r="O1383" s="1"/>
    </row>
    <row r="1384" spans="1:15" x14ac:dyDescent="0.25">
      <c r="A1384" s="9"/>
      <c r="B1384" s="6"/>
      <c r="I1384" s="4"/>
      <c r="J1384" s="6"/>
      <c r="N1384" s="1"/>
      <c r="O1384" s="1"/>
    </row>
    <row r="1385" spans="1:15" x14ac:dyDescent="0.25">
      <c r="A1385" s="9"/>
      <c r="B1385" s="6"/>
      <c r="I1385" s="4"/>
      <c r="J1385" s="6"/>
      <c r="N1385" s="1"/>
      <c r="O1385" s="1"/>
    </row>
    <row r="1386" spans="1:15" x14ac:dyDescent="0.25">
      <c r="A1386" s="9"/>
      <c r="B1386" s="6"/>
      <c r="I1386" s="4"/>
      <c r="J1386" s="6"/>
      <c r="N1386" s="1"/>
      <c r="O1386" s="1"/>
    </row>
    <row r="1387" spans="1:15" x14ac:dyDescent="0.25">
      <c r="A1387" s="9"/>
      <c r="B1387" s="6"/>
      <c r="I1387" s="4"/>
      <c r="J1387" s="6"/>
      <c r="N1387" s="1"/>
      <c r="O1387" s="1"/>
    </row>
    <row r="1388" spans="1:15" x14ac:dyDescent="0.25">
      <c r="A1388" s="9"/>
      <c r="B1388" s="6"/>
      <c r="I1388" s="4"/>
      <c r="J1388" s="6"/>
      <c r="N1388" s="1"/>
      <c r="O1388" s="1"/>
    </row>
    <row r="1389" spans="1:15" x14ac:dyDescent="0.25">
      <c r="A1389" s="9"/>
      <c r="B1389" s="6"/>
      <c r="I1389" s="4"/>
      <c r="J1389" s="6"/>
      <c r="N1389" s="1"/>
      <c r="O1389" s="1"/>
    </row>
    <row r="1390" spans="1:15" x14ac:dyDescent="0.25">
      <c r="A1390" s="9"/>
      <c r="B1390" s="6"/>
      <c r="I1390" s="4"/>
      <c r="J1390" s="6"/>
      <c r="N1390" s="1"/>
      <c r="O1390" s="1"/>
    </row>
    <row r="1391" spans="1:15" x14ac:dyDescent="0.25">
      <c r="A1391" s="9"/>
      <c r="B1391" s="6"/>
      <c r="I1391" s="4"/>
      <c r="J1391" s="6"/>
      <c r="N1391" s="1"/>
      <c r="O1391" s="1"/>
    </row>
    <row r="1392" spans="1:15" x14ac:dyDescent="0.25">
      <c r="A1392" s="9"/>
      <c r="B1392" s="6"/>
      <c r="I1392" s="4"/>
      <c r="J1392" s="6"/>
      <c r="N1392" s="1"/>
      <c r="O1392" s="1"/>
    </row>
    <row r="1393" spans="1:15" x14ac:dyDescent="0.25">
      <c r="A1393" s="9"/>
      <c r="B1393" s="6"/>
      <c r="I1393" s="4"/>
      <c r="J1393" s="6"/>
      <c r="N1393" s="1"/>
      <c r="O1393" s="1"/>
    </row>
    <row r="1394" spans="1:15" x14ac:dyDescent="0.25">
      <c r="A1394" s="9"/>
      <c r="B1394" s="6"/>
      <c r="I1394" s="4"/>
      <c r="J1394" s="6"/>
      <c r="N1394" s="1"/>
      <c r="O1394" s="1"/>
    </row>
    <row r="1395" spans="1:15" x14ac:dyDescent="0.25">
      <c r="A1395" s="9"/>
      <c r="B1395" s="6"/>
      <c r="I1395" s="4"/>
      <c r="J1395" s="6"/>
      <c r="N1395" s="1"/>
      <c r="O1395" s="1"/>
    </row>
    <row r="1396" spans="1:15" x14ac:dyDescent="0.25">
      <c r="A1396" s="9"/>
      <c r="B1396" s="6"/>
      <c r="I1396" s="4"/>
      <c r="J1396" s="6"/>
      <c r="N1396" s="1"/>
      <c r="O1396" s="1"/>
    </row>
    <row r="1397" spans="1:15" x14ac:dyDescent="0.25">
      <c r="A1397" s="9"/>
      <c r="B1397" s="6"/>
      <c r="I1397" s="4"/>
      <c r="J1397" s="6"/>
      <c r="N1397" s="1"/>
      <c r="O1397" s="1"/>
    </row>
    <row r="1398" spans="1:15" x14ac:dyDescent="0.25">
      <c r="A1398" s="9"/>
      <c r="B1398" s="6"/>
      <c r="I1398" s="4"/>
      <c r="J1398" s="6"/>
      <c r="N1398" s="1"/>
      <c r="O1398" s="1"/>
    </row>
    <row r="1399" spans="1:15" x14ac:dyDescent="0.25">
      <c r="A1399" s="9"/>
      <c r="B1399" s="6"/>
      <c r="I1399" s="4"/>
      <c r="J1399" s="6"/>
      <c r="N1399" s="1"/>
      <c r="O1399" s="1"/>
    </row>
    <row r="1400" spans="1:15" x14ac:dyDescent="0.25">
      <c r="A1400" s="9"/>
      <c r="B1400" s="6"/>
      <c r="I1400" s="4"/>
      <c r="J1400" s="6"/>
      <c r="N1400" s="1"/>
      <c r="O1400" s="1"/>
    </row>
    <row r="1401" spans="1:15" x14ac:dyDescent="0.25">
      <c r="A1401" s="9"/>
      <c r="B1401" s="6"/>
      <c r="I1401" s="4"/>
      <c r="J1401" s="6"/>
      <c r="N1401" s="1"/>
      <c r="O1401" s="1"/>
    </row>
    <row r="1402" spans="1:15" x14ac:dyDescent="0.25">
      <c r="A1402" s="9"/>
      <c r="B1402" s="6"/>
      <c r="I1402" s="4"/>
      <c r="J1402" s="6"/>
      <c r="N1402" s="1"/>
      <c r="O1402" s="1"/>
    </row>
    <row r="1403" spans="1:15" x14ac:dyDescent="0.25">
      <c r="A1403" s="9"/>
      <c r="B1403" s="6"/>
      <c r="I1403" s="4"/>
      <c r="J1403" s="6"/>
      <c r="N1403" s="1"/>
      <c r="O1403" s="1"/>
    </row>
    <row r="1404" spans="1:15" x14ac:dyDescent="0.25">
      <c r="A1404" s="9"/>
      <c r="B1404" s="6"/>
      <c r="I1404" s="4"/>
      <c r="J1404" s="6"/>
      <c r="N1404" s="1"/>
      <c r="O1404" s="1"/>
    </row>
    <row r="1405" spans="1:15" x14ac:dyDescent="0.25">
      <c r="A1405" s="9"/>
      <c r="B1405" s="6"/>
      <c r="I1405" s="4"/>
      <c r="J1405" s="6"/>
      <c r="N1405" s="1"/>
      <c r="O1405" s="1"/>
    </row>
    <row r="1406" spans="1:15" x14ac:dyDescent="0.25">
      <c r="A1406" s="9"/>
      <c r="B1406" s="6"/>
      <c r="I1406" s="4"/>
      <c r="J1406" s="6"/>
      <c r="N1406" s="1"/>
      <c r="O1406" s="1"/>
    </row>
    <row r="1407" spans="1:15" x14ac:dyDescent="0.25">
      <c r="A1407" s="9"/>
      <c r="B1407" s="6"/>
      <c r="I1407" s="4"/>
      <c r="J1407" s="6"/>
      <c r="N1407" s="1"/>
      <c r="O1407" s="1"/>
    </row>
    <row r="1408" spans="1:15" x14ac:dyDescent="0.25">
      <c r="A1408" s="9"/>
      <c r="B1408" s="6"/>
      <c r="I1408" s="4"/>
      <c r="J1408" s="6"/>
      <c r="N1408" s="1"/>
      <c r="O1408" s="1"/>
    </row>
    <row r="1409" spans="1:15" x14ac:dyDescent="0.25">
      <c r="A1409" s="9"/>
      <c r="B1409" s="6"/>
      <c r="I1409" s="4"/>
      <c r="J1409" s="6"/>
      <c r="N1409" s="1"/>
      <c r="O1409" s="1"/>
    </row>
    <row r="1410" spans="1:15" x14ac:dyDescent="0.25">
      <c r="A1410" s="9"/>
      <c r="B1410" s="6"/>
      <c r="I1410" s="4"/>
      <c r="J1410" s="6"/>
      <c r="N1410" s="1"/>
      <c r="O1410" s="1"/>
    </row>
    <row r="1411" spans="1:15" x14ac:dyDescent="0.25">
      <c r="A1411" s="9"/>
      <c r="B1411" s="6"/>
      <c r="I1411" s="4"/>
      <c r="J1411" s="6"/>
      <c r="N1411" s="1"/>
      <c r="O1411" s="1"/>
    </row>
    <row r="1412" spans="1:15" x14ac:dyDescent="0.25">
      <c r="A1412" s="9"/>
      <c r="B1412" s="6"/>
      <c r="I1412" s="4"/>
      <c r="J1412" s="6"/>
      <c r="N1412" s="1"/>
      <c r="O1412" s="1"/>
    </row>
    <row r="1413" spans="1:15" x14ac:dyDescent="0.25">
      <c r="A1413" s="9"/>
      <c r="B1413" s="6"/>
      <c r="I1413" s="4"/>
      <c r="J1413" s="6"/>
      <c r="N1413" s="1"/>
      <c r="O1413" s="1"/>
    </row>
    <row r="1414" spans="1:15" x14ac:dyDescent="0.25">
      <c r="A1414" s="9"/>
      <c r="B1414" s="6"/>
      <c r="I1414" s="4"/>
      <c r="J1414" s="6"/>
      <c r="N1414" s="1"/>
      <c r="O1414" s="1"/>
    </row>
    <row r="1415" spans="1:15" x14ac:dyDescent="0.25">
      <c r="A1415" s="9"/>
      <c r="B1415" s="6"/>
      <c r="I1415" s="4"/>
      <c r="J1415" s="6"/>
      <c r="N1415" s="1"/>
      <c r="O1415" s="1"/>
    </row>
    <row r="1416" spans="1:15" x14ac:dyDescent="0.25">
      <c r="A1416" s="9"/>
      <c r="B1416" s="6"/>
      <c r="I1416" s="4"/>
      <c r="J1416" s="6"/>
      <c r="N1416" s="1"/>
      <c r="O1416" s="1"/>
    </row>
    <row r="1417" spans="1:15" x14ac:dyDescent="0.25">
      <c r="A1417" s="9"/>
      <c r="B1417" s="6"/>
      <c r="I1417" s="4"/>
      <c r="J1417" s="6"/>
      <c r="N1417" s="1"/>
      <c r="O1417" s="1"/>
    </row>
    <row r="1418" spans="1:15" x14ac:dyDescent="0.25">
      <c r="A1418" s="9"/>
      <c r="B1418" s="6"/>
      <c r="I1418" s="4"/>
      <c r="J1418" s="6"/>
      <c r="N1418" s="1"/>
      <c r="O1418" s="1"/>
    </row>
    <row r="1419" spans="1:15" x14ac:dyDescent="0.25">
      <c r="A1419" s="9"/>
      <c r="B1419" s="6"/>
      <c r="I1419" s="4"/>
      <c r="J1419" s="6"/>
      <c r="N1419" s="1"/>
      <c r="O1419" s="1"/>
    </row>
    <row r="1420" spans="1:15" x14ac:dyDescent="0.25">
      <c r="A1420" s="9"/>
      <c r="B1420" s="6"/>
      <c r="I1420" s="4"/>
      <c r="J1420" s="6"/>
      <c r="N1420" s="1"/>
      <c r="O1420" s="1"/>
    </row>
    <row r="1421" spans="1:15" x14ac:dyDescent="0.25">
      <c r="A1421" s="9"/>
      <c r="B1421" s="6"/>
      <c r="I1421" s="4"/>
      <c r="J1421" s="6"/>
      <c r="N1421" s="1"/>
      <c r="O1421" s="1"/>
    </row>
    <row r="1422" spans="1:15" x14ac:dyDescent="0.25">
      <c r="A1422" s="9"/>
      <c r="B1422" s="6"/>
      <c r="I1422" s="4"/>
      <c r="J1422" s="6"/>
      <c r="N1422" s="1"/>
      <c r="O1422" s="1"/>
    </row>
    <row r="1423" spans="1:15" x14ac:dyDescent="0.25">
      <c r="A1423" s="9"/>
      <c r="B1423" s="6"/>
      <c r="I1423" s="4"/>
      <c r="J1423" s="6"/>
      <c r="N1423" s="1"/>
      <c r="O1423" s="1"/>
    </row>
    <row r="1424" spans="1:15" x14ac:dyDescent="0.25">
      <c r="A1424" s="9"/>
      <c r="B1424" s="6"/>
      <c r="I1424" s="4"/>
      <c r="J1424" s="6"/>
      <c r="N1424" s="1"/>
      <c r="O1424" s="1"/>
    </row>
    <row r="1425" spans="1:15" x14ac:dyDescent="0.25">
      <c r="A1425" s="9"/>
      <c r="B1425" s="6"/>
      <c r="I1425" s="4"/>
      <c r="J1425" s="6"/>
      <c r="N1425" s="1"/>
      <c r="O1425" s="1"/>
    </row>
    <row r="1426" spans="1:15" x14ac:dyDescent="0.25">
      <c r="A1426" s="9"/>
      <c r="B1426" s="6"/>
      <c r="I1426" s="4"/>
      <c r="J1426" s="6"/>
      <c r="N1426" s="1"/>
      <c r="O1426" s="1"/>
    </row>
    <row r="1427" spans="1:15" x14ac:dyDescent="0.25">
      <c r="A1427" s="9"/>
      <c r="B1427" s="6"/>
      <c r="I1427" s="4"/>
      <c r="J1427" s="6"/>
      <c r="N1427" s="1"/>
      <c r="O1427" s="1"/>
    </row>
    <row r="1428" spans="1:15" x14ac:dyDescent="0.25">
      <c r="A1428" s="9"/>
      <c r="B1428" s="6"/>
      <c r="I1428" s="4"/>
      <c r="J1428" s="6"/>
      <c r="N1428" s="1"/>
      <c r="O1428" s="1"/>
    </row>
    <row r="1429" spans="1:15" x14ac:dyDescent="0.25">
      <c r="A1429" s="9"/>
      <c r="B1429" s="6"/>
      <c r="I1429" s="4"/>
      <c r="J1429" s="6"/>
      <c r="N1429" s="1"/>
      <c r="O1429" s="1"/>
    </row>
    <row r="1430" spans="1:15" x14ac:dyDescent="0.25">
      <c r="A1430" s="9"/>
      <c r="B1430" s="6"/>
      <c r="I1430" s="4"/>
      <c r="J1430" s="6"/>
      <c r="N1430" s="1"/>
      <c r="O1430" s="1"/>
    </row>
    <row r="1431" spans="1:15" x14ac:dyDescent="0.25">
      <c r="A1431" s="9"/>
      <c r="B1431" s="6"/>
      <c r="I1431" s="4"/>
      <c r="J1431" s="6"/>
      <c r="N1431" s="1"/>
      <c r="O1431" s="1"/>
    </row>
    <row r="1432" spans="1:15" x14ac:dyDescent="0.25">
      <c r="A1432" s="9"/>
      <c r="B1432" s="6"/>
      <c r="I1432" s="4"/>
      <c r="J1432" s="6"/>
      <c r="N1432" s="1"/>
      <c r="O1432" s="1"/>
    </row>
    <row r="1433" spans="1:15" x14ac:dyDescent="0.25">
      <c r="A1433" s="9"/>
      <c r="B1433" s="6"/>
      <c r="I1433" s="4"/>
      <c r="J1433" s="6"/>
      <c r="N1433" s="1"/>
      <c r="O1433" s="1"/>
    </row>
    <row r="1434" spans="1:15" x14ac:dyDescent="0.25">
      <c r="A1434" s="9"/>
      <c r="B1434" s="6"/>
      <c r="I1434" s="4"/>
      <c r="J1434" s="6"/>
      <c r="N1434" s="1"/>
      <c r="O1434" s="1"/>
    </row>
    <row r="1435" spans="1:15" x14ac:dyDescent="0.25">
      <c r="A1435" s="9"/>
      <c r="B1435" s="6"/>
      <c r="I1435" s="4"/>
      <c r="J1435" s="6"/>
      <c r="N1435" s="1"/>
      <c r="O1435" s="1"/>
    </row>
    <row r="1436" spans="1:15" x14ac:dyDescent="0.25">
      <c r="A1436" s="9"/>
      <c r="B1436" s="6"/>
      <c r="I1436" s="4"/>
      <c r="J1436" s="6"/>
      <c r="N1436" s="1"/>
      <c r="O1436" s="1"/>
    </row>
    <row r="1437" spans="1:15" x14ac:dyDescent="0.25">
      <c r="A1437" s="9"/>
      <c r="B1437" s="6"/>
      <c r="I1437" s="4"/>
      <c r="J1437" s="6"/>
      <c r="N1437" s="1"/>
      <c r="O1437" s="1"/>
    </row>
    <row r="1438" spans="1:15" x14ac:dyDescent="0.25">
      <c r="A1438" s="9"/>
      <c r="B1438" s="6"/>
      <c r="I1438" s="4"/>
      <c r="J1438" s="6"/>
      <c r="N1438" s="1"/>
      <c r="O1438" s="1"/>
    </row>
    <row r="1439" spans="1:15" x14ac:dyDescent="0.25">
      <c r="A1439" s="9"/>
      <c r="B1439" s="6"/>
      <c r="I1439" s="4"/>
      <c r="J1439" s="6"/>
      <c r="N1439" s="1"/>
      <c r="O1439" s="1"/>
    </row>
    <row r="1440" spans="1:15" x14ac:dyDescent="0.25">
      <c r="A1440" s="9"/>
      <c r="B1440" s="6"/>
      <c r="I1440" s="4"/>
      <c r="J1440" s="6"/>
      <c r="N1440" s="1"/>
      <c r="O1440" s="1"/>
    </row>
    <row r="1441" spans="1:15" x14ac:dyDescent="0.25">
      <c r="A1441" s="9"/>
      <c r="B1441" s="6"/>
      <c r="I1441" s="4"/>
      <c r="J1441" s="6"/>
      <c r="N1441" s="1"/>
      <c r="O1441" s="1"/>
    </row>
    <row r="1442" spans="1:15" x14ac:dyDescent="0.25">
      <c r="A1442" s="9"/>
      <c r="B1442" s="6"/>
      <c r="I1442" s="4"/>
      <c r="J1442" s="6"/>
      <c r="N1442" s="1"/>
      <c r="O1442" s="1"/>
    </row>
    <row r="1443" spans="1:15" x14ac:dyDescent="0.25">
      <c r="A1443" s="9"/>
      <c r="B1443" s="6"/>
      <c r="I1443" s="4"/>
      <c r="J1443" s="6"/>
      <c r="N1443" s="1"/>
      <c r="O1443" s="1"/>
    </row>
    <row r="1444" spans="1:15" x14ac:dyDescent="0.25">
      <c r="A1444" s="9"/>
      <c r="B1444" s="6"/>
      <c r="I1444" s="4"/>
      <c r="J1444" s="6"/>
      <c r="N1444" s="1"/>
      <c r="O1444" s="1"/>
    </row>
    <row r="1445" spans="1:15" x14ac:dyDescent="0.25">
      <c r="A1445" s="9"/>
      <c r="B1445" s="6"/>
      <c r="I1445" s="4"/>
      <c r="J1445" s="6"/>
      <c r="N1445" s="1"/>
      <c r="O1445" s="1"/>
    </row>
    <row r="1446" spans="1:15" x14ac:dyDescent="0.25">
      <c r="A1446" s="9"/>
      <c r="B1446" s="6"/>
      <c r="I1446" s="4"/>
      <c r="J1446" s="6"/>
      <c r="N1446" s="1"/>
      <c r="O1446" s="1"/>
    </row>
    <row r="1447" spans="1:15" x14ac:dyDescent="0.25">
      <c r="A1447" s="9"/>
      <c r="B1447" s="6"/>
      <c r="I1447" s="4"/>
      <c r="J1447" s="6"/>
      <c r="N1447" s="1"/>
      <c r="O1447" s="1"/>
    </row>
    <row r="1448" spans="1:15" x14ac:dyDescent="0.25">
      <c r="A1448" s="9"/>
      <c r="B1448" s="6"/>
      <c r="I1448" s="4"/>
      <c r="J1448" s="6"/>
      <c r="N1448" s="1"/>
      <c r="O1448" s="1"/>
    </row>
    <row r="1449" spans="1:15" x14ac:dyDescent="0.25">
      <c r="A1449" s="9"/>
      <c r="B1449" s="6"/>
      <c r="I1449" s="4"/>
      <c r="J1449" s="6"/>
      <c r="N1449" s="1"/>
      <c r="O1449" s="1"/>
    </row>
    <row r="1450" spans="1:15" x14ac:dyDescent="0.25">
      <c r="A1450" s="9"/>
      <c r="B1450" s="6"/>
      <c r="I1450" s="4"/>
      <c r="J1450" s="6"/>
      <c r="N1450" s="1"/>
      <c r="O1450" s="1"/>
    </row>
    <row r="1451" spans="1:15" x14ac:dyDescent="0.25">
      <c r="A1451" s="9"/>
      <c r="B1451" s="6"/>
      <c r="I1451" s="4"/>
      <c r="J1451" s="6"/>
      <c r="N1451" s="1"/>
      <c r="O1451" s="1"/>
    </row>
    <row r="1452" spans="1:15" x14ac:dyDescent="0.25">
      <c r="A1452" s="9"/>
      <c r="B1452" s="6"/>
      <c r="I1452" s="4"/>
      <c r="J1452" s="6"/>
      <c r="N1452" s="1"/>
      <c r="O1452" s="1"/>
    </row>
    <row r="1453" spans="1:15" x14ac:dyDescent="0.25">
      <c r="A1453" s="9"/>
      <c r="B1453" s="6"/>
      <c r="I1453" s="4"/>
      <c r="J1453" s="6"/>
      <c r="N1453" s="1"/>
      <c r="O1453" s="1"/>
    </row>
    <row r="1454" spans="1:15" x14ac:dyDescent="0.25">
      <c r="A1454" s="9"/>
      <c r="B1454" s="6"/>
      <c r="I1454" s="4"/>
      <c r="J1454" s="6"/>
      <c r="N1454" s="1"/>
      <c r="O1454" s="1"/>
    </row>
    <row r="1455" spans="1:15" x14ac:dyDescent="0.25">
      <c r="A1455" s="9"/>
      <c r="B1455" s="6"/>
      <c r="I1455" s="4"/>
      <c r="J1455" s="6"/>
      <c r="N1455" s="1"/>
      <c r="O1455" s="1"/>
    </row>
    <row r="1456" spans="1:15" x14ac:dyDescent="0.25">
      <c r="A1456" s="9"/>
      <c r="B1456" s="6"/>
      <c r="I1456" s="4"/>
      <c r="J1456" s="6"/>
      <c r="N1456" s="1"/>
      <c r="O1456" s="1"/>
    </row>
    <row r="1457" spans="1:15" x14ac:dyDescent="0.25">
      <c r="A1457" s="9"/>
      <c r="B1457" s="6"/>
      <c r="I1457" s="4"/>
      <c r="J1457" s="6"/>
      <c r="N1457" s="1"/>
      <c r="O1457" s="1"/>
    </row>
    <row r="1458" spans="1:15" x14ac:dyDescent="0.25">
      <c r="A1458" s="9"/>
      <c r="B1458" s="6"/>
      <c r="I1458" s="4"/>
      <c r="J1458" s="6"/>
      <c r="N1458" s="1"/>
      <c r="O1458" s="1"/>
    </row>
    <row r="1459" spans="1:15" x14ac:dyDescent="0.25">
      <c r="A1459" s="9"/>
      <c r="B1459" s="6"/>
      <c r="I1459" s="4"/>
      <c r="J1459" s="6"/>
      <c r="N1459" s="1"/>
      <c r="O1459" s="1"/>
    </row>
    <row r="1460" spans="1:15" x14ac:dyDescent="0.25">
      <c r="A1460" s="9"/>
      <c r="B1460" s="6"/>
      <c r="I1460" s="4"/>
      <c r="J1460" s="6"/>
      <c r="N1460" s="1"/>
      <c r="O1460" s="1"/>
    </row>
    <row r="1461" spans="1:15" x14ac:dyDescent="0.25">
      <c r="A1461" s="9"/>
      <c r="B1461" s="6"/>
      <c r="I1461" s="4"/>
      <c r="J1461" s="6"/>
      <c r="N1461" s="1"/>
      <c r="O1461" s="1"/>
    </row>
    <row r="1462" spans="1:15" x14ac:dyDescent="0.25">
      <c r="A1462" s="9"/>
      <c r="B1462" s="6"/>
      <c r="I1462" s="4"/>
      <c r="J1462" s="6"/>
      <c r="N1462" s="1"/>
      <c r="O1462" s="1"/>
    </row>
    <row r="1463" spans="1:15" x14ac:dyDescent="0.25">
      <c r="A1463" s="9"/>
      <c r="B1463" s="6"/>
      <c r="I1463" s="4"/>
      <c r="J1463" s="6"/>
      <c r="N1463" s="1"/>
      <c r="O1463" s="1"/>
    </row>
    <row r="1464" spans="1:15" x14ac:dyDescent="0.25">
      <c r="A1464" s="9"/>
      <c r="B1464" s="6"/>
      <c r="I1464" s="4"/>
      <c r="J1464" s="6"/>
      <c r="N1464" s="1"/>
      <c r="O1464" s="1"/>
    </row>
    <row r="1465" spans="1:15" x14ac:dyDescent="0.25">
      <c r="A1465" s="9"/>
      <c r="B1465" s="6"/>
      <c r="I1465" s="4"/>
      <c r="J1465" s="6"/>
      <c r="N1465" s="1"/>
      <c r="O1465" s="1"/>
    </row>
    <row r="1466" spans="1:15" x14ac:dyDescent="0.25">
      <c r="A1466" s="9"/>
      <c r="B1466" s="6"/>
      <c r="I1466" s="4"/>
      <c r="J1466" s="6"/>
      <c r="N1466" s="1"/>
      <c r="O1466" s="1"/>
    </row>
    <row r="1467" spans="1:15" x14ac:dyDescent="0.25">
      <c r="A1467" s="9"/>
      <c r="B1467" s="6"/>
      <c r="I1467" s="4"/>
      <c r="J1467" s="6"/>
      <c r="N1467" s="1"/>
      <c r="O1467" s="1"/>
    </row>
    <row r="1468" spans="1:15" x14ac:dyDescent="0.25">
      <c r="A1468" s="9"/>
      <c r="B1468" s="6"/>
      <c r="I1468" s="4"/>
      <c r="J1468" s="6"/>
      <c r="N1468" s="1"/>
      <c r="O1468" s="1"/>
    </row>
    <row r="1469" spans="1:15" x14ac:dyDescent="0.25">
      <c r="A1469" s="9"/>
      <c r="B1469" s="6"/>
      <c r="I1469" s="4"/>
      <c r="J1469" s="6"/>
      <c r="N1469" s="1"/>
      <c r="O1469" s="1"/>
    </row>
    <row r="1470" spans="1:15" x14ac:dyDescent="0.25">
      <c r="A1470" s="9"/>
      <c r="B1470" s="6"/>
      <c r="I1470" s="4"/>
      <c r="J1470" s="6"/>
      <c r="N1470" s="1"/>
      <c r="O1470" s="1"/>
    </row>
    <row r="1471" spans="1:15" x14ac:dyDescent="0.25">
      <c r="A1471" s="9"/>
      <c r="B1471" s="6"/>
      <c r="I1471" s="4"/>
      <c r="J1471" s="6"/>
      <c r="N1471" s="1"/>
      <c r="O1471" s="1"/>
    </row>
    <row r="1472" spans="1:15" x14ac:dyDescent="0.25">
      <c r="A1472" s="9"/>
      <c r="B1472" s="6"/>
      <c r="I1472" s="4"/>
      <c r="J1472" s="6"/>
      <c r="N1472" s="1"/>
      <c r="O1472" s="1"/>
    </row>
    <row r="1473" spans="1:15" x14ac:dyDescent="0.25">
      <c r="A1473" s="9"/>
      <c r="B1473" s="6"/>
      <c r="I1473" s="4"/>
      <c r="J1473" s="6"/>
      <c r="N1473" s="1"/>
      <c r="O1473" s="1"/>
    </row>
    <row r="1474" spans="1:15" x14ac:dyDescent="0.25">
      <c r="A1474" s="9"/>
      <c r="B1474" s="6"/>
      <c r="I1474" s="4"/>
      <c r="J1474" s="6"/>
      <c r="N1474" s="1"/>
      <c r="O1474" s="1"/>
    </row>
    <row r="1475" spans="1:15" x14ac:dyDescent="0.25">
      <c r="A1475" s="9"/>
      <c r="B1475" s="6"/>
      <c r="I1475" s="4"/>
      <c r="J1475" s="6"/>
      <c r="N1475" s="1"/>
      <c r="O1475" s="1"/>
    </row>
    <row r="1476" spans="1:15" x14ac:dyDescent="0.25">
      <c r="A1476" s="9"/>
      <c r="B1476" s="6"/>
      <c r="I1476" s="4"/>
      <c r="J1476" s="6"/>
      <c r="N1476" s="1"/>
      <c r="O1476" s="1"/>
    </row>
    <row r="1477" spans="1:15" x14ac:dyDescent="0.25">
      <c r="A1477" s="9"/>
      <c r="B1477" s="6"/>
      <c r="I1477" s="4"/>
      <c r="J1477" s="6"/>
      <c r="N1477" s="1"/>
      <c r="O1477" s="1"/>
    </row>
    <row r="1478" spans="1:15" x14ac:dyDescent="0.25">
      <c r="A1478" s="9"/>
      <c r="B1478" s="6"/>
      <c r="I1478" s="4"/>
      <c r="J1478" s="6"/>
      <c r="N1478" s="1"/>
      <c r="O1478" s="1"/>
    </row>
    <row r="1479" spans="1:15" x14ac:dyDescent="0.25">
      <c r="A1479" s="9"/>
      <c r="B1479" s="6"/>
      <c r="I1479" s="4"/>
      <c r="J1479" s="6"/>
      <c r="N1479" s="1"/>
      <c r="O1479" s="1"/>
    </row>
    <row r="1480" spans="1:15" x14ac:dyDescent="0.25">
      <c r="A1480" s="9"/>
      <c r="B1480" s="6"/>
      <c r="I1480" s="4"/>
      <c r="J1480" s="6"/>
      <c r="N1480" s="1"/>
      <c r="O1480" s="1"/>
    </row>
    <row r="1481" spans="1:15" x14ac:dyDescent="0.25">
      <c r="A1481" s="9"/>
      <c r="B1481" s="6"/>
      <c r="I1481" s="4"/>
      <c r="J1481" s="6"/>
      <c r="N1481" s="1"/>
      <c r="O1481" s="1"/>
    </row>
    <row r="1482" spans="1:15" x14ac:dyDescent="0.25">
      <c r="A1482" s="9"/>
      <c r="B1482" s="6"/>
      <c r="I1482" s="4"/>
      <c r="J1482" s="6"/>
      <c r="N1482" s="1"/>
      <c r="O1482" s="1"/>
    </row>
    <row r="1483" spans="1:15" x14ac:dyDescent="0.25">
      <c r="A1483" s="9"/>
      <c r="B1483" s="6"/>
      <c r="I1483" s="4"/>
      <c r="J1483" s="6"/>
      <c r="N1483" s="1"/>
      <c r="O1483" s="1"/>
    </row>
    <row r="1484" spans="1:15" x14ac:dyDescent="0.25">
      <c r="A1484" s="9"/>
      <c r="B1484" s="6"/>
      <c r="I1484" s="4"/>
      <c r="J1484" s="6"/>
      <c r="N1484" s="1"/>
      <c r="O1484" s="1"/>
    </row>
    <row r="1485" spans="1:15" x14ac:dyDescent="0.25">
      <c r="A1485" s="9"/>
      <c r="B1485" s="6"/>
      <c r="I1485" s="4"/>
      <c r="J1485" s="6"/>
      <c r="N1485" s="1"/>
      <c r="O1485" s="1"/>
    </row>
    <row r="1486" spans="1:15" x14ac:dyDescent="0.25">
      <c r="A1486" s="9"/>
      <c r="B1486" s="6"/>
      <c r="I1486" s="4"/>
      <c r="J1486" s="6"/>
      <c r="N1486" s="1"/>
      <c r="O1486" s="1"/>
    </row>
    <row r="1487" spans="1:15" x14ac:dyDescent="0.25">
      <c r="A1487" s="9"/>
      <c r="B1487" s="6"/>
      <c r="I1487" s="4"/>
      <c r="J1487" s="6"/>
      <c r="N1487" s="1"/>
      <c r="O1487" s="1"/>
    </row>
    <row r="1488" spans="1:15" x14ac:dyDescent="0.25">
      <c r="A1488" s="9"/>
      <c r="B1488" s="6"/>
      <c r="I1488" s="4"/>
      <c r="J1488" s="6"/>
      <c r="N1488" s="1"/>
      <c r="O1488" s="1"/>
    </row>
    <row r="1489" spans="1:15" x14ac:dyDescent="0.25">
      <c r="A1489" s="9"/>
      <c r="B1489" s="6"/>
      <c r="I1489" s="4"/>
      <c r="J1489" s="6"/>
      <c r="N1489" s="1"/>
      <c r="O1489" s="1"/>
    </row>
    <row r="1490" spans="1:15" x14ac:dyDescent="0.25">
      <c r="A1490" s="9"/>
      <c r="B1490" s="6"/>
      <c r="I1490" s="4"/>
      <c r="J1490" s="6"/>
      <c r="N1490" s="1"/>
      <c r="O1490" s="1"/>
    </row>
    <row r="1491" spans="1:15" x14ac:dyDescent="0.25">
      <c r="A1491" s="9"/>
      <c r="B1491" s="6"/>
      <c r="I1491" s="4"/>
      <c r="J1491" s="6"/>
      <c r="N1491" s="1"/>
      <c r="O1491" s="1"/>
    </row>
    <row r="1492" spans="1:15" x14ac:dyDescent="0.25">
      <c r="A1492" s="9"/>
      <c r="B1492" s="6"/>
      <c r="I1492" s="4"/>
      <c r="J1492" s="6"/>
      <c r="N1492" s="1"/>
      <c r="O1492" s="1"/>
    </row>
    <row r="1493" spans="1:15" x14ac:dyDescent="0.25">
      <c r="A1493" s="9"/>
      <c r="B1493" s="6"/>
      <c r="I1493" s="4"/>
      <c r="J1493" s="6"/>
      <c r="N1493" s="1"/>
      <c r="O1493" s="1"/>
    </row>
    <row r="1494" spans="1:15" x14ac:dyDescent="0.25">
      <c r="A1494" s="9"/>
      <c r="B1494" s="6"/>
      <c r="I1494" s="4"/>
      <c r="J1494" s="6"/>
      <c r="N1494" s="1"/>
      <c r="O1494" s="1"/>
    </row>
    <row r="1495" spans="1:15" x14ac:dyDescent="0.25">
      <c r="A1495" s="9"/>
      <c r="B1495" s="6"/>
      <c r="I1495" s="4"/>
      <c r="J1495" s="6"/>
      <c r="N1495" s="1"/>
      <c r="O1495" s="1"/>
    </row>
    <row r="1496" spans="1:15" x14ac:dyDescent="0.25">
      <c r="A1496" s="9"/>
      <c r="B1496" s="6"/>
      <c r="I1496" s="4"/>
      <c r="J1496" s="6"/>
      <c r="N1496" s="1"/>
      <c r="O1496" s="1"/>
    </row>
    <row r="1497" spans="1:15" x14ac:dyDescent="0.25">
      <c r="A1497" s="9"/>
      <c r="B1497" s="6"/>
      <c r="I1497" s="4"/>
      <c r="J1497" s="6"/>
      <c r="N1497" s="1"/>
      <c r="O1497" s="1"/>
    </row>
    <row r="1498" spans="1:15" x14ac:dyDescent="0.25">
      <c r="A1498" s="9"/>
      <c r="B1498" s="6"/>
      <c r="I1498" s="4"/>
      <c r="J1498" s="6"/>
      <c r="N1498" s="1"/>
      <c r="O1498" s="1"/>
    </row>
    <row r="1499" spans="1:15" x14ac:dyDescent="0.25">
      <c r="A1499" s="9"/>
      <c r="B1499" s="6"/>
      <c r="I1499" s="4"/>
      <c r="J1499" s="6"/>
      <c r="N1499" s="1"/>
      <c r="O1499" s="1"/>
    </row>
    <row r="1500" spans="1:15" x14ac:dyDescent="0.25">
      <c r="A1500" s="9"/>
      <c r="B1500" s="6"/>
      <c r="I1500" s="4"/>
      <c r="J1500" s="6"/>
      <c r="N1500" s="1"/>
      <c r="O1500" s="1"/>
    </row>
    <row r="1501" spans="1:15" x14ac:dyDescent="0.25">
      <c r="A1501" s="9"/>
      <c r="B1501" s="6"/>
      <c r="I1501" s="4"/>
      <c r="J1501" s="6"/>
      <c r="N1501" s="1"/>
      <c r="O1501" s="1"/>
    </row>
    <row r="1502" spans="1:15" x14ac:dyDescent="0.25">
      <c r="A1502" s="9"/>
      <c r="B1502" s="6"/>
      <c r="I1502" s="4"/>
      <c r="J1502" s="6"/>
      <c r="N1502" s="1"/>
      <c r="O1502" s="1"/>
    </row>
    <row r="1503" spans="1:15" x14ac:dyDescent="0.25">
      <c r="A1503" s="9"/>
      <c r="B1503" s="6"/>
      <c r="I1503" s="4"/>
      <c r="J1503" s="6"/>
      <c r="N1503" s="1"/>
      <c r="O1503" s="1"/>
    </row>
    <row r="1504" spans="1:15" x14ac:dyDescent="0.25">
      <c r="A1504" s="9"/>
      <c r="B1504" s="6"/>
      <c r="I1504" s="4"/>
      <c r="J1504" s="6"/>
      <c r="N1504" s="1"/>
      <c r="O1504" s="1"/>
    </row>
    <row r="1505" spans="1:15" x14ac:dyDescent="0.25">
      <c r="A1505" s="9"/>
      <c r="B1505" s="6"/>
      <c r="I1505" s="4"/>
      <c r="J1505" s="6"/>
      <c r="N1505" s="1"/>
      <c r="O1505" s="1"/>
    </row>
    <row r="1506" spans="1:15" x14ac:dyDescent="0.25">
      <c r="A1506" s="9"/>
      <c r="B1506" s="6"/>
      <c r="I1506" s="4"/>
      <c r="J1506" s="6"/>
      <c r="N1506" s="1"/>
      <c r="O1506" s="1"/>
    </row>
    <row r="1507" spans="1:15" x14ac:dyDescent="0.25">
      <c r="A1507" s="9"/>
      <c r="B1507" s="6"/>
      <c r="I1507" s="4"/>
      <c r="J1507" s="6"/>
      <c r="N1507" s="1"/>
      <c r="O1507" s="1"/>
    </row>
    <row r="1508" spans="1:15" x14ac:dyDescent="0.25">
      <c r="A1508" s="9"/>
      <c r="B1508" s="6"/>
      <c r="I1508" s="4"/>
      <c r="J1508" s="6"/>
      <c r="N1508" s="1"/>
      <c r="O1508" s="1"/>
    </row>
    <row r="1509" spans="1:15" x14ac:dyDescent="0.25">
      <c r="A1509" s="9"/>
      <c r="B1509" s="6"/>
      <c r="I1509" s="4"/>
      <c r="J1509" s="6"/>
      <c r="N1509" s="1"/>
      <c r="O1509" s="1"/>
    </row>
    <row r="1510" spans="1:15" x14ac:dyDescent="0.25">
      <c r="A1510" s="9"/>
      <c r="B1510" s="6"/>
      <c r="I1510" s="4"/>
      <c r="J1510" s="6"/>
      <c r="N1510" s="1"/>
      <c r="O1510" s="1"/>
    </row>
    <row r="1511" spans="1:15" x14ac:dyDescent="0.25">
      <c r="A1511" s="9"/>
      <c r="B1511" s="6"/>
      <c r="I1511" s="4"/>
      <c r="J1511" s="6"/>
      <c r="N1511" s="1"/>
      <c r="O1511" s="1"/>
    </row>
    <row r="1512" spans="1:15" x14ac:dyDescent="0.25">
      <c r="A1512" s="9"/>
      <c r="B1512" s="6"/>
      <c r="I1512" s="4"/>
      <c r="J1512" s="6"/>
      <c r="N1512" s="1"/>
      <c r="O1512" s="1"/>
    </row>
    <row r="1513" spans="1:15" x14ac:dyDescent="0.25">
      <c r="A1513" s="9"/>
      <c r="B1513" s="6"/>
      <c r="I1513" s="4"/>
      <c r="J1513" s="6"/>
      <c r="N1513" s="1"/>
      <c r="O1513" s="1"/>
    </row>
    <row r="1514" spans="1:15" x14ac:dyDescent="0.25">
      <c r="A1514" s="9"/>
      <c r="B1514" s="6"/>
      <c r="I1514" s="4"/>
      <c r="J1514" s="6"/>
      <c r="N1514" s="1"/>
      <c r="O1514" s="1"/>
    </row>
    <row r="1515" spans="1:15" x14ac:dyDescent="0.25">
      <c r="A1515" s="9"/>
      <c r="B1515" s="6"/>
      <c r="I1515" s="4"/>
      <c r="J1515" s="6"/>
      <c r="N1515" s="1"/>
      <c r="O1515" s="1"/>
    </row>
    <row r="1516" spans="1:15" x14ac:dyDescent="0.25">
      <c r="A1516" s="9"/>
      <c r="B1516" s="6"/>
      <c r="I1516" s="4"/>
      <c r="J1516" s="6"/>
      <c r="N1516" s="1"/>
      <c r="O1516" s="1"/>
    </row>
    <row r="1517" spans="1:15" x14ac:dyDescent="0.25">
      <c r="A1517" s="9"/>
      <c r="B1517" s="6"/>
      <c r="I1517" s="4"/>
      <c r="J1517" s="6"/>
      <c r="N1517" s="1"/>
      <c r="O1517" s="1"/>
    </row>
    <row r="1518" spans="1:15" x14ac:dyDescent="0.25">
      <c r="A1518" s="9"/>
      <c r="B1518" s="6"/>
      <c r="I1518" s="4"/>
      <c r="J1518" s="6"/>
      <c r="N1518" s="1"/>
      <c r="O1518" s="1"/>
    </row>
    <row r="1519" spans="1:15" x14ac:dyDescent="0.25">
      <c r="A1519" s="9"/>
      <c r="B1519" s="6"/>
      <c r="I1519" s="4"/>
      <c r="J1519" s="6"/>
      <c r="N1519" s="1"/>
      <c r="O1519" s="1"/>
    </row>
    <row r="1520" spans="1:15" x14ac:dyDescent="0.25">
      <c r="A1520" s="9"/>
      <c r="B1520" s="6"/>
      <c r="I1520" s="4"/>
      <c r="J1520" s="6"/>
      <c r="N1520" s="1"/>
      <c r="O1520" s="1"/>
    </row>
    <row r="1521" spans="1:15" x14ac:dyDescent="0.25">
      <c r="A1521" s="9"/>
      <c r="B1521" s="6"/>
      <c r="I1521" s="4"/>
      <c r="J1521" s="6"/>
      <c r="N1521" s="1"/>
      <c r="O1521" s="1"/>
    </row>
    <row r="1522" spans="1:15" x14ac:dyDescent="0.25">
      <c r="A1522" s="9"/>
      <c r="B1522" s="6"/>
      <c r="I1522" s="4"/>
      <c r="J1522" s="6"/>
      <c r="N1522" s="1"/>
      <c r="O1522" s="1"/>
    </row>
    <row r="1523" spans="1:15" x14ac:dyDescent="0.25">
      <c r="A1523" s="9"/>
      <c r="B1523" s="6"/>
      <c r="I1523" s="4"/>
      <c r="J1523" s="6"/>
      <c r="N1523" s="1"/>
      <c r="O1523" s="1"/>
    </row>
    <row r="1524" spans="1:15" x14ac:dyDescent="0.25">
      <c r="A1524" s="9"/>
      <c r="B1524" s="6"/>
      <c r="I1524" s="4"/>
      <c r="J1524" s="6"/>
      <c r="N1524" s="1"/>
      <c r="O1524" s="1"/>
    </row>
    <row r="1525" spans="1:15" x14ac:dyDescent="0.25">
      <c r="A1525" s="9"/>
      <c r="B1525" s="6"/>
      <c r="I1525" s="4"/>
      <c r="J1525" s="6"/>
      <c r="N1525" s="1"/>
      <c r="O1525" s="1"/>
    </row>
    <row r="1526" spans="1:15" x14ac:dyDescent="0.25">
      <c r="A1526" s="9"/>
      <c r="B1526" s="6"/>
      <c r="I1526" s="4"/>
      <c r="J1526" s="6"/>
      <c r="N1526" s="1"/>
      <c r="O1526" s="1"/>
    </row>
    <row r="1527" spans="1:15" x14ac:dyDescent="0.25">
      <c r="A1527" s="9"/>
      <c r="B1527" s="6"/>
      <c r="I1527" s="4"/>
      <c r="J1527" s="6"/>
      <c r="N1527" s="1"/>
      <c r="O1527" s="1"/>
    </row>
    <row r="1528" spans="1:15" x14ac:dyDescent="0.25">
      <c r="A1528" s="9"/>
      <c r="B1528" s="6"/>
      <c r="I1528" s="4"/>
      <c r="J1528" s="6"/>
      <c r="N1528" s="1"/>
      <c r="O1528" s="1"/>
    </row>
    <row r="1529" spans="1:15" x14ac:dyDescent="0.25">
      <c r="A1529" s="9"/>
      <c r="B1529" s="6"/>
      <c r="I1529" s="4"/>
      <c r="J1529" s="6"/>
      <c r="N1529" s="1"/>
      <c r="O1529" s="1"/>
    </row>
    <row r="1530" spans="1:15" x14ac:dyDescent="0.25">
      <c r="A1530" s="9"/>
      <c r="B1530" s="6"/>
      <c r="I1530" s="4"/>
      <c r="J1530" s="6"/>
      <c r="N1530" s="1"/>
      <c r="O1530" s="1"/>
    </row>
    <row r="1531" spans="1:15" x14ac:dyDescent="0.25">
      <c r="A1531" s="9"/>
      <c r="B1531" s="6"/>
      <c r="I1531" s="4"/>
      <c r="J1531" s="6"/>
      <c r="N1531" s="1"/>
      <c r="O1531" s="1"/>
    </row>
    <row r="1532" spans="1:15" x14ac:dyDescent="0.25">
      <c r="A1532" s="9"/>
      <c r="B1532" s="6"/>
      <c r="I1532" s="4"/>
      <c r="J1532" s="6"/>
      <c r="N1532" s="1"/>
      <c r="O1532" s="1"/>
    </row>
    <row r="1533" spans="1:15" x14ac:dyDescent="0.25">
      <c r="A1533" s="9"/>
      <c r="B1533" s="6"/>
      <c r="I1533" s="4"/>
      <c r="J1533" s="6"/>
      <c r="N1533" s="1"/>
      <c r="O1533" s="1"/>
    </row>
    <row r="1534" spans="1:15" x14ac:dyDescent="0.25">
      <c r="A1534" s="9"/>
      <c r="B1534" s="6"/>
      <c r="I1534" s="4"/>
      <c r="J1534" s="6"/>
      <c r="N1534" s="1"/>
      <c r="O1534" s="1"/>
    </row>
    <row r="1535" spans="1:15" x14ac:dyDescent="0.25">
      <c r="A1535" s="9"/>
      <c r="B1535" s="6"/>
      <c r="I1535" s="4"/>
      <c r="J1535" s="6"/>
      <c r="N1535" s="1"/>
      <c r="O1535" s="1"/>
    </row>
    <row r="1536" spans="1:15" x14ac:dyDescent="0.25">
      <c r="A1536" s="9"/>
      <c r="B1536" s="6"/>
      <c r="I1536" s="4"/>
      <c r="J1536" s="6"/>
      <c r="N1536" s="1"/>
      <c r="O1536" s="1"/>
    </row>
    <row r="1537" spans="1:15" x14ac:dyDescent="0.25">
      <c r="A1537" s="9"/>
      <c r="B1537" s="6"/>
      <c r="I1537" s="4"/>
      <c r="J1537" s="6"/>
      <c r="N1537" s="1"/>
      <c r="O1537" s="1"/>
    </row>
    <row r="1538" spans="1:15" x14ac:dyDescent="0.25">
      <c r="A1538" s="9"/>
      <c r="B1538" s="6"/>
      <c r="I1538" s="4"/>
      <c r="J1538" s="6"/>
      <c r="N1538" s="1"/>
      <c r="O1538" s="1"/>
    </row>
    <row r="1539" spans="1:15" x14ac:dyDescent="0.25">
      <c r="A1539" s="9"/>
      <c r="B1539" s="6"/>
      <c r="I1539" s="4"/>
      <c r="J1539" s="6"/>
      <c r="N1539" s="1"/>
      <c r="O1539" s="1"/>
    </row>
    <row r="1540" spans="1:15" x14ac:dyDescent="0.25">
      <c r="A1540" s="9"/>
      <c r="B1540" s="6"/>
      <c r="I1540" s="4"/>
      <c r="J1540" s="6"/>
      <c r="N1540" s="1"/>
      <c r="O1540" s="1"/>
    </row>
    <row r="1541" spans="1:15" x14ac:dyDescent="0.25">
      <c r="A1541" s="9"/>
      <c r="B1541" s="6"/>
      <c r="I1541" s="4"/>
      <c r="J1541" s="6"/>
      <c r="N1541" s="1"/>
      <c r="O1541" s="1"/>
    </row>
    <row r="1542" spans="1:15" x14ac:dyDescent="0.25">
      <c r="A1542" s="9"/>
      <c r="B1542" s="6"/>
      <c r="I1542" s="4"/>
      <c r="J1542" s="6"/>
      <c r="N1542" s="1"/>
      <c r="O1542" s="1"/>
    </row>
    <row r="1543" spans="1:15" x14ac:dyDescent="0.25">
      <c r="A1543" s="9"/>
      <c r="B1543" s="6"/>
      <c r="I1543" s="4"/>
      <c r="J1543" s="6"/>
      <c r="N1543" s="1"/>
      <c r="O1543" s="1"/>
    </row>
    <row r="1544" spans="1:15" x14ac:dyDescent="0.25">
      <c r="A1544" s="9"/>
      <c r="B1544" s="6"/>
      <c r="I1544" s="4"/>
      <c r="J1544" s="6"/>
      <c r="N1544" s="1"/>
      <c r="O1544" s="1"/>
    </row>
    <row r="1545" spans="1:15" x14ac:dyDescent="0.25">
      <c r="A1545" s="9"/>
      <c r="B1545" s="6"/>
      <c r="I1545" s="4"/>
      <c r="J1545" s="6"/>
      <c r="N1545" s="1"/>
      <c r="O1545" s="1"/>
    </row>
    <row r="1546" spans="1:15" x14ac:dyDescent="0.25">
      <c r="A1546" s="9"/>
      <c r="B1546" s="6"/>
      <c r="I1546" s="4"/>
      <c r="J1546" s="6"/>
      <c r="N1546" s="1"/>
      <c r="O1546" s="1"/>
    </row>
    <row r="1547" spans="1:15" x14ac:dyDescent="0.25">
      <c r="A1547" s="9"/>
      <c r="B1547" s="6"/>
      <c r="I1547" s="4"/>
      <c r="J1547" s="6"/>
      <c r="N1547" s="1"/>
      <c r="O1547" s="1"/>
    </row>
    <row r="1548" spans="1:15" x14ac:dyDescent="0.25">
      <c r="A1548" s="9"/>
      <c r="B1548" s="6"/>
      <c r="I1548" s="4"/>
      <c r="J1548" s="6"/>
      <c r="N1548" s="1"/>
      <c r="O1548" s="1"/>
    </row>
    <row r="1549" spans="1:15" x14ac:dyDescent="0.25">
      <c r="A1549" s="9"/>
      <c r="B1549" s="6"/>
      <c r="I1549" s="4"/>
      <c r="J1549" s="6"/>
      <c r="N1549" s="1"/>
      <c r="O1549" s="1"/>
    </row>
    <row r="1550" spans="1:15" x14ac:dyDescent="0.25">
      <c r="A1550" s="9"/>
      <c r="B1550" s="6"/>
      <c r="I1550" s="4"/>
      <c r="J1550" s="6"/>
      <c r="N1550" s="1"/>
      <c r="O1550" s="1"/>
    </row>
    <row r="1551" spans="1:15" x14ac:dyDescent="0.25">
      <c r="A1551" s="9"/>
      <c r="B1551" s="6"/>
      <c r="I1551" s="4"/>
      <c r="J1551" s="6"/>
      <c r="N1551" s="1"/>
      <c r="O1551" s="1"/>
    </row>
    <row r="1552" spans="1:15" x14ac:dyDescent="0.25">
      <c r="A1552" s="9"/>
      <c r="B1552" s="6"/>
      <c r="I1552" s="4"/>
      <c r="J1552" s="6"/>
      <c r="N1552" s="1"/>
      <c r="O1552" s="1"/>
    </row>
    <row r="1553" spans="1:15" x14ac:dyDescent="0.25">
      <c r="A1553" s="9"/>
      <c r="B1553" s="6"/>
      <c r="I1553" s="4"/>
      <c r="J1553" s="6"/>
      <c r="N1553" s="1"/>
      <c r="O1553" s="1"/>
    </row>
    <row r="1554" spans="1:15" x14ac:dyDescent="0.25">
      <c r="A1554" s="9"/>
      <c r="B1554" s="6"/>
      <c r="I1554" s="4"/>
      <c r="J1554" s="6"/>
      <c r="N1554" s="1"/>
      <c r="O1554" s="1"/>
    </row>
    <row r="1555" spans="1:15" x14ac:dyDescent="0.25">
      <c r="A1555" s="9"/>
      <c r="B1555" s="6"/>
      <c r="I1555" s="4"/>
      <c r="J1555" s="6"/>
      <c r="N1555" s="1"/>
      <c r="O1555" s="1"/>
    </row>
    <row r="1556" spans="1:15" x14ac:dyDescent="0.25">
      <c r="A1556" s="9"/>
      <c r="B1556" s="6"/>
      <c r="I1556" s="4"/>
      <c r="J1556" s="6"/>
      <c r="N1556" s="1"/>
      <c r="O1556" s="1"/>
    </row>
    <row r="1557" spans="1:15" x14ac:dyDescent="0.25">
      <c r="A1557" s="9"/>
      <c r="B1557" s="6"/>
      <c r="I1557" s="4"/>
      <c r="J1557" s="6"/>
      <c r="N1557" s="1"/>
      <c r="O1557" s="1"/>
    </row>
    <row r="1558" spans="1:15" x14ac:dyDescent="0.25">
      <c r="A1558" s="9"/>
      <c r="B1558" s="6"/>
      <c r="I1558" s="4"/>
      <c r="J1558" s="6"/>
      <c r="N1558" s="1"/>
      <c r="O1558" s="1"/>
    </row>
    <row r="1559" spans="1:15" x14ac:dyDescent="0.25">
      <c r="A1559" s="9"/>
      <c r="B1559" s="6"/>
      <c r="I1559" s="4"/>
      <c r="J1559" s="6"/>
      <c r="N1559" s="1"/>
      <c r="O1559" s="1"/>
    </row>
    <row r="1560" spans="1:15" x14ac:dyDescent="0.25">
      <c r="A1560" s="9"/>
      <c r="B1560" s="6"/>
      <c r="I1560" s="4"/>
      <c r="J1560" s="6"/>
      <c r="N1560" s="1"/>
      <c r="O1560" s="1"/>
    </row>
    <row r="1561" spans="1:15" x14ac:dyDescent="0.25">
      <c r="A1561" s="9"/>
      <c r="B1561" s="6"/>
      <c r="I1561" s="4"/>
      <c r="J1561" s="6"/>
      <c r="N1561" s="1"/>
      <c r="O1561" s="1"/>
    </row>
    <row r="1562" spans="1:15" x14ac:dyDescent="0.25">
      <c r="A1562" s="9"/>
      <c r="B1562" s="6"/>
      <c r="I1562" s="4"/>
      <c r="J1562" s="6"/>
      <c r="N1562" s="1"/>
      <c r="O1562" s="1"/>
    </row>
    <row r="1563" spans="1:15" x14ac:dyDescent="0.25">
      <c r="A1563" s="9"/>
      <c r="B1563" s="6"/>
      <c r="I1563" s="4"/>
      <c r="J1563" s="6"/>
      <c r="N1563" s="1"/>
      <c r="O1563" s="1"/>
    </row>
    <row r="1564" spans="1:15" x14ac:dyDescent="0.25">
      <c r="A1564" s="9"/>
      <c r="B1564" s="6"/>
      <c r="I1564" s="4"/>
      <c r="J1564" s="6"/>
      <c r="N1564" s="1"/>
      <c r="O1564" s="1"/>
    </row>
    <row r="1565" spans="1:15" x14ac:dyDescent="0.25">
      <c r="A1565" s="9"/>
      <c r="B1565" s="6"/>
      <c r="I1565" s="4"/>
      <c r="J1565" s="6"/>
      <c r="N1565" s="1"/>
      <c r="O1565" s="1"/>
    </row>
    <row r="1566" spans="1:15" x14ac:dyDescent="0.25">
      <c r="A1566" s="9"/>
      <c r="B1566" s="6"/>
      <c r="I1566" s="4"/>
      <c r="J1566" s="6"/>
      <c r="N1566" s="1"/>
      <c r="O1566" s="1"/>
    </row>
    <row r="1567" spans="1:15" x14ac:dyDescent="0.25">
      <c r="A1567" s="9"/>
      <c r="B1567" s="6"/>
      <c r="I1567" s="4"/>
      <c r="J1567" s="6"/>
      <c r="N1567" s="1"/>
      <c r="O1567" s="1"/>
    </row>
    <row r="1568" spans="1:15" x14ac:dyDescent="0.25">
      <c r="A1568" s="9"/>
      <c r="B1568" s="6"/>
      <c r="I1568" s="4"/>
      <c r="J1568" s="6"/>
      <c r="N1568" s="1"/>
      <c r="O1568" s="1"/>
    </row>
    <row r="1569" spans="1:15" x14ac:dyDescent="0.25">
      <c r="A1569" s="9"/>
      <c r="B1569" s="6"/>
      <c r="I1569" s="4"/>
      <c r="J1569" s="6"/>
      <c r="N1569" s="1"/>
      <c r="O1569" s="1"/>
    </row>
    <row r="1570" spans="1:15" x14ac:dyDescent="0.25">
      <c r="A1570" s="9"/>
      <c r="B1570" s="6"/>
      <c r="I1570" s="4"/>
      <c r="J1570" s="6"/>
      <c r="N1570" s="1"/>
      <c r="O1570" s="1"/>
    </row>
    <row r="1571" spans="1:15" x14ac:dyDescent="0.25">
      <c r="A1571" s="9"/>
      <c r="B1571" s="6"/>
      <c r="I1571" s="4"/>
      <c r="J1571" s="6"/>
      <c r="N1571" s="1"/>
      <c r="O1571" s="1"/>
    </row>
    <row r="1572" spans="1:15" x14ac:dyDescent="0.25">
      <c r="A1572" s="9"/>
      <c r="B1572" s="6"/>
      <c r="I1572" s="4"/>
      <c r="J1572" s="6"/>
      <c r="N1572" s="1"/>
      <c r="O1572" s="1"/>
    </row>
    <row r="1573" spans="1:15" x14ac:dyDescent="0.25">
      <c r="A1573" s="9"/>
      <c r="B1573" s="6"/>
      <c r="I1573" s="4"/>
      <c r="J1573" s="6"/>
      <c r="N1573" s="1"/>
      <c r="O1573" s="1"/>
    </row>
    <row r="1574" spans="1:15" x14ac:dyDescent="0.25">
      <c r="A1574" s="9"/>
      <c r="B1574" s="6"/>
      <c r="I1574" s="4"/>
      <c r="J1574" s="6"/>
      <c r="N1574" s="1"/>
      <c r="O1574" s="1"/>
    </row>
    <row r="1575" spans="1:15" x14ac:dyDescent="0.25">
      <c r="A1575" s="9"/>
      <c r="B1575" s="6"/>
      <c r="I1575" s="4"/>
      <c r="J1575" s="6"/>
      <c r="N1575" s="1"/>
      <c r="O1575" s="1"/>
    </row>
    <row r="1576" spans="1:15" x14ac:dyDescent="0.25">
      <c r="A1576" s="9"/>
      <c r="B1576" s="6"/>
      <c r="I1576" s="4"/>
      <c r="J1576" s="6"/>
      <c r="N1576" s="1"/>
      <c r="O1576" s="1"/>
    </row>
    <row r="1577" spans="1:15" x14ac:dyDescent="0.25">
      <c r="A1577" s="9"/>
      <c r="B1577" s="6"/>
      <c r="I1577" s="4"/>
      <c r="J1577" s="6"/>
      <c r="N1577" s="1"/>
      <c r="O1577" s="1"/>
    </row>
    <row r="1578" spans="1:15" x14ac:dyDescent="0.25">
      <c r="A1578" s="9"/>
      <c r="B1578" s="6"/>
      <c r="I1578" s="4"/>
      <c r="J1578" s="6"/>
      <c r="N1578" s="1"/>
      <c r="O1578" s="1"/>
    </row>
    <row r="1579" spans="1:15" x14ac:dyDescent="0.25">
      <c r="A1579" s="9"/>
      <c r="B1579" s="6"/>
      <c r="I1579" s="4"/>
      <c r="J1579" s="6"/>
      <c r="N1579" s="1"/>
      <c r="O1579" s="1"/>
    </row>
    <row r="1580" spans="1:15" x14ac:dyDescent="0.25">
      <c r="A1580" s="9"/>
      <c r="B1580" s="6"/>
      <c r="I1580" s="4"/>
      <c r="J1580" s="6"/>
      <c r="N1580" s="1"/>
      <c r="O1580" s="1"/>
    </row>
    <row r="1581" spans="1:15" x14ac:dyDescent="0.25">
      <c r="A1581" s="9"/>
      <c r="B1581" s="6"/>
      <c r="I1581" s="4"/>
      <c r="J1581" s="6"/>
      <c r="N1581" s="1"/>
      <c r="O1581" s="1"/>
    </row>
    <row r="1582" spans="1:15" x14ac:dyDescent="0.25">
      <c r="A1582" s="9"/>
      <c r="B1582" s="6"/>
      <c r="I1582" s="4"/>
      <c r="J1582" s="6"/>
      <c r="N1582" s="1"/>
      <c r="O1582" s="1"/>
    </row>
    <row r="1583" spans="1:15" x14ac:dyDescent="0.25">
      <c r="A1583" s="9"/>
      <c r="B1583" s="6"/>
      <c r="I1583" s="4"/>
      <c r="J1583" s="6"/>
      <c r="N1583" s="1"/>
      <c r="O1583" s="1"/>
    </row>
    <row r="1584" spans="1:15" x14ac:dyDescent="0.25">
      <c r="A1584" s="9"/>
      <c r="B1584" s="6"/>
      <c r="I1584" s="4"/>
      <c r="J1584" s="6"/>
      <c r="N1584" s="1"/>
      <c r="O1584" s="1"/>
    </row>
    <row r="1585" spans="1:15" x14ac:dyDescent="0.25">
      <c r="A1585" s="9"/>
      <c r="B1585" s="6"/>
      <c r="I1585" s="4"/>
      <c r="J1585" s="6"/>
      <c r="N1585" s="1"/>
      <c r="O1585" s="1"/>
    </row>
    <row r="1586" spans="1:15" x14ac:dyDescent="0.25">
      <c r="A1586" s="9"/>
      <c r="B1586" s="6"/>
      <c r="I1586" s="4"/>
      <c r="J1586" s="6"/>
      <c r="N1586" s="1"/>
      <c r="O1586" s="1"/>
    </row>
    <row r="1587" spans="1:15" x14ac:dyDescent="0.25">
      <c r="A1587" s="9"/>
      <c r="B1587" s="6"/>
      <c r="I1587" s="4"/>
      <c r="J1587" s="6"/>
      <c r="N1587" s="1"/>
      <c r="O1587" s="1"/>
    </row>
    <row r="1588" spans="1:15" x14ac:dyDescent="0.25">
      <c r="A1588" s="9"/>
      <c r="B1588" s="6"/>
      <c r="I1588" s="4"/>
      <c r="J1588" s="6"/>
      <c r="N1588" s="1"/>
      <c r="O1588" s="1"/>
    </row>
    <row r="1589" spans="1:15" x14ac:dyDescent="0.25">
      <c r="A1589" s="9"/>
      <c r="B1589" s="6"/>
      <c r="I1589" s="4"/>
      <c r="J1589" s="6"/>
      <c r="N1589" s="1"/>
      <c r="O1589" s="1"/>
    </row>
    <row r="1590" spans="1:15" x14ac:dyDescent="0.25">
      <c r="A1590" s="9"/>
      <c r="B1590" s="6"/>
      <c r="I1590" s="4"/>
      <c r="J1590" s="6"/>
      <c r="N1590" s="1"/>
      <c r="O1590" s="1"/>
    </row>
    <row r="1591" spans="1:15" x14ac:dyDescent="0.25">
      <c r="A1591" s="9"/>
      <c r="B1591" s="6"/>
      <c r="I1591" s="4"/>
      <c r="J1591" s="6"/>
      <c r="N1591" s="1"/>
      <c r="O1591" s="1"/>
    </row>
    <row r="1592" spans="1:15" x14ac:dyDescent="0.25">
      <c r="A1592" s="9"/>
      <c r="B1592" s="6"/>
      <c r="I1592" s="4"/>
      <c r="J1592" s="6"/>
      <c r="N1592" s="1"/>
      <c r="O1592" s="1"/>
    </row>
    <row r="1593" spans="1:15" x14ac:dyDescent="0.25">
      <c r="A1593" s="9"/>
      <c r="B1593" s="6"/>
      <c r="I1593" s="4"/>
      <c r="J1593" s="6"/>
      <c r="N1593" s="1"/>
      <c r="O1593" s="1"/>
    </row>
    <row r="1594" spans="1:15" x14ac:dyDescent="0.25">
      <c r="A1594" s="9"/>
      <c r="B1594" s="6"/>
      <c r="I1594" s="4"/>
      <c r="J1594" s="6"/>
      <c r="N1594" s="1"/>
      <c r="O1594" s="1"/>
    </row>
    <row r="1595" spans="1:15" x14ac:dyDescent="0.25">
      <c r="A1595" s="9"/>
      <c r="B1595" s="6"/>
      <c r="I1595" s="4"/>
      <c r="J1595" s="6"/>
      <c r="N1595" s="1"/>
      <c r="O1595" s="1"/>
    </row>
    <row r="1596" spans="1:15" x14ac:dyDescent="0.25">
      <c r="A1596" s="9"/>
      <c r="B1596" s="6"/>
      <c r="I1596" s="4"/>
      <c r="J1596" s="6"/>
      <c r="N1596" s="1"/>
      <c r="O1596" s="1"/>
    </row>
    <row r="1597" spans="1:15" x14ac:dyDescent="0.25">
      <c r="A1597" s="9"/>
      <c r="B1597" s="6"/>
      <c r="I1597" s="4"/>
      <c r="J1597" s="6"/>
      <c r="N1597" s="1"/>
      <c r="O1597" s="1"/>
    </row>
    <row r="1598" spans="1:15" x14ac:dyDescent="0.25">
      <c r="A1598" s="9"/>
      <c r="B1598" s="6"/>
      <c r="I1598" s="4"/>
      <c r="J1598" s="6"/>
      <c r="N1598" s="1"/>
      <c r="O1598" s="1"/>
    </row>
    <row r="1599" spans="1:15" x14ac:dyDescent="0.25">
      <c r="A1599" s="9"/>
      <c r="B1599" s="6"/>
      <c r="I1599" s="4"/>
      <c r="J1599" s="6"/>
      <c r="N1599" s="1"/>
      <c r="O1599" s="1"/>
    </row>
    <row r="1600" spans="1:15" x14ac:dyDescent="0.25">
      <c r="A1600" s="9"/>
      <c r="B1600" s="6"/>
      <c r="I1600" s="4"/>
      <c r="J1600" s="6"/>
      <c r="N1600" s="1"/>
      <c r="O1600" s="1"/>
    </row>
    <row r="1601" spans="1:15" x14ac:dyDescent="0.25">
      <c r="A1601" s="9"/>
      <c r="B1601" s="6"/>
      <c r="I1601" s="4"/>
      <c r="J1601" s="6"/>
      <c r="N1601" s="1"/>
      <c r="O1601" s="1"/>
    </row>
    <row r="1602" spans="1:15" x14ac:dyDescent="0.25">
      <c r="A1602" s="9"/>
      <c r="B1602" s="6"/>
      <c r="I1602" s="4"/>
      <c r="J1602" s="6"/>
      <c r="N1602" s="1"/>
      <c r="O1602" s="1"/>
    </row>
    <row r="1603" spans="1:15" x14ac:dyDescent="0.25">
      <c r="A1603" s="9"/>
      <c r="B1603" s="6"/>
      <c r="I1603" s="4"/>
      <c r="J1603" s="6"/>
      <c r="N1603" s="1"/>
      <c r="O1603" s="1"/>
    </row>
    <row r="1604" spans="1:15" x14ac:dyDescent="0.25">
      <c r="A1604" s="9"/>
      <c r="B1604" s="6"/>
      <c r="I1604" s="4"/>
      <c r="J1604" s="6"/>
      <c r="N1604" s="1"/>
      <c r="O1604" s="1"/>
    </row>
    <row r="1605" spans="1:15" x14ac:dyDescent="0.25">
      <c r="A1605" s="9"/>
      <c r="B1605" s="6"/>
      <c r="I1605" s="4"/>
      <c r="J1605" s="6"/>
      <c r="N1605" s="1"/>
      <c r="O1605" s="1"/>
    </row>
    <row r="1606" spans="1:15" x14ac:dyDescent="0.25">
      <c r="A1606" s="9"/>
      <c r="B1606" s="6"/>
      <c r="I1606" s="4"/>
      <c r="J1606" s="6"/>
      <c r="N1606" s="1"/>
      <c r="O1606" s="1"/>
    </row>
    <row r="1607" spans="1:15" x14ac:dyDescent="0.25">
      <c r="A1607" s="9"/>
      <c r="B1607" s="6"/>
      <c r="I1607" s="4"/>
      <c r="J1607" s="6"/>
      <c r="N1607" s="1"/>
      <c r="O1607" s="1"/>
    </row>
    <row r="1608" spans="1:15" x14ac:dyDescent="0.25">
      <c r="A1608" s="9"/>
      <c r="B1608" s="6"/>
      <c r="I1608" s="4"/>
      <c r="J1608" s="6"/>
      <c r="N1608" s="1"/>
      <c r="O1608" s="1"/>
    </row>
    <row r="1609" spans="1:15" x14ac:dyDescent="0.25">
      <c r="A1609" s="9"/>
      <c r="B1609" s="6"/>
      <c r="I1609" s="4"/>
      <c r="J1609" s="6"/>
      <c r="N1609" s="1"/>
      <c r="O1609" s="1"/>
    </row>
    <row r="1610" spans="1:15" x14ac:dyDescent="0.25">
      <c r="A1610" s="9"/>
      <c r="B1610" s="6"/>
      <c r="I1610" s="4"/>
      <c r="J1610" s="6"/>
      <c r="N1610" s="1"/>
      <c r="O1610" s="1"/>
    </row>
    <row r="1611" spans="1:15" x14ac:dyDescent="0.25">
      <c r="A1611" s="9"/>
      <c r="B1611" s="6"/>
      <c r="I1611" s="4"/>
      <c r="J1611" s="6"/>
      <c r="N1611" s="1"/>
      <c r="O1611" s="1"/>
    </row>
    <row r="1612" spans="1:15" x14ac:dyDescent="0.25">
      <c r="A1612" s="9"/>
      <c r="B1612" s="6"/>
      <c r="I1612" s="4"/>
      <c r="J1612" s="6"/>
      <c r="N1612" s="1"/>
      <c r="O1612" s="1"/>
    </row>
    <row r="1613" spans="1:15" x14ac:dyDescent="0.25">
      <c r="A1613" s="9"/>
      <c r="B1613" s="6"/>
      <c r="I1613" s="4"/>
      <c r="J1613" s="6"/>
      <c r="N1613" s="1"/>
      <c r="O1613" s="1"/>
    </row>
    <row r="1614" spans="1:15" x14ac:dyDescent="0.25">
      <c r="A1614" s="9"/>
      <c r="B1614" s="6"/>
      <c r="I1614" s="4"/>
      <c r="J1614" s="6"/>
      <c r="N1614" s="1"/>
      <c r="O1614" s="1"/>
    </row>
    <row r="1615" spans="1:15" x14ac:dyDescent="0.25">
      <c r="A1615" s="9"/>
      <c r="B1615" s="6"/>
      <c r="I1615" s="4"/>
      <c r="J1615" s="6"/>
      <c r="N1615" s="1"/>
      <c r="O1615" s="1"/>
    </row>
    <row r="1616" spans="1:15" x14ac:dyDescent="0.25">
      <c r="A1616" s="9"/>
      <c r="B1616" s="6"/>
      <c r="I1616" s="4"/>
      <c r="J1616" s="6"/>
      <c r="N1616" s="1"/>
      <c r="O1616" s="1"/>
    </row>
    <row r="1617" spans="1:15" x14ac:dyDescent="0.25">
      <c r="A1617" s="9"/>
      <c r="B1617" s="6"/>
      <c r="I1617" s="4"/>
      <c r="J1617" s="6"/>
      <c r="N1617" s="1"/>
      <c r="O1617" s="1"/>
    </row>
    <row r="1618" spans="1:15" x14ac:dyDescent="0.25">
      <c r="A1618" s="9"/>
      <c r="B1618" s="6"/>
      <c r="I1618" s="4"/>
      <c r="J1618" s="6"/>
      <c r="N1618" s="1"/>
      <c r="O1618" s="1"/>
    </row>
    <row r="1619" spans="1:15" x14ac:dyDescent="0.25">
      <c r="A1619" s="9"/>
      <c r="B1619" s="6"/>
      <c r="I1619" s="4"/>
      <c r="J1619" s="6"/>
      <c r="N1619" s="1"/>
      <c r="O1619" s="1"/>
    </row>
    <row r="1620" spans="1:15" x14ac:dyDescent="0.25">
      <c r="A1620" s="9"/>
      <c r="B1620" s="6"/>
      <c r="I1620" s="4"/>
      <c r="J1620" s="6"/>
      <c r="N1620" s="1"/>
      <c r="O1620" s="1"/>
    </row>
    <row r="1621" spans="1:15" x14ac:dyDescent="0.25">
      <c r="A1621" s="9"/>
      <c r="B1621" s="6"/>
      <c r="I1621" s="4"/>
      <c r="J1621" s="6"/>
      <c r="N1621" s="1"/>
      <c r="O1621" s="1"/>
    </row>
    <row r="1622" spans="1:15" x14ac:dyDescent="0.25">
      <c r="A1622" s="9"/>
      <c r="B1622" s="6"/>
      <c r="I1622" s="4"/>
      <c r="J1622" s="6"/>
      <c r="N1622" s="1"/>
      <c r="O1622" s="1"/>
    </row>
    <row r="1623" spans="1:15" x14ac:dyDescent="0.25">
      <c r="A1623" s="9"/>
      <c r="B1623" s="6"/>
      <c r="I1623" s="4"/>
      <c r="J1623" s="6"/>
      <c r="N1623" s="1"/>
      <c r="O1623" s="1"/>
    </row>
    <row r="1624" spans="1:15" x14ac:dyDescent="0.25">
      <c r="A1624" s="9"/>
      <c r="B1624" s="6"/>
      <c r="I1624" s="4"/>
      <c r="J1624" s="6"/>
      <c r="N1624" s="1"/>
      <c r="O1624" s="1"/>
    </row>
    <row r="1625" spans="1:15" x14ac:dyDescent="0.25">
      <c r="A1625" s="9"/>
      <c r="B1625" s="6"/>
      <c r="I1625" s="4"/>
      <c r="J1625" s="6"/>
      <c r="N1625" s="1"/>
      <c r="O1625" s="1"/>
    </row>
    <row r="1626" spans="1:15" x14ac:dyDescent="0.25">
      <c r="A1626" s="9"/>
      <c r="B1626" s="6"/>
      <c r="I1626" s="4"/>
      <c r="J1626" s="6"/>
      <c r="N1626" s="1"/>
      <c r="O1626" s="1"/>
    </row>
    <row r="1627" spans="1:15" x14ac:dyDescent="0.25">
      <c r="A1627" s="9"/>
      <c r="B1627" s="6"/>
      <c r="I1627" s="4"/>
      <c r="J1627" s="6"/>
      <c r="N1627" s="1"/>
      <c r="O1627" s="1"/>
    </row>
    <row r="1628" spans="1:15" x14ac:dyDescent="0.25">
      <c r="A1628" s="9"/>
      <c r="B1628" s="6"/>
      <c r="I1628" s="4"/>
      <c r="J1628" s="6"/>
      <c r="N1628" s="1"/>
      <c r="O1628" s="1"/>
    </row>
    <row r="1629" spans="1:15" x14ac:dyDescent="0.25">
      <c r="A1629" s="9"/>
      <c r="B1629" s="6"/>
      <c r="I1629" s="4"/>
      <c r="J1629" s="6"/>
      <c r="N1629" s="1"/>
      <c r="O1629" s="1"/>
    </row>
    <row r="1630" spans="1:15" x14ac:dyDescent="0.25">
      <c r="A1630" s="9"/>
      <c r="B1630" s="6"/>
      <c r="I1630" s="4"/>
      <c r="J1630" s="6"/>
      <c r="N1630" s="1"/>
      <c r="O1630" s="1"/>
    </row>
    <row r="1631" spans="1:15" x14ac:dyDescent="0.25">
      <c r="A1631" s="9"/>
      <c r="B1631" s="6"/>
      <c r="I1631" s="4"/>
      <c r="J1631" s="6"/>
      <c r="N1631" s="1"/>
      <c r="O1631" s="1"/>
    </row>
    <row r="1632" spans="1:15" x14ac:dyDescent="0.25">
      <c r="A1632" s="9"/>
      <c r="B1632" s="6"/>
      <c r="I1632" s="4"/>
      <c r="J1632" s="6"/>
      <c r="N1632" s="1"/>
      <c r="O1632" s="1"/>
    </row>
    <row r="1633" spans="1:15" x14ac:dyDescent="0.25">
      <c r="A1633" s="9"/>
      <c r="B1633" s="6"/>
      <c r="I1633" s="4"/>
      <c r="J1633" s="6"/>
      <c r="N1633" s="1"/>
      <c r="O1633" s="1"/>
    </row>
    <row r="1634" spans="1:15" x14ac:dyDescent="0.25">
      <c r="A1634" s="9"/>
      <c r="B1634" s="6"/>
      <c r="I1634" s="4"/>
      <c r="J1634" s="6"/>
      <c r="N1634" s="1"/>
      <c r="O1634" s="1"/>
    </row>
    <row r="1635" spans="1:15" x14ac:dyDescent="0.25">
      <c r="A1635" s="9"/>
      <c r="B1635" s="6"/>
      <c r="I1635" s="4"/>
      <c r="J1635" s="6"/>
      <c r="N1635" s="1"/>
      <c r="O1635" s="1"/>
    </row>
    <row r="1636" spans="1:15" x14ac:dyDescent="0.25">
      <c r="A1636" s="9"/>
      <c r="B1636" s="6"/>
      <c r="I1636" s="4"/>
      <c r="J1636" s="6"/>
      <c r="N1636" s="1"/>
      <c r="O1636" s="1"/>
    </row>
    <row r="1637" spans="1:15" x14ac:dyDescent="0.25">
      <c r="A1637" s="9"/>
      <c r="B1637" s="6"/>
      <c r="I1637" s="4"/>
      <c r="J1637" s="6"/>
      <c r="N1637" s="1"/>
      <c r="O1637" s="1"/>
    </row>
    <row r="1638" spans="1:15" x14ac:dyDescent="0.25">
      <c r="A1638" s="9"/>
      <c r="B1638" s="6"/>
      <c r="I1638" s="4"/>
      <c r="J1638" s="6"/>
      <c r="N1638" s="1"/>
      <c r="O1638" s="1"/>
    </row>
    <row r="1639" spans="1:15" x14ac:dyDescent="0.25">
      <c r="A1639" s="9"/>
      <c r="B1639" s="6"/>
      <c r="I1639" s="4"/>
      <c r="J1639" s="6"/>
      <c r="N1639" s="1"/>
      <c r="O1639" s="1"/>
    </row>
    <row r="1640" spans="1:15" x14ac:dyDescent="0.25">
      <c r="A1640" s="9"/>
      <c r="B1640" s="6"/>
      <c r="I1640" s="4"/>
      <c r="J1640" s="6"/>
      <c r="N1640" s="1"/>
      <c r="O1640" s="1"/>
    </row>
    <row r="1641" spans="1:15" x14ac:dyDescent="0.25">
      <c r="A1641" s="9"/>
      <c r="B1641" s="6"/>
      <c r="I1641" s="4"/>
      <c r="J1641" s="6"/>
      <c r="N1641" s="1"/>
      <c r="O1641" s="1"/>
    </row>
    <row r="1642" spans="1:15" x14ac:dyDescent="0.25">
      <c r="A1642" s="9"/>
      <c r="B1642" s="6"/>
      <c r="I1642" s="4"/>
      <c r="J1642" s="6"/>
      <c r="N1642" s="1"/>
      <c r="O1642" s="1"/>
    </row>
    <row r="1643" spans="1:15" x14ac:dyDescent="0.25">
      <c r="A1643" s="9"/>
      <c r="B1643" s="6"/>
      <c r="I1643" s="4"/>
      <c r="J1643" s="6"/>
      <c r="N1643" s="1"/>
      <c r="O1643" s="1"/>
    </row>
    <row r="1644" spans="1:15" x14ac:dyDescent="0.25">
      <c r="A1644" s="9"/>
      <c r="B1644" s="6"/>
      <c r="I1644" s="4"/>
      <c r="J1644" s="6"/>
      <c r="N1644" s="1"/>
      <c r="O1644" s="1"/>
    </row>
    <row r="1645" spans="1:15" x14ac:dyDescent="0.25">
      <c r="A1645" s="9"/>
      <c r="B1645" s="6"/>
      <c r="I1645" s="4"/>
      <c r="J1645" s="6"/>
      <c r="N1645" s="1"/>
      <c r="O1645" s="1"/>
    </row>
    <row r="1646" spans="1:15" x14ac:dyDescent="0.25">
      <c r="A1646" s="9"/>
      <c r="B1646" s="6"/>
      <c r="I1646" s="4"/>
      <c r="J1646" s="6"/>
      <c r="N1646" s="1"/>
      <c r="O1646" s="1"/>
    </row>
    <row r="1647" spans="1:15" x14ac:dyDescent="0.25">
      <c r="A1647" s="9"/>
      <c r="B1647" s="6"/>
      <c r="I1647" s="4"/>
      <c r="J1647" s="6"/>
      <c r="N1647" s="1"/>
      <c r="O1647" s="1"/>
    </row>
    <row r="1648" spans="1:15" x14ac:dyDescent="0.25">
      <c r="A1648" s="9"/>
      <c r="B1648" s="6"/>
      <c r="I1648" s="4"/>
      <c r="J1648" s="6"/>
      <c r="N1648" s="1"/>
      <c r="O1648" s="1"/>
    </row>
    <row r="1649" spans="1:15" x14ac:dyDescent="0.25">
      <c r="A1649" s="9"/>
      <c r="B1649" s="6"/>
      <c r="I1649" s="4"/>
      <c r="J1649" s="6"/>
      <c r="N1649" s="1"/>
      <c r="O1649" s="1"/>
    </row>
    <row r="1650" spans="1:15" x14ac:dyDescent="0.25">
      <c r="A1650" s="9"/>
      <c r="B1650" s="6"/>
      <c r="I1650" s="4"/>
      <c r="J1650" s="6"/>
      <c r="N1650" s="1"/>
      <c r="O1650" s="1"/>
    </row>
    <row r="1651" spans="1:15" x14ac:dyDescent="0.25">
      <c r="A1651" s="9"/>
      <c r="B1651" s="6"/>
      <c r="I1651" s="4"/>
      <c r="J1651" s="6"/>
      <c r="N1651" s="1"/>
      <c r="O1651" s="1"/>
    </row>
    <row r="1652" spans="1:15" x14ac:dyDescent="0.25">
      <c r="A1652" s="9"/>
      <c r="B1652" s="6"/>
      <c r="I1652" s="4"/>
      <c r="J1652" s="6"/>
      <c r="N1652" s="1"/>
      <c r="O1652" s="1"/>
    </row>
    <row r="1653" spans="1:15" x14ac:dyDescent="0.25">
      <c r="A1653" s="9"/>
      <c r="B1653" s="6"/>
      <c r="I1653" s="4"/>
      <c r="J1653" s="6"/>
      <c r="N1653" s="1"/>
      <c r="O1653" s="1"/>
    </row>
    <row r="1654" spans="1:15" x14ac:dyDescent="0.25">
      <c r="A1654" s="9"/>
      <c r="B1654" s="6"/>
      <c r="I1654" s="4"/>
      <c r="J1654" s="6"/>
      <c r="N1654" s="1"/>
      <c r="O1654" s="1"/>
    </row>
    <row r="1655" spans="1:15" x14ac:dyDescent="0.25">
      <c r="A1655" s="9"/>
      <c r="B1655" s="6"/>
      <c r="I1655" s="4"/>
      <c r="J1655" s="6"/>
      <c r="N1655" s="1"/>
      <c r="O1655" s="1"/>
    </row>
    <row r="1656" spans="1:15" x14ac:dyDescent="0.25">
      <c r="A1656" s="9"/>
      <c r="B1656" s="6"/>
      <c r="I1656" s="4"/>
      <c r="J1656" s="6"/>
      <c r="N1656" s="1"/>
      <c r="O1656" s="1"/>
    </row>
    <row r="1657" spans="1:15" x14ac:dyDescent="0.25">
      <c r="A1657" s="9"/>
      <c r="B1657" s="6"/>
      <c r="I1657" s="4"/>
      <c r="J1657" s="6"/>
      <c r="N1657" s="1"/>
      <c r="O1657" s="1"/>
    </row>
    <row r="1658" spans="1:15" x14ac:dyDescent="0.25">
      <c r="A1658" s="9"/>
      <c r="B1658" s="6"/>
      <c r="I1658" s="4"/>
      <c r="J1658" s="6"/>
      <c r="N1658" s="1"/>
      <c r="O1658" s="1"/>
    </row>
    <row r="1659" spans="1:15" x14ac:dyDescent="0.25">
      <c r="A1659" s="9"/>
      <c r="B1659" s="6"/>
      <c r="I1659" s="4"/>
      <c r="J1659" s="6"/>
      <c r="N1659" s="1"/>
      <c r="O1659" s="1"/>
    </row>
    <row r="1660" spans="1:15" x14ac:dyDescent="0.25">
      <c r="A1660" s="9"/>
      <c r="B1660" s="6"/>
      <c r="I1660" s="4"/>
      <c r="J1660" s="6"/>
      <c r="N1660" s="1"/>
      <c r="O1660" s="1"/>
    </row>
    <row r="1661" spans="1:15" x14ac:dyDescent="0.25">
      <c r="A1661" s="9"/>
      <c r="B1661" s="6"/>
      <c r="I1661" s="4"/>
      <c r="J1661" s="6"/>
      <c r="N1661" s="1"/>
      <c r="O1661" s="1"/>
    </row>
    <row r="1662" spans="1:15" x14ac:dyDescent="0.25">
      <c r="A1662" s="9"/>
      <c r="B1662" s="6"/>
      <c r="I1662" s="4"/>
      <c r="J1662" s="6"/>
      <c r="N1662" s="1"/>
      <c r="O1662" s="1"/>
    </row>
    <row r="1663" spans="1:15" x14ac:dyDescent="0.25">
      <c r="A1663" s="9"/>
      <c r="B1663" s="6"/>
      <c r="I1663" s="4"/>
      <c r="J1663" s="6"/>
      <c r="N1663" s="1"/>
      <c r="O1663" s="1"/>
    </row>
    <row r="1664" spans="1:15" x14ac:dyDescent="0.25">
      <c r="A1664" s="9"/>
      <c r="B1664" s="6"/>
      <c r="I1664" s="4"/>
      <c r="J1664" s="6"/>
      <c r="N1664" s="1"/>
      <c r="O1664" s="1"/>
    </row>
    <row r="1665" spans="1:15" x14ac:dyDescent="0.25">
      <c r="A1665" s="9"/>
      <c r="B1665" s="6"/>
      <c r="I1665" s="4"/>
      <c r="J1665" s="6"/>
      <c r="N1665" s="1"/>
      <c r="O1665" s="1"/>
    </row>
    <row r="1666" spans="1:15" x14ac:dyDescent="0.25">
      <c r="A1666" s="9"/>
      <c r="B1666" s="6"/>
      <c r="I1666" s="4"/>
      <c r="J1666" s="6"/>
      <c r="N1666" s="1"/>
      <c r="O1666" s="1"/>
    </row>
    <row r="1667" spans="1:15" x14ac:dyDescent="0.25">
      <c r="A1667" s="9"/>
      <c r="B1667" s="6"/>
      <c r="I1667" s="4"/>
      <c r="J1667" s="6"/>
      <c r="N1667" s="1"/>
      <c r="O1667" s="1"/>
    </row>
    <row r="1668" spans="1:15" x14ac:dyDescent="0.25">
      <c r="A1668" s="9"/>
      <c r="B1668" s="6"/>
      <c r="I1668" s="4"/>
      <c r="J1668" s="6"/>
      <c r="N1668" s="1"/>
      <c r="O1668" s="1"/>
    </row>
    <row r="1669" spans="1:15" x14ac:dyDescent="0.25">
      <c r="A1669" s="9"/>
      <c r="B1669" s="6"/>
      <c r="I1669" s="4"/>
      <c r="J1669" s="6"/>
      <c r="N1669" s="1"/>
      <c r="O1669" s="1"/>
    </row>
    <row r="1670" spans="1:15" x14ac:dyDescent="0.25">
      <c r="A1670" s="9"/>
      <c r="B1670" s="6"/>
      <c r="I1670" s="4"/>
      <c r="J1670" s="6"/>
      <c r="N1670" s="1"/>
      <c r="O1670" s="1"/>
    </row>
    <row r="1671" spans="1:15" x14ac:dyDescent="0.25">
      <c r="A1671" s="9"/>
      <c r="B1671" s="6"/>
      <c r="I1671" s="4"/>
      <c r="J1671" s="6"/>
      <c r="N1671" s="1"/>
      <c r="O1671" s="1"/>
    </row>
    <row r="1672" spans="1:15" x14ac:dyDescent="0.25">
      <c r="A1672" s="9"/>
      <c r="B1672" s="6"/>
      <c r="I1672" s="4"/>
      <c r="J1672" s="6"/>
      <c r="N1672" s="1"/>
      <c r="O1672" s="1"/>
    </row>
    <row r="1673" spans="1:15" x14ac:dyDescent="0.25">
      <c r="A1673" s="9"/>
      <c r="B1673" s="6"/>
      <c r="I1673" s="4"/>
      <c r="J1673" s="6"/>
      <c r="N1673" s="1"/>
      <c r="O1673" s="1"/>
    </row>
    <row r="1674" spans="1:15" x14ac:dyDescent="0.25">
      <c r="A1674" s="9"/>
      <c r="B1674" s="6"/>
      <c r="I1674" s="4"/>
      <c r="J1674" s="6"/>
      <c r="N1674" s="1"/>
      <c r="O1674" s="1"/>
    </row>
    <row r="1675" spans="1:15" x14ac:dyDescent="0.25">
      <c r="A1675" s="9"/>
      <c r="B1675" s="6"/>
      <c r="I1675" s="4"/>
      <c r="J1675" s="6"/>
      <c r="N1675" s="1"/>
      <c r="O1675" s="1"/>
    </row>
    <row r="1676" spans="1:15" x14ac:dyDescent="0.25">
      <c r="A1676" s="9"/>
      <c r="B1676" s="6"/>
      <c r="I1676" s="4"/>
      <c r="J1676" s="6"/>
      <c r="N1676" s="1"/>
      <c r="O1676" s="1"/>
    </row>
    <row r="1677" spans="1:15" x14ac:dyDescent="0.25">
      <c r="A1677" s="9"/>
      <c r="B1677" s="6"/>
      <c r="I1677" s="4"/>
      <c r="J1677" s="6"/>
      <c r="N1677" s="1"/>
      <c r="O1677" s="1"/>
    </row>
    <row r="1678" spans="1:15" x14ac:dyDescent="0.25">
      <c r="A1678" s="9"/>
      <c r="B1678" s="6"/>
      <c r="I1678" s="4"/>
      <c r="J1678" s="6"/>
      <c r="N1678" s="1"/>
      <c r="O1678" s="1"/>
    </row>
    <row r="1679" spans="1:15" x14ac:dyDescent="0.25">
      <c r="A1679" s="9"/>
      <c r="B1679" s="6"/>
      <c r="I1679" s="4"/>
      <c r="J1679" s="6"/>
      <c r="N1679" s="1"/>
      <c r="O1679" s="1"/>
    </row>
    <row r="1680" spans="1:15" x14ac:dyDescent="0.25">
      <c r="A1680" s="9"/>
      <c r="B1680" s="6"/>
      <c r="I1680" s="4"/>
      <c r="J1680" s="6"/>
      <c r="N1680" s="1"/>
      <c r="O1680" s="1"/>
    </row>
    <row r="1681" spans="1:15" x14ac:dyDescent="0.25">
      <c r="A1681" s="9"/>
      <c r="B1681" s="6"/>
      <c r="I1681" s="4"/>
      <c r="J1681" s="6"/>
      <c r="N1681" s="1"/>
      <c r="O1681" s="1"/>
    </row>
    <row r="1682" spans="1:15" x14ac:dyDescent="0.25">
      <c r="A1682" s="9"/>
      <c r="B1682" s="6"/>
      <c r="I1682" s="4"/>
      <c r="J1682" s="6"/>
      <c r="N1682" s="1"/>
      <c r="O1682" s="1"/>
    </row>
    <row r="1683" spans="1:15" x14ac:dyDescent="0.25">
      <c r="A1683" s="9"/>
      <c r="B1683" s="6"/>
      <c r="I1683" s="4"/>
      <c r="J1683" s="6"/>
      <c r="N1683" s="1"/>
      <c r="O1683" s="1"/>
    </row>
    <row r="1684" spans="1:15" x14ac:dyDescent="0.25">
      <c r="A1684" s="9"/>
      <c r="B1684" s="6"/>
      <c r="I1684" s="4"/>
      <c r="J1684" s="6"/>
      <c r="N1684" s="1"/>
      <c r="O1684" s="1"/>
    </row>
    <row r="1685" spans="1:15" x14ac:dyDescent="0.25">
      <c r="A1685" s="9"/>
      <c r="B1685" s="6"/>
      <c r="I1685" s="4"/>
      <c r="J1685" s="6"/>
      <c r="N1685" s="1"/>
      <c r="O1685" s="1"/>
    </row>
    <row r="1686" spans="1:15" x14ac:dyDescent="0.25">
      <c r="A1686" s="9"/>
      <c r="B1686" s="6"/>
      <c r="I1686" s="4"/>
      <c r="J1686" s="6"/>
      <c r="N1686" s="1"/>
      <c r="O1686" s="1"/>
    </row>
    <row r="1687" spans="1:15" x14ac:dyDescent="0.25">
      <c r="A1687" s="9"/>
      <c r="B1687" s="6"/>
      <c r="I1687" s="4"/>
      <c r="J1687" s="6"/>
      <c r="N1687" s="1"/>
      <c r="O1687" s="1"/>
    </row>
    <row r="1688" spans="1:15" x14ac:dyDescent="0.25">
      <c r="A1688" s="9"/>
      <c r="B1688" s="6"/>
      <c r="I1688" s="4"/>
      <c r="J1688" s="6"/>
      <c r="N1688" s="1"/>
      <c r="O1688" s="1"/>
    </row>
    <row r="1689" spans="1:15" x14ac:dyDescent="0.25">
      <c r="A1689" s="9"/>
      <c r="B1689" s="6"/>
      <c r="I1689" s="4"/>
      <c r="J1689" s="6"/>
      <c r="N1689" s="1"/>
      <c r="O1689" s="1"/>
    </row>
    <row r="1690" spans="1:15" x14ac:dyDescent="0.25">
      <c r="A1690" s="9"/>
      <c r="B1690" s="6"/>
      <c r="I1690" s="4"/>
      <c r="J1690" s="6"/>
      <c r="N1690" s="1"/>
      <c r="O1690" s="1"/>
    </row>
    <row r="1691" spans="1:15" x14ac:dyDescent="0.25">
      <c r="A1691" s="9"/>
      <c r="B1691" s="6"/>
      <c r="I1691" s="4"/>
      <c r="J1691" s="6"/>
      <c r="N1691" s="1"/>
      <c r="O1691" s="1"/>
    </row>
    <row r="1692" spans="1:15" x14ac:dyDescent="0.25">
      <c r="A1692" s="9"/>
      <c r="B1692" s="6"/>
      <c r="I1692" s="4"/>
      <c r="J1692" s="6"/>
      <c r="N1692" s="1"/>
      <c r="O1692" s="1"/>
    </row>
    <row r="1693" spans="1:15" x14ac:dyDescent="0.25">
      <c r="A1693" s="9"/>
      <c r="B1693" s="6"/>
      <c r="I1693" s="4"/>
      <c r="J1693" s="6"/>
      <c r="N1693" s="1"/>
      <c r="O1693" s="1"/>
    </row>
    <row r="1694" spans="1:15" x14ac:dyDescent="0.25">
      <c r="A1694" s="9"/>
      <c r="B1694" s="6"/>
      <c r="I1694" s="4"/>
      <c r="J1694" s="6"/>
      <c r="N1694" s="1"/>
      <c r="O1694" s="1"/>
    </row>
    <row r="1695" spans="1:15" x14ac:dyDescent="0.25">
      <c r="A1695" s="9"/>
      <c r="B1695" s="6"/>
      <c r="I1695" s="4"/>
      <c r="J1695" s="6"/>
      <c r="N1695" s="1"/>
      <c r="O1695" s="1"/>
    </row>
    <row r="1696" spans="1:15" x14ac:dyDescent="0.25">
      <c r="A1696" s="9"/>
      <c r="B1696" s="6"/>
      <c r="I1696" s="4"/>
      <c r="J1696" s="6"/>
      <c r="N1696" s="1"/>
      <c r="O1696" s="1"/>
    </row>
    <row r="1697" spans="1:15" x14ac:dyDescent="0.25">
      <c r="A1697" s="9"/>
      <c r="B1697" s="6"/>
      <c r="I1697" s="4"/>
      <c r="J1697" s="6"/>
      <c r="N1697" s="1"/>
      <c r="O1697" s="1"/>
    </row>
    <row r="1698" spans="1:15" x14ac:dyDescent="0.25">
      <c r="A1698" s="9"/>
      <c r="B1698" s="6"/>
      <c r="I1698" s="4"/>
      <c r="J1698" s="6"/>
      <c r="N1698" s="1"/>
      <c r="O1698" s="1"/>
    </row>
    <row r="1699" spans="1:15" x14ac:dyDescent="0.25">
      <c r="A1699" s="9"/>
      <c r="B1699" s="6"/>
      <c r="I1699" s="4"/>
      <c r="J1699" s="6"/>
      <c r="N1699" s="1"/>
      <c r="O1699" s="1"/>
    </row>
    <row r="1700" spans="1:15" x14ac:dyDescent="0.25">
      <c r="A1700" s="9"/>
      <c r="B1700" s="6"/>
      <c r="I1700" s="4"/>
      <c r="J1700" s="6"/>
      <c r="N1700" s="1"/>
      <c r="O1700" s="1"/>
    </row>
    <row r="1701" spans="1:15" x14ac:dyDescent="0.25">
      <c r="A1701" s="9"/>
      <c r="B1701" s="6"/>
      <c r="I1701" s="4"/>
      <c r="J1701" s="6"/>
      <c r="N1701" s="1"/>
      <c r="O1701" s="1"/>
    </row>
    <row r="1702" spans="1:15" x14ac:dyDescent="0.25">
      <c r="A1702" s="9"/>
      <c r="B1702" s="6"/>
      <c r="I1702" s="4"/>
      <c r="J1702" s="6"/>
      <c r="N1702" s="1"/>
      <c r="O1702" s="1"/>
    </row>
    <row r="1703" spans="1:15" x14ac:dyDescent="0.25">
      <c r="A1703" s="9"/>
      <c r="B1703" s="6"/>
      <c r="I1703" s="4"/>
      <c r="J1703" s="6"/>
      <c r="N1703" s="1"/>
      <c r="O1703" s="1"/>
    </row>
    <row r="1704" spans="1:15" x14ac:dyDescent="0.25">
      <c r="A1704" s="9"/>
      <c r="B1704" s="6"/>
      <c r="I1704" s="4"/>
      <c r="J1704" s="6"/>
      <c r="N1704" s="1"/>
      <c r="O1704" s="1"/>
    </row>
    <row r="1705" spans="1:15" x14ac:dyDescent="0.25">
      <c r="A1705" s="9"/>
      <c r="B1705" s="6"/>
      <c r="I1705" s="4"/>
      <c r="J1705" s="6"/>
      <c r="N1705" s="1"/>
      <c r="O1705" s="1"/>
    </row>
    <row r="1706" spans="1:15" x14ac:dyDescent="0.25">
      <c r="A1706" s="9"/>
      <c r="B1706" s="6"/>
      <c r="I1706" s="4"/>
      <c r="J1706" s="6"/>
      <c r="N1706" s="1"/>
      <c r="O1706" s="1"/>
    </row>
    <row r="1707" spans="1:15" x14ac:dyDescent="0.25">
      <c r="A1707" s="9"/>
      <c r="B1707" s="6"/>
      <c r="I1707" s="4"/>
      <c r="J1707" s="6"/>
      <c r="N1707" s="1"/>
      <c r="O1707" s="1"/>
    </row>
    <row r="1708" spans="1:15" x14ac:dyDescent="0.25">
      <c r="A1708" s="9"/>
      <c r="B1708" s="6"/>
      <c r="I1708" s="4"/>
      <c r="J1708" s="6"/>
      <c r="N1708" s="1"/>
      <c r="O1708" s="1"/>
    </row>
    <row r="1709" spans="1:15" x14ac:dyDescent="0.25">
      <c r="A1709" s="9"/>
      <c r="B1709" s="6"/>
      <c r="I1709" s="4"/>
      <c r="J1709" s="6"/>
      <c r="N1709" s="1"/>
      <c r="O1709" s="1"/>
    </row>
    <row r="1710" spans="1:15" x14ac:dyDescent="0.25">
      <c r="A1710" s="9"/>
      <c r="B1710" s="6"/>
      <c r="I1710" s="4"/>
      <c r="J1710" s="6"/>
      <c r="N1710" s="1"/>
      <c r="O1710" s="1"/>
    </row>
    <row r="1711" spans="1:15" x14ac:dyDescent="0.25">
      <c r="A1711" s="9"/>
      <c r="B1711" s="6"/>
      <c r="I1711" s="4"/>
      <c r="J1711" s="6"/>
      <c r="N1711" s="1"/>
      <c r="O1711" s="1"/>
    </row>
    <row r="1712" spans="1:15" x14ac:dyDescent="0.25">
      <c r="A1712" s="9"/>
      <c r="B1712" s="6"/>
      <c r="I1712" s="4"/>
      <c r="J1712" s="6"/>
      <c r="N1712" s="1"/>
      <c r="O1712" s="1"/>
    </row>
    <row r="1713" spans="1:15" x14ac:dyDescent="0.25">
      <c r="A1713" s="9"/>
      <c r="B1713" s="6"/>
      <c r="I1713" s="4"/>
      <c r="J1713" s="6"/>
      <c r="N1713" s="1"/>
      <c r="O1713" s="1"/>
    </row>
    <row r="1714" spans="1:15" x14ac:dyDescent="0.25">
      <c r="A1714" s="9"/>
      <c r="B1714" s="6"/>
      <c r="I1714" s="4"/>
      <c r="J1714" s="6"/>
      <c r="N1714" s="1"/>
      <c r="O1714" s="1"/>
    </row>
    <row r="1715" spans="1:15" x14ac:dyDescent="0.25">
      <c r="A1715" s="9"/>
      <c r="B1715" s="6"/>
      <c r="I1715" s="4"/>
      <c r="J1715" s="6"/>
      <c r="N1715" s="1"/>
      <c r="O1715" s="1"/>
    </row>
    <row r="1716" spans="1:15" x14ac:dyDescent="0.25">
      <c r="A1716" s="9"/>
      <c r="B1716" s="6"/>
      <c r="I1716" s="4"/>
      <c r="J1716" s="6"/>
      <c r="N1716" s="1"/>
      <c r="O1716" s="1"/>
    </row>
    <row r="1717" spans="1:15" x14ac:dyDescent="0.25">
      <c r="A1717" s="9"/>
      <c r="B1717" s="6"/>
      <c r="I1717" s="4"/>
      <c r="J1717" s="6"/>
      <c r="N1717" s="1"/>
      <c r="O1717" s="1"/>
    </row>
    <row r="1718" spans="1:15" x14ac:dyDescent="0.25">
      <c r="A1718" s="9"/>
      <c r="B1718" s="6"/>
      <c r="I1718" s="4"/>
      <c r="J1718" s="6"/>
      <c r="N1718" s="1"/>
      <c r="O1718" s="1"/>
    </row>
    <row r="1719" spans="1:15" x14ac:dyDescent="0.25">
      <c r="A1719" s="9"/>
      <c r="B1719" s="6"/>
      <c r="I1719" s="4"/>
      <c r="J1719" s="6"/>
      <c r="N1719" s="1"/>
      <c r="O1719" s="1"/>
    </row>
    <row r="1720" spans="1:15" x14ac:dyDescent="0.25">
      <c r="A1720" s="9"/>
      <c r="B1720" s="6"/>
      <c r="I1720" s="4"/>
      <c r="J1720" s="6"/>
      <c r="N1720" s="1"/>
      <c r="O1720" s="1"/>
    </row>
    <row r="1721" spans="1:15" x14ac:dyDescent="0.25">
      <c r="A1721" s="9"/>
      <c r="B1721" s="6"/>
      <c r="I1721" s="4"/>
      <c r="J1721" s="6"/>
      <c r="N1721" s="1"/>
      <c r="O1721" s="1"/>
    </row>
    <row r="1722" spans="1:15" x14ac:dyDescent="0.25">
      <c r="A1722" s="9"/>
      <c r="B1722" s="6"/>
      <c r="I1722" s="4"/>
      <c r="J1722" s="6"/>
      <c r="N1722" s="1"/>
      <c r="O1722" s="1"/>
    </row>
    <row r="1723" spans="1:15" x14ac:dyDescent="0.25">
      <c r="A1723" s="9"/>
      <c r="B1723" s="6"/>
      <c r="I1723" s="4"/>
      <c r="J1723" s="6"/>
      <c r="N1723" s="1"/>
      <c r="O1723" s="1"/>
    </row>
    <row r="1724" spans="1:15" x14ac:dyDescent="0.25">
      <c r="A1724" s="9"/>
      <c r="B1724" s="6"/>
      <c r="I1724" s="4"/>
      <c r="J1724" s="6"/>
      <c r="N1724" s="1"/>
      <c r="O1724" s="1"/>
    </row>
    <row r="1725" spans="1:15" x14ac:dyDescent="0.25">
      <c r="A1725" s="9"/>
      <c r="B1725" s="6"/>
      <c r="I1725" s="4"/>
      <c r="J1725" s="6"/>
      <c r="N1725" s="1"/>
      <c r="O1725" s="1"/>
    </row>
    <row r="1726" spans="1:15" x14ac:dyDescent="0.25">
      <c r="A1726" s="9"/>
      <c r="B1726" s="6"/>
      <c r="I1726" s="4"/>
      <c r="J1726" s="6"/>
      <c r="N1726" s="1"/>
      <c r="O1726" s="1"/>
    </row>
    <row r="1727" spans="1:15" x14ac:dyDescent="0.25">
      <c r="A1727" s="9"/>
      <c r="B1727" s="6"/>
      <c r="I1727" s="4"/>
      <c r="J1727" s="6"/>
      <c r="N1727" s="1"/>
      <c r="O1727" s="1"/>
    </row>
    <row r="1728" spans="1:15" x14ac:dyDescent="0.25">
      <c r="A1728" s="9"/>
      <c r="B1728" s="6"/>
      <c r="I1728" s="4"/>
      <c r="J1728" s="6"/>
      <c r="N1728" s="1"/>
      <c r="O1728" s="1"/>
    </row>
    <row r="1729" spans="1:15" x14ac:dyDescent="0.25">
      <c r="A1729" s="9"/>
      <c r="B1729" s="6"/>
      <c r="I1729" s="4"/>
      <c r="J1729" s="6"/>
      <c r="N1729" s="1"/>
      <c r="O1729" s="1"/>
    </row>
    <row r="1730" spans="1:15" x14ac:dyDescent="0.25">
      <c r="A1730" s="9"/>
      <c r="B1730" s="6"/>
      <c r="I1730" s="4"/>
      <c r="J1730" s="6"/>
      <c r="N1730" s="1"/>
      <c r="O1730" s="1"/>
    </row>
    <row r="1731" spans="1:15" x14ac:dyDescent="0.25">
      <c r="A1731" s="9"/>
      <c r="B1731" s="6"/>
      <c r="I1731" s="4"/>
      <c r="J1731" s="6"/>
      <c r="N1731" s="1"/>
      <c r="O1731" s="1"/>
    </row>
    <row r="1732" spans="1:15" x14ac:dyDescent="0.25">
      <c r="A1732" s="9"/>
      <c r="B1732" s="6"/>
      <c r="I1732" s="4"/>
      <c r="J1732" s="6"/>
      <c r="N1732" s="1"/>
      <c r="O1732" s="1"/>
    </row>
    <row r="1733" spans="1:15" x14ac:dyDescent="0.25">
      <c r="A1733" s="9"/>
      <c r="B1733" s="6"/>
      <c r="I1733" s="4"/>
      <c r="J1733" s="6"/>
      <c r="N1733" s="1"/>
      <c r="O1733" s="1"/>
    </row>
    <row r="1734" spans="1:15" x14ac:dyDescent="0.25">
      <c r="A1734" s="9"/>
      <c r="B1734" s="6"/>
      <c r="I1734" s="4"/>
      <c r="J1734" s="6"/>
      <c r="N1734" s="1"/>
      <c r="O1734" s="1"/>
    </row>
    <row r="1735" spans="1:15" x14ac:dyDescent="0.25">
      <c r="A1735" s="9"/>
      <c r="B1735" s="6"/>
      <c r="I1735" s="4"/>
      <c r="J1735" s="6"/>
      <c r="N1735" s="1"/>
      <c r="O1735" s="1"/>
    </row>
    <row r="1736" spans="1:15" x14ac:dyDescent="0.25">
      <c r="A1736" s="9"/>
      <c r="B1736" s="6"/>
      <c r="I1736" s="4"/>
      <c r="J1736" s="6"/>
      <c r="N1736" s="1"/>
      <c r="O1736" s="1"/>
    </row>
    <row r="1737" spans="1:15" x14ac:dyDescent="0.25">
      <c r="A1737" s="9"/>
      <c r="B1737" s="6"/>
      <c r="I1737" s="4"/>
      <c r="J1737" s="6"/>
      <c r="N1737" s="1"/>
      <c r="O1737" s="1"/>
    </row>
    <row r="1738" spans="1:15" x14ac:dyDescent="0.25">
      <c r="A1738" s="9"/>
      <c r="B1738" s="6"/>
      <c r="I1738" s="4"/>
      <c r="J1738" s="6"/>
      <c r="N1738" s="1"/>
      <c r="O1738" s="1"/>
    </row>
    <row r="1739" spans="1:15" x14ac:dyDescent="0.25">
      <c r="A1739" s="9"/>
      <c r="B1739" s="6"/>
      <c r="I1739" s="4"/>
      <c r="J1739" s="6"/>
      <c r="N1739" s="1"/>
      <c r="O1739" s="1"/>
    </row>
    <row r="1740" spans="1:15" x14ac:dyDescent="0.25">
      <c r="A1740" s="9"/>
      <c r="B1740" s="6"/>
      <c r="I1740" s="4"/>
      <c r="J1740" s="6"/>
      <c r="N1740" s="1"/>
      <c r="O1740" s="1"/>
    </row>
    <row r="1741" spans="1:15" x14ac:dyDescent="0.25">
      <c r="A1741" s="9"/>
      <c r="B1741" s="6"/>
      <c r="I1741" s="4"/>
      <c r="J1741" s="6"/>
      <c r="N1741" s="1"/>
      <c r="O1741" s="1"/>
    </row>
    <row r="1742" spans="1:15" x14ac:dyDescent="0.25">
      <c r="A1742" s="9"/>
      <c r="B1742" s="6"/>
      <c r="I1742" s="4"/>
      <c r="J1742" s="6"/>
      <c r="N1742" s="1"/>
      <c r="O1742" s="1"/>
    </row>
    <row r="1743" spans="1:15" x14ac:dyDescent="0.25">
      <c r="A1743" s="9"/>
      <c r="B1743" s="6"/>
      <c r="I1743" s="4"/>
      <c r="J1743" s="6"/>
      <c r="N1743" s="1"/>
      <c r="O1743" s="1"/>
    </row>
    <row r="1744" spans="1:15" x14ac:dyDescent="0.25">
      <c r="A1744" s="9"/>
      <c r="B1744" s="6"/>
      <c r="I1744" s="4"/>
      <c r="J1744" s="6"/>
      <c r="N1744" s="1"/>
      <c r="O1744" s="1"/>
    </row>
    <row r="1745" spans="1:15" x14ac:dyDescent="0.25">
      <c r="A1745" s="9"/>
      <c r="B1745" s="6"/>
      <c r="I1745" s="4"/>
      <c r="J1745" s="6"/>
      <c r="N1745" s="1"/>
      <c r="O1745" s="1"/>
    </row>
    <row r="1746" spans="1:15" x14ac:dyDescent="0.25">
      <c r="A1746" s="9"/>
      <c r="B1746" s="6"/>
      <c r="I1746" s="4"/>
      <c r="J1746" s="6"/>
      <c r="N1746" s="1"/>
      <c r="O1746" s="1"/>
    </row>
    <row r="1747" spans="1:15" x14ac:dyDescent="0.25">
      <c r="A1747" s="9"/>
      <c r="B1747" s="6"/>
      <c r="I1747" s="4"/>
      <c r="J1747" s="6"/>
      <c r="N1747" s="1"/>
      <c r="O1747" s="1"/>
    </row>
    <row r="1748" spans="1:15" x14ac:dyDescent="0.25">
      <c r="A1748" s="9"/>
      <c r="B1748" s="6"/>
      <c r="I1748" s="4"/>
      <c r="J1748" s="6"/>
      <c r="N1748" s="1"/>
      <c r="O1748" s="1"/>
    </row>
    <row r="1749" spans="1:15" x14ac:dyDescent="0.25">
      <c r="A1749" s="9"/>
      <c r="B1749" s="6"/>
      <c r="I1749" s="4"/>
      <c r="J1749" s="6"/>
      <c r="N1749" s="1"/>
      <c r="O1749" s="1"/>
    </row>
    <row r="1750" spans="1:15" x14ac:dyDescent="0.25">
      <c r="A1750" s="9"/>
      <c r="B1750" s="6"/>
      <c r="I1750" s="4"/>
      <c r="J1750" s="6"/>
      <c r="N1750" s="1"/>
      <c r="O1750" s="1"/>
    </row>
    <row r="1751" spans="1:15" x14ac:dyDescent="0.25">
      <c r="A1751" s="9"/>
      <c r="B1751" s="6"/>
      <c r="I1751" s="4"/>
      <c r="J1751" s="6"/>
      <c r="N1751" s="1"/>
      <c r="O1751" s="1"/>
    </row>
    <row r="1752" spans="1:15" x14ac:dyDescent="0.25">
      <c r="A1752" s="9"/>
      <c r="B1752" s="6"/>
      <c r="I1752" s="4"/>
      <c r="J1752" s="6"/>
      <c r="N1752" s="1"/>
      <c r="O1752" s="1"/>
    </row>
    <row r="1753" spans="1:15" x14ac:dyDescent="0.25">
      <c r="A1753" s="9"/>
      <c r="B1753" s="6"/>
      <c r="I1753" s="4"/>
      <c r="J1753" s="6"/>
      <c r="N1753" s="1"/>
      <c r="O1753" s="1"/>
    </row>
    <row r="1754" spans="1:15" x14ac:dyDescent="0.25">
      <c r="A1754" s="9"/>
      <c r="B1754" s="6"/>
      <c r="I1754" s="4"/>
      <c r="J1754" s="6"/>
      <c r="N1754" s="1"/>
      <c r="O1754" s="1"/>
    </row>
    <row r="1755" spans="1:15" x14ac:dyDescent="0.25">
      <c r="A1755" s="9"/>
      <c r="B1755" s="6"/>
      <c r="I1755" s="4"/>
      <c r="J1755" s="6"/>
      <c r="N1755" s="1"/>
      <c r="O1755" s="1"/>
    </row>
    <row r="1756" spans="1:15" x14ac:dyDescent="0.25">
      <c r="A1756" s="9"/>
      <c r="B1756" s="6"/>
      <c r="I1756" s="4"/>
      <c r="J1756" s="6"/>
      <c r="N1756" s="1"/>
      <c r="O1756" s="1"/>
    </row>
    <row r="1757" spans="1:15" x14ac:dyDescent="0.25">
      <c r="A1757" s="9"/>
      <c r="B1757" s="6"/>
      <c r="I1757" s="4"/>
      <c r="J1757" s="6"/>
      <c r="N1757" s="1"/>
      <c r="O1757" s="1"/>
    </row>
    <row r="1758" spans="1:15" x14ac:dyDescent="0.25">
      <c r="A1758" s="9"/>
      <c r="B1758" s="6"/>
      <c r="I1758" s="4"/>
      <c r="J1758" s="6"/>
      <c r="N1758" s="1"/>
      <c r="O1758" s="1"/>
    </row>
    <row r="1759" spans="1:15" x14ac:dyDescent="0.25">
      <c r="A1759" s="9"/>
      <c r="B1759" s="6"/>
      <c r="I1759" s="4"/>
      <c r="J1759" s="6"/>
      <c r="N1759" s="1"/>
      <c r="O1759" s="1"/>
    </row>
    <row r="1760" spans="1:15" x14ac:dyDescent="0.25">
      <c r="A1760" s="9"/>
      <c r="B1760" s="6"/>
      <c r="I1760" s="4"/>
      <c r="J1760" s="6"/>
      <c r="N1760" s="1"/>
      <c r="O1760" s="1"/>
    </row>
    <row r="1761" spans="1:15" x14ac:dyDescent="0.25">
      <c r="A1761" s="9"/>
      <c r="B1761" s="6"/>
      <c r="I1761" s="4"/>
      <c r="J1761" s="6"/>
      <c r="N1761" s="1"/>
      <c r="O1761" s="1"/>
    </row>
    <row r="1762" spans="1:15" x14ac:dyDescent="0.25">
      <c r="A1762" s="9"/>
      <c r="B1762" s="6"/>
      <c r="I1762" s="4"/>
      <c r="J1762" s="6"/>
      <c r="N1762" s="1"/>
      <c r="O1762" s="1"/>
    </row>
    <row r="1763" spans="1:15" x14ac:dyDescent="0.25">
      <c r="A1763" s="9"/>
      <c r="B1763" s="6"/>
      <c r="I1763" s="4"/>
      <c r="J1763" s="6"/>
      <c r="N1763" s="1"/>
      <c r="O1763" s="1"/>
    </row>
    <row r="1764" spans="1:15" x14ac:dyDescent="0.25">
      <c r="A1764" s="9"/>
      <c r="B1764" s="6"/>
      <c r="I1764" s="4"/>
      <c r="J1764" s="6"/>
      <c r="N1764" s="1"/>
      <c r="O1764" s="1"/>
    </row>
    <row r="1765" spans="1:15" x14ac:dyDescent="0.25">
      <c r="A1765" s="9"/>
      <c r="B1765" s="6"/>
      <c r="I1765" s="4"/>
      <c r="J1765" s="6"/>
      <c r="N1765" s="1"/>
      <c r="O1765" s="1"/>
    </row>
    <row r="1766" spans="1:15" x14ac:dyDescent="0.25">
      <c r="A1766" s="9"/>
      <c r="B1766" s="6"/>
      <c r="I1766" s="4"/>
      <c r="J1766" s="6"/>
      <c r="N1766" s="1"/>
      <c r="O1766" s="1"/>
    </row>
    <row r="1767" spans="1:15" x14ac:dyDescent="0.25">
      <c r="A1767" s="9"/>
      <c r="B1767" s="6"/>
      <c r="I1767" s="4"/>
      <c r="J1767" s="6"/>
      <c r="N1767" s="1"/>
      <c r="O1767" s="1"/>
    </row>
    <row r="1768" spans="1:15" x14ac:dyDescent="0.25">
      <c r="A1768" s="9"/>
      <c r="B1768" s="6"/>
      <c r="I1768" s="4"/>
      <c r="J1768" s="6"/>
      <c r="N1768" s="1"/>
      <c r="O1768" s="1"/>
    </row>
    <row r="1769" spans="1:15" x14ac:dyDescent="0.25">
      <c r="A1769" s="9"/>
      <c r="B1769" s="6"/>
      <c r="I1769" s="4"/>
      <c r="J1769" s="6"/>
      <c r="N1769" s="1"/>
      <c r="O1769" s="1"/>
    </row>
    <row r="1770" spans="1:15" x14ac:dyDescent="0.25">
      <c r="A1770" s="9"/>
      <c r="B1770" s="6"/>
      <c r="I1770" s="4"/>
      <c r="J1770" s="6"/>
      <c r="N1770" s="1"/>
      <c r="O1770" s="1"/>
    </row>
    <row r="1771" spans="1:15" x14ac:dyDescent="0.25">
      <c r="A1771" s="9"/>
      <c r="B1771" s="6"/>
      <c r="I1771" s="4"/>
      <c r="J1771" s="6"/>
      <c r="N1771" s="1"/>
      <c r="O1771" s="1"/>
    </row>
    <row r="1772" spans="1:15" x14ac:dyDescent="0.25">
      <c r="A1772" s="9"/>
      <c r="B1772" s="6"/>
      <c r="I1772" s="4"/>
      <c r="J1772" s="6"/>
      <c r="N1772" s="1"/>
      <c r="O1772" s="1"/>
    </row>
    <row r="1773" spans="1:15" x14ac:dyDescent="0.25">
      <c r="A1773" s="9"/>
      <c r="B1773" s="6"/>
      <c r="I1773" s="4"/>
      <c r="J1773" s="6"/>
      <c r="N1773" s="1"/>
      <c r="O1773" s="1"/>
    </row>
    <row r="1774" spans="1:15" x14ac:dyDescent="0.25">
      <c r="A1774" s="9"/>
      <c r="B1774" s="6"/>
      <c r="I1774" s="4"/>
      <c r="J1774" s="6"/>
      <c r="N1774" s="1"/>
      <c r="O1774" s="1"/>
    </row>
    <row r="1775" spans="1:15" x14ac:dyDescent="0.25">
      <c r="A1775" s="9"/>
      <c r="B1775" s="6"/>
      <c r="I1775" s="4"/>
      <c r="J1775" s="6"/>
      <c r="N1775" s="1"/>
      <c r="O1775" s="1"/>
    </row>
    <row r="1776" spans="1:15" x14ac:dyDescent="0.25">
      <c r="A1776" s="9"/>
      <c r="B1776" s="6"/>
      <c r="I1776" s="4"/>
      <c r="J1776" s="6"/>
      <c r="N1776" s="1"/>
      <c r="O1776" s="1"/>
    </row>
    <row r="1777" spans="1:15" x14ac:dyDescent="0.25">
      <c r="A1777" s="9"/>
      <c r="B1777" s="6"/>
      <c r="I1777" s="4"/>
      <c r="J1777" s="6"/>
      <c r="N1777" s="1"/>
      <c r="O1777" s="1"/>
    </row>
    <row r="1778" spans="1:15" x14ac:dyDescent="0.25">
      <c r="A1778" s="9"/>
      <c r="B1778" s="6"/>
      <c r="I1778" s="4"/>
      <c r="J1778" s="6"/>
      <c r="N1778" s="1"/>
      <c r="O1778" s="1"/>
    </row>
    <row r="1779" spans="1:15" x14ac:dyDescent="0.25">
      <c r="A1779" s="9"/>
      <c r="B1779" s="6"/>
      <c r="I1779" s="4"/>
      <c r="J1779" s="6"/>
      <c r="N1779" s="1"/>
      <c r="O1779" s="1"/>
    </row>
    <row r="1780" spans="1:15" x14ac:dyDescent="0.25">
      <c r="A1780" s="9"/>
      <c r="B1780" s="6"/>
      <c r="I1780" s="4"/>
      <c r="J1780" s="6"/>
      <c r="N1780" s="1"/>
      <c r="O1780" s="1"/>
    </row>
    <row r="1781" spans="1:15" x14ac:dyDescent="0.25">
      <c r="A1781" s="9"/>
      <c r="B1781" s="6"/>
      <c r="I1781" s="4"/>
      <c r="J1781" s="6"/>
      <c r="N1781" s="1"/>
      <c r="O1781" s="1"/>
    </row>
    <row r="1782" spans="1:15" x14ac:dyDescent="0.25">
      <c r="A1782" s="9"/>
      <c r="B1782" s="6"/>
      <c r="I1782" s="4"/>
      <c r="J1782" s="6"/>
      <c r="N1782" s="1"/>
      <c r="O1782" s="1"/>
    </row>
    <row r="1783" spans="1:15" x14ac:dyDescent="0.25">
      <c r="A1783" s="9"/>
      <c r="B1783" s="6"/>
      <c r="I1783" s="4"/>
      <c r="J1783" s="6"/>
      <c r="N1783" s="1"/>
      <c r="O1783" s="1"/>
    </row>
    <row r="1784" spans="1:15" x14ac:dyDescent="0.25">
      <c r="A1784" s="9"/>
      <c r="B1784" s="6"/>
      <c r="I1784" s="4"/>
      <c r="J1784" s="6"/>
      <c r="N1784" s="1"/>
      <c r="O1784" s="1"/>
    </row>
    <row r="1785" spans="1:15" x14ac:dyDescent="0.25">
      <c r="A1785" s="9"/>
      <c r="B1785" s="6"/>
      <c r="I1785" s="4"/>
      <c r="J1785" s="6"/>
      <c r="N1785" s="1"/>
      <c r="O1785" s="1"/>
    </row>
    <row r="1786" spans="1:15" x14ac:dyDescent="0.25">
      <c r="A1786" s="9"/>
      <c r="B1786" s="6"/>
      <c r="I1786" s="4"/>
      <c r="J1786" s="6"/>
      <c r="N1786" s="1"/>
      <c r="O1786" s="1"/>
    </row>
    <row r="1787" spans="1:15" x14ac:dyDescent="0.25">
      <c r="A1787" s="9"/>
      <c r="B1787" s="6"/>
      <c r="I1787" s="4"/>
      <c r="J1787" s="6"/>
      <c r="N1787" s="1"/>
      <c r="O1787" s="1"/>
    </row>
    <row r="1788" spans="1:15" x14ac:dyDescent="0.25">
      <c r="A1788" s="9"/>
      <c r="B1788" s="6"/>
      <c r="I1788" s="4"/>
      <c r="J1788" s="6"/>
      <c r="N1788" s="1"/>
      <c r="O1788" s="1"/>
    </row>
    <row r="1789" spans="1:15" x14ac:dyDescent="0.25">
      <c r="A1789" s="9"/>
      <c r="B1789" s="6"/>
      <c r="I1789" s="4"/>
      <c r="J1789" s="6"/>
      <c r="N1789" s="1"/>
      <c r="O1789" s="1"/>
    </row>
    <row r="1790" spans="1:15" x14ac:dyDescent="0.25">
      <c r="A1790" s="9"/>
      <c r="B1790" s="6"/>
      <c r="I1790" s="4"/>
      <c r="J1790" s="6"/>
      <c r="N1790" s="1"/>
      <c r="O1790" s="1"/>
    </row>
    <row r="1791" spans="1:15" x14ac:dyDescent="0.25">
      <c r="A1791" s="9"/>
      <c r="B1791" s="6"/>
      <c r="I1791" s="4"/>
      <c r="J1791" s="6"/>
      <c r="N1791" s="1"/>
      <c r="O1791" s="1"/>
    </row>
    <row r="1792" spans="1:15" x14ac:dyDescent="0.25">
      <c r="A1792" s="9"/>
      <c r="B1792" s="6"/>
      <c r="I1792" s="4"/>
      <c r="J1792" s="6"/>
      <c r="N1792" s="1"/>
      <c r="O1792" s="1"/>
    </row>
    <row r="1793" spans="1:15" x14ac:dyDescent="0.25">
      <c r="A1793" s="9"/>
      <c r="B1793" s="6"/>
      <c r="I1793" s="4"/>
      <c r="J1793" s="6"/>
      <c r="N1793" s="1"/>
      <c r="O1793" s="1"/>
    </row>
    <row r="1794" spans="1:15" x14ac:dyDescent="0.25">
      <c r="A1794" s="9"/>
      <c r="B1794" s="6"/>
      <c r="I1794" s="4"/>
      <c r="J1794" s="6"/>
      <c r="N1794" s="1"/>
      <c r="O1794" s="1"/>
    </row>
    <row r="1795" spans="1:15" x14ac:dyDescent="0.25">
      <c r="A1795" s="9"/>
      <c r="B1795" s="6"/>
      <c r="I1795" s="4"/>
      <c r="J1795" s="6"/>
      <c r="N1795" s="1"/>
      <c r="O1795" s="1"/>
    </row>
    <row r="1796" spans="1:15" x14ac:dyDescent="0.25">
      <c r="A1796" s="9"/>
      <c r="B1796" s="6"/>
      <c r="I1796" s="4"/>
      <c r="J1796" s="6"/>
      <c r="N1796" s="1"/>
      <c r="O1796" s="1"/>
    </row>
    <row r="1797" spans="1:15" x14ac:dyDescent="0.25">
      <c r="A1797" s="9"/>
      <c r="B1797" s="6"/>
      <c r="I1797" s="4"/>
      <c r="J1797" s="6"/>
      <c r="N1797" s="1"/>
      <c r="O1797" s="1"/>
    </row>
    <row r="1798" spans="1:15" x14ac:dyDescent="0.25">
      <c r="A1798" s="9"/>
      <c r="B1798" s="6"/>
      <c r="I1798" s="4"/>
      <c r="J1798" s="6"/>
      <c r="N1798" s="1"/>
      <c r="O1798" s="1"/>
    </row>
    <row r="1799" spans="1:15" x14ac:dyDescent="0.25">
      <c r="A1799" s="9"/>
      <c r="B1799" s="6"/>
      <c r="I1799" s="4"/>
      <c r="J1799" s="6"/>
      <c r="N1799" s="1"/>
      <c r="O1799" s="1"/>
    </row>
    <row r="1800" spans="1:15" x14ac:dyDescent="0.25">
      <c r="A1800" s="9"/>
      <c r="B1800" s="6"/>
      <c r="I1800" s="4"/>
      <c r="J1800" s="6"/>
      <c r="N1800" s="1"/>
      <c r="O1800" s="1"/>
    </row>
    <row r="1801" spans="1:15" x14ac:dyDescent="0.25">
      <c r="A1801" s="9"/>
      <c r="B1801" s="6"/>
      <c r="I1801" s="4"/>
      <c r="J1801" s="6"/>
      <c r="N1801" s="1"/>
      <c r="O1801" s="1"/>
    </row>
    <row r="1802" spans="1:15" x14ac:dyDescent="0.25">
      <c r="A1802" s="9"/>
      <c r="B1802" s="6"/>
      <c r="I1802" s="4"/>
      <c r="J1802" s="6"/>
      <c r="N1802" s="1"/>
      <c r="O1802" s="1"/>
    </row>
    <row r="1803" spans="1:15" x14ac:dyDescent="0.25">
      <c r="A1803" s="9"/>
      <c r="B1803" s="6"/>
      <c r="I1803" s="4"/>
      <c r="J1803" s="6"/>
      <c r="N1803" s="1"/>
      <c r="O1803" s="1"/>
    </row>
    <row r="1804" spans="1:15" x14ac:dyDescent="0.25">
      <c r="A1804" s="9"/>
      <c r="B1804" s="6"/>
      <c r="I1804" s="4"/>
      <c r="J1804" s="6"/>
      <c r="N1804" s="1"/>
      <c r="O1804" s="1"/>
    </row>
    <row r="1805" spans="1:15" x14ac:dyDescent="0.25">
      <c r="A1805" s="9"/>
      <c r="B1805" s="6"/>
      <c r="I1805" s="4"/>
      <c r="J1805" s="6"/>
      <c r="N1805" s="1"/>
      <c r="O1805" s="1"/>
    </row>
    <row r="1806" spans="1:15" x14ac:dyDescent="0.25">
      <c r="A1806" s="9"/>
      <c r="B1806" s="6"/>
      <c r="I1806" s="4"/>
      <c r="J1806" s="6"/>
      <c r="N1806" s="1"/>
      <c r="O1806" s="1"/>
    </row>
    <row r="1807" spans="1:15" x14ac:dyDescent="0.25">
      <c r="A1807" s="9"/>
      <c r="B1807" s="6"/>
      <c r="I1807" s="4"/>
      <c r="J1807" s="6"/>
      <c r="N1807" s="1"/>
      <c r="O1807" s="1"/>
    </row>
    <row r="1808" spans="1:15" x14ac:dyDescent="0.25">
      <c r="A1808" s="9"/>
      <c r="B1808" s="6"/>
      <c r="I1808" s="4"/>
      <c r="J1808" s="6"/>
      <c r="N1808" s="1"/>
      <c r="O1808" s="1"/>
    </row>
    <row r="1809" spans="1:15" x14ac:dyDescent="0.25">
      <c r="A1809" s="9"/>
      <c r="B1809" s="6"/>
      <c r="I1809" s="4"/>
      <c r="J1809" s="6"/>
      <c r="N1809" s="1"/>
      <c r="O1809" s="1"/>
    </row>
    <row r="1810" spans="1:15" x14ac:dyDescent="0.25">
      <c r="A1810" s="9"/>
      <c r="B1810" s="6"/>
      <c r="I1810" s="4"/>
      <c r="J1810" s="6"/>
      <c r="N1810" s="1"/>
      <c r="O1810" s="1"/>
    </row>
    <row r="1811" spans="1:15" x14ac:dyDescent="0.25">
      <c r="A1811" s="9"/>
      <c r="B1811" s="6"/>
      <c r="I1811" s="4"/>
      <c r="J1811" s="6"/>
      <c r="N1811" s="1"/>
      <c r="O1811" s="1"/>
    </row>
    <row r="1812" spans="1:15" x14ac:dyDescent="0.25">
      <c r="A1812" s="9"/>
      <c r="B1812" s="6"/>
      <c r="I1812" s="4"/>
      <c r="J1812" s="6"/>
      <c r="N1812" s="1"/>
      <c r="O1812" s="1"/>
    </row>
    <row r="1813" spans="1:15" x14ac:dyDescent="0.25">
      <c r="A1813" s="9"/>
      <c r="B1813" s="6"/>
      <c r="I1813" s="4"/>
      <c r="J1813" s="6"/>
      <c r="N1813" s="1"/>
      <c r="O1813" s="1"/>
    </row>
    <row r="1814" spans="1:15" x14ac:dyDescent="0.25">
      <c r="A1814" s="9"/>
      <c r="B1814" s="6"/>
      <c r="I1814" s="4"/>
      <c r="J1814" s="6"/>
      <c r="N1814" s="1"/>
      <c r="O1814" s="1"/>
    </row>
    <row r="1815" spans="1:15" x14ac:dyDescent="0.25">
      <c r="A1815" s="9"/>
      <c r="B1815" s="6"/>
      <c r="I1815" s="4"/>
      <c r="J1815" s="6"/>
      <c r="N1815" s="1"/>
      <c r="O1815" s="1"/>
    </row>
    <row r="1816" spans="1:15" x14ac:dyDescent="0.25">
      <c r="A1816" s="9"/>
      <c r="B1816" s="6"/>
      <c r="I1816" s="4"/>
      <c r="J1816" s="6"/>
      <c r="N1816" s="1"/>
      <c r="O1816" s="1"/>
    </row>
    <row r="1817" spans="1:15" x14ac:dyDescent="0.25">
      <c r="A1817" s="9"/>
      <c r="B1817" s="6"/>
      <c r="I1817" s="4"/>
      <c r="J1817" s="6"/>
      <c r="N1817" s="1"/>
      <c r="O1817" s="1"/>
    </row>
    <row r="1818" spans="1:15" x14ac:dyDescent="0.25">
      <c r="A1818" s="9"/>
      <c r="B1818" s="6"/>
      <c r="I1818" s="4"/>
      <c r="J1818" s="6"/>
      <c r="N1818" s="1"/>
      <c r="O1818" s="1"/>
    </row>
    <row r="1819" spans="1:15" x14ac:dyDescent="0.25">
      <c r="A1819" s="9"/>
      <c r="B1819" s="6"/>
      <c r="I1819" s="4"/>
      <c r="J1819" s="6"/>
      <c r="N1819" s="1"/>
      <c r="O1819" s="1"/>
    </row>
    <row r="1820" spans="1:15" x14ac:dyDescent="0.25">
      <c r="A1820" s="9"/>
      <c r="B1820" s="6"/>
      <c r="I1820" s="4"/>
      <c r="J1820" s="6"/>
      <c r="N1820" s="1"/>
      <c r="O1820" s="1"/>
    </row>
    <row r="1821" spans="1:15" x14ac:dyDescent="0.25">
      <c r="A1821" s="9"/>
      <c r="B1821" s="6"/>
      <c r="I1821" s="4"/>
      <c r="J1821" s="6"/>
      <c r="N1821" s="1"/>
      <c r="O1821" s="1"/>
    </row>
    <row r="1822" spans="1:15" x14ac:dyDescent="0.25">
      <c r="A1822" s="9"/>
      <c r="B1822" s="6"/>
      <c r="I1822" s="4"/>
      <c r="J1822" s="6"/>
      <c r="N1822" s="1"/>
      <c r="O1822" s="1"/>
    </row>
    <row r="1823" spans="1:15" x14ac:dyDescent="0.25">
      <c r="A1823" s="9"/>
      <c r="B1823" s="6"/>
      <c r="I1823" s="4"/>
      <c r="J1823" s="6"/>
      <c r="N1823" s="1"/>
      <c r="O1823" s="1"/>
    </row>
    <row r="1824" spans="1:15" x14ac:dyDescent="0.25">
      <c r="A1824" s="9"/>
      <c r="B1824" s="6"/>
      <c r="I1824" s="4"/>
      <c r="J1824" s="6"/>
      <c r="N1824" s="1"/>
      <c r="O1824" s="1"/>
    </row>
    <row r="1825" spans="1:15" x14ac:dyDescent="0.25">
      <c r="A1825" s="9"/>
      <c r="B1825" s="6"/>
      <c r="I1825" s="4"/>
      <c r="J1825" s="6"/>
      <c r="N1825" s="1"/>
      <c r="O1825" s="1"/>
    </row>
    <row r="1826" spans="1:15" x14ac:dyDescent="0.25">
      <c r="A1826" s="9"/>
      <c r="B1826" s="6"/>
      <c r="I1826" s="4"/>
      <c r="J1826" s="6"/>
      <c r="N1826" s="1"/>
      <c r="O1826" s="1"/>
    </row>
    <row r="1827" spans="1:15" x14ac:dyDescent="0.25">
      <c r="A1827" s="9"/>
      <c r="B1827" s="6"/>
      <c r="I1827" s="4"/>
      <c r="J1827" s="6"/>
      <c r="N1827" s="1"/>
      <c r="O1827" s="1"/>
    </row>
    <row r="1828" spans="1:15" x14ac:dyDescent="0.25">
      <c r="A1828" s="9"/>
      <c r="B1828" s="6"/>
      <c r="I1828" s="4"/>
      <c r="J1828" s="6"/>
      <c r="N1828" s="1"/>
      <c r="O1828" s="1"/>
    </row>
    <row r="1829" spans="1:15" x14ac:dyDescent="0.25">
      <c r="A1829" s="9"/>
      <c r="B1829" s="6"/>
      <c r="I1829" s="4"/>
      <c r="J1829" s="6"/>
      <c r="N1829" s="1"/>
      <c r="O1829" s="1"/>
    </row>
    <row r="1830" spans="1:15" x14ac:dyDescent="0.25">
      <c r="A1830" s="9"/>
      <c r="B1830" s="6"/>
      <c r="I1830" s="4"/>
      <c r="J1830" s="6"/>
      <c r="N1830" s="1"/>
      <c r="O1830" s="1"/>
    </row>
    <row r="1831" spans="1:15" x14ac:dyDescent="0.25">
      <c r="A1831" s="9"/>
      <c r="B1831" s="6"/>
      <c r="I1831" s="4"/>
      <c r="J1831" s="6"/>
      <c r="N1831" s="1"/>
      <c r="O1831" s="1"/>
    </row>
    <row r="1832" spans="1:15" x14ac:dyDescent="0.25">
      <c r="A1832" s="9"/>
      <c r="B1832" s="6"/>
      <c r="I1832" s="4"/>
      <c r="J1832" s="6"/>
      <c r="N1832" s="1"/>
      <c r="O1832" s="1"/>
    </row>
    <row r="1833" spans="1:15" x14ac:dyDescent="0.25">
      <c r="A1833" s="9"/>
      <c r="B1833" s="6"/>
      <c r="I1833" s="4"/>
      <c r="J1833" s="6"/>
      <c r="N1833" s="1"/>
      <c r="O1833" s="1"/>
    </row>
    <row r="1834" spans="1:15" x14ac:dyDescent="0.25">
      <c r="A1834" s="9"/>
      <c r="B1834" s="6"/>
      <c r="I1834" s="4"/>
      <c r="J1834" s="6"/>
      <c r="N1834" s="1"/>
      <c r="O1834" s="1"/>
    </row>
    <row r="1835" spans="1:15" x14ac:dyDescent="0.25">
      <c r="A1835" s="9"/>
      <c r="B1835" s="6"/>
      <c r="I1835" s="4"/>
      <c r="J1835" s="6"/>
      <c r="N1835" s="1"/>
      <c r="O1835" s="1"/>
    </row>
    <row r="1836" spans="1:15" x14ac:dyDescent="0.25">
      <c r="A1836" s="9"/>
      <c r="B1836" s="6"/>
      <c r="I1836" s="4"/>
      <c r="J1836" s="6"/>
      <c r="N1836" s="1"/>
      <c r="O1836" s="1"/>
    </row>
    <row r="1837" spans="1:15" x14ac:dyDescent="0.25">
      <c r="A1837" s="9"/>
      <c r="B1837" s="6"/>
      <c r="I1837" s="4"/>
      <c r="J1837" s="6"/>
      <c r="N1837" s="1"/>
      <c r="O1837" s="1"/>
    </row>
    <row r="1838" spans="1:15" x14ac:dyDescent="0.25">
      <c r="A1838" s="9"/>
      <c r="B1838" s="6"/>
      <c r="I1838" s="4"/>
      <c r="J1838" s="6"/>
      <c r="N1838" s="1"/>
      <c r="O1838" s="1"/>
    </row>
    <row r="1839" spans="1:15" x14ac:dyDescent="0.25">
      <c r="A1839" s="9"/>
      <c r="B1839" s="6"/>
      <c r="I1839" s="4"/>
      <c r="J1839" s="6"/>
      <c r="N1839" s="1"/>
      <c r="O1839" s="1"/>
    </row>
    <row r="1840" spans="1:15" x14ac:dyDescent="0.25">
      <c r="A1840" s="9"/>
      <c r="B1840" s="6"/>
      <c r="I1840" s="4"/>
      <c r="J1840" s="6"/>
      <c r="N1840" s="1"/>
      <c r="O1840" s="1"/>
    </row>
    <row r="1841" spans="1:15" x14ac:dyDescent="0.25">
      <c r="A1841" s="9"/>
      <c r="B1841" s="6"/>
      <c r="I1841" s="4"/>
      <c r="J1841" s="6"/>
      <c r="N1841" s="1"/>
      <c r="O1841" s="1"/>
    </row>
    <row r="1842" spans="1:15" x14ac:dyDescent="0.25">
      <c r="A1842" s="9"/>
      <c r="B1842" s="6"/>
      <c r="I1842" s="4"/>
      <c r="J1842" s="6"/>
      <c r="N1842" s="1"/>
      <c r="O1842" s="1"/>
    </row>
    <row r="1843" spans="1:15" x14ac:dyDescent="0.25">
      <c r="A1843" s="9"/>
      <c r="B1843" s="6"/>
      <c r="I1843" s="4"/>
      <c r="J1843" s="6"/>
      <c r="N1843" s="1"/>
      <c r="O1843" s="1"/>
    </row>
    <row r="1844" spans="1:15" x14ac:dyDescent="0.25">
      <c r="A1844" s="9"/>
      <c r="B1844" s="6"/>
      <c r="I1844" s="4"/>
      <c r="J1844" s="6"/>
      <c r="N1844" s="1"/>
      <c r="O1844" s="1"/>
    </row>
    <row r="1845" spans="1:15" x14ac:dyDescent="0.25">
      <c r="A1845" s="9"/>
      <c r="B1845" s="6"/>
      <c r="I1845" s="4"/>
      <c r="J1845" s="6"/>
      <c r="N1845" s="1"/>
      <c r="O1845" s="1"/>
    </row>
    <row r="1846" spans="1:15" x14ac:dyDescent="0.25">
      <c r="A1846" s="9"/>
      <c r="B1846" s="6"/>
      <c r="I1846" s="4"/>
      <c r="J1846" s="6"/>
      <c r="N1846" s="1"/>
      <c r="O1846" s="1"/>
    </row>
    <row r="1847" spans="1:15" x14ac:dyDescent="0.25">
      <c r="A1847" s="9"/>
      <c r="B1847" s="6"/>
      <c r="I1847" s="4"/>
      <c r="J1847" s="6"/>
      <c r="N1847" s="1"/>
      <c r="O1847" s="1"/>
    </row>
    <row r="1848" spans="1:15" x14ac:dyDescent="0.25">
      <c r="A1848" s="9"/>
      <c r="B1848" s="6"/>
      <c r="I1848" s="4"/>
      <c r="J1848" s="6"/>
      <c r="N1848" s="1"/>
      <c r="O1848" s="1"/>
    </row>
    <row r="1849" spans="1:15" x14ac:dyDescent="0.25">
      <c r="A1849" s="9"/>
      <c r="B1849" s="6"/>
      <c r="I1849" s="4"/>
      <c r="J1849" s="6"/>
      <c r="N1849" s="1"/>
      <c r="O1849" s="1"/>
    </row>
    <row r="1850" spans="1:15" x14ac:dyDescent="0.25">
      <c r="A1850" s="9"/>
      <c r="B1850" s="6"/>
      <c r="I1850" s="4"/>
      <c r="J1850" s="6"/>
      <c r="N1850" s="1"/>
      <c r="O1850" s="1"/>
    </row>
    <row r="1851" spans="1:15" x14ac:dyDescent="0.25">
      <c r="A1851" s="9"/>
      <c r="B1851" s="6"/>
      <c r="I1851" s="4"/>
      <c r="J1851" s="6"/>
      <c r="N1851" s="1"/>
      <c r="O1851" s="1"/>
    </row>
    <row r="1852" spans="1:15" x14ac:dyDescent="0.25">
      <c r="A1852" s="9"/>
      <c r="B1852" s="6"/>
      <c r="I1852" s="4"/>
      <c r="J1852" s="6"/>
      <c r="N1852" s="1"/>
      <c r="O1852" s="1"/>
    </row>
    <row r="1853" spans="1:15" x14ac:dyDescent="0.25">
      <c r="A1853" s="9"/>
      <c r="B1853" s="6"/>
      <c r="I1853" s="4"/>
      <c r="J1853" s="6"/>
      <c r="N1853" s="1"/>
      <c r="O1853" s="1"/>
    </row>
    <row r="1854" spans="1:15" x14ac:dyDescent="0.25">
      <c r="A1854" s="9"/>
      <c r="B1854" s="6"/>
      <c r="I1854" s="4"/>
      <c r="J1854" s="6"/>
      <c r="N1854" s="1"/>
      <c r="O1854" s="1"/>
    </row>
    <row r="1855" spans="1:15" x14ac:dyDescent="0.25">
      <c r="A1855" s="9"/>
      <c r="B1855" s="6"/>
      <c r="I1855" s="4"/>
      <c r="J1855" s="6"/>
      <c r="N1855" s="1"/>
      <c r="O1855" s="1"/>
    </row>
    <row r="1856" spans="1:15" x14ac:dyDescent="0.25">
      <c r="A1856" s="9"/>
      <c r="B1856" s="6"/>
      <c r="I1856" s="4"/>
      <c r="J1856" s="6"/>
      <c r="N1856" s="1"/>
      <c r="O1856" s="1"/>
    </row>
    <row r="1857" spans="1:15" x14ac:dyDescent="0.25">
      <c r="A1857" s="9"/>
      <c r="B1857" s="6"/>
      <c r="I1857" s="4"/>
      <c r="J1857" s="6"/>
      <c r="N1857" s="1"/>
      <c r="O1857" s="1"/>
    </row>
    <row r="1858" spans="1:15" x14ac:dyDescent="0.25">
      <c r="A1858" s="9"/>
      <c r="B1858" s="6"/>
      <c r="I1858" s="4"/>
      <c r="J1858" s="6"/>
      <c r="N1858" s="1"/>
      <c r="O1858" s="1"/>
    </row>
    <row r="1859" spans="1:15" x14ac:dyDescent="0.25">
      <c r="A1859" s="9"/>
      <c r="B1859" s="6"/>
      <c r="I1859" s="4"/>
      <c r="J1859" s="6"/>
      <c r="N1859" s="1"/>
      <c r="O1859" s="1"/>
    </row>
    <row r="1860" spans="1:15" x14ac:dyDescent="0.25">
      <c r="A1860" s="9"/>
      <c r="B1860" s="6"/>
      <c r="I1860" s="4"/>
      <c r="J1860" s="6"/>
      <c r="N1860" s="1"/>
      <c r="O1860" s="1"/>
    </row>
    <row r="1861" spans="1:15" x14ac:dyDescent="0.25">
      <c r="A1861" s="9"/>
      <c r="B1861" s="6"/>
      <c r="I1861" s="4"/>
      <c r="J1861" s="6"/>
      <c r="N1861" s="1"/>
      <c r="O1861" s="1"/>
    </row>
    <row r="1862" spans="1:15" x14ac:dyDescent="0.25">
      <c r="A1862" s="9"/>
      <c r="B1862" s="6"/>
      <c r="I1862" s="4"/>
      <c r="J1862" s="6"/>
      <c r="N1862" s="1"/>
      <c r="O1862" s="1"/>
    </row>
    <row r="1863" spans="1:15" x14ac:dyDescent="0.25">
      <c r="A1863" s="9"/>
      <c r="B1863" s="6"/>
      <c r="I1863" s="4"/>
      <c r="J1863" s="6"/>
      <c r="N1863" s="1"/>
      <c r="O1863" s="1"/>
    </row>
    <row r="1864" spans="1:15" x14ac:dyDescent="0.25">
      <c r="A1864" s="9"/>
      <c r="B1864" s="6"/>
      <c r="I1864" s="4"/>
      <c r="J1864" s="6"/>
      <c r="N1864" s="1"/>
      <c r="O1864" s="1"/>
    </row>
    <row r="1865" spans="1:15" x14ac:dyDescent="0.25">
      <c r="A1865" s="9"/>
      <c r="B1865" s="6"/>
      <c r="I1865" s="4"/>
      <c r="J1865" s="6"/>
      <c r="N1865" s="1"/>
      <c r="O1865" s="1"/>
    </row>
    <row r="1866" spans="1:15" x14ac:dyDescent="0.25">
      <c r="A1866" s="9"/>
      <c r="B1866" s="6"/>
      <c r="I1866" s="4"/>
      <c r="J1866" s="6"/>
      <c r="N1866" s="1"/>
      <c r="O1866" s="1"/>
    </row>
    <row r="1867" spans="1:15" x14ac:dyDescent="0.25">
      <c r="A1867" s="9"/>
      <c r="B1867" s="6"/>
      <c r="I1867" s="4"/>
      <c r="J1867" s="6"/>
      <c r="N1867" s="1"/>
      <c r="O1867" s="1"/>
    </row>
    <row r="1868" spans="1:15" x14ac:dyDescent="0.25">
      <c r="A1868" s="9"/>
      <c r="B1868" s="6"/>
      <c r="I1868" s="4"/>
      <c r="J1868" s="6"/>
      <c r="N1868" s="1"/>
      <c r="O1868" s="1"/>
    </row>
    <row r="1869" spans="1:15" x14ac:dyDescent="0.25">
      <c r="A1869" s="9"/>
      <c r="B1869" s="6"/>
      <c r="I1869" s="4"/>
      <c r="J1869" s="6"/>
      <c r="N1869" s="1"/>
      <c r="O1869" s="1"/>
    </row>
    <row r="1870" spans="1:15" x14ac:dyDescent="0.25">
      <c r="A1870" s="9"/>
      <c r="B1870" s="6"/>
      <c r="I1870" s="4"/>
      <c r="J1870" s="6"/>
      <c r="N1870" s="1"/>
      <c r="O1870" s="1"/>
    </row>
    <row r="1871" spans="1:15" x14ac:dyDescent="0.25">
      <c r="A1871" s="9"/>
      <c r="B1871" s="6"/>
      <c r="I1871" s="4"/>
      <c r="J1871" s="6"/>
      <c r="N1871" s="1"/>
      <c r="O1871" s="1"/>
    </row>
    <row r="1872" spans="1:15" x14ac:dyDescent="0.25">
      <c r="A1872" s="9"/>
      <c r="B1872" s="6"/>
      <c r="I1872" s="4"/>
      <c r="J1872" s="6"/>
      <c r="N1872" s="1"/>
      <c r="O1872" s="1"/>
    </row>
    <row r="1873" spans="1:15" x14ac:dyDescent="0.25">
      <c r="A1873" s="9"/>
      <c r="B1873" s="6"/>
      <c r="I1873" s="4"/>
      <c r="J1873" s="6"/>
      <c r="N1873" s="1"/>
      <c r="O1873" s="1"/>
    </row>
    <row r="1874" spans="1:15" x14ac:dyDescent="0.25">
      <c r="A1874" s="9"/>
      <c r="B1874" s="6"/>
      <c r="I1874" s="4"/>
      <c r="J1874" s="6"/>
      <c r="N1874" s="1"/>
      <c r="O1874" s="1"/>
    </row>
    <row r="1875" spans="1:15" x14ac:dyDescent="0.25">
      <c r="A1875" s="9"/>
      <c r="B1875" s="6"/>
      <c r="I1875" s="4"/>
      <c r="J1875" s="6"/>
      <c r="N1875" s="1"/>
      <c r="O1875" s="1"/>
    </row>
    <row r="1876" spans="1:15" x14ac:dyDescent="0.25">
      <c r="A1876" s="9"/>
      <c r="B1876" s="6"/>
      <c r="I1876" s="4"/>
      <c r="J1876" s="6"/>
      <c r="N1876" s="1"/>
      <c r="O1876" s="1"/>
    </row>
    <row r="1877" spans="1:15" x14ac:dyDescent="0.25">
      <c r="A1877" s="9"/>
      <c r="B1877" s="6"/>
      <c r="I1877" s="4"/>
      <c r="J1877" s="6"/>
      <c r="N1877" s="1"/>
      <c r="O1877" s="1"/>
    </row>
    <row r="1878" spans="1:15" x14ac:dyDescent="0.25">
      <c r="A1878" s="9"/>
      <c r="B1878" s="6"/>
      <c r="I1878" s="4"/>
      <c r="J1878" s="6"/>
      <c r="N1878" s="1"/>
      <c r="O1878" s="1"/>
    </row>
    <row r="1879" spans="1:15" x14ac:dyDescent="0.25">
      <c r="A1879" s="9"/>
      <c r="B1879" s="6"/>
      <c r="I1879" s="4"/>
      <c r="J1879" s="6"/>
      <c r="N1879" s="1"/>
      <c r="O1879" s="1"/>
    </row>
    <row r="1880" spans="1:15" x14ac:dyDescent="0.25">
      <c r="A1880" s="9"/>
      <c r="B1880" s="6"/>
      <c r="I1880" s="4"/>
      <c r="J1880" s="6"/>
      <c r="N1880" s="1"/>
      <c r="O1880" s="1"/>
    </row>
    <row r="1881" spans="1:15" x14ac:dyDescent="0.25">
      <c r="A1881" s="9"/>
      <c r="B1881" s="6"/>
      <c r="I1881" s="4"/>
      <c r="J1881" s="6"/>
      <c r="N1881" s="1"/>
      <c r="O1881" s="1"/>
    </row>
    <row r="1882" spans="1:15" x14ac:dyDescent="0.25">
      <c r="A1882" s="9"/>
      <c r="B1882" s="6"/>
      <c r="I1882" s="4"/>
      <c r="J1882" s="6"/>
      <c r="N1882" s="1"/>
      <c r="O1882" s="1"/>
    </row>
    <row r="1883" spans="1:15" x14ac:dyDescent="0.25">
      <c r="A1883" s="9"/>
      <c r="B1883" s="6"/>
      <c r="I1883" s="4"/>
      <c r="J1883" s="6"/>
      <c r="N1883" s="1"/>
      <c r="O1883" s="1"/>
    </row>
    <row r="1884" spans="1:15" x14ac:dyDescent="0.25">
      <c r="A1884" s="9"/>
      <c r="B1884" s="6"/>
      <c r="I1884" s="4"/>
      <c r="J1884" s="6"/>
      <c r="N1884" s="1"/>
      <c r="O1884" s="1"/>
    </row>
    <row r="1885" spans="1:15" x14ac:dyDescent="0.25">
      <c r="A1885" s="9"/>
      <c r="B1885" s="6"/>
      <c r="I1885" s="4"/>
      <c r="J1885" s="6"/>
      <c r="N1885" s="1"/>
      <c r="O1885" s="1"/>
    </row>
    <row r="1886" spans="1:15" x14ac:dyDescent="0.25">
      <c r="A1886" s="9"/>
      <c r="B1886" s="6"/>
      <c r="I1886" s="4"/>
      <c r="J1886" s="6"/>
      <c r="N1886" s="1"/>
      <c r="O1886" s="1"/>
    </row>
    <row r="1887" spans="1:15" x14ac:dyDescent="0.25">
      <c r="A1887" s="9"/>
      <c r="B1887" s="6"/>
      <c r="I1887" s="4"/>
      <c r="J1887" s="6"/>
      <c r="N1887" s="1"/>
      <c r="O1887" s="1"/>
    </row>
    <row r="1888" spans="1:15" x14ac:dyDescent="0.25">
      <c r="A1888" s="9"/>
      <c r="B1888" s="6"/>
      <c r="I1888" s="4"/>
      <c r="J1888" s="6"/>
      <c r="N1888" s="1"/>
      <c r="O1888" s="1"/>
    </row>
    <row r="1889" spans="1:15" x14ac:dyDescent="0.25">
      <c r="A1889" s="9"/>
      <c r="B1889" s="6"/>
      <c r="I1889" s="4"/>
      <c r="J1889" s="6"/>
      <c r="N1889" s="1"/>
      <c r="O1889" s="1"/>
    </row>
    <row r="1890" spans="1:15" x14ac:dyDescent="0.25">
      <c r="A1890" s="9"/>
      <c r="B1890" s="6"/>
      <c r="I1890" s="4"/>
      <c r="J1890" s="6"/>
      <c r="N1890" s="1"/>
      <c r="O1890" s="1"/>
    </row>
    <row r="1891" spans="1:15" x14ac:dyDescent="0.25">
      <c r="A1891" s="9"/>
      <c r="B1891" s="6"/>
      <c r="I1891" s="4"/>
      <c r="J1891" s="6"/>
      <c r="N1891" s="1"/>
      <c r="O1891" s="1"/>
    </row>
    <row r="1892" spans="1:15" x14ac:dyDescent="0.25">
      <c r="A1892" s="9"/>
      <c r="B1892" s="6"/>
      <c r="I1892" s="4"/>
      <c r="J1892" s="6"/>
      <c r="N1892" s="1"/>
      <c r="O1892" s="1"/>
    </row>
    <row r="1893" spans="1:15" x14ac:dyDescent="0.25">
      <c r="A1893" s="9"/>
      <c r="B1893" s="6"/>
      <c r="I1893" s="4"/>
      <c r="J1893" s="6"/>
      <c r="N1893" s="1"/>
      <c r="O1893" s="1"/>
    </row>
    <row r="1894" spans="1:15" x14ac:dyDescent="0.25">
      <c r="A1894" s="9"/>
      <c r="B1894" s="6"/>
      <c r="I1894" s="4"/>
      <c r="J1894" s="6"/>
      <c r="N1894" s="1"/>
      <c r="O1894" s="1"/>
    </row>
    <row r="1895" spans="1:15" x14ac:dyDescent="0.25">
      <c r="A1895" s="9"/>
      <c r="B1895" s="6"/>
      <c r="I1895" s="4"/>
      <c r="J1895" s="6"/>
      <c r="N1895" s="1"/>
      <c r="O1895" s="1"/>
    </row>
    <row r="1896" spans="1:15" x14ac:dyDescent="0.25">
      <c r="A1896" s="9"/>
      <c r="B1896" s="6"/>
      <c r="I1896" s="4"/>
      <c r="J1896" s="6"/>
      <c r="N1896" s="1"/>
      <c r="O1896" s="1"/>
    </row>
    <row r="1897" spans="1:15" x14ac:dyDescent="0.25">
      <c r="A1897" s="9"/>
      <c r="B1897" s="6"/>
      <c r="I1897" s="4"/>
      <c r="J1897" s="6"/>
      <c r="N1897" s="1"/>
      <c r="O1897" s="1"/>
    </row>
    <row r="1898" spans="1:15" x14ac:dyDescent="0.25">
      <c r="A1898" s="9"/>
      <c r="B1898" s="6"/>
      <c r="I1898" s="4"/>
      <c r="J1898" s="6"/>
      <c r="N1898" s="1"/>
      <c r="O1898" s="1"/>
    </row>
    <row r="1899" spans="1:15" x14ac:dyDescent="0.25">
      <c r="A1899" s="9"/>
      <c r="B1899" s="6"/>
      <c r="I1899" s="4"/>
      <c r="J1899" s="6"/>
      <c r="N1899" s="1"/>
      <c r="O1899" s="1"/>
    </row>
    <row r="1900" spans="1:15" x14ac:dyDescent="0.25">
      <c r="A1900" s="9"/>
      <c r="B1900" s="6"/>
      <c r="I1900" s="4"/>
      <c r="J1900" s="6"/>
      <c r="N1900" s="1"/>
      <c r="O1900" s="1"/>
    </row>
    <row r="1901" spans="1:15" x14ac:dyDescent="0.25">
      <c r="A1901" s="9"/>
      <c r="B1901" s="6"/>
      <c r="I1901" s="4"/>
      <c r="J1901" s="6"/>
      <c r="N1901" s="1"/>
      <c r="O1901" s="1"/>
    </row>
    <row r="1902" spans="1:15" x14ac:dyDescent="0.25">
      <c r="A1902" s="9"/>
      <c r="B1902" s="6"/>
      <c r="I1902" s="4"/>
      <c r="J1902" s="6"/>
      <c r="N1902" s="1"/>
      <c r="O1902" s="1"/>
    </row>
    <row r="1903" spans="1:15" x14ac:dyDescent="0.25">
      <c r="A1903" s="9"/>
      <c r="B1903" s="6"/>
      <c r="I1903" s="4"/>
      <c r="J1903" s="6"/>
      <c r="N1903" s="1"/>
      <c r="O1903" s="1"/>
    </row>
    <row r="1904" spans="1:15" x14ac:dyDescent="0.25">
      <c r="A1904" s="9"/>
      <c r="B1904" s="6"/>
      <c r="I1904" s="4"/>
      <c r="J1904" s="6"/>
      <c r="N1904" s="1"/>
      <c r="O1904" s="1"/>
    </row>
    <row r="1905" spans="1:15" x14ac:dyDescent="0.25">
      <c r="A1905" s="9"/>
      <c r="B1905" s="6"/>
      <c r="I1905" s="4"/>
      <c r="J1905" s="6"/>
      <c r="N1905" s="1"/>
      <c r="O1905" s="1"/>
    </row>
    <row r="1906" spans="1:15" x14ac:dyDescent="0.25">
      <c r="A1906" s="9"/>
      <c r="B1906" s="6"/>
      <c r="I1906" s="4"/>
      <c r="J1906" s="6"/>
      <c r="N1906" s="1"/>
      <c r="O1906" s="1"/>
    </row>
    <row r="1907" spans="1:15" x14ac:dyDescent="0.25">
      <c r="A1907" s="9"/>
      <c r="B1907" s="6"/>
      <c r="I1907" s="4"/>
      <c r="J1907" s="6"/>
      <c r="N1907" s="1"/>
      <c r="O1907" s="1"/>
    </row>
    <row r="1908" spans="1:15" x14ac:dyDescent="0.25">
      <c r="A1908" s="9"/>
      <c r="B1908" s="6"/>
      <c r="I1908" s="4"/>
      <c r="J1908" s="6"/>
      <c r="N1908" s="1"/>
      <c r="O1908" s="1"/>
    </row>
    <row r="1909" spans="1:15" x14ac:dyDescent="0.25">
      <c r="A1909" s="9"/>
      <c r="B1909" s="6"/>
      <c r="I1909" s="4"/>
      <c r="J1909" s="6"/>
      <c r="N1909" s="1"/>
      <c r="O1909" s="1"/>
    </row>
    <row r="1910" spans="1:15" x14ac:dyDescent="0.25">
      <c r="A1910" s="9"/>
      <c r="B1910" s="6"/>
      <c r="I1910" s="4"/>
      <c r="J1910" s="6"/>
      <c r="N1910" s="1"/>
      <c r="O1910" s="1"/>
    </row>
    <row r="1911" spans="1:15" x14ac:dyDescent="0.25">
      <c r="A1911" s="9"/>
      <c r="B1911" s="6"/>
      <c r="I1911" s="4"/>
      <c r="J1911" s="6"/>
      <c r="N1911" s="1"/>
      <c r="O1911" s="1"/>
    </row>
    <row r="1912" spans="1:15" x14ac:dyDescent="0.25">
      <c r="A1912" s="9"/>
      <c r="B1912" s="6"/>
      <c r="I1912" s="4"/>
      <c r="J1912" s="6"/>
      <c r="N1912" s="1"/>
      <c r="O1912" s="1"/>
    </row>
    <row r="1913" spans="1:15" x14ac:dyDescent="0.25">
      <c r="A1913" s="9"/>
      <c r="B1913" s="6"/>
      <c r="I1913" s="4"/>
      <c r="J1913" s="6"/>
      <c r="N1913" s="1"/>
      <c r="O1913" s="1"/>
    </row>
    <row r="1914" spans="1:15" x14ac:dyDescent="0.25">
      <c r="A1914" s="9"/>
      <c r="B1914" s="6"/>
      <c r="I1914" s="4"/>
      <c r="J1914" s="6"/>
      <c r="N1914" s="1"/>
      <c r="O1914" s="1"/>
    </row>
    <row r="1915" spans="1:15" x14ac:dyDescent="0.25">
      <c r="A1915" s="9"/>
      <c r="B1915" s="6"/>
      <c r="I1915" s="4"/>
      <c r="J1915" s="6"/>
      <c r="N1915" s="1"/>
      <c r="O1915" s="1"/>
    </row>
    <row r="1916" spans="1:15" x14ac:dyDescent="0.25">
      <c r="A1916" s="9"/>
      <c r="B1916" s="6"/>
      <c r="I1916" s="4"/>
      <c r="J1916" s="6"/>
      <c r="N1916" s="1"/>
      <c r="O1916" s="1"/>
    </row>
    <row r="1917" spans="1:15" x14ac:dyDescent="0.25">
      <c r="A1917" s="9"/>
      <c r="B1917" s="6"/>
      <c r="I1917" s="4"/>
      <c r="J1917" s="6"/>
      <c r="N1917" s="1"/>
      <c r="O1917" s="1"/>
    </row>
    <row r="1918" spans="1:15" x14ac:dyDescent="0.25">
      <c r="A1918" s="9"/>
      <c r="B1918" s="6"/>
      <c r="I1918" s="4"/>
      <c r="J1918" s="6"/>
      <c r="N1918" s="1"/>
      <c r="O1918" s="1"/>
    </row>
    <row r="1919" spans="1:15" x14ac:dyDescent="0.25">
      <c r="A1919" s="9"/>
      <c r="B1919" s="6"/>
      <c r="I1919" s="4"/>
      <c r="J1919" s="6"/>
      <c r="N1919" s="1"/>
      <c r="O1919" s="1"/>
    </row>
    <row r="1920" spans="1:15" x14ac:dyDescent="0.25">
      <c r="A1920" s="9"/>
      <c r="B1920" s="6"/>
      <c r="I1920" s="4"/>
      <c r="J1920" s="6"/>
      <c r="N1920" s="1"/>
      <c r="O1920" s="1"/>
    </row>
    <row r="1921" spans="1:15" x14ac:dyDescent="0.25">
      <c r="A1921" s="9"/>
      <c r="B1921" s="6"/>
      <c r="I1921" s="4"/>
      <c r="J1921" s="6"/>
      <c r="N1921" s="1"/>
      <c r="O1921" s="1"/>
    </row>
    <row r="1922" spans="1:15" x14ac:dyDescent="0.25">
      <c r="A1922" s="9"/>
      <c r="B1922" s="6"/>
      <c r="I1922" s="4"/>
      <c r="J1922" s="6"/>
      <c r="N1922" s="1"/>
      <c r="O1922" s="1"/>
    </row>
    <row r="1923" spans="1:15" x14ac:dyDescent="0.25">
      <c r="A1923" s="9"/>
      <c r="B1923" s="6"/>
      <c r="I1923" s="4"/>
      <c r="J1923" s="6"/>
      <c r="N1923" s="1"/>
      <c r="O1923" s="1"/>
    </row>
    <row r="1924" spans="1:15" x14ac:dyDescent="0.25">
      <c r="A1924" s="9"/>
      <c r="B1924" s="6"/>
      <c r="I1924" s="4"/>
      <c r="J1924" s="6"/>
      <c r="N1924" s="1"/>
      <c r="O1924" s="1"/>
    </row>
    <row r="1925" spans="1:15" x14ac:dyDescent="0.25">
      <c r="A1925" s="9"/>
      <c r="B1925" s="6"/>
      <c r="I1925" s="4"/>
      <c r="J1925" s="6"/>
      <c r="N1925" s="1"/>
      <c r="O1925" s="1"/>
    </row>
    <row r="1926" spans="1:15" x14ac:dyDescent="0.25">
      <c r="A1926" s="9"/>
      <c r="B1926" s="6"/>
      <c r="I1926" s="4"/>
      <c r="J1926" s="6"/>
      <c r="N1926" s="1"/>
      <c r="O1926" s="1"/>
    </row>
    <row r="1927" spans="1:15" x14ac:dyDescent="0.25">
      <c r="A1927" s="9"/>
      <c r="B1927" s="6"/>
      <c r="I1927" s="4"/>
      <c r="J1927" s="6"/>
      <c r="N1927" s="1"/>
      <c r="O1927" s="1"/>
    </row>
    <row r="1928" spans="1:15" x14ac:dyDescent="0.25">
      <c r="A1928" s="9"/>
      <c r="B1928" s="6"/>
      <c r="I1928" s="4"/>
      <c r="J1928" s="6"/>
      <c r="N1928" s="1"/>
      <c r="O1928" s="1"/>
    </row>
    <row r="1929" spans="1:15" x14ac:dyDescent="0.25">
      <c r="A1929" s="9"/>
      <c r="B1929" s="6"/>
      <c r="I1929" s="4"/>
      <c r="J1929" s="6"/>
      <c r="N1929" s="1"/>
      <c r="O1929" s="1"/>
    </row>
    <row r="1930" spans="1:15" x14ac:dyDescent="0.25">
      <c r="A1930" s="9"/>
      <c r="B1930" s="6"/>
      <c r="I1930" s="4"/>
      <c r="J1930" s="6"/>
      <c r="N1930" s="1"/>
      <c r="O1930" s="1"/>
    </row>
    <row r="1931" spans="1:15" x14ac:dyDescent="0.25">
      <c r="A1931" s="9"/>
      <c r="B1931" s="6"/>
      <c r="I1931" s="4"/>
      <c r="J1931" s="6"/>
      <c r="N1931" s="1"/>
      <c r="O1931" s="1"/>
    </row>
    <row r="1932" spans="1:15" x14ac:dyDescent="0.25">
      <c r="A1932" s="9"/>
      <c r="B1932" s="6"/>
      <c r="I1932" s="4"/>
      <c r="J1932" s="6"/>
      <c r="N1932" s="1"/>
      <c r="O1932" s="1"/>
    </row>
    <row r="1933" spans="1:15" x14ac:dyDescent="0.25">
      <c r="A1933" s="9"/>
      <c r="B1933" s="6"/>
      <c r="I1933" s="4"/>
      <c r="J1933" s="6"/>
      <c r="N1933" s="1"/>
      <c r="O1933" s="1"/>
    </row>
    <row r="1934" spans="1:15" x14ac:dyDescent="0.25">
      <c r="A1934" s="9"/>
      <c r="B1934" s="6"/>
      <c r="I1934" s="4"/>
      <c r="J1934" s="6"/>
      <c r="N1934" s="1"/>
      <c r="O1934" s="1"/>
    </row>
    <row r="1935" spans="1:15" x14ac:dyDescent="0.25">
      <c r="A1935" s="9"/>
      <c r="B1935" s="6"/>
      <c r="I1935" s="4"/>
      <c r="J1935" s="6"/>
      <c r="N1935" s="1"/>
      <c r="O1935" s="1"/>
    </row>
    <row r="1936" spans="1:15" x14ac:dyDescent="0.25">
      <c r="A1936" s="9"/>
      <c r="B1936" s="6"/>
      <c r="I1936" s="4"/>
      <c r="J1936" s="6"/>
      <c r="N1936" s="1"/>
      <c r="O1936" s="1"/>
    </row>
    <row r="1937" spans="1:15" x14ac:dyDescent="0.25">
      <c r="A1937" s="9"/>
      <c r="B1937" s="6"/>
      <c r="I1937" s="4"/>
      <c r="J1937" s="6"/>
      <c r="N1937" s="1"/>
      <c r="O1937" s="1"/>
    </row>
    <row r="1938" spans="1:15" x14ac:dyDescent="0.25">
      <c r="A1938" s="9"/>
      <c r="B1938" s="6"/>
      <c r="I1938" s="4"/>
      <c r="J1938" s="6"/>
      <c r="N1938" s="1"/>
      <c r="O1938" s="1"/>
    </row>
    <row r="1939" spans="1:15" x14ac:dyDescent="0.25">
      <c r="A1939" s="9"/>
      <c r="B1939" s="6"/>
      <c r="I1939" s="4"/>
      <c r="J1939" s="6"/>
      <c r="N1939" s="1"/>
      <c r="O1939" s="1"/>
    </row>
    <row r="1940" spans="1:15" x14ac:dyDescent="0.25">
      <c r="A1940" s="9"/>
      <c r="B1940" s="6"/>
      <c r="I1940" s="4"/>
      <c r="J1940" s="6"/>
      <c r="N1940" s="1"/>
      <c r="O1940" s="1"/>
    </row>
    <row r="1941" spans="1:15" x14ac:dyDescent="0.25">
      <c r="A1941" s="9"/>
      <c r="B1941" s="6"/>
      <c r="I1941" s="4"/>
      <c r="J1941" s="6"/>
      <c r="N1941" s="1"/>
      <c r="O1941" s="1"/>
    </row>
    <row r="1942" spans="1:15" x14ac:dyDescent="0.25">
      <c r="A1942" s="9"/>
      <c r="B1942" s="6"/>
      <c r="I1942" s="4"/>
      <c r="J1942" s="6"/>
      <c r="N1942" s="1"/>
      <c r="O1942" s="1"/>
    </row>
    <row r="1943" spans="1:15" x14ac:dyDescent="0.25">
      <c r="A1943" s="9"/>
      <c r="B1943" s="6"/>
      <c r="I1943" s="4"/>
      <c r="J1943" s="6"/>
      <c r="N1943" s="1"/>
      <c r="O1943" s="1"/>
    </row>
    <row r="1944" spans="1:15" x14ac:dyDescent="0.25">
      <c r="A1944" s="9"/>
      <c r="B1944" s="6"/>
      <c r="I1944" s="4"/>
      <c r="J1944" s="6"/>
      <c r="N1944" s="1"/>
      <c r="O1944" s="1"/>
    </row>
    <row r="1945" spans="1:15" x14ac:dyDescent="0.25">
      <c r="A1945" s="9"/>
      <c r="B1945" s="6"/>
      <c r="I1945" s="4"/>
      <c r="J1945" s="6"/>
      <c r="N1945" s="1"/>
      <c r="O1945" s="1"/>
    </row>
    <row r="1946" spans="1:15" x14ac:dyDescent="0.25">
      <c r="A1946" s="9"/>
      <c r="B1946" s="6"/>
      <c r="I1946" s="4"/>
      <c r="J1946" s="6"/>
      <c r="N1946" s="1"/>
      <c r="O1946" s="1"/>
    </row>
    <row r="1947" spans="1:15" x14ac:dyDescent="0.25">
      <c r="A1947" s="9"/>
      <c r="B1947" s="6"/>
      <c r="I1947" s="4"/>
      <c r="J1947" s="6"/>
      <c r="N1947" s="1"/>
      <c r="O1947" s="1"/>
    </row>
    <row r="1948" spans="1:15" x14ac:dyDescent="0.25">
      <c r="A1948" s="9"/>
      <c r="B1948" s="6"/>
      <c r="I1948" s="4"/>
      <c r="J1948" s="6"/>
      <c r="N1948" s="1"/>
      <c r="O1948" s="1"/>
    </row>
    <row r="1949" spans="1:15" x14ac:dyDescent="0.25">
      <c r="A1949" s="9"/>
      <c r="B1949" s="6"/>
      <c r="I1949" s="4"/>
      <c r="J1949" s="6"/>
      <c r="N1949" s="1"/>
      <c r="O1949" s="1"/>
    </row>
    <row r="1950" spans="1:15" x14ac:dyDescent="0.25">
      <c r="A1950" s="9"/>
      <c r="B1950" s="6"/>
      <c r="I1950" s="4"/>
      <c r="J1950" s="6"/>
      <c r="N1950" s="1"/>
      <c r="O1950" s="1"/>
    </row>
    <row r="1951" spans="1:15" x14ac:dyDescent="0.25">
      <c r="A1951" s="9"/>
      <c r="B1951" s="6"/>
      <c r="I1951" s="4"/>
      <c r="J1951" s="6"/>
      <c r="N1951" s="1"/>
      <c r="O1951" s="1"/>
    </row>
    <row r="1952" spans="1:15" x14ac:dyDescent="0.25">
      <c r="A1952" s="9"/>
      <c r="B1952" s="6"/>
      <c r="I1952" s="4"/>
      <c r="J1952" s="6"/>
      <c r="N1952" s="1"/>
      <c r="O1952" s="1"/>
    </row>
    <row r="1953" spans="1:15" x14ac:dyDescent="0.25">
      <c r="A1953" s="9"/>
      <c r="B1953" s="6"/>
      <c r="I1953" s="4"/>
      <c r="J1953" s="6"/>
      <c r="N1953" s="1"/>
      <c r="O1953" s="1"/>
    </row>
    <row r="1954" spans="1:15" x14ac:dyDescent="0.25">
      <c r="A1954" s="9"/>
      <c r="B1954" s="6"/>
      <c r="I1954" s="4"/>
      <c r="J1954" s="6"/>
      <c r="N1954" s="1"/>
      <c r="O1954" s="1"/>
    </row>
    <row r="1955" spans="1:15" x14ac:dyDescent="0.25">
      <c r="A1955" s="9"/>
      <c r="B1955" s="6"/>
      <c r="I1955" s="4"/>
      <c r="J1955" s="6"/>
      <c r="N1955" s="1"/>
      <c r="O1955" s="1"/>
    </row>
    <row r="1956" spans="1:15" x14ac:dyDescent="0.25">
      <c r="A1956" s="9"/>
      <c r="B1956" s="6"/>
      <c r="I1956" s="4"/>
      <c r="J1956" s="6"/>
      <c r="N1956" s="1"/>
      <c r="O1956" s="1"/>
    </row>
    <row r="1957" spans="1:15" x14ac:dyDescent="0.25">
      <c r="A1957" s="9"/>
      <c r="B1957" s="6"/>
      <c r="I1957" s="4"/>
      <c r="J1957" s="6"/>
      <c r="N1957" s="1"/>
      <c r="O1957" s="1"/>
    </row>
    <row r="1958" spans="1:15" x14ac:dyDescent="0.25">
      <c r="A1958" s="9"/>
      <c r="B1958" s="6"/>
      <c r="I1958" s="4"/>
      <c r="J1958" s="6"/>
      <c r="N1958" s="1"/>
      <c r="O1958" s="1"/>
    </row>
    <row r="1959" spans="1:15" x14ac:dyDescent="0.25">
      <c r="A1959" s="9"/>
      <c r="B1959" s="6"/>
      <c r="I1959" s="4"/>
      <c r="J1959" s="6"/>
      <c r="N1959" s="1"/>
      <c r="O1959" s="1"/>
    </row>
    <row r="1960" spans="1:15" x14ac:dyDescent="0.25">
      <c r="A1960" s="9"/>
      <c r="B1960" s="6"/>
      <c r="I1960" s="4"/>
      <c r="J1960" s="6"/>
      <c r="N1960" s="1"/>
      <c r="O1960" s="1"/>
    </row>
    <row r="1961" spans="1:15" x14ac:dyDescent="0.25">
      <c r="A1961" s="9"/>
      <c r="B1961" s="6"/>
      <c r="I1961" s="4"/>
      <c r="J1961" s="6"/>
      <c r="N1961" s="1"/>
      <c r="O1961" s="1"/>
    </row>
    <row r="1962" spans="1:15" x14ac:dyDescent="0.25">
      <c r="A1962" s="9"/>
      <c r="B1962" s="6"/>
      <c r="I1962" s="4"/>
      <c r="J1962" s="6"/>
      <c r="N1962" s="1"/>
      <c r="O1962" s="1"/>
    </row>
    <row r="1963" spans="1:15" x14ac:dyDescent="0.25">
      <c r="A1963" s="9"/>
      <c r="B1963" s="6"/>
      <c r="I1963" s="4"/>
      <c r="J1963" s="6"/>
      <c r="N1963" s="1"/>
      <c r="O1963" s="1"/>
    </row>
    <row r="1964" spans="1:15" x14ac:dyDescent="0.25">
      <c r="A1964" s="9"/>
      <c r="B1964" s="6"/>
      <c r="I1964" s="4"/>
      <c r="J1964" s="6"/>
      <c r="N1964" s="1"/>
      <c r="O1964" s="1"/>
    </row>
    <row r="1965" spans="1:15" x14ac:dyDescent="0.25">
      <c r="A1965" s="9"/>
      <c r="B1965" s="6"/>
      <c r="I1965" s="4"/>
      <c r="J1965" s="6"/>
      <c r="N1965" s="1"/>
      <c r="O1965" s="1"/>
    </row>
    <row r="1966" spans="1:15" x14ac:dyDescent="0.25">
      <c r="A1966" s="9"/>
      <c r="B1966" s="6"/>
      <c r="I1966" s="4"/>
      <c r="J1966" s="6"/>
      <c r="N1966" s="1"/>
      <c r="O1966" s="1"/>
    </row>
    <row r="1967" spans="1:15" x14ac:dyDescent="0.25">
      <c r="A1967" s="9"/>
      <c r="B1967" s="6"/>
      <c r="I1967" s="4"/>
      <c r="J1967" s="6"/>
      <c r="N1967" s="1"/>
      <c r="O1967" s="1"/>
    </row>
    <row r="1968" spans="1:15" x14ac:dyDescent="0.25">
      <c r="A1968" s="9"/>
      <c r="B1968" s="6"/>
      <c r="I1968" s="4"/>
      <c r="J1968" s="6"/>
      <c r="N1968" s="1"/>
      <c r="O1968" s="1"/>
    </row>
    <row r="1969" spans="1:15" x14ac:dyDescent="0.25">
      <c r="A1969" s="9"/>
      <c r="B1969" s="6"/>
      <c r="I1969" s="4"/>
      <c r="J1969" s="6"/>
      <c r="N1969" s="1"/>
      <c r="O1969" s="1"/>
    </row>
    <row r="1970" spans="1:15" x14ac:dyDescent="0.25">
      <c r="A1970" s="9"/>
      <c r="B1970" s="6"/>
      <c r="I1970" s="4"/>
      <c r="J1970" s="6"/>
      <c r="N1970" s="1"/>
      <c r="O1970" s="1"/>
    </row>
    <row r="1971" spans="1:15" x14ac:dyDescent="0.25">
      <c r="A1971" s="9"/>
      <c r="B1971" s="6"/>
      <c r="I1971" s="4"/>
      <c r="J1971" s="6"/>
      <c r="N1971" s="1"/>
      <c r="O1971" s="1"/>
    </row>
    <row r="1972" spans="1:15" x14ac:dyDescent="0.25">
      <c r="A1972" s="9"/>
      <c r="B1972" s="6"/>
      <c r="I1972" s="4"/>
      <c r="J1972" s="6"/>
      <c r="N1972" s="1"/>
      <c r="O1972" s="1"/>
    </row>
    <row r="1973" spans="1:15" x14ac:dyDescent="0.25">
      <c r="A1973" s="9"/>
      <c r="B1973" s="6"/>
      <c r="I1973" s="4"/>
      <c r="J1973" s="6"/>
      <c r="N1973" s="1"/>
      <c r="O1973" s="1"/>
    </row>
    <row r="1974" spans="1:15" x14ac:dyDescent="0.25">
      <c r="A1974" s="9"/>
      <c r="B1974" s="6"/>
      <c r="I1974" s="4"/>
      <c r="J1974" s="6"/>
      <c r="N1974" s="1"/>
      <c r="O1974" s="1"/>
    </row>
    <row r="1975" spans="1:15" x14ac:dyDescent="0.25">
      <c r="A1975" s="9"/>
      <c r="B1975" s="6"/>
      <c r="I1975" s="4"/>
      <c r="J1975" s="6"/>
      <c r="N1975" s="1"/>
      <c r="O1975" s="1"/>
    </row>
    <row r="1976" spans="1:15" x14ac:dyDescent="0.25">
      <c r="A1976" s="9"/>
      <c r="B1976" s="6"/>
      <c r="I1976" s="4"/>
      <c r="J1976" s="6"/>
      <c r="N1976" s="1"/>
      <c r="O1976" s="1"/>
    </row>
    <row r="1977" spans="1:15" x14ac:dyDescent="0.25">
      <c r="A1977" s="9"/>
      <c r="B1977" s="6"/>
      <c r="I1977" s="4"/>
      <c r="J1977" s="6"/>
      <c r="N1977" s="1"/>
      <c r="O1977" s="1"/>
    </row>
    <row r="1978" spans="1:15" x14ac:dyDescent="0.25">
      <c r="A1978" s="9"/>
      <c r="B1978" s="6"/>
      <c r="I1978" s="4"/>
      <c r="J1978" s="6"/>
      <c r="N1978" s="1"/>
      <c r="O1978" s="1"/>
    </row>
    <row r="1979" spans="1:15" x14ac:dyDescent="0.25">
      <c r="A1979" s="9"/>
      <c r="B1979" s="6"/>
      <c r="I1979" s="4"/>
      <c r="J1979" s="6"/>
      <c r="N1979" s="1"/>
      <c r="O1979" s="1"/>
    </row>
    <row r="1980" spans="1:15" x14ac:dyDescent="0.25">
      <c r="A1980" s="9"/>
      <c r="B1980" s="6"/>
      <c r="I1980" s="4"/>
      <c r="J1980" s="6"/>
      <c r="N1980" s="1"/>
      <c r="O1980" s="1"/>
    </row>
    <row r="1981" spans="1:15" x14ac:dyDescent="0.25">
      <c r="A1981" s="9"/>
      <c r="B1981" s="6"/>
      <c r="I1981" s="4"/>
      <c r="J1981" s="6"/>
      <c r="N1981" s="1"/>
      <c r="O1981" s="1"/>
    </row>
    <row r="1982" spans="1:15" x14ac:dyDescent="0.25">
      <c r="A1982" s="9"/>
      <c r="B1982" s="6"/>
      <c r="I1982" s="4"/>
      <c r="J1982" s="6"/>
      <c r="N1982" s="1"/>
      <c r="O1982" s="1"/>
    </row>
    <row r="1983" spans="1:15" x14ac:dyDescent="0.25">
      <c r="A1983" s="9"/>
      <c r="B1983" s="6"/>
      <c r="I1983" s="4"/>
      <c r="J1983" s="6"/>
      <c r="N1983" s="1"/>
      <c r="O1983" s="1"/>
    </row>
    <row r="1984" spans="1:15" x14ac:dyDescent="0.25">
      <c r="A1984" s="9"/>
      <c r="B1984" s="6"/>
      <c r="I1984" s="4"/>
      <c r="J1984" s="6"/>
      <c r="N1984" s="1"/>
      <c r="O1984" s="1"/>
    </row>
    <row r="1985" spans="1:15" x14ac:dyDescent="0.25">
      <c r="A1985" s="9"/>
      <c r="B1985" s="6"/>
      <c r="I1985" s="4"/>
      <c r="J1985" s="6"/>
      <c r="N1985" s="1"/>
      <c r="O1985" s="1"/>
    </row>
    <row r="1986" spans="1:15" x14ac:dyDescent="0.25">
      <c r="A1986" s="9"/>
      <c r="B1986" s="6"/>
      <c r="I1986" s="4"/>
      <c r="J1986" s="6"/>
      <c r="N1986" s="1"/>
      <c r="O1986" s="1"/>
    </row>
    <row r="1987" spans="1:15" x14ac:dyDescent="0.25">
      <c r="A1987" s="9"/>
      <c r="B1987" s="6"/>
      <c r="I1987" s="4"/>
      <c r="J1987" s="6"/>
      <c r="N1987" s="1"/>
      <c r="O1987" s="1"/>
    </row>
    <row r="1988" spans="1:15" x14ac:dyDescent="0.25">
      <c r="A1988" s="9"/>
      <c r="B1988" s="6"/>
      <c r="I1988" s="4"/>
      <c r="J1988" s="6"/>
      <c r="N1988" s="1"/>
      <c r="O1988" s="1"/>
    </row>
    <row r="1989" spans="1:15" x14ac:dyDescent="0.25">
      <c r="A1989" s="9"/>
      <c r="B1989" s="6"/>
      <c r="I1989" s="4"/>
      <c r="J1989" s="6"/>
      <c r="N1989" s="1"/>
      <c r="O1989" s="1"/>
    </row>
    <row r="1990" spans="1:15" x14ac:dyDescent="0.25">
      <c r="A1990" s="9"/>
      <c r="B1990" s="6"/>
      <c r="I1990" s="4"/>
      <c r="J1990" s="6"/>
      <c r="N1990" s="1"/>
      <c r="O1990" s="1"/>
    </row>
    <row r="1991" spans="1:15" x14ac:dyDescent="0.25">
      <c r="A1991" s="9"/>
      <c r="B1991" s="6"/>
      <c r="I1991" s="4"/>
      <c r="J1991" s="6"/>
      <c r="N1991" s="1"/>
      <c r="O1991" s="1"/>
    </row>
    <row r="1992" spans="1:15" x14ac:dyDescent="0.25">
      <c r="A1992" s="9"/>
      <c r="B1992" s="6"/>
      <c r="I1992" s="4"/>
      <c r="J1992" s="6"/>
      <c r="N1992" s="1"/>
      <c r="O1992" s="1"/>
    </row>
    <row r="1993" spans="1:15" x14ac:dyDescent="0.25">
      <c r="A1993" s="9"/>
      <c r="B1993" s="6"/>
      <c r="I1993" s="4"/>
      <c r="J1993" s="6"/>
      <c r="N1993" s="1"/>
      <c r="O1993" s="1"/>
    </row>
    <row r="1994" spans="1:15" x14ac:dyDescent="0.25">
      <c r="A1994" s="9"/>
      <c r="B1994" s="6"/>
      <c r="I1994" s="4"/>
      <c r="J1994" s="6"/>
      <c r="N1994" s="1"/>
      <c r="O1994" s="1"/>
    </row>
    <row r="1995" spans="1:15" x14ac:dyDescent="0.25">
      <c r="A1995" s="9"/>
      <c r="B1995" s="6"/>
      <c r="I1995" s="4"/>
      <c r="J1995" s="6"/>
      <c r="N1995" s="1"/>
      <c r="O1995" s="1"/>
    </row>
    <row r="1996" spans="1:15" x14ac:dyDescent="0.25">
      <c r="A1996" s="9"/>
      <c r="B1996" s="6"/>
      <c r="I1996" s="4"/>
      <c r="J1996" s="6"/>
      <c r="N1996" s="1"/>
      <c r="O1996" s="1"/>
    </row>
    <row r="1997" spans="1:15" x14ac:dyDescent="0.25">
      <c r="A1997" s="9"/>
      <c r="B1997" s="6"/>
      <c r="I1997" s="4"/>
      <c r="J1997" s="6"/>
      <c r="N1997" s="1"/>
      <c r="O1997" s="1"/>
    </row>
    <row r="1998" spans="1:15" x14ac:dyDescent="0.25">
      <c r="A1998" s="9"/>
      <c r="B1998" s="6"/>
      <c r="I1998" s="4"/>
      <c r="J1998" s="6"/>
      <c r="N1998" s="1"/>
      <c r="O1998" s="1"/>
    </row>
    <row r="1999" spans="1:15" x14ac:dyDescent="0.25">
      <c r="A1999" s="9"/>
      <c r="B1999" s="6"/>
      <c r="I1999" s="4"/>
      <c r="J1999" s="6"/>
      <c r="N1999" s="1"/>
      <c r="O1999" s="1"/>
    </row>
    <row r="2000" spans="1:15" x14ac:dyDescent="0.25">
      <c r="A2000" s="9"/>
      <c r="B2000" s="6"/>
      <c r="I2000" s="4"/>
      <c r="J2000" s="6"/>
      <c r="N2000" s="1"/>
      <c r="O2000" s="1"/>
    </row>
    <row r="2001" spans="1:15" x14ac:dyDescent="0.25">
      <c r="A2001" s="9"/>
      <c r="B2001" s="6"/>
      <c r="I2001" s="4"/>
      <c r="J2001" s="6"/>
      <c r="N2001" s="1"/>
      <c r="O2001" s="1"/>
    </row>
    <row r="2002" spans="1:15" x14ac:dyDescent="0.25">
      <c r="A2002" s="9"/>
      <c r="B2002" s="6"/>
      <c r="I2002" s="4"/>
      <c r="J2002" s="6"/>
      <c r="N2002" s="1"/>
      <c r="O2002" s="1"/>
    </row>
    <row r="2003" spans="1:15" x14ac:dyDescent="0.25">
      <c r="A2003" s="9"/>
      <c r="B2003" s="6"/>
      <c r="I2003" s="4"/>
      <c r="J2003" s="6"/>
      <c r="N2003" s="1"/>
      <c r="O2003" s="1"/>
    </row>
    <row r="2004" spans="1:15" x14ac:dyDescent="0.25">
      <c r="A2004" s="9"/>
      <c r="B2004" s="6"/>
      <c r="I2004" s="4"/>
      <c r="J2004" s="6"/>
      <c r="N2004" s="1"/>
      <c r="O2004" s="1"/>
    </row>
    <row r="2005" spans="1:15" x14ac:dyDescent="0.25">
      <c r="A2005" s="9"/>
      <c r="B2005" s="6"/>
      <c r="I2005" s="4"/>
      <c r="J2005" s="6"/>
      <c r="N2005" s="1"/>
      <c r="O2005" s="1"/>
    </row>
    <row r="2006" spans="1:15" x14ac:dyDescent="0.25">
      <c r="A2006" s="9"/>
      <c r="B2006" s="6"/>
      <c r="I2006" s="4"/>
      <c r="J2006" s="6"/>
      <c r="N2006" s="1"/>
      <c r="O2006" s="1"/>
    </row>
    <row r="2007" spans="1:15" x14ac:dyDescent="0.25">
      <c r="A2007" s="9"/>
      <c r="B2007" s="6"/>
      <c r="I2007" s="4"/>
      <c r="J2007" s="6"/>
      <c r="N2007" s="1"/>
      <c r="O2007" s="1"/>
    </row>
    <row r="2008" spans="1:15" x14ac:dyDescent="0.25">
      <c r="A2008" s="9"/>
      <c r="B2008" s="6"/>
      <c r="I2008" s="4"/>
      <c r="J2008" s="6"/>
      <c r="N2008" s="1"/>
      <c r="O2008" s="1"/>
    </row>
    <row r="2009" spans="1:15" x14ac:dyDescent="0.25">
      <c r="A2009" s="9"/>
      <c r="B2009" s="6"/>
      <c r="I2009" s="4"/>
      <c r="J2009" s="6"/>
      <c r="N2009" s="1"/>
      <c r="O2009" s="1"/>
    </row>
    <row r="2010" spans="1:15" x14ac:dyDescent="0.25">
      <c r="A2010" s="9"/>
      <c r="B2010" s="6"/>
      <c r="I2010" s="4"/>
      <c r="J2010" s="6"/>
      <c r="N2010" s="1"/>
      <c r="O2010" s="1"/>
    </row>
    <row r="2011" spans="1:15" x14ac:dyDescent="0.25">
      <c r="A2011" s="9"/>
      <c r="B2011" s="6"/>
      <c r="I2011" s="4"/>
      <c r="J2011" s="6"/>
      <c r="N2011" s="1"/>
      <c r="O2011" s="1"/>
    </row>
    <row r="2012" spans="1:15" x14ac:dyDescent="0.25">
      <c r="A2012" s="9"/>
      <c r="B2012" s="6"/>
      <c r="I2012" s="4"/>
      <c r="J2012" s="6"/>
      <c r="N2012" s="1"/>
      <c r="O2012" s="1"/>
    </row>
    <row r="2013" spans="1:15" x14ac:dyDescent="0.25">
      <c r="A2013" s="9"/>
      <c r="B2013" s="6"/>
      <c r="I2013" s="4"/>
      <c r="J2013" s="6"/>
      <c r="N2013" s="1"/>
      <c r="O2013" s="1"/>
    </row>
    <row r="2014" spans="1:15" x14ac:dyDescent="0.25">
      <c r="A2014" s="9"/>
      <c r="B2014" s="6"/>
      <c r="I2014" s="4"/>
      <c r="J2014" s="6"/>
      <c r="N2014" s="1"/>
      <c r="O2014" s="1"/>
    </row>
    <row r="2015" spans="1:15" x14ac:dyDescent="0.25">
      <c r="A2015" s="9"/>
      <c r="B2015" s="6"/>
      <c r="I2015" s="4"/>
      <c r="J2015" s="6"/>
      <c r="N2015" s="1"/>
      <c r="O2015" s="1"/>
    </row>
    <row r="2016" spans="1:15" x14ac:dyDescent="0.25">
      <c r="A2016" s="9"/>
      <c r="B2016" s="6"/>
      <c r="I2016" s="4"/>
      <c r="J2016" s="6"/>
      <c r="N2016" s="1"/>
      <c r="O2016" s="1"/>
    </row>
    <row r="2017" spans="1:15" x14ac:dyDescent="0.25">
      <c r="A2017" s="9"/>
      <c r="B2017" s="6"/>
      <c r="I2017" s="4"/>
      <c r="J2017" s="6"/>
      <c r="N2017" s="1"/>
      <c r="O2017" s="1"/>
    </row>
    <row r="2018" spans="1:15" x14ac:dyDescent="0.25">
      <c r="A2018" s="9"/>
      <c r="B2018" s="6"/>
      <c r="I2018" s="4"/>
      <c r="J2018" s="6"/>
      <c r="N2018" s="1"/>
      <c r="O2018" s="1"/>
    </row>
    <row r="2019" spans="1:15" x14ac:dyDescent="0.25">
      <c r="A2019" s="9"/>
      <c r="B2019" s="6"/>
      <c r="I2019" s="4"/>
      <c r="J2019" s="6"/>
      <c r="N2019" s="1"/>
      <c r="O2019" s="1"/>
    </row>
    <row r="2020" spans="1:15" x14ac:dyDescent="0.25">
      <c r="A2020" s="9"/>
      <c r="B2020" s="6"/>
      <c r="I2020" s="4"/>
      <c r="J2020" s="6"/>
      <c r="N2020" s="1"/>
      <c r="O2020" s="1"/>
    </row>
    <row r="2021" spans="1:15" x14ac:dyDescent="0.25">
      <c r="A2021" s="9"/>
      <c r="B2021" s="6"/>
      <c r="I2021" s="4"/>
      <c r="J2021" s="6"/>
      <c r="N2021" s="1"/>
      <c r="O2021" s="1"/>
    </row>
    <row r="2022" spans="1:15" x14ac:dyDescent="0.25">
      <c r="A2022" s="9"/>
      <c r="B2022" s="6"/>
      <c r="I2022" s="4"/>
      <c r="J2022" s="6"/>
      <c r="N2022" s="1"/>
      <c r="O2022" s="1"/>
    </row>
    <row r="2023" spans="1:15" x14ac:dyDescent="0.25">
      <c r="A2023" s="9"/>
      <c r="B2023" s="6"/>
      <c r="I2023" s="4"/>
      <c r="J2023" s="6"/>
      <c r="N2023" s="1"/>
      <c r="O2023" s="1"/>
    </row>
    <row r="2024" spans="1:15" x14ac:dyDescent="0.25">
      <c r="A2024" s="9"/>
      <c r="B2024" s="6"/>
      <c r="I2024" s="4"/>
      <c r="J2024" s="6"/>
      <c r="N2024" s="1"/>
      <c r="O2024" s="1"/>
    </row>
    <row r="2025" spans="1:15" x14ac:dyDescent="0.25">
      <c r="A2025" s="9"/>
      <c r="B2025" s="6"/>
      <c r="I2025" s="4"/>
      <c r="J2025" s="6"/>
      <c r="N2025" s="1"/>
      <c r="O2025" s="1"/>
    </row>
    <row r="2026" spans="1:15" x14ac:dyDescent="0.25">
      <c r="A2026" s="9"/>
      <c r="B2026" s="6"/>
      <c r="I2026" s="4"/>
      <c r="J2026" s="6"/>
      <c r="N2026" s="1"/>
      <c r="O2026" s="1"/>
    </row>
    <row r="2027" spans="1:15" x14ac:dyDescent="0.25">
      <c r="A2027" s="9"/>
      <c r="B2027" s="6"/>
      <c r="I2027" s="4"/>
      <c r="J2027" s="6"/>
      <c r="N2027" s="1"/>
      <c r="O2027" s="1"/>
    </row>
    <row r="2028" spans="1:15" x14ac:dyDescent="0.25">
      <c r="A2028" s="9"/>
      <c r="B2028" s="6"/>
      <c r="I2028" s="4"/>
      <c r="J2028" s="6"/>
      <c r="N2028" s="1"/>
      <c r="O2028" s="1"/>
    </row>
    <row r="2029" spans="1:15" x14ac:dyDescent="0.25">
      <c r="A2029" s="9"/>
      <c r="B2029" s="6"/>
      <c r="I2029" s="4"/>
      <c r="J2029" s="6"/>
      <c r="N2029" s="1"/>
      <c r="O2029" s="1"/>
    </row>
    <row r="2030" spans="1:15" x14ac:dyDescent="0.25">
      <c r="A2030" s="9"/>
      <c r="B2030" s="6"/>
      <c r="I2030" s="4"/>
      <c r="J2030" s="6"/>
      <c r="N2030" s="1"/>
      <c r="O2030" s="1"/>
    </row>
    <row r="2031" spans="1:15" x14ac:dyDescent="0.25">
      <c r="A2031" s="9"/>
      <c r="B2031" s="6"/>
      <c r="I2031" s="4"/>
      <c r="J2031" s="6"/>
      <c r="N2031" s="1"/>
      <c r="O2031" s="1"/>
    </row>
    <row r="2032" spans="1:15" x14ac:dyDescent="0.25">
      <c r="A2032" s="9"/>
      <c r="B2032" s="6"/>
      <c r="I2032" s="4"/>
      <c r="J2032" s="6"/>
      <c r="N2032" s="1"/>
      <c r="O2032" s="1"/>
    </row>
    <row r="2033" spans="1:15" x14ac:dyDescent="0.25">
      <c r="A2033" s="9"/>
      <c r="B2033" s="6"/>
      <c r="I2033" s="4"/>
      <c r="J2033" s="6"/>
      <c r="N2033" s="1"/>
      <c r="O2033" s="1"/>
    </row>
    <row r="2034" spans="1:15" x14ac:dyDescent="0.25">
      <c r="A2034" s="9"/>
      <c r="B2034" s="6"/>
      <c r="I2034" s="4"/>
      <c r="J2034" s="6"/>
      <c r="N2034" s="1"/>
      <c r="O2034" s="1"/>
    </row>
    <row r="2035" spans="1:15" x14ac:dyDescent="0.25">
      <c r="A2035" s="9"/>
      <c r="B2035" s="6"/>
      <c r="I2035" s="4"/>
      <c r="J2035" s="6"/>
      <c r="N2035" s="1"/>
      <c r="O2035" s="1"/>
    </row>
    <row r="2036" spans="1:15" x14ac:dyDescent="0.25">
      <c r="A2036" s="9"/>
      <c r="B2036" s="6"/>
      <c r="I2036" s="4"/>
      <c r="J2036" s="6"/>
      <c r="N2036" s="1"/>
      <c r="O2036" s="1"/>
    </row>
    <row r="2037" spans="1:15" x14ac:dyDescent="0.25">
      <c r="A2037" s="9"/>
      <c r="B2037" s="6"/>
      <c r="I2037" s="4"/>
      <c r="J2037" s="6"/>
      <c r="N2037" s="1"/>
      <c r="O2037" s="1"/>
    </row>
    <row r="2038" spans="1:15" x14ac:dyDescent="0.25">
      <c r="A2038" s="9"/>
      <c r="B2038" s="6"/>
      <c r="I2038" s="4"/>
      <c r="J2038" s="6"/>
      <c r="N2038" s="1"/>
      <c r="O2038" s="1"/>
    </row>
    <row r="2039" spans="1:15" x14ac:dyDescent="0.25">
      <c r="A2039" s="9"/>
      <c r="B2039" s="6"/>
      <c r="I2039" s="4"/>
      <c r="J2039" s="6"/>
      <c r="N2039" s="1"/>
      <c r="O2039" s="1"/>
    </row>
    <row r="2040" spans="1:15" x14ac:dyDescent="0.25">
      <c r="A2040" s="9"/>
      <c r="B2040" s="6"/>
      <c r="I2040" s="4"/>
      <c r="J2040" s="6"/>
      <c r="N2040" s="1"/>
      <c r="O2040" s="1"/>
    </row>
    <row r="2041" spans="1:15" x14ac:dyDescent="0.25">
      <c r="A2041" s="9"/>
      <c r="B2041" s="6"/>
      <c r="I2041" s="4"/>
      <c r="J2041" s="6"/>
      <c r="N2041" s="1"/>
      <c r="O2041" s="1"/>
    </row>
    <row r="2042" spans="1:15" x14ac:dyDescent="0.25">
      <c r="A2042" s="9"/>
      <c r="B2042" s="6"/>
      <c r="I2042" s="4"/>
      <c r="J2042" s="6"/>
      <c r="N2042" s="1"/>
      <c r="O2042" s="1"/>
    </row>
    <row r="2043" spans="1:15" x14ac:dyDescent="0.25">
      <c r="A2043" s="9"/>
      <c r="B2043" s="6"/>
      <c r="I2043" s="4"/>
      <c r="J2043" s="6"/>
      <c r="N2043" s="1"/>
      <c r="O2043" s="1"/>
    </row>
    <row r="2044" spans="1:15" x14ac:dyDescent="0.25">
      <c r="A2044" s="9"/>
      <c r="B2044" s="6"/>
      <c r="I2044" s="4"/>
      <c r="J2044" s="6"/>
      <c r="N2044" s="1"/>
      <c r="O2044" s="1"/>
    </row>
    <row r="2045" spans="1:15" x14ac:dyDescent="0.25">
      <c r="A2045" s="9"/>
      <c r="B2045" s="6"/>
      <c r="I2045" s="4"/>
      <c r="J2045" s="6"/>
      <c r="N2045" s="1"/>
      <c r="O2045" s="1"/>
    </row>
    <row r="2046" spans="1:15" x14ac:dyDescent="0.25">
      <c r="A2046" s="9"/>
      <c r="B2046" s="6"/>
      <c r="I2046" s="4"/>
      <c r="J2046" s="6"/>
      <c r="N2046" s="1"/>
      <c r="O2046" s="1"/>
    </row>
    <row r="2047" spans="1:15" x14ac:dyDescent="0.25">
      <c r="A2047" s="9"/>
      <c r="B2047" s="6"/>
      <c r="I2047" s="4"/>
      <c r="J2047" s="6"/>
      <c r="N2047" s="1"/>
      <c r="O2047" s="1"/>
    </row>
    <row r="2048" spans="1:15" x14ac:dyDescent="0.25">
      <c r="A2048" s="9"/>
      <c r="B2048" s="6"/>
      <c r="I2048" s="4"/>
      <c r="J2048" s="6"/>
      <c r="N2048" s="1"/>
      <c r="O2048" s="1"/>
    </row>
    <row r="2049" spans="1:15" x14ac:dyDescent="0.25">
      <c r="A2049" s="9"/>
      <c r="B2049" s="6"/>
      <c r="I2049" s="4"/>
      <c r="J2049" s="6"/>
      <c r="N2049" s="1"/>
      <c r="O2049" s="1"/>
    </row>
    <row r="2050" spans="1:15" x14ac:dyDescent="0.25">
      <c r="A2050" s="9"/>
      <c r="B2050" s="6"/>
      <c r="I2050" s="4"/>
      <c r="J2050" s="6"/>
      <c r="N2050" s="1"/>
      <c r="O2050" s="1"/>
    </row>
    <row r="2051" spans="1:15" x14ac:dyDescent="0.25">
      <c r="A2051" s="9"/>
      <c r="B2051" s="6"/>
      <c r="I2051" s="4"/>
      <c r="J2051" s="6"/>
      <c r="N2051" s="1"/>
      <c r="O2051" s="1"/>
    </row>
    <row r="2052" spans="1:15" x14ac:dyDescent="0.25">
      <c r="A2052" s="9"/>
      <c r="B2052" s="6"/>
      <c r="I2052" s="4"/>
      <c r="J2052" s="6"/>
      <c r="N2052" s="1"/>
      <c r="O2052" s="1"/>
    </row>
    <row r="2053" spans="1:15" x14ac:dyDescent="0.25">
      <c r="A2053" s="9"/>
      <c r="B2053" s="6"/>
      <c r="I2053" s="4"/>
      <c r="J2053" s="6"/>
      <c r="N2053" s="1"/>
      <c r="O2053" s="1"/>
    </row>
    <row r="2054" spans="1:15" x14ac:dyDescent="0.25">
      <c r="A2054" s="9"/>
      <c r="B2054" s="6"/>
      <c r="I2054" s="4"/>
      <c r="J2054" s="6"/>
      <c r="N2054" s="1"/>
      <c r="O2054" s="1"/>
    </row>
    <row r="2055" spans="1:15" x14ac:dyDescent="0.25">
      <c r="A2055" s="9"/>
      <c r="B2055" s="6"/>
      <c r="I2055" s="4"/>
      <c r="J2055" s="6"/>
      <c r="N2055" s="1"/>
      <c r="O2055" s="1"/>
    </row>
    <row r="2056" spans="1:15" x14ac:dyDescent="0.25">
      <c r="A2056" s="9"/>
      <c r="B2056" s="6"/>
      <c r="I2056" s="4"/>
      <c r="J2056" s="6"/>
      <c r="N2056" s="1"/>
      <c r="O2056" s="1"/>
    </row>
    <row r="2057" spans="1:15" x14ac:dyDescent="0.25">
      <c r="A2057" s="9"/>
      <c r="B2057" s="6"/>
      <c r="I2057" s="4"/>
      <c r="J2057" s="6"/>
      <c r="N2057" s="1"/>
      <c r="O2057" s="1"/>
    </row>
    <row r="2058" spans="1:15" x14ac:dyDescent="0.25">
      <c r="A2058" s="9"/>
      <c r="B2058" s="6"/>
      <c r="I2058" s="4"/>
      <c r="J2058" s="6"/>
      <c r="N2058" s="1"/>
      <c r="O2058" s="1"/>
    </row>
    <row r="2059" spans="1:15" x14ac:dyDescent="0.25">
      <c r="A2059" s="9"/>
      <c r="B2059" s="6"/>
      <c r="I2059" s="4"/>
      <c r="J2059" s="6"/>
      <c r="N2059" s="1"/>
      <c r="O2059" s="1"/>
    </row>
    <row r="2060" spans="1:15" x14ac:dyDescent="0.25">
      <c r="A2060" s="9"/>
      <c r="B2060" s="6"/>
      <c r="I2060" s="4"/>
      <c r="J2060" s="6"/>
      <c r="N2060" s="1"/>
      <c r="O2060" s="1"/>
    </row>
    <row r="2061" spans="1:15" x14ac:dyDescent="0.25">
      <c r="A2061" s="9"/>
      <c r="B2061" s="6"/>
      <c r="I2061" s="4"/>
      <c r="J2061" s="6"/>
      <c r="N2061" s="1"/>
      <c r="O2061" s="1"/>
    </row>
    <row r="2062" spans="1:15" x14ac:dyDescent="0.25">
      <c r="A2062" s="9"/>
      <c r="B2062" s="6"/>
      <c r="I2062" s="4"/>
      <c r="J2062" s="6"/>
      <c r="N2062" s="1"/>
      <c r="O2062" s="1"/>
    </row>
    <row r="2063" spans="1:15" x14ac:dyDescent="0.25">
      <c r="A2063" s="9"/>
      <c r="B2063" s="6"/>
      <c r="I2063" s="4"/>
      <c r="J2063" s="6"/>
      <c r="N2063" s="1"/>
      <c r="O2063" s="1"/>
    </row>
    <row r="2064" spans="1:15" x14ac:dyDescent="0.25">
      <c r="A2064" s="9"/>
      <c r="B2064" s="6"/>
      <c r="I2064" s="4"/>
      <c r="J2064" s="6"/>
      <c r="N2064" s="1"/>
      <c r="O2064" s="1"/>
    </row>
    <row r="2065" spans="1:15" x14ac:dyDescent="0.25">
      <c r="A2065" s="9"/>
      <c r="B2065" s="6"/>
      <c r="I2065" s="4"/>
      <c r="J2065" s="6"/>
      <c r="N2065" s="1"/>
      <c r="O2065" s="1"/>
    </row>
    <row r="2066" spans="1:15" x14ac:dyDescent="0.25">
      <c r="A2066" s="9"/>
      <c r="B2066" s="6"/>
      <c r="I2066" s="4"/>
      <c r="J2066" s="6"/>
      <c r="N2066" s="1"/>
      <c r="O2066" s="1"/>
    </row>
    <row r="2067" spans="1:15" x14ac:dyDescent="0.25">
      <c r="A2067" s="9"/>
      <c r="B2067" s="6"/>
      <c r="I2067" s="4"/>
      <c r="J2067" s="6"/>
      <c r="N2067" s="1"/>
      <c r="O2067" s="1"/>
    </row>
    <row r="2068" spans="1:15" x14ac:dyDescent="0.25">
      <c r="A2068" s="9"/>
      <c r="B2068" s="6"/>
      <c r="I2068" s="4"/>
      <c r="J2068" s="6"/>
      <c r="N2068" s="1"/>
      <c r="O2068" s="1"/>
    </row>
    <row r="2069" spans="1:15" x14ac:dyDescent="0.25">
      <c r="A2069" s="9"/>
      <c r="B2069" s="6"/>
      <c r="I2069" s="4"/>
      <c r="J2069" s="6"/>
      <c r="N2069" s="1"/>
      <c r="O2069" s="1"/>
    </row>
    <row r="2070" spans="1:15" x14ac:dyDescent="0.25">
      <c r="A2070" s="9"/>
      <c r="B2070" s="6"/>
      <c r="I2070" s="4"/>
      <c r="J2070" s="6"/>
      <c r="N2070" s="1"/>
      <c r="O2070" s="1"/>
    </row>
    <row r="2071" spans="1:15" x14ac:dyDescent="0.25">
      <c r="A2071" s="9"/>
      <c r="B2071" s="6"/>
      <c r="I2071" s="4"/>
      <c r="J2071" s="6"/>
      <c r="N2071" s="1"/>
      <c r="O2071" s="1"/>
    </row>
    <row r="2072" spans="1:15" x14ac:dyDescent="0.25">
      <c r="A2072" s="9"/>
      <c r="B2072" s="6"/>
      <c r="I2072" s="4"/>
      <c r="J2072" s="6"/>
      <c r="N2072" s="1"/>
      <c r="O2072" s="1"/>
    </row>
    <row r="2073" spans="1:15" x14ac:dyDescent="0.25">
      <c r="A2073" s="9"/>
      <c r="B2073" s="6"/>
      <c r="I2073" s="4"/>
      <c r="J2073" s="6"/>
      <c r="N2073" s="1"/>
      <c r="O2073" s="1"/>
    </row>
    <row r="2074" spans="1:15" x14ac:dyDescent="0.25">
      <c r="A2074" s="9"/>
      <c r="B2074" s="6"/>
      <c r="I2074" s="4"/>
      <c r="J2074" s="6"/>
      <c r="N2074" s="1"/>
      <c r="O2074" s="1"/>
    </row>
    <row r="2075" spans="1:15" x14ac:dyDescent="0.25">
      <c r="A2075" s="9"/>
      <c r="B2075" s="6"/>
      <c r="I2075" s="4"/>
      <c r="J2075" s="6"/>
      <c r="N2075" s="1"/>
      <c r="O2075" s="1"/>
    </row>
    <row r="2076" spans="1:15" x14ac:dyDescent="0.25">
      <c r="A2076" s="9"/>
      <c r="B2076" s="6"/>
      <c r="I2076" s="4"/>
      <c r="J2076" s="6"/>
      <c r="N2076" s="1"/>
      <c r="O2076" s="1"/>
    </row>
    <row r="2077" spans="1:15" x14ac:dyDescent="0.25">
      <c r="A2077" s="9"/>
      <c r="B2077" s="6"/>
      <c r="I2077" s="4"/>
      <c r="J2077" s="6"/>
      <c r="N2077" s="1"/>
      <c r="O2077" s="1"/>
    </row>
    <row r="2078" spans="1:15" x14ac:dyDescent="0.25">
      <c r="A2078" s="9"/>
      <c r="B2078" s="6"/>
      <c r="I2078" s="4"/>
      <c r="J2078" s="6"/>
      <c r="N2078" s="1"/>
      <c r="O2078" s="1"/>
    </row>
    <row r="2079" spans="1:15" x14ac:dyDescent="0.25">
      <c r="A2079" s="9"/>
      <c r="B2079" s="6"/>
      <c r="I2079" s="4"/>
      <c r="J2079" s="6"/>
      <c r="N2079" s="1"/>
      <c r="O2079" s="1"/>
    </row>
    <row r="2080" spans="1:15" x14ac:dyDescent="0.25">
      <c r="A2080" s="9"/>
      <c r="B2080" s="6"/>
      <c r="I2080" s="4"/>
      <c r="J2080" s="6"/>
      <c r="N2080" s="1"/>
      <c r="O2080" s="1"/>
    </row>
    <row r="2081" spans="1:15" x14ac:dyDescent="0.25">
      <c r="A2081" s="9"/>
      <c r="B2081" s="6"/>
      <c r="I2081" s="4"/>
      <c r="J2081" s="6"/>
      <c r="N2081" s="1"/>
      <c r="O2081" s="1"/>
    </row>
    <row r="2082" spans="1:15" x14ac:dyDescent="0.25">
      <c r="A2082" s="9"/>
      <c r="B2082" s="6"/>
      <c r="I2082" s="4"/>
      <c r="J2082" s="6"/>
      <c r="N2082" s="1"/>
      <c r="O2082" s="1"/>
    </row>
    <row r="2083" spans="1:15" x14ac:dyDescent="0.25">
      <c r="A2083" s="9"/>
      <c r="B2083" s="6"/>
      <c r="I2083" s="4"/>
      <c r="J2083" s="6"/>
      <c r="N2083" s="1"/>
      <c r="O2083" s="1"/>
    </row>
    <row r="2084" spans="1:15" x14ac:dyDescent="0.25">
      <c r="A2084" s="9"/>
      <c r="B2084" s="6"/>
      <c r="I2084" s="4"/>
      <c r="J2084" s="6"/>
      <c r="N2084" s="1"/>
      <c r="O2084" s="1"/>
    </row>
    <row r="2085" spans="1:15" x14ac:dyDescent="0.25">
      <c r="A2085" s="9"/>
      <c r="B2085" s="6"/>
      <c r="I2085" s="4"/>
      <c r="J2085" s="6"/>
      <c r="N2085" s="1"/>
      <c r="O2085" s="1"/>
    </row>
    <row r="2086" spans="1:15" x14ac:dyDescent="0.25">
      <c r="A2086" s="9"/>
      <c r="B2086" s="6"/>
      <c r="I2086" s="4"/>
      <c r="J2086" s="6"/>
      <c r="N2086" s="1"/>
      <c r="O2086" s="1"/>
    </row>
    <row r="2087" spans="1:15" x14ac:dyDescent="0.25">
      <c r="A2087" s="9"/>
      <c r="B2087" s="6"/>
      <c r="I2087" s="4"/>
      <c r="J2087" s="6"/>
      <c r="N2087" s="1"/>
      <c r="O2087" s="1"/>
    </row>
    <row r="2088" spans="1:15" x14ac:dyDescent="0.25">
      <c r="A2088" s="9"/>
      <c r="B2088" s="6"/>
      <c r="I2088" s="4"/>
      <c r="J2088" s="6"/>
      <c r="N2088" s="1"/>
      <c r="O2088" s="1"/>
    </row>
    <row r="2089" spans="1:15" x14ac:dyDescent="0.25">
      <c r="A2089" s="9"/>
      <c r="B2089" s="6"/>
      <c r="I2089" s="4"/>
      <c r="J2089" s="6"/>
      <c r="N2089" s="1"/>
      <c r="O2089" s="1"/>
    </row>
    <row r="2090" spans="1:15" x14ac:dyDescent="0.25">
      <c r="A2090" s="9"/>
      <c r="B2090" s="6"/>
      <c r="I2090" s="4"/>
      <c r="J2090" s="6"/>
      <c r="N2090" s="1"/>
      <c r="O2090" s="1"/>
    </row>
    <row r="2091" spans="1:15" x14ac:dyDescent="0.25">
      <c r="A2091" s="9"/>
      <c r="B2091" s="6"/>
      <c r="I2091" s="4"/>
      <c r="J2091" s="6"/>
      <c r="N2091" s="1"/>
      <c r="O2091" s="1"/>
    </row>
    <row r="2092" spans="1:15" x14ac:dyDescent="0.25">
      <c r="A2092" s="9"/>
      <c r="B2092" s="6"/>
      <c r="I2092" s="4"/>
      <c r="J2092" s="6"/>
      <c r="N2092" s="1"/>
      <c r="O2092" s="1"/>
    </row>
    <row r="2093" spans="1:15" x14ac:dyDescent="0.25">
      <c r="A2093" s="9"/>
      <c r="B2093" s="6"/>
      <c r="I2093" s="4"/>
      <c r="J2093" s="6"/>
      <c r="N2093" s="1"/>
      <c r="O2093" s="1"/>
    </row>
    <row r="2094" spans="1:15" x14ac:dyDescent="0.25">
      <c r="A2094" s="9"/>
      <c r="B2094" s="6"/>
      <c r="I2094" s="4"/>
      <c r="J2094" s="6"/>
      <c r="N2094" s="1"/>
      <c r="O2094" s="1"/>
    </row>
    <row r="2095" spans="1:15" x14ac:dyDescent="0.25">
      <c r="A2095" s="9"/>
      <c r="B2095" s="6"/>
      <c r="I2095" s="4"/>
      <c r="J2095" s="6"/>
      <c r="N2095" s="1"/>
      <c r="O2095" s="1"/>
    </row>
    <row r="2096" spans="1:15" x14ac:dyDescent="0.25">
      <c r="A2096" s="9"/>
      <c r="B2096" s="6"/>
      <c r="I2096" s="4"/>
      <c r="J2096" s="6"/>
      <c r="N2096" s="1"/>
      <c r="O2096" s="1"/>
    </row>
    <row r="2097" spans="1:15" x14ac:dyDescent="0.25">
      <c r="A2097" s="9"/>
      <c r="B2097" s="6"/>
      <c r="I2097" s="4"/>
      <c r="J2097" s="6"/>
      <c r="N2097" s="1"/>
      <c r="O2097" s="1"/>
    </row>
    <row r="2098" spans="1:15" x14ac:dyDescent="0.25">
      <c r="A2098" s="9"/>
      <c r="B2098" s="6"/>
      <c r="I2098" s="4"/>
      <c r="J2098" s="6"/>
      <c r="N2098" s="1"/>
      <c r="O2098" s="1"/>
    </row>
    <row r="2099" spans="1:15" x14ac:dyDescent="0.25">
      <c r="A2099" s="9"/>
      <c r="B2099" s="6"/>
      <c r="I2099" s="4"/>
      <c r="J2099" s="6"/>
      <c r="N2099" s="1"/>
      <c r="O2099" s="1"/>
    </row>
    <row r="2100" spans="1:15" x14ac:dyDescent="0.25">
      <c r="A2100" s="9"/>
      <c r="B2100" s="6"/>
      <c r="I2100" s="4"/>
      <c r="J2100" s="6"/>
      <c r="N2100" s="1"/>
      <c r="O2100" s="1"/>
    </row>
    <row r="2101" spans="1:15" x14ac:dyDescent="0.25">
      <c r="A2101" s="9"/>
      <c r="B2101" s="6"/>
      <c r="I2101" s="4"/>
      <c r="J2101" s="6"/>
      <c r="N2101" s="1"/>
      <c r="O2101" s="1"/>
    </row>
    <row r="2102" spans="1:15" x14ac:dyDescent="0.25">
      <c r="A2102" s="9"/>
      <c r="B2102" s="6"/>
      <c r="I2102" s="4"/>
      <c r="J2102" s="6"/>
      <c r="N2102" s="1"/>
      <c r="O2102" s="1"/>
    </row>
    <row r="2103" spans="1:15" x14ac:dyDescent="0.25">
      <c r="A2103" s="9"/>
      <c r="B2103" s="6"/>
      <c r="I2103" s="4"/>
      <c r="J2103" s="6"/>
      <c r="N2103" s="1"/>
      <c r="O2103" s="1"/>
    </row>
    <row r="2104" spans="1:15" x14ac:dyDescent="0.25">
      <c r="A2104" s="9"/>
      <c r="B2104" s="6"/>
      <c r="I2104" s="4"/>
      <c r="J2104" s="6"/>
      <c r="N2104" s="1"/>
      <c r="O2104" s="1"/>
    </row>
    <row r="2105" spans="1:15" x14ac:dyDescent="0.25">
      <c r="A2105" s="9"/>
      <c r="B2105" s="6"/>
      <c r="I2105" s="4"/>
      <c r="J2105" s="6"/>
      <c r="N2105" s="1"/>
      <c r="O2105" s="1"/>
    </row>
    <row r="2106" spans="1:15" x14ac:dyDescent="0.25">
      <c r="A2106" s="9"/>
      <c r="B2106" s="6"/>
      <c r="I2106" s="4"/>
      <c r="J2106" s="6"/>
      <c r="N2106" s="1"/>
      <c r="O2106" s="1"/>
    </row>
    <row r="2107" spans="1:15" x14ac:dyDescent="0.25">
      <c r="A2107" s="9"/>
      <c r="B2107" s="6"/>
      <c r="I2107" s="4"/>
      <c r="J2107" s="6"/>
      <c r="N2107" s="1"/>
      <c r="O2107" s="1"/>
    </row>
    <row r="2108" spans="1:15" x14ac:dyDescent="0.25">
      <c r="A2108" s="9"/>
      <c r="B2108" s="6"/>
      <c r="I2108" s="4"/>
      <c r="J2108" s="6"/>
      <c r="N2108" s="1"/>
      <c r="O2108" s="1"/>
    </row>
    <row r="2109" spans="1:15" x14ac:dyDescent="0.25">
      <c r="A2109" s="9"/>
      <c r="B2109" s="6"/>
      <c r="I2109" s="4"/>
      <c r="J2109" s="6"/>
      <c r="N2109" s="1"/>
      <c r="O2109" s="1"/>
    </row>
    <row r="2110" spans="1:15" x14ac:dyDescent="0.25">
      <c r="A2110" s="9"/>
      <c r="B2110" s="6"/>
      <c r="I2110" s="4"/>
      <c r="J2110" s="6"/>
      <c r="N2110" s="1"/>
      <c r="O2110" s="1"/>
    </row>
    <row r="2111" spans="1:15" x14ac:dyDescent="0.25">
      <c r="A2111" s="9"/>
      <c r="B2111" s="6"/>
      <c r="I2111" s="4"/>
      <c r="J2111" s="6"/>
      <c r="N2111" s="1"/>
      <c r="O2111" s="1"/>
    </row>
    <row r="2112" spans="1:15" x14ac:dyDescent="0.25">
      <c r="A2112" s="9"/>
      <c r="B2112" s="6"/>
      <c r="I2112" s="4"/>
      <c r="J2112" s="6"/>
      <c r="N2112" s="1"/>
      <c r="O2112" s="1"/>
    </row>
    <row r="2113" spans="1:15" x14ac:dyDescent="0.25">
      <c r="A2113" s="9"/>
      <c r="B2113" s="6"/>
      <c r="I2113" s="4"/>
      <c r="J2113" s="6"/>
      <c r="N2113" s="1"/>
      <c r="O2113" s="1"/>
    </row>
    <row r="2114" spans="1:15" x14ac:dyDescent="0.25">
      <c r="A2114" s="9"/>
      <c r="B2114" s="6"/>
      <c r="I2114" s="4"/>
      <c r="J2114" s="6"/>
      <c r="N2114" s="1"/>
      <c r="O2114" s="1"/>
    </row>
    <row r="2115" spans="1:15" x14ac:dyDescent="0.25">
      <c r="A2115" s="9"/>
      <c r="B2115" s="6"/>
      <c r="I2115" s="4"/>
      <c r="J2115" s="6"/>
      <c r="N2115" s="1"/>
      <c r="O2115" s="1"/>
    </row>
    <row r="2116" spans="1:15" x14ac:dyDescent="0.25">
      <c r="A2116" s="9"/>
      <c r="B2116" s="6"/>
      <c r="I2116" s="4"/>
      <c r="J2116" s="6"/>
      <c r="N2116" s="1"/>
      <c r="O2116" s="1"/>
    </row>
    <row r="2117" spans="1:15" x14ac:dyDescent="0.25">
      <c r="A2117" s="9"/>
      <c r="B2117" s="6"/>
      <c r="I2117" s="4"/>
      <c r="J2117" s="6"/>
      <c r="N2117" s="1"/>
      <c r="O2117" s="1"/>
    </row>
    <row r="2118" spans="1:15" x14ac:dyDescent="0.25">
      <c r="A2118" s="9"/>
      <c r="B2118" s="6"/>
      <c r="I2118" s="4"/>
      <c r="J2118" s="6"/>
      <c r="N2118" s="1"/>
      <c r="O2118" s="1"/>
    </row>
    <row r="2119" spans="1:15" x14ac:dyDescent="0.25">
      <c r="A2119" s="9"/>
      <c r="B2119" s="6"/>
      <c r="I2119" s="4"/>
      <c r="J2119" s="6"/>
      <c r="N2119" s="1"/>
      <c r="O2119" s="1"/>
    </row>
    <row r="2120" spans="1:15" x14ac:dyDescent="0.25">
      <c r="A2120" s="9"/>
      <c r="B2120" s="6"/>
      <c r="I2120" s="4"/>
      <c r="J2120" s="6"/>
      <c r="N2120" s="1"/>
      <c r="O2120" s="1"/>
    </row>
    <row r="2121" spans="1:15" x14ac:dyDescent="0.25">
      <c r="A2121" s="9"/>
      <c r="B2121" s="6"/>
      <c r="I2121" s="4"/>
      <c r="J2121" s="6"/>
      <c r="N2121" s="1"/>
      <c r="O2121" s="1"/>
    </row>
    <row r="2122" spans="1:15" x14ac:dyDescent="0.25">
      <c r="A2122" s="9"/>
      <c r="B2122" s="6"/>
      <c r="I2122" s="4"/>
      <c r="J2122" s="6"/>
      <c r="N2122" s="1"/>
      <c r="O2122" s="1"/>
    </row>
    <row r="2123" spans="1:15" x14ac:dyDescent="0.25">
      <c r="A2123" s="9"/>
      <c r="B2123" s="6"/>
      <c r="I2123" s="4"/>
      <c r="J2123" s="6"/>
      <c r="N2123" s="1"/>
      <c r="O2123" s="1"/>
    </row>
    <row r="2124" spans="1:15" x14ac:dyDescent="0.25">
      <c r="A2124" s="9"/>
      <c r="B2124" s="6"/>
      <c r="I2124" s="4"/>
      <c r="J2124" s="6"/>
      <c r="N2124" s="1"/>
      <c r="O2124" s="1"/>
    </row>
    <row r="2125" spans="1:15" x14ac:dyDescent="0.25">
      <c r="A2125" s="9"/>
      <c r="B2125" s="6"/>
      <c r="I2125" s="4"/>
      <c r="J2125" s="6"/>
      <c r="N2125" s="1"/>
      <c r="O2125" s="1"/>
    </row>
    <row r="2126" spans="1:15" x14ac:dyDescent="0.25">
      <c r="A2126" s="9"/>
      <c r="B2126" s="6"/>
      <c r="I2126" s="4"/>
      <c r="J2126" s="6"/>
      <c r="N2126" s="1"/>
      <c r="O2126" s="1"/>
    </row>
    <row r="2127" spans="1:15" x14ac:dyDescent="0.25">
      <c r="A2127" s="9"/>
      <c r="B2127" s="6"/>
      <c r="I2127" s="4"/>
      <c r="J2127" s="6"/>
      <c r="N2127" s="1"/>
      <c r="O2127" s="1"/>
    </row>
    <row r="2128" spans="1:15" x14ac:dyDescent="0.25">
      <c r="A2128" s="9"/>
      <c r="B2128" s="6"/>
      <c r="I2128" s="4"/>
      <c r="J2128" s="6"/>
      <c r="N2128" s="1"/>
      <c r="O2128" s="1"/>
    </row>
    <row r="2129" spans="1:15" x14ac:dyDescent="0.25">
      <c r="A2129" s="9"/>
      <c r="B2129" s="6"/>
      <c r="I2129" s="4"/>
      <c r="J2129" s="6"/>
      <c r="N2129" s="1"/>
      <c r="O2129" s="1"/>
    </row>
    <row r="2130" spans="1:15" x14ac:dyDescent="0.25">
      <c r="A2130" s="9"/>
      <c r="B2130" s="6"/>
      <c r="I2130" s="4"/>
      <c r="J2130" s="6"/>
      <c r="N2130" s="1"/>
      <c r="O2130" s="1"/>
    </row>
    <row r="2131" spans="1:15" x14ac:dyDescent="0.25">
      <c r="A2131" s="9"/>
      <c r="B2131" s="6"/>
      <c r="I2131" s="4"/>
      <c r="J2131" s="6"/>
      <c r="N2131" s="1"/>
      <c r="O2131" s="1"/>
    </row>
    <row r="2132" spans="1:15" x14ac:dyDescent="0.25">
      <c r="A2132" s="9"/>
      <c r="B2132" s="6"/>
      <c r="I2132" s="4"/>
      <c r="J2132" s="6"/>
      <c r="N2132" s="1"/>
      <c r="O2132" s="1"/>
    </row>
    <row r="2133" spans="1:15" x14ac:dyDescent="0.25">
      <c r="A2133" s="9"/>
      <c r="B2133" s="6"/>
      <c r="I2133" s="4"/>
      <c r="J2133" s="6"/>
      <c r="N2133" s="1"/>
      <c r="O2133" s="1"/>
    </row>
    <row r="2134" spans="1:15" x14ac:dyDescent="0.25">
      <c r="A2134" s="9"/>
      <c r="B2134" s="6"/>
      <c r="I2134" s="4"/>
      <c r="J2134" s="6"/>
      <c r="N2134" s="1"/>
      <c r="O2134" s="1"/>
    </row>
    <row r="2135" spans="1:15" x14ac:dyDescent="0.25">
      <c r="A2135" s="9"/>
      <c r="B2135" s="6"/>
      <c r="I2135" s="4"/>
      <c r="J2135" s="6"/>
      <c r="N2135" s="1"/>
      <c r="O2135" s="1"/>
    </row>
    <row r="2136" spans="1:15" x14ac:dyDescent="0.25">
      <c r="A2136" s="9"/>
      <c r="B2136" s="6"/>
      <c r="I2136" s="4"/>
      <c r="J2136" s="6"/>
      <c r="N2136" s="1"/>
      <c r="O2136" s="1"/>
    </row>
    <row r="2137" spans="1:15" x14ac:dyDescent="0.25">
      <c r="A2137" s="9"/>
      <c r="B2137" s="6"/>
      <c r="I2137" s="4"/>
      <c r="J2137" s="6"/>
      <c r="N2137" s="1"/>
      <c r="O2137" s="1"/>
    </row>
    <row r="2138" spans="1:15" x14ac:dyDescent="0.25">
      <c r="A2138" s="9"/>
      <c r="B2138" s="6"/>
      <c r="I2138" s="4"/>
      <c r="J2138" s="6"/>
      <c r="N2138" s="1"/>
      <c r="O2138" s="1"/>
    </row>
    <row r="2139" spans="1:15" x14ac:dyDescent="0.25">
      <c r="A2139" s="9"/>
      <c r="B2139" s="6"/>
      <c r="I2139" s="4"/>
      <c r="J2139" s="6"/>
      <c r="N2139" s="1"/>
      <c r="O2139" s="1"/>
    </row>
    <row r="2140" spans="1:15" x14ac:dyDescent="0.25">
      <c r="A2140" s="9"/>
      <c r="B2140" s="6"/>
      <c r="I2140" s="4"/>
      <c r="J2140" s="6"/>
      <c r="N2140" s="1"/>
      <c r="O2140" s="1"/>
    </row>
    <row r="2141" spans="1:15" x14ac:dyDescent="0.25">
      <c r="A2141" s="9"/>
      <c r="B2141" s="6"/>
      <c r="I2141" s="4"/>
      <c r="J2141" s="6"/>
      <c r="N2141" s="1"/>
      <c r="O2141" s="1"/>
    </row>
    <row r="2142" spans="1:15" x14ac:dyDescent="0.25">
      <c r="A2142" s="9"/>
      <c r="B2142" s="6"/>
      <c r="I2142" s="4"/>
      <c r="J2142" s="6"/>
      <c r="N2142" s="1"/>
      <c r="O2142" s="1"/>
    </row>
    <row r="2143" spans="1:15" x14ac:dyDescent="0.25">
      <c r="A2143" s="9"/>
      <c r="B2143" s="6"/>
      <c r="I2143" s="4"/>
      <c r="J2143" s="6"/>
      <c r="N2143" s="1"/>
      <c r="O2143" s="1"/>
    </row>
    <row r="2144" spans="1:15" x14ac:dyDescent="0.25">
      <c r="A2144" s="9"/>
      <c r="B2144" s="6"/>
      <c r="I2144" s="4"/>
      <c r="J2144" s="6"/>
      <c r="N2144" s="1"/>
      <c r="O2144" s="1"/>
    </row>
    <row r="2145" spans="1:15" x14ac:dyDescent="0.25">
      <c r="A2145" s="9"/>
      <c r="B2145" s="6"/>
      <c r="I2145" s="4"/>
      <c r="J2145" s="6"/>
      <c r="N2145" s="1"/>
      <c r="O2145" s="1"/>
    </row>
    <row r="2146" spans="1:15" x14ac:dyDescent="0.25">
      <c r="A2146" s="9"/>
      <c r="B2146" s="6"/>
      <c r="I2146" s="4"/>
      <c r="J2146" s="6"/>
      <c r="N2146" s="1"/>
      <c r="O2146" s="1"/>
    </row>
    <row r="2147" spans="1:15" x14ac:dyDescent="0.25">
      <c r="A2147" s="9"/>
      <c r="B2147" s="6"/>
      <c r="I2147" s="4"/>
      <c r="J2147" s="6"/>
      <c r="N2147" s="1"/>
      <c r="O2147" s="1"/>
    </row>
    <row r="2148" spans="1:15" x14ac:dyDescent="0.25">
      <c r="A2148" s="9"/>
      <c r="B2148" s="6"/>
      <c r="I2148" s="4"/>
      <c r="J2148" s="6"/>
      <c r="N2148" s="1"/>
      <c r="O2148" s="1"/>
    </row>
    <row r="2149" spans="1:15" x14ac:dyDescent="0.25">
      <c r="A2149" s="9"/>
      <c r="B2149" s="6"/>
      <c r="I2149" s="4"/>
      <c r="J2149" s="6"/>
      <c r="N2149" s="1"/>
      <c r="O2149" s="1"/>
    </row>
    <row r="2150" spans="1:15" x14ac:dyDescent="0.25">
      <c r="A2150" s="9"/>
      <c r="B2150" s="6"/>
      <c r="I2150" s="4"/>
      <c r="J2150" s="6"/>
      <c r="N2150" s="1"/>
      <c r="O2150" s="1"/>
    </row>
    <row r="2151" spans="1:15" x14ac:dyDescent="0.25">
      <c r="A2151" s="9"/>
      <c r="B2151" s="6"/>
      <c r="I2151" s="4"/>
      <c r="J2151" s="6"/>
      <c r="N2151" s="1"/>
      <c r="O2151" s="1"/>
    </row>
    <row r="2152" spans="1:15" x14ac:dyDescent="0.25">
      <c r="A2152" s="9"/>
      <c r="B2152" s="6"/>
      <c r="I2152" s="4"/>
      <c r="J2152" s="6"/>
      <c r="N2152" s="1"/>
      <c r="O2152" s="1"/>
    </row>
    <row r="2153" spans="1:15" x14ac:dyDescent="0.25">
      <c r="A2153" s="9"/>
      <c r="B2153" s="6"/>
      <c r="I2153" s="4"/>
      <c r="J2153" s="6"/>
      <c r="N2153" s="1"/>
      <c r="O2153" s="1"/>
    </row>
    <row r="2154" spans="1:15" x14ac:dyDescent="0.25">
      <c r="A2154" s="9"/>
      <c r="B2154" s="6"/>
      <c r="I2154" s="4"/>
      <c r="J2154" s="6"/>
      <c r="N2154" s="1"/>
      <c r="O2154" s="1"/>
    </row>
    <row r="2155" spans="1:15" x14ac:dyDescent="0.25">
      <c r="A2155" s="9"/>
      <c r="B2155" s="6"/>
      <c r="I2155" s="4"/>
      <c r="J2155" s="6"/>
      <c r="N2155" s="1"/>
      <c r="O2155" s="1"/>
    </row>
    <row r="2156" spans="1:15" x14ac:dyDescent="0.25">
      <c r="A2156" s="9"/>
      <c r="B2156" s="6"/>
      <c r="I2156" s="4"/>
      <c r="J2156" s="6"/>
      <c r="N2156" s="1"/>
      <c r="O2156" s="1"/>
    </row>
    <row r="2157" spans="1:15" x14ac:dyDescent="0.25">
      <c r="A2157" s="9"/>
      <c r="B2157" s="6"/>
      <c r="I2157" s="4"/>
      <c r="J2157" s="6"/>
      <c r="N2157" s="1"/>
      <c r="O2157" s="1"/>
    </row>
    <row r="2158" spans="1:15" x14ac:dyDescent="0.25">
      <c r="A2158" s="9"/>
      <c r="B2158" s="6"/>
      <c r="I2158" s="4"/>
      <c r="J2158" s="6"/>
      <c r="N2158" s="1"/>
      <c r="O2158" s="1"/>
    </row>
    <row r="2159" spans="1:15" x14ac:dyDescent="0.25">
      <c r="A2159" s="9"/>
      <c r="B2159" s="6"/>
      <c r="I2159" s="4"/>
      <c r="J2159" s="6"/>
      <c r="N2159" s="1"/>
      <c r="O2159" s="1"/>
    </row>
    <row r="2160" spans="1:15" x14ac:dyDescent="0.25">
      <c r="A2160" s="9"/>
      <c r="B2160" s="6"/>
      <c r="I2160" s="4"/>
      <c r="J2160" s="6"/>
      <c r="N2160" s="1"/>
      <c r="O2160" s="1"/>
    </row>
    <row r="2161" spans="1:15" x14ac:dyDescent="0.25">
      <c r="A2161" s="9"/>
      <c r="B2161" s="6"/>
      <c r="I2161" s="4"/>
      <c r="J2161" s="6"/>
      <c r="N2161" s="1"/>
      <c r="O2161" s="1"/>
    </row>
    <row r="2162" spans="1:15" x14ac:dyDescent="0.25">
      <c r="A2162" s="9"/>
      <c r="B2162" s="6"/>
      <c r="I2162" s="4"/>
      <c r="J2162" s="6"/>
      <c r="N2162" s="1"/>
      <c r="O2162" s="1"/>
    </row>
    <row r="2163" spans="1:15" x14ac:dyDescent="0.25">
      <c r="A2163" s="9"/>
      <c r="B2163" s="6"/>
      <c r="I2163" s="4"/>
      <c r="J2163" s="6"/>
      <c r="N2163" s="1"/>
      <c r="O2163" s="1"/>
    </row>
    <row r="2164" spans="1:15" x14ac:dyDescent="0.25">
      <c r="A2164" s="9"/>
      <c r="B2164" s="6"/>
      <c r="I2164" s="4"/>
      <c r="J2164" s="6"/>
      <c r="N2164" s="1"/>
      <c r="O2164" s="1"/>
    </row>
    <row r="2165" spans="1:15" x14ac:dyDescent="0.25">
      <c r="A2165" s="9"/>
      <c r="B2165" s="6"/>
      <c r="I2165" s="4"/>
      <c r="J2165" s="6"/>
      <c r="N2165" s="1"/>
      <c r="O2165" s="1"/>
    </row>
    <row r="2166" spans="1:15" x14ac:dyDescent="0.25">
      <c r="A2166" s="9"/>
      <c r="B2166" s="6"/>
      <c r="I2166" s="4"/>
      <c r="J2166" s="6"/>
      <c r="N2166" s="1"/>
      <c r="O2166" s="1"/>
    </row>
    <row r="2167" spans="1:15" x14ac:dyDescent="0.25">
      <c r="A2167" s="9"/>
      <c r="B2167" s="6"/>
      <c r="I2167" s="4"/>
      <c r="J2167" s="6"/>
      <c r="N2167" s="1"/>
      <c r="O2167" s="1"/>
    </row>
    <row r="2168" spans="1:15" x14ac:dyDescent="0.25">
      <c r="A2168" s="9"/>
      <c r="B2168" s="6"/>
      <c r="I2168" s="4"/>
      <c r="J2168" s="6"/>
      <c r="N2168" s="1"/>
      <c r="O2168" s="1"/>
    </row>
    <row r="2169" spans="1:15" x14ac:dyDescent="0.25">
      <c r="A2169" s="9"/>
      <c r="B2169" s="6"/>
      <c r="I2169" s="4"/>
      <c r="J2169" s="6"/>
      <c r="N2169" s="1"/>
      <c r="O2169" s="1"/>
    </row>
    <row r="2170" spans="1:15" x14ac:dyDescent="0.25">
      <c r="A2170" s="9"/>
      <c r="B2170" s="6"/>
      <c r="I2170" s="4"/>
      <c r="J2170" s="6"/>
      <c r="N2170" s="1"/>
      <c r="O2170" s="1"/>
    </row>
    <row r="2171" spans="1:15" x14ac:dyDescent="0.25">
      <c r="A2171" s="9"/>
      <c r="B2171" s="6"/>
      <c r="I2171" s="4"/>
      <c r="J2171" s="6"/>
      <c r="N2171" s="1"/>
      <c r="O2171" s="1"/>
    </row>
    <row r="2172" spans="1:15" x14ac:dyDescent="0.25">
      <c r="A2172" s="9"/>
      <c r="B2172" s="6"/>
      <c r="I2172" s="4"/>
      <c r="J2172" s="6"/>
      <c r="N2172" s="1"/>
      <c r="O2172" s="1"/>
    </row>
    <row r="2173" spans="1:15" x14ac:dyDescent="0.25">
      <c r="A2173" s="9"/>
      <c r="B2173" s="6"/>
      <c r="I2173" s="4"/>
      <c r="J2173" s="6"/>
      <c r="N2173" s="1"/>
      <c r="O2173" s="1"/>
    </row>
    <row r="2174" spans="1:15" x14ac:dyDescent="0.25">
      <c r="A2174" s="9"/>
      <c r="B2174" s="6"/>
      <c r="I2174" s="4"/>
      <c r="J2174" s="6"/>
      <c r="N2174" s="1"/>
      <c r="O2174" s="1"/>
    </row>
    <row r="2175" spans="1:15" x14ac:dyDescent="0.25">
      <c r="A2175" s="9"/>
      <c r="B2175" s="6"/>
      <c r="I2175" s="4"/>
      <c r="J2175" s="6"/>
      <c r="N2175" s="1"/>
      <c r="O2175" s="1"/>
    </row>
    <row r="2176" spans="1:15" x14ac:dyDescent="0.25">
      <c r="A2176" s="9"/>
      <c r="B2176" s="6"/>
      <c r="I2176" s="4"/>
      <c r="J2176" s="6"/>
      <c r="N2176" s="1"/>
      <c r="O2176" s="1"/>
    </row>
    <row r="2177" spans="1:15" x14ac:dyDescent="0.25">
      <c r="A2177" s="9"/>
      <c r="B2177" s="6"/>
      <c r="I2177" s="4"/>
      <c r="J2177" s="6"/>
      <c r="N2177" s="1"/>
      <c r="O2177" s="1"/>
    </row>
    <row r="2178" spans="1:15" x14ac:dyDescent="0.25">
      <c r="A2178" s="9"/>
      <c r="B2178" s="6"/>
      <c r="I2178" s="4"/>
      <c r="J2178" s="6"/>
      <c r="N2178" s="1"/>
      <c r="O2178" s="1"/>
    </row>
    <row r="2179" spans="1:15" x14ac:dyDescent="0.25">
      <c r="A2179" s="9"/>
      <c r="B2179" s="6"/>
      <c r="I2179" s="4"/>
      <c r="J2179" s="6"/>
      <c r="N2179" s="1"/>
      <c r="O2179" s="1"/>
    </row>
    <row r="2180" spans="1:15" x14ac:dyDescent="0.25">
      <c r="A2180" s="9"/>
      <c r="B2180" s="6"/>
      <c r="I2180" s="4"/>
      <c r="J2180" s="6"/>
      <c r="N2180" s="1"/>
      <c r="O2180" s="1"/>
    </row>
    <row r="2181" spans="1:15" x14ac:dyDescent="0.25">
      <c r="A2181" s="9"/>
      <c r="B2181" s="6"/>
      <c r="I2181" s="4"/>
      <c r="J2181" s="6"/>
      <c r="N2181" s="1"/>
      <c r="O2181" s="1"/>
    </row>
    <row r="2182" spans="1:15" x14ac:dyDescent="0.25">
      <c r="A2182" s="9"/>
      <c r="B2182" s="6"/>
      <c r="I2182" s="4"/>
      <c r="J2182" s="6"/>
      <c r="N2182" s="1"/>
      <c r="O2182" s="1"/>
    </row>
    <row r="2183" spans="1:15" x14ac:dyDescent="0.25">
      <c r="A2183" s="9"/>
      <c r="B2183" s="6"/>
      <c r="I2183" s="4"/>
      <c r="J2183" s="6"/>
      <c r="N2183" s="1"/>
      <c r="O2183" s="1"/>
    </row>
    <row r="2184" spans="1:15" x14ac:dyDescent="0.25">
      <c r="A2184" s="9"/>
      <c r="B2184" s="6"/>
      <c r="I2184" s="4"/>
      <c r="J2184" s="6"/>
      <c r="N2184" s="1"/>
      <c r="O2184" s="1"/>
    </row>
    <row r="2185" spans="1:15" x14ac:dyDescent="0.25">
      <c r="A2185" s="9"/>
      <c r="B2185" s="6"/>
      <c r="I2185" s="4"/>
      <c r="J2185" s="6"/>
      <c r="N2185" s="1"/>
      <c r="O2185" s="1"/>
    </row>
    <row r="2186" spans="1:15" x14ac:dyDescent="0.25">
      <c r="A2186" s="9"/>
      <c r="B2186" s="6"/>
      <c r="I2186" s="4"/>
      <c r="J2186" s="6"/>
      <c r="N2186" s="1"/>
      <c r="O2186" s="1"/>
    </row>
    <row r="2187" spans="1:15" x14ac:dyDescent="0.25">
      <c r="A2187" s="9"/>
      <c r="B2187" s="6"/>
      <c r="I2187" s="4"/>
      <c r="J2187" s="6"/>
      <c r="N2187" s="1"/>
      <c r="O2187" s="1"/>
    </row>
    <row r="2188" spans="1:15" x14ac:dyDescent="0.25">
      <c r="A2188" s="9"/>
      <c r="B2188" s="6"/>
      <c r="I2188" s="4"/>
      <c r="J2188" s="6"/>
      <c r="N2188" s="1"/>
      <c r="O2188" s="1"/>
    </row>
    <row r="2189" spans="1:15" x14ac:dyDescent="0.25">
      <c r="A2189" s="9"/>
      <c r="B2189" s="6"/>
      <c r="I2189" s="4"/>
      <c r="J2189" s="6"/>
      <c r="N2189" s="1"/>
      <c r="O2189" s="1"/>
    </row>
    <row r="2190" spans="1:15" x14ac:dyDescent="0.25">
      <c r="A2190" s="9"/>
      <c r="B2190" s="6"/>
      <c r="I2190" s="4"/>
      <c r="J2190" s="6"/>
      <c r="N2190" s="1"/>
      <c r="O2190" s="1"/>
    </row>
    <row r="2191" spans="1:15" x14ac:dyDescent="0.25">
      <c r="A2191" s="9"/>
      <c r="B2191" s="6"/>
      <c r="I2191" s="4"/>
      <c r="J2191" s="6"/>
      <c r="N2191" s="1"/>
      <c r="O2191" s="1"/>
    </row>
    <row r="2192" spans="1:15" x14ac:dyDescent="0.25">
      <c r="A2192" s="9"/>
      <c r="B2192" s="6"/>
      <c r="I2192" s="4"/>
      <c r="J2192" s="6"/>
      <c r="N2192" s="1"/>
      <c r="O2192" s="1"/>
    </row>
    <row r="2193" spans="1:15" x14ac:dyDescent="0.25">
      <c r="A2193" s="9"/>
      <c r="B2193" s="6"/>
      <c r="I2193" s="4"/>
      <c r="J2193" s="6"/>
      <c r="N2193" s="1"/>
      <c r="O2193" s="1"/>
    </row>
    <row r="2194" spans="1:15" x14ac:dyDescent="0.25">
      <c r="A2194" s="9"/>
      <c r="B2194" s="6"/>
      <c r="I2194" s="4"/>
      <c r="J2194" s="6"/>
      <c r="N2194" s="1"/>
      <c r="O2194" s="1"/>
    </row>
    <row r="2195" spans="1:15" x14ac:dyDescent="0.25">
      <c r="A2195" s="9"/>
      <c r="B2195" s="6"/>
      <c r="I2195" s="4"/>
      <c r="J2195" s="6"/>
      <c r="N2195" s="1"/>
      <c r="O2195" s="1"/>
    </row>
    <row r="2196" spans="1:15" x14ac:dyDescent="0.25">
      <c r="A2196" s="9"/>
      <c r="B2196" s="6"/>
      <c r="I2196" s="4"/>
      <c r="J2196" s="6"/>
      <c r="N2196" s="1"/>
      <c r="O2196" s="1"/>
    </row>
    <row r="2197" spans="1:15" x14ac:dyDescent="0.25">
      <c r="A2197" s="9"/>
      <c r="B2197" s="6"/>
      <c r="I2197" s="4"/>
      <c r="J2197" s="6"/>
      <c r="N2197" s="1"/>
      <c r="O2197" s="1"/>
    </row>
    <row r="2198" spans="1:15" x14ac:dyDescent="0.25">
      <c r="A2198" s="9"/>
      <c r="B2198" s="6"/>
      <c r="I2198" s="4"/>
      <c r="J2198" s="6"/>
      <c r="N2198" s="1"/>
      <c r="O2198" s="1"/>
    </row>
    <row r="2199" spans="1:15" x14ac:dyDescent="0.25">
      <c r="A2199" s="9"/>
      <c r="B2199" s="6"/>
      <c r="I2199" s="4"/>
      <c r="J2199" s="6"/>
      <c r="N2199" s="1"/>
      <c r="O2199" s="1"/>
    </row>
    <row r="2200" spans="1:15" x14ac:dyDescent="0.25">
      <c r="A2200" s="9"/>
      <c r="B2200" s="6"/>
      <c r="I2200" s="4"/>
      <c r="J2200" s="6"/>
      <c r="N2200" s="1"/>
      <c r="O2200" s="1"/>
    </row>
    <row r="2201" spans="1:15" x14ac:dyDescent="0.25">
      <c r="A2201" s="9"/>
      <c r="B2201" s="6"/>
      <c r="I2201" s="4"/>
      <c r="J2201" s="6"/>
      <c r="N2201" s="1"/>
      <c r="O2201" s="1"/>
    </row>
    <row r="2202" spans="1:15" x14ac:dyDescent="0.25">
      <c r="A2202" s="9"/>
      <c r="B2202" s="6"/>
      <c r="I2202" s="4"/>
      <c r="J2202" s="6"/>
      <c r="N2202" s="1"/>
      <c r="O2202" s="1"/>
    </row>
    <row r="2203" spans="1:15" x14ac:dyDescent="0.25">
      <c r="A2203" s="9"/>
      <c r="B2203" s="6"/>
      <c r="I2203" s="4"/>
      <c r="J2203" s="6"/>
      <c r="N2203" s="1"/>
      <c r="O2203" s="1"/>
    </row>
    <row r="2204" spans="1:15" x14ac:dyDescent="0.25">
      <c r="A2204" s="9"/>
      <c r="B2204" s="6"/>
      <c r="I2204" s="4"/>
      <c r="J2204" s="6"/>
      <c r="N2204" s="1"/>
      <c r="O2204" s="1"/>
    </row>
    <row r="2205" spans="1:15" x14ac:dyDescent="0.25">
      <c r="A2205" s="9"/>
      <c r="B2205" s="6"/>
      <c r="I2205" s="4"/>
      <c r="J2205" s="6"/>
      <c r="N2205" s="1"/>
      <c r="O2205" s="1"/>
    </row>
    <row r="2206" spans="1:15" x14ac:dyDescent="0.25">
      <c r="A2206" s="9"/>
      <c r="B2206" s="6"/>
      <c r="I2206" s="4"/>
      <c r="J2206" s="6"/>
      <c r="N2206" s="1"/>
      <c r="O2206" s="1"/>
    </row>
    <row r="2207" spans="1:15" x14ac:dyDescent="0.25">
      <c r="A2207" s="9"/>
      <c r="B2207" s="6"/>
      <c r="I2207" s="4"/>
      <c r="J2207" s="6"/>
      <c r="N2207" s="1"/>
      <c r="O2207" s="1"/>
    </row>
    <row r="2208" spans="1:15" x14ac:dyDescent="0.25">
      <c r="A2208" s="9"/>
      <c r="B2208" s="6"/>
      <c r="I2208" s="4"/>
      <c r="J2208" s="6"/>
      <c r="N2208" s="1"/>
      <c r="O2208" s="1"/>
    </row>
    <row r="2209" spans="1:15" x14ac:dyDescent="0.25">
      <c r="A2209" s="9"/>
      <c r="B2209" s="6"/>
      <c r="I2209" s="4"/>
      <c r="J2209" s="6"/>
      <c r="N2209" s="1"/>
      <c r="O2209" s="1"/>
    </row>
    <row r="2210" spans="1:15" x14ac:dyDescent="0.25">
      <c r="A2210" s="9"/>
      <c r="B2210" s="6"/>
      <c r="I2210" s="4"/>
      <c r="J2210" s="6"/>
      <c r="N2210" s="1"/>
      <c r="O2210" s="1"/>
    </row>
    <row r="2211" spans="1:15" x14ac:dyDescent="0.25">
      <c r="A2211" s="9"/>
      <c r="B2211" s="6"/>
      <c r="I2211" s="4"/>
      <c r="J2211" s="6"/>
      <c r="N2211" s="1"/>
      <c r="O2211" s="1"/>
    </row>
    <row r="2212" spans="1:15" x14ac:dyDescent="0.25">
      <c r="A2212" s="9"/>
      <c r="B2212" s="6"/>
      <c r="I2212" s="4"/>
      <c r="J2212" s="6"/>
      <c r="N2212" s="1"/>
      <c r="O2212" s="1"/>
    </row>
    <row r="2213" spans="1:15" x14ac:dyDescent="0.25">
      <c r="A2213" s="9"/>
      <c r="B2213" s="6"/>
      <c r="I2213" s="4"/>
      <c r="J2213" s="6"/>
      <c r="N2213" s="1"/>
      <c r="O2213" s="1"/>
    </row>
    <row r="2214" spans="1:15" x14ac:dyDescent="0.25">
      <c r="A2214" s="9"/>
      <c r="B2214" s="6"/>
      <c r="I2214" s="4"/>
      <c r="J2214" s="6"/>
      <c r="N2214" s="1"/>
      <c r="O2214" s="1"/>
    </row>
    <row r="2215" spans="1:15" x14ac:dyDescent="0.25">
      <c r="A2215" s="9"/>
      <c r="B2215" s="6"/>
      <c r="I2215" s="4"/>
      <c r="J2215" s="6"/>
      <c r="N2215" s="1"/>
      <c r="O2215" s="1"/>
    </row>
    <row r="2216" spans="1:15" x14ac:dyDescent="0.25">
      <c r="A2216" s="9"/>
      <c r="B2216" s="6"/>
      <c r="I2216" s="4"/>
      <c r="J2216" s="6"/>
      <c r="N2216" s="1"/>
      <c r="O2216" s="1"/>
    </row>
    <row r="2217" spans="1:15" x14ac:dyDescent="0.25">
      <c r="A2217" s="9"/>
      <c r="B2217" s="6"/>
      <c r="I2217" s="4"/>
      <c r="J2217" s="6"/>
      <c r="N2217" s="1"/>
      <c r="O2217" s="1"/>
    </row>
    <row r="2218" spans="1:15" x14ac:dyDescent="0.25">
      <c r="A2218" s="9"/>
      <c r="B2218" s="6"/>
      <c r="I2218" s="4"/>
      <c r="J2218" s="6"/>
      <c r="N2218" s="1"/>
      <c r="O2218" s="1"/>
    </row>
    <row r="2219" spans="1:15" x14ac:dyDescent="0.25">
      <c r="A2219" s="9"/>
      <c r="B2219" s="6"/>
      <c r="I2219" s="4"/>
      <c r="J2219" s="6"/>
      <c r="N2219" s="1"/>
      <c r="O2219" s="1"/>
    </row>
    <row r="2220" spans="1:15" x14ac:dyDescent="0.25">
      <c r="A2220" s="9"/>
      <c r="B2220" s="6"/>
      <c r="I2220" s="4"/>
      <c r="J2220" s="6"/>
      <c r="N2220" s="1"/>
      <c r="O2220" s="1"/>
    </row>
    <row r="2221" spans="1:15" x14ac:dyDescent="0.25">
      <c r="A2221" s="9"/>
      <c r="B2221" s="6"/>
      <c r="I2221" s="4"/>
      <c r="J2221" s="6"/>
      <c r="N2221" s="1"/>
      <c r="O2221" s="1"/>
    </row>
    <row r="2222" spans="1:15" x14ac:dyDescent="0.25">
      <c r="A2222" s="9"/>
      <c r="B2222" s="6"/>
      <c r="I2222" s="4"/>
      <c r="J2222" s="6"/>
      <c r="N2222" s="1"/>
      <c r="O2222" s="1"/>
    </row>
    <row r="2223" spans="1:15" x14ac:dyDescent="0.25">
      <c r="A2223" s="9"/>
      <c r="B2223" s="6"/>
      <c r="I2223" s="4"/>
      <c r="J2223" s="6"/>
      <c r="N2223" s="1"/>
      <c r="O2223" s="1"/>
    </row>
    <row r="2224" spans="1:15" x14ac:dyDescent="0.25">
      <c r="A2224" s="9"/>
      <c r="B2224" s="6"/>
      <c r="I2224" s="4"/>
      <c r="J2224" s="6"/>
      <c r="N2224" s="1"/>
      <c r="O2224" s="1"/>
    </row>
    <row r="2225" spans="1:15" x14ac:dyDescent="0.25">
      <c r="A2225" s="9"/>
      <c r="B2225" s="6"/>
      <c r="I2225" s="4"/>
      <c r="J2225" s="6"/>
      <c r="N2225" s="1"/>
      <c r="O2225" s="1"/>
    </row>
    <row r="2226" spans="1:15" x14ac:dyDescent="0.25">
      <c r="A2226" s="9"/>
      <c r="B2226" s="6"/>
      <c r="I2226" s="4"/>
      <c r="J2226" s="6"/>
      <c r="N2226" s="1"/>
      <c r="O2226" s="1"/>
    </row>
    <row r="2227" spans="1:15" x14ac:dyDescent="0.25">
      <c r="A2227" s="9"/>
      <c r="B2227" s="6"/>
      <c r="I2227" s="4"/>
      <c r="J2227" s="6"/>
      <c r="N2227" s="1"/>
      <c r="O2227" s="1"/>
    </row>
    <row r="2228" spans="1:15" x14ac:dyDescent="0.25">
      <c r="A2228" s="9"/>
      <c r="B2228" s="6"/>
      <c r="I2228" s="4"/>
      <c r="J2228" s="6"/>
      <c r="N2228" s="1"/>
      <c r="O2228" s="1"/>
    </row>
    <row r="2229" spans="1:15" x14ac:dyDescent="0.25">
      <c r="A2229" s="9"/>
      <c r="B2229" s="6"/>
      <c r="I2229" s="4"/>
      <c r="J2229" s="6"/>
      <c r="N2229" s="1"/>
      <c r="O2229" s="1"/>
    </row>
    <row r="2230" spans="1:15" x14ac:dyDescent="0.25">
      <c r="A2230" s="9"/>
      <c r="B2230" s="6"/>
      <c r="I2230" s="4"/>
      <c r="J2230" s="6"/>
      <c r="N2230" s="1"/>
      <c r="O2230" s="1"/>
    </row>
    <row r="2231" spans="1:15" x14ac:dyDescent="0.25">
      <c r="A2231" s="9"/>
      <c r="B2231" s="6"/>
      <c r="I2231" s="4"/>
      <c r="J2231" s="6"/>
      <c r="N2231" s="1"/>
      <c r="O2231" s="1"/>
    </row>
    <row r="2232" spans="1:15" x14ac:dyDescent="0.25">
      <c r="A2232" s="9"/>
      <c r="B2232" s="6"/>
      <c r="I2232" s="4"/>
      <c r="J2232" s="6"/>
      <c r="N2232" s="1"/>
      <c r="O2232" s="1"/>
    </row>
    <row r="2233" spans="1:15" x14ac:dyDescent="0.25">
      <c r="A2233" s="9"/>
      <c r="B2233" s="6"/>
      <c r="I2233" s="4"/>
      <c r="J2233" s="6"/>
      <c r="N2233" s="1"/>
      <c r="O2233" s="1"/>
    </row>
    <row r="2234" spans="1:15" x14ac:dyDescent="0.25">
      <c r="A2234" s="9"/>
      <c r="B2234" s="6"/>
      <c r="I2234" s="4"/>
      <c r="J2234" s="6"/>
      <c r="N2234" s="1"/>
      <c r="O2234" s="1"/>
    </row>
    <row r="2235" spans="1:15" x14ac:dyDescent="0.25">
      <c r="A2235" s="9"/>
      <c r="B2235" s="6"/>
      <c r="I2235" s="4"/>
      <c r="J2235" s="6"/>
      <c r="N2235" s="1"/>
      <c r="O2235" s="1"/>
    </row>
    <row r="2236" spans="1:15" x14ac:dyDescent="0.25">
      <c r="A2236" s="9"/>
      <c r="B2236" s="6"/>
      <c r="I2236" s="4"/>
      <c r="J2236" s="6"/>
      <c r="N2236" s="1"/>
      <c r="O2236" s="1"/>
    </row>
    <row r="2237" spans="1:15" x14ac:dyDescent="0.25">
      <c r="A2237" s="9"/>
      <c r="B2237" s="6"/>
      <c r="I2237" s="4"/>
      <c r="J2237" s="6"/>
      <c r="N2237" s="1"/>
      <c r="O2237" s="1"/>
    </row>
    <row r="2238" spans="1:15" x14ac:dyDescent="0.25">
      <c r="A2238" s="9"/>
      <c r="B2238" s="6"/>
      <c r="I2238" s="4"/>
      <c r="J2238" s="6"/>
      <c r="N2238" s="1"/>
      <c r="O2238" s="1"/>
    </row>
    <row r="2239" spans="1:15" x14ac:dyDescent="0.25">
      <c r="A2239" s="9"/>
      <c r="B2239" s="6"/>
      <c r="I2239" s="4"/>
      <c r="J2239" s="6"/>
      <c r="N2239" s="1"/>
      <c r="O2239" s="1"/>
    </row>
    <row r="2240" spans="1:15" x14ac:dyDescent="0.25">
      <c r="A2240" s="9"/>
      <c r="B2240" s="6"/>
      <c r="I2240" s="4"/>
      <c r="J2240" s="6"/>
      <c r="N2240" s="1"/>
      <c r="O2240" s="1"/>
    </row>
    <row r="2241" spans="1:15" x14ac:dyDescent="0.25">
      <c r="A2241" s="9"/>
      <c r="B2241" s="6"/>
      <c r="I2241" s="4"/>
      <c r="J2241" s="6"/>
      <c r="N2241" s="1"/>
      <c r="O2241" s="1"/>
    </row>
    <row r="2242" spans="1:15" x14ac:dyDescent="0.25">
      <c r="A2242" s="9"/>
      <c r="B2242" s="6"/>
      <c r="I2242" s="4"/>
      <c r="J2242" s="6"/>
      <c r="N2242" s="1"/>
      <c r="O2242" s="1"/>
    </row>
    <row r="2243" spans="1:15" x14ac:dyDescent="0.25">
      <c r="A2243" s="9"/>
      <c r="B2243" s="6"/>
      <c r="I2243" s="4"/>
      <c r="J2243" s="6"/>
      <c r="N2243" s="1"/>
      <c r="O2243" s="1"/>
    </row>
    <row r="2244" spans="1:15" x14ac:dyDescent="0.25">
      <c r="A2244" s="9"/>
      <c r="B2244" s="6"/>
      <c r="I2244" s="4"/>
      <c r="J2244" s="6"/>
      <c r="N2244" s="1"/>
      <c r="O2244" s="1"/>
    </row>
    <row r="2245" spans="1:15" x14ac:dyDescent="0.25">
      <c r="A2245" s="9"/>
      <c r="B2245" s="6"/>
      <c r="I2245" s="4"/>
      <c r="J2245" s="6"/>
      <c r="N2245" s="1"/>
      <c r="O2245" s="1"/>
    </row>
    <row r="2246" spans="1:15" x14ac:dyDescent="0.25">
      <c r="A2246" s="9"/>
      <c r="B2246" s="6"/>
      <c r="I2246" s="4"/>
      <c r="J2246" s="6"/>
      <c r="N2246" s="1"/>
      <c r="O2246" s="1"/>
    </row>
    <row r="2247" spans="1:15" x14ac:dyDescent="0.25">
      <c r="A2247" s="9"/>
      <c r="B2247" s="6"/>
      <c r="I2247" s="4"/>
      <c r="J2247" s="6"/>
      <c r="N2247" s="1"/>
      <c r="O2247" s="1"/>
    </row>
    <row r="2248" spans="1:15" x14ac:dyDescent="0.25">
      <c r="A2248" s="9"/>
      <c r="B2248" s="6"/>
      <c r="I2248" s="4"/>
      <c r="J2248" s="6"/>
      <c r="N2248" s="1"/>
      <c r="O2248" s="1"/>
    </row>
    <row r="2249" spans="1:15" x14ac:dyDescent="0.25">
      <c r="A2249" s="9"/>
      <c r="B2249" s="6"/>
      <c r="I2249" s="4"/>
      <c r="J2249" s="6"/>
      <c r="N2249" s="1"/>
      <c r="O2249" s="1"/>
    </row>
    <row r="2250" spans="1:15" x14ac:dyDescent="0.25">
      <c r="A2250" s="9"/>
      <c r="B2250" s="6"/>
      <c r="I2250" s="4"/>
      <c r="J2250" s="6"/>
      <c r="N2250" s="1"/>
      <c r="O2250" s="1"/>
    </row>
    <row r="2251" spans="1:15" x14ac:dyDescent="0.25">
      <c r="A2251" s="9"/>
      <c r="B2251" s="6"/>
      <c r="I2251" s="4"/>
      <c r="J2251" s="6"/>
      <c r="N2251" s="1"/>
      <c r="O2251" s="1"/>
    </row>
    <row r="2252" spans="1:15" x14ac:dyDescent="0.25">
      <c r="A2252" s="9"/>
      <c r="B2252" s="6"/>
      <c r="I2252" s="4"/>
      <c r="J2252" s="6"/>
      <c r="N2252" s="1"/>
      <c r="O2252" s="1"/>
    </row>
    <row r="2253" spans="1:15" x14ac:dyDescent="0.25">
      <c r="A2253" s="9"/>
      <c r="B2253" s="6"/>
      <c r="I2253" s="4"/>
      <c r="J2253" s="6"/>
      <c r="N2253" s="1"/>
      <c r="O2253" s="1"/>
    </row>
    <row r="2254" spans="1:15" x14ac:dyDescent="0.25">
      <c r="A2254" s="9"/>
      <c r="B2254" s="6"/>
      <c r="I2254" s="4"/>
      <c r="J2254" s="6"/>
      <c r="N2254" s="1"/>
      <c r="O2254" s="1"/>
    </row>
    <row r="2255" spans="1:15" x14ac:dyDescent="0.25">
      <c r="A2255" s="9"/>
      <c r="B2255" s="6"/>
      <c r="I2255" s="4"/>
      <c r="J2255" s="6"/>
      <c r="N2255" s="1"/>
      <c r="O2255" s="1"/>
    </row>
    <row r="2256" spans="1:15" x14ac:dyDescent="0.25">
      <c r="A2256" s="9"/>
      <c r="B2256" s="6"/>
      <c r="I2256" s="4"/>
      <c r="J2256" s="6"/>
      <c r="N2256" s="1"/>
      <c r="O2256" s="1"/>
    </row>
    <row r="2257" spans="1:15" x14ac:dyDescent="0.25">
      <c r="A2257" s="9"/>
      <c r="B2257" s="6"/>
      <c r="I2257" s="4"/>
      <c r="J2257" s="6"/>
      <c r="N2257" s="1"/>
      <c r="O2257" s="1"/>
    </row>
    <row r="2258" spans="1:15" x14ac:dyDescent="0.25">
      <c r="A2258" s="9"/>
      <c r="B2258" s="6"/>
      <c r="I2258" s="4"/>
      <c r="J2258" s="6"/>
      <c r="N2258" s="1"/>
      <c r="O2258" s="1"/>
    </row>
    <row r="2259" spans="1:15" x14ac:dyDescent="0.25">
      <c r="A2259" s="9"/>
      <c r="B2259" s="6"/>
      <c r="I2259" s="4"/>
      <c r="J2259" s="6"/>
      <c r="N2259" s="1"/>
      <c r="O2259" s="1"/>
    </row>
    <row r="2260" spans="1:15" x14ac:dyDescent="0.25">
      <c r="A2260" s="9"/>
      <c r="B2260" s="6"/>
      <c r="I2260" s="4"/>
      <c r="J2260" s="6"/>
      <c r="N2260" s="1"/>
      <c r="O2260" s="1"/>
    </row>
    <row r="2261" spans="1:15" x14ac:dyDescent="0.25">
      <c r="A2261" s="9"/>
      <c r="B2261" s="6"/>
      <c r="I2261" s="4"/>
      <c r="J2261" s="6"/>
      <c r="N2261" s="1"/>
      <c r="O2261" s="1"/>
    </row>
    <row r="2262" spans="1:15" x14ac:dyDescent="0.25">
      <c r="A2262" s="9"/>
      <c r="B2262" s="6"/>
      <c r="I2262" s="4"/>
      <c r="J2262" s="6"/>
      <c r="N2262" s="1"/>
      <c r="O2262" s="1"/>
    </row>
    <row r="2263" spans="1:15" x14ac:dyDescent="0.25">
      <c r="A2263" s="9"/>
      <c r="B2263" s="6"/>
      <c r="I2263" s="4"/>
      <c r="J2263" s="6"/>
      <c r="N2263" s="1"/>
      <c r="O2263" s="1"/>
    </row>
    <row r="2264" spans="1:15" x14ac:dyDescent="0.25">
      <c r="A2264" s="9"/>
      <c r="B2264" s="6"/>
      <c r="I2264" s="4"/>
      <c r="J2264" s="6"/>
      <c r="N2264" s="1"/>
      <c r="O2264" s="1"/>
    </row>
    <row r="2265" spans="1:15" x14ac:dyDescent="0.25">
      <c r="A2265" s="9"/>
      <c r="B2265" s="6"/>
      <c r="I2265" s="4"/>
      <c r="J2265" s="6"/>
      <c r="N2265" s="1"/>
      <c r="O2265" s="1"/>
    </row>
    <row r="2266" spans="1:15" x14ac:dyDescent="0.25">
      <c r="A2266" s="9"/>
      <c r="B2266" s="6"/>
      <c r="I2266" s="4"/>
      <c r="J2266" s="6"/>
      <c r="N2266" s="1"/>
      <c r="O2266" s="1"/>
    </row>
    <row r="2267" spans="1:15" x14ac:dyDescent="0.25">
      <c r="A2267" s="9"/>
      <c r="B2267" s="6"/>
      <c r="I2267" s="4"/>
      <c r="J2267" s="6"/>
      <c r="N2267" s="1"/>
      <c r="O2267" s="1"/>
    </row>
    <row r="2268" spans="1:15" x14ac:dyDescent="0.25">
      <c r="A2268" s="9"/>
      <c r="B2268" s="6"/>
      <c r="I2268" s="4"/>
      <c r="J2268" s="6"/>
      <c r="N2268" s="1"/>
      <c r="O2268" s="1"/>
    </row>
    <row r="2269" spans="1:15" x14ac:dyDescent="0.25">
      <c r="A2269" s="9"/>
      <c r="B2269" s="6"/>
      <c r="I2269" s="4"/>
      <c r="J2269" s="6"/>
      <c r="N2269" s="1"/>
      <c r="O2269" s="1"/>
    </row>
    <row r="2270" spans="1:15" x14ac:dyDescent="0.25">
      <c r="A2270" s="9"/>
      <c r="B2270" s="6"/>
      <c r="I2270" s="4"/>
      <c r="J2270" s="6"/>
      <c r="N2270" s="1"/>
      <c r="O2270" s="1"/>
    </row>
    <row r="2271" spans="1:15" x14ac:dyDescent="0.25">
      <c r="A2271" s="9"/>
      <c r="B2271" s="6"/>
      <c r="I2271" s="4"/>
      <c r="J2271" s="6"/>
      <c r="N2271" s="1"/>
      <c r="O2271" s="1"/>
    </row>
    <row r="2272" spans="1:15" x14ac:dyDescent="0.25">
      <c r="A2272" s="9"/>
      <c r="B2272" s="6"/>
      <c r="I2272" s="4"/>
      <c r="J2272" s="6"/>
      <c r="N2272" s="1"/>
      <c r="O2272" s="1"/>
    </row>
    <row r="2273" spans="1:15" x14ac:dyDescent="0.25">
      <c r="A2273" s="9"/>
      <c r="B2273" s="6"/>
      <c r="I2273" s="4"/>
      <c r="J2273" s="6"/>
      <c r="N2273" s="1"/>
      <c r="O2273" s="1"/>
    </row>
    <row r="2274" spans="1:15" x14ac:dyDescent="0.25">
      <c r="A2274" s="9"/>
      <c r="B2274" s="6"/>
      <c r="I2274" s="4"/>
      <c r="J2274" s="6"/>
      <c r="N2274" s="1"/>
      <c r="O2274" s="1"/>
    </row>
    <row r="2275" spans="1:15" x14ac:dyDescent="0.25">
      <c r="A2275" s="9"/>
      <c r="B2275" s="6"/>
      <c r="I2275" s="4"/>
      <c r="J2275" s="6"/>
      <c r="N2275" s="1"/>
      <c r="O2275" s="1"/>
    </row>
    <row r="2276" spans="1:15" x14ac:dyDescent="0.25">
      <c r="A2276" s="9"/>
      <c r="B2276" s="6"/>
      <c r="I2276" s="4"/>
      <c r="J2276" s="6"/>
      <c r="N2276" s="1"/>
      <c r="O2276" s="1"/>
    </row>
    <row r="2277" spans="1:15" x14ac:dyDescent="0.25">
      <c r="A2277" s="9"/>
      <c r="B2277" s="6"/>
      <c r="I2277" s="4"/>
      <c r="J2277" s="6"/>
      <c r="N2277" s="1"/>
      <c r="O2277" s="1"/>
    </row>
    <row r="2278" spans="1:15" x14ac:dyDescent="0.25">
      <c r="A2278" s="9"/>
      <c r="B2278" s="6"/>
      <c r="I2278" s="4"/>
      <c r="J2278" s="6"/>
      <c r="N2278" s="1"/>
      <c r="O2278" s="1"/>
    </row>
    <row r="2279" spans="1:15" x14ac:dyDescent="0.25">
      <c r="A2279" s="9"/>
      <c r="B2279" s="6"/>
      <c r="I2279" s="4"/>
      <c r="J2279" s="6"/>
      <c r="N2279" s="1"/>
      <c r="O2279" s="1"/>
    </row>
    <row r="2280" spans="1:15" x14ac:dyDescent="0.25">
      <c r="A2280" s="9"/>
      <c r="B2280" s="6"/>
      <c r="I2280" s="4"/>
      <c r="J2280" s="6"/>
      <c r="N2280" s="1"/>
      <c r="O2280" s="1"/>
    </row>
    <row r="2281" spans="1:15" x14ac:dyDescent="0.25">
      <c r="A2281" s="9"/>
      <c r="B2281" s="6"/>
      <c r="I2281" s="4"/>
      <c r="J2281" s="6"/>
      <c r="N2281" s="1"/>
      <c r="O2281" s="1"/>
    </row>
    <row r="2282" spans="1:15" x14ac:dyDescent="0.25">
      <c r="A2282" s="9"/>
      <c r="B2282" s="6"/>
      <c r="I2282" s="4"/>
      <c r="J2282" s="6"/>
      <c r="N2282" s="1"/>
      <c r="O2282" s="1"/>
    </row>
    <row r="2283" spans="1:15" x14ac:dyDescent="0.25">
      <c r="A2283" s="9"/>
      <c r="B2283" s="6"/>
      <c r="I2283" s="4"/>
      <c r="J2283" s="6"/>
      <c r="N2283" s="1"/>
      <c r="O2283" s="1"/>
    </row>
    <row r="2284" spans="1:15" x14ac:dyDescent="0.25">
      <c r="A2284" s="9"/>
      <c r="B2284" s="6"/>
      <c r="I2284" s="4"/>
      <c r="J2284" s="6"/>
      <c r="N2284" s="1"/>
      <c r="O2284" s="1"/>
    </row>
    <row r="2285" spans="1:15" x14ac:dyDescent="0.25">
      <c r="A2285" s="9"/>
      <c r="B2285" s="6"/>
      <c r="I2285" s="4"/>
      <c r="J2285" s="6"/>
      <c r="N2285" s="1"/>
      <c r="O2285" s="1"/>
    </row>
    <row r="2286" spans="1:15" x14ac:dyDescent="0.25">
      <c r="A2286" s="9"/>
      <c r="B2286" s="6"/>
      <c r="I2286" s="4"/>
      <c r="J2286" s="6"/>
      <c r="N2286" s="1"/>
      <c r="O2286" s="1"/>
    </row>
    <row r="2287" spans="1:15" x14ac:dyDescent="0.25">
      <c r="A2287" s="9"/>
      <c r="B2287" s="6"/>
      <c r="I2287" s="4"/>
      <c r="J2287" s="6"/>
      <c r="N2287" s="1"/>
      <c r="O2287" s="1"/>
    </row>
    <row r="2288" spans="1:15" x14ac:dyDescent="0.25">
      <c r="A2288" s="9"/>
      <c r="B2288" s="6"/>
      <c r="I2288" s="4"/>
      <c r="J2288" s="6"/>
      <c r="N2288" s="1"/>
      <c r="O2288" s="1"/>
    </row>
    <row r="2289" spans="1:15" x14ac:dyDescent="0.25">
      <c r="A2289" s="9"/>
      <c r="B2289" s="6"/>
      <c r="I2289" s="4"/>
      <c r="J2289" s="6"/>
      <c r="N2289" s="1"/>
      <c r="O2289" s="1"/>
    </row>
    <row r="2290" spans="1:15" x14ac:dyDescent="0.25">
      <c r="A2290" s="9"/>
      <c r="B2290" s="6"/>
      <c r="I2290" s="4"/>
      <c r="J2290" s="6"/>
      <c r="N2290" s="1"/>
      <c r="O2290" s="1"/>
    </row>
    <row r="2291" spans="1:15" x14ac:dyDescent="0.25">
      <c r="A2291" s="9"/>
      <c r="B2291" s="6"/>
      <c r="I2291" s="4"/>
      <c r="J2291" s="6"/>
      <c r="N2291" s="1"/>
      <c r="O2291" s="1"/>
    </row>
    <row r="2292" spans="1:15" x14ac:dyDescent="0.25">
      <c r="A2292" s="9"/>
      <c r="B2292" s="6"/>
      <c r="I2292" s="4"/>
      <c r="J2292" s="6"/>
      <c r="N2292" s="1"/>
      <c r="O2292" s="1"/>
    </row>
    <row r="2293" spans="1:15" x14ac:dyDescent="0.25">
      <c r="A2293" s="9"/>
      <c r="B2293" s="6"/>
      <c r="I2293" s="4"/>
      <c r="J2293" s="6"/>
      <c r="N2293" s="1"/>
      <c r="O2293" s="1"/>
    </row>
    <row r="2294" spans="1:15" x14ac:dyDescent="0.25">
      <c r="A2294" s="9"/>
      <c r="B2294" s="6"/>
      <c r="I2294" s="4"/>
      <c r="J2294" s="6"/>
      <c r="N2294" s="1"/>
      <c r="O2294" s="1"/>
    </row>
    <row r="2295" spans="1:15" x14ac:dyDescent="0.25">
      <c r="A2295" s="9"/>
      <c r="B2295" s="6"/>
      <c r="I2295" s="4"/>
      <c r="J2295" s="6"/>
      <c r="N2295" s="1"/>
      <c r="O2295" s="1"/>
    </row>
    <row r="2296" spans="1:15" x14ac:dyDescent="0.25">
      <c r="A2296" s="9"/>
      <c r="B2296" s="6"/>
      <c r="I2296" s="4"/>
      <c r="J2296" s="6"/>
      <c r="N2296" s="1"/>
      <c r="O2296" s="1"/>
    </row>
    <row r="2297" spans="1:15" x14ac:dyDescent="0.25">
      <c r="A2297" s="9"/>
      <c r="B2297" s="6"/>
      <c r="I2297" s="4"/>
      <c r="J2297" s="6"/>
      <c r="N2297" s="1"/>
      <c r="O2297" s="1"/>
    </row>
    <row r="2298" spans="1:15" x14ac:dyDescent="0.25">
      <c r="A2298" s="9"/>
      <c r="B2298" s="6"/>
      <c r="I2298" s="4"/>
      <c r="J2298" s="6"/>
      <c r="N2298" s="1"/>
      <c r="O2298" s="1"/>
    </row>
    <row r="2299" spans="1:15" x14ac:dyDescent="0.25">
      <c r="A2299" s="9"/>
      <c r="B2299" s="6"/>
      <c r="I2299" s="4"/>
      <c r="J2299" s="6"/>
      <c r="N2299" s="1"/>
      <c r="O2299" s="1"/>
    </row>
    <row r="2300" spans="1:15" x14ac:dyDescent="0.25">
      <c r="A2300" s="9"/>
      <c r="B2300" s="6"/>
      <c r="I2300" s="4"/>
      <c r="J2300" s="6"/>
      <c r="N2300" s="1"/>
      <c r="O2300" s="1"/>
    </row>
    <row r="2301" spans="1:15" x14ac:dyDescent="0.25">
      <c r="A2301" s="9"/>
      <c r="B2301" s="6"/>
      <c r="I2301" s="4"/>
      <c r="J2301" s="6"/>
      <c r="N2301" s="1"/>
      <c r="O2301" s="1"/>
    </row>
    <row r="2302" spans="1:15" x14ac:dyDescent="0.25">
      <c r="A2302" s="9"/>
      <c r="B2302" s="6"/>
      <c r="I2302" s="4"/>
      <c r="J2302" s="6"/>
      <c r="N2302" s="1"/>
      <c r="O2302" s="1"/>
    </row>
    <row r="2303" spans="1:15" x14ac:dyDescent="0.25">
      <c r="A2303" s="9"/>
      <c r="B2303" s="6"/>
      <c r="I2303" s="4"/>
      <c r="J2303" s="6"/>
      <c r="N2303" s="1"/>
      <c r="O2303" s="1"/>
    </row>
    <row r="2304" spans="1:15" x14ac:dyDescent="0.25">
      <c r="A2304" s="9"/>
      <c r="B2304" s="6"/>
      <c r="I2304" s="4"/>
      <c r="J2304" s="6"/>
      <c r="N2304" s="1"/>
      <c r="O2304" s="1"/>
    </row>
    <row r="2305" spans="1:15" x14ac:dyDescent="0.25">
      <c r="A2305" s="9"/>
      <c r="B2305" s="6"/>
      <c r="I2305" s="4"/>
      <c r="J2305" s="6"/>
      <c r="N2305" s="1"/>
      <c r="O2305" s="1"/>
    </row>
    <row r="2306" spans="1:15" x14ac:dyDescent="0.25">
      <c r="A2306" s="9"/>
      <c r="B2306" s="6"/>
      <c r="I2306" s="4"/>
      <c r="J2306" s="6"/>
      <c r="N2306" s="1"/>
      <c r="O2306" s="1"/>
    </row>
    <row r="2307" spans="1:15" x14ac:dyDescent="0.25">
      <c r="A2307" s="9"/>
      <c r="B2307" s="6"/>
      <c r="I2307" s="4"/>
      <c r="J2307" s="6"/>
      <c r="N2307" s="1"/>
      <c r="O2307" s="1"/>
    </row>
    <row r="2308" spans="1:15" x14ac:dyDescent="0.25">
      <c r="A2308" s="9"/>
      <c r="B2308" s="6"/>
      <c r="I2308" s="4"/>
      <c r="J2308" s="6"/>
      <c r="N2308" s="1"/>
      <c r="O2308" s="1"/>
    </row>
    <row r="2309" spans="1:15" x14ac:dyDescent="0.25">
      <c r="A2309" s="9"/>
      <c r="B2309" s="6"/>
      <c r="I2309" s="4"/>
      <c r="J2309" s="6"/>
      <c r="N2309" s="1"/>
      <c r="O2309" s="1"/>
    </row>
    <row r="2310" spans="1:15" x14ac:dyDescent="0.25">
      <c r="A2310" s="9"/>
      <c r="B2310" s="6"/>
      <c r="I2310" s="4"/>
      <c r="J2310" s="6"/>
      <c r="N2310" s="1"/>
      <c r="O2310" s="1"/>
    </row>
    <row r="2311" spans="1:15" x14ac:dyDescent="0.25">
      <c r="A2311" s="9"/>
      <c r="B2311" s="12"/>
      <c r="C2311" s="13"/>
      <c r="D2311" s="13"/>
      <c r="E2311" s="13"/>
      <c r="F2311" s="13"/>
      <c r="G2311" s="13"/>
      <c r="I2311" s="4"/>
      <c r="J2311" s="6"/>
      <c r="N2311" s="1"/>
      <c r="O2311" s="1"/>
    </row>
    <row r="2312" spans="1:15" x14ac:dyDescent="0.25">
      <c r="A2312" s="9"/>
      <c r="B2312" s="6"/>
      <c r="I2312" s="4"/>
      <c r="J2312" s="6"/>
      <c r="N2312" s="1"/>
      <c r="O2312" s="1"/>
    </row>
    <row r="2313" spans="1:15" x14ac:dyDescent="0.25">
      <c r="A2313" s="9"/>
      <c r="B2313" s="6"/>
      <c r="I2313" s="4"/>
      <c r="J2313" s="6"/>
      <c r="N2313" s="1"/>
      <c r="O2313" s="1"/>
    </row>
    <row r="2314" spans="1:15" x14ac:dyDescent="0.25">
      <c r="A2314" s="9"/>
      <c r="B2314" s="6"/>
      <c r="I2314" s="4"/>
      <c r="J2314" s="6"/>
      <c r="N2314" s="1"/>
      <c r="O2314" s="1"/>
    </row>
    <row r="2315" spans="1:15" x14ac:dyDescent="0.25">
      <c r="A2315" s="9"/>
      <c r="B2315" s="6"/>
      <c r="I2315" s="4"/>
      <c r="J2315" s="6"/>
      <c r="N2315" s="1"/>
      <c r="O2315" s="1"/>
    </row>
    <row r="2316" spans="1:15" x14ac:dyDescent="0.25">
      <c r="A2316" s="9"/>
      <c r="B2316" s="6"/>
      <c r="I2316" s="4"/>
      <c r="J2316" s="6"/>
      <c r="N2316" s="1"/>
      <c r="O2316" s="1"/>
    </row>
    <row r="2317" spans="1:15" x14ac:dyDescent="0.25">
      <c r="A2317" s="9"/>
      <c r="B2317" s="6"/>
      <c r="I2317" s="4"/>
      <c r="J2317" s="6"/>
      <c r="N2317" s="1"/>
      <c r="O2317" s="1"/>
    </row>
    <row r="2318" spans="1:15" x14ac:dyDescent="0.25">
      <c r="A2318" s="9"/>
      <c r="B2318" s="6"/>
      <c r="I2318" s="4"/>
      <c r="J2318" s="6"/>
      <c r="N2318" s="1"/>
      <c r="O2318" s="1"/>
    </row>
    <row r="2319" spans="1:15" x14ac:dyDescent="0.25">
      <c r="A2319" s="9"/>
      <c r="B2319" s="6"/>
      <c r="I2319" s="4"/>
      <c r="J2319" s="6"/>
      <c r="N2319" s="1"/>
      <c r="O2319" s="1"/>
    </row>
    <row r="2320" spans="1:15" x14ac:dyDescent="0.25">
      <c r="A2320" s="9"/>
      <c r="B2320" s="6"/>
      <c r="I2320" s="4"/>
      <c r="J2320" s="6"/>
      <c r="N2320" s="1"/>
      <c r="O2320" s="1"/>
    </row>
    <row r="2321" spans="1:15" x14ac:dyDescent="0.25">
      <c r="A2321" s="9"/>
      <c r="B2321" s="6"/>
      <c r="I2321" s="4"/>
      <c r="J2321" s="6"/>
      <c r="N2321" s="1"/>
      <c r="O2321" s="1"/>
    </row>
    <row r="2322" spans="1:15" x14ac:dyDescent="0.25">
      <c r="A2322" s="9"/>
      <c r="B2322" s="6"/>
      <c r="I2322" s="4"/>
      <c r="J2322" s="6"/>
      <c r="N2322" s="1"/>
      <c r="O2322" s="1"/>
    </row>
    <row r="2323" spans="1:15" x14ac:dyDescent="0.25">
      <c r="A2323" s="9"/>
      <c r="B2323" s="6"/>
      <c r="I2323" s="4"/>
      <c r="J2323" s="6"/>
      <c r="N2323" s="1"/>
      <c r="O2323" s="1"/>
    </row>
    <row r="2324" spans="1:15" x14ac:dyDescent="0.25">
      <c r="A2324" s="9"/>
      <c r="B2324" s="6"/>
      <c r="I2324" s="4"/>
      <c r="J2324" s="6"/>
      <c r="N2324" s="1"/>
      <c r="O2324" s="1"/>
    </row>
    <row r="2325" spans="1:15" x14ac:dyDescent="0.25">
      <c r="A2325" s="9"/>
      <c r="B2325" s="6"/>
      <c r="I2325" s="4"/>
      <c r="J2325" s="6"/>
      <c r="N2325" s="1"/>
      <c r="O2325" s="1"/>
    </row>
    <row r="2326" spans="1:15" x14ac:dyDescent="0.25">
      <c r="A2326" s="9"/>
      <c r="B2326" s="6"/>
      <c r="I2326" s="4"/>
      <c r="J2326" s="6"/>
      <c r="N2326" s="1"/>
      <c r="O2326" s="1"/>
    </row>
    <row r="2327" spans="1:15" x14ac:dyDescent="0.25">
      <c r="A2327" s="9"/>
      <c r="B2327" s="6"/>
      <c r="I2327" s="4"/>
      <c r="J2327" s="6"/>
      <c r="N2327" s="1"/>
      <c r="O2327" s="1"/>
    </row>
    <row r="2328" spans="1:15" x14ac:dyDescent="0.25">
      <c r="A2328" s="9"/>
      <c r="B2328" s="6"/>
      <c r="I2328" s="4"/>
      <c r="J2328" s="6"/>
      <c r="N2328" s="1"/>
      <c r="O2328" s="1"/>
    </row>
    <row r="2329" spans="1:15" x14ac:dyDescent="0.25">
      <c r="A2329" s="9"/>
      <c r="B2329" s="6"/>
      <c r="I2329" s="4"/>
      <c r="J2329" s="6"/>
      <c r="N2329" s="1"/>
      <c r="O2329" s="1"/>
    </row>
    <row r="2330" spans="1:15" x14ac:dyDescent="0.25">
      <c r="A2330" s="9"/>
      <c r="B2330" s="6"/>
      <c r="I2330" s="4"/>
      <c r="J2330" s="6"/>
      <c r="N2330" s="1"/>
      <c r="O2330" s="1"/>
    </row>
    <row r="2331" spans="1:15" x14ac:dyDescent="0.25">
      <c r="A2331" s="9"/>
      <c r="B2331" s="6"/>
      <c r="I2331" s="4"/>
      <c r="J2331" s="6"/>
      <c r="N2331" s="1"/>
      <c r="O2331" s="1"/>
    </row>
    <row r="2332" spans="1:15" x14ac:dyDescent="0.25">
      <c r="A2332" s="9"/>
      <c r="B2332" s="6"/>
      <c r="I2332" s="4"/>
      <c r="J2332" s="6"/>
      <c r="N2332" s="1"/>
      <c r="O2332" s="1"/>
    </row>
    <row r="2333" spans="1:15" x14ac:dyDescent="0.25">
      <c r="A2333" s="9"/>
      <c r="B2333" s="6"/>
      <c r="I2333" s="4"/>
      <c r="J2333" s="6"/>
      <c r="N2333" s="1"/>
      <c r="O2333" s="1"/>
    </row>
    <row r="2334" spans="1:15" x14ac:dyDescent="0.25">
      <c r="A2334" s="9"/>
      <c r="B2334" s="6"/>
      <c r="I2334" s="4"/>
      <c r="J2334" s="6"/>
      <c r="N2334" s="1"/>
      <c r="O2334" s="1"/>
    </row>
    <row r="2335" spans="1:15" x14ac:dyDescent="0.25">
      <c r="A2335" s="9"/>
      <c r="B2335" s="6"/>
      <c r="I2335" s="4"/>
      <c r="J2335" s="6"/>
      <c r="N2335" s="1"/>
      <c r="O2335" s="1"/>
    </row>
    <row r="2336" spans="1:15" x14ac:dyDescent="0.25">
      <c r="A2336" s="9"/>
      <c r="B2336" s="6"/>
      <c r="I2336" s="4"/>
      <c r="J2336" s="6"/>
      <c r="N2336" s="1"/>
      <c r="O2336" s="1"/>
    </row>
    <row r="2337" spans="1:15" x14ac:dyDescent="0.25">
      <c r="A2337" s="9"/>
      <c r="B2337" s="6"/>
      <c r="I2337" s="4"/>
      <c r="J2337" s="6"/>
      <c r="N2337" s="1"/>
      <c r="O2337" s="1"/>
    </row>
    <row r="2338" spans="1:15" x14ac:dyDescent="0.25">
      <c r="A2338" s="9"/>
      <c r="B2338" s="6"/>
      <c r="I2338" s="4"/>
      <c r="J2338" s="6"/>
      <c r="N2338" s="1"/>
      <c r="O2338" s="1"/>
    </row>
    <row r="2339" spans="1:15" x14ac:dyDescent="0.25">
      <c r="A2339" s="9"/>
      <c r="B2339" s="6"/>
      <c r="I2339" s="4"/>
      <c r="J2339" s="6"/>
      <c r="N2339" s="1"/>
      <c r="O2339" s="1"/>
    </row>
    <row r="2340" spans="1:15" x14ac:dyDescent="0.25">
      <c r="A2340" s="9"/>
      <c r="B2340" s="6"/>
      <c r="I2340" s="4"/>
      <c r="J2340" s="6"/>
      <c r="N2340" s="1"/>
      <c r="O2340" s="1"/>
    </row>
    <row r="2341" spans="1:15" x14ac:dyDescent="0.25">
      <c r="A2341" s="9"/>
      <c r="B2341" s="6"/>
      <c r="I2341" s="4"/>
      <c r="J2341" s="6"/>
      <c r="N2341" s="1"/>
      <c r="O2341" s="1"/>
    </row>
    <row r="2342" spans="1:15" x14ac:dyDescent="0.25">
      <c r="A2342" s="9"/>
      <c r="B2342" s="6"/>
      <c r="I2342" s="4"/>
      <c r="J2342" s="6"/>
      <c r="N2342" s="1"/>
      <c r="O2342" s="1"/>
    </row>
    <row r="2343" spans="1:15" x14ac:dyDescent="0.25">
      <c r="A2343" s="9"/>
      <c r="B2343" s="6"/>
      <c r="I2343" s="4"/>
      <c r="J2343" s="6"/>
      <c r="N2343" s="1"/>
      <c r="O2343" s="1"/>
    </row>
    <row r="2344" spans="1:15" x14ac:dyDescent="0.25">
      <c r="A2344" s="9"/>
      <c r="B2344" s="6"/>
      <c r="I2344" s="4"/>
      <c r="J2344" s="6"/>
      <c r="N2344" s="1"/>
      <c r="O2344" s="1"/>
    </row>
    <row r="2345" spans="1:15" x14ac:dyDescent="0.25">
      <c r="A2345" s="9"/>
      <c r="B2345" s="6"/>
      <c r="I2345" s="4"/>
      <c r="J2345" s="6"/>
      <c r="N2345" s="1"/>
      <c r="O2345" s="1"/>
    </row>
    <row r="2346" spans="1:15" x14ac:dyDescent="0.25">
      <c r="A2346" s="9"/>
      <c r="B2346" s="6"/>
      <c r="I2346" s="4"/>
      <c r="J2346" s="6"/>
      <c r="N2346" s="1"/>
      <c r="O2346" s="1"/>
    </row>
    <row r="2347" spans="1:15" x14ac:dyDescent="0.25">
      <c r="A2347" s="9"/>
      <c r="B2347" s="6"/>
      <c r="I2347" s="4"/>
      <c r="J2347" s="6"/>
      <c r="N2347" s="1"/>
      <c r="O2347" s="1"/>
    </row>
    <row r="2348" spans="1:15" x14ac:dyDescent="0.25">
      <c r="A2348" s="9"/>
      <c r="B2348" s="6"/>
      <c r="I2348" s="4"/>
      <c r="J2348" s="6"/>
      <c r="N2348" s="1"/>
      <c r="O2348" s="1"/>
    </row>
    <row r="2349" spans="1:15" x14ac:dyDescent="0.25">
      <c r="A2349" s="9"/>
      <c r="B2349" s="6"/>
      <c r="I2349" s="4"/>
      <c r="J2349" s="6"/>
      <c r="N2349" s="1"/>
      <c r="O2349" s="1"/>
    </row>
    <row r="2350" spans="1:15" x14ac:dyDescent="0.25">
      <c r="A2350" s="9"/>
      <c r="B2350" s="6"/>
      <c r="I2350" s="4"/>
      <c r="J2350" s="6"/>
      <c r="N2350" s="1"/>
      <c r="O2350" s="1"/>
    </row>
    <row r="2351" spans="1:15" x14ac:dyDescent="0.25">
      <c r="A2351" s="9"/>
      <c r="B2351" s="6"/>
      <c r="I2351" s="4"/>
      <c r="J2351" s="6"/>
      <c r="N2351" s="1"/>
      <c r="O2351" s="1"/>
    </row>
    <row r="2352" spans="1:15" x14ac:dyDescent="0.25">
      <c r="A2352" s="9"/>
      <c r="B2352" s="6"/>
      <c r="I2352" s="4"/>
      <c r="J2352" s="6"/>
      <c r="N2352" s="1"/>
      <c r="O2352" s="1"/>
    </row>
    <row r="2353" spans="1:15" x14ac:dyDescent="0.25">
      <c r="A2353" s="9"/>
      <c r="B2353" s="6"/>
      <c r="I2353" s="4"/>
      <c r="J2353" s="6"/>
      <c r="N2353" s="1"/>
      <c r="O2353" s="1"/>
    </row>
    <row r="2354" spans="1:15" x14ac:dyDescent="0.25">
      <c r="A2354" s="9"/>
      <c r="B2354" s="6"/>
      <c r="I2354" s="4"/>
      <c r="J2354" s="6"/>
      <c r="N2354" s="1"/>
      <c r="O2354" s="1"/>
    </row>
    <row r="2355" spans="1:15" x14ac:dyDescent="0.25">
      <c r="A2355" s="9"/>
      <c r="B2355" s="6"/>
      <c r="I2355" s="4"/>
      <c r="J2355" s="6"/>
      <c r="N2355" s="1"/>
      <c r="O2355" s="1"/>
    </row>
    <row r="2356" spans="1:15" x14ac:dyDescent="0.25">
      <c r="A2356" s="9"/>
      <c r="B2356" s="6"/>
      <c r="I2356" s="4"/>
      <c r="J2356" s="6"/>
      <c r="N2356" s="1"/>
      <c r="O2356" s="1"/>
    </row>
    <row r="2357" spans="1:15" x14ac:dyDescent="0.25">
      <c r="A2357" s="9"/>
      <c r="B2357" s="6"/>
      <c r="I2357" s="4"/>
      <c r="J2357" s="6"/>
      <c r="N2357" s="1"/>
      <c r="O2357" s="1"/>
    </row>
    <row r="2358" spans="1:15" x14ac:dyDescent="0.25">
      <c r="A2358" s="9"/>
      <c r="B2358" s="6"/>
      <c r="I2358" s="4"/>
      <c r="J2358" s="6"/>
      <c r="N2358" s="1"/>
      <c r="O2358" s="1"/>
    </row>
    <row r="2359" spans="1:15" x14ac:dyDescent="0.25">
      <c r="A2359" s="9"/>
      <c r="B2359" s="6"/>
      <c r="I2359" s="4"/>
      <c r="J2359" s="6"/>
      <c r="N2359" s="1"/>
      <c r="O2359" s="1"/>
    </row>
    <row r="2360" spans="1:15" x14ac:dyDescent="0.25">
      <c r="A2360" s="9"/>
      <c r="B2360" s="6"/>
      <c r="I2360" s="4"/>
      <c r="J2360" s="6"/>
      <c r="N2360" s="1"/>
      <c r="O2360" s="1"/>
    </row>
    <row r="2361" spans="1:15" x14ac:dyDescent="0.25">
      <c r="A2361" s="9"/>
      <c r="B2361" s="6"/>
      <c r="I2361" s="4"/>
      <c r="J2361" s="6"/>
      <c r="N2361" s="1"/>
      <c r="O2361" s="1"/>
    </row>
    <row r="2362" spans="1:15" x14ac:dyDescent="0.25">
      <c r="A2362" s="9"/>
      <c r="B2362" s="6"/>
      <c r="I2362" s="4"/>
      <c r="J2362" s="6"/>
      <c r="N2362" s="1"/>
      <c r="O2362" s="1"/>
    </row>
    <row r="2363" spans="1:15" x14ac:dyDescent="0.25">
      <c r="A2363" s="9"/>
      <c r="B2363" s="6"/>
      <c r="I2363" s="4"/>
      <c r="J2363" s="6"/>
      <c r="N2363" s="1"/>
      <c r="O2363" s="1"/>
    </row>
    <row r="2364" spans="1:15" x14ac:dyDescent="0.25">
      <c r="A2364" s="9"/>
      <c r="B2364" s="6"/>
      <c r="I2364" s="4"/>
      <c r="J2364" s="6"/>
      <c r="N2364" s="1"/>
      <c r="O2364" s="1"/>
    </row>
    <row r="2365" spans="1:15" x14ac:dyDescent="0.25">
      <c r="A2365" s="9"/>
      <c r="B2365" s="6"/>
      <c r="I2365" s="4"/>
      <c r="J2365" s="6"/>
      <c r="N2365" s="1"/>
      <c r="O2365" s="1"/>
    </row>
    <row r="2366" spans="1:15" x14ac:dyDescent="0.25">
      <c r="A2366" s="9"/>
      <c r="B2366" s="6"/>
      <c r="I2366" s="4"/>
      <c r="J2366" s="6"/>
      <c r="N2366" s="1"/>
      <c r="O2366" s="1"/>
    </row>
    <row r="2367" spans="1:15" x14ac:dyDescent="0.25">
      <c r="A2367" s="9"/>
      <c r="B2367" s="6"/>
      <c r="I2367" s="4"/>
      <c r="J2367" s="12"/>
      <c r="K2367" s="13"/>
      <c r="L2367" s="13"/>
      <c r="M2367" s="13"/>
      <c r="N2367" s="14"/>
      <c r="O2367" s="14"/>
    </row>
    <row r="2368" spans="1:15" x14ac:dyDescent="0.25">
      <c r="A2368" s="9"/>
      <c r="B2368" s="6"/>
      <c r="I2368" s="4"/>
      <c r="J2368" s="6"/>
      <c r="N2368" s="1"/>
      <c r="O2368" s="1"/>
    </row>
    <row r="2369" spans="1:15" x14ac:dyDescent="0.25">
      <c r="A2369" s="9"/>
      <c r="B2369" s="6"/>
      <c r="I2369" s="4"/>
      <c r="J2369" s="6"/>
      <c r="N2369" s="1"/>
      <c r="O2369" s="1"/>
    </row>
    <row r="2370" spans="1:15" x14ac:dyDescent="0.25">
      <c r="A2370" s="9"/>
      <c r="B2370" s="6"/>
      <c r="I2370" s="4"/>
      <c r="J2370" s="6"/>
      <c r="N2370" s="1"/>
      <c r="O2370" s="1"/>
    </row>
    <row r="2371" spans="1:15" x14ac:dyDescent="0.25">
      <c r="A2371" s="9"/>
      <c r="B2371" s="6"/>
      <c r="I2371" s="4"/>
      <c r="J2371" s="6"/>
      <c r="N2371" s="1"/>
      <c r="O2371" s="1"/>
    </row>
    <row r="2372" spans="1:15" x14ac:dyDescent="0.25">
      <c r="A2372" s="9"/>
      <c r="B2372" s="6"/>
      <c r="I2372" s="4"/>
      <c r="J2372" s="6"/>
      <c r="N2372" s="1"/>
      <c r="O2372" s="1"/>
    </row>
    <row r="2373" spans="1:15" x14ac:dyDescent="0.25">
      <c r="A2373" s="9"/>
      <c r="B2373" s="6"/>
      <c r="I2373" s="4"/>
      <c r="J2373" s="6"/>
      <c r="N2373" s="1"/>
      <c r="O2373" s="1"/>
    </row>
    <row r="2374" spans="1:15" x14ac:dyDescent="0.25">
      <c r="A2374" s="9"/>
      <c r="B2374" s="6"/>
      <c r="I2374" s="4"/>
      <c r="J2374" s="6"/>
      <c r="N2374" s="1"/>
      <c r="O2374" s="1"/>
    </row>
    <row r="2375" spans="1:15" x14ac:dyDescent="0.25">
      <c r="A2375" s="9"/>
      <c r="B2375" s="6"/>
      <c r="I2375" s="4"/>
      <c r="J2375" s="6"/>
      <c r="N2375" s="1"/>
      <c r="O2375" s="1"/>
    </row>
    <row r="2376" spans="1:15" x14ac:dyDescent="0.25">
      <c r="A2376" s="9"/>
      <c r="B2376" s="6"/>
      <c r="I2376" s="4"/>
      <c r="J2376" s="6"/>
      <c r="N2376" s="1"/>
      <c r="O2376" s="1"/>
    </row>
    <row r="2377" spans="1:15" x14ac:dyDescent="0.25">
      <c r="A2377" s="9"/>
      <c r="B2377" s="6"/>
      <c r="I2377" s="4"/>
      <c r="J2377" s="6"/>
      <c r="N2377" s="1"/>
      <c r="O2377" s="1"/>
    </row>
    <row r="2378" spans="1:15" x14ac:dyDescent="0.25">
      <c r="A2378" s="9"/>
      <c r="B2378" s="6"/>
      <c r="I2378" s="4"/>
      <c r="J2378" s="6"/>
      <c r="N2378" s="1"/>
      <c r="O2378" s="1"/>
    </row>
    <row r="2379" spans="1:15" x14ac:dyDescent="0.25">
      <c r="A2379" s="9"/>
      <c r="B2379" s="6"/>
      <c r="I2379" s="4"/>
      <c r="J2379" s="6"/>
      <c r="N2379" s="1"/>
      <c r="O2379" s="1"/>
    </row>
    <row r="2380" spans="1:15" x14ac:dyDescent="0.25">
      <c r="A2380" s="9"/>
      <c r="B2380" s="6"/>
      <c r="I2380" s="4"/>
      <c r="J2380" s="6"/>
      <c r="N2380" s="1"/>
      <c r="O2380" s="1"/>
    </row>
    <row r="2381" spans="1:15" x14ac:dyDescent="0.25">
      <c r="A2381" s="9"/>
      <c r="B2381" s="6"/>
      <c r="I2381" s="4"/>
      <c r="J2381" s="6"/>
      <c r="N2381" s="1"/>
      <c r="O2381" s="1"/>
    </row>
    <row r="2382" spans="1:15" x14ac:dyDescent="0.25">
      <c r="A2382" s="9"/>
      <c r="B2382" s="6"/>
      <c r="I2382" s="4"/>
      <c r="J2382" s="6"/>
      <c r="N2382" s="1"/>
      <c r="O2382" s="1"/>
    </row>
    <row r="2383" spans="1:15" x14ac:dyDescent="0.25">
      <c r="A2383" s="9"/>
      <c r="B2383" s="6"/>
      <c r="I2383" s="4"/>
      <c r="J2383" s="6"/>
      <c r="N2383" s="1"/>
      <c r="O2383" s="1"/>
    </row>
    <row r="2384" spans="1:15" x14ac:dyDescent="0.25">
      <c r="A2384" s="9"/>
      <c r="B2384" s="6"/>
      <c r="I2384" s="4"/>
      <c r="J2384" s="6"/>
      <c r="N2384" s="1"/>
      <c r="O2384" s="1"/>
    </row>
    <row r="2385" spans="1:15" x14ac:dyDescent="0.25">
      <c r="A2385" s="9"/>
      <c r="B2385" s="6"/>
      <c r="I2385" s="4"/>
      <c r="J2385" s="6"/>
      <c r="N2385" s="1"/>
      <c r="O2385" s="1"/>
    </row>
    <row r="2386" spans="1:15" x14ac:dyDescent="0.25">
      <c r="A2386" s="9"/>
      <c r="B2386" s="6"/>
      <c r="I2386" s="4"/>
      <c r="J2386" s="6"/>
      <c r="N2386" s="1"/>
      <c r="O2386" s="1"/>
    </row>
    <row r="2387" spans="1:15" x14ac:dyDescent="0.25">
      <c r="A2387" s="9"/>
      <c r="B2387" s="6"/>
      <c r="I2387" s="4"/>
      <c r="J2387" s="6"/>
      <c r="N2387" s="1"/>
      <c r="O2387" s="1"/>
    </row>
    <row r="2388" spans="1:15" x14ac:dyDescent="0.25">
      <c r="A2388" s="9"/>
      <c r="B2388" s="6"/>
      <c r="I2388" s="4"/>
      <c r="J2388" s="6"/>
      <c r="N2388" s="1"/>
      <c r="O2388" s="1"/>
    </row>
    <row r="2389" spans="1:15" x14ac:dyDescent="0.25">
      <c r="A2389" s="9"/>
      <c r="B2389" s="6"/>
      <c r="I2389" s="4"/>
      <c r="J2389" s="6"/>
      <c r="N2389" s="1"/>
      <c r="O2389" s="1"/>
    </row>
    <row r="2390" spans="1:15" x14ac:dyDescent="0.25">
      <c r="A2390" s="9"/>
      <c r="B2390" s="6"/>
      <c r="I2390" s="4"/>
      <c r="J2390" s="6"/>
      <c r="N2390" s="1"/>
      <c r="O2390" s="1"/>
    </row>
    <row r="2391" spans="1:15" x14ac:dyDescent="0.25">
      <c r="A2391" s="9"/>
      <c r="B2391" s="6"/>
      <c r="I2391" s="4"/>
      <c r="J2391" s="6"/>
      <c r="N2391" s="1"/>
      <c r="O2391" s="1"/>
    </row>
    <row r="2392" spans="1:15" x14ac:dyDescent="0.25">
      <c r="A2392" s="9"/>
      <c r="B2392" s="6"/>
      <c r="I2392" s="4"/>
      <c r="J2392" s="6"/>
      <c r="N2392" s="1"/>
      <c r="O2392" s="1"/>
    </row>
    <row r="2393" spans="1:15" x14ac:dyDescent="0.25">
      <c r="A2393" s="9"/>
      <c r="B2393" s="6"/>
      <c r="I2393" s="4"/>
      <c r="J2393" s="6"/>
      <c r="N2393" s="1"/>
      <c r="O2393" s="1"/>
    </row>
    <row r="2394" spans="1:15" x14ac:dyDescent="0.25">
      <c r="A2394" s="9"/>
      <c r="B2394" s="6"/>
      <c r="I2394" s="4"/>
      <c r="J2394" s="6"/>
      <c r="N2394" s="1"/>
      <c r="O2394" s="1"/>
    </row>
    <row r="2395" spans="1:15" x14ac:dyDescent="0.25">
      <c r="A2395" s="9"/>
      <c r="B2395" s="6"/>
      <c r="I2395" s="4"/>
      <c r="J2395" s="6"/>
      <c r="N2395" s="1"/>
      <c r="O2395" s="1"/>
    </row>
    <row r="2396" spans="1:15" x14ac:dyDescent="0.25">
      <c r="A2396" s="9"/>
      <c r="B2396" s="6"/>
      <c r="I2396" s="4"/>
      <c r="J2396" s="6"/>
      <c r="N2396" s="1"/>
      <c r="O2396" s="1"/>
    </row>
    <row r="2397" spans="1:15" x14ac:dyDescent="0.25">
      <c r="A2397" s="9"/>
      <c r="B2397" s="6"/>
      <c r="I2397" s="4"/>
      <c r="J2397" s="6"/>
      <c r="N2397" s="1"/>
      <c r="O2397" s="1"/>
    </row>
    <row r="2398" spans="1:15" x14ac:dyDescent="0.25">
      <c r="A2398" s="9"/>
      <c r="B2398" s="6"/>
      <c r="I2398" s="4"/>
      <c r="J2398" s="6"/>
      <c r="N2398" s="1"/>
      <c r="O2398" s="1"/>
    </row>
    <row r="2399" spans="1:15" x14ac:dyDescent="0.25">
      <c r="A2399" s="9"/>
      <c r="B2399" s="6"/>
      <c r="I2399" s="4"/>
      <c r="J2399" s="6"/>
      <c r="N2399" s="1"/>
      <c r="O2399" s="1"/>
    </row>
    <row r="2400" spans="1:15" x14ac:dyDescent="0.25">
      <c r="A2400" s="9"/>
      <c r="B2400" s="6"/>
      <c r="I2400" s="4"/>
      <c r="J2400" s="6"/>
      <c r="N2400" s="1"/>
      <c r="O2400" s="1"/>
    </row>
    <row r="2401" spans="1:15" x14ac:dyDescent="0.25">
      <c r="A2401" s="9"/>
      <c r="B2401" s="6"/>
      <c r="I2401" s="4"/>
      <c r="J2401" s="6"/>
      <c r="N2401" s="1"/>
      <c r="O2401" s="1"/>
    </row>
    <row r="2402" spans="1:15" x14ac:dyDescent="0.25">
      <c r="A2402" s="9"/>
      <c r="B2402" s="6"/>
      <c r="I2402" s="4"/>
      <c r="J2402" s="6"/>
      <c r="N2402" s="1"/>
      <c r="O2402" s="1"/>
    </row>
    <row r="2403" spans="1:15" x14ac:dyDescent="0.25">
      <c r="A2403" s="9"/>
      <c r="B2403" s="6"/>
      <c r="I2403" s="4"/>
      <c r="J2403" s="6"/>
      <c r="N2403" s="1"/>
      <c r="O2403" s="1"/>
    </row>
    <row r="2404" spans="1:15" x14ac:dyDescent="0.25">
      <c r="A2404" s="9"/>
      <c r="B2404" s="6"/>
      <c r="I2404" s="4"/>
      <c r="J2404" s="6"/>
      <c r="N2404" s="1"/>
      <c r="O2404" s="1"/>
    </row>
    <row r="2405" spans="1:15" x14ac:dyDescent="0.25">
      <c r="A2405" s="9"/>
      <c r="B2405" s="6"/>
      <c r="I2405" s="4"/>
      <c r="J2405" s="6"/>
      <c r="N2405" s="1"/>
      <c r="O2405" s="1"/>
    </row>
    <row r="2406" spans="1:15" x14ac:dyDescent="0.25">
      <c r="A2406" s="9"/>
      <c r="B2406" s="6"/>
      <c r="I2406" s="4"/>
      <c r="J2406" s="6"/>
      <c r="N2406" s="1"/>
      <c r="O2406" s="1"/>
    </row>
    <row r="2407" spans="1:15" x14ac:dyDescent="0.25">
      <c r="A2407" s="9"/>
      <c r="B2407" s="6"/>
      <c r="I2407" s="4"/>
      <c r="J2407" s="6"/>
      <c r="N2407" s="1"/>
      <c r="O2407" s="1"/>
    </row>
    <row r="2408" spans="1:15" x14ac:dyDescent="0.25">
      <c r="A2408" s="9"/>
      <c r="B2408" s="6"/>
      <c r="I2408" s="4"/>
      <c r="J2408" s="6"/>
      <c r="N2408" s="1"/>
      <c r="O2408" s="1"/>
    </row>
    <row r="2409" spans="1:15" x14ac:dyDescent="0.25">
      <c r="A2409" s="9"/>
      <c r="B2409" s="6"/>
      <c r="I2409" s="4"/>
      <c r="J2409" s="6"/>
      <c r="N2409" s="1"/>
      <c r="O2409" s="1"/>
    </row>
    <row r="2410" spans="1:15" x14ac:dyDescent="0.25">
      <c r="A2410" s="9"/>
      <c r="B2410" s="6"/>
      <c r="I2410" s="4"/>
      <c r="J2410" s="6"/>
      <c r="N2410" s="1"/>
      <c r="O2410" s="1"/>
    </row>
    <row r="2411" spans="1:15" x14ac:dyDescent="0.25">
      <c r="A2411" s="9"/>
      <c r="B2411" s="6"/>
      <c r="I2411" s="4"/>
      <c r="J2411" s="6"/>
      <c r="N2411" s="1"/>
      <c r="O2411" s="1"/>
    </row>
    <row r="2412" spans="1:15" x14ac:dyDescent="0.25">
      <c r="A2412" s="9"/>
      <c r="B2412" s="6"/>
      <c r="I2412" s="4"/>
      <c r="J2412" s="6"/>
      <c r="N2412" s="1"/>
      <c r="O2412" s="1"/>
    </row>
    <row r="2413" spans="1:15" x14ac:dyDescent="0.25">
      <c r="A2413" s="9"/>
      <c r="B2413" s="6"/>
      <c r="I2413" s="4"/>
      <c r="J2413" s="6"/>
      <c r="N2413" s="1"/>
      <c r="O2413" s="1"/>
    </row>
    <row r="2414" spans="1:15" x14ac:dyDescent="0.25">
      <c r="A2414" s="9"/>
      <c r="B2414" s="6"/>
      <c r="I2414" s="4"/>
      <c r="J2414" s="6"/>
      <c r="N2414" s="1"/>
      <c r="O2414" s="1"/>
    </row>
    <row r="2415" spans="1:15" x14ac:dyDescent="0.25">
      <c r="A2415" s="9"/>
      <c r="B2415" s="6"/>
      <c r="I2415" s="4"/>
      <c r="J2415" s="6"/>
      <c r="N2415" s="1"/>
      <c r="O2415" s="1"/>
    </row>
    <row r="2416" spans="1:15" x14ac:dyDescent="0.25">
      <c r="A2416" s="9"/>
      <c r="B2416" s="6"/>
      <c r="I2416" s="4"/>
      <c r="J2416" s="6"/>
      <c r="N2416" s="1"/>
      <c r="O2416" s="1"/>
    </row>
    <row r="2417" spans="1:15" x14ac:dyDescent="0.25">
      <c r="A2417" s="9"/>
      <c r="B2417" s="6"/>
      <c r="I2417" s="4"/>
      <c r="J2417" s="6"/>
      <c r="N2417" s="1"/>
      <c r="O2417" s="1"/>
    </row>
    <row r="2418" spans="1:15" x14ac:dyDescent="0.25">
      <c r="A2418" s="9"/>
      <c r="B2418" s="6"/>
      <c r="I2418" s="4"/>
      <c r="J2418" s="6"/>
      <c r="N2418" s="1"/>
      <c r="O2418" s="1"/>
    </row>
    <row r="2419" spans="1:15" x14ac:dyDescent="0.25">
      <c r="A2419" s="9"/>
      <c r="B2419" s="6"/>
      <c r="I2419" s="4"/>
      <c r="J2419" s="6"/>
      <c r="N2419" s="1"/>
      <c r="O2419" s="1"/>
    </row>
    <row r="2420" spans="1:15" x14ac:dyDescent="0.25">
      <c r="A2420" s="9"/>
      <c r="B2420" s="6"/>
      <c r="I2420" s="4"/>
      <c r="J2420" s="6"/>
      <c r="N2420" s="1"/>
      <c r="O2420" s="1"/>
    </row>
    <row r="2421" spans="1:15" x14ac:dyDescent="0.25">
      <c r="A2421" s="9"/>
      <c r="B2421" s="6"/>
      <c r="I2421" s="4"/>
      <c r="J2421" s="6"/>
      <c r="N2421" s="1"/>
      <c r="O2421" s="1"/>
    </row>
    <row r="2422" spans="1:15" x14ac:dyDescent="0.25">
      <c r="A2422" s="9"/>
      <c r="B2422" s="6"/>
      <c r="I2422" s="4"/>
      <c r="J2422" s="6"/>
      <c r="N2422" s="1"/>
      <c r="O2422" s="1"/>
    </row>
    <row r="2423" spans="1:15" x14ac:dyDescent="0.25">
      <c r="A2423" s="9"/>
      <c r="B2423" s="6"/>
      <c r="I2423" s="4"/>
      <c r="J2423" s="6"/>
      <c r="N2423" s="1"/>
      <c r="O2423" s="1"/>
    </row>
    <row r="2424" spans="1:15" x14ac:dyDescent="0.25">
      <c r="A2424" s="9"/>
      <c r="B2424" s="6"/>
      <c r="I2424" s="4"/>
      <c r="J2424" s="6"/>
      <c r="N2424" s="1"/>
      <c r="O2424" s="1"/>
    </row>
    <row r="2425" spans="1:15" x14ac:dyDescent="0.25">
      <c r="A2425" s="9"/>
      <c r="B2425" s="6"/>
      <c r="I2425" s="4"/>
      <c r="J2425" s="6"/>
      <c r="N2425" s="1"/>
      <c r="O2425" s="1"/>
    </row>
    <row r="2426" spans="1:15" x14ac:dyDescent="0.25">
      <c r="A2426" s="9"/>
      <c r="B2426" s="6"/>
      <c r="I2426" s="4"/>
      <c r="J2426" s="6"/>
      <c r="N2426" s="1"/>
      <c r="O2426" s="1"/>
    </row>
    <row r="2427" spans="1:15" x14ac:dyDescent="0.25">
      <c r="A2427" s="9"/>
      <c r="B2427" s="6"/>
      <c r="I2427" s="4"/>
      <c r="J2427" s="6"/>
      <c r="N2427" s="1"/>
      <c r="O2427" s="1"/>
    </row>
    <row r="2428" spans="1:15" x14ac:dyDescent="0.25">
      <c r="A2428" s="9"/>
      <c r="B2428" s="6"/>
      <c r="I2428" s="4"/>
      <c r="J2428" s="6"/>
      <c r="N2428" s="1"/>
      <c r="O2428" s="1"/>
    </row>
    <row r="2429" spans="1:15" x14ac:dyDescent="0.25">
      <c r="A2429" s="9"/>
      <c r="B2429" s="6"/>
      <c r="I2429" s="4"/>
      <c r="J2429" s="6"/>
      <c r="N2429" s="1"/>
      <c r="O2429" s="1"/>
    </row>
    <row r="2430" spans="1:15" x14ac:dyDescent="0.25">
      <c r="A2430" s="9"/>
      <c r="B2430" s="6"/>
      <c r="I2430" s="4"/>
      <c r="J2430" s="6"/>
      <c r="N2430" s="1"/>
      <c r="O2430" s="1"/>
    </row>
    <row r="2431" spans="1:15" x14ac:dyDescent="0.25">
      <c r="A2431" s="9"/>
      <c r="B2431" s="6"/>
      <c r="I2431" s="4"/>
      <c r="J2431" s="6"/>
      <c r="N2431" s="1"/>
      <c r="O2431" s="1"/>
    </row>
    <row r="2432" spans="1:15" x14ac:dyDescent="0.25">
      <c r="A2432" s="9"/>
      <c r="B2432" s="6"/>
      <c r="I2432" s="4"/>
      <c r="J2432" s="6"/>
      <c r="N2432" s="1"/>
      <c r="O2432" s="1"/>
    </row>
    <row r="2433" spans="1:15" x14ac:dyDescent="0.25">
      <c r="A2433" s="9"/>
      <c r="B2433" s="6"/>
      <c r="I2433" s="4"/>
      <c r="J2433" s="6"/>
      <c r="N2433" s="1"/>
      <c r="O2433" s="1"/>
    </row>
    <row r="2434" spans="1:15" x14ac:dyDescent="0.25">
      <c r="A2434" s="9"/>
      <c r="B2434" s="6"/>
      <c r="I2434" s="4"/>
      <c r="J2434" s="6"/>
      <c r="N2434" s="1"/>
      <c r="O2434" s="1"/>
    </row>
    <row r="2435" spans="1:15" x14ac:dyDescent="0.25">
      <c r="A2435" s="9"/>
      <c r="B2435" s="6"/>
      <c r="I2435" s="4"/>
      <c r="J2435" s="6"/>
      <c r="N2435" s="1"/>
      <c r="O2435" s="1"/>
    </row>
    <row r="2436" spans="1:15" x14ac:dyDescent="0.25">
      <c r="A2436" s="9"/>
      <c r="B2436" s="6"/>
      <c r="I2436" s="4"/>
      <c r="J2436" s="6"/>
      <c r="N2436" s="1"/>
      <c r="O2436" s="1"/>
    </row>
    <row r="2437" spans="1:15" x14ac:dyDescent="0.25">
      <c r="A2437" s="9"/>
      <c r="B2437" s="6"/>
      <c r="I2437" s="4"/>
      <c r="J2437" s="6"/>
      <c r="N2437" s="1"/>
      <c r="O2437" s="1"/>
    </row>
    <row r="2438" spans="1:15" x14ac:dyDescent="0.25">
      <c r="A2438" s="9"/>
      <c r="B2438" s="6"/>
      <c r="I2438" s="4"/>
      <c r="J2438" s="6"/>
      <c r="N2438" s="1"/>
      <c r="O2438" s="1"/>
    </row>
    <row r="2439" spans="1:15" x14ac:dyDescent="0.25">
      <c r="A2439" s="9"/>
      <c r="B2439" s="6"/>
      <c r="I2439" s="4"/>
      <c r="J2439" s="6"/>
      <c r="N2439" s="1"/>
      <c r="O2439" s="1"/>
    </row>
    <row r="2440" spans="1:15" x14ac:dyDescent="0.25">
      <c r="A2440" s="9"/>
      <c r="B2440" s="6"/>
      <c r="I2440" s="4"/>
      <c r="J2440" s="6"/>
      <c r="N2440" s="1"/>
      <c r="O2440" s="1"/>
    </row>
    <row r="2441" spans="1:15" x14ac:dyDescent="0.25">
      <c r="A2441" s="9"/>
      <c r="B2441" s="6"/>
      <c r="I2441" s="4"/>
      <c r="J2441" s="6"/>
      <c r="N2441" s="1"/>
      <c r="O2441" s="1"/>
    </row>
    <row r="2442" spans="1:15" x14ac:dyDescent="0.25">
      <c r="A2442" s="9"/>
      <c r="B2442" s="6"/>
      <c r="I2442" s="4"/>
      <c r="J2442" s="6"/>
      <c r="N2442" s="1"/>
      <c r="O2442" s="1"/>
    </row>
    <row r="2443" spans="1:15" x14ac:dyDescent="0.25">
      <c r="A2443" s="9"/>
      <c r="B2443" s="6"/>
      <c r="I2443" s="4"/>
      <c r="J2443" s="6"/>
      <c r="N2443" s="1"/>
      <c r="O2443" s="1"/>
    </row>
    <row r="2444" spans="1:15" x14ac:dyDescent="0.25">
      <c r="A2444" s="9"/>
      <c r="B2444" s="6"/>
      <c r="I2444" s="4"/>
      <c r="J2444" s="6"/>
      <c r="N2444" s="1"/>
      <c r="O2444" s="1"/>
    </row>
    <row r="2445" spans="1:15" x14ac:dyDescent="0.25">
      <c r="A2445" s="9"/>
      <c r="B2445" s="6"/>
      <c r="I2445" s="4"/>
      <c r="J2445" s="6"/>
      <c r="N2445" s="1"/>
      <c r="O2445" s="1"/>
    </row>
    <row r="2446" spans="1:15" x14ac:dyDescent="0.25">
      <c r="A2446" s="9"/>
      <c r="B2446" s="6"/>
      <c r="I2446" s="4"/>
      <c r="J2446" s="6"/>
      <c r="N2446" s="1"/>
      <c r="O2446" s="1"/>
    </row>
    <row r="2447" spans="1:15" x14ac:dyDescent="0.25">
      <c r="A2447" s="9"/>
      <c r="B2447" s="6"/>
      <c r="I2447" s="4"/>
      <c r="J2447" s="6"/>
      <c r="N2447" s="1"/>
      <c r="O2447" s="1"/>
    </row>
    <row r="2448" spans="1:15" x14ac:dyDescent="0.25">
      <c r="A2448" s="9"/>
      <c r="B2448" s="6"/>
      <c r="I2448" s="4"/>
      <c r="J2448" s="6"/>
      <c r="N2448" s="1"/>
      <c r="O2448" s="1"/>
    </row>
    <row r="2449" spans="1:15" x14ac:dyDescent="0.25">
      <c r="A2449" s="9"/>
      <c r="B2449" s="6"/>
      <c r="I2449" s="4"/>
      <c r="J2449" s="6"/>
      <c r="N2449" s="1"/>
      <c r="O2449" s="1"/>
    </row>
    <row r="2450" spans="1:15" x14ac:dyDescent="0.25">
      <c r="A2450" s="9"/>
      <c r="B2450" s="6"/>
      <c r="I2450" s="4"/>
      <c r="J2450" s="6"/>
      <c r="N2450" s="1"/>
      <c r="O2450" s="1"/>
    </row>
    <row r="2451" spans="1:15" x14ac:dyDescent="0.25">
      <c r="A2451" s="9"/>
      <c r="B2451" s="6"/>
      <c r="I2451" s="4"/>
      <c r="J2451" s="6"/>
      <c r="N2451" s="1"/>
      <c r="O2451" s="1"/>
    </row>
    <row r="2452" spans="1:15" x14ac:dyDescent="0.25">
      <c r="A2452" s="9"/>
      <c r="B2452" s="6"/>
      <c r="I2452" s="4"/>
      <c r="J2452" s="6"/>
      <c r="N2452" s="1"/>
      <c r="O2452" s="1"/>
    </row>
    <row r="2453" spans="1:15" x14ac:dyDescent="0.25">
      <c r="A2453" s="9"/>
      <c r="B2453" s="6"/>
      <c r="I2453" s="4"/>
      <c r="J2453" s="6"/>
      <c r="N2453" s="1"/>
      <c r="O2453" s="1"/>
    </row>
    <row r="2454" spans="1:15" x14ac:dyDescent="0.25">
      <c r="A2454" s="9"/>
      <c r="B2454" s="6"/>
      <c r="I2454" s="4"/>
      <c r="J2454" s="6"/>
      <c r="N2454" s="1"/>
      <c r="O2454" s="1"/>
    </row>
    <row r="2455" spans="1:15" x14ac:dyDescent="0.25">
      <c r="A2455" s="9"/>
      <c r="B2455" s="6"/>
      <c r="I2455" s="4"/>
      <c r="J2455" s="6"/>
      <c r="N2455" s="1"/>
      <c r="O2455" s="1"/>
    </row>
    <row r="2456" spans="1:15" x14ac:dyDescent="0.25">
      <c r="A2456" s="9"/>
      <c r="B2456" s="6"/>
      <c r="I2456" s="4"/>
      <c r="J2456" s="6"/>
      <c r="N2456" s="1"/>
      <c r="O2456" s="1"/>
    </row>
    <row r="2457" spans="1:15" x14ac:dyDescent="0.25">
      <c r="A2457" s="9"/>
      <c r="B2457" s="6"/>
      <c r="I2457" s="4"/>
      <c r="J2457" s="6"/>
      <c r="N2457" s="1"/>
      <c r="O2457" s="1"/>
    </row>
    <row r="2458" spans="1:15" x14ac:dyDescent="0.25">
      <c r="A2458" s="9"/>
      <c r="B2458" s="6"/>
      <c r="I2458" s="4"/>
      <c r="J2458" s="6"/>
      <c r="N2458" s="1"/>
      <c r="O2458" s="1"/>
    </row>
    <row r="2459" spans="1:15" x14ac:dyDescent="0.25">
      <c r="A2459" s="9"/>
      <c r="B2459" s="6"/>
      <c r="I2459" s="4"/>
      <c r="J2459" s="6"/>
      <c r="N2459" s="1"/>
      <c r="O2459" s="1"/>
    </row>
    <row r="2460" spans="1:15" x14ac:dyDescent="0.25">
      <c r="A2460" s="9"/>
      <c r="B2460" s="6"/>
      <c r="I2460" s="4"/>
      <c r="J2460" s="6"/>
      <c r="N2460" s="1"/>
      <c r="O2460" s="1"/>
    </row>
    <row r="2461" spans="1:15" x14ac:dyDescent="0.25">
      <c r="A2461" s="9"/>
      <c r="B2461" s="6"/>
      <c r="I2461" s="4"/>
      <c r="J2461" s="6"/>
      <c r="N2461" s="1"/>
      <c r="O2461" s="1"/>
    </row>
    <row r="2462" spans="1:15" x14ac:dyDescent="0.25">
      <c r="A2462" s="9"/>
      <c r="B2462" s="6"/>
      <c r="I2462" s="4"/>
      <c r="J2462" s="6"/>
      <c r="N2462" s="1"/>
      <c r="O2462" s="1"/>
    </row>
    <row r="2463" spans="1:15" x14ac:dyDescent="0.25">
      <c r="A2463" s="9"/>
      <c r="B2463" s="6"/>
      <c r="I2463" s="4"/>
      <c r="J2463" s="6"/>
      <c r="N2463" s="1"/>
      <c r="O2463" s="1"/>
    </row>
    <row r="2464" spans="1:15" x14ac:dyDescent="0.25">
      <c r="A2464" s="9"/>
      <c r="B2464" s="6"/>
      <c r="I2464" s="4"/>
      <c r="J2464" s="6"/>
      <c r="N2464" s="1"/>
      <c r="O2464" s="1"/>
    </row>
    <row r="2465" spans="1:15" x14ac:dyDescent="0.25">
      <c r="A2465" s="9"/>
      <c r="B2465" s="6"/>
      <c r="I2465" s="4"/>
      <c r="J2465" s="6"/>
      <c r="N2465" s="1"/>
      <c r="O2465" s="1"/>
    </row>
    <row r="2466" spans="1:15" x14ac:dyDescent="0.25">
      <c r="A2466" s="9"/>
      <c r="B2466" s="6"/>
      <c r="I2466" s="4"/>
      <c r="J2466" s="6"/>
      <c r="N2466" s="1"/>
      <c r="O2466" s="1"/>
    </row>
    <row r="2467" spans="1:15" x14ac:dyDescent="0.25">
      <c r="A2467" s="9"/>
      <c r="B2467" s="6"/>
      <c r="I2467" s="4"/>
      <c r="J2467" s="6"/>
      <c r="N2467" s="1"/>
      <c r="O2467" s="1"/>
    </row>
    <row r="2468" spans="1:15" x14ac:dyDescent="0.25">
      <c r="A2468" s="9"/>
      <c r="B2468" s="6"/>
      <c r="I2468" s="4"/>
      <c r="J2468" s="6"/>
      <c r="N2468" s="1"/>
      <c r="O2468" s="1"/>
    </row>
    <row r="2469" spans="1:15" x14ac:dyDescent="0.25">
      <c r="A2469" s="9"/>
      <c r="B2469" s="6"/>
      <c r="I2469" s="4"/>
      <c r="J2469" s="6"/>
      <c r="N2469" s="1"/>
      <c r="O2469" s="1"/>
    </row>
    <row r="2470" spans="1:15" x14ac:dyDescent="0.25">
      <c r="A2470" s="9"/>
      <c r="B2470" s="6"/>
      <c r="I2470" s="4"/>
      <c r="J2470" s="6"/>
      <c r="N2470" s="1"/>
      <c r="O2470" s="1"/>
    </row>
    <row r="2471" spans="1:15" x14ac:dyDescent="0.25">
      <c r="A2471" s="9"/>
      <c r="B2471" s="6"/>
      <c r="I2471" s="4"/>
      <c r="J2471" s="6"/>
      <c r="N2471" s="1"/>
      <c r="O2471" s="1"/>
    </row>
    <row r="2472" spans="1:15" x14ac:dyDescent="0.25">
      <c r="A2472" s="9"/>
      <c r="B2472" s="6"/>
      <c r="I2472" s="4"/>
      <c r="J2472" s="6"/>
      <c r="N2472" s="1"/>
      <c r="O2472" s="1"/>
    </row>
    <row r="2473" spans="1:15" x14ac:dyDescent="0.25">
      <c r="A2473" s="9"/>
      <c r="B2473" s="6"/>
      <c r="I2473" s="4"/>
      <c r="J2473" s="6"/>
      <c r="N2473" s="1"/>
      <c r="O2473" s="1"/>
    </row>
    <row r="2474" spans="1:15" x14ac:dyDescent="0.25">
      <c r="A2474" s="9"/>
      <c r="B2474" s="6"/>
      <c r="I2474" s="4"/>
      <c r="J2474" s="6"/>
      <c r="N2474" s="1"/>
      <c r="O2474" s="1"/>
    </row>
    <row r="2475" spans="1:15" x14ac:dyDescent="0.25">
      <c r="A2475" s="9"/>
      <c r="B2475" s="6"/>
      <c r="I2475" s="4"/>
      <c r="J2475" s="6"/>
      <c r="N2475" s="1"/>
      <c r="O2475" s="1"/>
    </row>
    <row r="2476" spans="1:15" x14ac:dyDescent="0.25">
      <c r="A2476" s="9"/>
      <c r="B2476" s="6"/>
      <c r="I2476" s="4"/>
      <c r="J2476" s="6"/>
      <c r="N2476" s="1"/>
      <c r="O2476" s="1"/>
    </row>
    <row r="2477" spans="1:15" x14ac:dyDescent="0.25">
      <c r="A2477" s="9"/>
      <c r="B2477" s="6"/>
      <c r="I2477" s="4"/>
      <c r="J2477" s="6"/>
      <c r="N2477" s="1"/>
      <c r="O2477" s="1"/>
    </row>
    <row r="2478" spans="1:15" x14ac:dyDescent="0.25">
      <c r="A2478" s="9"/>
      <c r="B2478" s="6"/>
      <c r="I2478" s="4"/>
      <c r="J2478" s="6"/>
      <c r="N2478" s="1"/>
      <c r="O2478" s="1"/>
    </row>
    <row r="2479" spans="1:15" x14ac:dyDescent="0.25">
      <c r="A2479" s="9"/>
      <c r="B2479" s="6"/>
      <c r="I2479" s="4"/>
      <c r="J2479" s="6"/>
      <c r="N2479" s="1"/>
      <c r="O2479" s="1"/>
    </row>
    <row r="2480" spans="1:15" x14ac:dyDescent="0.25">
      <c r="A2480" s="9"/>
      <c r="B2480" s="6"/>
      <c r="I2480" s="4"/>
      <c r="J2480" s="6"/>
      <c r="N2480" s="1"/>
      <c r="O2480" s="1"/>
    </row>
    <row r="2481" spans="1:15" x14ac:dyDescent="0.25">
      <c r="A2481" s="9"/>
      <c r="B2481" s="6"/>
      <c r="I2481" s="4"/>
      <c r="J2481" s="6"/>
      <c r="N2481" s="1"/>
      <c r="O2481" s="1"/>
    </row>
    <row r="2482" spans="1:15" x14ac:dyDescent="0.25">
      <c r="A2482" s="9"/>
      <c r="B2482" s="6"/>
      <c r="I2482" s="4"/>
      <c r="J2482" s="6"/>
      <c r="N2482" s="1"/>
      <c r="O2482" s="1"/>
    </row>
    <row r="2483" spans="1:15" x14ac:dyDescent="0.25">
      <c r="A2483" s="9"/>
      <c r="B2483" s="6"/>
      <c r="I2483" s="4"/>
      <c r="J2483" s="6"/>
      <c r="N2483" s="1"/>
      <c r="O2483" s="1"/>
    </row>
    <row r="2484" spans="1:15" x14ac:dyDescent="0.25">
      <c r="A2484" s="9"/>
      <c r="B2484" s="6"/>
      <c r="I2484" s="4"/>
      <c r="J2484" s="6"/>
      <c r="N2484" s="1"/>
      <c r="O2484" s="1"/>
    </row>
    <row r="2485" spans="1:15" x14ac:dyDescent="0.25">
      <c r="A2485" s="9"/>
      <c r="B2485" s="6"/>
      <c r="I2485" s="4"/>
      <c r="J2485" s="6"/>
      <c r="N2485" s="1"/>
      <c r="O2485" s="1"/>
    </row>
    <row r="2486" spans="1:15" x14ac:dyDescent="0.25">
      <c r="A2486" s="9"/>
      <c r="B2486" s="6"/>
      <c r="I2486" s="4"/>
      <c r="J2486" s="6"/>
      <c r="N2486" s="1"/>
      <c r="O2486" s="1"/>
    </row>
    <row r="2487" spans="1:15" x14ac:dyDescent="0.25">
      <c r="A2487" s="9"/>
      <c r="B2487" s="6"/>
      <c r="I2487" s="4"/>
      <c r="J2487" s="6"/>
      <c r="N2487" s="1"/>
      <c r="O2487" s="1"/>
    </row>
    <row r="2488" spans="1:15" x14ac:dyDescent="0.25">
      <c r="A2488" s="9"/>
      <c r="B2488" s="6"/>
      <c r="I2488" s="4"/>
      <c r="J2488" s="6"/>
      <c r="N2488" s="1"/>
      <c r="O2488" s="1"/>
    </row>
    <row r="2489" spans="1:15" x14ac:dyDescent="0.25">
      <c r="A2489" s="9"/>
      <c r="B2489" s="6"/>
      <c r="I2489" s="4"/>
      <c r="J2489" s="6"/>
      <c r="N2489" s="1"/>
      <c r="O2489" s="1"/>
    </row>
    <row r="2490" spans="1:15" x14ac:dyDescent="0.25">
      <c r="A2490" s="9"/>
      <c r="B2490" s="6"/>
      <c r="I2490" s="4"/>
      <c r="J2490" s="6"/>
      <c r="N2490" s="1"/>
      <c r="O2490" s="1"/>
    </row>
    <row r="2491" spans="1:15" x14ac:dyDescent="0.25">
      <c r="A2491" s="9"/>
      <c r="B2491" s="6"/>
      <c r="I2491" s="4"/>
      <c r="J2491" s="6"/>
      <c r="N2491" s="1"/>
      <c r="O2491" s="1"/>
    </row>
    <row r="2492" spans="1:15" x14ac:dyDescent="0.25">
      <c r="A2492" s="9"/>
      <c r="B2492" s="6"/>
      <c r="I2492" s="4"/>
      <c r="J2492" s="6"/>
      <c r="N2492" s="1"/>
      <c r="O2492" s="1"/>
    </row>
    <row r="2493" spans="1:15" x14ac:dyDescent="0.25">
      <c r="A2493" s="9"/>
      <c r="B2493" s="6"/>
      <c r="I2493" s="4"/>
      <c r="J2493" s="6"/>
      <c r="N2493" s="1"/>
      <c r="O2493" s="1"/>
    </row>
    <row r="2494" spans="1:15" x14ac:dyDescent="0.25">
      <c r="A2494" s="9"/>
      <c r="B2494" s="6"/>
      <c r="I2494" s="4"/>
      <c r="J2494" s="6"/>
      <c r="N2494" s="1"/>
      <c r="O2494" s="1"/>
    </row>
    <row r="2495" spans="1:15" x14ac:dyDescent="0.25">
      <c r="A2495" s="9"/>
      <c r="B2495" s="6"/>
      <c r="I2495" s="4"/>
      <c r="J2495" s="6"/>
      <c r="N2495" s="1"/>
      <c r="O2495" s="1"/>
    </row>
    <row r="2496" spans="1:15" x14ac:dyDescent="0.25">
      <c r="A2496" s="9"/>
      <c r="B2496" s="6"/>
      <c r="I2496" s="4"/>
      <c r="J2496" s="6"/>
      <c r="N2496" s="1"/>
      <c r="O2496" s="1"/>
    </row>
    <row r="2497" spans="1:15" x14ac:dyDescent="0.25">
      <c r="A2497" s="9"/>
      <c r="B2497" s="6"/>
      <c r="I2497" s="4"/>
      <c r="J2497" s="6"/>
      <c r="N2497" s="1"/>
      <c r="O2497" s="1"/>
    </row>
    <row r="2498" spans="1:15" x14ac:dyDescent="0.25">
      <c r="A2498" s="9"/>
      <c r="B2498" s="6"/>
      <c r="I2498" s="4"/>
      <c r="J2498" s="6"/>
      <c r="N2498" s="1"/>
      <c r="O2498" s="1"/>
    </row>
    <row r="2499" spans="1:15" x14ac:dyDescent="0.25">
      <c r="A2499" s="9"/>
      <c r="B2499" s="6"/>
      <c r="I2499" s="4"/>
      <c r="J2499" s="6"/>
      <c r="N2499" s="1"/>
      <c r="O2499" s="1"/>
    </row>
    <row r="2500" spans="1:15" x14ac:dyDescent="0.25">
      <c r="A2500" s="9"/>
      <c r="B2500" s="6"/>
      <c r="I2500" s="4"/>
      <c r="J2500" s="6"/>
      <c r="N2500" s="1"/>
      <c r="O2500" s="1"/>
    </row>
    <row r="2501" spans="1:15" x14ac:dyDescent="0.25">
      <c r="A2501" s="9"/>
      <c r="B2501" s="6"/>
      <c r="I2501" s="4"/>
      <c r="J2501" s="6"/>
      <c r="N2501" s="1"/>
      <c r="O2501" s="1"/>
    </row>
    <row r="2502" spans="1:15" x14ac:dyDescent="0.25">
      <c r="A2502" s="9"/>
      <c r="B2502" s="6"/>
      <c r="I2502" s="4"/>
      <c r="J2502" s="6"/>
      <c r="N2502" s="1"/>
      <c r="O2502" s="1"/>
    </row>
    <row r="2503" spans="1:15" x14ac:dyDescent="0.25">
      <c r="A2503" s="9"/>
      <c r="B2503" s="6"/>
      <c r="I2503" s="4"/>
      <c r="J2503" s="6"/>
      <c r="N2503" s="1"/>
      <c r="O2503" s="1"/>
    </row>
    <row r="2504" spans="1:15" x14ac:dyDescent="0.25">
      <c r="A2504" s="9"/>
      <c r="B2504" s="6"/>
      <c r="I2504" s="4"/>
      <c r="J2504" s="6"/>
      <c r="N2504" s="1"/>
      <c r="O2504" s="1"/>
    </row>
    <row r="2505" spans="1:15" x14ac:dyDescent="0.25">
      <c r="A2505" s="9"/>
      <c r="B2505" s="6"/>
      <c r="I2505" s="4"/>
      <c r="J2505" s="6"/>
      <c r="N2505" s="1"/>
      <c r="O2505" s="1"/>
    </row>
    <row r="2506" spans="1:15" x14ac:dyDescent="0.25">
      <c r="A2506" s="9"/>
      <c r="B2506" s="6"/>
      <c r="I2506" s="4"/>
      <c r="J2506" s="6"/>
      <c r="N2506" s="1"/>
      <c r="O2506" s="1"/>
    </row>
    <row r="2507" spans="1:15" x14ac:dyDescent="0.25">
      <c r="A2507" s="9"/>
      <c r="B2507" s="6"/>
      <c r="I2507" s="4"/>
      <c r="J2507" s="6"/>
      <c r="N2507" s="1"/>
      <c r="O2507" s="1"/>
    </row>
    <row r="2508" spans="1:15" x14ac:dyDescent="0.25">
      <c r="A2508" s="9"/>
      <c r="B2508" s="6"/>
      <c r="I2508" s="4"/>
      <c r="J2508" s="6"/>
      <c r="N2508" s="1"/>
      <c r="O2508" s="1"/>
    </row>
    <row r="2509" spans="1:15" x14ac:dyDescent="0.25">
      <c r="A2509" s="9"/>
      <c r="B2509" s="6"/>
      <c r="I2509" s="4"/>
      <c r="J2509" s="6"/>
      <c r="N2509" s="1"/>
      <c r="O2509" s="1"/>
    </row>
    <row r="2510" spans="1:15" x14ac:dyDescent="0.25">
      <c r="A2510" s="9"/>
      <c r="B2510" s="6"/>
      <c r="I2510" s="4"/>
      <c r="J2510" s="6"/>
      <c r="N2510" s="1"/>
      <c r="O2510" s="1"/>
    </row>
    <row r="2511" spans="1:15" x14ac:dyDescent="0.25">
      <c r="A2511" s="9"/>
      <c r="B2511" s="6"/>
      <c r="I2511" s="4"/>
      <c r="J2511" s="6"/>
      <c r="N2511" s="1"/>
      <c r="O2511" s="1"/>
    </row>
    <row r="2512" spans="1:15" x14ac:dyDescent="0.25">
      <c r="A2512" s="9"/>
      <c r="B2512" s="6"/>
      <c r="I2512" s="4"/>
      <c r="J2512" s="6"/>
      <c r="N2512" s="1"/>
      <c r="O2512" s="1"/>
    </row>
    <row r="2513" spans="1:15" x14ac:dyDescent="0.25">
      <c r="A2513" s="9"/>
      <c r="B2513" s="6"/>
      <c r="I2513" s="4"/>
      <c r="J2513" s="6"/>
      <c r="N2513" s="1"/>
      <c r="O2513" s="1"/>
    </row>
    <row r="2514" spans="1:15" x14ac:dyDescent="0.25">
      <c r="A2514" s="9"/>
      <c r="B2514" s="6"/>
      <c r="I2514" s="4"/>
      <c r="J2514" s="6"/>
      <c r="N2514" s="1"/>
      <c r="O2514" s="1"/>
    </row>
    <row r="2515" spans="1:15" x14ac:dyDescent="0.25">
      <c r="A2515" s="9"/>
      <c r="B2515" s="6"/>
      <c r="I2515" s="4"/>
      <c r="J2515" s="6"/>
      <c r="N2515" s="1"/>
      <c r="O2515" s="1"/>
    </row>
    <row r="2516" spans="1:15" x14ac:dyDescent="0.25">
      <c r="A2516" s="9"/>
      <c r="B2516" s="6"/>
      <c r="I2516" s="4"/>
      <c r="J2516" s="6"/>
      <c r="N2516" s="1"/>
      <c r="O2516" s="1"/>
    </row>
    <row r="2517" spans="1:15" x14ac:dyDescent="0.25">
      <c r="A2517" s="9"/>
      <c r="B2517" s="6"/>
      <c r="I2517" s="4"/>
      <c r="J2517" s="6"/>
      <c r="N2517" s="1"/>
      <c r="O2517" s="1"/>
    </row>
    <row r="2518" spans="1:15" x14ac:dyDescent="0.25">
      <c r="A2518" s="9"/>
      <c r="B2518" s="6"/>
      <c r="I2518" s="4"/>
      <c r="J2518" s="6"/>
      <c r="N2518" s="1"/>
      <c r="O2518" s="1"/>
    </row>
    <row r="2519" spans="1:15" x14ac:dyDescent="0.25">
      <c r="A2519" s="9"/>
      <c r="B2519" s="6"/>
      <c r="I2519" s="4"/>
      <c r="J2519" s="6"/>
      <c r="N2519" s="1"/>
      <c r="O2519" s="1"/>
    </row>
    <row r="2520" spans="1:15" x14ac:dyDescent="0.25">
      <c r="A2520" s="9"/>
      <c r="B2520" s="6"/>
      <c r="I2520" s="4"/>
      <c r="J2520" s="6"/>
      <c r="N2520" s="1"/>
      <c r="O2520" s="1"/>
    </row>
    <row r="2521" spans="1:15" x14ac:dyDescent="0.25">
      <c r="A2521" s="9"/>
      <c r="B2521" s="6"/>
      <c r="I2521" s="4"/>
      <c r="J2521" s="6"/>
      <c r="N2521" s="1"/>
      <c r="O2521" s="1"/>
    </row>
    <row r="2522" spans="1:15" x14ac:dyDescent="0.25">
      <c r="A2522" s="9"/>
      <c r="B2522" s="6"/>
      <c r="I2522" s="4"/>
      <c r="J2522" s="6"/>
      <c r="N2522" s="1"/>
      <c r="O2522" s="1"/>
    </row>
    <row r="2523" spans="1:15" x14ac:dyDescent="0.25">
      <c r="A2523" s="9"/>
      <c r="B2523" s="6"/>
      <c r="I2523" s="4"/>
      <c r="J2523" s="6"/>
      <c r="N2523" s="1"/>
      <c r="O2523" s="1"/>
    </row>
    <row r="2524" spans="1:15" x14ac:dyDescent="0.25">
      <c r="A2524" s="9"/>
      <c r="B2524" s="6"/>
      <c r="I2524" s="4"/>
      <c r="J2524" s="6"/>
      <c r="N2524" s="1"/>
      <c r="O2524" s="1"/>
    </row>
    <row r="2525" spans="1:15" x14ac:dyDescent="0.25">
      <c r="A2525" s="9"/>
      <c r="B2525" s="6"/>
      <c r="I2525" s="4"/>
      <c r="J2525" s="6"/>
      <c r="N2525" s="1"/>
      <c r="O2525" s="1"/>
    </row>
    <row r="2526" spans="1:15" x14ac:dyDescent="0.25">
      <c r="A2526" s="9"/>
      <c r="B2526" s="6"/>
      <c r="I2526" s="4"/>
      <c r="J2526" s="6"/>
      <c r="N2526" s="1"/>
      <c r="O2526" s="1"/>
    </row>
    <row r="2527" spans="1:15" x14ac:dyDescent="0.25">
      <c r="A2527" s="9"/>
      <c r="B2527" s="6"/>
      <c r="I2527" s="4"/>
      <c r="J2527" s="6"/>
      <c r="N2527" s="1"/>
      <c r="O2527" s="1"/>
    </row>
    <row r="2528" spans="1:15" x14ac:dyDescent="0.25">
      <c r="A2528" s="9"/>
      <c r="B2528" s="6"/>
      <c r="I2528" s="4"/>
      <c r="J2528" s="6"/>
      <c r="N2528" s="1"/>
      <c r="O2528" s="1"/>
    </row>
    <row r="2529" spans="1:15" x14ac:dyDescent="0.25">
      <c r="A2529" s="9"/>
      <c r="B2529" s="6"/>
      <c r="I2529" s="4"/>
      <c r="J2529" s="6"/>
      <c r="N2529" s="1"/>
      <c r="O2529" s="1"/>
    </row>
    <row r="2530" spans="1:15" x14ac:dyDescent="0.25">
      <c r="A2530" s="9"/>
      <c r="B2530" s="6"/>
      <c r="I2530" s="4"/>
      <c r="J2530" s="6"/>
      <c r="N2530" s="1"/>
      <c r="O2530" s="1"/>
    </row>
    <row r="2531" spans="1:15" x14ac:dyDescent="0.25">
      <c r="A2531" s="9"/>
      <c r="B2531" s="6"/>
      <c r="I2531" s="4"/>
      <c r="J2531" s="6"/>
      <c r="N2531" s="1"/>
      <c r="O2531" s="1"/>
    </row>
    <row r="2532" spans="1:15" x14ac:dyDescent="0.25">
      <c r="A2532" s="9"/>
      <c r="B2532" s="6"/>
      <c r="I2532" s="4"/>
      <c r="J2532" s="6"/>
      <c r="N2532" s="1"/>
      <c r="O2532" s="1"/>
    </row>
    <row r="2533" spans="1:15" x14ac:dyDescent="0.25">
      <c r="A2533" s="9"/>
      <c r="B2533" s="6"/>
      <c r="I2533" s="4"/>
      <c r="J2533" s="6"/>
      <c r="N2533" s="1"/>
      <c r="O2533" s="1"/>
    </row>
    <row r="2534" spans="1:15" x14ac:dyDescent="0.25">
      <c r="A2534" s="9"/>
      <c r="B2534" s="6"/>
      <c r="I2534" s="4"/>
      <c r="J2534" s="6"/>
      <c r="N2534" s="1"/>
      <c r="O2534" s="1"/>
    </row>
    <row r="2535" spans="1:15" x14ac:dyDescent="0.25">
      <c r="A2535" s="9"/>
      <c r="B2535" s="6"/>
      <c r="I2535" s="4"/>
      <c r="J2535" s="6"/>
      <c r="N2535" s="1"/>
      <c r="O2535" s="1"/>
    </row>
    <row r="2536" spans="1:15" x14ac:dyDescent="0.25">
      <c r="A2536" s="9"/>
      <c r="B2536" s="6"/>
      <c r="I2536" s="4"/>
      <c r="J2536" s="6"/>
      <c r="N2536" s="1"/>
      <c r="O2536" s="1"/>
    </row>
    <row r="2537" spans="1:15" x14ac:dyDescent="0.25">
      <c r="A2537" s="9"/>
      <c r="B2537" s="6"/>
      <c r="I2537" s="4"/>
      <c r="J2537" s="6"/>
      <c r="N2537" s="1"/>
      <c r="O2537" s="1"/>
    </row>
    <row r="2538" spans="1:15" x14ac:dyDescent="0.25">
      <c r="A2538" s="9"/>
      <c r="B2538" s="6"/>
      <c r="I2538" s="4"/>
      <c r="J2538" s="6"/>
      <c r="N2538" s="1"/>
      <c r="O2538" s="1"/>
    </row>
    <row r="2539" spans="1:15" x14ac:dyDescent="0.25">
      <c r="A2539" s="9"/>
      <c r="B2539" s="6"/>
      <c r="I2539" s="4"/>
      <c r="J2539" s="6"/>
      <c r="N2539" s="1"/>
      <c r="O2539" s="1"/>
    </row>
    <row r="2540" spans="1:15" x14ac:dyDescent="0.25">
      <c r="A2540" s="9"/>
      <c r="B2540" s="6"/>
      <c r="I2540" s="4"/>
      <c r="J2540" s="6"/>
      <c r="N2540" s="1"/>
      <c r="O2540" s="1"/>
    </row>
    <row r="2541" spans="1:15" x14ac:dyDescent="0.25">
      <c r="A2541" s="9"/>
      <c r="B2541" s="6"/>
      <c r="I2541" s="4"/>
      <c r="J2541" s="6"/>
      <c r="N2541" s="1"/>
      <c r="O2541" s="1"/>
    </row>
    <row r="2542" spans="1:15" x14ac:dyDescent="0.25">
      <c r="A2542" s="9"/>
      <c r="B2542" s="6"/>
      <c r="I2542" s="4"/>
      <c r="J2542" s="6"/>
      <c r="N2542" s="1"/>
      <c r="O2542" s="1"/>
    </row>
    <row r="2543" spans="1:15" x14ac:dyDescent="0.25">
      <c r="A2543" s="9"/>
      <c r="B2543" s="6"/>
      <c r="I2543" s="4"/>
      <c r="J2543" s="6"/>
      <c r="N2543" s="1"/>
      <c r="O2543" s="1"/>
    </row>
    <row r="2544" spans="1:15" x14ac:dyDescent="0.25">
      <c r="A2544" s="9"/>
      <c r="B2544" s="6"/>
      <c r="I2544" s="4"/>
      <c r="J2544" s="6"/>
      <c r="N2544" s="1"/>
      <c r="O2544" s="1"/>
    </row>
    <row r="2545" spans="1:15" x14ac:dyDescent="0.25">
      <c r="A2545" s="9"/>
      <c r="B2545" s="6"/>
      <c r="I2545" s="4"/>
      <c r="J2545" s="6"/>
      <c r="N2545" s="1"/>
      <c r="O2545" s="1"/>
    </row>
    <row r="2546" spans="1:15" x14ac:dyDescent="0.25">
      <c r="A2546" s="9"/>
      <c r="B2546" s="6"/>
      <c r="I2546" s="4"/>
      <c r="J2546" s="6"/>
      <c r="N2546" s="1"/>
      <c r="O2546" s="1"/>
    </row>
    <row r="2547" spans="1:15" x14ac:dyDescent="0.25">
      <c r="A2547" s="9"/>
      <c r="B2547" s="6"/>
      <c r="I2547" s="4"/>
      <c r="J2547" s="6"/>
      <c r="N2547" s="1"/>
      <c r="O2547" s="1"/>
    </row>
    <row r="2548" spans="1:15" x14ac:dyDescent="0.25">
      <c r="A2548" s="9"/>
      <c r="B2548" s="6"/>
      <c r="I2548" s="4"/>
      <c r="J2548" s="6"/>
      <c r="N2548" s="1"/>
      <c r="O2548" s="1"/>
    </row>
    <row r="2549" spans="1:15" x14ac:dyDescent="0.25">
      <c r="A2549" s="9"/>
      <c r="B2549" s="6"/>
      <c r="I2549" s="4"/>
      <c r="J2549" s="6"/>
      <c r="N2549" s="1"/>
      <c r="O2549" s="1"/>
    </row>
    <row r="2550" spans="1:15" x14ac:dyDescent="0.25">
      <c r="A2550" s="9"/>
      <c r="B2550" s="6"/>
      <c r="I2550" s="4"/>
      <c r="J2550" s="6"/>
      <c r="N2550" s="1"/>
      <c r="O2550" s="1"/>
    </row>
    <row r="2551" spans="1:15" x14ac:dyDescent="0.25">
      <c r="A2551" s="9"/>
      <c r="B2551" s="6"/>
      <c r="I2551" s="4"/>
      <c r="J2551" s="6"/>
      <c r="N2551" s="1"/>
      <c r="O2551" s="1"/>
    </row>
    <row r="2552" spans="1:15" x14ac:dyDescent="0.25">
      <c r="A2552" s="9"/>
      <c r="B2552" s="6"/>
      <c r="I2552" s="4"/>
      <c r="J2552" s="6"/>
      <c r="N2552" s="1"/>
      <c r="O2552" s="1"/>
    </row>
    <row r="2553" spans="1:15" x14ac:dyDescent="0.25">
      <c r="A2553" s="9"/>
      <c r="B2553" s="6"/>
      <c r="I2553" s="4"/>
      <c r="J2553" s="6"/>
      <c r="N2553" s="1"/>
      <c r="O2553" s="1"/>
    </row>
    <row r="2554" spans="1:15" x14ac:dyDescent="0.25">
      <c r="A2554" s="9"/>
      <c r="B2554" s="6"/>
      <c r="I2554" s="4"/>
      <c r="J2554" s="6"/>
      <c r="N2554" s="1"/>
      <c r="O2554" s="1"/>
    </row>
    <row r="2555" spans="1:15" x14ac:dyDescent="0.25">
      <c r="A2555" s="9"/>
      <c r="B2555" s="6"/>
      <c r="I2555" s="4"/>
      <c r="J2555" s="6"/>
      <c r="N2555" s="1"/>
      <c r="O2555" s="1"/>
    </row>
    <row r="2556" spans="1:15" x14ac:dyDescent="0.25">
      <c r="A2556" s="9"/>
      <c r="B2556" s="6"/>
      <c r="I2556" s="4"/>
      <c r="J2556" s="6"/>
      <c r="N2556" s="1"/>
      <c r="O2556" s="1"/>
    </row>
    <row r="2557" spans="1:15" x14ac:dyDescent="0.25">
      <c r="A2557" s="9"/>
      <c r="B2557" s="6"/>
      <c r="I2557" s="4"/>
      <c r="J2557" s="6"/>
      <c r="N2557" s="1"/>
      <c r="O2557" s="1"/>
    </row>
    <row r="2558" spans="1:15" x14ac:dyDescent="0.25">
      <c r="A2558" s="9"/>
      <c r="B2558" s="6"/>
      <c r="I2558" s="4"/>
      <c r="J2558" s="6"/>
      <c r="N2558" s="1"/>
      <c r="O2558" s="1"/>
    </row>
    <row r="2559" spans="1:15" x14ac:dyDescent="0.25">
      <c r="A2559" s="9"/>
      <c r="B2559" s="6"/>
      <c r="I2559" s="4"/>
      <c r="J2559" s="6"/>
      <c r="N2559" s="1"/>
      <c r="O2559" s="1"/>
    </row>
    <row r="2560" spans="1:15" x14ac:dyDescent="0.25">
      <c r="A2560" s="9"/>
      <c r="B2560" s="6"/>
      <c r="I2560" s="4"/>
      <c r="J2560" s="6"/>
      <c r="N2560" s="1"/>
      <c r="O2560" s="1"/>
    </row>
    <row r="2561" spans="1:15" x14ac:dyDescent="0.25">
      <c r="A2561" s="9"/>
      <c r="B2561" s="6"/>
      <c r="I2561" s="4"/>
      <c r="J2561" s="6"/>
      <c r="N2561" s="1"/>
      <c r="O2561" s="1"/>
    </row>
    <row r="2562" spans="1:15" x14ac:dyDescent="0.25">
      <c r="A2562" s="9"/>
      <c r="B2562" s="6"/>
      <c r="I2562" s="4"/>
      <c r="J2562" s="6"/>
      <c r="N2562" s="1"/>
      <c r="O2562" s="1"/>
    </row>
    <row r="2563" spans="1:15" x14ac:dyDescent="0.25">
      <c r="A2563" s="9"/>
      <c r="B2563" s="6"/>
      <c r="I2563" s="4"/>
      <c r="J2563" s="6"/>
      <c r="N2563" s="1"/>
      <c r="O2563" s="1"/>
    </row>
    <row r="2564" spans="1:15" x14ac:dyDescent="0.25">
      <c r="A2564" s="9"/>
      <c r="B2564" s="6"/>
      <c r="I2564" s="4"/>
      <c r="J2564" s="6"/>
      <c r="N2564" s="1"/>
      <c r="O2564" s="1"/>
    </row>
    <row r="2565" spans="1:15" x14ac:dyDescent="0.25">
      <c r="A2565" s="9"/>
      <c r="B2565" s="6"/>
      <c r="I2565" s="4"/>
      <c r="J2565" s="6"/>
      <c r="N2565" s="1"/>
      <c r="O2565" s="1"/>
    </row>
    <row r="2566" spans="1:15" x14ac:dyDescent="0.25">
      <c r="A2566" s="9"/>
      <c r="B2566" s="6"/>
      <c r="I2566" s="4"/>
      <c r="J2566" s="6"/>
      <c r="N2566" s="1"/>
      <c r="O2566" s="1"/>
    </row>
    <row r="2567" spans="1:15" x14ac:dyDescent="0.25">
      <c r="A2567" s="9"/>
      <c r="B2567" s="6"/>
      <c r="I2567" s="4"/>
      <c r="J2567" s="6"/>
      <c r="N2567" s="1"/>
      <c r="O2567" s="1"/>
    </row>
    <row r="2568" spans="1:15" x14ac:dyDescent="0.25">
      <c r="A2568" s="9"/>
      <c r="B2568" s="6"/>
      <c r="I2568" s="4"/>
      <c r="J2568" s="6"/>
      <c r="N2568" s="1"/>
      <c r="O2568" s="1"/>
    </row>
    <row r="2569" spans="1:15" x14ac:dyDescent="0.25">
      <c r="A2569" s="9"/>
      <c r="B2569" s="6"/>
      <c r="I2569" s="4"/>
      <c r="J2569" s="6"/>
      <c r="N2569" s="1"/>
      <c r="O2569" s="1"/>
    </row>
    <row r="2570" spans="1:15" x14ac:dyDescent="0.25">
      <c r="A2570" s="9"/>
      <c r="B2570" s="6"/>
      <c r="I2570" s="4"/>
      <c r="J2570" s="6"/>
      <c r="N2570" s="1"/>
      <c r="O2570" s="1"/>
    </row>
    <row r="2571" spans="1:15" x14ac:dyDescent="0.25">
      <c r="A2571" s="9"/>
      <c r="B2571" s="6"/>
      <c r="I2571" s="4"/>
      <c r="J2571" s="6"/>
      <c r="N2571" s="1"/>
      <c r="O2571" s="1"/>
    </row>
    <row r="2572" spans="1:15" x14ac:dyDescent="0.25">
      <c r="A2572" s="9"/>
      <c r="B2572" s="6"/>
      <c r="I2572" s="4"/>
      <c r="J2572" s="6"/>
      <c r="N2572" s="1"/>
      <c r="O2572" s="1"/>
    </row>
    <row r="2573" spans="1:15" x14ac:dyDescent="0.25">
      <c r="A2573" s="9"/>
      <c r="B2573" s="6"/>
      <c r="I2573" s="4"/>
      <c r="J2573" s="6"/>
      <c r="N2573" s="1"/>
      <c r="O2573" s="1"/>
    </row>
    <row r="2574" spans="1:15" x14ac:dyDescent="0.25">
      <c r="A2574" s="9"/>
      <c r="B2574" s="6"/>
      <c r="I2574" s="4"/>
      <c r="J2574" s="6"/>
      <c r="N2574" s="1"/>
      <c r="O2574" s="1"/>
    </row>
    <row r="2575" spans="1:15" x14ac:dyDescent="0.25">
      <c r="A2575" s="9"/>
      <c r="B2575" s="6"/>
      <c r="I2575" s="4"/>
      <c r="J2575" s="6"/>
      <c r="N2575" s="1"/>
      <c r="O2575" s="1"/>
    </row>
    <row r="2576" spans="1:15" x14ac:dyDescent="0.25">
      <c r="A2576" s="9"/>
      <c r="B2576" s="6"/>
      <c r="I2576" s="4"/>
      <c r="J2576" s="6"/>
      <c r="N2576" s="1"/>
      <c r="O2576" s="1"/>
    </row>
    <row r="2577" spans="1:15" x14ac:dyDescent="0.25">
      <c r="A2577" s="9"/>
      <c r="B2577" s="6"/>
      <c r="I2577" s="4"/>
      <c r="J2577" s="6"/>
      <c r="N2577" s="1"/>
      <c r="O2577" s="1"/>
    </row>
    <row r="2578" spans="1:15" x14ac:dyDescent="0.25">
      <c r="A2578" s="9"/>
      <c r="B2578" s="6"/>
      <c r="I2578" s="4"/>
      <c r="J2578" s="6"/>
      <c r="N2578" s="1"/>
      <c r="O2578" s="1"/>
    </row>
    <row r="2579" spans="1:15" x14ac:dyDescent="0.25">
      <c r="A2579" s="9"/>
      <c r="B2579" s="6"/>
      <c r="I2579" s="4"/>
      <c r="J2579" s="6"/>
      <c r="N2579" s="1"/>
      <c r="O2579" s="1"/>
    </row>
    <row r="2580" spans="1:15" x14ac:dyDescent="0.25">
      <c r="A2580" s="9"/>
      <c r="B2580" s="6"/>
      <c r="I2580" s="4"/>
      <c r="J2580" s="6"/>
      <c r="N2580" s="1"/>
      <c r="O2580" s="1"/>
    </row>
    <row r="2581" spans="1:15" x14ac:dyDescent="0.25">
      <c r="A2581" s="9"/>
      <c r="B2581" s="6"/>
      <c r="I2581" s="4"/>
      <c r="J2581" s="6"/>
      <c r="N2581" s="1"/>
      <c r="O2581" s="1"/>
    </row>
    <row r="2582" spans="1:15" x14ac:dyDescent="0.25">
      <c r="A2582" s="9"/>
      <c r="B2582" s="6"/>
      <c r="I2582" s="4"/>
      <c r="J2582" s="6"/>
      <c r="N2582" s="1"/>
      <c r="O2582" s="1"/>
    </row>
    <row r="2583" spans="1:15" x14ac:dyDescent="0.25">
      <c r="A2583" s="9"/>
      <c r="B2583" s="6"/>
      <c r="I2583" s="4"/>
      <c r="J2583" s="6"/>
      <c r="N2583" s="1"/>
      <c r="O2583" s="1"/>
    </row>
    <row r="2584" spans="1:15" x14ac:dyDescent="0.25">
      <c r="A2584" s="9"/>
      <c r="B2584" s="6"/>
      <c r="I2584" s="4"/>
      <c r="J2584" s="6"/>
      <c r="N2584" s="1"/>
      <c r="O2584" s="1"/>
    </row>
    <row r="2585" spans="1:15" x14ac:dyDescent="0.25">
      <c r="A2585" s="9"/>
      <c r="B2585" s="6"/>
      <c r="I2585" s="4"/>
      <c r="J2585" s="6"/>
      <c r="N2585" s="1"/>
      <c r="O2585" s="1"/>
    </row>
    <row r="2586" spans="1:15" x14ac:dyDescent="0.25">
      <c r="A2586" s="9"/>
      <c r="B2586" s="6"/>
      <c r="I2586" s="4"/>
      <c r="J2586" s="6"/>
      <c r="N2586" s="1"/>
      <c r="O2586" s="1"/>
    </row>
    <row r="2587" spans="1:15" x14ac:dyDescent="0.25">
      <c r="A2587" s="9"/>
      <c r="B2587" s="6"/>
      <c r="I2587" s="4"/>
      <c r="J2587" s="6"/>
      <c r="N2587" s="1"/>
      <c r="O2587" s="1"/>
    </row>
    <row r="2588" spans="1:15" x14ac:dyDescent="0.25">
      <c r="A2588" s="9"/>
      <c r="B2588" s="6"/>
      <c r="I2588" s="4"/>
      <c r="J2588" s="6"/>
      <c r="N2588" s="1"/>
      <c r="O2588" s="1"/>
    </row>
    <row r="2589" spans="1:15" x14ac:dyDescent="0.25">
      <c r="A2589" s="9"/>
      <c r="B2589" s="6"/>
      <c r="I2589" s="4"/>
      <c r="J2589" s="6"/>
      <c r="N2589" s="1"/>
      <c r="O2589" s="1"/>
    </row>
    <row r="2590" spans="1:15" x14ac:dyDescent="0.25">
      <c r="A2590" s="9"/>
      <c r="B2590" s="6"/>
      <c r="I2590" s="4"/>
      <c r="J2590" s="6"/>
      <c r="N2590" s="1"/>
      <c r="O2590" s="1"/>
    </row>
    <row r="2591" spans="1:15" x14ac:dyDescent="0.25">
      <c r="A2591" s="9"/>
      <c r="B2591" s="6"/>
      <c r="I2591" s="4"/>
      <c r="J2591" s="6"/>
      <c r="N2591" s="1"/>
      <c r="O2591" s="1"/>
    </row>
    <row r="2592" spans="1:15" x14ac:dyDescent="0.25">
      <c r="A2592" s="9"/>
      <c r="B2592" s="6"/>
      <c r="I2592" s="4"/>
      <c r="J2592" s="6"/>
      <c r="N2592" s="1"/>
      <c r="O2592" s="1"/>
    </row>
    <row r="2593" spans="1:15" x14ac:dyDescent="0.25">
      <c r="A2593" s="9"/>
      <c r="B2593" s="6"/>
      <c r="I2593" s="4"/>
      <c r="J2593" s="6"/>
      <c r="N2593" s="1"/>
      <c r="O2593" s="1"/>
    </row>
    <row r="2594" spans="1:15" x14ac:dyDescent="0.25">
      <c r="A2594" s="9"/>
      <c r="B2594" s="6"/>
      <c r="I2594" s="4"/>
      <c r="J2594" s="6"/>
      <c r="N2594" s="1"/>
      <c r="O2594" s="1"/>
    </row>
    <row r="2595" spans="1:15" x14ac:dyDescent="0.25">
      <c r="A2595" s="9"/>
      <c r="B2595" s="6"/>
      <c r="I2595" s="4"/>
      <c r="J2595" s="6"/>
      <c r="N2595" s="1"/>
      <c r="O2595" s="1"/>
    </row>
    <row r="2596" spans="1:15" x14ac:dyDescent="0.25">
      <c r="A2596" s="9"/>
      <c r="B2596" s="6"/>
      <c r="I2596" s="4"/>
      <c r="J2596" s="6"/>
      <c r="N2596" s="1"/>
      <c r="O2596" s="1"/>
    </row>
    <row r="2597" spans="1:15" x14ac:dyDescent="0.25">
      <c r="A2597" s="9"/>
      <c r="B2597" s="6"/>
      <c r="I2597" s="4"/>
      <c r="J2597" s="6"/>
      <c r="N2597" s="1"/>
      <c r="O2597" s="1"/>
    </row>
    <row r="2598" spans="1:15" x14ac:dyDescent="0.25">
      <c r="A2598" s="9"/>
      <c r="B2598" s="6"/>
      <c r="I2598" s="4"/>
      <c r="J2598" s="6"/>
      <c r="N2598" s="1"/>
      <c r="O2598" s="1"/>
    </row>
    <row r="2599" spans="1:15" x14ac:dyDescent="0.25">
      <c r="A2599" s="9"/>
      <c r="B2599" s="6"/>
      <c r="I2599" s="4"/>
      <c r="J2599" s="6"/>
      <c r="N2599" s="1"/>
      <c r="O2599" s="1"/>
    </row>
    <row r="2600" spans="1:15" x14ac:dyDescent="0.25">
      <c r="A2600" s="9"/>
      <c r="B2600" s="6"/>
      <c r="I2600" s="4"/>
      <c r="J2600" s="6"/>
      <c r="N2600" s="1"/>
      <c r="O2600" s="1"/>
    </row>
    <row r="2601" spans="1:15" x14ac:dyDescent="0.25">
      <c r="A2601" s="9"/>
      <c r="B2601" s="6"/>
      <c r="I2601" s="4"/>
      <c r="J2601" s="6"/>
      <c r="N2601" s="1"/>
      <c r="O2601" s="1"/>
    </row>
    <row r="2602" spans="1:15" x14ac:dyDescent="0.25">
      <c r="A2602" s="9"/>
      <c r="B2602" s="6"/>
      <c r="I2602" s="4"/>
      <c r="J2602" s="6"/>
      <c r="N2602" s="1"/>
      <c r="O2602" s="1"/>
    </row>
    <row r="2603" spans="1:15" x14ac:dyDescent="0.25">
      <c r="A2603" s="9"/>
      <c r="B2603" s="6"/>
      <c r="I2603" s="4"/>
      <c r="J2603" s="6"/>
      <c r="N2603" s="1"/>
      <c r="O2603" s="1"/>
    </row>
    <row r="2604" spans="1:15" x14ac:dyDescent="0.25">
      <c r="A2604" s="9"/>
      <c r="B2604" s="6"/>
      <c r="I2604" s="4"/>
      <c r="J2604" s="6"/>
      <c r="N2604" s="1"/>
      <c r="O2604" s="1"/>
    </row>
    <row r="2605" spans="1:15" x14ac:dyDescent="0.25">
      <c r="A2605" s="9"/>
      <c r="B2605" s="6"/>
      <c r="I2605" s="4"/>
      <c r="J2605" s="6"/>
      <c r="N2605" s="1"/>
      <c r="O2605" s="1"/>
    </row>
    <row r="2606" spans="1:15" x14ac:dyDescent="0.25">
      <c r="A2606" s="9"/>
      <c r="B2606" s="6"/>
      <c r="I2606" s="4"/>
      <c r="J2606" s="6"/>
      <c r="N2606" s="1"/>
      <c r="O2606" s="1"/>
    </row>
    <row r="2607" spans="1:15" x14ac:dyDescent="0.25">
      <c r="A2607" s="9"/>
      <c r="B2607" s="6"/>
      <c r="I2607" s="4"/>
      <c r="J2607" s="6"/>
      <c r="N2607" s="1"/>
      <c r="O2607" s="1"/>
    </row>
    <row r="2608" spans="1:15" x14ac:dyDescent="0.25">
      <c r="A2608" s="9"/>
      <c r="B2608" s="6"/>
      <c r="I2608" s="4"/>
      <c r="J2608" s="6"/>
      <c r="N2608" s="1"/>
      <c r="O2608" s="1"/>
    </row>
    <row r="2609" spans="1:15" x14ac:dyDescent="0.25">
      <c r="A2609" s="9"/>
      <c r="B2609" s="6"/>
      <c r="I2609" s="4"/>
      <c r="J2609" s="6"/>
      <c r="N2609" s="1"/>
      <c r="O2609" s="1"/>
    </row>
    <row r="2610" spans="1:15" x14ac:dyDescent="0.25">
      <c r="A2610" s="9"/>
      <c r="B2610" s="6"/>
      <c r="I2610" s="4"/>
      <c r="J2610" s="6"/>
      <c r="N2610" s="1"/>
      <c r="O2610" s="1"/>
    </row>
    <row r="2611" spans="1:15" x14ac:dyDescent="0.25">
      <c r="A2611" s="9"/>
      <c r="B2611" s="6"/>
      <c r="I2611" s="4"/>
      <c r="J2611" s="6"/>
      <c r="N2611" s="1"/>
      <c r="O2611" s="1"/>
    </row>
    <row r="2612" spans="1:15" x14ac:dyDescent="0.25">
      <c r="A2612" s="9"/>
      <c r="B2612" s="6"/>
      <c r="I2612" s="4"/>
      <c r="J2612" s="6"/>
      <c r="N2612" s="1"/>
      <c r="O2612" s="1"/>
    </row>
    <row r="2613" spans="1:15" x14ac:dyDescent="0.25">
      <c r="A2613" s="9"/>
      <c r="B2613" s="6"/>
      <c r="I2613" s="4"/>
      <c r="J2613" s="6"/>
      <c r="N2613" s="1"/>
      <c r="O2613" s="1"/>
    </row>
    <row r="2614" spans="1:15" x14ac:dyDescent="0.25">
      <c r="A2614" s="9"/>
      <c r="B2614" s="6"/>
      <c r="I2614" s="4"/>
      <c r="J2614" s="6"/>
      <c r="N2614" s="1"/>
      <c r="O2614" s="1"/>
    </row>
    <row r="2615" spans="1:15" x14ac:dyDescent="0.25">
      <c r="A2615" s="9"/>
      <c r="B2615" s="6"/>
      <c r="I2615" s="4"/>
      <c r="J2615" s="6"/>
      <c r="N2615" s="1"/>
      <c r="O2615" s="1"/>
    </row>
    <row r="2616" spans="1:15" x14ac:dyDescent="0.25">
      <c r="A2616" s="9"/>
      <c r="B2616" s="6"/>
      <c r="I2616" s="4"/>
      <c r="J2616" s="6"/>
      <c r="N2616" s="1"/>
      <c r="O2616" s="1"/>
    </row>
    <row r="2617" spans="1:15" x14ac:dyDescent="0.25">
      <c r="A2617" s="9"/>
      <c r="B2617" s="6"/>
      <c r="I2617" s="4"/>
      <c r="J2617" s="6"/>
      <c r="N2617" s="1"/>
      <c r="O2617" s="1"/>
    </row>
    <row r="2618" spans="1:15" x14ac:dyDescent="0.25">
      <c r="A2618" s="9"/>
      <c r="B2618" s="6"/>
      <c r="I2618" s="4"/>
      <c r="J2618" s="6"/>
      <c r="N2618" s="1"/>
      <c r="O2618" s="1"/>
    </row>
    <row r="2619" spans="1:15" x14ac:dyDescent="0.25">
      <c r="A2619" s="9"/>
      <c r="B2619" s="6"/>
      <c r="I2619" s="4"/>
      <c r="J2619" s="6"/>
      <c r="N2619" s="1"/>
      <c r="O2619" s="1"/>
    </row>
    <row r="2620" spans="1:15" x14ac:dyDescent="0.25">
      <c r="A2620" s="9"/>
      <c r="B2620" s="6"/>
      <c r="I2620" s="4"/>
      <c r="J2620" s="6"/>
      <c r="N2620" s="1"/>
      <c r="O2620" s="1"/>
    </row>
    <row r="2621" spans="1:15" x14ac:dyDescent="0.25">
      <c r="A2621" s="9"/>
      <c r="B2621" s="6"/>
      <c r="I2621" s="4"/>
      <c r="J2621" s="6"/>
      <c r="N2621" s="1"/>
      <c r="O2621" s="1"/>
    </row>
    <row r="2622" spans="1:15" x14ac:dyDescent="0.25">
      <c r="A2622" s="9"/>
      <c r="B2622" s="6"/>
      <c r="I2622" s="4"/>
      <c r="J2622" s="6"/>
      <c r="N2622" s="1"/>
      <c r="O2622" s="1"/>
    </row>
    <row r="2623" spans="1:15" x14ac:dyDescent="0.25">
      <c r="A2623" s="9"/>
      <c r="B2623" s="6"/>
      <c r="I2623" s="4"/>
      <c r="J2623" s="6"/>
      <c r="N2623" s="1"/>
      <c r="O2623" s="1"/>
    </row>
    <row r="2624" spans="1:15" x14ac:dyDescent="0.25">
      <c r="A2624" s="9"/>
      <c r="B2624" s="6"/>
      <c r="I2624" s="4"/>
      <c r="J2624" s="6"/>
      <c r="N2624" s="1"/>
      <c r="O2624" s="1"/>
    </row>
    <row r="2625" spans="1:15" x14ac:dyDescent="0.25">
      <c r="A2625" s="9"/>
      <c r="B2625" s="6"/>
      <c r="I2625" s="4"/>
      <c r="J2625" s="6"/>
      <c r="N2625" s="1"/>
      <c r="O2625" s="1"/>
    </row>
    <row r="2626" spans="1:15" x14ac:dyDescent="0.25">
      <c r="A2626" s="9"/>
      <c r="B2626" s="6"/>
      <c r="I2626" s="4"/>
      <c r="J2626" s="6"/>
      <c r="N2626" s="1"/>
      <c r="O2626" s="1"/>
    </row>
    <row r="2627" spans="1:15" x14ac:dyDescent="0.25">
      <c r="A2627" s="9"/>
      <c r="B2627" s="6"/>
      <c r="I2627" s="4"/>
      <c r="J2627" s="6"/>
      <c r="N2627" s="1"/>
      <c r="O2627" s="1"/>
    </row>
    <row r="2628" spans="1:15" x14ac:dyDescent="0.25">
      <c r="A2628" s="9"/>
      <c r="B2628" s="6"/>
      <c r="I2628" s="4"/>
      <c r="J2628" s="6"/>
      <c r="N2628" s="1"/>
      <c r="O2628" s="1"/>
    </row>
    <row r="2629" spans="1:15" x14ac:dyDescent="0.25">
      <c r="A2629" s="9"/>
      <c r="B2629" s="6"/>
      <c r="I2629" s="4"/>
      <c r="J2629" s="6"/>
      <c r="N2629" s="1"/>
      <c r="O2629" s="1"/>
    </row>
    <row r="2630" spans="1:15" x14ac:dyDescent="0.25">
      <c r="A2630" s="9"/>
      <c r="B2630" s="6"/>
      <c r="I2630" s="4"/>
      <c r="J2630" s="6"/>
      <c r="N2630" s="1"/>
      <c r="O2630" s="1"/>
    </row>
    <row r="2631" spans="1:15" x14ac:dyDescent="0.25">
      <c r="A2631" s="9"/>
      <c r="B2631" s="6"/>
      <c r="I2631" s="4"/>
      <c r="J2631" s="6"/>
      <c r="N2631" s="1"/>
      <c r="O2631" s="1"/>
    </row>
    <row r="2632" spans="1:15" x14ac:dyDescent="0.25">
      <c r="A2632" s="9"/>
      <c r="B2632" s="6"/>
      <c r="I2632" s="4"/>
      <c r="J2632" s="6"/>
      <c r="N2632" s="1"/>
      <c r="O2632" s="1"/>
    </row>
    <row r="2633" spans="1:15" x14ac:dyDescent="0.25">
      <c r="A2633" s="9"/>
      <c r="B2633" s="6"/>
      <c r="I2633" s="4"/>
      <c r="J2633" s="6"/>
      <c r="N2633" s="1"/>
      <c r="O2633" s="1"/>
    </row>
    <row r="2634" spans="1:15" x14ac:dyDescent="0.25">
      <c r="A2634" s="9"/>
      <c r="B2634" s="6"/>
      <c r="I2634" s="4"/>
      <c r="J2634" s="6"/>
      <c r="N2634" s="1"/>
      <c r="O2634" s="1"/>
    </row>
    <row r="2635" spans="1:15" x14ac:dyDescent="0.25">
      <c r="A2635" s="9"/>
      <c r="B2635" s="6"/>
      <c r="I2635" s="4"/>
      <c r="J2635" s="6"/>
      <c r="N2635" s="1"/>
      <c r="O2635" s="1"/>
    </row>
    <row r="2636" spans="1:15" x14ac:dyDescent="0.25">
      <c r="A2636" s="9"/>
      <c r="B2636" s="6"/>
      <c r="I2636" s="4"/>
      <c r="J2636" s="6"/>
      <c r="N2636" s="1"/>
      <c r="O2636" s="1"/>
    </row>
    <row r="2637" spans="1:15" x14ac:dyDescent="0.25">
      <c r="A2637" s="9"/>
      <c r="B2637" s="6"/>
      <c r="I2637" s="4"/>
      <c r="J2637" s="6"/>
      <c r="N2637" s="1"/>
      <c r="O2637" s="1"/>
    </row>
    <row r="2638" spans="1:15" x14ac:dyDescent="0.25">
      <c r="A2638" s="9"/>
      <c r="B2638" s="6"/>
      <c r="I2638" s="4"/>
      <c r="J2638" s="6"/>
      <c r="N2638" s="1"/>
      <c r="O2638" s="1"/>
    </row>
    <row r="2639" spans="1:15" x14ac:dyDescent="0.25">
      <c r="A2639" s="9"/>
      <c r="B2639" s="6"/>
      <c r="I2639" s="4"/>
      <c r="J2639" s="6"/>
      <c r="N2639" s="1"/>
      <c r="O2639" s="1"/>
    </row>
    <row r="2640" spans="1:15" x14ac:dyDescent="0.25">
      <c r="A2640" s="9"/>
      <c r="B2640" s="6"/>
      <c r="I2640" s="4"/>
      <c r="J2640" s="6"/>
      <c r="N2640" s="1"/>
      <c r="O2640" s="1"/>
    </row>
    <row r="2641" spans="1:15" x14ac:dyDescent="0.25">
      <c r="A2641" s="9"/>
      <c r="B2641" s="6"/>
      <c r="I2641" s="4"/>
      <c r="J2641" s="6"/>
      <c r="N2641" s="1"/>
      <c r="O2641" s="1"/>
    </row>
    <row r="2642" spans="1:15" x14ac:dyDescent="0.25">
      <c r="A2642" s="9"/>
      <c r="B2642" s="6"/>
      <c r="I2642" s="4"/>
      <c r="J2642" s="6"/>
      <c r="N2642" s="1"/>
      <c r="O2642" s="1"/>
    </row>
    <row r="2643" spans="1:15" x14ac:dyDescent="0.25">
      <c r="A2643" s="9"/>
      <c r="B2643" s="6"/>
      <c r="I2643" s="4"/>
      <c r="J2643" s="6"/>
      <c r="N2643" s="1"/>
      <c r="O2643" s="1"/>
    </row>
    <row r="2644" spans="1:15" x14ac:dyDescent="0.25">
      <c r="A2644" s="9"/>
      <c r="B2644" s="6"/>
      <c r="I2644" s="4"/>
      <c r="J2644" s="6"/>
      <c r="N2644" s="1"/>
      <c r="O2644" s="1"/>
    </row>
    <row r="2645" spans="1:15" x14ac:dyDescent="0.25">
      <c r="A2645" s="9"/>
      <c r="B2645" s="6"/>
      <c r="I2645" s="4"/>
      <c r="J2645" s="6"/>
      <c r="N2645" s="1"/>
      <c r="O2645" s="1"/>
    </row>
    <row r="2646" spans="1:15" x14ac:dyDescent="0.25">
      <c r="A2646" s="9"/>
      <c r="B2646" s="6"/>
      <c r="I2646" s="4"/>
      <c r="J2646" s="6"/>
      <c r="N2646" s="1"/>
      <c r="O2646" s="1"/>
    </row>
    <row r="2647" spans="1:15" x14ac:dyDescent="0.25">
      <c r="A2647" s="9"/>
      <c r="B2647" s="6"/>
      <c r="I2647" s="4"/>
      <c r="J2647" s="6"/>
      <c r="N2647" s="1"/>
      <c r="O2647" s="1"/>
    </row>
    <row r="2648" spans="1:15" x14ac:dyDescent="0.25">
      <c r="A2648" s="9"/>
      <c r="B2648" s="6"/>
      <c r="I2648" s="4"/>
      <c r="J2648" s="6"/>
      <c r="N2648" s="1"/>
      <c r="O2648" s="1"/>
    </row>
    <row r="2649" spans="1:15" x14ac:dyDescent="0.25">
      <c r="A2649" s="9"/>
      <c r="B2649" s="6"/>
      <c r="I2649" s="4"/>
      <c r="J2649" s="6"/>
      <c r="N2649" s="1"/>
      <c r="O2649" s="1"/>
    </row>
    <row r="2650" spans="1:15" x14ac:dyDescent="0.25">
      <c r="A2650" s="9"/>
      <c r="B2650" s="6"/>
      <c r="I2650" s="4"/>
      <c r="J2650" s="6"/>
      <c r="N2650" s="1"/>
      <c r="O2650" s="1"/>
    </row>
    <row r="2651" spans="1:15" x14ac:dyDescent="0.25">
      <c r="A2651" s="9"/>
      <c r="B2651" s="6"/>
      <c r="I2651" s="4"/>
      <c r="J2651" s="6"/>
      <c r="N2651" s="1"/>
      <c r="O2651" s="1"/>
    </row>
    <row r="2652" spans="1:15" x14ac:dyDescent="0.25">
      <c r="A2652" s="9"/>
      <c r="B2652" s="6"/>
      <c r="I2652" s="4"/>
      <c r="J2652" s="6"/>
      <c r="N2652" s="1"/>
      <c r="O2652" s="1"/>
    </row>
    <row r="2653" spans="1:15" x14ac:dyDescent="0.25">
      <c r="A2653" s="9"/>
      <c r="B2653" s="6"/>
      <c r="I2653" s="4"/>
      <c r="J2653" s="6"/>
      <c r="N2653" s="1"/>
      <c r="O2653" s="1"/>
    </row>
    <row r="2654" spans="1:15" x14ac:dyDescent="0.25">
      <c r="A2654" s="9"/>
      <c r="B2654" s="6"/>
      <c r="I2654" s="4"/>
      <c r="J2654" s="6"/>
      <c r="N2654" s="1"/>
      <c r="O2654" s="1"/>
    </row>
    <row r="2655" spans="1:15" x14ac:dyDescent="0.25">
      <c r="A2655" s="9"/>
      <c r="B2655" s="6"/>
      <c r="I2655" s="4"/>
      <c r="J2655" s="6"/>
      <c r="N2655" s="1"/>
      <c r="O2655" s="1"/>
    </row>
    <row r="2656" spans="1:15" x14ac:dyDescent="0.25">
      <c r="A2656" s="9"/>
      <c r="B2656" s="6"/>
      <c r="I2656" s="4"/>
      <c r="J2656" s="6"/>
      <c r="N2656" s="1"/>
      <c r="O2656" s="1"/>
    </row>
    <row r="2657" spans="1:15" x14ac:dyDescent="0.25">
      <c r="A2657" s="9"/>
      <c r="B2657" s="6"/>
      <c r="I2657" s="4"/>
      <c r="J2657" s="6"/>
      <c r="N2657" s="1"/>
      <c r="O2657" s="1"/>
    </row>
    <row r="2658" spans="1:15" x14ac:dyDescent="0.25">
      <c r="A2658" s="9"/>
      <c r="B2658" s="6"/>
      <c r="I2658" s="4"/>
      <c r="J2658" s="6"/>
      <c r="N2658" s="1"/>
      <c r="O2658" s="1"/>
    </row>
    <row r="2659" spans="1:15" x14ac:dyDescent="0.25">
      <c r="A2659" s="9"/>
      <c r="B2659" s="6"/>
      <c r="I2659" s="4"/>
      <c r="J2659" s="6"/>
      <c r="N2659" s="1"/>
      <c r="O2659" s="1"/>
    </row>
    <row r="2660" spans="1:15" x14ac:dyDescent="0.25">
      <c r="A2660" s="9"/>
      <c r="B2660" s="6"/>
      <c r="I2660" s="4"/>
      <c r="J2660" s="6"/>
      <c r="N2660" s="1"/>
      <c r="O2660" s="1"/>
    </row>
    <row r="2661" spans="1:15" x14ac:dyDescent="0.25">
      <c r="A2661" s="9"/>
      <c r="B2661" s="6"/>
      <c r="I2661" s="4"/>
      <c r="J2661" s="6"/>
      <c r="N2661" s="1"/>
      <c r="O2661" s="1"/>
    </row>
    <row r="2662" spans="1:15" x14ac:dyDescent="0.25">
      <c r="A2662" s="9"/>
      <c r="B2662" s="6"/>
      <c r="I2662" s="4"/>
      <c r="J2662" s="6"/>
      <c r="N2662" s="1"/>
      <c r="O2662" s="1"/>
    </row>
    <row r="2663" spans="1:15" x14ac:dyDescent="0.25">
      <c r="A2663" s="9"/>
      <c r="B2663" s="6"/>
      <c r="I2663" s="4"/>
      <c r="J2663" s="6"/>
      <c r="N2663" s="1"/>
      <c r="O2663" s="1"/>
    </row>
    <row r="2664" spans="1:15" x14ac:dyDescent="0.25">
      <c r="A2664" s="9"/>
      <c r="B2664" s="6"/>
      <c r="I2664" s="4"/>
      <c r="J2664" s="6"/>
      <c r="N2664" s="1"/>
      <c r="O2664" s="1"/>
    </row>
    <row r="2665" spans="1:15" x14ac:dyDescent="0.25">
      <c r="A2665" s="9"/>
      <c r="B2665" s="6"/>
      <c r="I2665" s="4"/>
      <c r="J2665" s="6"/>
      <c r="N2665" s="1"/>
      <c r="O2665" s="1"/>
    </row>
    <row r="2666" spans="1:15" x14ac:dyDescent="0.25">
      <c r="A2666" s="9"/>
      <c r="B2666" s="6"/>
      <c r="I2666" s="4"/>
      <c r="J2666" s="6"/>
      <c r="N2666" s="1"/>
      <c r="O2666" s="1"/>
    </row>
    <row r="2667" spans="1:15" x14ac:dyDescent="0.25">
      <c r="A2667" s="9"/>
      <c r="B2667" s="6"/>
      <c r="I2667" s="4"/>
      <c r="J2667" s="6"/>
      <c r="N2667" s="1"/>
      <c r="O2667" s="1"/>
    </row>
    <row r="2668" spans="1:15" x14ac:dyDescent="0.25">
      <c r="A2668" s="9"/>
      <c r="B2668" s="6"/>
      <c r="I2668" s="4"/>
      <c r="J2668" s="6"/>
      <c r="N2668" s="1"/>
      <c r="O2668" s="1"/>
    </row>
    <row r="2669" spans="1:15" x14ac:dyDescent="0.25">
      <c r="A2669" s="9"/>
      <c r="B2669" s="6"/>
      <c r="I2669" s="4"/>
      <c r="J2669" s="6"/>
      <c r="N2669" s="1"/>
      <c r="O2669" s="1"/>
    </row>
    <row r="2670" spans="1:15" x14ac:dyDescent="0.25">
      <c r="A2670" s="9"/>
      <c r="B2670" s="6"/>
      <c r="I2670" s="4"/>
      <c r="J2670" s="6"/>
      <c r="N2670" s="1"/>
      <c r="O2670" s="1"/>
    </row>
    <row r="2671" spans="1:15" x14ac:dyDescent="0.25">
      <c r="A2671" s="9"/>
      <c r="B2671" s="6"/>
      <c r="I2671" s="4"/>
      <c r="J2671" s="6"/>
      <c r="N2671" s="1"/>
      <c r="O2671" s="1"/>
    </row>
    <row r="2672" spans="1:15" x14ac:dyDescent="0.25">
      <c r="A2672" s="9"/>
      <c r="B2672" s="6"/>
      <c r="I2672" s="4"/>
      <c r="J2672" s="6"/>
      <c r="N2672" s="1"/>
      <c r="O2672" s="1"/>
    </row>
    <row r="2673" spans="1:15" x14ac:dyDescent="0.25">
      <c r="A2673" s="9"/>
      <c r="B2673" s="6"/>
      <c r="I2673" s="4"/>
      <c r="J2673" s="6"/>
      <c r="N2673" s="1"/>
      <c r="O2673" s="1"/>
    </row>
    <row r="2674" spans="1:15" x14ac:dyDescent="0.25">
      <c r="A2674" s="9"/>
      <c r="B2674" s="6"/>
      <c r="I2674" s="4"/>
      <c r="J2674" s="6"/>
      <c r="N2674" s="1"/>
      <c r="O2674" s="1"/>
    </row>
    <row r="2675" spans="1:15" x14ac:dyDescent="0.25">
      <c r="A2675" s="9"/>
      <c r="B2675" s="6"/>
      <c r="I2675" s="4"/>
      <c r="J2675" s="6"/>
      <c r="N2675" s="1"/>
      <c r="O2675" s="1"/>
    </row>
    <row r="2676" spans="1:15" x14ac:dyDescent="0.25">
      <c r="A2676" s="9"/>
      <c r="B2676" s="6"/>
      <c r="I2676" s="4"/>
      <c r="J2676" s="6"/>
      <c r="N2676" s="1"/>
      <c r="O2676" s="1"/>
    </row>
    <row r="2677" spans="1:15" x14ac:dyDescent="0.25">
      <c r="A2677" s="9"/>
      <c r="B2677" s="6"/>
      <c r="I2677" s="4"/>
      <c r="J2677" s="6"/>
      <c r="N2677" s="1"/>
      <c r="O2677" s="1"/>
    </row>
    <row r="2678" spans="1:15" x14ac:dyDescent="0.25">
      <c r="A2678" s="9"/>
      <c r="B2678" s="6"/>
      <c r="I2678" s="4"/>
      <c r="J2678" s="6"/>
      <c r="N2678" s="1"/>
      <c r="O2678" s="1"/>
    </row>
    <row r="2679" spans="1:15" x14ac:dyDescent="0.25">
      <c r="A2679" s="9"/>
      <c r="B2679" s="6"/>
      <c r="I2679" s="4"/>
      <c r="J2679" s="6"/>
      <c r="N2679" s="1"/>
      <c r="O2679" s="1"/>
    </row>
    <row r="2680" spans="1:15" x14ac:dyDescent="0.25">
      <c r="A2680" s="9"/>
      <c r="B2680" s="6"/>
      <c r="I2680" s="4"/>
      <c r="J2680" s="6"/>
      <c r="N2680" s="1"/>
      <c r="O2680" s="1"/>
    </row>
    <row r="2681" spans="1:15" x14ac:dyDescent="0.25">
      <c r="A2681" s="9"/>
      <c r="B2681" s="6"/>
      <c r="I2681" s="4"/>
      <c r="J2681" s="6"/>
      <c r="N2681" s="1"/>
      <c r="O2681" s="1"/>
    </row>
    <row r="2682" spans="1:15" x14ac:dyDescent="0.25">
      <c r="A2682" s="9"/>
      <c r="B2682" s="6"/>
      <c r="I2682" s="4"/>
      <c r="J2682" s="6"/>
      <c r="N2682" s="1"/>
      <c r="O2682" s="1"/>
    </row>
    <row r="2683" spans="1:15" x14ac:dyDescent="0.25">
      <c r="A2683" s="9"/>
      <c r="B2683" s="6"/>
      <c r="I2683" s="4"/>
      <c r="J2683" s="6"/>
      <c r="N2683" s="1"/>
      <c r="O2683" s="1"/>
    </row>
    <row r="2684" spans="1:15" x14ac:dyDescent="0.25">
      <c r="A2684" s="9"/>
      <c r="B2684" s="6"/>
      <c r="I2684" s="4"/>
      <c r="J2684" s="6"/>
      <c r="N2684" s="1"/>
      <c r="O2684" s="1"/>
    </row>
    <row r="2685" spans="1:15" x14ac:dyDescent="0.25">
      <c r="A2685" s="9"/>
      <c r="B2685" s="6"/>
      <c r="I2685" s="4"/>
      <c r="J2685" s="6"/>
      <c r="N2685" s="1"/>
      <c r="O2685" s="1"/>
    </row>
    <row r="2686" spans="1:15" x14ac:dyDescent="0.25">
      <c r="A2686" s="9"/>
      <c r="B2686" s="6"/>
      <c r="I2686" s="4"/>
      <c r="J2686" s="6"/>
      <c r="N2686" s="1"/>
      <c r="O2686" s="1"/>
    </row>
    <row r="2687" spans="1:15" x14ac:dyDescent="0.25">
      <c r="A2687" s="9"/>
      <c r="B2687" s="6"/>
      <c r="I2687" s="4"/>
      <c r="J2687" s="6"/>
      <c r="N2687" s="1"/>
      <c r="O2687" s="1"/>
    </row>
    <row r="2688" spans="1:15" x14ac:dyDescent="0.25">
      <c r="A2688" s="9"/>
      <c r="B2688" s="6"/>
      <c r="I2688" s="4"/>
      <c r="J2688" s="6"/>
      <c r="N2688" s="1"/>
      <c r="O2688" s="1"/>
    </row>
    <row r="2689" spans="1:15" x14ac:dyDescent="0.25">
      <c r="A2689" s="9"/>
      <c r="B2689" s="6"/>
      <c r="I2689" s="4"/>
      <c r="J2689" s="6"/>
      <c r="N2689" s="1"/>
      <c r="O2689" s="1"/>
    </row>
    <row r="2690" spans="1:15" x14ac:dyDescent="0.25">
      <c r="A2690" s="9"/>
      <c r="B2690" s="6"/>
      <c r="I2690" s="4"/>
      <c r="J2690" s="6"/>
      <c r="N2690" s="1"/>
      <c r="O2690" s="1"/>
    </row>
    <row r="2691" spans="1:15" x14ac:dyDescent="0.25">
      <c r="A2691" s="9"/>
      <c r="B2691" s="6"/>
      <c r="I2691" s="4"/>
      <c r="J2691" s="6"/>
      <c r="N2691" s="1"/>
      <c r="O2691" s="1"/>
    </row>
    <row r="2692" spans="1:15" x14ac:dyDescent="0.25">
      <c r="A2692" s="9"/>
      <c r="B2692" s="6"/>
      <c r="I2692" s="4"/>
      <c r="J2692" s="6"/>
      <c r="N2692" s="1"/>
      <c r="O2692" s="1"/>
    </row>
    <row r="2693" spans="1:15" x14ac:dyDescent="0.25">
      <c r="A2693" s="9"/>
      <c r="B2693" s="6"/>
      <c r="I2693" s="4"/>
      <c r="J2693" s="6"/>
      <c r="N2693" s="1"/>
      <c r="O2693" s="1"/>
    </row>
    <row r="2694" spans="1:15" x14ac:dyDescent="0.25">
      <c r="A2694" s="9"/>
      <c r="B2694" s="6"/>
      <c r="I2694" s="4"/>
      <c r="J2694" s="6"/>
      <c r="N2694" s="1"/>
      <c r="O2694" s="1"/>
    </row>
    <row r="2695" spans="1:15" x14ac:dyDescent="0.25">
      <c r="A2695" s="9"/>
      <c r="B2695" s="6"/>
      <c r="I2695" s="4"/>
      <c r="J2695" s="6"/>
      <c r="N2695" s="1"/>
      <c r="O2695" s="1"/>
    </row>
    <row r="2696" spans="1:15" x14ac:dyDescent="0.25">
      <c r="A2696" s="9"/>
      <c r="B2696" s="6"/>
      <c r="I2696" s="4"/>
      <c r="J2696" s="6"/>
      <c r="N2696" s="1"/>
      <c r="O2696" s="1"/>
    </row>
    <row r="2697" spans="1:15" x14ac:dyDescent="0.25">
      <c r="A2697" s="9"/>
      <c r="B2697" s="6"/>
      <c r="I2697" s="4"/>
      <c r="J2697" s="6"/>
      <c r="N2697" s="1"/>
      <c r="O2697" s="1"/>
    </row>
    <row r="2698" spans="1:15" x14ac:dyDescent="0.25">
      <c r="A2698" s="9"/>
      <c r="B2698" s="6"/>
      <c r="I2698" s="4"/>
      <c r="J2698" s="6"/>
      <c r="N2698" s="1"/>
      <c r="O2698" s="1"/>
    </row>
    <row r="2699" spans="1:15" x14ac:dyDescent="0.25">
      <c r="A2699" s="9"/>
      <c r="B2699" s="6"/>
      <c r="I2699" s="4"/>
      <c r="J2699" s="6"/>
      <c r="N2699" s="1"/>
      <c r="O2699" s="1"/>
    </row>
    <row r="2700" spans="1:15" x14ac:dyDescent="0.25">
      <c r="A2700" s="9"/>
      <c r="B2700" s="6"/>
      <c r="I2700" s="4"/>
      <c r="J2700" s="6"/>
      <c r="N2700" s="1"/>
      <c r="O2700" s="1"/>
    </row>
    <row r="2701" spans="1:15" x14ac:dyDescent="0.25">
      <c r="A2701" s="9"/>
      <c r="B2701" s="6"/>
      <c r="I2701" s="4"/>
      <c r="J2701" s="6"/>
      <c r="N2701" s="1"/>
      <c r="O2701" s="1"/>
    </row>
    <row r="2702" spans="1:15" x14ac:dyDescent="0.25">
      <c r="A2702" s="9"/>
      <c r="B2702" s="6"/>
      <c r="I2702" s="4"/>
      <c r="J2702" s="6"/>
      <c r="N2702" s="1"/>
      <c r="O2702" s="1"/>
    </row>
    <row r="2703" spans="1:15" x14ac:dyDescent="0.25">
      <c r="A2703" s="9"/>
      <c r="B2703" s="6"/>
      <c r="I2703" s="4"/>
      <c r="J2703" s="6"/>
      <c r="N2703" s="1"/>
      <c r="O2703" s="1"/>
    </row>
    <row r="2704" spans="1:15" x14ac:dyDescent="0.25">
      <c r="A2704" s="9"/>
      <c r="B2704" s="6"/>
      <c r="I2704" s="4"/>
      <c r="J2704" s="6"/>
      <c r="N2704" s="1"/>
      <c r="O2704" s="1"/>
    </row>
    <row r="2705" spans="1:15" x14ac:dyDescent="0.25">
      <c r="A2705" s="9"/>
      <c r="B2705" s="6"/>
      <c r="I2705" s="4"/>
      <c r="J2705" s="6"/>
      <c r="N2705" s="1"/>
      <c r="O2705" s="1"/>
    </row>
    <row r="2706" spans="1:15" x14ac:dyDescent="0.25">
      <c r="A2706" s="9"/>
      <c r="B2706" s="6"/>
      <c r="I2706" s="4"/>
      <c r="J2706" s="6"/>
      <c r="N2706" s="1"/>
      <c r="O2706" s="1"/>
    </row>
    <row r="2707" spans="1:15" x14ac:dyDescent="0.25">
      <c r="A2707" s="9"/>
      <c r="B2707" s="6"/>
      <c r="I2707" s="4"/>
      <c r="J2707" s="6"/>
      <c r="N2707" s="1"/>
      <c r="O2707" s="1"/>
    </row>
    <row r="2708" spans="1:15" x14ac:dyDescent="0.25">
      <c r="A2708" s="9"/>
      <c r="B2708" s="6"/>
      <c r="I2708" s="4"/>
      <c r="J2708" s="6"/>
      <c r="N2708" s="1"/>
      <c r="O2708" s="1"/>
    </row>
    <row r="2709" spans="1:15" x14ac:dyDescent="0.25">
      <c r="A2709" s="9"/>
      <c r="B2709" s="6"/>
      <c r="I2709" s="4"/>
      <c r="J2709" s="6"/>
      <c r="N2709" s="1"/>
      <c r="O2709" s="1"/>
    </row>
    <row r="2710" spans="1:15" x14ac:dyDescent="0.25">
      <c r="A2710" s="9"/>
      <c r="B2710" s="6"/>
      <c r="I2710" s="4"/>
      <c r="J2710" s="6"/>
      <c r="N2710" s="1"/>
      <c r="O2710" s="1"/>
    </row>
    <row r="2711" spans="1:15" x14ac:dyDescent="0.25">
      <c r="A2711" s="9"/>
      <c r="B2711" s="6"/>
      <c r="I2711" s="4"/>
      <c r="J2711" s="6"/>
      <c r="N2711" s="1"/>
      <c r="O2711" s="1"/>
    </row>
    <row r="2712" spans="1:15" x14ac:dyDescent="0.25">
      <c r="A2712" s="9"/>
      <c r="B2712" s="6"/>
      <c r="I2712" s="4"/>
      <c r="J2712" s="6"/>
      <c r="N2712" s="1"/>
      <c r="O2712" s="1"/>
    </row>
    <row r="2713" spans="1:15" x14ac:dyDescent="0.25">
      <c r="A2713" s="9"/>
      <c r="B2713" s="6"/>
      <c r="I2713" s="4"/>
      <c r="J2713" s="6"/>
      <c r="N2713" s="1"/>
      <c r="O2713" s="1"/>
    </row>
    <row r="2714" spans="1:15" x14ac:dyDescent="0.25">
      <c r="A2714" s="9"/>
      <c r="B2714" s="6"/>
      <c r="I2714" s="4"/>
      <c r="J2714" s="6"/>
      <c r="N2714" s="1"/>
      <c r="O2714" s="1"/>
    </row>
    <row r="2715" spans="1:15" x14ac:dyDescent="0.25">
      <c r="A2715" s="9"/>
      <c r="B2715" s="6"/>
      <c r="I2715" s="4"/>
      <c r="J2715" s="6"/>
      <c r="N2715" s="1"/>
      <c r="O2715" s="1"/>
    </row>
    <row r="2716" spans="1:15" x14ac:dyDescent="0.25">
      <c r="A2716" s="9"/>
      <c r="B2716" s="6"/>
      <c r="I2716" s="4"/>
      <c r="J2716" s="6"/>
      <c r="N2716" s="1"/>
      <c r="O2716" s="1"/>
    </row>
    <row r="2717" spans="1:15" x14ac:dyDescent="0.25">
      <c r="A2717" s="9"/>
      <c r="B2717" s="6"/>
      <c r="I2717" s="4"/>
      <c r="J2717" s="6"/>
      <c r="N2717" s="1"/>
      <c r="O2717" s="1"/>
    </row>
    <row r="2718" spans="1:15" x14ac:dyDescent="0.25">
      <c r="A2718" s="9"/>
      <c r="B2718" s="6"/>
      <c r="I2718" s="4"/>
      <c r="J2718" s="6"/>
      <c r="N2718" s="1"/>
      <c r="O2718" s="1"/>
    </row>
    <row r="2719" spans="1:15" x14ac:dyDescent="0.25">
      <c r="A2719" s="9"/>
      <c r="B2719" s="6"/>
      <c r="I2719" s="4"/>
      <c r="J2719" s="6"/>
      <c r="N2719" s="1"/>
      <c r="O2719" s="1"/>
    </row>
    <row r="2720" spans="1:15" x14ac:dyDescent="0.25">
      <c r="A2720" s="9"/>
      <c r="B2720" s="6"/>
      <c r="I2720" s="4"/>
      <c r="J2720" s="6"/>
      <c r="N2720" s="1"/>
      <c r="O2720" s="1"/>
    </row>
    <row r="2721" spans="1:15" x14ac:dyDescent="0.25">
      <c r="A2721" s="9"/>
      <c r="B2721" s="6"/>
      <c r="I2721" s="4"/>
      <c r="J2721" s="6"/>
      <c r="N2721" s="1"/>
      <c r="O2721" s="1"/>
    </row>
    <row r="2722" spans="1:15" x14ac:dyDescent="0.25">
      <c r="A2722" s="9"/>
      <c r="B2722" s="6"/>
      <c r="I2722" s="4"/>
      <c r="J2722" s="6"/>
      <c r="N2722" s="1"/>
      <c r="O2722" s="1"/>
    </row>
    <row r="2723" spans="1:15" x14ac:dyDescent="0.25">
      <c r="A2723" s="9"/>
      <c r="B2723" s="6"/>
      <c r="I2723" s="4"/>
      <c r="J2723" s="6"/>
      <c r="N2723" s="1"/>
      <c r="O2723" s="1"/>
    </row>
    <row r="2724" spans="1:15" x14ac:dyDescent="0.25">
      <c r="A2724" s="9"/>
      <c r="B2724" s="6"/>
      <c r="I2724" s="4"/>
      <c r="J2724" s="6"/>
      <c r="N2724" s="1"/>
      <c r="O2724" s="1"/>
    </row>
    <row r="2725" spans="1:15" x14ac:dyDescent="0.25">
      <c r="A2725" s="9"/>
      <c r="B2725" s="6"/>
      <c r="I2725" s="4"/>
      <c r="J2725" s="6"/>
      <c r="N2725" s="1"/>
      <c r="O2725" s="1"/>
    </row>
    <row r="2726" spans="1:15" x14ac:dyDescent="0.25">
      <c r="A2726" s="9"/>
      <c r="B2726" s="6"/>
      <c r="I2726" s="4"/>
      <c r="J2726" s="6"/>
      <c r="N2726" s="1"/>
      <c r="O2726" s="1"/>
    </row>
    <row r="2727" spans="1:15" x14ac:dyDescent="0.25">
      <c r="A2727" s="9"/>
      <c r="B2727" s="6"/>
      <c r="I2727" s="4"/>
      <c r="J2727" s="6"/>
      <c r="N2727" s="1"/>
      <c r="O2727" s="1"/>
    </row>
    <row r="2728" spans="1:15" x14ac:dyDescent="0.25">
      <c r="A2728" s="9"/>
      <c r="B2728" s="6"/>
      <c r="I2728" s="4"/>
      <c r="J2728" s="6"/>
      <c r="N2728" s="1"/>
      <c r="O2728" s="1"/>
    </row>
    <row r="2729" spans="1:15" x14ac:dyDescent="0.25">
      <c r="A2729" s="9"/>
      <c r="B2729" s="6"/>
      <c r="I2729" s="4"/>
      <c r="J2729" s="6"/>
      <c r="N2729" s="1"/>
      <c r="O2729" s="1"/>
    </row>
    <row r="2730" spans="1:15" x14ac:dyDescent="0.25">
      <c r="A2730" s="9"/>
      <c r="B2730" s="6"/>
      <c r="I2730" s="4"/>
      <c r="J2730" s="6"/>
      <c r="N2730" s="1"/>
      <c r="O2730" s="1"/>
    </row>
    <row r="2731" spans="1:15" x14ac:dyDescent="0.25">
      <c r="A2731" s="9"/>
      <c r="B2731" s="6"/>
      <c r="I2731" s="4"/>
      <c r="J2731" s="6"/>
      <c r="N2731" s="1"/>
      <c r="O2731" s="1"/>
    </row>
    <row r="2732" spans="1:15" x14ac:dyDescent="0.25">
      <c r="A2732" s="9"/>
      <c r="B2732" s="6"/>
      <c r="I2732" s="4"/>
      <c r="J2732" s="6"/>
      <c r="N2732" s="1"/>
      <c r="O2732" s="1"/>
    </row>
    <row r="2733" spans="1:15" x14ac:dyDescent="0.25">
      <c r="A2733" s="9"/>
      <c r="B2733" s="6"/>
      <c r="I2733" s="4"/>
      <c r="J2733" s="6"/>
      <c r="N2733" s="1"/>
      <c r="O2733" s="1"/>
    </row>
    <row r="2734" spans="1:15" x14ac:dyDescent="0.25">
      <c r="A2734" s="9"/>
      <c r="B2734" s="6"/>
      <c r="I2734" s="4"/>
      <c r="J2734" s="6"/>
      <c r="N2734" s="1"/>
      <c r="O2734" s="1"/>
    </row>
    <row r="2735" spans="1:15" x14ac:dyDescent="0.25">
      <c r="A2735" s="9"/>
      <c r="B2735" s="6"/>
      <c r="I2735" s="4"/>
      <c r="J2735" s="6"/>
      <c r="N2735" s="1"/>
      <c r="O2735" s="1"/>
    </row>
    <row r="2736" spans="1:15" x14ac:dyDescent="0.25">
      <c r="A2736" s="9"/>
      <c r="B2736" s="6"/>
      <c r="I2736" s="4"/>
      <c r="J2736" s="6"/>
      <c r="N2736" s="1"/>
      <c r="O2736" s="1"/>
    </row>
    <row r="2737" spans="1:15" x14ac:dyDescent="0.25">
      <c r="A2737" s="9"/>
      <c r="B2737" s="6"/>
      <c r="I2737" s="4"/>
      <c r="J2737" s="6"/>
      <c r="N2737" s="1"/>
      <c r="O2737" s="1"/>
    </row>
    <row r="2738" spans="1:15" x14ac:dyDescent="0.25">
      <c r="A2738" s="9"/>
      <c r="B2738" s="6"/>
      <c r="I2738" s="4"/>
      <c r="J2738" s="6"/>
      <c r="N2738" s="1"/>
      <c r="O2738" s="1"/>
    </row>
    <row r="2739" spans="1:15" x14ac:dyDescent="0.25">
      <c r="A2739" s="9"/>
      <c r="B2739" s="6"/>
      <c r="I2739" s="4"/>
      <c r="J2739" s="6"/>
      <c r="N2739" s="1"/>
      <c r="O2739" s="1"/>
    </row>
    <row r="2740" spans="1:15" x14ac:dyDescent="0.25">
      <c r="A2740" s="9"/>
      <c r="B2740" s="6"/>
      <c r="I2740" s="4"/>
      <c r="J2740" s="6"/>
      <c r="N2740" s="1"/>
      <c r="O2740" s="1"/>
    </row>
    <row r="2741" spans="1:15" x14ac:dyDescent="0.25">
      <c r="A2741" s="9"/>
      <c r="B2741" s="6"/>
      <c r="I2741" s="4"/>
      <c r="J2741" s="6"/>
      <c r="N2741" s="1"/>
      <c r="O2741" s="1"/>
    </row>
    <row r="2742" spans="1:15" x14ac:dyDescent="0.25">
      <c r="A2742" s="9"/>
      <c r="B2742" s="6"/>
      <c r="I2742" s="4"/>
      <c r="J2742" s="6"/>
      <c r="N2742" s="1"/>
      <c r="O2742" s="1"/>
    </row>
    <row r="2743" spans="1:15" x14ac:dyDescent="0.25">
      <c r="A2743" s="9"/>
      <c r="B2743" s="6"/>
      <c r="I2743" s="4"/>
      <c r="J2743" s="6"/>
      <c r="N2743" s="1"/>
      <c r="O2743" s="1"/>
    </row>
    <row r="2744" spans="1:15" x14ac:dyDescent="0.25">
      <c r="A2744" s="9"/>
      <c r="B2744" s="6"/>
      <c r="I2744" s="4"/>
      <c r="J2744" s="6"/>
      <c r="N2744" s="1"/>
      <c r="O2744" s="1"/>
    </row>
    <row r="2745" spans="1:15" x14ac:dyDescent="0.25">
      <c r="A2745" s="9"/>
      <c r="B2745" s="6"/>
      <c r="I2745" s="4"/>
      <c r="J2745" s="6"/>
      <c r="N2745" s="1"/>
      <c r="O2745" s="1"/>
    </row>
    <row r="2746" spans="1:15" x14ac:dyDescent="0.25">
      <c r="A2746" s="9"/>
      <c r="B2746" s="6"/>
      <c r="I2746" s="4"/>
      <c r="J2746" s="6"/>
      <c r="N2746" s="1"/>
      <c r="O2746" s="1"/>
    </row>
    <row r="2747" spans="1:15" x14ac:dyDescent="0.25">
      <c r="A2747" s="9"/>
      <c r="B2747" s="6"/>
      <c r="I2747" s="4"/>
      <c r="J2747" s="6"/>
      <c r="N2747" s="1"/>
      <c r="O2747" s="1"/>
    </row>
    <row r="2748" spans="1:15" x14ac:dyDescent="0.25">
      <c r="A2748" s="9"/>
      <c r="B2748" s="6"/>
      <c r="I2748" s="4"/>
      <c r="J2748" s="6"/>
      <c r="N2748" s="1"/>
      <c r="O2748" s="1"/>
    </row>
    <row r="2749" spans="1:15" x14ac:dyDescent="0.25">
      <c r="A2749" s="9"/>
      <c r="B2749" s="6"/>
      <c r="I2749" s="4"/>
      <c r="J2749" s="6"/>
      <c r="N2749" s="1"/>
      <c r="O2749" s="1"/>
    </row>
    <row r="2750" spans="1:15" x14ac:dyDescent="0.25">
      <c r="A2750" s="9"/>
      <c r="B2750" s="6"/>
      <c r="I2750" s="4"/>
      <c r="J2750" s="6"/>
      <c r="N2750" s="1"/>
      <c r="O2750" s="1"/>
    </row>
    <row r="2751" spans="1:15" x14ac:dyDescent="0.25">
      <c r="A2751" s="9"/>
      <c r="B2751" s="6"/>
      <c r="I2751" s="4"/>
      <c r="J2751" s="6"/>
      <c r="N2751" s="1"/>
      <c r="O2751" s="1"/>
    </row>
    <row r="2752" spans="1:15" x14ac:dyDescent="0.25">
      <c r="A2752" s="9"/>
      <c r="B2752" s="6"/>
      <c r="I2752" s="4"/>
      <c r="J2752" s="6"/>
      <c r="N2752" s="1"/>
      <c r="O2752" s="1"/>
    </row>
    <row r="2753" spans="1:15" x14ac:dyDescent="0.25">
      <c r="A2753" s="9"/>
      <c r="B2753" s="6"/>
      <c r="I2753" s="4"/>
      <c r="J2753" s="6"/>
      <c r="N2753" s="1"/>
      <c r="O2753" s="1"/>
    </row>
    <row r="2754" spans="1:15" x14ac:dyDescent="0.25">
      <c r="A2754" s="9"/>
      <c r="B2754" s="6"/>
      <c r="I2754" s="4"/>
      <c r="J2754" s="6"/>
      <c r="N2754" s="1"/>
      <c r="O2754" s="1"/>
    </row>
    <row r="2755" spans="1:15" x14ac:dyDescent="0.25">
      <c r="A2755" s="9"/>
      <c r="B2755" s="6"/>
      <c r="I2755" s="4"/>
      <c r="J2755" s="6"/>
      <c r="N2755" s="1"/>
      <c r="O2755" s="1"/>
    </row>
    <row r="2756" spans="1:15" x14ac:dyDescent="0.25">
      <c r="A2756" s="9"/>
      <c r="B2756" s="6"/>
      <c r="I2756" s="4"/>
      <c r="J2756" s="6"/>
      <c r="N2756" s="1"/>
      <c r="O2756" s="1"/>
    </row>
    <row r="2757" spans="1:15" x14ac:dyDescent="0.25">
      <c r="A2757" s="9"/>
      <c r="B2757" s="6"/>
      <c r="I2757" s="4"/>
      <c r="J2757" s="6"/>
      <c r="N2757" s="1"/>
      <c r="O2757" s="1"/>
    </row>
    <row r="2758" spans="1:15" x14ac:dyDescent="0.25">
      <c r="A2758" s="9"/>
      <c r="B2758" s="6"/>
      <c r="I2758" s="4"/>
      <c r="J2758" s="6"/>
      <c r="N2758" s="1"/>
      <c r="O2758" s="1"/>
    </row>
    <row r="2759" spans="1:15" x14ac:dyDescent="0.25">
      <c r="A2759" s="9"/>
      <c r="B2759" s="6"/>
      <c r="I2759" s="4"/>
      <c r="J2759" s="6"/>
      <c r="N2759" s="1"/>
      <c r="O2759" s="1"/>
    </row>
    <row r="2760" spans="1:15" x14ac:dyDescent="0.25">
      <c r="A2760" s="9"/>
      <c r="B2760" s="6"/>
      <c r="I2760" s="4"/>
      <c r="J2760" s="6"/>
      <c r="N2760" s="1"/>
      <c r="O2760" s="1"/>
    </row>
    <row r="2761" spans="1:15" x14ac:dyDescent="0.25">
      <c r="A2761" s="9"/>
      <c r="B2761" s="6"/>
      <c r="I2761" s="4"/>
      <c r="J2761" s="6"/>
      <c r="N2761" s="1"/>
      <c r="O2761" s="1"/>
    </row>
    <row r="2762" spans="1:15" x14ac:dyDescent="0.25">
      <c r="A2762" s="9"/>
      <c r="B2762" s="6"/>
      <c r="I2762" s="4"/>
      <c r="J2762" s="6"/>
      <c r="N2762" s="1"/>
      <c r="O2762" s="1"/>
    </row>
    <row r="2763" spans="1:15" x14ac:dyDescent="0.25">
      <c r="A2763" s="9"/>
      <c r="B2763" s="6"/>
      <c r="I2763" s="4"/>
      <c r="J2763" s="6"/>
      <c r="N2763" s="1"/>
      <c r="O2763" s="1"/>
    </row>
    <row r="2764" spans="1:15" x14ac:dyDescent="0.25">
      <c r="A2764" s="9"/>
      <c r="B2764" s="6"/>
      <c r="I2764" s="4"/>
      <c r="J2764" s="6"/>
      <c r="N2764" s="1"/>
      <c r="O2764" s="1"/>
    </row>
    <row r="2765" spans="1:15" x14ac:dyDescent="0.25">
      <c r="A2765" s="9"/>
      <c r="B2765" s="6"/>
      <c r="I2765" s="4"/>
      <c r="J2765" s="6"/>
      <c r="N2765" s="1"/>
      <c r="O2765" s="1"/>
    </row>
    <row r="2766" spans="1:15" x14ac:dyDescent="0.25">
      <c r="A2766" s="9"/>
      <c r="B2766" s="6"/>
      <c r="I2766" s="4"/>
      <c r="J2766" s="6"/>
      <c r="N2766" s="1"/>
      <c r="O2766" s="1"/>
    </row>
    <row r="2767" spans="1:15" x14ac:dyDescent="0.25">
      <c r="A2767" s="9"/>
      <c r="B2767" s="6"/>
      <c r="I2767" s="4"/>
      <c r="J2767" s="6"/>
      <c r="N2767" s="1"/>
      <c r="O2767" s="1"/>
    </row>
    <row r="2768" spans="1:15" x14ac:dyDescent="0.25">
      <c r="A2768" s="9"/>
      <c r="B2768" s="6"/>
      <c r="I2768" s="4"/>
      <c r="J2768" s="6"/>
      <c r="N2768" s="1"/>
      <c r="O2768" s="1"/>
    </row>
    <row r="2769" spans="1:15" x14ac:dyDescent="0.25">
      <c r="A2769" s="9"/>
      <c r="B2769" s="6"/>
      <c r="I2769" s="4"/>
      <c r="J2769" s="6"/>
      <c r="N2769" s="1"/>
      <c r="O2769" s="1"/>
    </row>
    <row r="2770" spans="1:15" x14ac:dyDescent="0.25">
      <c r="A2770" s="9"/>
      <c r="B2770" s="6"/>
      <c r="I2770" s="4"/>
      <c r="J2770" s="6"/>
      <c r="N2770" s="1"/>
      <c r="O2770" s="1"/>
    </row>
    <row r="2771" spans="1:15" x14ac:dyDescent="0.25">
      <c r="A2771" s="9"/>
      <c r="B2771" s="6"/>
      <c r="I2771" s="4"/>
      <c r="J2771" s="6"/>
      <c r="N2771" s="1"/>
      <c r="O2771" s="1"/>
    </row>
    <row r="2772" spans="1:15" x14ac:dyDescent="0.25">
      <c r="A2772" s="9"/>
      <c r="B2772" s="6"/>
      <c r="I2772" s="4"/>
      <c r="J2772" s="6"/>
      <c r="N2772" s="1"/>
      <c r="O2772" s="1"/>
    </row>
    <row r="2773" spans="1:15" x14ac:dyDescent="0.25">
      <c r="A2773" s="9"/>
      <c r="B2773" s="6"/>
      <c r="I2773" s="4"/>
      <c r="J2773" s="6"/>
      <c r="N2773" s="1"/>
      <c r="O2773" s="1"/>
    </row>
    <row r="2774" spans="1:15" x14ac:dyDescent="0.25">
      <c r="A2774" s="9"/>
      <c r="B2774" s="6"/>
      <c r="I2774" s="4"/>
      <c r="J2774" s="6"/>
      <c r="N2774" s="1"/>
      <c r="O2774" s="1"/>
    </row>
    <row r="2775" spans="1:15" x14ac:dyDescent="0.25">
      <c r="A2775" s="9"/>
      <c r="B2775" s="6"/>
      <c r="I2775" s="4"/>
      <c r="J2775" s="6"/>
      <c r="N2775" s="1"/>
      <c r="O2775" s="1"/>
    </row>
    <row r="2776" spans="1:15" x14ac:dyDescent="0.25">
      <c r="A2776" s="9"/>
      <c r="B2776" s="6"/>
      <c r="I2776" s="4"/>
      <c r="J2776" s="6"/>
      <c r="N2776" s="1"/>
      <c r="O2776" s="1"/>
    </row>
    <row r="2777" spans="1:15" x14ac:dyDescent="0.25">
      <c r="A2777" s="9"/>
      <c r="B2777" s="6"/>
      <c r="I2777" s="4"/>
      <c r="J2777" s="6"/>
      <c r="N2777" s="1"/>
      <c r="O2777" s="1"/>
    </row>
    <row r="2778" spans="1:15" x14ac:dyDescent="0.25">
      <c r="A2778" s="9"/>
      <c r="B2778" s="6"/>
      <c r="I2778" s="4"/>
      <c r="J2778" s="6"/>
      <c r="N2778" s="1"/>
      <c r="O2778" s="1"/>
    </row>
    <row r="2779" spans="1:15" x14ac:dyDescent="0.25">
      <c r="A2779" s="9"/>
      <c r="B2779" s="6"/>
      <c r="I2779" s="4"/>
      <c r="J2779" s="6"/>
      <c r="N2779" s="1"/>
      <c r="O2779" s="1"/>
    </row>
    <row r="2780" spans="1:15" x14ac:dyDescent="0.25">
      <c r="A2780" s="9"/>
      <c r="B2780" s="6"/>
      <c r="I2780" s="4"/>
      <c r="J2780" s="6"/>
      <c r="N2780" s="1"/>
      <c r="O2780" s="1"/>
    </row>
    <row r="2781" spans="1:15" x14ac:dyDescent="0.25">
      <c r="A2781" s="9"/>
      <c r="B2781" s="6"/>
      <c r="I2781" s="4"/>
      <c r="J2781" s="6"/>
      <c r="N2781" s="1"/>
      <c r="O2781" s="1"/>
    </row>
    <row r="2782" spans="1:15" x14ac:dyDescent="0.25">
      <c r="A2782" s="9"/>
      <c r="B2782" s="6"/>
      <c r="I2782" s="4"/>
      <c r="J2782" s="6"/>
      <c r="N2782" s="1"/>
      <c r="O2782" s="1"/>
    </row>
    <row r="2783" spans="1:15" x14ac:dyDescent="0.25">
      <c r="A2783" s="9"/>
      <c r="B2783" s="6"/>
      <c r="I2783" s="4"/>
      <c r="J2783" s="6"/>
      <c r="N2783" s="1"/>
      <c r="O2783" s="1"/>
    </row>
    <row r="2784" spans="1:15" x14ac:dyDescent="0.25">
      <c r="A2784" s="9"/>
      <c r="B2784" s="6"/>
      <c r="I2784" s="4"/>
      <c r="J2784" s="6"/>
      <c r="N2784" s="1"/>
      <c r="O2784" s="1"/>
    </row>
    <row r="2785" spans="1:15" x14ac:dyDescent="0.25">
      <c r="A2785" s="9"/>
      <c r="B2785" s="6"/>
      <c r="I2785" s="4"/>
      <c r="J2785" s="6"/>
      <c r="N2785" s="1"/>
      <c r="O2785" s="1"/>
    </row>
    <row r="2786" spans="1:15" x14ac:dyDescent="0.25">
      <c r="A2786" s="9"/>
      <c r="B2786" s="6"/>
      <c r="I2786" s="4"/>
      <c r="J2786" s="6"/>
      <c r="N2786" s="1"/>
      <c r="O2786" s="1"/>
    </row>
    <row r="2787" spans="1:15" x14ac:dyDescent="0.25">
      <c r="A2787" s="9"/>
      <c r="B2787" s="6"/>
      <c r="I2787" s="4"/>
      <c r="J2787" s="6"/>
      <c r="N2787" s="1"/>
      <c r="O2787" s="1"/>
    </row>
    <row r="2788" spans="1:15" x14ac:dyDescent="0.25">
      <c r="A2788" s="9"/>
      <c r="B2788" s="6"/>
      <c r="I2788" s="4"/>
      <c r="J2788" s="6"/>
      <c r="N2788" s="1"/>
      <c r="O2788" s="1"/>
    </row>
    <row r="2789" spans="1:15" x14ac:dyDescent="0.25">
      <c r="A2789" s="9"/>
      <c r="B2789" s="6"/>
      <c r="I2789" s="4"/>
      <c r="J2789" s="6"/>
      <c r="N2789" s="1"/>
      <c r="O2789" s="1"/>
    </row>
    <row r="2790" spans="1:15" x14ac:dyDescent="0.25">
      <c r="A2790" s="9"/>
      <c r="B2790" s="6"/>
      <c r="I2790" s="4"/>
      <c r="J2790" s="6"/>
      <c r="N2790" s="1"/>
      <c r="O2790" s="1"/>
    </row>
    <row r="2791" spans="1:15" x14ac:dyDescent="0.25">
      <c r="A2791" s="9"/>
      <c r="B2791" s="6"/>
      <c r="I2791" s="4"/>
      <c r="J2791" s="6"/>
      <c r="N2791" s="1"/>
      <c r="O2791" s="1"/>
    </row>
    <row r="2792" spans="1:15" x14ac:dyDescent="0.25">
      <c r="A2792" s="9"/>
      <c r="B2792" s="6"/>
      <c r="I2792" s="4"/>
      <c r="J2792" s="6"/>
      <c r="N2792" s="1"/>
      <c r="O2792" s="1"/>
    </row>
    <row r="2793" spans="1:15" x14ac:dyDescent="0.25">
      <c r="A2793" s="9"/>
      <c r="B2793" s="6"/>
      <c r="I2793" s="4"/>
      <c r="J2793" s="6"/>
      <c r="N2793" s="1"/>
      <c r="O2793" s="1"/>
    </row>
    <row r="2794" spans="1:15" x14ac:dyDescent="0.25">
      <c r="A2794" s="9"/>
      <c r="B2794" s="6"/>
      <c r="I2794" s="4"/>
      <c r="J2794" s="6"/>
      <c r="N2794" s="1"/>
      <c r="O2794" s="1"/>
    </row>
    <row r="2795" spans="1:15" x14ac:dyDescent="0.25">
      <c r="A2795" s="9"/>
      <c r="B2795" s="6"/>
      <c r="I2795" s="4"/>
      <c r="J2795" s="6"/>
      <c r="N2795" s="1"/>
      <c r="O2795" s="1"/>
    </row>
    <row r="2796" spans="1:15" x14ac:dyDescent="0.25">
      <c r="A2796" s="9"/>
      <c r="B2796" s="6"/>
      <c r="I2796" s="4"/>
      <c r="J2796" s="6"/>
      <c r="N2796" s="1"/>
      <c r="O2796" s="1"/>
    </row>
    <row r="2797" spans="1:15" x14ac:dyDescent="0.25">
      <c r="A2797" s="9"/>
      <c r="B2797" s="6"/>
      <c r="I2797" s="4"/>
      <c r="J2797" s="6"/>
      <c r="N2797" s="1"/>
      <c r="O2797" s="1"/>
    </row>
    <row r="2798" spans="1:15" x14ac:dyDescent="0.25">
      <c r="A2798" s="9"/>
      <c r="B2798" s="6"/>
      <c r="I2798" s="4"/>
      <c r="J2798" s="6"/>
      <c r="N2798" s="1"/>
      <c r="O2798" s="1"/>
    </row>
    <row r="2799" spans="1:15" x14ac:dyDescent="0.25">
      <c r="A2799" s="9"/>
      <c r="B2799" s="6"/>
      <c r="I2799" s="4"/>
      <c r="J2799" s="6"/>
      <c r="N2799" s="1"/>
      <c r="O2799" s="1"/>
    </row>
    <row r="2800" spans="1:15" x14ac:dyDescent="0.25">
      <c r="A2800" s="9"/>
      <c r="B2800" s="6"/>
      <c r="I2800" s="4"/>
      <c r="J2800" s="6"/>
      <c r="N2800" s="1"/>
      <c r="O2800" s="1"/>
    </row>
    <row r="2801" spans="1:15" x14ac:dyDescent="0.25">
      <c r="A2801" s="9"/>
      <c r="B2801" s="6"/>
      <c r="I2801" s="4"/>
      <c r="J2801" s="6"/>
      <c r="N2801" s="1"/>
      <c r="O2801" s="1"/>
    </row>
    <row r="2802" spans="1:15" x14ac:dyDescent="0.25">
      <c r="A2802" s="9"/>
      <c r="B2802" s="6"/>
      <c r="I2802" s="4"/>
      <c r="J2802" s="6"/>
      <c r="N2802" s="1"/>
      <c r="O2802" s="1"/>
    </row>
    <row r="2803" spans="1:15" x14ac:dyDescent="0.25">
      <c r="A2803" s="9"/>
      <c r="B2803" s="6"/>
      <c r="I2803" s="4"/>
      <c r="J2803" s="6"/>
      <c r="N2803" s="1"/>
      <c r="O2803" s="1"/>
    </row>
    <row r="2804" spans="1:15" x14ac:dyDescent="0.25">
      <c r="A2804" s="9"/>
      <c r="B2804" s="6"/>
      <c r="I2804" s="4"/>
      <c r="J2804" s="6"/>
      <c r="N2804" s="1"/>
      <c r="O2804" s="1"/>
    </row>
    <row r="2805" spans="1:15" x14ac:dyDescent="0.25">
      <c r="A2805" s="9"/>
      <c r="B2805" s="6"/>
      <c r="I2805" s="4"/>
      <c r="J2805" s="6"/>
      <c r="N2805" s="1"/>
      <c r="O2805" s="1"/>
    </row>
    <row r="2806" spans="1:15" x14ac:dyDescent="0.25">
      <c r="A2806" s="9"/>
      <c r="B2806" s="6"/>
      <c r="I2806" s="4"/>
      <c r="J2806" s="6"/>
      <c r="N2806" s="1"/>
      <c r="O2806" s="1"/>
    </row>
    <row r="2807" spans="1:15" x14ac:dyDescent="0.25">
      <c r="A2807" s="9"/>
      <c r="B2807" s="6"/>
      <c r="I2807" s="4"/>
      <c r="J2807" s="6"/>
      <c r="N2807" s="1"/>
      <c r="O2807" s="1"/>
    </row>
    <row r="2808" spans="1:15" x14ac:dyDescent="0.25">
      <c r="A2808" s="9"/>
      <c r="B2808" s="6"/>
      <c r="I2808" s="4"/>
      <c r="J2808" s="6"/>
      <c r="N2808" s="1"/>
      <c r="O2808" s="1"/>
    </row>
    <row r="2809" spans="1:15" x14ac:dyDescent="0.25">
      <c r="A2809" s="9"/>
      <c r="B2809" s="6"/>
      <c r="I2809" s="4"/>
      <c r="J2809" s="6"/>
      <c r="N2809" s="1"/>
      <c r="O2809" s="1"/>
    </row>
    <row r="2810" spans="1:15" x14ac:dyDescent="0.25">
      <c r="A2810" s="9"/>
      <c r="B2810" s="6"/>
      <c r="I2810" s="4"/>
      <c r="J2810" s="6"/>
      <c r="N2810" s="1"/>
      <c r="O2810" s="1"/>
    </row>
    <row r="2811" spans="1:15" x14ac:dyDescent="0.25">
      <c r="A2811" s="9"/>
      <c r="B2811" s="6"/>
      <c r="I2811" s="4"/>
      <c r="J2811" s="6"/>
      <c r="N2811" s="1"/>
      <c r="O2811" s="1"/>
    </row>
    <row r="2812" spans="1:15" x14ac:dyDescent="0.25">
      <c r="A2812" s="9"/>
      <c r="B2812" s="6"/>
      <c r="I2812" s="4"/>
      <c r="J2812" s="6"/>
      <c r="N2812" s="1"/>
      <c r="O2812" s="1"/>
    </row>
    <row r="2813" spans="1:15" x14ac:dyDescent="0.25">
      <c r="A2813" s="9"/>
      <c r="B2813" s="6"/>
      <c r="I2813" s="4"/>
      <c r="J2813" s="6"/>
      <c r="N2813" s="1"/>
      <c r="O2813" s="1"/>
    </row>
    <row r="2814" spans="1:15" x14ac:dyDescent="0.25">
      <c r="A2814" s="9"/>
      <c r="B2814" s="6"/>
      <c r="I2814" s="4"/>
      <c r="J2814" s="6"/>
      <c r="N2814" s="1"/>
      <c r="O2814" s="1"/>
    </row>
    <row r="2815" spans="1:15" x14ac:dyDescent="0.25">
      <c r="A2815" s="9"/>
      <c r="B2815" s="6"/>
      <c r="I2815" s="4"/>
      <c r="J2815" s="6"/>
      <c r="N2815" s="1"/>
      <c r="O2815" s="1"/>
    </row>
    <row r="2816" spans="1:15" x14ac:dyDescent="0.25">
      <c r="A2816" s="9"/>
      <c r="B2816" s="6"/>
      <c r="I2816" s="4"/>
      <c r="J2816" s="6"/>
      <c r="N2816" s="1"/>
      <c r="O2816" s="1"/>
    </row>
    <row r="2817" spans="1:15" x14ac:dyDescent="0.25">
      <c r="A2817" s="9"/>
      <c r="B2817" s="6"/>
      <c r="I2817" s="4"/>
      <c r="J2817" s="6"/>
      <c r="N2817" s="1"/>
      <c r="O2817" s="1"/>
    </row>
    <row r="2818" spans="1:15" x14ac:dyDescent="0.25">
      <c r="A2818" s="9"/>
      <c r="B2818" s="6"/>
      <c r="I2818" s="4"/>
      <c r="J2818" s="6"/>
      <c r="N2818" s="1"/>
      <c r="O2818" s="1"/>
    </row>
    <row r="2819" spans="1:15" x14ac:dyDescent="0.25">
      <c r="A2819" s="9"/>
      <c r="B2819" s="6"/>
      <c r="I2819" s="4"/>
      <c r="J2819" s="6"/>
      <c r="N2819" s="1"/>
      <c r="O2819" s="1"/>
    </row>
    <row r="2820" spans="1:15" x14ac:dyDescent="0.25">
      <c r="A2820" s="9"/>
      <c r="B2820" s="6"/>
      <c r="I2820" s="4"/>
      <c r="J2820" s="6"/>
      <c r="N2820" s="1"/>
      <c r="O2820" s="1"/>
    </row>
    <row r="2821" spans="1:15" x14ac:dyDescent="0.25">
      <c r="A2821" s="9"/>
      <c r="B2821" s="6"/>
      <c r="I2821" s="4"/>
      <c r="J2821" s="6"/>
      <c r="N2821" s="1"/>
      <c r="O2821" s="1"/>
    </row>
    <row r="2822" spans="1:15" x14ac:dyDescent="0.25">
      <c r="A2822" s="9"/>
      <c r="B2822" s="6"/>
      <c r="I2822" s="4"/>
      <c r="J2822" s="6"/>
      <c r="N2822" s="1"/>
      <c r="O2822" s="1"/>
    </row>
    <row r="2823" spans="1:15" x14ac:dyDescent="0.25">
      <c r="A2823" s="9"/>
      <c r="B2823" s="6"/>
      <c r="I2823" s="4"/>
      <c r="J2823" s="6"/>
      <c r="N2823" s="1"/>
      <c r="O2823" s="1"/>
    </row>
    <row r="2824" spans="1:15" x14ac:dyDescent="0.25">
      <c r="A2824" s="9"/>
      <c r="B2824" s="6"/>
      <c r="I2824" s="4"/>
      <c r="J2824" s="6"/>
      <c r="N2824" s="1"/>
      <c r="O2824" s="1"/>
    </row>
    <row r="2825" spans="1:15" x14ac:dyDescent="0.25">
      <c r="A2825" s="9"/>
      <c r="B2825" s="6"/>
      <c r="I2825" s="4"/>
      <c r="J2825" s="6"/>
      <c r="N2825" s="1"/>
      <c r="O2825" s="1"/>
    </row>
    <row r="2826" spans="1:15" x14ac:dyDescent="0.25">
      <c r="A2826" s="9"/>
      <c r="B2826" s="6"/>
      <c r="I2826" s="4"/>
      <c r="J2826" s="6"/>
      <c r="N2826" s="1"/>
      <c r="O2826" s="1"/>
    </row>
    <row r="2827" spans="1:15" x14ac:dyDescent="0.25">
      <c r="A2827" s="9"/>
      <c r="B2827" s="6"/>
      <c r="I2827" s="4"/>
      <c r="J2827" s="6"/>
      <c r="N2827" s="1"/>
      <c r="O2827" s="1"/>
    </row>
    <row r="2828" spans="1:15" x14ac:dyDescent="0.25">
      <c r="A2828" s="9"/>
      <c r="B2828" s="6"/>
      <c r="I2828" s="4"/>
      <c r="J2828" s="6"/>
      <c r="N2828" s="1"/>
      <c r="O2828" s="1"/>
    </row>
    <row r="2829" spans="1:15" x14ac:dyDescent="0.25">
      <c r="A2829" s="9"/>
      <c r="B2829" s="6"/>
      <c r="I2829" s="4"/>
      <c r="J2829" s="6"/>
      <c r="N2829" s="1"/>
      <c r="O2829" s="1"/>
    </row>
    <row r="2830" spans="1:15" x14ac:dyDescent="0.25">
      <c r="A2830" s="9"/>
      <c r="B2830" s="6"/>
      <c r="I2830" s="4"/>
      <c r="J2830" s="6"/>
      <c r="N2830" s="1"/>
      <c r="O2830" s="1"/>
    </row>
    <row r="2831" spans="1:15" x14ac:dyDescent="0.25">
      <c r="A2831" s="9"/>
      <c r="B2831" s="6"/>
      <c r="I2831" s="4"/>
      <c r="J2831" s="6"/>
      <c r="N2831" s="1"/>
      <c r="O2831" s="1"/>
    </row>
    <row r="2832" spans="1:15" x14ac:dyDescent="0.25">
      <c r="A2832" s="9"/>
      <c r="B2832" s="6"/>
      <c r="I2832" s="4"/>
      <c r="J2832" s="6"/>
      <c r="N2832" s="1"/>
      <c r="O2832" s="1"/>
    </row>
    <row r="2833" spans="1:15" x14ac:dyDescent="0.25">
      <c r="A2833" s="9"/>
      <c r="B2833" s="6"/>
      <c r="I2833" s="4"/>
      <c r="J2833" s="6"/>
      <c r="N2833" s="1"/>
      <c r="O2833" s="1"/>
    </row>
    <row r="2834" spans="1:15" x14ac:dyDescent="0.25">
      <c r="A2834" s="9"/>
      <c r="B2834" s="6"/>
      <c r="I2834" s="4"/>
      <c r="J2834" s="6"/>
      <c r="N2834" s="1"/>
      <c r="O2834" s="1"/>
    </row>
    <row r="2835" spans="1:15" x14ac:dyDescent="0.25">
      <c r="A2835" s="9"/>
      <c r="B2835" s="6"/>
      <c r="I2835" s="4"/>
      <c r="J2835" s="6"/>
      <c r="N2835" s="1"/>
      <c r="O2835" s="1"/>
    </row>
    <row r="2836" spans="1:15" x14ac:dyDescent="0.25">
      <c r="A2836" s="9"/>
      <c r="B2836" s="6"/>
      <c r="I2836" s="4"/>
      <c r="J2836" s="6"/>
      <c r="N2836" s="1"/>
      <c r="O2836" s="1"/>
    </row>
    <row r="2837" spans="1:15" x14ac:dyDescent="0.25">
      <c r="A2837" s="9"/>
      <c r="B2837" s="6"/>
      <c r="I2837" s="4"/>
      <c r="J2837" s="6"/>
      <c r="N2837" s="1"/>
      <c r="O2837" s="1"/>
    </row>
    <row r="2838" spans="1:15" x14ac:dyDescent="0.25">
      <c r="A2838" s="9"/>
      <c r="B2838" s="6"/>
      <c r="I2838" s="4"/>
      <c r="J2838" s="6"/>
      <c r="N2838" s="1"/>
      <c r="O2838" s="1"/>
    </row>
    <row r="2839" spans="1:15" x14ac:dyDescent="0.25">
      <c r="A2839" s="9"/>
      <c r="B2839" s="6"/>
      <c r="I2839" s="4"/>
      <c r="J2839" s="6"/>
      <c r="N2839" s="1"/>
      <c r="O2839" s="1"/>
    </row>
    <row r="2840" spans="1:15" x14ac:dyDescent="0.25">
      <c r="A2840" s="9"/>
      <c r="B2840" s="6"/>
      <c r="I2840" s="4"/>
      <c r="J2840" s="6"/>
      <c r="N2840" s="1"/>
      <c r="O2840" s="1"/>
    </row>
    <row r="2841" spans="1:15" x14ac:dyDescent="0.25">
      <c r="A2841" s="9"/>
      <c r="B2841" s="6"/>
      <c r="I2841" s="4"/>
      <c r="J2841" s="6"/>
      <c r="N2841" s="1"/>
      <c r="O2841" s="1"/>
    </row>
    <row r="2842" spans="1:15" x14ac:dyDescent="0.25">
      <c r="A2842" s="9"/>
      <c r="B2842" s="6"/>
      <c r="I2842" s="4"/>
      <c r="J2842" s="6"/>
      <c r="N2842" s="1"/>
      <c r="O2842" s="1"/>
    </row>
    <row r="2843" spans="1:15" x14ac:dyDescent="0.25">
      <c r="A2843" s="9"/>
      <c r="B2843" s="6"/>
      <c r="I2843" s="4"/>
      <c r="J2843" s="6"/>
      <c r="N2843" s="1"/>
      <c r="O2843" s="1"/>
    </row>
    <row r="2844" spans="1:15" x14ac:dyDescent="0.25">
      <c r="A2844" s="9"/>
      <c r="B2844" s="6"/>
      <c r="I2844" s="4"/>
      <c r="J2844" s="6"/>
      <c r="N2844" s="1"/>
      <c r="O2844" s="1"/>
    </row>
    <row r="2845" spans="1:15" x14ac:dyDescent="0.25">
      <c r="A2845" s="9"/>
      <c r="B2845" s="6"/>
      <c r="I2845" s="4"/>
      <c r="J2845" s="6"/>
      <c r="N2845" s="1"/>
      <c r="O2845" s="1"/>
    </row>
    <row r="2846" spans="1:15" x14ac:dyDescent="0.25">
      <c r="A2846" s="9"/>
      <c r="B2846" s="6"/>
      <c r="I2846" s="4"/>
      <c r="J2846" s="6"/>
      <c r="N2846" s="1"/>
      <c r="O2846" s="1"/>
    </row>
    <row r="2847" spans="1:15" x14ac:dyDescent="0.25">
      <c r="A2847" s="9"/>
      <c r="B2847" s="6"/>
      <c r="I2847" s="4"/>
      <c r="J2847" s="6"/>
      <c r="N2847" s="1"/>
      <c r="O2847" s="1"/>
    </row>
    <row r="2848" spans="1:15" x14ac:dyDescent="0.25">
      <c r="A2848" s="9"/>
      <c r="B2848" s="6"/>
      <c r="I2848" s="4"/>
      <c r="J2848" s="6"/>
      <c r="N2848" s="1"/>
      <c r="O2848" s="1"/>
    </row>
    <row r="2849" spans="1:15" x14ac:dyDescent="0.25">
      <c r="A2849" s="9"/>
      <c r="B2849" s="6"/>
      <c r="I2849" s="4"/>
      <c r="J2849" s="6"/>
      <c r="N2849" s="1"/>
      <c r="O2849" s="1"/>
    </row>
    <row r="2850" spans="1:15" x14ac:dyDescent="0.25">
      <c r="A2850" s="9"/>
      <c r="B2850" s="6"/>
      <c r="I2850" s="4"/>
      <c r="J2850" s="6"/>
      <c r="N2850" s="1"/>
      <c r="O2850" s="1"/>
    </row>
    <row r="2851" spans="1:15" x14ac:dyDescent="0.25">
      <c r="A2851" s="9"/>
      <c r="B2851" s="6"/>
      <c r="I2851" s="4"/>
      <c r="J2851" s="6"/>
      <c r="N2851" s="1"/>
      <c r="O2851" s="1"/>
    </row>
    <row r="2852" spans="1:15" x14ac:dyDescent="0.25">
      <c r="A2852" s="9"/>
      <c r="B2852" s="6"/>
      <c r="I2852" s="4"/>
      <c r="J2852" s="6"/>
      <c r="N2852" s="1"/>
      <c r="O2852" s="1"/>
    </row>
    <row r="2853" spans="1:15" x14ac:dyDescent="0.25">
      <c r="A2853" s="9"/>
      <c r="B2853" s="6"/>
      <c r="I2853" s="4"/>
      <c r="J2853" s="6"/>
      <c r="N2853" s="1"/>
      <c r="O2853" s="1"/>
    </row>
    <row r="2854" spans="1:15" x14ac:dyDescent="0.25">
      <c r="A2854" s="9"/>
      <c r="B2854" s="6"/>
      <c r="I2854" s="4"/>
      <c r="J2854" s="6"/>
      <c r="N2854" s="1"/>
      <c r="O2854" s="1"/>
    </row>
    <row r="2855" spans="1:15" x14ac:dyDescent="0.25">
      <c r="A2855" s="9"/>
      <c r="B2855" s="6"/>
      <c r="I2855" s="4"/>
      <c r="J2855" s="6"/>
      <c r="N2855" s="1"/>
      <c r="O2855" s="1"/>
    </row>
    <row r="2856" spans="1:15" x14ac:dyDescent="0.25">
      <c r="A2856" s="9"/>
      <c r="B2856" s="6"/>
      <c r="I2856" s="4"/>
      <c r="J2856" s="6"/>
      <c r="N2856" s="1"/>
      <c r="O2856" s="1"/>
    </row>
    <row r="2857" spans="1:15" x14ac:dyDescent="0.25">
      <c r="A2857" s="9"/>
      <c r="B2857" s="6"/>
      <c r="I2857" s="4"/>
      <c r="J2857" s="6"/>
      <c r="N2857" s="1"/>
      <c r="O2857" s="1"/>
    </row>
    <row r="2858" spans="1:15" x14ac:dyDescent="0.25">
      <c r="A2858" s="9"/>
      <c r="B2858" s="6"/>
      <c r="I2858" s="4"/>
      <c r="J2858" s="6"/>
      <c r="N2858" s="1"/>
      <c r="O2858" s="1"/>
    </row>
    <row r="2859" spans="1:15" x14ac:dyDescent="0.25">
      <c r="A2859" s="9"/>
      <c r="B2859" s="6"/>
      <c r="I2859" s="4"/>
      <c r="J2859" s="6"/>
      <c r="N2859" s="1"/>
      <c r="O2859" s="1"/>
    </row>
    <row r="2860" spans="1:15" x14ac:dyDescent="0.25">
      <c r="A2860" s="9"/>
      <c r="B2860" s="6"/>
      <c r="I2860" s="4"/>
      <c r="J2860" s="6"/>
      <c r="N2860" s="1"/>
      <c r="O2860" s="1"/>
    </row>
    <row r="2861" spans="1:15" x14ac:dyDescent="0.25">
      <c r="A2861" s="9"/>
      <c r="B2861" s="6"/>
      <c r="I2861" s="4"/>
      <c r="J2861" s="6"/>
      <c r="N2861" s="1"/>
      <c r="O2861" s="1"/>
    </row>
    <row r="2862" spans="1:15" x14ac:dyDescent="0.25">
      <c r="A2862" s="9"/>
      <c r="B2862" s="6"/>
      <c r="I2862" s="4"/>
      <c r="J2862" s="6"/>
      <c r="N2862" s="1"/>
      <c r="O2862" s="1"/>
    </row>
    <row r="2863" spans="1:15" x14ac:dyDescent="0.25">
      <c r="A2863" s="9"/>
      <c r="B2863" s="6"/>
      <c r="I2863" s="4"/>
      <c r="J2863" s="6"/>
      <c r="N2863" s="1"/>
      <c r="O2863" s="1"/>
    </row>
    <row r="2864" spans="1:15" x14ac:dyDescent="0.25">
      <c r="A2864" s="9"/>
      <c r="B2864" s="6"/>
      <c r="I2864" s="4"/>
      <c r="J2864" s="6"/>
      <c r="N2864" s="1"/>
      <c r="O2864" s="1"/>
    </row>
    <row r="2865" spans="1:15" x14ac:dyDescent="0.25">
      <c r="A2865" s="9"/>
      <c r="B2865" s="6"/>
      <c r="I2865" s="4"/>
      <c r="J2865" s="6"/>
      <c r="N2865" s="1"/>
      <c r="O2865" s="1"/>
    </row>
    <row r="2866" spans="1:15" x14ac:dyDescent="0.25">
      <c r="A2866" s="9"/>
      <c r="B2866" s="6"/>
      <c r="I2866" s="4"/>
      <c r="J2866" s="6"/>
      <c r="N2866" s="1"/>
      <c r="O2866" s="1"/>
    </row>
    <row r="2867" spans="1:15" x14ac:dyDescent="0.25">
      <c r="A2867" s="9"/>
      <c r="B2867" s="6"/>
      <c r="I2867" s="4"/>
      <c r="J2867" s="6"/>
      <c r="N2867" s="1"/>
      <c r="O2867" s="1"/>
    </row>
    <row r="2868" spans="1:15" x14ac:dyDescent="0.25">
      <c r="A2868" s="9"/>
      <c r="B2868" s="6"/>
      <c r="I2868" s="4"/>
      <c r="J2868" s="6"/>
      <c r="N2868" s="1"/>
      <c r="O2868" s="1"/>
    </row>
    <row r="2869" spans="1:15" x14ac:dyDescent="0.25">
      <c r="A2869" s="9"/>
      <c r="B2869" s="6"/>
      <c r="I2869" s="4"/>
      <c r="J2869" s="6"/>
      <c r="N2869" s="1"/>
      <c r="O2869" s="1"/>
    </row>
    <row r="2870" spans="1:15" x14ac:dyDescent="0.25">
      <c r="A2870" s="9"/>
      <c r="B2870" s="6"/>
      <c r="I2870" s="4"/>
      <c r="J2870" s="6"/>
      <c r="N2870" s="1"/>
      <c r="O2870" s="1"/>
    </row>
    <row r="2871" spans="1:15" x14ac:dyDescent="0.25">
      <c r="A2871" s="9"/>
      <c r="B2871" s="6"/>
      <c r="I2871" s="4"/>
      <c r="J2871" s="6"/>
      <c r="N2871" s="1"/>
      <c r="O2871" s="1"/>
    </row>
    <row r="2872" spans="1:15" x14ac:dyDescent="0.25">
      <c r="A2872" s="9"/>
      <c r="B2872" s="6"/>
      <c r="I2872" s="4"/>
      <c r="J2872" s="6"/>
      <c r="N2872" s="1"/>
      <c r="O2872" s="1"/>
    </row>
    <row r="2873" spans="1:15" x14ac:dyDescent="0.25">
      <c r="A2873" s="9"/>
      <c r="B2873" s="6"/>
      <c r="I2873" s="4"/>
      <c r="J2873" s="6"/>
      <c r="N2873" s="1"/>
      <c r="O2873" s="1"/>
    </row>
    <row r="2874" spans="1:15" x14ac:dyDescent="0.25">
      <c r="A2874" s="9"/>
      <c r="B2874" s="6"/>
      <c r="I2874" s="4"/>
      <c r="J2874" s="6"/>
      <c r="N2874" s="1"/>
      <c r="O2874" s="1"/>
    </row>
    <row r="2875" spans="1:15" x14ac:dyDescent="0.25">
      <c r="A2875" s="9"/>
      <c r="B2875" s="6"/>
      <c r="I2875" s="4"/>
      <c r="J2875" s="6"/>
      <c r="N2875" s="1"/>
      <c r="O2875" s="1"/>
    </row>
    <row r="2876" spans="1:15" x14ac:dyDescent="0.25">
      <c r="A2876" s="9"/>
      <c r="B2876" s="6"/>
      <c r="I2876" s="4"/>
      <c r="J2876" s="6"/>
      <c r="N2876" s="1"/>
      <c r="O2876" s="1"/>
    </row>
    <row r="2877" spans="1:15" x14ac:dyDescent="0.25">
      <c r="A2877" s="9"/>
      <c r="B2877" s="6"/>
      <c r="I2877" s="4"/>
      <c r="J2877" s="6"/>
      <c r="N2877" s="1"/>
      <c r="O2877" s="1"/>
    </row>
    <row r="2878" spans="1:15" x14ac:dyDescent="0.25">
      <c r="A2878" s="9"/>
      <c r="B2878" s="6"/>
      <c r="I2878" s="4"/>
      <c r="J2878" s="6"/>
      <c r="N2878" s="1"/>
      <c r="O2878" s="1"/>
    </row>
    <row r="2879" spans="1:15" x14ac:dyDescent="0.25">
      <c r="A2879" s="9"/>
      <c r="B2879" s="6"/>
      <c r="I2879" s="4"/>
      <c r="J2879" s="6"/>
      <c r="N2879" s="1"/>
      <c r="O2879" s="1"/>
    </row>
    <row r="2880" spans="1:15" x14ac:dyDescent="0.25">
      <c r="A2880" s="9"/>
      <c r="B2880" s="6"/>
      <c r="I2880" s="4"/>
      <c r="J2880" s="6"/>
      <c r="N2880" s="1"/>
      <c r="O2880" s="1"/>
    </row>
    <row r="2881" spans="1:15" x14ac:dyDescent="0.25">
      <c r="A2881" s="9"/>
      <c r="B2881" s="6"/>
      <c r="I2881" s="4"/>
      <c r="J2881" s="6"/>
      <c r="N2881" s="1"/>
      <c r="O2881" s="1"/>
    </row>
    <row r="2882" spans="1:15" x14ac:dyDescent="0.25">
      <c r="A2882" s="9"/>
      <c r="B2882" s="6"/>
      <c r="I2882" s="4"/>
      <c r="J2882" s="6"/>
      <c r="N2882" s="1"/>
      <c r="O2882" s="1"/>
    </row>
    <row r="2883" spans="1:15" x14ac:dyDescent="0.25">
      <c r="A2883" s="9"/>
      <c r="B2883" s="6"/>
      <c r="I2883" s="4"/>
      <c r="J2883" s="6"/>
      <c r="N2883" s="1"/>
      <c r="O2883" s="1"/>
    </row>
    <row r="2884" spans="1:15" x14ac:dyDescent="0.25">
      <c r="A2884" s="9"/>
      <c r="B2884" s="6"/>
      <c r="I2884" s="4"/>
      <c r="J2884" s="6"/>
      <c r="N2884" s="1"/>
      <c r="O2884" s="1"/>
    </row>
    <row r="2885" spans="1:15" x14ac:dyDescent="0.25">
      <c r="A2885" s="9"/>
      <c r="B2885" s="6"/>
      <c r="I2885" s="4"/>
      <c r="J2885" s="6"/>
      <c r="N2885" s="1"/>
      <c r="O2885" s="1"/>
    </row>
    <row r="2886" spans="1:15" x14ac:dyDescent="0.25">
      <c r="A2886" s="9"/>
      <c r="B2886" s="6"/>
      <c r="I2886" s="4"/>
      <c r="J2886" s="6"/>
      <c r="N2886" s="1"/>
      <c r="O2886" s="1"/>
    </row>
    <row r="2887" spans="1:15" x14ac:dyDescent="0.25">
      <c r="A2887" s="9"/>
      <c r="B2887" s="6"/>
      <c r="I2887" s="4"/>
      <c r="J2887" s="6"/>
      <c r="N2887" s="1"/>
      <c r="O2887" s="1"/>
    </row>
    <row r="2888" spans="1:15" x14ac:dyDescent="0.25">
      <c r="A2888" s="9"/>
      <c r="B2888" s="6"/>
      <c r="I2888" s="4"/>
      <c r="J2888" s="6"/>
      <c r="N2888" s="1"/>
      <c r="O2888" s="1"/>
    </row>
    <row r="2889" spans="1:15" x14ac:dyDescent="0.25">
      <c r="A2889" s="9"/>
      <c r="B2889" s="6"/>
      <c r="I2889" s="4"/>
      <c r="J2889" s="6"/>
      <c r="N2889" s="1"/>
      <c r="O2889" s="1"/>
    </row>
    <row r="2890" spans="1:15" x14ac:dyDescent="0.25">
      <c r="A2890" s="9"/>
      <c r="B2890" s="6"/>
      <c r="I2890" s="4"/>
      <c r="J2890" s="6"/>
      <c r="N2890" s="1"/>
      <c r="O2890" s="1"/>
    </row>
    <row r="2891" spans="1:15" x14ac:dyDescent="0.25">
      <c r="A2891" s="9"/>
      <c r="B2891" s="6"/>
      <c r="I2891" s="4"/>
      <c r="J2891" s="6"/>
      <c r="N2891" s="1"/>
      <c r="O2891" s="1"/>
    </row>
    <row r="2892" spans="1:15" x14ac:dyDescent="0.25">
      <c r="A2892" s="9"/>
      <c r="B2892" s="6"/>
      <c r="I2892" s="4"/>
      <c r="J2892" s="6"/>
      <c r="N2892" s="1"/>
      <c r="O2892" s="1"/>
    </row>
    <row r="2893" spans="1:15" x14ac:dyDescent="0.25">
      <c r="A2893" s="9"/>
      <c r="B2893" s="6"/>
      <c r="I2893" s="4"/>
      <c r="J2893" s="6"/>
      <c r="N2893" s="1"/>
      <c r="O2893" s="1"/>
    </row>
    <row r="2894" spans="1:15" x14ac:dyDescent="0.25">
      <c r="A2894" s="9"/>
      <c r="B2894" s="6"/>
      <c r="I2894" s="4"/>
      <c r="J2894" s="6"/>
      <c r="N2894" s="1"/>
      <c r="O2894" s="1"/>
    </row>
    <row r="2895" spans="1:15" x14ac:dyDescent="0.25">
      <c r="A2895" s="9"/>
      <c r="B2895" s="6"/>
      <c r="I2895" s="4"/>
      <c r="J2895" s="6"/>
      <c r="N2895" s="1"/>
      <c r="O2895" s="1"/>
    </row>
    <row r="2896" spans="1:15" x14ac:dyDescent="0.25">
      <c r="A2896" s="9"/>
      <c r="B2896" s="6"/>
      <c r="I2896" s="4"/>
      <c r="J2896" s="6"/>
      <c r="N2896" s="1"/>
      <c r="O2896" s="1"/>
    </row>
    <row r="2897" spans="1:15" x14ac:dyDescent="0.25">
      <c r="A2897" s="9"/>
      <c r="B2897" s="6"/>
      <c r="I2897" s="4"/>
      <c r="J2897" s="6"/>
      <c r="N2897" s="1"/>
      <c r="O2897" s="1"/>
    </row>
    <row r="2898" spans="1:15" x14ac:dyDescent="0.25">
      <c r="A2898" s="9"/>
      <c r="B2898" s="6"/>
      <c r="I2898" s="4"/>
      <c r="J2898" s="6"/>
      <c r="N2898" s="1"/>
      <c r="O2898" s="1"/>
    </row>
    <row r="2899" spans="1:15" x14ac:dyDescent="0.25">
      <c r="A2899" s="9"/>
      <c r="B2899" s="6"/>
      <c r="I2899" s="4"/>
      <c r="J2899" s="6"/>
      <c r="N2899" s="1"/>
      <c r="O2899" s="1"/>
    </row>
    <row r="2900" spans="1:15" x14ac:dyDescent="0.25">
      <c r="A2900" s="9"/>
      <c r="B2900" s="6"/>
      <c r="I2900" s="4"/>
      <c r="J2900" s="6"/>
      <c r="N2900" s="1"/>
      <c r="O2900" s="1"/>
    </row>
    <row r="2901" spans="1:15" x14ac:dyDescent="0.25">
      <c r="A2901" s="9"/>
      <c r="B2901" s="6"/>
      <c r="I2901" s="4"/>
      <c r="J2901" s="6"/>
      <c r="N2901" s="1"/>
      <c r="O2901" s="1"/>
    </row>
    <row r="2902" spans="1:15" x14ac:dyDescent="0.25">
      <c r="A2902" s="9"/>
      <c r="B2902" s="6"/>
      <c r="I2902" s="4"/>
      <c r="J2902" s="6"/>
      <c r="N2902" s="1"/>
      <c r="O2902" s="1"/>
    </row>
    <row r="2903" spans="1:15" x14ac:dyDescent="0.25">
      <c r="A2903" s="9"/>
      <c r="B2903" s="6"/>
      <c r="I2903" s="4"/>
      <c r="J2903" s="6"/>
      <c r="N2903" s="1"/>
      <c r="O2903" s="1"/>
    </row>
    <row r="2904" spans="1:15" x14ac:dyDescent="0.25">
      <c r="A2904" s="9"/>
      <c r="B2904" s="6"/>
      <c r="I2904" s="4"/>
      <c r="J2904" s="6"/>
      <c r="N2904" s="1"/>
      <c r="O2904" s="1"/>
    </row>
    <row r="2905" spans="1:15" x14ac:dyDescent="0.25">
      <c r="A2905" s="9"/>
      <c r="B2905" s="6"/>
      <c r="I2905" s="4"/>
      <c r="J2905" s="6"/>
      <c r="N2905" s="1"/>
      <c r="O2905" s="1"/>
    </row>
    <row r="2906" spans="1:15" x14ac:dyDescent="0.25">
      <c r="A2906" s="9"/>
      <c r="B2906" s="6"/>
      <c r="I2906" s="4"/>
      <c r="J2906" s="6"/>
      <c r="N2906" s="1"/>
      <c r="O2906" s="1"/>
    </row>
    <row r="2907" spans="1:15" x14ac:dyDescent="0.25">
      <c r="A2907" s="9"/>
      <c r="B2907" s="6"/>
      <c r="I2907" s="4"/>
      <c r="J2907" s="6"/>
      <c r="N2907" s="1"/>
      <c r="O2907" s="1"/>
    </row>
    <row r="2908" spans="1:15" x14ac:dyDescent="0.25">
      <c r="A2908" s="9"/>
      <c r="B2908" s="6"/>
      <c r="I2908" s="4"/>
      <c r="J2908" s="6"/>
      <c r="N2908" s="1"/>
      <c r="O2908" s="1"/>
    </row>
    <row r="2909" spans="1:15" x14ac:dyDescent="0.25">
      <c r="A2909" s="9"/>
      <c r="B2909" s="6"/>
      <c r="I2909" s="4"/>
      <c r="J2909" s="6"/>
      <c r="N2909" s="1"/>
      <c r="O2909" s="1"/>
    </row>
    <row r="2910" spans="1:15" x14ac:dyDescent="0.25">
      <c r="A2910" s="9"/>
      <c r="B2910" s="6"/>
      <c r="I2910" s="4"/>
      <c r="J2910" s="6"/>
      <c r="N2910" s="1"/>
      <c r="O2910" s="1"/>
    </row>
    <row r="2911" spans="1:15" x14ac:dyDescent="0.25">
      <c r="A2911" s="9"/>
      <c r="B2911" s="6"/>
      <c r="I2911" s="4"/>
      <c r="J2911" s="6"/>
      <c r="N2911" s="1"/>
      <c r="O2911" s="1"/>
    </row>
    <row r="2912" spans="1:15" x14ac:dyDescent="0.25">
      <c r="A2912" s="9"/>
      <c r="B2912" s="6"/>
      <c r="I2912" s="4"/>
      <c r="J2912" s="6"/>
      <c r="N2912" s="1"/>
      <c r="O2912" s="1"/>
    </row>
    <row r="2913" spans="1:15" x14ac:dyDescent="0.25">
      <c r="A2913" s="9"/>
      <c r="B2913" s="6"/>
      <c r="I2913" s="4"/>
      <c r="J2913" s="6"/>
      <c r="N2913" s="1"/>
      <c r="O2913" s="1"/>
    </row>
    <row r="2914" spans="1:15" x14ac:dyDescent="0.25">
      <c r="A2914" s="9"/>
      <c r="B2914" s="6"/>
      <c r="I2914" s="4"/>
      <c r="J2914" s="6"/>
      <c r="N2914" s="1"/>
      <c r="O2914" s="1"/>
    </row>
    <row r="2915" spans="1:15" x14ac:dyDescent="0.25">
      <c r="A2915" s="9"/>
      <c r="B2915" s="6"/>
      <c r="I2915" s="4"/>
      <c r="J2915" s="6"/>
      <c r="N2915" s="1"/>
      <c r="O2915" s="1"/>
    </row>
    <row r="2916" spans="1:15" x14ac:dyDescent="0.25">
      <c r="A2916" s="9"/>
      <c r="B2916" s="6"/>
      <c r="I2916" s="4"/>
      <c r="J2916" s="6"/>
      <c r="N2916" s="1"/>
      <c r="O2916" s="1"/>
    </row>
    <row r="2917" spans="1:15" x14ac:dyDescent="0.25">
      <c r="A2917" s="9"/>
      <c r="B2917" s="6"/>
      <c r="I2917" s="4"/>
      <c r="J2917" s="6"/>
      <c r="N2917" s="1"/>
      <c r="O2917" s="1"/>
    </row>
    <row r="2918" spans="1:15" x14ac:dyDescent="0.25">
      <c r="A2918" s="9"/>
      <c r="B2918" s="6"/>
      <c r="I2918" s="4"/>
      <c r="J2918" s="6"/>
      <c r="N2918" s="1"/>
      <c r="O2918" s="1"/>
    </row>
    <row r="2919" spans="1:15" x14ac:dyDescent="0.25">
      <c r="A2919" s="9"/>
      <c r="B2919" s="6"/>
      <c r="I2919" s="4"/>
      <c r="J2919" s="6"/>
      <c r="N2919" s="1"/>
      <c r="O2919" s="1"/>
    </row>
    <row r="2920" spans="1:15" x14ac:dyDescent="0.25">
      <c r="A2920" s="9"/>
      <c r="B2920" s="6"/>
      <c r="I2920" s="4"/>
      <c r="J2920" s="6"/>
      <c r="N2920" s="1"/>
      <c r="O2920" s="1"/>
    </row>
    <row r="2921" spans="1:15" x14ac:dyDescent="0.25">
      <c r="A2921" s="9"/>
      <c r="B2921" s="6"/>
      <c r="I2921" s="4"/>
      <c r="J2921" s="6"/>
      <c r="N2921" s="1"/>
      <c r="O2921" s="1"/>
    </row>
    <row r="2922" spans="1:15" x14ac:dyDescent="0.25">
      <c r="A2922" s="9"/>
      <c r="B2922" s="6"/>
      <c r="I2922" s="4"/>
      <c r="J2922" s="6"/>
      <c r="N2922" s="1"/>
      <c r="O2922" s="1"/>
    </row>
    <row r="2923" spans="1:15" x14ac:dyDescent="0.25">
      <c r="A2923" s="9"/>
      <c r="B2923" s="6"/>
      <c r="I2923" s="4"/>
      <c r="J2923" s="6"/>
      <c r="N2923" s="1"/>
      <c r="O2923" s="1"/>
    </row>
    <row r="2924" spans="1:15" x14ac:dyDescent="0.25">
      <c r="A2924" s="9"/>
      <c r="B2924" s="6"/>
      <c r="I2924" s="4"/>
      <c r="J2924" s="6"/>
      <c r="N2924" s="1"/>
      <c r="O2924" s="1"/>
    </row>
    <row r="2925" spans="1:15" x14ac:dyDescent="0.25">
      <c r="A2925" s="9"/>
      <c r="B2925" s="6"/>
      <c r="I2925" s="4"/>
      <c r="J2925" s="6"/>
      <c r="N2925" s="1"/>
      <c r="O2925" s="1"/>
    </row>
    <row r="2926" spans="1:15" x14ac:dyDescent="0.25">
      <c r="A2926" s="9"/>
      <c r="B2926" s="6"/>
      <c r="I2926" s="4"/>
      <c r="J2926" s="6"/>
      <c r="N2926" s="1"/>
      <c r="O2926" s="1"/>
    </row>
    <row r="2927" spans="1:15" x14ac:dyDescent="0.25">
      <c r="A2927" s="9"/>
      <c r="B2927" s="6"/>
      <c r="I2927" s="4"/>
      <c r="J2927" s="6"/>
      <c r="N2927" s="1"/>
      <c r="O2927" s="1"/>
    </row>
    <row r="2928" spans="1:15" x14ac:dyDescent="0.25">
      <c r="A2928" s="9"/>
      <c r="B2928" s="6"/>
      <c r="I2928" s="4"/>
      <c r="J2928" s="6"/>
      <c r="N2928" s="1"/>
      <c r="O2928" s="1"/>
    </row>
    <row r="2929" spans="1:15" x14ac:dyDescent="0.25">
      <c r="A2929" s="9"/>
      <c r="B2929" s="6"/>
      <c r="I2929" s="4"/>
      <c r="J2929" s="6"/>
      <c r="N2929" s="1"/>
      <c r="O2929" s="1"/>
    </row>
    <row r="2930" spans="1:15" x14ac:dyDescent="0.25">
      <c r="A2930" s="9"/>
      <c r="B2930" s="6"/>
      <c r="I2930" s="4"/>
      <c r="J2930" s="6"/>
      <c r="N2930" s="1"/>
      <c r="O2930" s="1"/>
    </row>
    <row r="2931" spans="1:15" x14ac:dyDescent="0.25">
      <c r="A2931" s="9"/>
      <c r="B2931" s="6"/>
      <c r="I2931" s="4"/>
      <c r="J2931" s="6"/>
      <c r="N2931" s="1"/>
      <c r="O2931" s="1"/>
    </row>
    <row r="2932" spans="1:15" x14ac:dyDescent="0.25">
      <c r="A2932" s="9"/>
      <c r="B2932" s="6"/>
      <c r="I2932" s="4"/>
      <c r="J2932" s="6"/>
      <c r="N2932" s="1"/>
      <c r="O2932" s="1"/>
    </row>
    <row r="2933" spans="1:15" x14ac:dyDescent="0.25">
      <c r="A2933" s="9"/>
      <c r="B2933" s="6"/>
      <c r="I2933" s="4"/>
      <c r="J2933" s="6"/>
      <c r="N2933" s="1"/>
      <c r="O2933" s="1"/>
    </row>
    <row r="2934" spans="1:15" x14ac:dyDescent="0.25">
      <c r="A2934" s="9"/>
      <c r="B2934" s="6"/>
      <c r="I2934" s="4"/>
      <c r="J2934" s="6"/>
      <c r="N2934" s="1"/>
      <c r="O2934" s="1"/>
    </row>
    <row r="2935" spans="1:15" x14ac:dyDescent="0.25">
      <c r="A2935" s="9"/>
      <c r="B2935" s="6"/>
      <c r="I2935" s="4"/>
      <c r="J2935" s="6"/>
      <c r="N2935" s="1"/>
      <c r="O2935" s="1"/>
    </row>
    <row r="2936" spans="1:15" x14ac:dyDescent="0.25">
      <c r="A2936" s="9"/>
      <c r="B2936" s="6"/>
      <c r="I2936" s="4"/>
      <c r="J2936" s="6"/>
      <c r="N2936" s="1"/>
      <c r="O2936" s="1"/>
    </row>
    <row r="2937" spans="1:15" x14ac:dyDescent="0.25">
      <c r="A2937" s="9"/>
      <c r="B2937" s="6"/>
      <c r="I2937" s="4"/>
      <c r="J2937" s="6"/>
      <c r="N2937" s="1"/>
      <c r="O2937" s="1"/>
    </row>
    <row r="2938" spans="1:15" x14ac:dyDescent="0.25">
      <c r="A2938" s="9"/>
      <c r="B2938" s="6"/>
      <c r="I2938" s="4"/>
      <c r="J2938" s="6"/>
      <c r="N2938" s="1"/>
      <c r="O2938" s="1"/>
    </row>
    <row r="2939" spans="1:15" x14ac:dyDescent="0.25">
      <c r="A2939" s="9"/>
      <c r="B2939" s="6"/>
      <c r="I2939" s="4"/>
      <c r="J2939" s="6"/>
      <c r="N2939" s="1"/>
      <c r="O2939" s="1"/>
    </row>
    <row r="2940" spans="1:15" x14ac:dyDescent="0.25">
      <c r="A2940" s="9"/>
      <c r="B2940" s="6"/>
      <c r="I2940" s="4"/>
      <c r="J2940" s="6"/>
      <c r="N2940" s="1"/>
      <c r="O2940" s="1"/>
    </row>
    <row r="2941" spans="1:15" x14ac:dyDescent="0.25">
      <c r="A2941" s="9"/>
      <c r="B2941" s="6"/>
      <c r="I2941" s="4"/>
      <c r="J2941" s="6"/>
      <c r="N2941" s="1"/>
      <c r="O2941" s="1"/>
    </row>
    <row r="2942" spans="1:15" x14ac:dyDescent="0.25">
      <c r="A2942" s="9"/>
      <c r="B2942" s="6"/>
      <c r="I2942" s="4"/>
      <c r="J2942" s="6"/>
      <c r="N2942" s="1"/>
      <c r="O2942" s="1"/>
    </row>
    <row r="2943" spans="1:15" x14ac:dyDescent="0.25">
      <c r="A2943" s="9"/>
      <c r="B2943" s="6"/>
      <c r="I2943" s="4"/>
      <c r="J2943" s="6"/>
      <c r="N2943" s="1"/>
      <c r="O2943" s="1"/>
    </row>
    <row r="2944" spans="1:15" x14ac:dyDescent="0.25">
      <c r="A2944" s="9"/>
      <c r="B2944" s="6"/>
      <c r="I2944" s="4"/>
      <c r="J2944" s="6"/>
      <c r="N2944" s="1"/>
      <c r="O2944" s="1"/>
    </row>
    <row r="2945" spans="1:15" x14ac:dyDescent="0.25">
      <c r="A2945" s="9"/>
      <c r="B2945" s="6"/>
      <c r="I2945" s="4"/>
      <c r="J2945" s="6"/>
      <c r="N2945" s="1"/>
      <c r="O2945" s="1"/>
    </row>
    <row r="2946" spans="1:15" x14ac:dyDescent="0.25">
      <c r="A2946" s="9"/>
      <c r="B2946" s="6"/>
      <c r="I2946" s="4"/>
      <c r="J2946" s="6"/>
      <c r="N2946" s="1"/>
      <c r="O2946" s="1"/>
    </row>
    <row r="2947" spans="1:15" x14ac:dyDescent="0.25">
      <c r="A2947" s="9"/>
      <c r="B2947" s="6"/>
      <c r="I2947" s="4"/>
      <c r="J2947" s="6"/>
      <c r="N2947" s="1"/>
      <c r="O2947" s="1"/>
    </row>
    <row r="2948" spans="1:15" x14ac:dyDescent="0.25">
      <c r="A2948" s="9"/>
      <c r="B2948" s="6"/>
      <c r="I2948" s="4"/>
      <c r="J2948" s="6"/>
      <c r="N2948" s="1"/>
      <c r="O2948" s="1"/>
    </row>
    <row r="2949" spans="1:15" x14ac:dyDescent="0.25">
      <c r="A2949" s="9"/>
      <c r="B2949" s="6"/>
      <c r="I2949" s="4"/>
      <c r="J2949" s="6"/>
      <c r="N2949" s="1"/>
      <c r="O2949" s="1"/>
    </row>
    <row r="2950" spans="1:15" x14ac:dyDescent="0.25">
      <c r="A2950" s="9"/>
      <c r="B2950" s="6"/>
      <c r="I2950" s="4"/>
      <c r="J2950" s="6"/>
      <c r="N2950" s="1"/>
      <c r="O2950" s="1"/>
    </row>
    <row r="2951" spans="1:15" x14ac:dyDescent="0.25">
      <c r="A2951" s="9"/>
      <c r="B2951" s="6"/>
      <c r="I2951" s="4"/>
      <c r="J2951" s="6"/>
      <c r="N2951" s="1"/>
      <c r="O2951" s="1"/>
    </row>
    <row r="2952" spans="1:15" x14ac:dyDescent="0.25">
      <c r="A2952" s="9"/>
      <c r="B2952" s="6"/>
      <c r="I2952" s="4"/>
      <c r="J2952" s="6"/>
      <c r="N2952" s="1"/>
      <c r="O2952" s="1"/>
    </row>
    <row r="2953" spans="1:15" x14ac:dyDescent="0.25">
      <c r="A2953" s="9"/>
      <c r="B2953" s="6"/>
      <c r="I2953" s="4"/>
      <c r="J2953" s="6"/>
      <c r="N2953" s="1"/>
      <c r="O2953" s="1"/>
    </row>
    <row r="2954" spans="1:15" x14ac:dyDescent="0.25">
      <c r="A2954" s="9"/>
      <c r="B2954" s="6"/>
      <c r="I2954" s="4"/>
      <c r="J2954" s="6"/>
      <c r="N2954" s="1"/>
      <c r="O2954" s="1"/>
    </row>
    <row r="2955" spans="1:15" x14ac:dyDescent="0.25">
      <c r="A2955" s="9"/>
      <c r="B2955" s="6"/>
      <c r="I2955" s="4"/>
      <c r="J2955" s="6"/>
      <c r="N2955" s="1"/>
      <c r="O2955" s="1"/>
    </row>
    <row r="2956" spans="1:15" x14ac:dyDescent="0.25">
      <c r="A2956" s="9"/>
      <c r="B2956" s="6"/>
      <c r="I2956" s="4"/>
      <c r="J2956" s="6"/>
      <c r="N2956" s="1"/>
      <c r="O2956" s="1"/>
    </row>
    <row r="2957" spans="1:15" x14ac:dyDescent="0.25">
      <c r="A2957" s="9"/>
      <c r="B2957" s="6"/>
      <c r="I2957" s="4"/>
      <c r="J2957" s="6"/>
      <c r="N2957" s="1"/>
      <c r="O2957" s="1"/>
    </row>
    <row r="2958" spans="1:15" x14ac:dyDescent="0.25">
      <c r="A2958" s="9"/>
      <c r="B2958" s="6"/>
      <c r="I2958" s="4"/>
      <c r="J2958" s="6"/>
      <c r="N2958" s="1"/>
      <c r="O2958" s="1"/>
    </row>
    <row r="2959" spans="1:15" x14ac:dyDescent="0.25">
      <c r="A2959" s="9"/>
      <c r="B2959" s="6"/>
      <c r="I2959" s="4"/>
      <c r="J2959" s="6"/>
      <c r="N2959" s="1"/>
      <c r="O2959" s="1"/>
    </row>
    <row r="2960" spans="1:15" x14ac:dyDescent="0.25">
      <c r="A2960" s="9"/>
      <c r="B2960" s="6"/>
      <c r="I2960" s="4"/>
      <c r="J2960" s="6"/>
      <c r="N2960" s="1"/>
      <c r="O2960" s="1"/>
    </row>
    <row r="2961" spans="1:15" x14ac:dyDescent="0.25">
      <c r="A2961" s="9"/>
      <c r="B2961" s="6"/>
      <c r="I2961" s="4"/>
      <c r="J2961" s="6"/>
      <c r="N2961" s="1"/>
      <c r="O2961" s="1"/>
    </row>
    <row r="2962" spans="1:15" x14ac:dyDescent="0.25">
      <c r="A2962" s="9"/>
      <c r="B2962" s="6"/>
      <c r="I2962" s="4"/>
      <c r="J2962" s="6"/>
      <c r="N2962" s="1"/>
      <c r="O2962" s="1"/>
    </row>
    <row r="2963" spans="1:15" x14ac:dyDescent="0.25">
      <c r="A2963" s="9"/>
      <c r="B2963" s="6"/>
      <c r="I2963" s="4"/>
      <c r="J2963" s="6"/>
      <c r="N2963" s="1"/>
      <c r="O2963" s="1"/>
    </row>
    <row r="2964" spans="1:15" x14ac:dyDescent="0.25">
      <c r="A2964" s="9"/>
      <c r="B2964" s="6"/>
      <c r="I2964" s="4"/>
      <c r="J2964" s="6"/>
      <c r="N2964" s="1"/>
      <c r="O2964" s="1"/>
    </row>
    <row r="2965" spans="1:15" x14ac:dyDescent="0.25">
      <c r="A2965" s="9"/>
      <c r="B2965" s="6"/>
      <c r="I2965" s="4"/>
      <c r="J2965" s="6"/>
      <c r="N2965" s="1"/>
      <c r="O2965" s="1"/>
    </row>
    <row r="2966" spans="1:15" x14ac:dyDescent="0.25">
      <c r="A2966" s="9"/>
      <c r="B2966" s="6"/>
      <c r="I2966" s="4"/>
      <c r="J2966" s="6"/>
      <c r="N2966" s="1"/>
      <c r="O2966" s="1"/>
    </row>
    <row r="2967" spans="1:15" x14ac:dyDescent="0.25">
      <c r="A2967" s="9"/>
      <c r="B2967" s="6"/>
      <c r="I2967" s="4"/>
      <c r="J2967" s="6"/>
      <c r="N2967" s="1"/>
      <c r="O2967" s="1"/>
    </row>
    <row r="2968" spans="1:15" x14ac:dyDescent="0.25">
      <c r="A2968" s="9"/>
      <c r="B2968" s="6"/>
      <c r="I2968" s="4"/>
      <c r="J2968" s="6"/>
      <c r="N2968" s="1"/>
      <c r="O2968" s="1"/>
    </row>
    <row r="2969" spans="1:15" x14ac:dyDescent="0.25">
      <c r="A2969" s="9"/>
      <c r="B2969" s="6"/>
      <c r="I2969" s="4"/>
      <c r="J2969" s="6"/>
      <c r="N2969" s="1"/>
      <c r="O2969" s="1"/>
    </row>
    <row r="2970" spans="1:15" x14ac:dyDescent="0.25">
      <c r="A2970" s="9"/>
      <c r="B2970" s="6"/>
      <c r="I2970" s="4"/>
      <c r="J2970" s="6"/>
      <c r="N2970" s="1"/>
      <c r="O2970" s="1"/>
    </row>
    <row r="2971" spans="1:15" x14ac:dyDescent="0.25">
      <c r="A2971" s="9"/>
      <c r="B2971" s="6"/>
      <c r="I2971" s="4"/>
      <c r="J2971" s="6"/>
      <c r="N2971" s="1"/>
      <c r="O2971" s="1"/>
    </row>
    <row r="2972" spans="1:15" x14ac:dyDescent="0.25">
      <c r="A2972" s="9"/>
      <c r="B2972" s="6"/>
      <c r="I2972" s="4"/>
      <c r="J2972" s="6"/>
      <c r="N2972" s="1"/>
      <c r="O2972" s="1"/>
    </row>
    <row r="2973" spans="1:15" x14ac:dyDescent="0.25">
      <c r="A2973" s="9"/>
      <c r="B2973" s="6"/>
      <c r="I2973" s="4"/>
      <c r="J2973" s="6"/>
      <c r="N2973" s="1"/>
      <c r="O2973" s="1"/>
    </row>
    <row r="2974" spans="1:15" x14ac:dyDescent="0.25">
      <c r="A2974" s="9"/>
      <c r="B2974" s="6"/>
      <c r="I2974" s="4"/>
      <c r="J2974" s="6"/>
      <c r="N2974" s="1"/>
      <c r="O2974" s="1"/>
    </row>
    <row r="2975" spans="1:15" x14ac:dyDescent="0.25">
      <c r="A2975" s="9"/>
      <c r="B2975" s="6"/>
      <c r="I2975" s="4"/>
      <c r="J2975" s="6"/>
      <c r="N2975" s="1"/>
      <c r="O2975" s="1"/>
    </row>
    <row r="2976" spans="1:15" x14ac:dyDescent="0.25">
      <c r="A2976" s="9"/>
      <c r="B2976" s="6"/>
      <c r="I2976" s="4"/>
      <c r="J2976" s="6"/>
      <c r="N2976" s="1"/>
      <c r="O2976" s="1"/>
    </row>
    <row r="2977" spans="1:15" x14ac:dyDescent="0.25">
      <c r="A2977" s="9"/>
      <c r="B2977" s="6"/>
      <c r="I2977" s="4"/>
      <c r="J2977" s="6"/>
      <c r="N2977" s="1"/>
      <c r="O2977" s="1"/>
    </row>
    <row r="2978" spans="1:15" x14ac:dyDescent="0.25">
      <c r="A2978" s="9"/>
      <c r="B2978" s="6"/>
      <c r="I2978" s="4"/>
      <c r="J2978" s="6"/>
      <c r="N2978" s="1"/>
      <c r="O2978" s="1"/>
    </row>
    <row r="2979" spans="1:15" x14ac:dyDescent="0.25">
      <c r="A2979" s="9"/>
      <c r="B2979" s="6"/>
      <c r="I2979" s="4"/>
      <c r="J2979" s="6"/>
      <c r="N2979" s="1"/>
      <c r="O2979" s="1"/>
    </row>
    <row r="2980" spans="1:15" x14ac:dyDescent="0.25">
      <c r="A2980" s="9"/>
      <c r="B2980" s="6"/>
      <c r="I2980" s="4"/>
      <c r="J2980" s="6"/>
      <c r="N2980" s="1"/>
      <c r="O2980" s="1"/>
    </row>
    <row r="2981" spans="1:15" x14ac:dyDescent="0.25">
      <c r="A2981" s="9"/>
      <c r="B2981" s="6"/>
      <c r="I2981" s="4"/>
      <c r="J2981" s="6"/>
      <c r="N2981" s="1"/>
      <c r="O2981" s="1"/>
    </row>
    <row r="2982" spans="1:15" x14ac:dyDescent="0.25">
      <c r="A2982" s="9"/>
      <c r="B2982" s="6"/>
      <c r="I2982" s="4"/>
      <c r="J2982" s="6"/>
      <c r="N2982" s="1"/>
      <c r="O2982" s="1"/>
    </row>
    <row r="2983" spans="1:15" x14ac:dyDescent="0.25">
      <c r="A2983" s="9"/>
      <c r="B2983" s="6"/>
      <c r="I2983" s="4"/>
      <c r="J2983" s="6"/>
      <c r="N2983" s="1"/>
      <c r="O2983" s="1"/>
    </row>
    <row r="2984" spans="1:15" x14ac:dyDescent="0.25">
      <c r="A2984" s="9"/>
      <c r="B2984" s="6"/>
      <c r="I2984" s="4"/>
      <c r="J2984" s="6"/>
      <c r="N2984" s="1"/>
      <c r="O2984" s="1"/>
    </row>
    <row r="2985" spans="1:15" x14ac:dyDescent="0.25">
      <c r="A2985" s="9"/>
      <c r="B2985" s="6"/>
      <c r="I2985" s="4"/>
      <c r="J2985" s="6"/>
      <c r="N2985" s="1"/>
      <c r="O2985" s="1"/>
    </row>
    <row r="2986" spans="1:15" x14ac:dyDescent="0.25">
      <c r="A2986" s="9"/>
      <c r="B2986" s="6"/>
      <c r="I2986" s="4"/>
      <c r="J2986" s="6"/>
      <c r="N2986" s="1"/>
      <c r="O2986" s="1"/>
    </row>
    <row r="2987" spans="1:15" x14ac:dyDescent="0.25">
      <c r="A2987" s="9"/>
      <c r="B2987" s="6"/>
      <c r="I2987" s="4"/>
      <c r="J2987" s="6"/>
      <c r="N2987" s="1"/>
      <c r="O2987" s="1"/>
    </row>
    <row r="2988" spans="1:15" x14ac:dyDescent="0.25">
      <c r="A2988" s="9"/>
      <c r="B2988" s="6"/>
      <c r="I2988" s="4"/>
      <c r="J2988" s="6"/>
      <c r="N2988" s="1"/>
      <c r="O2988" s="1"/>
    </row>
    <row r="2989" spans="1:15" x14ac:dyDescent="0.25">
      <c r="A2989" s="9"/>
      <c r="B2989" s="6"/>
      <c r="I2989" s="4"/>
      <c r="J2989" s="6"/>
      <c r="N2989" s="1"/>
      <c r="O2989" s="1"/>
    </row>
    <row r="2990" spans="1:15" x14ac:dyDescent="0.25">
      <c r="A2990" s="9"/>
      <c r="B2990" s="6"/>
      <c r="I2990" s="4"/>
      <c r="J2990" s="6"/>
      <c r="N2990" s="1"/>
      <c r="O2990" s="1"/>
    </row>
    <row r="2991" spans="1:15" x14ac:dyDescent="0.25">
      <c r="A2991" s="9"/>
      <c r="B2991" s="6"/>
      <c r="I2991" s="4"/>
      <c r="J2991" s="6"/>
      <c r="N2991" s="1"/>
      <c r="O2991" s="1"/>
    </row>
    <row r="2992" spans="1:15" x14ac:dyDescent="0.25">
      <c r="A2992" s="9"/>
      <c r="B2992" s="6"/>
      <c r="I2992" s="4"/>
      <c r="J2992" s="6"/>
      <c r="N2992" s="1"/>
      <c r="O2992" s="1"/>
    </row>
    <row r="2993" spans="1:15" x14ac:dyDescent="0.25">
      <c r="A2993" s="9"/>
      <c r="B2993" s="6"/>
      <c r="I2993" s="4"/>
      <c r="J2993" s="6"/>
      <c r="N2993" s="1"/>
      <c r="O2993" s="1"/>
    </row>
    <row r="2994" spans="1:15" x14ac:dyDescent="0.25">
      <c r="A2994" s="9"/>
      <c r="B2994" s="6"/>
      <c r="I2994" s="4"/>
      <c r="J2994" s="6"/>
      <c r="N2994" s="1"/>
      <c r="O2994" s="1"/>
    </row>
    <row r="2995" spans="1:15" x14ac:dyDescent="0.25">
      <c r="A2995" s="9"/>
      <c r="B2995" s="6"/>
      <c r="I2995" s="4"/>
      <c r="J2995" s="6"/>
      <c r="N2995" s="1"/>
      <c r="O2995" s="1"/>
    </row>
    <row r="2996" spans="1:15" x14ac:dyDescent="0.25">
      <c r="A2996" s="9"/>
      <c r="B2996" s="6"/>
      <c r="I2996" s="4"/>
      <c r="J2996" s="6"/>
      <c r="N2996" s="1"/>
      <c r="O2996" s="1"/>
    </row>
    <row r="2997" spans="1:15" x14ac:dyDescent="0.25">
      <c r="A2997" s="9"/>
      <c r="B2997" s="6"/>
      <c r="I2997" s="4"/>
      <c r="J2997" s="6"/>
      <c r="N2997" s="1"/>
      <c r="O2997" s="1"/>
    </row>
    <row r="2998" spans="1:15" x14ac:dyDescent="0.25">
      <c r="A2998" s="9"/>
      <c r="B2998" s="6"/>
      <c r="I2998" s="4"/>
      <c r="J2998" s="6"/>
      <c r="N2998" s="1"/>
      <c r="O2998" s="1"/>
    </row>
    <row r="2999" spans="1:15" x14ac:dyDescent="0.25">
      <c r="A2999" s="9"/>
      <c r="B2999" s="6"/>
      <c r="I2999" s="4"/>
      <c r="J2999" s="6"/>
      <c r="N2999" s="1"/>
      <c r="O2999" s="1"/>
    </row>
    <row r="3000" spans="1:15" x14ac:dyDescent="0.25">
      <c r="A3000" s="9"/>
      <c r="B3000" s="6"/>
      <c r="I3000" s="4"/>
      <c r="J3000" s="6"/>
      <c r="N3000" s="1"/>
      <c r="O3000" s="1"/>
    </row>
    <row r="3001" spans="1:15" x14ac:dyDescent="0.25">
      <c r="A3001" s="9"/>
      <c r="B3001" s="6"/>
      <c r="I3001" s="4"/>
      <c r="J3001" s="6"/>
      <c r="N3001" s="1"/>
      <c r="O3001" s="1"/>
    </row>
    <row r="3002" spans="1:15" x14ac:dyDescent="0.25">
      <c r="A3002" s="9"/>
      <c r="B3002" s="6"/>
      <c r="I3002" s="4"/>
      <c r="J3002" s="6"/>
      <c r="N3002" s="1"/>
      <c r="O3002" s="1"/>
    </row>
    <row r="3003" spans="1:15" x14ac:dyDescent="0.25">
      <c r="A3003" s="9"/>
      <c r="B3003" s="6"/>
      <c r="I3003" s="4"/>
      <c r="J3003" s="6"/>
      <c r="N3003" s="1"/>
      <c r="O3003" s="1"/>
    </row>
    <row r="3004" spans="1:15" x14ac:dyDescent="0.25">
      <c r="A3004" s="9"/>
      <c r="B3004" s="6"/>
      <c r="I3004" s="4"/>
      <c r="J3004" s="6"/>
      <c r="N3004" s="1"/>
      <c r="O3004" s="1"/>
    </row>
    <row r="3005" spans="1:15" x14ac:dyDescent="0.25">
      <c r="A3005" s="9"/>
      <c r="B3005" s="6"/>
      <c r="I3005" s="4"/>
      <c r="J3005" s="6"/>
      <c r="N3005" s="1"/>
      <c r="O3005" s="1"/>
    </row>
    <row r="3006" spans="1:15" x14ac:dyDescent="0.25">
      <c r="A3006" s="9"/>
      <c r="B3006" s="6"/>
      <c r="I3006" s="4"/>
      <c r="J3006" s="6"/>
      <c r="N3006" s="1"/>
      <c r="O3006" s="1"/>
    </row>
    <row r="3007" spans="1:15" x14ac:dyDescent="0.25">
      <c r="A3007" s="9"/>
      <c r="B3007" s="6"/>
      <c r="I3007" s="4"/>
      <c r="J3007" s="6"/>
      <c r="N3007" s="1"/>
      <c r="O3007" s="1"/>
    </row>
    <row r="3008" spans="1:15" x14ac:dyDescent="0.25">
      <c r="A3008" s="9"/>
      <c r="B3008" s="6"/>
      <c r="I3008" s="4"/>
      <c r="J3008" s="6"/>
      <c r="N3008" s="1"/>
      <c r="O3008" s="1"/>
    </row>
    <row r="3009" spans="1:15" x14ac:dyDescent="0.25">
      <c r="A3009" s="9"/>
      <c r="B3009" s="6"/>
      <c r="I3009" s="4"/>
      <c r="J3009" s="6"/>
      <c r="N3009" s="1"/>
      <c r="O3009" s="1"/>
    </row>
    <row r="3010" spans="1:15" x14ac:dyDescent="0.25">
      <c r="A3010" s="9"/>
      <c r="B3010" s="6"/>
      <c r="I3010" s="4"/>
      <c r="J3010" s="6"/>
      <c r="N3010" s="1"/>
      <c r="O3010" s="1"/>
    </row>
    <row r="3011" spans="1:15" x14ac:dyDescent="0.25">
      <c r="A3011" s="9"/>
      <c r="B3011" s="6"/>
      <c r="I3011" s="4"/>
      <c r="J3011" s="6"/>
      <c r="N3011" s="1"/>
      <c r="O3011" s="1"/>
    </row>
    <row r="3012" spans="1:15" x14ac:dyDescent="0.25">
      <c r="A3012" s="9"/>
      <c r="B3012" s="6"/>
      <c r="I3012" s="4"/>
      <c r="J3012" s="6"/>
      <c r="N3012" s="1"/>
      <c r="O3012" s="1"/>
    </row>
    <row r="3013" spans="1:15" x14ac:dyDescent="0.25">
      <c r="A3013" s="9"/>
      <c r="B3013" s="6"/>
      <c r="I3013" s="4"/>
      <c r="J3013" s="6"/>
      <c r="N3013" s="1"/>
      <c r="O3013" s="1"/>
    </row>
    <row r="3014" spans="1:15" x14ac:dyDescent="0.25">
      <c r="A3014" s="9"/>
      <c r="B3014" s="6"/>
      <c r="I3014" s="4"/>
      <c r="J3014" s="6"/>
      <c r="N3014" s="1"/>
      <c r="O3014" s="1"/>
    </row>
    <row r="3015" spans="1:15" x14ac:dyDescent="0.25">
      <c r="A3015" s="9"/>
      <c r="B3015" s="6"/>
      <c r="I3015" s="4"/>
      <c r="J3015" s="6"/>
      <c r="N3015" s="1"/>
      <c r="O3015" s="1"/>
    </row>
    <row r="3016" spans="1:15" x14ac:dyDescent="0.25">
      <c r="A3016" s="9"/>
      <c r="B3016" s="6"/>
      <c r="I3016" s="4"/>
      <c r="J3016" s="6"/>
      <c r="N3016" s="1"/>
      <c r="O3016" s="1"/>
    </row>
    <row r="3017" spans="1:15" x14ac:dyDescent="0.25">
      <c r="A3017" s="9"/>
      <c r="B3017" s="6"/>
      <c r="I3017" s="4"/>
      <c r="J3017" s="6"/>
      <c r="N3017" s="1"/>
      <c r="O3017" s="1"/>
    </row>
    <row r="3018" spans="1:15" x14ac:dyDescent="0.25">
      <c r="A3018" s="9"/>
      <c r="B3018" s="6"/>
      <c r="I3018" s="4"/>
      <c r="J3018" s="6"/>
      <c r="N3018" s="1"/>
      <c r="O3018" s="1"/>
    </row>
    <row r="3019" spans="1:15" x14ac:dyDescent="0.25">
      <c r="A3019" s="9"/>
      <c r="B3019" s="6"/>
      <c r="I3019" s="4"/>
      <c r="J3019" s="6"/>
      <c r="N3019" s="1"/>
      <c r="O3019" s="1"/>
    </row>
    <row r="3020" spans="1:15" x14ac:dyDescent="0.25">
      <c r="A3020" s="9"/>
      <c r="B3020" s="6"/>
      <c r="I3020" s="4"/>
      <c r="J3020" s="6"/>
      <c r="N3020" s="1"/>
      <c r="O3020" s="1"/>
    </row>
    <row r="3021" spans="1:15" x14ac:dyDescent="0.25">
      <c r="A3021" s="9"/>
      <c r="B3021" s="6"/>
      <c r="I3021" s="4"/>
      <c r="J3021" s="6"/>
      <c r="N3021" s="1"/>
      <c r="O3021" s="1"/>
    </row>
    <row r="3022" spans="1:15" x14ac:dyDescent="0.25">
      <c r="A3022" s="9"/>
      <c r="B3022" s="6"/>
      <c r="I3022" s="4"/>
      <c r="J3022" s="6"/>
      <c r="N3022" s="1"/>
      <c r="O3022" s="1"/>
    </row>
    <row r="3023" spans="1:15" x14ac:dyDescent="0.25">
      <c r="A3023" s="9"/>
      <c r="B3023" s="6"/>
      <c r="I3023" s="4"/>
      <c r="J3023" s="6"/>
      <c r="N3023" s="1"/>
      <c r="O3023" s="1"/>
    </row>
    <row r="3024" spans="1:15" x14ac:dyDescent="0.25">
      <c r="A3024" s="9"/>
      <c r="B3024" s="6"/>
      <c r="I3024" s="4"/>
      <c r="J3024" s="6"/>
      <c r="N3024" s="1"/>
      <c r="O3024" s="1"/>
    </row>
    <row r="3025" spans="1:15" x14ac:dyDescent="0.25">
      <c r="A3025" s="9"/>
      <c r="B3025" s="6"/>
      <c r="I3025" s="4"/>
      <c r="J3025" s="6"/>
      <c r="N3025" s="1"/>
      <c r="O3025" s="1"/>
    </row>
    <row r="3026" spans="1:15" x14ac:dyDescent="0.25">
      <c r="A3026" s="9"/>
      <c r="B3026" s="6"/>
      <c r="I3026" s="4"/>
      <c r="J3026" s="6"/>
      <c r="N3026" s="1"/>
      <c r="O3026" s="1"/>
    </row>
    <row r="3027" spans="1:15" x14ac:dyDescent="0.25">
      <c r="A3027" s="9"/>
      <c r="B3027" s="6"/>
      <c r="I3027" s="4"/>
      <c r="J3027" s="6"/>
      <c r="N3027" s="1"/>
      <c r="O3027" s="1"/>
    </row>
    <row r="3028" spans="1:15" x14ac:dyDescent="0.25">
      <c r="A3028" s="9"/>
      <c r="B3028" s="6"/>
      <c r="I3028" s="4"/>
      <c r="J3028" s="6"/>
      <c r="N3028" s="1"/>
      <c r="O3028" s="1"/>
    </row>
    <row r="3029" spans="1:15" x14ac:dyDescent="0.25">
      <c r="A3029" s="9"/>
      <c r="B3029" s="6"/>
      <c r="I3029" s="4"/>
      <c r="J3029" s="6"/>
      <c r="N3029" s="1"/>
      <c r="O3029" s="1"/>
    </row>
    <row r="3030" spans="1:15" x14ac:dyDescent="0.25">
      <c r="A3030" s="9"/>
      <c r="B3030" s="6"/>
      <c r="I3030" s="4"/>
      <c r="J3030" s="6"/>
      <c r="N3030" s="1"/>
      <c r="O3030" s="1"/>
    </row>
    <row r="3031" spans="1:15" x14ac:dyDescent="0.25">
      <c r="A3031" s="9"/>
      <c r="B3031" s="6"/>
      <c r="I3031" s="4"/>
      <c r="J3031" s="6"/>
      <c r="N3031" s="1"/>
      <c r="O3031" s="1"/>
    </row>
    <row r="3032" spans="1:15" x14ac:dyDescent="0.25">
      <c r="A3032" s="9"/>
      <c r="B3032" s="6"/>
      <c r="I3032" s="4"/>
      <c r="J3032" s="6"/>
      <c r="N3032" s="1"/>
      <c r="O3032" s="1"/>
    </row>
    <row r="3033" spans="1:15" x14ac:dyDescent="0.25">
      <c r="A3033" s="9"/>
      <c r="B3033" s="6"/>
      <c r="I3033" s="4"/>
      <c r="J3033" s="6"/>
      <c r="N3033" s="1"/>
      <c r="O3033" s="1"/>
    </row>
    <row r="3034" spans="1:15" x14ac:dyDescent="0.25">
      <c r="A3034" s="9"/>
      <c r="B3034" s="6"/>
      <c r="I3034" s="4"/>
      <c r="J3034" s="6"/>
      <c r="N3034" s="1"/>
      <c r="O3034" s="1"/>
    </row>
    <row r="3035" spans="1:15" x14ac:dyDescent="0.25">
      <c r="A3035" s="9"/>
      <c r="B3035" s="6"/>
      <c r="I3035" s="4"/>
      <c r="J3035" s="6"/>
      <c r="N3035" s="1"/>
      <c r="O3035" s="1"/>
    </row>
    <row r="3036" spans="1:15" x14ac:dyDescent="0.25">
      <c r="A3036" s="9"/>
      <c r="B3036" s="6"/>
      <c r="I3036" s="4"/>
      <c r="J3036" s="6"/>
      <c r="N3036" s="1"/>
      <c r="O3036" s="1"/>
    </row>
    <row r="3037" spans="1:15" x14ac:dyDescent="0.25">
      <c r="A3037" s="9"/>
      <c r="B3037" s="6"/>
      <c r="I3037" s="4"/>
      <c r="J3037" s="6"/>
      <c r="N3037" s="1"/>
      <c r="O3037" s="1"/>
    </row>
    <row r="3038" spans="1:15" x14ac:dyDescent="0.25">
      <c r="A3038" s="9"/>
      <c r="B3038" s="6"/>
      <c r="I3038" s="4"/>
      <c r="J3038" s="6"/>
      <c r="N3038" s="1"/>
      <c r="O3038" s="1"/>
    </row>
    <row r="3039" spans="1:15" x14ac:dyDescent="0.25">
      <c r="A3039" s="9"/>
      <c r="B3039" s="6"/>
      <c r="I3039" s="4"/>
      <c r="J3039" s="6"/>
      <c r="N3039" s="1"/>
      <c r="O3039" s="1"/>
    </row>
    <row r="3040" spans="1:15" x14ac:dyDescent="0.25">
      <c r="A3040" s="9"/>
      <c r="B3040" s="6"/>
      <c r="I3040" s="4"/>
      <c r="J3040" s="6"/>
      <c r="N3040" s="1"/>
      <c r="O3040" s="1"/>
    </row>
    <row r="3041" spans="1:15" x14ac:dyDescent="0.25">
      <c r="A3041" s="9"/>
      <c r="B3041" s="6"/>
      <c r="I3041" s="4"/>
      <c r="J3041" s="6"/>
      <c r="N3041" s="1"/>
      <c r="O3041" s="1"/>
    </row>
    <row r="3042" spans="1:15" x14ac:dyDescent="0.25">
      <c r="A3042" s="9"/>
      <c r="B3042" s="6"/>
      <c r="I3042" s="4"/>
      <c r="J3042" s="6"/>
      <c r="N3042" s="1"/>
      <c r="O3042" s="1"/>
    </row>
    <row r="3043" spans="1:15" x14ac:dyDescent="0.25">
      <c r="A3043" s="9"/>
      <c r="B3043" s="6"/>
      <c r="I3043" s="4"/>
      <c r="J3043" s="6"/>
      <c r="N3043" s="1"/>
      <c r="O3043" s="1"/>
    </row>
    <row r="3044" spans="1:15" x14ac:dyDescent="0.25">
      <c r="A3044" s="9"/>
      <c r="B3044" s="6"/>
      <c r="I3044" s="4"/>
      <c r="J3044" s="6"/>
      <c r="N3044" s="1"/>
      <c r="O3044" s="1"/>
    </row>
    <row r="3045" spans="1:15" x14ac:dyDescent="0.25">
      <c r="A3045" s="9"/>
      <c r="B3045" s="6"/>
      <c r="I3045" s="4"/>
      <c r="J3045" s="6"/>
      <c r="N3045" s="1"/>
      <c r="O3045" s="1"/>
    </row>
    <row r="3046" spans="1:15" x14ac:dyDescent="0.25">
      <c r="A3046" s="9"/>
      <c r="B3046" s="6"/>
      <c r="I3046" s="4"/>
      <c r="J3046" s="6"/>
      <c r="N3046" s="1"/>
      <c r="O3046" s="1"/>
    </row>
    <row r="3047" spans="1:15" x14ac:dyDescent="0.25">
      <c r="A3047" s="9"/>
      <c r="B3047" s="6"/>
      <c r="I3047" s="4"/>
      <c r="J3047" s="6"/>
      <c r="N3047" s="1"/>
      <c r="O3047" s="1"/>
    </row>
    <row r="3048" spans="1:15" x14ac:dyDescent="0.25">
      <c r="A3048" s="9"/>
      <c r="B3048" s="6"/>
      <c r="I3048" s="4"/>
      <c r="J3048" s="6"/>
      <c r="N3048" s="1"/>
      <c r="O3048" s="1"/>
    </row>
    <row r="3049" spans="1:15" x14ac:dyDescent="0.25">
      <c r="A3049" s="9"/>
      <c r="B3049" s="6"/>
      <c r="I3049" s="4"/>
      <c r="J3049" s="6"/>
      <c r="N3049" s="1"/>
      <c r="O3049" s="1"/>
    </row>
    <row r="3050" spans="1:15" x14ac:dyDescent="0.25">
      <c r="A3050" s="9"/>
      <c r="B3050" s="6"/>
      <c r="I3050" s="4"/>
      <c r="J3050" s="6"/>
      <c r="N3050" s="1"/>
      <c r="O3050" s="1"/>
    </row>
    <row r="3051" spans="1:15" x14ac:dyDescent="0.25">
      <c r="A3051" s="9"/>
      <c r="B3051" s="6"/>
      <c r="I3051" s="4"/>
      <c r="J3051" s="6"/>
      <c r="N3051" s="1"/>
      <c r="O3051" s="1"/>
    </row>
    <row r="3052" spans="1:15" x14ac:dyDescent="0.25">
      <c r="A3052" s="9"/>
      <c r="B3052" s="6"/>
      <c r="I3052" s="4"/>
      <c r="J3052" s="6"/>
      <c r="N3052" s="1"/>
      <c r="O3052" s="1"/>
    </row>
    <row r="3053" spans="1:15" x14ac:dyDescent="0.25">
      <c r="A3053" s="9"/>
      <c r="B3053" s="6"/>
      <c r="I3053" s="4"/>
      <c r="J3053" s="6"/>
      <c r="N3053" s="1"/>
      <c r="O3053" s="1"/>
    </row>
    <row r="3054" spans="1:15" x14ac:dyDescent="0.25">
      <c r="A3054" s="9"/>
      <c r="B3054" s="6"/>
      <c r="I3054" s="4"/>
      <c r="J3054" s="6"/>
      <c r="N3054" s="1"/>
      <c r="O3054" s="1"/>
    </row>
    <row r="3055" spans="1:15" x14ac:dyDescent="0.25">
      <c r="A3055" s="9"/>
      <c r="B3055" s="6"/>
      <c r="I3055" s="4"/>
      <c r="J3055" s="6"/>
      <c r="N3055" s="1"/>
      <c r="O3055" s="1"/>
    </row>
    <row r="3056" spans="1:15" x14ac:dyDescent="0.25">
      <c r="A3056" s="9"/>
      <c r="B3056" s="6"/>
      <c r="I3056" s="4"/>
      <c r="J3056" s="6"/>
      <c r="N3056" s="1"/>
      <c r="O3056" s="1"/>
    </row>
    <row r="3057" spans="1:15" x14ac:dyDescent="0.25">
      <c r="A3057" s="9"/>
      <c r="B3057" s="6"/>
      <c r="I3057" s="4"/>
      <c r="J3057" s="6"/>
      <c r="N3057" s="1"/>
      <c r="O3057" s="1"/>
    </row>
    <row r="3058" spans="1:15" x14ac:dyDescent="0.25">
      <c r="A3058" s="9"/>
      <c r="B3058" s="6"/>
      <c r="I3058" s="4"/>
      <c r="J3058" s="6"/>
      <c r="N3058" s="1"/>
      <c r="O3058" s="1"/>
    </row>
    <row r="3059" spans="1:15" x14ac:dyDescent="0.25">
      <c r="A3059" s="9"/>
      <c r="B3059" s="6"/>
      <c r="I3059" s="4"/>
      <c r="J3059" s="6"/>
      <c r="N3059" s="1"/>
      <c r="O3059" s="1"/>
    </row>
    <row r="3060" spans="1:15" x14ac:dyDescent="0.25">
      <c r="A3060" s="9"/>
      <c r="B3060" s="6"/>
      <c r="I3060" s="4"/>
      <c r="J3060" s="6"/>
      <c r="N3060" s="1"/>
      <c r="O3060" s="1"/>
    </row>
    <row r="3061" spans="1:15" x14ac:dyDescent="0.25">
      <c r="A3061" s="9"/>
      <c r="B3061" s="6"/>
      <c r="I3061" s="4"/>
      <c r="J3061" s="6"/>
      <c r="N3061" s="1"/>
      <c r="O3061" s="1"/>
    </row>
    <row r="3062" spans="1:15" x14ac:dyDescent="0.25">
      <c r="A3062" s="9"/>
      <c r="B3062" s="6"/>
      <c r="I3062" s="4"/>
      <c r="J3062" s="6"/>
      <c r="N3062" s="1"/>
      <c r="O3062" s="1"/>
    </row>
    <row r="3063" spans="1:15" x14ac:dyDescent="0.25">
      <c r="A3063" s="9"/>
      <c r="B3063" s="6"/>
      <c r="I3063" s="4"/>
      <c r="J3063" s="6"/>
      <c r="N3063" s="1"/>
      <c r="O3063" s="1"/>
    </row>
    <row r="3064" spans="1:15" x14ac:dyDescent="0.25">
      <c r="A3064" s="9"/>
      <c r="B3064" s="6"/>
      <c r="I3064" s="4"/>
      <c r="J3064" s="6"/>
      <c r="N3064" s="1"/>
      <c r="O3064" s="1"/>
    </row>
    <row r="3065" spans="1:15" x14ac:dyDescent="0.25">
      <c r="A3065" s="9"/>
      <c r="B3065" s="6"/>
      <c r="I3065" s="4"/>
      <c r="J3065" s="6"/>
      <c r="N3065" s="1"/>
      <c r="O3065" s="1"/>
    </row>
    <row r="3066" spans="1:15" x14ac:dyDescent="0.25">
      <c r="A3066" s="9"/>
      <c r="B3066" s="6"/>
      <c r="I3066" s="4"/>
      <c r="J3066" s="6"/>
      <c r="N3066" s="1"/>
      <c r="O3066" s="1"/>
    </row>
    <row r="3067" spans="1:15" x14ac:dyDescent="0.25">
      <c r="A3067" s="9"/>
      <c r="B3067" s="6"/>
      <c r="I3067" s="4"/>
      <c r="J3067" s="6"/>
      <c r="N3067" s="1"/>
      <c r="O3067" s="1"/>
    </row>
    <row r="3068" spans="1:15" x14ac:dyDescent="0.25">
      <c r="A3068" s="9"/>
      <c r="B3068" s="6"/>
      <c r="I3068" s="4"/>
      <c r="J3068" s="6"/>
      <c r="N3068" s="1"/>
      <c r="O3068" s="1"/>
    </row>
    <row r="3069" spans="1:15" x14ac:dyDescent="0.25">
      <c r="A3069" s="9"/>
      <c r="B3069" s="6"/>
      <c r="I3069" s="4"/>
      <c r="J3069" s="6"/>
      <c r="N3069" s="1"/>
      <c r="O3069" s="1"/>
    </row>
    <row r="3070" spans="1:15" x14ac:dyDescent="0.25">
      <c r="A3070" s="9"/>
      <c r="B3070" s="6"/>
      <c r="I3070" s="4"/>
      <c r="J3070" s="6"/>
      <c r="N3070" s="1"/>
      <c r="O3070" s="1"/>
    </row>
    <row r="3071" spans="1:15" x14ac:dyDescent="0.25">
      <c r="A3071" s="9"/>
      <c r="B3071" s="6"/>
      <c r="I3071" s="4"/>
      <c r="J3071" s="6"/>
      <c r="N3071" s="1"/>
      <c r="O3071" s="1"/>
    </row>
    <row r="3072" spans="1:15" x14ac:dyDescent="0.25">
      <c r="A3072" s="9"/>
      <c r="B3072" s="6"/>
      <c r="I3072" s="4"/>
      <c r="J3072" s="6"/>
      <c r="N3072" s="1"/>
      <c r="O3072" s="1"/>
    </row>
    <row r="3073" spans="1:15" x14ac:dyDescent="0.25">
      <c r="A3073" s="9"/>
      <c r="B3073" s="6"/>
      <c r="I3073" s="4"/>
      <c r="J3073" s="6"/>
      <c r="N3073" s="1"/>
      <c r="O3073" s="1"/>
    </row>
    <row r="3074" spans="1:15" x14ac:dyDescent="0.25">
      <c r="A3074" s="9"/>
      <c r="B3074" s="6"/>
      <c r="I3074" s="4"/>
      <c r="J3074" s="6"/>
      <c r="N3074" s="1"/>
      <c r="O3074" s="1"/>
    </row>
    <row r="3075" spans="1:15" x14ac:dyDescent="0.25">
      <c r="A3075" s="9"/>
      <c r="B3075" s="6"/>
      <c r="I3075" s="4"/>
      <c r="J3075" s="6"/>
      <c r="N3075" s="1"/>
      <c r="O3075" s="1"/>
    </row>
    <row r="3076" spans="1:15" x14ac:dyDescent="0.25">
      <c r="A3076" s="9"/>
      <c r="B3076" s="6"/>
      <c r="I3076" s="4"/>
      <c r="J3076" s="6"/>
      <c r="N3076" s="1"/>
      <c r="O3076" s="1"/>
    </row>
    <row r="3077" spans="1:15" x14ac:dyDescent="0.25">
      <c r="A3077" s="9"/>
      <c r="B3077" s="6"/>
      <c r="I3077" s="4"/>
      <c r="J3077" s="6"/>
      <c r="N3077" s="1"/>
      <c r="O3077" s="1"/>
    </row>
    <row r="3078" spans="1:15" x14ac:dyDescent="0.25">
      <c r="A3078" s="9"/>
      <c r="B3078" s="6"/>
      <c r="I3078" s="4"/>
      <c r="J3078" s="6"/>
      <c r="N3078" s="1"/>
      <c r="O3078" s="1"/>
    </row>
    <row r="3079" spans="1:15" x14ac:dyDescent="0.25">
      <c r="A3079" s="9"/>
      <c r="B3079" s="6"/>
      <c r="I3079" s="4"/>
      <c r="J3079" s="6"/>
      <c r="N3079" s="1"/>
      <c r="O3079" s="1"/>
    </row>
    <row r="3080" spans="1:15" x14ac:dyDescent="0.25">
      <c r="A3080" s="9"/>
      <c r="B3080" s="6"/>
      <c r="I3080" s="4"/>
      <c r="J3080" s="6"/>
      <c r="N3080" s="1"/>
      <c r="O3080" s="1"/>
    </row>
    <row r="3081" spans="1:15" x14ac:dyDescent="0.25">
      <c r="A3081" s="9"/>
      <c r="B3081" s="6"/>
      <c r="I3081" s="4"/>
      <c r="J3081" s="6"/>
      <c r="N3081" s="1"/>
      <c r="O3081" s="1"/>
    </row>
    <row r="3082" spans="1:15" x14ac:dyDescent="0.25">
      <c r="A3082" s="9"/>
      <c r="B3082" s="6"/>
      <c r="I3082" s="4"/>
      <c r="J3082" s="6"/>
      <c r="N3082" s="1"/>
      <c r="O3082" s="1"/>
    </row>
    <row r="3083" spans="1:15" x14ac:dyDescent="0.25">
      <c r="A3083" s="9"/>
      <c r="B3083" s="6"/>
      <c r="I3083" s="4"/>
      <c r="J3083" s="6"/>
      <c r="N3083" s="1"/>
      <c r="O3083" s="1"/>
    </row>
    <row r="3084" spans="1:15" x14ac:dyDescent="0.25">
      <c r="A3084" s="9"/>
      <c r="B3084" s="6"/>
      <c r="I3084" s="4"/>
      <c r="J3084" s="6"/>
      <c r="N3084" s="1"/>
      <c r="O3084" s="1"/>
    </row>
    <row r="3085" spans="1:15" x14ac:dyDescent="0.25">
      <c r="A3085" s="9"/>
      <c r="B3085" s="6"/>
      <c r="I3085" s="4"/>
      <c r="J3085" s="6"/>
      <c r="N3085" s="1"/>
      <c r="O3085" s="1"/>
    </row>
    <row r="3086" spans="1:15" x14ac:dyDescent="0.25">
      <c r="A3086" s="9"/>
      <c r="B3086" s="6"/>
      <c r="I3086" s="4"/>
      <c r="J3086" s="6"/>
      <c r="N3086" s="1"/>
      <c r="O3086" s="1"/>
    </row>
    <row r="3087" spans="1:15" x14ac:dyDescent="0.25">
      <c r="A3087" s="9"/>
      <c r="B3087" s="6"/>
      <c r="I3087" s="4"/>
      <c r="J3087" s="6"/>
      <c r="N3087" s="1"/>
      <c r="O3087" s="1"/>
    </row>
    <row r="3088" spans="1:15" x14ac:dyDescent="0.25">
      <c r="A3088" s="9"/>
      <c r="B3088" s="6"/>
      <c r="I3088" s="4"/>
      <c r="J3088" s="6"/>
      <c r="N3088" s="1"/>
      <c r="O3088" s="1"/>
    </row>
    <row r="3089" spans="1:15" x14ac:dyDescent="0.25">
      <c r="A3089" s="9"/>
      <c r="B3089" s="6"/>
      <c r="I3089" s="4"/>
      <c r="J3089" s="6"/>
      <c r="N3089" s="1"/>
      <c r="O3089" s="1"/>
    </row>
    <row r="3090" spans="1:15" x14ac:dyDescent="0.25">
      <c r="A3090" s="9"/>
      <c r="B3090" s="6"/>
      <c r="I3090" s="4"/>
      <c r="J3090" s="6"/>
      <c r="N3090" s="1"/>
      <c r="O3090" s="1"/>
    </row>
    <row r="3091" spans="1:15" x14ac:dyDescent="0.25">
      <c r="A3091" s="9"/>
      <c r="B3091" s="6"/>
      <c r="I3091" s="4"/>
      <c r="J3091" s="6"/>
      <c r="N3091" s="1"/>
      <c r="O3091" s="1"/>
    </row>
    <row r="3092" spans="1:15" x14ac:dyDescent="0.25">
      <c r="A3092" s="9"/>
      <c r="B3092" s="6"/>
      <c r="I3092" s="4"/>
      <c r="J3092" s="6"/>
      <c r="N3092" s="1"/>
      <c r="O3092" s="1"/>
    </row>
    <row r="3093" spans="1:15" x14ac:dyDescent="0.25">
      <c r="A3093" s="9"/>
      <c r="B3093" s="6"/>
      <c r="I3093" s="4"/>
      <c r="J3093" s="6"/>
      <c r="N3093" s="1"/>
      <c r="O3093" s="1"/>
    </row>
    <row r="3094" spans="1:15" x14ac:dyDescent="0.25">
      <c r="A3094" s="9"/>
      <c r="B3094" s="6"/>
      <c r="I3094" s="4"/>
      <c r="J3094" s="6"/>
      <c r="N3094" s="1"/>
      <c r="O3094" s="1"/>
    </row>
    <row r="3095" spans="1:15" x14ac:dyDescent="0.25">
      <c r="A3095" s="9"/>
      <c r="B3095" s="6"/>
      <c r="I3095" s="4"/>
      <c r="J3095" s="6"/>
      <c r="N3095" s="1"/>
      <c r="O3095" s="1"/>
    </row>
    <row r="3096" spans="1:15" x14ac:dyDescent="0.25">
      <c r="A3096" s="9"/>
      <c r="B3096" s="6"/>
      <c r="I3096" s="4"/>
      <c r="J3096" s="6"/>
      <c r="N3096" s="1"/>
      <c r="O3096" s="1"/>
    </row>
    <row r="3097" spans="1:15" x14ac:dyDescent="0.25">
      <c r="A3097" s="9"/>
      <c r="B3097" s="6"/>
      <c r="I3097" s="4"/>
      <c r="J3097" s="6"/>
      <c r="N3097" s="1"/>
      <c r="O3097" s="1"/>
    </row>
    <row r="3098" spans="1:15" x14ac:dyDescent="0.25">
      <c r="A3098" s="9"/>
      <c r="B3098" s="6"/>
      <c r="I3098" s="4"/>
      <c r="J3098" s="6"/>
      <c r="N3098" s="1"/>
      <c r="O3098" s="1"/>
    </row>
    <row r="3099" spans="1:15" x14ac:dyDescent="0.25">
      <c r="A3099" s="9"/>
      <c r="B3099" s="6"/>
      <c r="I3099" s="4"/>
      <c r="J3099" s="6"/>
      <c r="N3099" s="1"/>
      <c r="O3099" s="1"/>
    </row>
    <row r="3100" spans="1:15" x14ac:dyDescent="0.25">
      <c r="A3100" s="9"/>
      <c r="B3100" s="6"/>
      <c r="I3100" s="4"/>
      <c r="J3100" s="6"/>
      <c r="N3100" s="1"/>
      <c r="O3100" s="1"/>
    </row>
    <row r="3101" spans="1:15" x14ac:dyDescent="0.25">
      <c r="A3101" s="9"/>
      <c r="B3101" s="6"/>
      <c r="I3101" s="4"/>
      <c r="J3101" s="6"/>
      <c r="N3101" s="1"/>
      <c r="O3101" s="1"/>
    </row>
    <row r="3102" spans="1:15" x14ac:dyDescent="0.25">
      <c r="A3102" s="9"/>
      <c r="B3102" s="6"/>
      <c r="I3102" s="4"/>
      <c r="J3102" s="6"/>
      <c r="N3102" s="1"/>
      <c r="O3102" s="1"/>
    </row>
    <row r="3103" spans="1:15" x14ac:dyDescent="0.25">
      <c r="A3103" s="9"/>
      <c r="B3103" s="6"/>
      <c r="I3103" s="4"/>
      <c r="J3103" s="6"/>
      <c r="N3103" s="1"/>
      <c r="O3103" s="1"/>
    </row>
    <row r="3104" spans="1:15" x14ac:dyDescent="0.25">
      <c r="A3104" s="9"/>
      <c r="B3104" s="6"/>
      <c r="I3104" s="4"/>
      <c r="J3104" s="6"/>
      <c r="N3104" s="1"/>
      <c r="O3104" s="1"/>
    </row>
    <row r="3105" spans="1:15" x14ac:dyDescent="0.25">
      <c r="A3105" s="9"/>
      <c r="B3105" s="6"/>
      <c r="I3105" s="4"/>
      <c r="J3105" s="6"/>
      <c r="N3105" s="1"/>
      <c r="O3105" s="1"/>
    </row>
    <row r="3106" spans="1:15" x14ac:dyDescent="0.25">
      <c r="A3106" s="9"/>
      <c r="B3106" s="6"/>
      <c r="I3106" s="4"/>
      <c r="J3106" s="6"/>
      <c r="N3106" s="1"/>
      <c r="O3106" s="1"/>
    </row>
    <row r="3107" spans="1:15" x14ac:dyDescent="0.25">
      <c r="A3107" s="9"/>
      <c r="B3107" s="6"/>
      <c r="I3107" s="4"/>
      <c r="J3107" s="6"/>
      <c r="N3107" s="1"/>
      <c r="O3107" s="1"/>
    </row>
    <row r="3108" spans="1:15" x14ac:dyDescent="0.25">
      <c r="A3108" s="9"/>
      <c r="B3108" s="6"/>
      <c r="I3108" s="4"/>
      <c r="J3108" s="6"/>
      <c r="N3108" s="1"/>
      <c r="O3108" s="1"/>
    </row>
    <row r="3109" spans="1:15" x14ac:dyDescent="0.25">
      <c r="A3109" s="9"/>
      <c r="B3109" s="6"/>
      <c r="I3109" s="4"/>
      <c r="J3109" s="6"/>
      <c r="N3109" s="1"/>
      <c r="O3109" s="1"/>
    </row>
    <row r="3110" spans="1:15" x14ac:dyDescent="0.25">
      <c r="A3110" s="9"/>
      <c r="B3110" s="6"/>
      <c r="I3110" s="4"/>
      <c r="J3110" s="6"/>
      <c r="N3110" s="1"/>
      <c r="O3110" s="1"/>
    </row>
    <row r="3111" spans="1:15" x14ac:dyDescent="0.25">
      <c r="A3111" s="9"/>
      <c r="B3111" s="6"/>
      <c r="I3111" s="4"/>
      <c r="J3111" s="6"/>
      <c r="N3111" s="1"/>
      <c r="O3111" s="1"/>
    </row>
    <row r="3112" spans="1:15" x14ac:dyDescent="0.25">
      <c r="A3112" s="9"/>
      <c r="B3112" s="6"/>
      <c r="I3112" s="4"/>
      <c r="J3112" s="6"/>
      <c r="N3112" s="1"/>
      <c r="O3112" s="1"/>
    </row>
    <row r="3113" spans="1:15" x14ac:dyDescent="0.25">
      <c r="A3113" s="9"/>
      <c r="B3113" s="6"/>
      <c r="I3113" s="4"/>
      <c r="J3113" s="6"/>
      <c r="N3113" s="1"/>
      <c r="O3113" s="1"/>
    </row>
    <row r="3114" spans="1:15" x14ac:dyDescent="0.25">
      <c r="A3114" s="9"/>
      <c r="B3114" s="6"/>
      <c r="I3114" s="4"/>
      <c r="J3114" s="6"/>
      <c r="N3114" s="1"/>
      <c r="O3114" s="1"/>
    </row>
    <row r="3115" spans="1:15" x14ac:dyDescent="0.25">
      <c r="A3115" s="9"/>
      <c r="B3115" s="6"/>
      <c r="I3115" s="4"/>
      <c r="J3115" s="6"/>
      <c r="N3115" s="1"/>
      <c r="O3115" s="1"/>
    </row>
    <row r="3116" spans="1:15" x14ac:dyDescent="0.25">
      <c r="A3116" s="9"/>
      <c r="B3116" s="6"/>
      <c r="I3116" s="4"/>
      <c r="J3116" s="6"/>
      <c r="N3116" s="1"/>
      <c r="O3116" s="1"/>
    </row>
    <row r="3117" spans="1:15" x14ac:dyDescent="0.25">
      <c r="A3117" s="9"/>
      <c r="B3117" s="6"/>
      <c r="I3117" s="4"/>
      <c r="J3117" s="6"/>
      <c r="N3117" s="1"/>
      <c r="O3117" s="1"/>
    </row>
    <row r="3118" spans="1:15" x14ac:dyDescent="0.25">
      <c r="A3118" s="9"/>
      <c r="B3118" s="6"/>
      <c r="I3118" s="4"/>
      <c r="J3118" s="6"/>
      <c r="N3118" s="1"/>
      <c r="O3118" s="1"/>
    </row>
    <row r="3119" spans="1:15" x14ac:dyDescent="0.25">
      <c r="A3119" s="9"/>
      <c r="B3119" s="6"/>
      <c r="I3119" s="4"/>
      <c r="J3119" s="6"/>
      <c r="N3119" s="1"/>
      <c r="O3119" s="1"/>
    </row>
    <row r="3120" spans="1:15" x14ac:dyDescent="0.25">
      <c r="A3120" s="9"/>
      <c r="B3120" s="6"/>
      <c r="I3120" s="4"/>
      <c r="J3120" s="6"/>
      <c r="N3120" s="1"/>
      <c r="O3120" s="1"/>
    </row>
    <row r="3121" spans="1:15" x14ac:dyDescent="0.25">
      <c r="A3121" s="9"/>
      <c r="B3121" s="6"/>
      <c r="I3121" s="4"/>
      <c r="J3121" s="6"/>
      <c r="N3121" s="1"/>
      <c r="O3121" s="1"/>
    </row>
    <row r="3122" spans="1:15" x14ac:dyDescent="0.25">
      <c r="A3122" s="9"/>
      <c r="B3122" s="6"/>
      <c r="I3122" s="4"/>
      <c r="J3122" s="6"/>
      <c r="N3122" s="1"/>
      <c r="O3122" s="1"/>
    </row>
    <row r="3123" spans="1:15" x14ac:dyDescent="0.25">
      <c r="A3123" s="9"/>
      <c r="B3123" s="6"/>
      <c r="I3123" s="4"/>
      <c r="J3123" s="6"/>
      <c r="N3123" s="1"/>
      <c r="O3123" s="1"/>
    </row>
    <row r="3124" spans="1:15" x14ac:dyDescent="0.25">
      <c r="A3124" s="9"/>
      <c r="B3124" s="6"/>
      <c r="I3124" s="4"/>
      <c r="J3124" s="6"/>
      <c r="N3124" s="1"/>
      <c r="O3124" s="1"/>
    </row>
    <row r="3125" spans="1:15" x14ac:dyDescent="0.25">
      <c r="A3125" s="9"/>
      <c r="B3125" s="6"/>
      <c r="I3125" s="4"/>
      <c r="J3125" s="6"/>
      <c r="N3125" s="1"/>
      <c r="O3125" s="1"/>
    </row>
    <row r="3126" spans="1:15" x14ac:dyDescent="0.25">
      <c r="A3126" s="9"/>
      <c r="B3126" s="6"/>
      <c r="I3126" s="4"/>
      <c r="J3126" s="6"/>
      <c r="N3126" s="1"/>
      <c r="O3126" s="1"/>
    </row>
    <row r="3127" spans="1:15" x14ac:dyDescent="0.25">
      <c r="A3127" s="9"/>
      <c r="B3127" s="6"/>
      <c r="I3127" s="4"/>
      <c r="J3127" s="6"/>
      <c r="N3127" s="1"/>
      <c r="O3127" s="1"/>
    </row>
    <row r="3128" spans="1:15" x14ac:dyDescent="0.25">
      <c r="A3128" s="9"/>
      <c r="B3128" s="6"/>
      <c r="I3128" s="4"/>
      <c r="J3128" s="6"/>
      <c r="N3128" s="1"/>
      <c r="O3128" s="1"/>
    </row>
    <row r="3129" spans="1:15" x14ac:dyDescent="0.25">
      <c r="A3129" s="9"/>
      <c r="B3129" s="6"/>
      <c r="I3129" s="4"/>
      <c r="J3129" s="6"/>
      <c r="N3129" s="1"/>
      <c r="O3129" s="1"/>
    </row>
    <row r="3130" spans="1:15" x14ac:dyDescent="0.25">
      <c r="A3130" s="9"/>
      <c r="B3130" s="6"/>
      <c r="I3130" s="4"/>
      <c r="J3130" s="6"/>
      <c r="N3130" s="1"/>
      <c r="O3130" s="1"/>
    </row>
    <row r="3131" spans="1:15" x14ac:dyDescent="0.25">
      <c r="A3131" s="9"/>
      <c r="B3131" s="6"/>
      <c r="I3131" s="4"/>
      <c r="J3131" s="6"/>
      <c r="N3131" s="1"/>
      <c r="O3131" s="1"/>
    </row>
    <row r="3132" spans="1:15" x14ac:dyDescent="0.25">
      <c r="A3132" s="9"/>
      <c r="B3132" s="6"/>
      <c r="I3132" s="4"/>
      <c r="J3132" s="6"/>
      <c r="N3132" s="1"/>
      <c r="O3132" s="1"/>
    </row>
    <row r="3133" spans="1:15" x14ac:dyDescent="0.25">
      <c r="A3133" s="9"/>
      <c r="B3133" s="6"/>
      <c r="I3133" s="4"/>
      <c r="J3133" s="6"/>
      <c r="N3133" s="1"/>
      <c r="O3133" s="1"/>
    </row>
    <row r="3134" spans="1:15" x14ac:dyDescent="0.25">
      <c r="A3134" s="9"/>
      <c r="B3134" s="6"/>
      <c r="I3134" s="4"/>
      <c r="J3134" s="6"/>
      <c r="N3134" s="1"/>
      <c r="O3134" s="1"/>
    </row>
    <row r="3135" spans="1:15" x14ac:dyDescent="0.25">
      <c r="A3135" s="9"/>
      <c r="B3135" s="6"/>
      <c r="I3135" s="4"/>
      <c r="J3135" s="6"/>
      <c r="N3135" s="1"/>
      <c r="O3135" s="1"/>
    </row>
    <row r="3136" spans="1:15" x14ac:dyDescent="0.25">
      <c r="A3136" s="9"/>
      <c r="B3136" s="6"/>
      <c r="I3136" s="4"/>
      <c r="J3136" s="6"/>
      <c r="N3136" s="1"/>
      <c r="O3136" s="1"/>
    </row>
    <row r="3137" spans="1:15" x14ac:dyDescent="0.25">
      <c r="A3137" s="9"/>
      <c r="B3137" s="6"/>
      <c r="I3137" s="4"/>
      <c r="J3137" s="6"/>
      <c r="N3137" s="1"/>
      <c r="O3137" s="1"/>
    </row>
    <row r="3138" spans="1:15" x14ac:dyDescent="0.25">
      <c r="A3138" s="9"/>
      <c r="B3138" s="6"/>
      <c r="I3138" s="4"/>
      <c r="J3138" s="6"/>
      <c r="N3138" s="1"/>
      <c r="O3138" s="1"/>
    </row>
    <row r="3139" spans="1:15" x14ac:dyDescent="0.25">
      <c r="A3139" s="9"/>
      <c r="B3139" s="6"/>
      <c r="I3139" s="4"/>
      <c r="J3139" s="6"/>
      <c r="N3139" s="1"/>
      <c r="O3139" s="1"/>
    </row>
    <row r="3140" spans="1:15" x14ac:dyDescent="0.25">
      <c r="A3140" s="9"/>
      <c r="B3140" s="6"/>
      <c r="I3140" s="4"/>
      <c r="J3140" s="6"/>
      <c r="N3140" s="1"/>
      <c r="O3140" s="1"/>
    </row>
    <row r="3141" spans="1:15" x14ac:dyDescent="0.25">
      <c r="A3141" s="9"/>
      <c r="B3141" s="6"/>
      <c r="I3141" s="4"/>
      <c r="J3141" s="6"/>
      <c r="N3141" s="1"/>
      <c r="O3141" s="1"/>
    </row>
    <row r="3142" spans="1:15" x14ac:dyDescent="0.25">
      <c r="A3142" s="9"/>
      <c r="B3142" s="6"/>
      <c r="I3142" s="4"/>
      <c r="J3142" s="6"/>
      <c r="N3142" s="1"/>
      <c r="O3142" s="1"/>
    </row>
    <row r="3143" spans="1:15" x14ac:dyDescent="0.25">
      <c r="A3143" s="9"/>
      <c r="B3143" s="6"/>
      <c r="I3143" s="4"/>
      <c r="J3143" s="6"/>
      <c r="N3143" s="1"/>
      <c r="O3143" s="1"/>
    </row>
    <row r="3144" spans="1:15" x14ac:dyDescent="0.25">
      <c r="A3144" s="9"/>
      <c r="B3144" s="6"/>
      <c r="I3144" s="4"/>
      <c r="J3144" s="6"/>
      <c r="N3144" s="1"/>
      <c r="O3144" s="1"/>
    </row>
    <row r="3145" spans="1:15" x14ac:dyDescent="0.25">
      <c r="A3145" s="9"/>
      <c r="B3145" s="6"/>
      <c r="I3145" s="4"/>
      <c r="J3145" s="6"/>
      <c r="N3145" s="1"/>
      <c r="O3145" s="1"/>
    </row>
    <row r="3146" spans="1:15" x14ac:dyDescent="0.25">
      <c r="A3146" s="9"/>
      <c r="B3146" s="6"/>
      <c r="I3146" s="4"/>
      <c r="J3146" s="6"/>
      <c r="N3146" s="1"/>
      <c r="O3146" s="1"/>
    </row>
    <row r="3147" spans="1:15" x14ac:dyDescent="0.25">
      <c r="A3147" s="9"/>
      <c r="B3147" s="6"/>
      <c r="I3147" s="4"/>
      <c r="J3147" s="6"/>
      <c r="N3147" s="1"/>
      <c r="O3147" s="1"/>
    </row>
    <row r="3148" spans="1:15" x14ac:dyDescent="0.25">
      <c r="A3148" s="9"/>
      <c r="B3148" s="6"/>
      <c r="I3148" s="4"/>
      <c r="J3148" s="6"/>
      <c r="N3148" s="1"/>
      <c r="O3148" s="1"/>
    </row>
    <row r="3149" spans="1:15" x14ac:dyDescent="0.25">
      <c r="A3149" s="9"/>
      <c r="B3149" s="6"/>
      <c r="I3149" s="4"/>
      <c r="J3149" s="6"/>
      <c r="N3149" s="1"/>
      <c r="O3149" s="1"/>
    </row>
    <row r="3150" spans="1:15" x14ac:dyDescent="0.25">
      <c r="A3150" s="9"/>
      <c r="B3150" s="6"/>
      <c r="I3150" s="4"/>
      <c r="J3150" s="6"/>
      <c r="N3150" s="1"/>
      <c r="O3150" s="1"/>
    </row>
    <row r="3151" spans="1:15" x14ac:dyDescent="0.25">
      <c r="A3151" s="9"/>
      <c r="B3151" s="6"/>
      <c r="I3151" s="4"/>
      <c r="J3151" s="6"/>
      <c r="N3151" s="1"/>
      <c r="O3151" s="1"/>
    </row>
    <row r="3152" spans="1:15" x14ac:dyDescent="0.25">
      <c r="A3152" s="9"/>
      <c r="B3152" s="6"/>
      <c r="I3152" s="4"/>
      <c r="J3152" s="6"/>
      <c r="N3152" s="1"/>
      <c r="O3152" s="1"/>
    </row>
    <row r="3153" spans="1:15" x14ac:dyDescent="0.25">
      <c r="A3153" s="9"/>
      <c r="B3153" s="6"/>
      <c r="I3153" s="4"/>
      <c r="J3153" s="6"/>
      <c r="N3153" s="1"/>
      <c r="O3153" s="1"/>
    </row>
    <row r="3154" spans="1:15" x14ac:dyDescent="0.25">
      <c r="A3154" s="9"/>
      <c r="B3154" s="6"/>
      <c r="I3154" s="4"/>
      <c r="J3154" s="6"/>
      <c r="N3154" s="1"/>
      <c r="O3154" s="1"/>
    </row>
    <row r="3155" spans="1:15" x14ac:dyDescent="0.25">
      <c r="A3155" s="9"/>
      <c r="B3155" s="6"/>
      <c r="I3155" s="4"/>
      <c r="J3155" s="6"/>
      <c r="N3155" s="1"/>
      <c r="O3155" s="1"/>
    </row>
    <row r="3156" spans="1:15" x14ac:dyDescent="0.25">
      <c r="A3156" s="9"/>
      <c r="B3156" s="6"/>
      <c r="I3156" s="4"/>
      <c r="J3156" s="6"/>
      <c r="N3156" s="1"/>
      <c r="O3156" s="1"/>
    </row>
    <row r="3157" spans="1:15" x14ac:dyDescent="0.25">
      <c r="A3157" s="9"/>
      <c r="B3157" s="6"/>
      <c r="I3157" s="4"/>
      <c r="J3157" s="6"/>
      <c r="N3157" s="1"/>
      <c r="O3157" s="1"/>
    </row>
    <row r="3158" spans="1:15" x14ac:dyDescent="0.25">
      <c r="A3158" s="9"/>
      <c r="B3158" s="6"/>
      <c r="I3158" s="4"/>
      <c r="J3158" s="6"/>
      <c r="N3158" s="1"/>
      <c r="O3158" s="1"/>
    </row>
    <row r="3159" spans="1:15" x14ac:dyDescent="0.25">
      <c r="A3159" s="9"/>
      <c r="B3159" s="6"/>
      <c r="I3159" s="4"/>
      <c r="J3159" s="6"/>
      <c r="N3159" s="1"/>
      <c r="O3159" s="1"/>
    </row>
    <row r="3160" spans="1:15" x14ac:dyDescent="0.25">
      <c r="A3160" s="9"/>
      <c r="B3160" s="6"/>
      <c r="I3160" s="4"/>
      <c r="J3160" s="6"/>
      <c r="N3160" s="1"/>
      <c r="O3160" s="1"/>
    </row>
    <row r="3161" spans="1:15" x14ac:dyDescent="0.25">
      <c r="A3161" s="9"/>
      <c r="B3161" s="6"/>
      <c r="I3161" s="4"/>
      <c r="J3161" s="6"/>
      <c r="N3161" s="1"/>
      <c r="O3161" s="1"/>
    </row>
    <row r="3162" spans="1:15" x14ac:dyDescent="0.25">
      <c r="A3162" s="9"/>
      <c r="B3162" s="6"/>
      <c r="I3162" s="4"/>
      <c r="J3162" s="6"/>
      <c r="N3162" s="1"/>
      <c r="O3162" s="1"/>
    </row>
    <row r="3163" spans="1:15" x14ac:dyDescent="0.25">
      <c r="A3163" s="9"/>
      <c r="B3163" s="6"/>
      <c r="I3163" s="4"/>
      <c r="J3163" s="6"/>
      <c r="N3163" s="1"/>
      <c r="O3163" s="1"/>
    </row>
    <row r="3164" spans="1:15" x14ac:dyDescent="0.25">
      <c r="A3164" s="9"/>
      <c r="B3164" s="6"/>
      <c r="I3164" s="4"/>
      <c r="J3164" s="6"/>
      <c r="N3164" s="1"/>
      <c r="O3164" s="1"/>
    </row>
    <row r="3165" spans="1:15" x14ac:dyDescent="0.25">
      <c r="A3165" s="9"/>
      <c r="B3165" s="6"/>
      <c r="I3165" s="4"/>
      <c r="J3165" s="6"/>
      <c r="N3165" s="1"/>
      <c r="O3165" s="1"/>
    </row>
    <row r="3166" spans="1:15" x14ac:dyDescent="0.25">
      <c r="A3166" s="9"/>
      <c r="B3166" s="6"/>
      <c r="I3166" s="4"/>
      <c r="J3166" s="6"/>
      <c r="N3166" s="1"/>
      <c r="O3166" s="1"/>
    </row>
    <row r="3167" spans="1:15" x14ac:dyDescent="0.25">
      <c r="A3167" s="9"/>
      <c r="B3167" s="6"/>
      <c r="I3167" s="4"/>
      <c r="J3167" s="6"/>
      <c r="N3167" s="1"/>
      <c r="O3167" s="1"/>
    </row>
    <row r="3168" spans="1:15" x14ac:dyDescent="0.25">
      <c r="A3168" s="9"/>
      <c r="B3168" s="6"/>
      <c r="I3168" s="4"/>
      <c r="J3168" s="6"/>
      <c r="N3168" s="1"/>
      <c r="O3168" s="1"/>
    </row>
    <row r="3169" spans="1:15" x14ac:dyDescent="0.25">
      <c r="A3169" s="9"/>
      <c r="B3169" s="6"/>
      <c r="I3169" s="4"/>
      <c r="J3169" s="6"/>
      <c r="N3169" s="1"/>
      <c r="O3169" s="1"/>
    </row>
    <row r="3170" spans="1:15" x14ac:dyDescent="0.25">
      <c r="A3170" s="9"/>
      <c r="B3170" s="6"/>
      <c r="I3170" s="4"/>
      <c r="J3170" s="6"/>
      <c r="N3170" s="1"/>
      <c r="O3170" s="1"/>
    </row>
    <row r="3171" spans="1:15" x14ac:dyDescent="0.25">
      <c r="A3171" s="9"/>
      <c r="B3171" s="6"/>
      <c r="I3171" s="4"/>
      <c r="J3171" s="6"/>
      <c r="N3171" s="1"/>
      <c r="O3171" s="1"/>
    </row>
    <row r="3172" spans="1:15" x14ac:dyDescent="0.25">
      <c r="A3172" s="9"/>
      <c r="B3172" s="6"/>
      <c r="I3172" s="4"/>
      <c r="J3172" s="6"/>
      <c r="N3172" s="1"/>
      <c r="O3172" s="1"/>
    </row>
    <row r="3173" spans="1:15" x14ac:dyDescent="0.25">
      <c r="A3173" s="9"/>
      <c r="B3173" s="6"/>
      <c r="I3173" s="4"/>
      <c r="J3173" s="6"/>
      <c r="N3173" s="1"/>
      <c r="O3173" s="1"/>
    </row>
    <row r="3174" spans="1:15" x14ac:dyDescent="0.25">
      <c r="A3174" s="9"/>
      <c r="B3174" s="6"/>
      <c r="I3174" s="4"/>
      <c r="J3174" s="6"/>
      <c r="N3174" s="1"/>
      <c r="O3174" s="1"/>
    </row>
    <row r="3175" spans="1:15" x14ac:dyDescent="0.25">
      <c r="A3175" s="9"/>
      <c r="B3175" s="6"/>
      <c r="I3175" s="4"/>
      <c r="J3175" s="6"/>
      <c r="N3175" s="1"/>
      <c r="O3175" s="1"/>
    </row>
    <row r="3176" spans="1:15" x14ac:dyDescent="0.25">
      <c r="A3176" s="9"/>
      <c r="B3176" s="6"/>
      <c r="I3176" s="4"/>
      <c r="J3176" s="6"/>
      <c r="N3176" s="1"/>
      <c r="O3176" s="1"/>
    </row>
    <row r="3177" spans="1:15" x14ac:dyDescent="0.25">
      <c r="A3177" s="9"/>
      <c r="B3177" s="6"/>
      <c r="I3177" s="4"/>
      <c r="J3177" s="6"/>
      <c r="N3177" s="1"/>
      <c r="O3177" s="1"/>
    </row>
    <row r="3178" spans="1:15" x14ac:dyDescent="0.25">
      <c r="A3178" s="9"/>
      <c r="B3178" s="6"/>
      <c r="I3178" s="4"/>
      <c r="J3178" s="6"/>
      <c r="N3178" s="1"/>
      <c r="O3178" s="1"/>
    </row>
    <row r="3179" spans="1:15" x14ac:dyDescent="0.25">
      <c r="A3179" s="9"/>
      <c r="B3179" s="6"/>
      <c r="I3179" s="4"/>
      <c r="J3179" s="6"/>
      <c r="N3179" s="1"/>
      <c r="O3179" s="1"/>
    </row>
    <row r="3180" spans="1:15" x14ac:dyDescent="0.25">
      <c r="A3180" s="9"/>
      <c r="B3180" s="6"/>
      <c r="I3180" s="4"/>
      <c r="J3180" s="6"/>
      <c r="N3180" s="1"/>
      <c r="O3180" s="1"/>
    </row>
    <row r="3181" spans="1:15" x14ac:dyDescent="0.25">
      <c r="A3181" s="9"/>
      <c r="B3181" s="6"/>
      <c r="I3181" s="4"/>
      <c r="J3181" s="6"/>
      <c r="N3181" s="1"/>
      <c r="O3181" s="1"/>
    </row>
    <row r="3182" spans="1:15" x14ac:dyDescent="0.25">
      <c r="A3182" s="9"/>
      <c r="B3182" s="6"/>
      <c r="I3182" s="4"/>
      <c r="J3182" s="6"/>
      <c r="N3182" s="1"/>
      <c r="O3182" s="1"/>
    </row>
    <row r="3183" spans="1:15" x14ac:dyDescent="0.25">
      <c r="A3183" s="9"/>
      <c r="B3183" s="6"/>
      <c r="I3183" s="4"/>
      <c r="J3183" s="6"/>
      <c r="N3183" s="1"/>
      <c r="O3183" s="1"/>
    </row>
    <row r="3184" spans="1:15" x14ac:dyDescent="0.25">
      <c r="A3184" s="9"/>
      <c r="B3184" s="6"/>
      <c r="I3184" s="4"/>
      <c r="J3184" s="6"/>
      <c r="N3184" s="1"/>
      <c r="O3184" s="1"/>
    </row>
    <row r="3185" spans="1:15" x14ac:dyDescent="0.25">
      <c r="A3185" s="9"/>
      <c r="B3185" s="6"/>
      <c r="I3185" s="4"/>
      <c r="J3185" s="6"/>
      <c r="N3185" s="1"/>
      <c r="O3185" s="1"/>
    </row>
    <row r="3186" spans="1:15" x14ac:dyDescent="0.25">
      <c r="A3186" s="9"/>
      <c r="B3186" s="6"/>
      <c r="I3186" s="4"/>
      <c r="J3186" s="6"/>
      <c r="N3186" s="1"/>
      <c r="O3186" s="1"/>
    </row>
    <row r="3187" spans="1:15" x14ac:dyDescent="0.25">
      <c r="A3187" s="9"/>
      <c r="B3187" s="6"/>
      <c r="I3187" s="4"/>
      <c r="J3187" s="6"/>
      <c r="N3187" s="1"/>
      <c r="O3187" s="1"/>
    </row>
    <row r="3188" spans="1:15" x14ac:dyDescent="0.25">
      <c r="A3188" s="9"/>
      <c r="B3188" s="6"/>
      <c r="I3188" s="4"/>
      <c r="J3188" s="6"/>
      <c r="N3188" s="1"/>
      <c r="O3188" s="1"/>
    </row>
    <row r="3189" spans="1:15" x14ac:dyDescent="0.25">
      <c r="A3189" s="9"/>
      <c r="B3189" s="6"/>
      <c r="I3189" s="4"/>
      <c r="J3189" s="6"/>
      <c r="N3189" s="1"/>
      <c r="O3189" s="1"/>
    </row>
    <row r="3190" spans="1:15" x14ac:dyDescent="0.25">
      <c r="A3190" s="9"/>
      <c r="B3190" s="6"/>
      <c r="I3190" s="4"/>
      <c r="J3190" s="6"/>
      <c r="N3190" s="1"/>
      <c r="O3190" s="1"/>
    </row>
    <row r="3191" spans="1:15" x14ac:dyDescent="0.25">
      <c r="A3191" s="9"/>
      <c r="B3191" s="6"/>
      <c r="I3191" s="4"/>
      <c r="J3191" s="6"/>
      <c r="N3191" s="1"/>
      <c r="O3191" s="1"/>
    </row>
    <row r="3192" spans="1:15" x14ac:dyDescent="0.25">
      <c r="A3192" s="9"/>
      <c r="B3192" s="6"/>
      <c r="I3192" s="4"/>
      <c r="J3192" s="6"/>
      <c r="N3192" s="1"/>
      <c r="O3192" s="1"/>
    </row>
    <row r="3193" spans="1:15" x14ac:dyDescent="0.25">
      <c r="A3193" s="9"/>
      <c r="B3193" s="6"/>
      <c r="I3193" s="4"/>
      <c r="J3193" s="6"/>
      <c r="N3193" s="1"/>
      <c r="O3193" s="1"/>
    </row>
    <row r="3194" spans="1:15" x14ac:dyDescent="0.25">
      <c r="A3194" s="9"/>
      <c r="B3194" s="6"/>
      <c r="I3194" s="4"/>
      <c r="J3194" s="6"/>
      <c r="N3194" s="1"/>
      <c r="O3194" s="1"/>
    </row>
    <row r="3195" spans="1:15" x14ac:dyDescent="0.25">
      <c r="A3195" s="9"/>
      <c r="B3195" s="6"/>
      <c r="I3195" s="4"/>
      <c r="J3195" s="6"/>
      <c r="N3195" s="1"/>
      <c r="O3195" s="1"/>
    </row>
    <row r="3196" spans="1:15" x14ac:dyDescent="0.25">
      <c r="A3196" s="9"/>
      <c r="B3196" s="6"/>
      <c r="I3196" s="4"/>
      <c r="J3196" s="6"/>
      <c r="N3196" s="1"/>
      <c r="O3196" s="1"/>
    </row>
    <row r="3197" spans="1:15" x14ac:dyDescent="0.25">
      <c r="A3197" s="9"/>
      <c r="B3197" s="6"/>
      <c r="I3197" s="4"/>
      <c r="J3197" s="6"/>
      <c r="N3197" s="1"/>
      <c r="O3197" s="1"/>
    </row>
    <row r="3198" spans="1:15" x14ac:dyDescent="0.25">
      <c r="A3198" s="9"/>
      <c r="B3198" s="6"/>
      <c r="I3198" s="4"/>
      <c r="J3198" s="6"/>
      <c r="N3198" s="1"/>
      <c r="O3198" s="1"/>
    </row>
    <row r="3199" spans="1:15" x14ac:dyDescent="0.25">
      <c r="A3199" s="9"/>
      <c r="B3199" s="6"/>
      <c r="I3199" s="4"/>
      <c r="J3199" s="6"/>
      <c r="N3199" s="1"/>
      <c r="O3199" s="1"/>
    </row>
    <row r="3200" spans="1:15" x14ac:dyDescent="0.25">
      <c r="A3200" s="9"/>
      <c r="B3200" s="6"/>
      <c r="I3200" s="4"/>
      <c r="J3200" s="6"/>
      <c r="N3200" s="1"/>
      <c r="O3200" s="1"/>
    </row>
    <row r="3201" spans="1:15" x14ac:dyDescent="0.25">
      <c r="A3201" s="9"/>
      <c r="B3201" s="6"/>
      <c r="I3201" s="4"/>
      <c r="J3201" s="6"/>
      <c r="N3201" s="1"/>
      <c r="O3201" s="1"/>
    </row>
    <row r="3202" spans="1:15" x14ac:dyDescent="0.25">
      <c r="A3202" s="9"/>
      <c r="B3202" s="6"/>
      <c r="I3202" s="4"/>
      <c r="J3202" s="6"/>
      <c r="N3202" s="1"/>
      <c r="O3202" s="1"/>
    </row>
    <row r="3203" spans="1:15" x14ac:dyDescent="0.25">
      <c r="A3203" s="9"/>
      <c r="B3203" s="6"/>
      <c r="I3203" s="4"/>
      <c r="J3203" s="6"/>
      <c r="N3203" s="1"/>
      <c r="O3203" s="1"/>
    </row>
    <row r="3204" spans="1:15" x14ac:dyDescent="0.25">
      <c r="A3204" s="9"/>
      <c r="B3204" s="6"/>
      <c r="I3204" s="4"/>
      <c r="J3204" s="6"/>
      <c r="N3204" s="1"/>
      <c r="O3204" s="1"/>
    </row>
    <row r="3205" spans="1:15" x14ac:dyDescent="0.25">
      <c r="A3205" s="9"/>
      <c r="B3205" s="6"/>
      <c r="I3205" s="4"/>
      <c r="J3205" s="6"/>
      <c r="N3205" s="1"/>
      <c r="O3205" s="1"/>
    </row>
    <row r="3206" spans="1:15" x14ac:dyDescent="0.25">
      <c r="A3206" s="9"/>
      <c r="B3206" s="6"/>
      <c r="I3206" s="4"/>
      <c r="J3206" s="6"/>
      <c r="N3206" s="1"/>
      <c r="O3206" s="1"/>
    </row>
    <row r="3207" spans="1:15" x14ac:dyDescent="0.25">
      <c r="A3207" s="9"/>
      <c r="B3207" s="6"/>
      <c r="I3207" s="4"/>
      <c r="J3207" s="6"/>
      <c r="N3207" s="1"/>
      <c r="O3207" s="1"/>
    </row>
    <row r="3208" spans="1:15" x14ac:dyDescent="0.25">
      <c r="A3208" s="9"/>
      <c r="B3208" s="6"/>
      <c r="I3208" s="4"/>
      <c r="J3208" s="6"/>
      <c r="N3208" s="1"/>
      <c r="O3208" s="1"/>
    </row>
    <row r="3209" spans="1:15" x14ac:dyDescent="0.25">
      <c r="A3209" s="9"/>
      <c r="B3209" s="6"/>
      <c r="I3209" s="4"/>
      <c r="J3209" s="6"/>
      <c r="N3209" s="1"/>
      <c r="O3209" s="1"/>
    </row>
    <row r="3210" spans="1:15" x14ac:dyDescent="0.25">
      <c r="A3210" s="9"/>
      <c r="B3210" s="6"/>
      <c r="I3210" s="4"/>
      <c r="J3210" s="6"/>
      <c r="N3210" s="1"/>
      <c r="O3210" s="1"/>
    </row>
    <row r="3211" spans="1:15" x14ac:dyDescent="0.25">
      <c r="A3211" s="9"/>
      <c r="B3211" s="6"/>
      <c r="I3211" s="4"/>
      <c r="J3211" s="6"/>
      <c r="N3211" s="1"/>
      <c r="O3211" s="1"/>
    </row>
    <row r="3212" spans="1:15" x14ac:dyDescent="0.25">
      <c r="A3212" s="9"/>
      <c r="B3212" s="6"/>
      <c r="I3212" s="4"/>
      <c r="J3212" s="6"/>
      <c r="N3212" s="1"/>
      <c r="O3212" s="1"/>
    </row>
    <row r="3213" spans="1:15" x14ac:dyDescent="0.25">
      <c r="A3213" s="9"/>
      <c r="B3213" s="6"/>
      <c r="I3213" s="4"/>
      <c r="J3213" s="6"/>
      <c r="N3213" s="1"/>
      <c r="O3213" s="1"/>
    </row>
    <row r="3214" spans="1:15" x14ac:dyDescent="0.25">
      <c r="A3214" s="9"/>
      <c r="B3214" s="6"/>
      <c r="I3214" s="4"/>
      <c r="J3214" s="6"/>
      <c r="N3214" s="1"/>
      <c r="O3214" s="1"/>
    </row>
    <row r="3215" spans="1:15" x14ac:dyDescent="0.25">
      <c r="A3215" s="9"/>
      <c r="B3215" s="6"/>
      <c r="I3215" s="4"/>
      <c r="J3215" s="6"/>
      <c r="N3215" s="1"/>
      <c r="O3215" s="1"/>
    </row>
    <row r="3216" spans="1:15" x14ac:dyDescent="0.25">
      <c r="A3216" s="9"/>
      <c r="B3216" s="6"/>
      <c r="I3216" s="4"/>
      <c r="J3216" s="6"/>
      <c r="N3216" s="1"/>
      <c r="O3216" s="1"/>
    </row>
    <row r="3217" spans="1:15" x14ac:dyDescent="0.25">
      <c r="A3217" s="9"/>
      <c r="B3217" s="6"/>
      <c r="I3217" s="4"/>
      <c r="J3217" s="6"/>
      <c r="N3217" s="1"/>
      <c r="O3217" s="1"/>
    </row>
    <row r="3218" spans="1:15" x14ac:dyDescent="0.25">
      <c r="A3218" s="9"/>
      <c r="B3218" s="6"/>
      <c r="I3218" s="4"/>
      <c r="J3218" s="6"/>
      <c r="N3218" s="1"/>
      <c r="O3218" s="1"/>
    </row>
    <row r="3219" spans="1:15" x14ac:dyDescent="0.25">
      <c r="A3219" s="9"/>
      <c r="B3219" s="6"/>
      <c r="I3219" s="4"/>
      <c r="J3219" s="6"/>
      <c r="N3219" s="1"/>
      <c r="O3219" s="1"/>
    </row>
    <row r="3220" spans="1:15" x14ac:dyDescent="0.25">
      <c r="A3220" s="9"/>
      <c r="B3220" s="6"/>
      <c r="I3220" s="4"/>
      <c r="J3220" s="6"/>
      <c r="N3220" s="1"/>
      <c r="O3220" s="1"/>
    </row>
    <row r="3221" spans="1:15" x14ac:dyDescent="0.25">
      <c r="A3221" s="9"/>
      <c r="B3221" s="6"/>
      <c r="I3221" s="4"/>
      <c r="J3221" s="6"/>
      <c r="N3221" s="1"/>
      <c r="O3221" s="1"/>
    </row>
    <row r="3222" spans="1:15" x14ac:dyDescent="0.25">
      <c r="A3222" s="9"/>
      <c r="B3222" s="6"/>
      <c r="I3222" s="4"/>
      <c r="J3222" s="6"/>
      <c r="N3222" s="1"/>
      <c r="O3222" s="1"/>
    </row>
    <row r="3223" spans="1:15" x14ac:dyDescent="0.25">
      <c r="A3223" s="9"/>
      <c r="B3223" s="6"/>
      <c r="I3223" s="4"/>
      <c r="J3223" s="6"/>
      <c r="N3223" s="1"/>
      <c r="O3223" s="1"/>
    </row>
    <row r="3224" spans="1:15" x14ac:dyDescent="0.25">
      <c r="A3224" s="9"/>
      <c r="B3224" s="6"/>
      <c r="I3224" s="4"/>
      <c r="J3224" s="6"/>
      <c r="N3224" s="1"/>
      <c r="O3224" s="1"/>
    </row>
    <row r="3225" spans="1:15" x14ac:dyDescent="0.25">
      <c r="A3225" s="9"/>
      <c r="B3225" s="6"/>
      <c r="I3225" s="4"/>
      <c r="J3225" s="6"/>
      <c r="N3225" s="1"/>
      <c r="O3225" s="1"/>
    </row>
    <row r="3226" spans="1:15" x14ac:dyDescent="0.25">
      <c r="A3226" s="9"/>
      <c r="B3226" s="6"/>
      <c r="I3226" s="4"/>
      <c r="J3226" s="6"/>
      <c r="N3226" s="1"/>
      <c r="O3226" s="1"/>
    </row>
    <row r="3227" spans="1:15" x14ac:dyDescent="0.25">
      <c r="A3227" s="9"/>
      <c r="B3227" s="6"/>
      <c r="I3227" s="4"/>
      <c r="J3227" s="6"/>
      <c r="N3227" s="1"/>
      <c r="O3227" s="1"/>
    </row>
    <row r="3228" spans="1:15" x14ac:dyDescent="0.25">
      <c r="A3228" s="9"/>
      <c r="B3228" s="6"/>
      <c r="I3228" s="4"/>
      <c r="J3228" s="6"/>
      <c r="N3228" s="1"/>
      <c r="O3228" s="1"/>
    </row>
    <row r="3229" spans="1:15" x14ac:dyDescent="0.25">
      <c r="A3229" s="9"/>
      <c r="B3229" s="6"/>
      <c r="I3229" s="4"/>
      <c r="J3229" s="6"/>
      <c r="N3229" s="1"/>
      <c r="O3229" s="1"/>
    </row>
    <row r="3230" spans="1:15" x14ac:dyDescent="0.25">
      <c r="A3230" s="9"/>
      <c r="B3230" s="6"/>
      <c r="I3230" s="4"/>
      <c r="J3230" s="6"/>
      <c r="N3230" s="1"/>
      <c r="O3230" s="1"/>
    </row>
    <row r="3231" spans="1:15" x14ac:dyDescent="0.25">
      <c r="A3231" s="9"/>
      <c r="B3231" s="6"/>
      <c r="I3231" s="4"/>
      <c r="J3231" s="6"/>
      <c r="N3231" s="1"/>
      <c r="O3231" s="1"/>
    </row>
    <row r="3232" spans="1:15" x14ac:dyDescent="0.25">
      <c r="A3232" s="9"/>
      <c r="B3232" s="6"/>
      <c r="I3232" s="4"/>
      <c r="J3232" s="6"/>
      <c r="N3232" s="1"/>
      <c r="O3232" s="1"/>
    </row>
    <row r="3233" spans="1:15" x14ac:dyDescent="0.25">
      <c r="A3233" s="9"/>
      <c r="B3233" s="6"/>
      <c r="I3233" s="4"/>
      <c r="J3233" s="6"/>
      <c r="N3233" s="1"/>
      <c r="O3233" s="1"/>
    </row>
    <row r="3234" spans="1:15" x14ac:dyDescent="0.25">
      <c r="A3234" s="9"/>
      <c r="B3234" s="6"/>
      <c r="I3234" s="4"/>
      <c r="J3234" s="6"/>
      <c r="N3234" s="1"/>
      <c r="O3234" s="1"/>
    </row>
    <row r="3235" spans="1:15" x14ac:dyDescent="0.25">
      <c r="A3235" s="9"/>
      <c r="B3235" s="6"/>
      <c r="I3235" s="4"/>
      <c r="J3235" s="6"/>
      <c r="N3235" s="1"/>
      <c r="O3235" s="1"/>
    </row>
    <row r="3236" spans="1:15" x14ac:dyDescent="0.25">
      <c r="A3236" s="9"/>
      <c r="B3236" s="6"/>
      <c r="I3236" s="4"/>
      <c r="J3236" s="6"/>
      <c r="N3236" s="1"/>
      <c r="O3236" s="1"/>
    </row>
    <row r="3237" spans="1:15" x14ac:dyDescent="0.25">
      <c r="A3237" s="9"/>
      <c r="B3237" s="6"/>
      <c r="I3237" s="4"/>
      <c r="J3237" s="6"/>
      <c r="N3237" s="1"/>
      <c r="O3237" s="1"/>
    </row>
    <row r="3238" spans="1:15" x14ac:dyDescent="0.25">
      <c r="A3238" s="9"/>
      <c r="B3238" s="6"/>
      <c r="I3238" s="4"/>
      <c r="J3238" s="6"/>
      <c r="N3238" s="1"/>
      <c r="O3238" s="1"/>
    </row>
    <row r="3239" spans="1:15" x14ac:dyDescent="0.25">
      <c r="A3239" s="9"/>
      <c r="B3239" s="6"/>
      <c r="I3239" s="4"/>
      <c r="J3239" s="6"/>
      <c r="N3239" s="1"/>
      <c r="O3239" s="1"/>
    </row>
    <row r="3240" spans="1:15" x14ac:dyDescent="0.25">
      <c r="A3240" s="9"/>
      <c r="B3240" s="6"/>
      <c r="I3240" s="4"/>
      <c r="J3240" s="6"/>
      <c r="N3240" s="1"/>
      <c r="O3240" s="1"/>
    </row>
    <row r="3241" spans="1:15" x14ac:dyDescent="0.25">
      <c r="A3241" s="9"/>
      <c r="B3241" s="6"/>
      <c r="I3241" s="4"/>
      <c r="J3241" s="6"/>
      <c r="N3241" s="1"/>
      <c r="O3241" s="1"/>
    </row>
    <row r="3242" spans="1:15" x14ac:dyDescent="0.25">
      <c r="A3242" s="9"/>
      <c r="B3242" s="6"/>
      <c r="I3242" s="4"/>
      <c r="J3242" s="6"/>
      <c r="N3242" s="1"/>
      <c r="O3242" s="1"/>
    </row>
    <row r="3243" spans="1:15" x14ac:dyDescent="0.25">
      <c r="A3243" s="9"/>
      <c r="B3243" s="6"/>
      <c r="I3243" s="4"/>
      <c r="J3243" s="6"/>
      <c r="N3243" s="1"/>
      <c r="O3243" s="1"/>
    </row>
    <row r="3244" spans="1:15" x14ac:dyDescent="0.25">
      <c r="A3244" s="9"/>
      <c r="B3244" s="6"/>
      <c r="I3244" s="4"/>
      <c r="J3244" s="6"/>
      <c r="N3244" s="1"/>
      <c r="O3244" s="1"/>
    </row>
    <row r="3245" spans="1:15" x14ac:dyDescent="0.25">
      <c r="A3245" s="9"/>
      <c r="B3245" s="6"/>
      <c r="I3245" s="4"/>
      <c r="J3245" s="6"/>
      <c r="N3245" s="1"/>
      <c r="O3245" s="1"/>
    </row>
    <row r="3246" spans="1:15" x14ac:dyDescent="0.25">
      <c r="A3246" s="9"/>
      <c r="B3246" s="6"/>
      <c r="I3246" s="4"/>
      <c r="J3246" s="6"/>
      <c r="N3246" s="1"/>
      <c r="O3246" s="1"/>
    </row>
    <row r="3247" spans="1:15" x14ac:dyDescent="0.25">
      <c r="A3247" s="9"/>
      <c r="B3247" s="6"/>
      <c r="I3247" s="4"/>
      <c r="J3247" s="6"/>
      <c r="N3247" s="1"/>
      <c r="O3247" s="1"/>
    </row>
    <row r="3248" spans="1:15" x14ac:dyDescent="0.25">
      <c r="A3248" s="9"/>
      <c r="B3248" s="6"/>
      <c r="I3248" s="4"/>
      <c r="J3248" s="6"/>
      <c r="N3248" s="1"/>
      <c r="O3248" s="1"/>
    </row>
    <row r="3249" spans="1:15" x14ac:dyDescent="0.25">
      <c r="A3249" s="9"/>
      <c r="B3249" s="6"/>
      <c r="I3249" s="4"/>
      <c r="J3249" s="6"/>
      <c r="N3249" s="1"/>
      <c r="O3249" s="1"/>
    </row>
    <row r="3250" spans="1:15" x14ac:dyDescent="0.25">
      <c r="A3250" s="9"/>
      <c r="B3250" s="6"/>
      <c r="I3250" s="4"/>
      <c r="J3250" s="6"/>
      <c r="N3250" s="1"/>
      <c r="O3250" s="1"/>
    </row>
    <row r="3251" spans="1:15" x14ac:dyDescent="0.25">
      <c r="A3251" s="9"/>
      <c r="B3251" s="6"/>
      <c r="I3251" s="4"/>
      <c r="J3251" s="6"/>
      <c r="N3251" s="1"/>
      <c r="O3251" s="1"/>
    </row>
    <row r="3252" spans="1:15" x14ac:dyDescent="0.25">
      <c r="A3252" s="9"/>
      <c r="B3252" s="6"/>
      <c r="I3252" s="4"/>
      <c r="J3252" s="6"/>
      <c r="N3252" s="1"/>
      <c r="O3252" s="1"/>
    </row>
    <row r="3253" spans="1:15" x14ac:dyDescent="0.25">
      <c r="A3253" s="9"/>
      <c r="B3253" s="6"/>
      <c r="I3253" s="4"/>
      <c r="J3253" s="6"/>
      <c r="N3253" s="1"/>
      <c r="O3253" s="1"/>
    </row>
    <row r="3254" spans="1:15" x14ac:dyDescent="0.25">
      <c r="A3254" s="9"/>
      <c r="B3254" s="6"/>
      <c r="I3254" s="4"/>
      <c r="J3254" s="6"/>
      <c r="N3254" s="1"/>
      <c r="O3254" s="1"/>
    </row>
    <row r="3255" spans="1:15" x14ac:dyDescent="0.25">
      <c r="A3255" s="9"/>
      <c r="B3255" s="6"/>
      <c r="I3255" s="4"/>
      <c r="J3255" s="6"/>
      <c r="N3255" s="1"/>
      <c r="O3255" s="1"/>
    </row>
    <row r="3256" spans="1:15" x14ac:dyDescent="0.25">
      <c r="A3256" s="9"/>
      <c r="B3256" s="6"/>
      <c r="I3256" s="4"/>
      <c r="J3256" s="6"/>
      <c r="N3256" s="1"/>
      <c r="O3256" s="1"/>
    </row>
    <row r="3257" spans="1:15" x14ac:dyDescent="0.25">
      <c r="A3257" s="9"/>
      <c r="B3257" s="6"/>
      <c r="I3257" s="4"/>
      <c r="J3257" s="6"/>
      <c r="N3257" s="1"/>
      <c r="O3257" s="1"/>
    </row>
    <row r="3258" spans="1:15" x14ac:dyDescent="0.25">
      <c r="A3258" s="9"/>
      <c r="B3258" s="6"/>
      <c r="I3258" s="4"/>
      <c r="J3258" s="6"/>
      <c r="N3258" s="1"/>
      <c r="O3258" s="1"/>
    </row>
    <row r="3259" spans="1:15" x14ac:dyDescent="0.25">
      <c r="A3259" s="9"/>
      <c r="B3259" s="6"/>
      <c r="I3259" s="4"/>
      <c r="J3259" s="6"/>
      <c r="N3259" s="1"/>
      <c r="O3259" s="1"/>
    </row>
    <row r="3260" spans="1:15" x14ac:dyDescent="0.25">
      <c r="A3260" s="9"/>
      <c r="B3260" s="6"/>
      <c r="I3260" s="4"/>
      <c r="J3260" s="6"/>
      <c r="N3260" s="1"/>
      <c r="O3260" s="1"/>
    </row>
    <row r="3261" spans="1:15" x14ac:dyDescent="0.25">
      <c r="A3261" s="9"/>
      <c r="B3261" s="6"/>
      <c r="I3261" s="4"/>
      <c r="J3261" s="6"/>
      <c r="N3261" s="1"/>
      <c r="O3261" s="1"/>
    </row>
    <row r="3262" spans="1:15" x14ac:dyDescent="0.25">
      <c r="A3262" s="9"/>
      <c r="B3262" s="6"/>
      <c r="I3262" s="4"/>
      <c r="J3262" s="6"/>
      <c r="N3262" s="1"/>
      <c r="O3262" s="1"/>
    </row>
    <row r="3263" spans="1:15" x14ac:dyDescent="0.25">
      <c r="A3263" s="9"/>
      <c r="B3263" s="6"/>
      <c r="I3263" s="4"/>
      <c r="J3263" s="6"/>
      <c r="N3263" s="1"/>
      <c r="O3263" s="1"/>
    </row>
    <row r="3264" spans="1:15" x14ac:dyDescent="0.25">
      <c r="A3264" s="9"/>
      <c r="B3264" s="6"/>
      <c r="I3264" s="4"/>
      <c r="J3264" s="6"/>
      <c r="N3264" s="1"/>
      <c r="O3264" s="1"/>
    </row>
    <row r="3265" spans="1:15" x14ac:dyDescent="0.25">
      <c r="A3265" s="9"/>
      <c r="B3265" s="6"/>
      <c r="I3265" s="4"/>
      <c r="J3265" s="6"/>
      <c r="N3265" s="1"/>
      <c r="O3265" s="1"/>
    </row>
    <row r="3266" spans="1:15" x14ac:dyDescent="0.25">
      <c r="A3266" s="9"/>
      <c r="B3266" s="6"/>
      <c r="I3266" s="4"/>
      <c r="J3266" s="6"/>
      <c r="N3266" s="1"/>
      <c r="O3266" s="1"/>
    </row>
    <row r="3267" spans="1:15" x14ac:dyDescent="0.25">
      <c r="A3267" s="9"/>
      <c r="B3267" s="6"/>
      <c r="I3267" s="4"/>
      <c r="J3267" s="6"/>
      <c r="N3267" s="1"/>
      <c r="O3267" s="1"/>
    </row>
    <row r="3268" spans="1:15" x14ac:dyDescent="0.25">
      <c r="A3268" s="9"/>
      <c r="B3268" s="6"/>
      <c r="I3268" s="4"/>
      <c r="J3268" s="6"/>
      <c r="N3268" s="1"/>
      <c r="O3268" s="1"/>
    </row>
    <row r="3269" spans="1:15" x14ac:dyDescent="0.25">
      <c r="A3269" s="9"/>
      <c r="B3269" s="6"/>
      <c r="I3269" s="4"/>
      <c r="J3269" s="6"/>
      <c r="N3269" s="1"/>
      <c r="O3269" s="1"/>
    </row>
    <row r="3270" spans="1:15" x14ac:dyDescent="0.25">
      <c r="A3270" s="9"/>
      <c r="B3270" s="6"/>
      <c r="I3270" s="4"/>
      <c r="J3270" s="6"/>
      <c r="N3270" s="1"/>
      <c r="O3270" s="1"/>
    </row>
    <row r="3271" spans="1:15" x14ac:dyDescent="0.25">
      <c r="A3271" s="9"/>
      <c r="B3271" s="6"/>
      <c r="I3271" s="4"/>
      <c r="J3271" s="6"/>
      <c r="N3271" s="1"/>
      <c r="O3271" s="1"/>
    </row>
    <row r="3272" spans="1:15" x14ac:dyDescent="0.25">
      <c r="A3272" s="9"/>
      <c r="B3272" s="6"/>
      <c r="I3272" s="4"/>
      <c r="J3272" s="6"/>
      <c r="N3272" s="1"/>
      <c r="O3272" s="1"/>
    </row>
    <row r="3273" spans="1:15" x14ac:dyDescent="0.25">
      <c r="A3273" s="9"/>
      <c r="B3273" s="6"/>
      <c r="I3273" s="4"/>
      <c r="J3273" s="6"/>
      <c r="N3273" s="1"/>
      <c r="O3273" s="1"/>
    </row>
    <row r="3274" spans="1:15" x14ac:dyDescent="0.25">
      <c r="A3274" s="9"/>
      <c r="B3274" s="6"/>
      <c r="I3274" s="4"/>
      <c r="J3274" s="6"/>
      <c r="N3274" s="1"/>
      <c r="O3274" s="1"/>
    </row>
    <row r="3275" spans="1:15" x14ac:dyDescent="0.25">
      <c r="A3275" s="9"/>
      <c r="B3275" s="6"/>
      <c r="I3275" s="4"/>
      <c r="J3275" s="6"/>
      <c r="N3275" s="1"/>
      <c r="O3275" s="1"/>
    </row>
    <row r="3276" spans="1:15" x14ac:dyDescent="0.25">
      <c r="A3276" s="9"/>
      <c r="B3276" s="6"/>
      <c r="I3276" s="4"/>
      <c r="J3276" s="6"/>
      <c r="N3276" s="1"/>
      <c r="O3276" s="1"/>
    </row>
    <row r="3277" spans="1:15" x14ac:dyDescent="0.25">
      <c r="A3277" s="9"/>
      <c r="B3277" s="6"/>
      <c r="I3277" s="4"/>
      <c r="J3277" s="6"/>
      <c r="N3277" s="1"/>
      <c r="O3277" s="1"/>
    </row>
    <row r="3278" spans="1:15" x14ac:dyDescent="0.25">
      <c r="A3278" s="9"/>
      <c r="B3278" s="6"/>
      <c r="I3278" s="4"/>
      <c r="J3278" s="6"/>
      <c r="N3278" s="1"/>
      <c r="O3278" s="1"/>
    </row>
    <row r="3279" spans="1:15" x14ac:dyDescent="0.25">
      <c r="A3279" s="9"/>
      <c r="B3279" s="6"/>
      <c r="I3279" s="4"/>
      <c r="J3279" s="6"/>
      <c r="N3279" s="1"/>
      <c r="O3279" s="1"/>
    </row>
    <row r="3280" spans="1:15" x14ac:dyDescent="0.25">
      <c r="A3280" s="9"/>
      <c r="B3280" s="6"/>
      <c r="I3280" s="4"/>
      <c r="J3280" s="6"/>
      <c r="N3280" s="1"/>
      <c r="O3280" s="1"/>
    </row>
    <row r="3281" spans="1:15" x14ac:dyDescent="0.25">
      <c r="A3281" s="9"/>
      <c r="B3281" s="6"/>
      <c r="I3281" s="4"/>
      <c r="J3281" s="6"/>
      <c r="N3281" s="1"/>
      <c r="O3281" s="1"/>
    </row>
    <row r="3282" spans="1:15" x14ac:dyDescent="0.25">
      <c r="A3282" s="9"/>
      <c r="B3282" s="6"/>
      <c r="I3282" s="4"/>
      <c r="J3282" s="6"/>
      <c r="N3282" s="1"/>
      <c r="O3282" s="1"/>
    </row>
    <row r="3283" spans="1:15" x14ac:dyDescent="0.25">
      <c r="A3283" s="9"/>
      <c r="B3283" s="6"/>
      <c r="I3283" s="4"/>
      <c r="J3283" s="6"/>
      <c r="N3283" s="1"/>
      <c r="O3283" s="1"/>
    </row>
    <row r="3284" spans="1:15" x14ac:dyDescent="0.25">
      <c r="A3284" s="9"/>
      <c r="B3284" s="6"/>
      <c r="I3284" s="4"/>
      <c r="J3284" s="6"/>
      <c r="N3284" s="1"/>
      <c r="O3284" s="1"/>
    </row>
    <row r="3285" spans="1:15" x14ac:dyDescent="0.25">
      <c r="A3285" s="9"/>
      <c r="B3285" s="6"/>
      <c r="I3285" s="4"/>
      <c r="J3285" s="6"/>
      <c r="N3285" s="1"/>
      <c r="O3285" s="1"/>
    </row>
    <row r="3286" spans="1:15" x14ac:dyDescent="0.25">
      <c r="A3286" s="9"/>
      <c r="B3286" s="6"/>
      <c r="I3286" s="4"/>
      <c r="J3286" s="6"/>
      <c r="N3286" s="1"/>
      <c r="O3286" s="1"/>
    </row>
    <row r="3287" spans="1:15" x14ac:dyDescent="0.25">
      <c r="A3287" s="9"/>
      <c r="B3287" s="6"/>
      <c r="I3287" s="4"/>
      <c r="J3287" s="6"/>
      <c r="N3287" s="1"/>
      <c r="O3287" s="1"/>
    </row>
    <row r="3288" spans="1:15" x14ac:dyDescent="0.25">
      <c r="A3288" s="9"/>
      <c r="B3288" s="6"/>
      <c r="I3288" s="4"/>
      <c r="J3288" s="6"/>
      <c r="N3288" s="1"/>
      <c r="O3288" s="1"/>
    </row>
    <row r="3289" spans="1:15" x14ac:dyDescent="0.25">
      <c r="A3289" s="9"/>
      <c r="B3289" s="6"/>
      <c r="I3289" s="4"/>
      <c r="J3289" s="6"/>
      <c r="N3289" s="1"/>
      <c r="O3289" s="1"/>
    </row>
    <row r="3290" spans="1:15" x14ac:dyDescent="0.25">
      <c r="A3290" s="9"/>
      <c r="B3290" s="6"/>
      <c r="I3290" s="4"/>
      <c r="J3290" s="6"/>
      <c r="N3290" s="1"/>
      <c r="O3290" s="1"/>
    </row>
    <row r="3291" spans="1:15" x14ac:dyDescent="0.25">
      <c r="A3291" s="9"/>
      <c r="B3291" s="6"/>
      <c r="I3291" s="4"/>
      <c r="J3291" s="6"/>
      <c r="N3291" s="1"/>
      <c r="O3291" s="1"/>
    </row>
    <row r="3292" spans="1:15" x14ac:dyDescent="0.25">
      <c r="A3292" s="9"/>
      <c r="B3292" s="6"/>
      <c r="I3292" s="4"/>
      <c r="J3292" s="6"/>
      <c r="N3292" s="1"/>
      <c r="O3292" s="1"/>
    </row>
    <row r="3293" spans="1:15" x14ac:dyDescent="0.25">
      <c r="A3293" s="9"/>
      <c r="B3293" s="6"/>
      <c r="I3293" s="4"/>
      <c r="J3293" s="6"/>
      <c r="N3293" s="1"/>
      <c r="O3293" s="1"/>
    </row>
    <row r="3294" spans="1:15" x14ac:dyDescent="0.25">
      <c r="A3294" s="9"/>
      <c r="B3294" s="6"/>
      <c r="I3294" s="4"/>
      <c r="J3294" s="6"/>
      <c r="N3294" s="1"/>
      <c r="O3294" s="1"/>
    </row>
    <row r="3295" spans="1:15" x14ac:dyDescent="0.25">
      <c r="A3295" s="9"/>
      <c r="B3295" s="6"/>
      <c r="I3295" s="4"/>
      <c r="J3295" s="6"/>
      <c r="N3295" s="1"/>
      <c r="O3295" s="1"/>
    </row>
    <row r="3296" spans="1:15" x14ac:dyDescent="0.25">
      <c r="A3296" s="9"/>
      <c r="B3296" s="6"/>
      <c r="I3296" s="4"/>
      <c r="J3296" s="6"/>
      <c r="N3296" s="1"/>
      <c r="O3296" s="1"/>
    </row>
    <row r="3297" spans="1:15" x14ac:dyDescent="0.25">
      <c r="A3297" s="9"/>
      <c r="B3297" s="6"/>
      <c r="I3297" s="4"/>
      <c r="J3297" s="6"/>
      <c r="N3297" s="1"/>
      <c r="O3297" s="1"/>
    </row>
    <row r="3298" spans="1:15" x14ac:dyDescent="0.25">
      <c r="A3298" s="9"/>
      <c r="B3298" s="6"/>
      <c r="I3298" s="4"/>
      <c r="J3298" s="6"/>
      <c r="N3298" s="1"/>
      <c r="O3298" s="1"/>
    </row>
    <row r="3299" spans="1:15" x14ac:dyDescent="0.25">
      <c r="A3299" s="9"/>
      <c r="B3299" s="6"/>
      <c r="I3299" s="4"/>
      <c r="J3299" s="6"/>
      <c r="N3299" s="1"/>
      <c r="O3299" s="1"/>
    </row>
    <row r="3300" spans="1:15" x14ac:dyDescent="0.25">
      <c r="A3300" s="9"/>
      <c r="B3300" s="6"/>
      <c r="I3300" s="4"/>
      <c r="J3300" s="6"/>
      <c r="N3300" s="1"/>
      <c r="O3300" s="1"/>
    </row>
    <row r="3301" spans="1:15" x14ac:dyDescent="0.25">
      <c r="A3301" s="9"/>
      <c r="B3301" s="6"/>
      <c r="I3301" s="4"/>
      <c r="J3301" s="6"/>
      <c r="N3301" s="1"/>
      <c r="O3301" s="1"/>
    </row>
    <row r="3302" spans="1:15" x14ac:dyDescent="0.25">
      <c r="A3302" s="9"/>
      <c r="B3302" s="6"/>
      <c r="I3302" s="4"/>
      <c r="J3302" s="6"/>
      <c r="N3302" s="1"/>
      <c r="O3302" s="1"/>
    </row>
    <row r="3303" spans="1:15" x14ac:dyDescent="0.25">
      <c r="A3303" s="9"/>
      <c r="B3303" s="6"/>
      <c r="I3303" s="4"/>
      <c r="J3303" s="6"/>
      <c r="N3303" s="1"/>
      <c r="O3303" s="1"/>
    </row>
    <row r="3304" spans="1:15" x14ac:dyDescent="0.25">
      <c r="A3304" s="9"/>
      <c r="B3304" s="6"/>
      <c r="I3304" s="4"/>
      <c r="J3304" s="6"/>
      <c r="N3304" s="1"/>
      <c r="O3304" s="1"/>
    </row>
    <row r="3305" spans="1:15" x14ac:dyDescent="0.25">
      <c r="A3305" s="9"/>
      <c r="B3305" s="6"/>
      <c r="I3305" s="4"/>
      <c r="J3305" s="6"/>
      <c r="N3305" s="1"/>
      <c r="O3305" s="1"/>
    </row>
    <row r="3306" spans="1:15" x14ac:dyDescent="0.25">
      <c r="A3306" s="9"/>
      <c r="B3306" s="6"/>
      <c r="I3306" s="4"/>
      <c r="J3306" s="6"/>
      <c r="N3306" s="1"/>
      <c r="O3306" s="1"/>
    </row>
    <row r="3307" spans="1:15" x14ac:dyDescent="0.25">
      <c r="A3307" s="9"/>
      <c r="B3307" s="6"/>
      <c r="I3307" s="4"/>
      <c r="J3307" s="6"/>
      <c r="N3307" s="1"/>
      <c r="O3307" s="1"/>
    </row>
    <row r="3308" spans="1:15" x14ac:dyDescent="0.25">
      <c r="A3308" s="9"/>
      <c r="B3308" s="6"/>
      <c r="I3308" s="4"/>
      <c r="J3308" s="6"/>
      <c r="N3308" s="1"/>
      <c r="O3308" s="1"/>
    </row>
    <row r="3309" spans="1:15" x14ac:dyDescent="0.25">
      <c r="A3309" s="9"/>
      <c r="B3309" s="6"/>
      <c r="I3309" s="4"/>
      <c r="J3309" s="6"/>
      <c r="N3309" s="1"/>
      <c r="O3309" s="1"/>
    </row>
    <row r="3310" spans="1:15" x14ac:dyDescent="0.25">
      <c r="A3310" s="9"/>
      <c r="B3310" s="6"/>
      <c r="I3310" s="4"/>
      <c r="J3310" s="6"/>
      <c r="N3310" s="1"/>
      <c r="O3310" s="1"/>
    </row>
    <row r="3311" spans="1:15" x14ac:dyDescent="0.25">
      <c r="A3311" s="9"/>
      <c r="B3311" s="6"/>
      <c r="I3311" s="4"/>
      <c r="J3311" s="6"/>
      <c r="N3311" s="1"/>
      <c r="O3311" s="1"/>
    </row>
    <row r="3312" spans="1:15" x14ac:dyDescent="0.25">
      <c r="A3312" s="9"/>
      <c r="B3312" s="6"/>
      <c r="I3312" s="4"/>
      <c r="J3312" s="6"/>
      <c r="N3312" s="1"/>
      <c r="O3312" s="1"/>
    </row>
    <row r="3313" spans="1:15" x14ac:dyDescent="0.25">
      <c r="A3313" s="9"/>
      <c r="B3313" s="6"/>
      <c r="I3313" s="4"/>
      <c r="J3313" s="6"/>
      <c r="N3313" s="1"/>
      <c r="O3313" s="1"/>
    </row>
    <row r="3314" spans="1:15" x14ac:dyDescent="0.25">
      <c r="A3314" s="9"/>
      <c r="B3314" s="6"/>
      <c r="I3314" s="4"/>
      <c r="J3314" s="6"/>
      <c r="N3314" s="1"/>
      <c r="O3314" s="1"/>
    </row>
    <row r="3315" spans="1:15" x14ac:dyDescent="0.25">
      <c r="A3315" s="9"/>
      <c r="B3315" s="6"/>
      <c r="I3315" s="4"/>
      <c r="J3315" s="6"/>
      <c r="N3315" s="1"/>
      <c r="O3315" s="1"/>
    </row>
    <row r="3316" spans="1:15" x14ac:dyDescent="0.25">
      <c r="A3316" s="9"/>
      <c r="B3316" s="6"/>
      <c r="I3316" s="4"/>
      <c r="J3316" s="6"/>
      <c r="N3316" s="1"/>
      <c r="O3316" s="1"/>
    </row>
    <row r="3317" spans="1:15" x14ac:dyDescent="0.25">
      <c r="A3317" s="9"/>
      <c r="B3317" s="6"/>
      <c r="I3317" s="4"/>
      <c r="J3317" s="6"/>
      <c r="N3317" s="1"/>
      <c r="O3317" s="1"/>
    </row>
    <row r="3318" spans="1:15" x14ac:dyDescent="0.25">
      <c r="A3318" s="9"/>
      <c r="B3318" s="6"/>
      <c r="I3318" s="4"/>
      <c r="J3318" s="6"/>
      <c r="N3318" s="1"/>
      <c r="O3318" s="1"/>
    </row>
    <row r="3319" spans="1:15" x14ac:dyDescent="0.25">
      <c r="A3319" s="9"/>
      <c r="B3319" s="6"/>
      <c r="I3319" s="4"/>
      <c r="J3319" s="6"/>
      <c r="N3319" s="1"/>
      <c r="O3319" s="1"/>
    </row>
    <row r="3320" spans="1:15" x14ac:dyDescent="0.25">
      <c r="A3320" s="9"/>
      <c r="B3320" s="6"/>
      <c r="I3320" s="4"/>
      <c r="J3320" s="6"/>
      <c r="N3320" s="1"/>
      <c r="O3320" s="1"/>
    </row>
    <row r="3321" spans="1:15" x14ac:dyDescent="0.25">
      <c r="A3321" s="9"/>
      <c r="B3321" s="6"/>
      <c r="I3321" s="4"/>
      <c r="J3321" s="6"/>
      <c r="N3321" s="1"/>
      <c r="O3321" s="1"/>
    </row>
    <row r="3322" spans="1:15" x14ac:dyDescent="0.25">
      <c r="A3322" s="9"/>
      <c r="B3322" s="6"/>
      <c r="I3322" s="4"/>
      <c r="J3322" s="6"/>
      <c r="N3322" s="1"/>
      <c r="O3322" s="1"/>
    </row>
    <row r="3323" spans="1:15" x14ac:dyDescent="0.25">
      <c r="A3323" s="9"/>
      <c r="B3323" s="6"/>
      <c r="I3323" s="4"/>
      <c r="J3323" s="6"/>
      <c r="N3323" s="1"/>
      <c r="O3323" s="1"/>
    </row>
    <row r="3324" spans="1:15" x14ac:dyDescent="0.25">
      <c r="A3324" s="9"/>
      <c r="B3324" s="6"/>
      <c r="I3324" s="4"/>
      <c r="J3324" s="6"/>
      <c r="N3324" s="1"/>
      <c r="O3324" s="1"/>
    </row>
    <row r="3325" spans="1:15" x14ac:dyDescent="0.25">
      <c r="A3325" s="9"/>
      <c r="B3325" s="6"/>
      <c r="I3325" s="4"/>
      <c r="J3325" s="6"/>
      <c r="N3325" s="1"/>
      <c r="O3325" s="1"/>
    </row>
    <row r="3326" spans="1:15" x14ac:dyDescent="0.25">
      <c r="A3326" s="9"/>
      <c r="B3326" s="6"/>
      <c r="I3326" s="4"/>
      <c r="J3326" s="6"/>
      <c r="N3326" s="1"/>
      <c r="O3326" s="1"/>
    </row>
    <row r="3327" spans="1:15" x14ac:dyDescent="0.25">
      <c r="A3327" s="9"/>
      <c r="B3327" s="6"/>
      <c r="I3327" s="4"/>
      <c r="J3327" s="6"/>
      <c r="N3327" s="1"/>
      <c r="O3327" s="1"/>
    </row>
    <row r="3328" spans="1:15" x14ac:dyDescent="0.25">
      <c r="A3328" s="9"/>
      <c r="B3328" s="6"/>
      <c r="I3328" s="4"/>
      <c r="J3328" s="6"/>
      <c r="N3328" s="1"/>
      <c r="O3328" s="1"/>
    </row>
    <row r="3329" spans="1:15" x14ac:dyDescent="0.25">
      <c r="A3329" s="9"/>
      <c r="B3329" s="6"/>
      <c r="I3329" s="4"/>
      <c r="J3329" s="6"/>
      <c r="N3329" s="1"/>
      <c r="O3329" s="1"/>
    </row>
    <row r="3330" spans="1:15" x14ac:dyDescent="0.25">
      <c r="A3330" s="9"/>
      <c r="B3330" s="6"/>
      <c r="I3330" s="4"/>
      <c r="J3330" s="6"/>
      <c r="N3330" s="1"/>
      <c r="O3330" s="1"/>
    </row>
    <row r="3331" spans="1:15" x14ac:dyDescent="0.25">
      <c r="A3331" s="9"/>
      <c r="B3331" s="6"/>
      <c r="I3331" s="4"/>
      <c r="J3331" s="6"/>
      <c r="N3331" s="1"/>
      <c r="O3331" s="1"/>
    </row>
    <row r="3332" spans="1:15" x14ac:dyDescent="0.25">
      <c r="A3332" s="9"/>
      <c r="B3332" s="6"/>
      <c r="I3332" s="4"/>
      <c r="J3332" s="6"/>
      <c r="N3332" s="1"/>
      <c r="O3332" s="1"/>
    </row>
    <row r="3333" spans="1:15" x14ac:dyDescent="0.25">
      <c r="A3333" s="9"/>
      <c r="B3333" s="6"/>
      <c r="I3333" s="4"/>
      <c r="J3333" s="6"/>
      <c r="N3333" s="1"/>
      <c r="O3333" s="1"/>
    </row>
    <row r="3334" spans="1:15" x14ac:dyDescent="0.25">
      <c r="A3334" s="9"/>
      <c r="B3334" s="6"/>
      <c r="I3334" s="4"/>
      <c r="J3334" s="6"/>
      <c r="N3334" s="1"/>
      <c r="O3334" s="1"/>
    </row>
    <row r="3335" spans="1:15" x14ac:dyDescent="0.25">
      <c r="A3335" s="9"/>
      <c r="B3335" s="6"/>
      <c r="I3335" s="4"/>
      <c r="J3335" s="6"/>
      <c r="N3335" s="1"/>
      <c r="O3335" s="1"/>
    </row>
    <row r="3336" spans="1:15" x14ac:dyDescent="0.25">
      <c r="A3336" s="9"/>
      <c r="B3336" s="6"/>
      <c r="I3336" s="4"/>
      <c r="J3336" s="6"/>
      <c r="N3336" s="1"/>
      <c r="O3336" s="1"/>
    </row>
    <row r="3337" spans="1:15" x14ac:dyDescent="0.25">
      <c r="A3337" s="9"/>
      <c r="B3337" s="6"/>
      <c r="I3337" s="4"/>
      <c r="J3337" s="6"/>
      <c r="N3337" s="1"/>
      <c r="O3337" s="1"/>
    </row>
    <row r="3338" spans="1:15" x14ac:dyDescent="0.25">
      <c r="A3338" s="9"/>
      <c r="B3338" s="6"/>
      <c r="I3338" s="4"/>
      <c r="J3338" s="6"/>
      <c r="N3338" s="1"/>
      <c r="O3338" s="1"/>
    </row>
    <row r="3339" spans="1:15" x14ac:dyDescent="0.25">
      <c r="A3339" s="9"/>
      <c r="B3339" s="6"/>
      <c r="I3339" s="4"/>
      <c r="J3339" s="6"/>
      <c r="N3339" s="1"/>
      <c r="O3339" s="1"/>
    </row>
    <row r="3340" spans="1:15" x14ac:dyDescent="0.25">
      <c r="A3340" s="9"/>
      <c r="B3340" s="6"/>
      <c r="I3340" s="4"/>
      <c r="J3340" s="6"/>
      <c r="N3340" s="1"/>
      <c r="O3340" s="1"/>
    </row>
    <row r="3341" spans="1:15" x14ac:dyDescent="0.25">
      <c r="A3341" s="9"/>
      <c r="B3341" s="6"/>
      <c r="I3341" s="4"/>
      <c r="J3341" s="6"/>
      <c r="N3341" s="1"/>
      <c r="O3341" s="1"/>
    </row>
    <row r="3342" spans="1:15" x14ac:dyDescent="0.25">
      <c r="A3342" s="9"/>
      <c r="B3342" s="6"/>
      <c r="I3342" s="4"/>
      <c r="J3342" s="6"/>
      <c r="N3342" s="1"/>
      <c r="O3342" s="1"/>
    </row>
    <row r="3343" spans="1:15" x14ac:dyDescent="0.25">
      <c r="A3343" s="9"/>
      <c r="B3343" s="6"/>
      <c r="I3343" s="4"/>
      <c r="J3343" s="6"/>
      <c r="N3343" s="1"/>
      <c r="O3343" s="1"/>
    </row>
    <row r="3344" spans="1:15" x14ac:dyDescent="0.25">
      <c r="A3344" s="9"/>
      <c r="B3344" s="6"/>
      <c r="I3344" s="4"/>
      <c r="J3344" s="6"/>
      <c r="N3344" s="1"/>
      <c r="O3344" s="1"/>
    </row>
    <row r="3345" spans="1:15" x14ac:dyDescent="0.25">
      <c r="A3345" s="9"/>
      <c r="B3345" s="6"/>
      <c r="I3345" s="4"/>
      <c r="J3345" s="6"/>
      <c r="N3345" s="1"/>
      <c r="O3345" s="1"/>
    </row>
    <row r="3346" spans="1:15" x14ac:dyDescent="0.25">
      <c r="A3346" s="9"/>
      <c r="B3346" s="6"/>
      <c r="I3346" s="4"/>
      <c r="J3346" s="6"/>
      <c r="N3346" s="1"/>
      <c r="O3346" s="1"/>
    </row>
    <row r="3347" spans="1:15" x14ac:dyDescent="0.25">
      <c r="A3347" s="9"/>
      <c r="B3347" s="6"/>
      <c r="I3347" s="4"/>
      <c r="J3347" s="6"/>
      <c r="N3347" s="1"/>
      <c r="O3347" s="1"/>
    </row>
    <row r="3348" spans="1:15" x14ac:dyDescent="0.25">
      <c r="A3348" s="9"/>
      <c r="B3348" s="6"/>
      <c r="I3348" s="4"/>
      <c r="J3348" s="6"/>
      <c r="N3348" s="1"/>
      <c r="O3348" s="1"/>
    </row>
    <row r="3349" spans="1:15" x14ac:dyDescent="0.25">
      <c r="A3349" s="9"/>
      <c r="B3349" s="6"/>
      <c r="I3349" s="4"/>
      <c r="J3349" s="6"/>
      <c r="N3349" s="1"/>
      <c r="O3349" s="1"/>
    </row>
    <row r="3350" spans="1:15" x14ac:dyDescent="0.25">
      <c r="A3350" s="9"/>
      <c r="B3350" s="6"/>
      <c r="I3350" s="4"/>
      <c r="J3350" s="6"/>
      <c r="N3350" s="1"/>
      <c r="O3350" s="1"/>
    </row>
    <row r="3351" spans="1:15" x14ac:dyDescent="0.25">
      <c r="A3351" s="9"/>
      <c r="B3351" s="6"/>
      <c r="I3351" s="4"/>
      <c r="J3351" s="6"/>
      <c r="N3351" s="1"/>
      <c r="O3351" s="1"/>
    </row>
    <row r="3352" spans="1:15" x14ac:dyDescent="0.25">
      <c r="A3352" s="9"/>
      <c r="B3352" s="6"/>
      <c r="I3352" s="4"/>
      <c r="J3352" s="6"/>
      <c r="N3352" s="1"/>
      <c r="O3352" s="1"/>
    </row>
    <row r="3353" spans="1:15" x14ac:dyDescent="0.25">
      <c r="A3353" s="9"/>
      <c r="B3353" s="6"/>
      <c r="I3353" s="4"/>
      <c r="J3353" s="6"/>
      <c r="N3353" s="1"/>
      <c r="O3353" s="1"/>
    </row>
    <row r="3354" spans="1:15" x14ac:dyDescent="0.25">
      <c r="A3354" s="9"/>
      <c r="B3354" s="6"/>
      <c r="I3354" s="4"/>
      <c r="J3354" s="6"/>
      <c r="N3354" s="1"/>
      <c r="O3354" s="1"/>
    </row>
    <row r="3355" spans="1:15" x14ac:dyDescent="0.25">
      <c r="A3355" s="9"/>
      <c r="B3355" s="6"/>
      <c r="I3355" s="4"/>
      <c r="J3355" s="6"/>
      <c r="N3355" s="1"/>
      <c r="O3355" s="1"/>
    </row>
    <row r="3356" spans="1:15" x14ac:dyDescent="0.25">
      <c r="A3356" s="9"/>
      <c r="B3356" s="6"/>
      <c r="I3356" s="4"/>
      <c r="J3356" s="6"/>
      <c r="N3356" s="1"/>
      <c r="O3356" s="1"/>
    </row>
    <row r="3357" spans="1:15" x14ac:dyDescent="0.25">
      <c r="A3357" s="9"/>
      <c r="B3357" s="6"/>
      <c r="I3357" s="4"/>
      <c r="J3357" s="6"/>
      <c r="N3357" s="1"/>
      <c r="O3357" s="1"/>
    </row>
    <row r="3358" spans="1:15" x14ac:dyDescent="0.25">
      <c r="A3358" s="9"/>
      <c r="B3358" s="6"/>
      <c r="I3358" s="4"/>
      <c r="J3358" s="6"/>
      <c r="N3358" s="1"/>
      <c r="O3358" s="1"/>
    </row>
    <row r="3359" spans="1:15" x14ac:dyDescent="0.25">
      <c r="A3359" s="9"/>
      <c r="B3359" s="6"/>
      <c r="I3359" s="4"/>
      <c r="J3359" s="6"/>
      <c r="N3359" s="1"/>
      <c r="O3359" s="1"/>
    </row>
    <row r="3360" spans="1:15" x14ac:dyDescent="0.25">
      <c r="A3360" s="9"/>
      <c r="B3360" s="6"/>
      <c r="I3360" s="4"/>
      <c r="J3360" s="6"/>
      <c r="N3360" s="1"/>
      <c r="O3360" s="1"/>
    </row>
    <row r="3361" spans="1:15" x14ac:dyDescent="0.25">
      <c r="A3361" s="9"/>
      <c r="B3361" s="6"/>
      <c r="I3361" s="4"/>
      <c r="J3361" s="6"/>
      <c r="N3361" s="1"/>
      <c r="O3361" s="1"/>
    </row>
    <row r="3362" spans="1:15" x14ac:dyDescent="0.25">
      <c r="A3362" s="9"/>
      <c r="B3362" s="6"/>
      <c r="I3362" s="4"/>
      <c r="J3362" s="6"/>
      <c r="N3362" s="1"/>
      <c r="O3362" s="1"/>
    </row>
    <row r="3363" spans="1:15" x14ac:dyDescent="0.25">
      <c r="A3363" s="9"/>
      <c r="B3363" s="6"/>
      <c r="I3363" s="4"/>
      <c r="J3363" s="6"/>
      <c r="N3363" s="1"/>
      <c r="O3363" s="1"/>
    </row>
    <row r="3364" spans="1:15" x14ac:dyDescent="0.25">
      <c r="A3364" s="9"/>
      <c r="B3364" s="6"/>
      <c r="I3364" s="4"/>
      <c r="J3364" s="6"/>
      <c r="N3364" s="1"/>
      <c r="O3364" s="1"/>
    </row>
    <row r="3365" spans="1:15" x14ac:dyDescent="0.25">
      <c r="A3365" s="9"/>
      <c r="B3365" s="6"/>
      <c r="I3365" s="4"/>
      <c r="J3365" s="6"/>
      <c r="N3365" s="1"/>
      <c r="O3365" s="1"/>
    </row>
    <row r="3366" spans="1:15" x14ac:dyDescent="0.25">
      <c r="A3366" s="9"/>
      <c r="B3366" s="6"/>
      <c r="I3366" s="4"/>
      <c r="J3366" s="6"/>
      <c r="N3366" s="1"/>
      <c r="O3366" s="1"/>
    </row>
    <row r="3367" spans="1:15" x14ac:dyDescent="0.25">
      <c r="A3367" s="9"/>
      <c r="B3367" s="6"/>
      <c r="I3367" s="4"/>
      <c r="J3367" s="6"/>
      <c r="N3367" s="1"/>
      <c r="O3367" s="1"/>
    </row>
    <row r="3368" spans="1:15" x14ac:dyDescent="0.25">
      <c r="A3368" s="9"/>
      <c r="B3368" s="6"/>
      <c r="I3368" s="4"/>
      <c r="J3368" s="6"/>
      <c r="N3368" s="1"/>
      <c r="O3368" s="1"/>
    </row>
    <row r="3369" spans="1:15" x14ac:dyDescent="0.25">
      <c r="A3369" s="9"/>
      <c r="B3369" s="6"/>
      <c r="I3369" s="4"/>
      <c r="J3369" s="6"/>
      <c r="N3369" s="1"/>
      <c r="O3369" s="1"/>
    </row>
    <row r="3370" spans="1:15" x14ac:dyDescent="0.25">
      <c r="A3370" s="9"/>
      <c r="B3370" s="6"/>
      <c r="I3370" s="4"/>
      <c r="J3370" s="6"/>
      <c r="N3370" s="1"/>
      <c r="O3370" s="1"/>
    </row>
    <row r="3371" spans="1:15" x14ac:dyDescent="0.25">
      <c r="A3371" s="9"/>
      <c r="B3371" s="6"/>
      <c r="I3371" s="4"/>
      <c r="J3371" s="6"/>
      <c r="N3371" s="1"/>
      <c r="O3371" s="1"/>
    </row>
    <row r="3372" spans="1:15" x14ac:dyDescent="0.25">
      <c r="A3372" s="9"/>
      <c r="B3372" s="6"/>
      <c r="I3372" s="4"/>
      <c r="J3372" s="6"/>
      <c r="N3372" s="1"/>
      <c r="O3372" s="1"/>
    </row>
    <row r="3373" spans="1:15" x14ac:dyDescent="0.25">
      <c r="A3373" s="9"/>
      <c r="B3373" s="6"/>
      <c r="I3373" s="4"/>
      <c r="J3373" s="6"/>
      <c r="N3373" s="1"/>
      <c r="O3373" s="1"/>
    </row>
    <row r="3374" spans="1:15" x14ac:dyDescent="0.25">
      <c r="A3374" s="9"/>
      <c r="B3374" s="6"/>
      <c r="I3374" s="4"/>
      <c r="J3374" s="6"/>
      <c r="N3374" s="1"/>
      <c r="O3374" s="1"/>
    </row>
    <row r="3375" spans="1:15" x14ac:dyDescent="0.25">
      <c r="A3375" s="9"/>
      <c r="B3375" s="6"/>
      <c r="I3375" s="4"/>
      <c r="J3375" s="6"/>
      <c r="N3375" s="1"/>
      <c r="O3375" s="1"/>
    </row>
    <row r="3376" spans="1:15" x14ac:dyDescent="0.25">
      <c r="A3376" s="9"/>
      <c r="B3376" s="6"/>
      <c r="I3376" s="4"/>
      <c r="J3376" s="6"/>
      <c r="N3376" s="1"/>
      <c r="O3376" s="1"/>
    </row>
    <row r="3377" spans="1:15" x14ac:dyDescent="0.25">
      <c r="A3377" s="9"/>
      <c r="B3377" s="6"/>
      <c r="I3377" s="4"/>
      <c r="J3377" s="6"/>
      <c r="N3377" s="1"/>
      <c r="O3377" s="1"/>
    </row>
    <row r="3378" spans="1:15" x14ac:dyDescent="0.25">
      <c r="A3378" s="9"/>
      <c r="B3378" s="6"/>
      <c r="I3378" s="4"/>
      <c r="J3378" s="6"/>
      <c r="N3378" s="1"/>
      <c r="O3378" s="1"/>
    </row>
    <row r="3379" spans="1:15" x14ac:dyDescent="0.25">
      <c r="A3379" s="9"/>
      <c r="B3379" s="6"/>
      <c r="I3379" s="4"/>
      <c r="J3379" s="6"/>
      <c r="N3379" s="1"/>
      <c r="O3379" s="1"/>
    </row>
    <row r="3380" spans="1:15" x14ac:dyDescent="0.25">
      <c r="A3380" s="9"/>
      <c r="B3380" s="6"/>
      <c r="I3380" s="4"/>
      <c r="J3380" s="6"/>
      <c r="N3380" s="1"/>
      <c r="O3380" s="1"/>
    </row>
    <row r="3381" spans="1:15" x14ac:dyDescent="0.25">
      <c r="A3381" s="9"/>
      <c r="B3381" s="6"/>
      <c r="I3381" s="4"/>
      <c r="J3381" s="6"/>
      <c r="N3381" s="1"/>
      <c r="O3381" s="1"/>
    </row>
    <row r="3382" spans="1:15" x14ac:dyDescent="0.25">
      <c r="A3382" s="9"/>
      <c r="B3382" s="6"/>
      <c r="I3382" s="4"/>
      <c r="J3382" s="6"/>
      <c r="N3382" s="1"/>
      <c r="O3382" s="1"/>
    </row>
    <row r="3383" spans="1:15" x14ac:dyDescent="0.25">
      <c r="A3383" s="9"/>
      <c r="B3383" s="6"/>
      <c r="I3383" s="4"/>
      <c r="J3383" s="6"/>
      <c r="N3383" s="1"/>
      <c r="O3383" s="1"/>
    </row>
    <row r="3384" spans="1:15" x14ac:dyDescent="0.25">
      <c r="A3384" s="9"/>
      <c r="B3384" s="6"/>
      <c r="I3384" s="4"/>
      <c r="J3384" s="6"/>
      <c r="N3384" s="1"/>
      <c r="O3384" s="1"/>
    </row>
    <row r="3385" spans="1:15" x14ac:dyDescent="0.25">
      <c r="A3385" s="9"/>
      <c r="B3385" s="6"/>
      <c r="I3385" s="4"/>
      <c r="J3385" s="6"/>
      <c r="N3385" s="1"/>
      <c r="O3385" s="1"/>
    </row>
    <row r="3386" spans="1:15" x14ac:dyDescent="0.25">
      <c r="A3386" s="9"/>
      <c r="B3386" s="6"/>
      <c r="I3386" s="4"/>
      <c r="J3386" s="6"/>
      <c r="N3386" s="1"/>
      <c r="O3386" s="1"/>
    </row>
    <row r="3387" spans="1:15" x14ac:dyDescent="0.25">
      <c r="A3387" s="9"/>
      <c r="B3387" s="6"/>
      <c r="I3387" s="4"/>
      <c r="J3387" s="6"/>
      <c r="N3387" s="1"/>
      <c r="O3387" s="1"/>
    </row>
    <row r="3388" spans="1:15" x14ac:dyDescent="0.25">
      <c r="A3388" s="9"/>
      <c r="B3388" s="6"/>
      <c r="I3388" s="4"/>
      <c r="J3388" s="6"/>
      <c r="N3388" s="1"/>
      <c r="O3388" s="1"/>
    </row>
    <row r="3389" spans="1:15" x14ac:dyDescent="0.25">
      <c r="A3389" s="9"/>
      <c r="B3389" s="6"/>
      <c r="I3389" s="4"/>
      <c r="J3389" s="6"/>
      <c r="N3389" s="1"/>
      <c r="O3389" s="1"/>
    </row>
    <row r="3390" spans="1:15" x14ac:dyDescent="0.25">
      <c r="A3390" s="9"/>
      <c r="B3390" s="6"/>
      <c r="I3390" s="4"/>
      <c r="J3390" s="6"/>
      <c r="N3390" s="1"/>
      <c r="O3390" s="1"/>
    </row>
    <row r="3391" spans="1:15" x14ac:dyDescent="0.25">
      <c r="A3391" s="9"/>
      <c r="B3391" s="6"/>
      <c r="I3391" s="4"/>
      <c r="J3391" s="6"/>
      <c r="N3391" s="1"/>
      <c r="O3391" s="1"/>
    </row>
    <row r="3392" spans="1:15" x14ac:dyDescent="0.25">
      <c r="A3392" s="9"/>
      <c r="B3392" s="6"/>
      <c r="I3392" s="4"/>
      <c r="J3392" s="6"/>
      <c r="N3392" s="1"/>
      <c r="O3392" s="1"/>
    </row>
    <row r="3393" spans="1:15" x14ac:dyDescent="0.25">
      <c r="A3393" s="9"/>
      <c r="B3393" s="6"/>
      <c r="I3393" s="4"/>
      <c r="J3393" s="6"/>
      <c r="N3393" s="1"/>
      <c r="O3393" s="1"/>
    </row>
    <row r="3394" spans="1:15" x14ac:dyDescent="0.25">
      <c r="A3394" s="9"/>
      <c r="B3394" s="6"/>
      <c r="I3394" s="4"/>
      <c r="J3394" s="6"/>
      <c r="N3394" s="1"/>
      <c r="O3394" s="1"/>
    </row>
    <row r="3395" spans="1:15" x14ac:dyDescent="0.25">
      <c r="A3395" s="9"/>
      <c r="B3395" s="6"/>
      <c r="I3395" s="4"/>
      <c r="J3395" s="6"/>
      <c r="N3395" s="1"/>
      <c r="O3395" s="1"/>
    </row>
    <row r="3396" spans="1:15" x14ac:dyDescent="0.25">
      <c r="A3396" s="9"/>
      <c r="B3396" s="6"/>
      <c r="I3396" s="4"/>
      <c r="J3396" s="6"/>
      <c r="N3396" s="1"/>
      <c r="O3396" s="1"/>
    </row>
    <row r="3397" spans="1:15" x14ac:dyDescent="0.25">
      <c r="A3397" s="9"/>
      <c r="B3397" s="6"/>
      <c r="I3397" s="4"/>
      <c r="J3397" s="6"/>
      <c r="N3397" s="1"/>
      <c r="O3397" s="1"/>
    </row>
    <row r="3398" spans="1:15" x14ac:dyDescent="0.25">
      <c r="A3398" s="9"/>
      <c r="B3398" s="6"/>
      <c r="I3398" s="4"/>
      <c r="J3398" s="6"/>
      <c r="N3398" s="1"/>
      <c r="O3398" s="1"/>
    </row>
    <row r="3399" spans="1:15" x14ac:dyDescent="0.25">
      <c r="A3399" s="9"/>
      <c r="B3399" s="6"/>
      <c r="I3399" s="4"/>
      <c r="J3399" s="6"/>
      <c r="N3399" s="1"/>
      <c r="O3399" s="1"/>
    </row>
    <row r="3400" spans="1:15" x14ac:dyDescent="0.25">
      <c r="A3400" s="9"/>
      <c r="B3400" s="6"/>
      <c r="I3400" s="4"/>
      <c r="J3400" s="6"/>
      <c r="N3400" s="1"/>
      <c r="O3400" s="1"/>
    </row>
    <row r="3401" spans="1:15" x14ac:dyDescent="0.25">
      <c r="A3401" s="9"/>
      <c r="B3401" s="6"/>
      <c r="I3401" s="4"/>
      <c r="J3401" s="6"/>
      <c r="N3401" s="1"/>
      <c r="O3401" s="1"/>
    </row>
    <row r="3402" spans="1:15" x14ac:dyDescent="0.25">
      <c r="A3402" s="9"/>
      <c r="B3402" s="6"/>
      <c r="I3402" s="4"/>
      <c r="J3402" s="6"/>
      <c r="N3402" s="1"/>
      <c r="O3402" s="1"/>
    </row>
    <row r="3403" spans="1:15" x14ac:dyDescent="0.25">
      <c r="A3403" s="9"/>
      <c r="B3403" s="6"/>
      <c r="I3403" s="4"/>
      <c r="J3403" s="6"/>
      <c r="N3403" s="1"/>
      <c r="O3403" s="1"/>
    </row>
    <row r="3404" spans="1:15" x14ac:dyDescent="0.25">
      <c r="A3404" s="9"/>
      <c r="B3404" s="6"/>
      <c r="I3404" s="4"/>
      <c r="J3404" s="6"/>
      <c r="N3404" s="1"/>
      <c r="O3404" s="1"/>
    </row>
    <row r="3405" spans="1:15" x14ac:dyDescent="0.25">
      <c r="A3405" s="9"/>
      <c r="B3405" s="6"/>
      <c r="I3405" s="4"/>
      <c r="J3405" s="6"/>
      <c r="N3405" s="1"/>
      <c r="O3405" s="1"/>
    </row>
    <row r="3406" spans="1:15" x14ac:dyDescent="0.25">
      <c r="A3406" s="9"/>
      <c r="B3406" s="6"/>
      <c r="I3406" s="4"/>
      <c r="J3406" s="6"/>
      <c r="N3406" s="1"/>
      <c r="O3406" s="1"/>
    </row>
    <row r="3407" spans="1:15" x14ac:dyDescent="0.25">
      <c r="A3407" s="9"/>
      <c r="B3407" s="6"/>
      <c r="I3407" s="4"/>
      <c r="J3407" s="6"/>
      <c r="N3407" s="1"/>
      <c r="O3407" s="1"/>
    </row>
    <row r="3408" spans="1:15" x14ac:dyDescent="0.25">
      <c r="A3408" s="9"/>
      <c r="B3408" s="6"/>
      <c r="I3408" s="4"/>
      <c r="J3408" s="6"/>
      <c r="N3408" s="1"/>
      <c r="O3408" s="1"/>
    </row>
    <row r="3409" spans="1:15" x14ac:dyDescent="0.25">
      <c r="A3409" s="9"/>
      <c r="B3409" s="6"/>
      <c r="I3409" s="4"/>
      <c r="J3409" s="6"/>
      <c r="N3409" s="1"/>
      <c r="O3409" s="1"/>
    </row>
    <row r="3410" spans="1:15" x14ac:dyDescent="0.25">
      <c r="A3410" s="9"/>
      <c r="B3410" s="6"/>
      <c r="I3410" s="4"/>
      <c r="J3410" s="6"/>
      <c r="N3410" s="1"/>
      <c r="O3410" s="1"/>
    </row>
    <row r="3411" spans="1:15" x14ac:dyDescent="0.25">
      <c r="A3411" s="9"/>
      <c r="B3411" s="6"/>
      <c r="I3411" s="4"/>
      <c r="J3411" s="6"/>
      <c r="N3411" s="1"/>
      <c r="O3411" s="1"/>
    </row>
    <row r="3412" spans="1:15" x14ac:dyDescent="0.25">
      <c r="A3412" s="9"/>
      <c r="B3412" s="6"/>
      <c r="I3412" s="4"/>
      <c r="J3412" s="6"/>
      <c r="N3412" s="1"/>
      <c r="O3412" s="1"/>
    </row>
    <row r="3413" spans="1:15" x14ac:dyDescent="0.25">
      <c r="A3413" s="9"/>
      <c r="B3413" s="6"/>
      <c r="I3413" s="4"/>
      <c r="J3413" s="6"/>
      <c r="N3413" s="1"/>
      <c r="O3413" s="1"/>
    </row>
    <row r="3414" spans="1:15" x14ac:dyDescent="0.25">
      <c r="A3414" s="9"/>
      <c r="B3414" s="6"/>
      <c r="I3414" s="4"/>
      <c r="J3414" s="6"/>
      <c r="N3414" s="1"/>
      <c r="O3414" s="1"/>
    </row>
    <row r="3415" spans="1:15" x14ac:dyDescent="0.25">
      <c r="A3415" s="9"/>
      <c r="B3415" s="6"/>
      <c r="I3415" s="4"/>
      <c r="J3415" s="6"/>
      <c r="N3415" s="1"/>
      <c r="O3415" s="1"/>
    </row>
    <row r="3416" spans="1:15" x14ac:dyDescent="0.25">
      <c r="A3416" s="9"/>
      <c r="B3416" s="6"/>
      <c r="I3416" s="4"/>
      <c r="J3416" s="6"/>
      <c r="N3416" s="1"/>
      <c r="O3416" s="1"/>
    </row>
    <row r="3417" spans="1:15" x14ac:dyDescent="0.25">
      <c r="A3417" s="9"/>
      <c r="B3417" s="6"/>
      <c r="I3417" s="4"/>
      <c r="J3417" s="6"/>
      <c r="N3417" s="1"/>
      <c r="O3417" s="1"/>
    </row>
    <row r="3418" spans="1:15" x14ac:dyDescent="0.25">
      <c r="A3418" s="9"/>
      <c r="B3418" s="6"/>
      <c r="I3418" s="4"/>
      <c r="J3418" s="6"/>
      <c r="N3418" s="1"/>
      <c r="O3418" s="1"/>
    </row>
    <row r="3419" spans="1:15" x14ac:dyDescent="0.25">
      <c r="A3419" s="9"/>
      <c r="B3419" s="6"/>
      <c r="I3419" s="4"/>
      <c r="J3419" s="6"/>
      <c r="N3419" s="1"/>
      <c r="O3419" s="1"/>
    </row>
    <row r="3420" spans="1:15" x14ac:dyDescent="0.25">
      <c r="A3420" s="9"/>
      <c r="B3420" s="6"/>
      <c r="I3420" s="4"/>
      <c r="J3420" s="6"/>
      <c r="N3420" s="1"/>
      <c r="O3420" s="1"/>
    </row>
    <row r="3421" spans="1:15" x14ac:dyDescent="0.25">
      <c r="A3421" s="9"/>
      <c r="B3421" s="6"/>
      <c r="I3421" s="4"/>
      <c r="J3421" s="6"/>
      <c r="N3421" s="1"/>
      <c r="O3421" s="1"/>
    </row>
    <row r="3422" spans="1:15" x14ac:dyDescent="0.25">
      <c r="A3422" s="9"/>
      <c r="B3422" s="6"/>
      <c r="I3422" s="4"/>
      <c r="J3422" s="6"/>
      <c r="N3422" s="1"/>
      <c r="O3422" s="1"/>
    </row>
    <row r="3423" spans="1:15" x14ac:dyDescent="0.25">
      <c r="A3423" s="9"/>
      <c r="B3423" s="6"/>
      <c r="I3423" s="4"/>
      <c r="J3423" s="6"/>
      <c r="N3423" s="1"/>
      <c r="O3423" s="1"/>
    </row>
    <row r="3424" spans="1:15" x14ac:dyDescent="0.25">
      <c r="A3424" s="9"/>
      <c r="B3424" s="6"/>
      <c r="I3424" s="4"/>
      <c r="J3424" s="6"/>
      <c r="N3424" s="1"/>
      <c r="O3424" s="1"/>
    </row>
    <row r="3425" spans="1:15" x14ac:dyDescent="0.25">
      <c r="A3425" s="9"/>
      <c r="B3425" s="6"/>
      <c r="I3425" s="4"/>
      <c r="J3425" s="6"/>
      <c r="N3425" s="1"/>
      <c r="O3425" s="1"/>
    </row>
    <row r="3426" spans="1:15" x14ac:dyDescent="0.25">
      <c r="A3426" s="9"/>
      <c r="B3426" s="6"/>
      <c r="I3426" s="4"/>
      <c r="J3426" s="6"/>
      <c r="N3426" s="1"/>
      <c r="O3426" s="1"/>
    </row>
    <row r="3427" spans="1:15" x14ac:dyDescent="0.25">
      <c r="A3427" s="9"/>
      <c r="B3427" s="6"/>
      <c r="I3427" s="4"/>
      <c r="J3427" s="6"/>
      <c r="N3427" s="1"/>
      <c r="O3427" s="1"/>
    </row>
    <row r="3428" spans="1:15" x14ac:dyDescent="0.25">
      <c r="A3428" s="9"/>
      <c r="B3428" s="6"/>
      <c r="I3428" s="4"/>
      <c r="J3428" s="6"/>
      <c r="N3428" s="1"/>
      <c r="O3428" s="1"/>
    </row>
    <row r="3429" spans="1:15" x14ac:dyDescent="0.25">
      <c r="A3429" s="9"/>
      <c r="B3429" s="6"/>
      <c r="I3429" s="4"/>
      <c r="J3429" s="6"/>
      <c r="N3429" s="1"/>
      <c r="O3429" s="1"/>
    </row>
    <row r="3430" spans="1:15" x14ac:dyDescent="0.25">
      <c r="A3430" s="9"/>
      <c r="B3430" s="6"/>
      <c r="I3430" s="4"/>
      <c r="J3430" s="6"/>
      <c r="N3430" s="1"/>
      <c r="O3430" s="1"/>
    </row>
    <row r="3431" spans="1:15" x14ac:dyDescent="0.25">
      <c r="A3431" s="9"/>
      <c r="B3431" s="6"/>
      <c r="I3431" s="4"/>
      <c r="J3431" s="6"/>
      <c r="N3431" s="1"/>
      <c r="O3431" s="1"/>
    </row>
    <row r="3432" spans="1:15" x14ac:dyDescent="0.25">
      <c r="A3432" s="9"/>
      <c r="B3432" s="6"/>
      <c r="I3432" s="4"/>
      <c r="J3432" s="6"/>
      <c r="N3432" s="1"/>
      <c r="O3432" s="1"/>
    </row>
    <row r="3433" spans="1:15" x14ac:dyDescent="0.25">
      <c r="A3433" s="9"/>
      <c r="B3433" s="6"/>
      <c r="I3433" s="4"/>
      <c r="J3433" s="6"/>
      <c r="N3433" s="1"/>
      <c r="O3433" s="1"/>
    </row>
    <row r="3434" spans="1:15" x14ac:dyDescent="0.25">
      <c r="A3434" s="9"/>
      <c r="B3434" s="6"/>
      <c r="I3434" s="4"/>
      <c r="J3434" s="6"/>
      <c r="N3434" s="1"/>
      <c r="O3434" s="1"/>
    </row>
    <row r="3435" spans="1:15" x14ac:dyDescent="0.25">
      <c r="A3435" s="9"/>
      <c r="B3435" s="6"/>
      <c r="I3435" s="4"/>
      <c r="J3435" s="6"/>
      <c r="N3435" s="1"/>
      <c r="O3435" s="1"/>
    </row>
    <row r="3436" spans="1:15" x14ac:dyDescent="0.25">
      <c r="A3436" s="9"/>
      <c r="B3436" s="6"/>
      <c r="I3436" s="4"/>
      <c r="J3436" s="6"/>
      <c r="N3436" s="1"/>
      <c r="O3436" s="1"/>
    </row>
    <row r="3437" spans="1:15" x14ac:dyDescent="0.25">
      <c r="A3437" s="9"/>
      <c r="B3437" s="6"/>
      <c r="I3437" s="4"/>
      <c r="J3437" s="6"/>
      <c r="N3437" s="1"/>
      <c r="O3437" s="1"/>
    </row>
    <row r="3438" spans="1:15" x14ac:dyDescent="0.25">
      <c r="A3438" s="9"/>
      <c r="B3438" s="6"/>
      <c r="I3438" s="4"/>
      <c r="J3438" s="6"/>
      <c r="N3438" s="1"/>
      <c r="O3438" s="1"/>
    </row>
    <row r="3439" spans="1:15" x14ac:dyDescent="0.25">
      <c r="A3439" s="9"/>
      <c r="B3439" s="6"/>
      <c r="I3439" s="4"/>
      <c r="J3439" s="6"/>
      <c r="N3439" s="1"/>
      <c r="O3439" s="1"/>
    </row>
    <row r="3440" spans="1:15" x14ac:dyDescent="0.25">
      <c r="A3440" s="9"/>
      <c r="B3440" s="6"/>
      <c r="I3440" s="4"/>
      <c r="J3440" s="6"/>
      <c r="N3440" s="1"/>
      <c r="O3440" s="1"/>
    </row>
    <row r="3441" spans="1:15" x14ac:dyDescent="0.25">
      <c r="A3441" s="9"/>
      <c r="B3441" s="6"/>
      <c r="I3441" s="4"/>
      <c r="J3441" s="6"/>
      <c r="N3441" s="1"/>
      <c r="O3441" s="1"/>
    </row>
    <row r="3442" spans="1:15" x14ac:dyDescent="0.25">
      <c r="A3442" s="9"/>
      <c r="B3442" s="6"/>
      <c r="I3442" s="4"/>
      <c r="J3442" s="6"/>
      <c r="N3442" s="1"/>
      <c r="O3442" s="1"/>
    </row>
    <row r="3443" spans="1:15" x14ac:dyDescent="0.25">
      <c r="A3443" s="9"/>
      <c r="B3443" s="6"/>
      <c r="I3443" s="4"/>
      <c r="J3443" s="6"/>
      <c r="N3443" s="1"/>
      <c r="O3443" s="1"/>
    </row>
    <row r="3444" spans="1:15" x14ac:dyDescent="0.25">
      <c r="A3444" s="9"/>
      <c r="B3444" s="6"/>
      <c r="I3444" s="4"/>
      <c r="J3444" s="6"/>
      <c r="N3444" s="1"/>
      <c r="O3444" s="1"/>
    </row>
    <row r="3445" spans="1:15" x14ac:dyDescent="0.25">
      <c r="A3445" s="9"/>
      <c r="B3445" s="6"/>
      <c r="I3445" s="4"/>
      <c r="J3445" s="6"/>
      <c r="N3445" s="1"/>
      <c r="O3445" s="1"/>
    </row>
    <row r="3446" spans="1:15" x14ac:dyDescent="0.25">
      <c r="A3446" s="9"/>
      <c r="B3446" s="6"/>
      <c r="I3446" s="4"/>
      <c r="J3446" s="6"/>
      <c r="N3446" s="1"/>
      <c r="O3446" s="1"/>
    </row>
    <row r="3447" spans="1:15" x14ac:dyDescent="0.25">
      <c r="A3447" s="9"/>
      <c r="B3447" s="6"/>
      <c r="I3447" s="4"/>
      <c r="J3447" s="6"/>
      <c r="N3447" s="1"/>
      <c r="O3447" s="1"/>
    </row>
    <row r="3448" spans="1:15" x14ac:dyDescent="0.25">
      <c r="A3448" s="9"/>
      <c r="B3448" s="6"/>
      <c r="I3448" s="4"/>
      <c r="J3448" s="6"/>
      <c r="N3448" s="1"/>
      <c r="O3448" s="1"/>
    </row>
    <row r="3449" spans="1:15" x14ac:dyDescent="0.25">
      <c r="A3449" s="9"/>
      <c r="B3449" s="6"/>
      <c r="I3449" s="4"/>
      <c r="J3449" s="6"/>
      <c r="N3449" s="1"/>
      <c r="O3449" s="1"/>
    </row>
    <row r="3450" spans="1:15" x14ac:dyDescent="0.25">
      <c r="A3450" s="9"/>
      <c r="B3450" s="6"/>
      <c r="I3450" s="4"/>
      <c r="J3450" s="6"/>
      <c r="N3450" s="1"/>
      <c r="O3450" s="1"/>
    </row>
    <row r="3451" spans="1:15" x14ac:dyDescent="0.25">
      <c r="A3451" s="9"/>
      <c r="B3451" s="6"/>
      <c r="I3451" s="4"/>
      <c r="J3451" s="6"/>
      <c r="N3451" s="1"/>
      <c r="O3451" s="1"/>
    </row>
    <row r="3452" spans="1:15" x14ac:dyDescent="0.25">
      <c r="A3452" s="9"/>
      <c r="B3452" s="6"/>
      <c r="I3452" s="4"/>
      <c r="J3452" s="6"/>
      <c r="N3452" s="1"/>
      <c r="O3452" s="1"/>
    </row>
    <row r="3453" spans="1:15" x14ac:dyDescent="0.25">
      <c r="A3453" s="9"/>
      <c r="B3453" s="6"/>
      <c r="I3453" s="4"/>
      <c r="J3453" s="6"/>
      <c r="N3453" s="1"/>
      <c r="O3453" s="1"/>
    </row>
    <row r="3454" spans="1:15" x14ac:dyDescent="0.25">
      <c r="A3454" s="9"/>
      <c r="B3454" s="6"/>
      <c r="I3454" s="4"/>
      <c r="J3454" s="6"/>
      <c r="N3454" s="1"/>
      <c r="O3454" s="1"/>
    </row>
    <row r="3455" spans="1:15" x14ac:dyDescent="0.25">
      <c r="A3455" s="9"/>
      <c r="B3455" s="6"/>
      <c r="I3455" s="4"/>
      <c r="J3455" s="6"/>
      <c r="N3455" s="1"/>
      <c r="O3455" s="1"/>
    </row>
    <row r="3456" spans="1:15" x14ac:dyDescent="0.25">
      <c r="A3456" s="9"/>
      <c r="B3456" s="6"/>
      <c r="I3456" s="4"/>
      <c r="J3456" s="6"/>
      <c r="N3456" s="1"/>
      <c r="O3456" s="1"/>
    </row>
    <row r="3457" spans="1:15" x14ac:dyDescent="0.25">
      <c r="A3457" s="9"/>
      <c r="B3457" s="6"/>
      <c r="I3457" s="4"/>
      <c r="J3457" s="6"/>
      <c r="N3457" s="1"/>
      <c r="O3457" s="1"/>
    </row>
    <row r="3458" spans="1:15" x14ac:dyDescent="0.25">
      <c r="A3458" s="9"/>
      <c r="B3458" s="6"/>
      <c r="I3458" s="4"/>
      <c r="J3458" s="6"/>
      <c r="N3458" s="1"/>
      <c r="O3458" s="1"/>
    </row>
    <row r="3459" spans="1:15" x14ac:dyDescent="0.25">
      <c r="A3459" s="9"/>
      <c r="B3459" s="6"/>
      <c r="I3459" s="4"/>
      <c r="J3459" s="6"/>
      <c r="N3459" s="1"/>
      <c r="O3459" s="1"/>
    </row>
    <row r="3460" spans="1:15" x14ac:dyDescent="0.25">
      <c r="A3460" s="9"/>
      <c r="B3460" s="6"/>
      <c r="I3460" s="4"/>
      <c r="J3460" s="6"/>
      <c r="N3460" s="1"/>
      <c r="O3460" s="1"/>
    </row>
    <row r="3461" spans="1:15" x14ac:dyDescent="0.25">
      <c r="A3461" s="9"/>
      <c r="B3461" s="6"/>
      <c r="I3461" s="4"/>
      <c r="J3461" s="6"/>
      <c r="N3461" s="1"/>
      <c r="O3461" s="1"/>
    </row>
    <row r="3462" spans="1:15" x14ac:dyDescent="0.25">
      <c r="A3462" s="9"/>
      <c r="B3462" s="6"/>
      <c r="I3462" s="4"/>
      <c r="J3462" s="6"/>
      <c r="N3462" s="1"/>
      <c r="O3462" s="1"/>
    </row>
    <row r="3463" spans="1:15" x14ac:dyDescent="0.25">
      <c r="A3463" s="9"/>
      <c r="B3463" s="6"/>
      <c r="I3463" s="4"/>
      <c r="J3463" s="6"/>
      <c r="N3463" s="1"/>
      <c r="O3463" s="1"/>
    </row>
    <row r="3464" spans="1:15" x14ac:dyDescent="0.25">
      <c r="A3464" s="9"/>
      <c r="B3464" s="6"/>
      <c r="I3464" s="4"/>
      <c r="J3464" s="6"/>
      <c r="N3464" s="1"/>
      <c r="O3464" s="1"/>
    </row>
    <row r="3465" spans="1:15" x14ac:dyDescent="0.25">
      <c r="A3465" s="9"/>
      <c r="B3465" s="6"/>
      <c r="I3465" s="4"/>
      <c r="J3465" s="6"/>
      <c r="N3465" s="1"/>
      <c r="O3465" s="1"/>
    </row>
    <row r="3466" spans="1:15" x14ac:dyDescent="0.25">
      <c r="A3466" s="9"/>
      <c r="B3466" s="6"/>
      <c r="I3466" s="4"/>
      <c r="J3466" s="6"/>
      <c r="N3466" s="1"/>
      <c r="O3466" s="1"/>
    </row>
    <row r="3467" spans="1:15" x14ac:dyDescent="0.25">
      <c r="A3467" s="9"/>
      <c r="B3467" s="6"/>
      <c r="I3467" s="4"/>
      <c r="J3467" s="6"/>
      <c r="N3467" s="1"/>
      <c r="O3467" s="1"/>
    </row>
    <row r="3468" spans="1:15" x14ac:dyDescent="0.25">
      <c r="A3468" s="9"/>
      <c r="B3468" s="6"/>
      <c r="I3468" s="4"/>
      <c r="J3468" s="6"/>
      <c r="N3468" s="1"/>
      <c r="O3468" s="1"/>
    </row>
    <row r="3469" spans="1:15" x14ac:dyDescent="0.25">
      <c r="A3469" s="9"/>
      <c r="B3469" s="6"/>
      <c r="I3469" s="4"/>
      <c r="J3469" s="6"/>
      <c r="N3469" s="1"/>
      <c r="O3469" s="1"/>
    </row>
    <row r="3470" spans="1:15" x14ac:dyDescent="0.25">
      <c r="A3470" s="9"/>
      <c r="B3470" s="6"/>
      <c r="I3470" s="4"/>
      <c r="J3470" s="6"/>
      <c r="N3470" s="1"/>
      <c r="O3470" s="1"/>
    </row>
    <row r="3471" spans="1:15" x14ac:dyDescent="0.25">
      <c r="A3471" s="9"/>
      <c r="B3471" s="6"/>
      <c r="I3471" s="4"/>
      <c r="J3471" s="6"/>
      <c r="N3471" s="1"/>
      <c r="O3471" s="1"/>
    </row>
    <row r="3472" spans="1:15" x14ac:dyDescent="0.25">
      <c r="A3472" s="9"/>
      <c r="B3472" s="6"/>
      <c r="I3472" s="4"/>
      <c r="J3472" s="6"/>
      <c r="N3472" s="1"/>
      <c r="O3472" s="1"/>
    </row>
    <row r="3473" spans="1:15" x14ac:dyDescent="0.25">
      <c r="A3473" s="9"/>
      <c r="B3473" s="6"/>
      <c r="I3473" s="4"/>
      <c r="J3473" s="6"/>
      <c r="N3473" s="1"/>
      <c r="O3473" s="1"/>
    </row>
    <row r="3474" spans="1:15" x14ac:dyDescent="0.25">
      <c r="A3474" s="9"/>
      <c r="B3474" s="6"/>
      <c r="I3474" s="4"/>
      <c r="J3474" s="6"/>
      <c r="N3474" s="1"/>
      <c r="O3474" s="1"/>
    </row>
    <row r="3475" spans="1:15" x14ac:dyDescent="0.25">
      <c r="A3475" s="9"/>
      <c r="B3475" s="6"/>
      <c r="I3475" s="4"/>
      <c r="J3475" s="6"/>
      <c r="N3475" s="1"/>
      <c r="O3475" s="1"/>
    </row>
    <row r="3476" spans="1:15" x14ac:dyDescent="0.25">
      <c r="A3476" s="9"/>
      <c r="B3476" s="6"/>
      <c r="I3476" s="4"/>
      <c r="J3476" s="6"/>
      <c r="N3476" s="1"/>
      <c r="O3476" s="1"/>
    </row>
    <row r="3477" spans="1:15" x14ac:dyDescent="0.25">
      <c r="A3477" s="9"/>
      <c r="B3477" s="6"/>
      <c r="I3477" s="4"/>
      <c r="J3477" s="6"/>
      <c r="N3477" s="1"/>
      <c r="O3477" s="1"/>
    </row>
    <row r="3478" spans="1:15" x14ac:dyDescent="0.25">
      <c r="A3478" s="9"/>
      <c r="B3478" s="6"/>
      <c r="I3478" s="4"/>
      <c r="J3478" s="6"/>
      <c r="N3478" s="1"/>
      <c r="O3478" s="1"/>
    </row>
    <row r="3479" spans="1:15" x14ac:dyDescent="0.25">
      <c r="A3479" s="9"/>
      <c r="B3479" s="6"/>
      <c r="I3479" s="4"/>
      <c r="J3479" s="6"/>
      <c r="N3479" s="1"/>
      <c r="O3479" s="1"/>
    </row>
    <row r="3480" spans="1:15" x14ac:dyDescent="0.25">
      <c r="A3480" s="9"/>
      <c r="B3480" s="6"/>
      <c r="I3480" s="4"/>
      <c r="J3480" s="6"/>
      <c r="N3480" s="1"/>
      <c r="O3480" s="1"/>
    </row>
    <row r="3481" spans="1:15" x14ac:dyDescent="0.25">
      <c r="A3481" s="9"/>
      <c r="B3481" s="6"/>
      <c r="I3481" s="4"/>
      <c r="J3481" s="6"/>
      <c r="N3481" s="1"/>
      <c r="O3481" s="1"/>
    </row>
    <row r="3482" spans="1:15" x14ac:dyDescent="0.25">
      <c r="A3482" s="9"/>
      <c r="B3482" s="6"/>
      <c r="I3482" s="4"/>
      <c r="J3482" s="6"/>
      <c r="N3482" s="1"/>
      <c r="O3482" s="1"/>
    </row>
    <row r="3483" spans="1:15" x14ac:dyDescent="0.25">
      <c r="A3483" s="9"/>
      <c r="B3483" s="6"/>
      <c r="I3483" s="4"/>
      <c r="J3483" s="6"/>
      <c r="N3483" s="1"/>
      <c r="O3483" s="1"/>
    </row>
    <row r="3484" spans="1:15" x14ac:dyDescent="0.25">
      <c r="A3484" s="9"/>
      <c r="B3484" s="6"/>
      <c r="I3484" s="4"/>
      <c r="J3484" s="6"/>
      <c r="N3484" s="1"/>
      <c r="O3484" s="1"/>
    </row>
    <row r="3485" spans="1:15" x14ac:dyDescent="0.25">
      <c r="A3485" s="9"/>
      <c r="B3485" s="6"/>
      <c r="I3485" s="4"/>
      <c r="J3485" s="6"/>
      <c r="N3485" s="1"/>
      <c r="O3485" s="1"/>
    </row>
    <row r="3486" spans="1:15" x14ac:dyDescent="0.25">
      <c r="A3486" s="9"/>
      <c r="B3486" s="6"/>
      <c r="I3486" s="4"/>
      <c r="J3486" s="6"/>
      <c r="N3486" s="1"/>
      <c r="O3486" s="1"/>
    </row>
    <row r="3487" spans="1:15" x14ac:dyDescent="0.25">
      <c r="A3487" s="9"/>
      <c r="B3487" s="6"/>
      <c r="I3487" s="4"/>
      <c r="J3487" s="6"/>
      <c r="N3487" s="1"/>
      <c r="O3487" s="1"/>
    </row>
    <row r="3488" spans="1:15" x14ac:dyDescent="0.25">
      <c r="A3488" s="9"/>
      <c r="B3488" s="6"/>
      <c r="I3488" s="4"/>
      <c r="J3488" s="6"/>
      <c r="N3488" s="1"/>
      <c r="O3488" s="1"/>
    </row>
    <row r="3489" spans="1:15" x14ac:dyDescent="0.25">
      <c r="A3489" s="9"/>
      <c r="B3489" s="6"/>
      <c r="I3489" s="4"/>
      <c r="J3489" s="6"/>
      <c r="N3489" s="1"/>
      <c r="O3489" s="1"/>
    </row>
    <row r="3490" spans="1:15" x14ac:dyDescent="0.25">
      <c r="A3490" s="9"/>
      <c r="B3490" s="6"/>
      <c r="I3490" s="4"/>
      <c r="J3490" s="6"/>
      <c r="N3490" s="1"/>
      <c r="O3490" s="1"/>
    </row>
    <row r="3491" spans="1:15" x14ac:dyDescent="0.25">
      <c r="A3491" s="9"/>
      <c r="B3491" s="6"/>
      <c r="I3491" s="4"/>
      <c r="J3491" s="6"/>
      <c r="N3491" s="1"/>
      <c r="O3491" s="1"/>
    </row>
    <row r="3492" spans="1:15" x14ac:dyDescent="0.25">
      <c r="A3492" s="9"/>
      <c r="B3492" s="6"/>
      <c r="I3492" s="4"/>
      <c r="J3492" s="6"/>
      <c r="N3492" s="1"/>
      <c r="O3492" s="1"/>
    </row>
    <row r="3493" spans="1:15" x14ac:dyDescent="0.25">
      <c r="A3493" s="9"/>
      <c r="B3493" s="6"/>
      <c r="I3493" s="4"/>
      <c r="J3493" s="6"/>
      <c r="N3493" s="1"/>
      <c r="O3493" s="1"/>
    </row>
    <row r="3494" spans="1:15" x14ac:dyDescent="0.25">
      <c r="A3494" s="9"/>
      <c r="B3494" s="6"/>
      <c r="I3494" s="4"/>
      <c r="J3494" s="6"/>
      <c r="N3494" s="1"/>
      <c r="O3494" s="1"/>
    </row>
    <row r="3495" spans="1:15" x14ac:dyDescent="0.25">
      <c r="A3495" s="9"/>
      <c r="B3495" s="6"/>
      <c r="I3495" s="4"/>
      <c r="J3495" s="6"/>
      <c r="N3495" s="1"/>
      <c r="O3495" s="1"/>
    </row>
    <row r="3496" spans="1:15" x14ac:dyDescent="0.25">
      <c r="A3496" s="9"/>
      <c r="B3496" s="6"/>
      <c r="I3496" s="4"/>
      <c r="J3496" s="6"/>
      <c r="N3496" s="1"/>
      <c r="O3496" s="1"/>
    </row>
    <row r="3497" spans="1:15" x14ac:dyDescent="0.25">
      <c r="A3497" s="9"/>
      <c r="B3497" s="6"/>
      <c r="I3497" s="4"/>
      <c r="J3497" s="6"/>
      <c r="N3497" s="1"/>
      <c r="O3497" s="1"/>
    </row>
    <row r="3498" spans="1:15" x14ac:dyDescent="0.25">
      <c r="A3498" s="9"/>
      <c r="B3498" s="6"/>
      <c r="I3498" s="4"/>
      <c r="J3498" s="6"/>
      <c r="N3498" s="1"/>
      <c r="O3498" s="1"/>
    </row>
    <row r="3499" spans="1:15" x14ac:dyDescent="0.25">
      <c r="A3499" s="9"/>
      <c r="B3499" s="6"/>
      <c r="I3499" s="4"/>
      <c r="J3499" s="6"/>
      <c r="N3499" s="1"/>
      <c r="O3499" s="1"/>
    </row>
    <row r="3500" spans="1:15" x14ac:dyDescent="0.25">
      <c r="A3500" s="9"/>
      <c r="B3500" s="6"/>
      <c r="I3500" s="4"/>
      <c r="J3500" s="6"/>
      <c r="N3500" s="1"/>
      <c r="O3500" s="1"/>
    </row>
    <row r="3501" spans="1:15" x14ac:dyDescent="0.25">
      <c r="A3501" s="9"/>
      <c r="B3501" s="6"/>
      <c r="I3501" s="4"/>
      <c r="J3501" s="6"/>
      <c r="N3501" s="1"/>
      <c r="O3501" s="1"/>
    </row>
    <row r="3502" spans="1:15" x14ac:dyDescent="0.25">
      <c r="A3502" s="9"/>
      <c r="B3502" s="6"/>
      <c r="I3502" s="4"/>
      <c r="J3502" s="6"/>
      <c r="N3502" s="1"/>
      <c r="O3502" s="1"/>
    </row>
    <row r="3503" spans="1:15" x14ac:dyDescent="0.25">
      <c r="A3503" s="9"/>
      <c r="B3503" s="6"/>
      <c r="I3503" s="4"/>
      <c r="J3503" s="6"/>
      <c r="N3503" s="1"/>
      <c r="O3503" s="1"/>
    </row>
    <row r="3504" spans="1:15" x14ac:dyDescent="0.25">
      <c r="A3504" s="9"/>
      <c r="B3504" s="6"/>
      <c r="I3504" s="4"/>
      <c r="J3504" s="6"/>
      <c r="N3504" s="1"/>
      <c r="O3504" s="1"/>
    </row>
    <row r="3505" spans="1:15" x14ac:dyDescent="0.25">
      <c r="A3505" s="9"/>
      <c r="B3505" s="6"/>
      <c r="I3505" s="4"/>
      <c r="J3505" s="6"/>
      <c r="N3505" s="1"/>
      <c r="O3505" s="1"/>
    </row>
    <row r="3506" spans="1:15" x14ac:dyDescent="0.25">
      <c r="A3506" s="9"/>
      <c r="B3506" s="6"/>
      <c r="I3506" s="4"/>
      <c r="J3506" s="6"/>
      <c r="N3506" s="1"/>
      <c r="O3506" s="1"/>
    </row>
    <row r="3507" spans="1:15" x14ac:dyDescent="0.25">
      <c r="A3507" s="9"/>
      <c r="B3507" s="6"/>
      <c r="I3507" s="4"/>
      <c r="J3507" s="6"/>
      <c r="N3507" s="1"/>
      <c r="O3507" s="1"/>
    </row>
    <row r="3508" spans="1:15" x14ac:dyDescent="0.25">
      <c r="A3508" s="9"/>
      <c r="B3508" s="6"/>
      <c r="I3508" s="4"/>
      <c r="J3508" s="6"/>
      <c r="N3508" s="1"/>
      <c r="O3508" s="1"/>
    </row>
    <row r="3509" spans="1:15" x14ac:dyDescent="0.25">
      <c r="A3509" s="9"/>
      <c r="B3509" s="6"/>
      <c r="I3509" s="4"/>
      <c r="J3509" s="6"/>
      <c r="N3509" s="1"/>
      <c r="O3509" s="1"/>
    </row>
    <row r="3510" spans="1:15" x14ac:dyDescent="0.25">
      <c r="A3510" s="9"/>
      <c r="B3510" s="6"/>
      <c r="I3510" s="4"/>
      <c r="J3510" s="6"/>
      <c r="N3510" s="1"/>
      <c r="O3510" s="1"/>
    </row>
    <row r="3511" spans="1:15" x14ac:dyDescent="0.25">
      <c r="A3511" s="9"/>
      <c r="B3511" s="6"/>
      <c r="I3511" s="4"/>
      <c r="J3511" s="6"/>
      <c r="N3511" s="1"/>
      <c r="O3511" s="1"/>
    </row>
    <row r="3512" spans="1:15" x14ac:dyDescent="0.25">
      <c r="A3512" s="9"/>
      <c r="B3512" s="6"/>
      <c r="I3512" s="4"/>
      <c r="J3512" s="6"/>
      <c r="N3512" s="1"/>
      <c r="O3512" s="1"/>
    </row>
    <row r="3513" spans="1:15" x14ac:dyDescent="0.25">
      <c r="A3513" s="9"/>
      <c r="B3513" s="6"/>
      <c r="I3513" s="4"/>
      <c r="J3513" s="6"/>
      <c r="N3513" s="1"/>
      <c r="O3513" s="1"/>
    </row>
    <row r="3514" spans="1:15" x14ac:dyDescent="0.25">
      <c r="A3514" s="9"/>
      <c r="B3514" s="6"/>
      <c r="I3514" s="4"/>
      <c r="J3514" s="6"/>
      <c r="N3514" s="1"/>
      <c r="O3514" s="1"/>
    </row>
    <row r="3515" spans="1:15" x14ac:dyDescent="0.25">
      <c r="A3515" s="9"/>
      <c r="B3515" s="6"/>
      <c r="I3515" s="4"/>
      <c r="J3515" s="6"/>
      <c r="N3515" s="1"/>
      <c r="O3515" s="1"/>
    </row>
    <row r="3516" spans="1:15" x14ac:dyDescent="0.25">
      <c r="A3516" s="9"/>
      <c r="B3516" s="6"/>
      <c r="I3516" s="4"/>
      <c r="J3516" s="6"/>
      <c r="N3516" s="1"/>
      <c r="O3516" s="1"/>
    </row>
    <row r="3517" spans="1:15" x14ac:dyDescent="0.25">
      <c r="A3517" s="9"/>
      <c r="B3517" s="6"/>
      <c r="I3517" s="4"/>
      <c r="J3517" s="6"/>
      <c r="N3517" s="1"/>
      <c r="O3517" s="1"/>
    </row>
    <row r="3518" spans="1:15" x14ac:dyDescent="0.25">
      <c r="A3518" s="9"/>
      <c r="B3518" s="6"/>
      <c r="I3518" s="4"/>
      <c r="J3518" s="6"/>
      <c r="N3518" s="1"/>
      <c r="O3518" s="1"/>
    </row>
    <row r="3519" spans="1:15" x14ac:dyDescent="0.25">
      <c r="A3519" s="9"/>
      <c r="B3519" s="6"/>
      <c r="I3519" s="4"/>
      <c r="J3519" s="6"/>
      <c r="N3519" s="1"/>
      <c r="O3519" s="1"/>
    </row>
    <row r="3520" spans="1:15" x14ac:dyDescent="0.25">
      <c r="A3520" s="9"/>
      <c r="B3520" s="6"/>
      <c r="I3520" s="4"/>
      <c r="J3520" s="6"/>
      <c r="N3520" s="1"/>
      <c r="O3520" s="1"/>
    </row>
    <row r="3521" spans="1:15" x14ac:dyDescent="0.25">
      <c r="A3521" s="9"/>
      <c r="B3521" s="6"/>
      <c r="I3521" s="4"/>
      <c r="J3521" s="6"/>
      <c r="N3521" s="1"/>
      <c r="O3521" s="1"/>
    </row>
    <row r="3522" spans="1:15" x14ac:dyDescent="0.25">
      <c r="A3522" s="9"/>
      <c r="B3522" s="6"/>
      <c r="I3522" s="4"/>
      <c r="J3522" s="6"/>
      <c r="N3522" s="1"/>
      <c r="O3522" s="1"/>
    </row>
    <row r="3523" spans="1:15" x14ac:dyDescent="0.25">
      <c r="A3523" s="9"/>
      <c r="B3523" s="6"/>
      <c r="I3523" s="4"/>
      <c r="J3523" s="6"/>
      <c r="N3523" s="1"/>
      <c r="O3523" s="1"/>
    </row>
    <row r="3524" spans="1:15" x14ac:dyDescent="0.25">
      <c r="A3524" s="9"/>
      <c r="B3524" s="6"/>
      <c r="I3524" s="4"/>
      <c r="J3524" s="6"/>
      <c r="N3524" s="1"/>
      <c r="O3524" s="1"/>
    </row>
    <row r="3525" spans="1:15" x14ac:dyDescent="0.25">
      <c r="A3525" s="9"/>
      <c r="B3525" s="6"/>
      <c r="I3525" s="4"/>
      <c r="J3525" s="6"/>
      <c r="N3525" s="1"/>
      <c r="O3525" s="1"/>
    </row>
    <row r="3526" spans="1:15" x14ac:dyDescent="0.25">
      <c r="A3526" s="9"/>
      <c r="B3526" s="6"/>
      <c r="I3526" s="4"/>
      <c r="J3526" s="6"/>
      <c r="N3526" s="1"/>
      <c r="O3526" s="1"/>
    </row>
    <row r="3527" spans="1:15" x14ac:dyDescent="0.25">
      <c r="A3527" s="9"/>
      <c r="B3527" s="6"/>
      <c r="I3527" s="4"/>
      <c r="J3527" s="6"/>
      <c r="N3527" s="1"/>
      <c r="O3527" s="1"/>
    </row>
    <row r="3528" spans="1:15" x14ac:dyDescent="0.25">
      <c r="A3528" s="9"/>
      <c r="B3528" s="6"/>
      <c r="I3528" s="4"/>
      <c r="J3528" s="6"/>
      <c r="N3528" s="1"/>
      <c r="O3528" s="1"/>
    </row>
    <row r="3529" spans="1:15" x14ac:dyDescent="0.25">
      <c r="A3529" s="9"/>
      <c r="B3529" s="6"/>
      <c r="I3529" s="4"/>
      <c r="J3529" s="6"/>
      <c r="N3529" s="1"/>
      <c r="O3529" s="1"/>
    </row>
    <row r="3530" spans="1:15" x14ac:dyDescent="0.25">
      <c r="A3530" s="9"/>
      <c r="B3530" s="6"/>
      <c r="I3530" s="4"/>
      <c r="J3530" s="6"/>
      <c r="N3530" s="1"/>
      <c r="O3530" s="1"/>
    </row>
    <row r="3531" spans="1:15" x14ac:dyDescent="0.25">
      <c r="A3531" s="9"/>
      <c r="B3531" s="6"/>
      <c r="I3531" s="4"/>
      <c r="J3531" s="6"/>
      <c r="N3531" s="1"/>
      <c r="O3531" s="1"/>
    </row>
    <row r="3532" spans="1:15" x14ac:dyDescent="0.25">
      <c r="A3532" s="9"/>
      <c r="B3532" s="6"/>
      <c r="I3532" s="4"/>
      <c r="J3532" s="6"/>
      <c r="N3532" s="1"/>
      <c r="O3532" s="1"/>
    </row>
    <row r="3533" spans="1:15" x14ac:dyDescent="0.25">
      <c r="A3533" s="9"/>
      <c r="B3533" s="6"/>
      <c r="I3533" s="4"/>
      <c r="J3533" s="6"/>
      <c r="N3533" s="1"/>
      <c r="O3533" s="1"/>
    </row>
    <row r="3534" spans="1:15" x14ac:dyDescent="0.25">
      <c r="A3534" s="9"/>
      <c r="B3534" s="6"/>
      <c r="I3534" s="4"/>
      <c r="J3534" s="6"/>
      <c r="N3534" s="1"/>
      <c r="O3534" s="1"/>
    </row>
    <row r="3535" spans="1:15" x14ac:dyDescent="0.25">
      <c r="A3535" s="9"/>
      <c r="B3535" s="6"/>
      <c r="I3535" s="4"/>
      <c r="J3535" s="6"/>
      <c r="N3535" s="1"/>
      <c r="O3535" s="1"/>
    </row>
    <row r="3536" spans="1:15" x14ac:dyDescent="0.25">
      <c r="A3536" s="9"/>
      <c r="B3536" s="6"/>
      <c r="I3536" s="4"/>
      <c r="J3536" s="6"/>
      <c r="N3536" s="1"/>
      <c r="O3536" s="1"/>
    </row>
    <row r="3537" spans="1:15" x14ac:dyDescent="0.25">
      <c r="A3537" s="9"/>
      <c r="B3537" s="6"/>
      <c r="I3537" s="4"/>
      <c r="J3537" s="6"/>
      <c r="N3537" s="1"/>
      <c r="O3537" s="1"/>
    </row>
    <row r="3538" spans="1:15" x14ac:dyDescent="0.25">
      <c r="A3538" s="9"/>
      <c r="B3538" s="6"/>
      <c r="I3538" s="4"/>
      <c r="J3538" s="6"/>
      <c r="N3538" s="1"/>
      <c r="O3538" s="1"/>
    </row>
    <row r="3539" spans="1:15" x14ac:dyDescent="0.25">
      <c r="A3539" s="9"/>
      <c r="B3539" s="6"/>
      <c r="I3539" s="4"/>
      <c r="J3539" s="6"/>
      <c r="N3539" s="1"/>
      <c r="O3539" s="1"/>
    </row>
    <row r="3540" spans="1:15" x14ac:dyDescent="0.25">
      <c r="A3540" s="9"/>
      <c r="B3540" s="6"/>
      <c r="I3540" s="4"/>
      <c r="J3540" s="6"/>
      <c r="N3540" s="1"/>
      <c r="O3540" s="1"/>
    </row>
    <row r="3541" spans="1:15" x14ac:dyDescent="0.25">
      <c r="A3541" s="9"/>
      <c r="B3541" s="6"/>
      <c r="I3541" s="4"/>
      <c r="J3541" s="6"/>
      <c r="N3541" s="1"/>
      <c r="O3541" s="1"/>
    </row>
    <row r="3542" spans="1:15" x14ac:dyDescent="0.25">
      <c r="A3542" s="9"/>
      <c r="B3542" s="6"/>
      <c r="I3542" s="4"/>
      <c r="J3542" s="6"/>
      <c r="N3542" s="1"/>
      <c r="O3542" s="1"/>
    </row>
    <row r="3543" spans="1:15" x14ac:dyDescent="0.25">
      <c r="A3543" s="9"/>
      <c r="B3543" s="6"/>
      <c r="I3543" s="4"/>
      <c r="J3543" s="6"/>
      <c r="N3543" s="1"/>
      <c r="O3543" s="1"/>
    </row>
    <row r="3544" spans="1:15" x14ac:dyDescent="0.25">
      <c r="A3544" s="9"/>
      <c r="B3544" s="6"/>
      <c r="I3544" s="4"/>
      <c r="J3544" s="6"/>
      <c r="N3544" s="1"/>
      <c r="O3544" s="1"/>
    </row>
    <row r="3545" spans="1:15" x14ac:dyDescent="0.25">
      <c r="A3545" s="9"/>
      <c r="B3545" s="6"/>
      <c r="I3545" s="4"/>
      <c r="J3545" s="6"/>
      <c r="N3545" s="1"/>
      <c r="O3545" s="1"/>
    </row>
    <row r="3546" spans="1:15" x14ac:dyDescent="0.25">
      <c r="A3546" s="9"/>
      <c r="B3546" s="6"/>
      <c r="I3546" s="4"/>
      <c r="J3546" s="6"/>
      <c r="N3546" s="1"/>
      <c r="O3546" s="1"/>
    </row>
    <row r="3547" spans="1:15" x14ac:dyDescent="0.25">
      <c r="A3547" s="9"/>
      <c r="B3547" s="6"/>
      <c r="I3547" s="4"/>
      <c r="J3547" s="6"/>
      <c r="N3547" s="1"/>
      <c r="O3547" s="1"/>
    </row>
    <row r="3548" spans="1:15" x14ac:dyDescent="0.25">
      <c r="A3548" s="9"/>
      <c r="B3548" s="6"/>
      <c r="I3548" s="4"/>
      <c r="J3548" s="6"/>
      <c r="N3548" s="1"/>
      <c r="O3548" s="1"/>
    </row>
    <row r="3549" spans="1:15" x14ac:dyDescent="0.25">
      <c r="A3549" s="9"/>
      <c r="B3549" s="6"/>
      <c r="I3549" s="4"/>
      <c r="J3549" s="6"/>
      <c r="N3549" s="1"/>
      <c r="O3549" s="1"/>
    </row>
    <row r="3550" spans="1:15" x14ac:dyDescent="0.25">
      <c r="A3550" s="9"/>
      <c r="B3550" s="6"/>
      <c r="I3550" s="4"/>
      <c r="J3550" s="6"/>
      <c r="N3550" s="1"/>
      <c r="O3550" s="1"/>
    </row>
    <row r="3551" spans="1:15" x14ac:dyDescent="0.25">
      <c r="A3551" s="9"/>
      <c r="B3551" s="6"/>
      <c r="I3551" s="4"/>
      <c r="J3551" s="6"/>
      <c r="N3551" s="1"/>
      <c r="O3551" s="1"/>
    </row>
    <row r="3552" spans="1:15" x14ac:dyDescent="0.25">
      <c r="A3552" s="9"/>
      <c r="B3552" s="6"/>
      <c r="I3552" s="4"/>
      <c r="J3552" s="6"/>
      <c r="N3552" s="1"/>
      <c r="O3552" s="1"/>
    </row>
    <row r="3553" spans="1:15" x14ac:dyDescent="0.25">
      <c r="A3553" s="9"/>
      <c r="B3553" s="6"/>
      <c r="I3553" s="4"/>
      <c r="J3553" s="6"/>
      <c r="N3553" s="1"/>
      <c r="O3553" s="1"/>
    </row>
    <row r="3554" spans="1:15" x14ac:dyDescent="0.25">
      <c r="A3554" s="9"/>
      <c r="B3554" s="6"/>
      <c r="I3554" s="4"/>
      <c r="J3554" s="6"/>
      <c r="N3554" s="1"/>
      <c r="O3554" s="1"/>
    </row>
    <row r="3555" spans="1:15" x14ac:dyDescent="0.25">
      <c r="A3555" s="9"/>
      <c r="B3555" s="6"/>
      <c r="I3555" s="4"/>
      <c r="J3555" s="6"/>
      <c r="N3555" s="1"/>
      <c r="O3555" s="1"/>
    </row>
    <row r="3556" spans="1:15" x14ac:dyDescent="0.25">
      <c r="A3556" s="9"/>
      <c r="B3556" s="6"/>
      <c r="I3556" s="4"/>
      <c r="J3556" s="6"/>
      <c r="N3556" s="1"/>
      <c r="O3556" s="1"/>
    </row>
    <row r="3557" spans="1:15" x14ac:dyDescent="0.25">
      <c r="A3557" s="9"/>
      <c r="B3557" s="6"/>
      <c r="I3557" s="4"/>
      <c r="J3557" s="6"/>
      <c r="N3557" s="1"/>
      <c r="O3557" s="1"/>
    </row>
    <row r="3558" spans="1:15" x14ac:dyDescent="0.25">
      <c r="A3558" s="9"/>
      <c r="B3558" s="6"/>
      <c r="I3558" s="4"/>
      <c r="J3558" s="6"/>
      <c r="N3558" s="1"/>
      <c r="O3558" s="1"/>
    </row>
    <row r="3559" spans="1:15" x14ac:dyDescent="0.25">
      <c r="A3559" s="9"/>
      <c r="B3559" s="6"/>
      <c r="I3559" s="4"/>
      <c r="J3559" s="6"/>
      <c r="N3559" s="1"/>
      <c r="O3559" s="1"/>
    </row>
    <row r="3560" spans="1:15" x14ac:dyDescent="0.25">
      <c r="A3560" s="9"/>
      <c r="B3560" s="6"/>
      <c r="I3560" s="4"/>
      <c r="J3560" s="6"/>
      <c r="N3560" s="1"/>
      <c r="O3560" s="1"/>
    </row>
    <row r="3561" spans="1:15" x14ac:dyDescent="0.25">
      <c r="A3561" s="9"/>
      <c r="B3561" s="6"/>
      <c r="I3561" s="4"/>
      <c r="J3561" s="6"/>
      <c r="N3561" s="1"/>
      <c r="O3561" s="1"/>
    </row>
    <row r="3562" spans="1:15" x14ac:dyDescent="0.25">
      <c r="A3562" s="9"/>
      <c r="B3562" s="6"/>
      <c r="I3562" s="4"/>
      <c r="J3562" s="6"/>
      <c r="N3562" s="1"/>
      <c r="O3562" s="1"/>
    </row>
    <row r="3563" spans="1:15" x14ac:dyDescent="0.25">
      <c r="A3563" s="9"/>
      <c r="B3563" s="6"/>
      <c r="I3563" s="4"/>
      <c r="J3563" s="6"/>
      <c r="N3563" s="1"/>
      <c r="O3563" s="1"/>
    </row>
    <row r="3564" spans="1:15" x14ac:dyDescent="0.25">
      <c r="A3564" s="9"/>
      <c r="B3564" s="6"/>
      <c r="I3564" s="4"/>
      <c r="J3564" s="6"/>
      <c r="N3564" s="1"/>
      <c r="O3564" s="1"/>
    </row>
    <row r="3565" spans="1:15" x14ac:dyDescent="0.25">
      <c r="A3565" s="9"/>
      <c r="B3565" s="6"/>
      <c r="I3565" s="4"/>
      <c r="J3565" s="6"/>
      <c r="N3565" s="1"/>
      <c r="O3565" s="1"/>
    </row>
    <row r="3566" spans="1:15" x14ac:dyDescent="0.25">
      <c r="A3566" s="9"/>
      <c r="B3566" s="6"/>
      <c r="I3566" s="4"/>
      <c r="J3566" s="6"/>
      <c r="N3566" s="1"/>
      <c r="O3566" s="1"/>
    </row>
    <row r="3567" spans="1:15" x14ac:dyDescent="0.25">
      <c r="A3567" s="9"/>
      <c r="B3567" s="6"/>
      <c r="I3567" s="4"/>
      <c r="J3567" s="6"/>
      <c r="N3567" s="1"/>
      <c r="O3567" s="1"/>
    </row>
    <row r="3568" spans="1:15" x14ac:dyDescent="0.25">
      <c r="A3568" s="9"/>
      <c r="B3568" s="6"/>
      <c r="I3568" s="4"/>
      <c r="J3568" s="6"/>
      <c r="N3568" s="1"/>
      <c r="O3568" s="1"/>
    </row>
    <row r="3569" spans="1:15" x14ac:dyDescent="0.25">
      <c r="A3569" s="9"/>
      <c r="B3569" s="6"/>
      <c r="I3569" s="4"/>
      <c r="J3569" s="6"/>
      <c r="N3569" s="1"/>
      <c r="O3569" s="1"/>
    </row>
    <row r="3570" spans="1:15" x14ac:dyDescent="0.25">
      <c r="A3570" s="9"/>
      <c r="B3570" s="6"/>
      <c r="I3570" s="4"/>
      <c r="J3570" s="6"/>
      <c r="N3570" s="1"/>
      <c r="O3570" s="1"/>
    </row>
    <row r="3571" spans="1:15" x14ac:dyDescent="0.25">
      <c r="A3571" s="9"/>
      <c r="B3571" s="6"/>
      <c r="I3571" s="4"/>
      <c r="J3571" s="6"/>
      <c r="N3571" s="1"/>
      <c r="O3571" s="1"/>
    </row>
    <row r="3572" spans="1:15" x14ac:dyDescent="0.25">
      <c r="A3572" s="9"/>
      <c r="B3572" s="6"/>
      <c r="I3572" s="4"/>
      <c r="J3572" s="6"/>
      <c r="N3572" s="1"/>
      <c r="O3572" s="1"/>
    </row>
    <row r="3573" spans="1:15" x14ac:dyDescent="0.25">
      <c r="A3573" s="9"/>
      <c r="B3573" s="6"/>
      <c r="I3573" s="4"/>
      <c r="J3573" s="6"/>
      <c r="N3573" s="1"/>
      <c r="O3573" s="1"/>
    </row>
    <row r="3574" spans="1:15" x14ac:dyDescent="0.25">
      <c r="A3574" s="9"/>
      <c r="B3574" s="6"/>
      <c r="I3574" s="4"/>
      <c r="J3574" s="6"/>
      <c r="N3574" s="1"/>
      <c r="O3574" s="1"/>
    </row>
    <row r="3575" spans="1:15" x14ac:dyDescent="0.25">
      <c r="A3575" s="9"/>
      <c r="B3575" s="6"/>
      <c r="I3575" s="4"/>
      <c r="J3575" s="6"/>
      <c r="N3575" s="1"/>
      <c r="O3575" s="1"/>
    </row>
    <row r="3576" spans="1:15" x14ac:dyDescent="0.25">
      <c r="A3576" s="9"/>
      <c r="B3576" s="6"/>
      <c r="I3576" s="4"/>
      <c r="J3576" s="6"/>
      <c r="N3576" s="1"/>
      <c r="O3576" s="1"/>
    </row>
    <row r="3577" spans="1:15" x14ac:dyDescent="0.25">
      <c r="A3577" s="9"/>
      <c r="B3577" s="6"/>
      <c r="I3577" s="4"/>
      <c r="J3577" s="6"/>
      <c r="N3577" s="1"/>
      <c r="O3577" s="1"/>
    </row>
    <row r="3578" spans="1:15" x14ac:dyDescent="0.25">
      <c r="A3578" s="9"/>
      <c r="B3578" s="6"/>
      <c r="I3578" s="4"/>
      <c r="J3578" s="6"/>
      <c r="N3578" s="1"/>
      <c r="O3578" s="1"/>
    </row>
    <row r="3579" spans="1:15" x14ac:dyDescent="0.25">
      <c r="A3579" s="9"/>
      <c r="B3579" s="6"/>
      <c r="I3579" s="4"/>
      <c r="J3579" s="6"/>
      <c r="N3579" s="1"/>
      <c r="O3579" s="1"/>
    </row>
    <row r="3580" spans="1:15" x14ac:dyDescent="0.25">
      <c r="A3580" s="9"/>
      <c r="B3580" s="6"/>
      <c r="I3580" s="4"/>
      <c r="J3580" s="6"/>
      <c r="N3580" s="1"/>
      <c r="O3580" s="1"/>
    </row>
    <row r="3581" spans="1:15" x14ac:dyDescent="0.25">
      <c r="A3581" s="9"/>
      <c r="B3581" s="6"/>
      <c r="I3581" s="4"/>
      <c r="J3581" s="6"/>
      <c r="N3581" s="1"/>
      <c r="O3581" s="1"/>
    </row>
    <row r="3582" spans="1:15" x14ac:dyDescent="0.25">
      <c r="A3582" s="9"/>
      <c r="B3582" s="6"/>
      <c r="I3582" s="4"/>
      <c r="J3582" s="6"/>
      <c r="N3582" s="1"/>
      <c r="O3582" s="1"/>
    </row>
    <row r="3583" spans="1:15" x14ac:dyDescent="0.25">
      <c r="A3583" s="9"/>
      <c r="B3583" s="6"/>
      <c r="I3583" s="4"/>
      <c r="J3583" s="6"/>
      <c r="N3583" s="1"/>
      <c r="O3583" s="1"/>
    </row>
    <row r="3584" spans="1:15" x14ac:dyDescent="0.25">
      <c r="A3584" s="9"/>
      <c r="B3584" s="6"/>
      <c r="I3584" s="4"/>
      <c r="J3584" s="6"/>
      <c r="N3584" s="1"/>
      <c r="O3584" s="1"/>
    </row>
    <row r="3585" spans="1:15" x14ac:dyDescent="0.25">
      <c r="A3585" s="9"/>
      <c r="B3585" s="6"/>
      <c r="I3585" s="4"/>
      <c r="J3585" s="6"/>
      <c r="N3585" s="1"/>
      <c r="O3585" s="1"/>
    </row>
    <row r="3586" spans="1:15" x14ac:dyDescent="0.25">
      <c r="A3586" s="9"/>
      <c r="B3586" s="6"/>
      <c r="I3586" s="4"/>
      <c r="J3586" s="6"/>
      <c r="N3586" s="1"/>
      <c r="O3586" s="1"/>
    </row>
    <row r="3587" spans="1:15" x14ac:dyDescent="0.25">
      <c r="A3587" s="9"/>
      <c r="B3587" s="6"/>
      <c r="I3587" s="4"/>
      <c r="J3587" s="6"/>
      <c r="N3587" s="1"/>
      <c r="O3587" s="1"/>
    </row>
    <row r="3588" spans="1:15" x14ac:dyDescent="0.25">
      <c r="A3588" s="9"/>
      <c r="B3588" s="6"/>
      <c r="I3588" s="4"/>
      <c r="J3588" s="6"/>
      <c r="N3588" s="1"/>
      <c r="O3588" s="1"/>
    </row>
    <row r="3589" spans="1:15" x14ac:dyDescent="0.25">
      <c r="A3589" s="9"/>
      <c r="B3589" s="6"/>
      <c r="I3589" s="4"/>
      <c r="J3589" s="6"/>
      <c r="N3589" s="1"/>
      <c r="O3589" s="1"/>
    </row>
    <row r="3590" spans="1:15" x14ac:dyDescent="0.25">
      <c r="A3590" s="9"/>
      <c r="B3590" s="6"/>
      <c r="I3590" s="4"/>
      <c r="J3590" s="6"/>
      <c r="N3590" s="1"/>
      <c r="O3590" s="1"/>
    </row>
    <row r="3591" spans="1:15" x14ac:dyDescent="0.25">
      <c r="A3591" s="9"/>
      <c r="B3591" s="6"/>
      <c r="I3591" s="4"/>
      <c r="J3591" s="6"/>
      <c r="N3591" s="1"/>
      <c r="O3591" s="1"/>
    </row>
    <row r="3592" spans="1:15" x14ac:dyDescent="0.25">
      <c r="A3592" s="9"/>
      <c r="B3592" s="6"/>
      <c r="I3592" s="4"/>
      <c r="J3592" s="6"/>
      <c r="N3592" s="1"/>
      <c r="O3592" s="1"/>
    </row>
    <row r="3593" spans="1:15" x14ac:dyDescent="0.25">
      <c r="A3593" s="9"/>
      <c r="B3593" s="6"/>
      <c r="I3593" s="4"/>
      <c r="J3593" s="6"/>
      <c r="N3593" s="1"/>
      <c r="O3593" s="1"/>
    </row>
    <row r="3594" spans="1:15" x14ac:dyDescent="0.25">
      <c r="A3594" s="9"/>
      <c r="B3594" s="6"/>
      <c r="I3594" s="4"/>
      <c r="J3594" s="6"/>
      <c r="N3594" s="1"/>
      <c r="O3594" s="1"/>
    </row>
    <row r="3595" spans="1:15" x14ac:dyDescent="0.25">
      <c r="A3595" s="9"/>
      <c r="B3595" s="6"/>
      <c r="I3595" s="4"/>
      <c r="J3595" s="6"/>
      <c r="N3595" s="1"/>
      <c r="O3595" s="1"/>
    </row>
    <row r="3596" spans="1:15" x14ac:dyDescent="0.25">
      <c r="A3596" s="9"/>
      <c r="B3596" s="6"/>
      <c r="I3596" s="4"/>
      <c r="J3596" s="6"/>
      <c r="N3596" s="1"/>
      <c r="O3596" s="1"/>
    </row>
    <row r="3597" spans="1:15" x14ac:dyDescent="0.25">
      <c r="A3597" s="9"/>
      <c r="B3597" s="6"/>
      <c r="I3597" s="4"/>
      <c r="J3597" s="6"/>
      <c r="N3597" s="1"/>
      <c r="O3597" s="1"/>
    </row>
    <row r="3598" spans="1:15" x14ac:dyDescent="0.25">
      <c r="A3598" s="9"/>
      <c r="B3598" s="6"/>
      <c r="I3598" s="4"/>
      <c r="J3598" s="6"/>
      <c r="N3598" s="1"/>
      <c r="O3598" s="1"/>
    </row>
    <row r="3599" spans="1:15" x14ac:dyDescent="0.25">
      <c r="A3599" s="9"/>
      <c r="B3599" s="6"/>
      <c r="I3599" s="4"/>
      <c r="J3599" s="6"/>
      <c r="N3599" s="1"/>
      <c r="O3599" s="1"/>
    </row>
    <row r="3600" spans="1:15" x14ac:dyDescent="0.25">
      <c r="A3600" s="9"/>
      <c r="B3600" s="6"/>
      <c r="I3600" s="4"/>
      <c r="J3600" s="6"/>
      <c r="N3600" s="1"/>
      <c r="O3600" s="1"/>
    </row>
    <row r="3601" spans="1:15" x14ac:dyDescent="0.25">
      <c r="A3601" s="9"/>
      <c r="B3601" s="6"/>
      <c r="I3601" s="4"/>
      <c r="J3601" s="6"/>
      <c r="N3601" s="1"/>
      <c r="O3601" s="1"/>
    </row>
    <row r="3602" spans="1:15" x14ac:dyDescent="0.25">
      <c r="A3602" s="9"/>
      <c r="B3602" s="6"/>
      <c r="I3602" s="4"/>
      <c r="J3602" s="6"/>
      <c r="N3602" s="1"/>
      <c r="O3602" s="1"/>
    </row>
    <row r="3603" spans="1:15" x14ac:dyDescent="0.25">
      <c r="A3603" s="9"/>
      <c r="B3603" s="6"/>
      <c r="I3603" s="4"/>
      <c r="J3603" s="6"/>
      <c r="N3603" s="1"/>
      <c r="O3603" s="1"/>
    </row>
    <row r="3604" spans="1:15" x14ac:dyDescent="0.25">
      <c r="A3604" s="9"/>
      <c r="B3604" s="6"/>
      <c r="I3604" s="4"/>
      <c r="J3604" s="6"/>
      <c r="N3604" s="1"/>
      <c r="O3604" s="1"/>
    </row>
    <row r="3605" spans="1:15" x14ac:dyDescent="0.25">
      <c r="A3605" s="9"/>
      <c r="B3605" s="6"/>
      <c r="I3605" s="4"/>
      <c r="J3605" s="6"/>
      <c r="N3605" s="1"/>
      <c r="O3605" s="1"/>
    </row>
    <row r="3606" spans="1:15" x14ac:dyDescent="0.25">
      <c r="A3606" s="9"/>
      <c r="B3606" s="6"/>
      <c r="I3606" s="4"/>
      <c r="J3606" s="6"/>
      <c r="N3606" s="1"/>
      <c r="O3606" s="1"/>
    </row>
    <row r="3607" spans="1:15" x14ac:dyDescent="0.25">
      <c r="A3607" s="9"/>
      <c r="B3607" s="6"/>
      <c r="I3607" s="4"/>
      <c r="J3607" s="6"/>
      <c r="N3607" s="1"/>
      <c r="O3607" s="1"/>
    </row>
    <row r="3608" spans="1:15" x14ac:dyDescent="0.25">
      <c r="A3608" s="9"/>
      <c r="B3608" s="6"/>
      <c r="I3608" s="4"/>
      <c r="J3608" s="6"/>
      <c r="N3608" s="1"/>
      <c r="O3608" s="1"/>
    </row>
    <row r="3609" spans="1:15" x14ac:dyDescent="0.25">
      <c r="A3609" s="9"/>
      <c r="B3609" s="6"/>
      <c r="I3609" s="4"/>
      <c r="J3609" s="6"/>
      <c r="N3609" s="1"/>
      <c r="O3609" s="1"/>
    </row>
    <row r="3610" spans="1:15" x14ac:dyDescent="0.25">
      <c r="A3610" s="9"/>
      <c r="B3610" s="6"/>
      <c r="I3610" s="4"/>
      <c r="J3610" s="6"/>
      <c r="N3610" s="1"/>
      <c r="O3610" s="1"/>
    </row>
    <row r="3611" spans="1:15" x14ac:dyDescent="0.25">
      <c r="A3611" s="9"/>
      <c r="B3611" s="6"/>
      <c r="I3611" s="4"/>
      <c r="J3611" s="6"/>
      <c r="N3611" s="1"/>
      <c r="O3611" s="1"/>
    </row>
    <row r="3612" spans="1:15" x14ac:dyDescent="0.25">
      <c r="A3612" s="9"/>
      <c r="B3612" s="6"/>
      <c r="I3612" s="4"/>
      <c r="J3612" s="6"/>
      <c r="N3612" s="1"/>
      <c r="O3612" s="1"/>
    </row>
    <row r="3613" spans="1:15" x14ac:dyDescent="0.25">
      <c r="A3613" s="9"/>
      <c r="B3613" s="6"/>
      <c r="I3613" s="4"/>
      <c r="J3613" s="6"/>
      <c r="N3613" s="1"/>
      <c r="O3613" s="1"/>
    </row>
    <row r="3614" spans="1:15" x14ac:dyDescent="0.25">
      <c r="A3614" s="9"/>
      <c r="B3614" s="6"/>
      <c r="I3614" s="4"/>
      <c r="J3614" s="6"/>
      <c r="N3614" s="1"/>
      <c r="O3614" s="1"/>
    </row>
    <row r="3615" spans="1:15" x14ac:dyDescent="0.25">
      <c r="A3615" s="9"/>
      <c r="B3615" s="6"/>
      <c r="I3615" s="4"/>
      <c r="J3615" s="6"/>
      <c r="N3615" s="1"/>
      <c r="O3615" s="1"/>
    </row>
    <row r="3616" spans="1:15" x14ac:dyDescent="0.25">
      <c r="A3616" s="9"/>
      <c r="B3616" s="6"/>
      <c r="I3616" s="4"/>
      <c r="J3616" s="6"/>
      <c r="N3616" s="1"/>
      <c r="O3616" s="1"/>
    </row>
    <row r="3617" spans="1:15" x14ac:dyDescent="0.25">
      <c r="A3617" s="9"/>
      <c r="B3617" s="6"/>
      <c r="I3617" s="4"/>
      <c r="J3617" s="6"/>
      <c r="N3617" s="1"/>
      <c r="O3617" s="1"/>
    </row>
    <row r="3618" spans="1:15" x14ac:dyDescent="0.25">
      <c r="A3618" s="9"/>
      <c r="B3618" s="6"/>
      <c r="I3618" s="4"/>
      <c r="J3618" s="6"/>
      <c r="N3618" s="1"/>
      <c r="O3618" s="1"/>
    </row>
    <row r="3619" spans="1:15" x14ac:dyDescent="0.25">
      <c r="A3619" s="9"/>
      <c r="B3619" s="6"/>
      <c r="I3619" s="4"/>
      <c r="J3619" s="6"/>
      <c r="N3619" s="1"/>
      <c r="O3619" s="1"/>
    </row>
    <row r="3620" spans="1:15" x14ac:dyDescent="0.25">
      <c r="A3620" s="9"/>
      <c r="B3620" s="6"/>
      <c r="I3620" s="4"/>
      <c r="J3620" s="6"/>
      <c r="N3620" s="1"/>
      <c r="O3620" s="1"/>
    </row>
    <row r="3621" spans="1:15" x14ac:dyDescent="0.25">
      <c r="A3621" s="9"/>
      <c r="B3621" s="6"/>
      <c r="I3621" s="4"/>
      <c r="J3621" s="6"/>
      <c r="N3621" s="1"/>
      <c r="O3621" s="1"/>
    </row>
    <row r="3622" spans="1:15" x14ac:dyDescent="0.25">
      <c r="A3622" s="9"/>
      <c r="B3622" s="6"/>
      <c r="I3622" s="4"/>
      <c r="J3622" s="6"/>
      <c r="N3622" s="1"/>
      <c r="O3622" s="1"/>
    </row>
    <row r="3623" spans="1:15" x14ac:dyDescent="0.25">
      <c r="A3623" s="9"/>
      <c r="B3623" s="6"/>
      <c r="I3623" s="4"/>
      <c r="J3623" s="6"/>
      <c r="N3623" s="1"/>
      <c r="O3623" s="1"/>
    </row>
    <row r="3624" spans="1:15" x14ac:dyDescent="0.25">
      <c r="A3624" s="9"/>
      <c r="B3624" s="6"/>
      <c r="I3624" s="4"/>
      <c r="J3624" s="6"/>
      <c r="N3624" s="1"/>
      <c r="O3624" s="1"/>
    </row>
    <row r="3625" spans="1:15" x14ac:dyDescent="0.25">
      <c r="A3625" s="9"/>
      <c r="B3625" s="6"/>
      <c r="I3625" s="4"/>
      <c r="J3625" s="6"/>
      <c r="N3625" s="1"/>
      <c r="O3625" s="1"/>
    </row>
    <row r="3626" spans="1:15" x14ac:dyDescent="0.25">
      <c r="A3626" s="9"/>
      <c r="B3626" s="6"/>
      <c r="I3626" s="4"/>
      <c r="J3626" s="6"/>
      <c r="N3626" s="1"/>
      <c r="O3626" s="1"/>
    </row>
    <row r="3627" spans="1:15" x14ac:dyDescent="0.25">
      <c r="A3627" s="9"/>
      <c r="B3627" s="6"/>
      <c r="I3627" s="4"/>
      <c r="J3627" s="6"/>
      <c r="N3627" s="1"/>
      <c r="O3627" s="1"/>
    </row>
    <row r="3628" spans="1:15" x14ac:dyDescent="0.25">
      <c r="A3628" s="9"/>
      <c r="B3628" s="6"/>
      <c r="I3628" s="4"/>
      <c r="J3628" s="6"/>
      <c r="N3628" s="1"/>
      <c r="O3628" s="1"/>
    </row>
    <row r="3629" spans="1:15" x14ac:dyDescent="0.25">
      <c r="A3629" s="9"/>
      <c r="B3629" s="6"/>
      <c r="I3629" s="4"/>
      <c r="J3629" s="6"/>
      <c r="N3629" s="1"/>
      <c r="O3629" s="1"/>
    </row>
    <row r="3630" spans="1:15" x14ac:dyDescent="0.25">
      <c r="A3630" s="9"/>
      <c r="B3630" s="6"/>
      <c r="I3630" s="4"/>
      <c r="J3630" s="6"/>
      <c r="N3630" s="1"/>
      <c r="O3630" s="1"/>
    </row>
    <row r="3631" spans="1:15" x14ac:dyDescent="0.25">
      <c r="A3631" s="9"/>
      <c r="B3631" s="6"/>
      <c r="I3631" s="4"/>
      <c r="J3631" s="6"/>
      <c r="N3631" s="1"/>
      <c r="O3631" s="1"/>
    </row>
    <row r="3632" spans="1:15" x14ac:dyDescent="0.25">
      <c r="A3632" s="9"/>
      <c r="B3632" s="6"/>
      <c r="I3632" s="4"/>
      <c r="J3632" s="6"/>
      <c r="N3632" s="1"/>
      <c r="O3632" s="1"/>
    </row>
    <row r="3633" spans="1:15" x14ac:dyDescent="0.25">
      <c r="A3633" s="9"/>
      <c r="B3633" s="6"/>
      <c r="I3633" s="4"/>
      <c r="J3633" s="6"/>
      <c r="N3633" s="1"/>
      <c r="O3633" s="1"/>
    </row>
    <row r="3634" spans="1:15" x14ac:dyDescent="0.25">
      <c r="A3634" s="9"/>
      <c r="B3634" s="6"/>
      <c r="I3634" s="4"/>
      <c r="J3634" s="6"/>
      <c r="N3634" s="1"/>
      <c r="O3634" s="1"/>
    </row>
    <row r="3635" spans="1:15" x14ac:dyDescent="0.25">
      <c r="A3635" s="9"/>
      <c r="B3635" s="6"/>
      <c r="I3635" s="4"/>
      <c r="J3635" s="6"/>
      <c r="N3635" s="1"/>
      <c r="O3635" s="1"/>
    </row>
    <row r="3636" spans="1:15" x14ac:dyDescent="0.25">
      <c r="A3636" s="9"/>
      <c r="B3636" s="6"/>
      <c r="I3636" s="4"/>
      <c r="J3636" s="6"/>
      <c r="N3636" s="1"/>
      <c r="O3636" s="1"/>
    </row>
    <row r="3637" spans="1:15" x14ac:dyDescent="0.25">
      <c r="A3637" s="9"/>
      <c r="B3637" s="6"/>
      <c r="I3637" s="4"/>
      <c r="J3637" s="6"/>
      <c r="N3637" s="1"/>
      <c r="O3637" s="1"/>
    </row>
    <row r="3638" spans="1:15" x14ac:dyDescent="0.25">
      <c r="A3638" s="9"/>
      <c r="B3638" s="6"/>
      <c r="I3638" s="4"/>
      <c r="J3638" s="6"/>
      <c r="N3638" s="1"/>
      <c r="O3638" s="1"/>
    </row>
    <row r="3639" spans="1:15" x14ac:dyDescent="0.25">
      <c r="A3639" s="9"/>
      <c r="B3639" s="6"/>
      <c r="I3639" s="4"/>
      <c r="J3639" s="6"/>
      <c r="N3639" s="1"/>
      <c r="O3639" s="1"/>
    </row>
    <row r="3640" spans="1:15" x14ac:dyDescent="0.25">
      <c r="A3640" s="9"/>
      <c r="B3640" s="6"/>
      <c r="I3640" s="4"/>
      <c r="J3640" s="6"/>
      <c r="N3640" s="1"/>
      <c r="O3640" s="1"/>
    </row>
    <row r="3641" spans="1:15" x14ac:dyDescent="0.25">
      <c r="A3641" s="9"/>
      <c r="B3641" s="6"/>
      <c r="I3641" s="4"/>
      <c r="J3641" s="6"/>
      <c r="N3641" s="1"/>
      <c r="O3641" s="1"/>
    </row>
    <row r="3642" spans="1:15" x14ac:dyDescent="0.25">
      <c r="A3642" s="9"/>
      <c r="B3642" s="6"/>
      <c r="I3642" s="4"/>
      <c r="J3642" s="6"/>
      <c r="N3642" s="1"/>
      <c r="O3642" s="1"/>
    </row>
    <row r="3643" spans="1:15" x14ac:dyDescent="0.25">
      <c r="A3643" s="9"/>
      <c r="B3643" s="6"/>
      <c r="I3643" s="4"/>
      <c r="J3643" s="6"/>
      <c r="N3643" s="1"/>
      <c r="O3643" s="1"/>
    </row>
    <row r="3644" spans="1:15" x14ac:dyDescent="0.25">
      <c r="A3644" s="9"/>
      <c r="B3644" s="6"/>
      <c r="I3644" s="4"/>
      <c r="J3644" s="6"/>
      <c r="N3644" s="1"/>
      <c r="O3644" s="1"/>
    </row>
    <row r="3645" spans="1:15" x14ac:dyDescent="0.25">
      <c r="A3645" s="9"/>
      <c r="B3645" s="6"/>
      <c r="I3645" s="4"/>
      <c r="J3645" s="6"/>
      <c r="N3645" s="1"/>
      <c r="O3645" s="1"/>
    </row>
    <row r="3646" spans="1:15" x14ac:dyDescent="0.25">
      <c r="A3646" s="9"/>
      <c r="B3646" s="6"/>
      <c r="I3646" s="4"/>
      <c r="J3646" s="6"/>
      <c r="N3646" s="1"/>
      <c r="O3646" s="1"/>
    </row>
    <row r="3647" spans="1:15" x14ac:dyDescent="0.25">
      <c r="A3647" s="9"/>
      <c r="B3647" s="6"/>
      <c r="I3647" s="4"/>
      <c r="J3647" s="6"/>
      <c r="N3647" s="1"/>
      <c r="O3647" s="1"/>
    </row>
    <row r="3648" spans="1:15" x14ac:dyDescent="0.25">
      <c r="A3648" s="9"/>
      <c r="B3648" s="6"/>
      <c r="I3648" s="4"/>
      <c r="J3648" s="6"/>
      <c r="N3648" s="1"/>
      <c r="O3648" s="1"/>
    </row>
    <row r="3649" spans="1:15" x14ac:dyDescent="0.25">
      <c r="A3649" s="9"/>
      <c r="B3649" s="6"/>
      <c r="I3649" s="4"/>
      <c r="J3649" s="6"/>
      <c r="N3649" s="1"/>
      <c r="O3649" s="1"/>
    </row>
    <row r="3650" spans="1:15" x14ac:dyDescent="0.25">
      <c r="A3650" s="9"/>
      <c r="B3650" s="6"/>
      <c r="I3650" s="4"/>
      <c r="J3650" s="6"/>
      <c r="N3650" s="1"/>
      <c r="O3650" s="1"/>
    </row>
    <row r="3651" spans="1:15" x14ac:dyDescent="0.25">
      <c r="A3651" s="9"/>
      <c r="B3651" s="6"/>
      <c r="I3651" s="4"/>
      <c r="J3651" s="6"/>
      <c r="N3651" s="1"/>
      <c r="O3651" s="1"/>
    </row>
    <row r="3652" spans="1:15" x14ac:dyDescent="0.25">
      <c r="A3652" s="9"/>
      <c r="B3652" s="6"/>
      <c r="I3652" s="4"/>
      <c r="J3652" s="6"/>
      <c r="N3652" s="1"/>
      <c r="O3652" s="1"/>
    </row>
    <row r="3653" spans="1:15" x14ac:dyDescent="0.25">
      <c r="A3653" s="9"/>
      <c r="B3653" s="6"/>
      <c r="I3653" s="4"/>
      <c r="J3653" s="6"/>
      <c r="N3653" s="1"/>
      <c r="O3653" s="1"/>
    </row>
    <row r="3654" spans="1:15" x14ac:dyDescent="0.25">
      <c r="A3654" s="9"/>
      <c r="B3654" s="6"/>
      <c r="I3654" s="4"/>
      <c r="J3654" s="6"/>
      <c r="N3654" s="1"/>
      <c r="O3654" s="1"/>
    </row>
    <row r="3655" spans="1:15" x14ac:dyDescent="0.25">
      <c r="A3655" s="9"/>
      <c r="B3655" s="6"/>
      <c r="I3655" s="4"/>
      <c r="J3655" s="6"/>
      <c r="N3655" s="1"/>
      <c r="O3655" s="1"/>
    </row>
    <row r="3656" spans="1:15" x14ac:dyDescent="0.25">
      <c r="A3656" s="9"/>
      <c r="B3656" s="6"/>
      <c r="I3656" s="4"/>
      <c r="J3656" s="6"/>
      <c r="N3656" s="1"/>
      <c r="O3656" s="1"/>
    </row>
    <row r="3657" spans="1:15" x14ac:dyDescent="0.25">
      <c r="A3657" s="9"/>
      <c r="B3657" s="6"/>
      <c r="I3657" s="4"/>
      <c r="J3657" s="6"/>
      <c r="N3657" s="1"/>
      <c r="O3657" s="1"/>
    </row>
    <row r="3658" spans="1:15" x14ac:dyDescent="0.25">
      <c r="A3658" s="9"/>
      <c r="B3658" s="6"/>
      <c r="I3658" s="4"/>
      <c r="J3658" s="6"/>
      <c r="N3658" s="1"/>
      <c r="O3658" s="1"/>
    </row>
    <row r="3659" spans="1:15" x14ac:dyDescent="0.25">
      <c r="A3659" s="9"/>
      <c r="B3659" s="6"/>
      <c r="I3659" s="4"/>
      <c r="J3659" s="6"/>
      <c r="N3659" s="1"/>
      <c r="O3659" s="1"/>
    </row>
    <row r="3660" spans="1:15" x14ac:dyDescent="0.25">
      <c r="A3660" s="9"/>
      <c r="B3660" s="6"/>
      <c r="I3660" s="4"/>
      <c r="J3660" s="6"/>
      <c r="N3660" s="1"/>
      <c r="O3660" s="1"/>
    </row>
    <row r="3661" spans="1:15" x14ac:dyDescent="0.25">
      <c r="A3661" s="9"/>
      <c r="B3661" s="6"/>
      <c r="I3661" s="4"/>
      <c r="J3661" s="6"/>
      <c r="N3661" s="1"/>
      <c r="O3661" s="1"/>
    </row>
    <row r="3662" spans="1:15" x14ac:dyDescent="0.25">
      <c r="A3662" s="9"/>
      <c r="B3662" s="6"/>
      <c r="I3662" s="4"/>
      <c r="J3662" s="6"/>
      <c r="N3662" s="1"/>
      <c r="O3662" s="1"/>
    </row>
    <row r="3663" spans="1:15" x14ac:dyDescent="0.25">
      <c r="A3663" s="9"/>
      <c r="B3663" s="6"/>
      <c r="I3663" s="4"/>
      <c r="J3663" s="6"/>
      <c r="N3663" s="1"/>
      <c r="O3663" s="1"/>
    </row>
    <row r="3664" spans="1:15" x14ac:dyDescent="0.25">
      <c r="A3664" s="9"/>
      <c r="B3664" s="6"/>
      <c r="I3664" s="4"/>
      <c r="J3664" s="6"/>
      <c r="N3664" s="1"/>
      <c r="O3664" s="1"/>
    </row>
    <row r="3665" spans="1:15" x14ac:dyDescent="0.25">
      <c r="A3665" s="9"/>
      <c r="B3665" s="6"/>
      <c r="I3665" s="4"/>
      <c r="J3665" s="6"/>
      <c r="N3665" s="1"/>
      <c r="O3665" s="1"/>
    </row>
    <row r="3666" spans="1:15" x14ac:dyDescent="0.25">
      <c r="A3666" s="9"/>
      <c r="B3666" s="6"/>
      <c r="I3666" s="4"/>
      <c r="J3666" s="6"/>
      <c r="N3666" s="1"/>
      <c r="O3666" s="1"/>
    </row>
    <row r="3667" spans="1:15" x14ac:dyDescent="0.25">
      <c r="A3667" s="9"/>
      <c r="B3667" s="6"/>
      <c r="I3667" s="4"/>
      <c r="J3667" s="6"/>
      <c r="N3667" s="1"/>
      <c r="O3667" s="1"/>
    </row>
    <row r="3668" spans="1:15" x14ac:dyDescent="0.25">
      <c r="A3668" s="9"/>
      <c r="B3668" s="6"/>
      <c r="I3668" s="4"/>
      <c r="J3668" s="6"/>
      <c r="N3668" s="1"/>
      <c r="O3668" s="1"/>
    </row>
    <row r="3669" spans="1:15" x14ac:dyDescent="0.25">
      <c r="A3669" s="9"/>
      <c r="B3669" s="6"/>
      <c r="I3669" s="4"/>
      <c r="J3669" s="6"/>
      <c r="N3669" s="1"/>
      <c r="O3669" s="1"/>
    </row>
    <row r="3670" spans="1:15" x14ac:dyDescent="0.25">
      <c r="A3670" s="9"/>
      <c r="B3670" s="6"/>
      <c r="I3670" s="4"/>
      <c r="J3670" s="6"/>
      <c r="N3670" s="1"/>
      <c r="O3670" s="1"/>
    </row>
    <row r="3671" spans="1:15" x14ac:dyDescent="0.25">
      <c r="A3671" s="9"/>
      <c r="B3671" s="6"/>
      <c r="I3671" s="4"/>
      <c r="J3671" s="6"/>
      <c r="N3671" s="1"/>
      <c r="O3671" s="1"/>
    </row>
    <row r="3672" spans="1:15" x14ac:dyDescent="0.25">
      <c r="A3672" s="9"/>
      <c r="B3672" s="6"/>
      <c r="I3672" s="4"/>
      <c r="J3672" s="6"/>
      <c r="N3672" s="1"/>
      <c r="O3672" s="1"/>
    </row>
    <row r="3673" spans="1:15" x14ac:dyDescent="0.25">
      <c r="A3673" s="9"/>
      <c r="B3673" s="6"/>
      <c r="I3673" s="4"/>
      <c r="J3673" s="6"/>
      <c r="N3673" s="1"/>
      <c r="O3673" s="1"/>
    </row>
    <row r="3674" spans="1:15" x14ac:dyDescent="0.25">
      <c r="A3674" s="9"/>
      <c r="B3674" s="6"/>
      <c r="I3674" s="4"/>
      <c r="J3674" s="6"/>
      <c r="N3674" s="1"/>
      <c r="O3674" s="1"/>
    </row>
    <row r="3675" spans="1:15" x14ac:dyDescent="0.25">
      <c r="A3675" s="9"/>
      <c r="B3675" s="6"/>
      <c r="I3675" s="4"/>
      <c r="J3675" s="6"/>
      <c r="N3675" s="1"/>
      <c r="O3675" s="1"/>
    </row>
    <row r="3676" spans="1:15" x14ac:dyDescent="0.25">
      <c r="A3676" s="9"/>
      <c r="B3676" s="6"/>
      <c r="I3676" s="4"/>
      <c r="J3676" s="6"/>
      <c r="N3676" s="1"/>
      <c r="O3676" s="1"/>
    </row>
    <row r="3677" spans="1:15" x14ac:dyDescent="0.25">
      <c r="A3677" s="9"/>
      <c r="B3677" s="6"/>
      <c r="I3677" s="4"/>
      <c r="J3677" s="6"/>
      <c r="N3677" s="1"/>
      <c r="O3677" s="1"/>
    </row>
    <row r="3678" spans="1:15" x14ac:dyDescent="0.25">
      <c r="A3678" s="9"/>
      <c r="B3678" s="6"/>
      <c r="I3678" s="4"/>
      <c r="J3678" s="6"/>
      <c r="N3678" s="1"/>
      <c r="O3678" s="1"/>
    </row>
    <row r="3679" spans="1:15" x14ac:dyDescent="0.25">
      <c r="A3679" s="9"/>
      <c r="B3679" s="6"/>
      <c r="I3679" s="4"/>
      <c r="J3679" s="6"/>
      <c r="N3679" s="1"/>
      <c r="O3679" s="1"/>
    </row>
    <row r="3680" spans="1:15" x14ac:dyDescent="0.25">
      <c r="A3680" s="9"/>
      <c r="B3680" s="6"/>
      <c r="I3680" s="4"/>
      <c r="J3680" s="6"/>
      <c r="N3680" s="1"/>
      <c r="O3680" s="1"/>
    </row>
    <row r="3681" spans="1:15" x14ac:dyDescent="0.25">
      <c r="A3681" s="9"/>
      <c r="B3681" s="6"/>
      <c r="I3681" s="4"/>
      <c r="J3681" s="6"/>
      <c r="N3681" s="1"/>
      <c r="O3681" s="1"/>
    </row>
    <row r="3682" spans="1:15" x14ac:dyDescent="0.25">
      <c r="A3682" s="9"/>
      <c r="B3682" s="6"/>
      <c r="I3682" s="4"/>
      <c r="J3682" s="6"/>
      <c r="N3682" s="1"/>
      <c r="O3682" s="1"/>
    </row>
    <row r="3683" spans="1:15" x14ac:dyDescent="0.25">
      <c r="A3683" s="9"/>
      <c r="B3683" s="6"/>
      <c r="I3683" s="4"/>
      <c r="J3683" s="6"/>
      <c r="N3683" s="1"/>
      <c r="O3683" s="1"/>
    </row>
    <row r="3684" spans="1:15" x14ac:dyDescent="0.25">
      <c r="A3684" s="9"/>
      <c r="B3684" s="6"/>
      <c r="I3684" s="4"/>
      <c r="J3684" s="6"/>
      <c r="N3684" s="1"/>
      <c r="O3684" s="1"/>
    </row>
    <row r="3685" spans="1:15" x14ac:dyDescent="0.25">
      <c r="A3685" s="9"/>
      <c r="B3685" s="6"/>
      <c r="I3685" s="4"/>
      <c r="J3685" s="6"/>
      <c r="N3685" s="1"/>
      <c r="O3685" s="1"/>
    </row>
    <row r="3686" spans="1:15" x14ac:dyDescent="0.25">
      <c r="A3686" s="9"/>
      <c r="B3686" s="6"/>
      <c r="I3686" s="4"/>
      <c r="J3686" s="6"/>
      <c r="N3686" s="1"/>
      <c r="O3686" s="1"/>
    </row>
    <row r="3687" spans="1:15" x14ac:dyDescent="0.25">
      <c r="A3687" s="9"/>
      <c r="B3687" s="6"/>
      <c r="I3687" s="4"/>
      <c r="J3687" s="6"/>
      <c r="N3687" s="1"/>
      <c r="O3687" s="1"/>
    </row>
    <row r="3688" spans="1:15" x14ac:dyDescent="0.25">
      <c r="A3688" s="9"/>
      <c r="B3688" s="6"/>
      <c r="I3688" s="4"/>
      <c r="J3688" s="6"/>
      <c r="N3688" s="1"/>
      <c r="O3688" s="1"/>
    </row>
    <row r="3689" spans="1:15" x14ac:dyDescent="0.25">
      <c r="A3689" s="9"/>
      <c r="B3689" s="6"/>
      <c r="I3689" s="4"/>
      <c r="J3689" s="6"/>
      <c r="N3689" s="1"/>
      <c r="O3689" s="1"/>
    </row>
    <row r="3690" spans="1:15" x14ac:dyDescent="0.25">
      <c r="A3690" s="9"/>
      <c r="B3690" s="6"/>
      <c r="I3690" s="4"/>
      <c r="J3690" s="6"/>
      <c r="N3690" s="1"/>
      <c r="O3690" s="1"/>
    </row>
    <row r="3691" spans="1:15" x14ac:dyDescent="0.25">
      <c r="A3691" s="9"/>
      <c r="B3691" s="6"/>
      <c r="I3691" s="4"/>
      <c r="J3691" s="6"/>
      <c r="N3691" s="1"/>
      <c r="O3691" s="1"/>
    </row>
    <row r="3692" spans="1:15" x14ac:dyDescent="0.25">
      <c r="A3692" s="9"/>
      <c r="B3692" s="6"/>
      <c r="I3692" s="4"/>
      <c r="J3692" s="6"/>
      <c r="N3692" s="1"/>
      <c r="O3692" s="1"/>
    </row>
    <row r="3693" spans="1:15" x14ac:dyDescent="0.25">
      <c r="A3693" s="9"/>
      <c r="B3693" s="6"/>
      <c r="I3693" s="4"/>
      <c r="J3693" s="6"/>
      <c r="N3693" s="1"/>
      <c r="O3693" s="1"/>
    </row>
    <row r="3694" spans="1:15" x14ac:dyDescent="0.25">
      <c r="A3694" s="9"/>
      <c r="B3694" s="6"/>
      <c r="I3694" s="4"/>
      <c r="J3694" s="6"/>
      <c r="N3694" s="1"/>
      <c r="O3694" s="1"/>
    </row>
    <row r="3695" spans="1:15" x14ac:dyDescent="0.25">
      <c r="A3695" s="9"/>
      <c r="B3695" s="6"/>
      <c r="I3695" s="4"/>
      <c r="J3695" s="6"/>
      <c r="N3695" s="1"/>
      <c r="O3695" s="1"/>
    </row>
    <row r="3696" spans="1:15" x14ac:dyDescent="0.25">
      <c r="A3696" s="9"/>
      <c r="B3696" s="6"/>
      <c r="I3696" s="4"/>
      <c r="J3696" s="6"/>
      <c r="N3696" s="1"/>
      <c r="O3696" s="1"/>
    </row>
    <row r="3697" spans="1:15" x14ac:dyDescent="0.25">
      <c r="A3697" s="9"/>
      <c r="B3697" s="6"/>
      <c r="I3697" s="4"/>
      <c r="J3697" s="6"/>
      <c r="N3697" s="1"/>
      <c r="O3697" s="1"/>
    </row>
    <row r="3698" spans="1:15" x14ac:dyDescent="0.25">
      <c r="A3698" s="9"/>
      <c r="B3698" s="6"/>
      <c r="I3698" s="4"/>
      <c r="J3698" s="6"/>
      <c r="N3698" s="1"/>
      <c r="O3698" s="1"/>
    </row>
    <row r="3699" spans="1:15" x14ac:dyDescent="0.25">
      <c r="A3699" s="9"/>
      <c r="B3699" s="6"/>
      <c r="I3699" s="4"/>
      <c r="J3699" s="6"/>
      <c r="N3699" s="1"/>
      <c r="O3699" s="1"/>
    </row>
    <row r="3700" spans="1:15" x14ac:dyDescent="0.25">
      <c r="A3700" s="9"/>
      <c r="B3700" s="6"/>
      <c r="I3700" s="4"/>
      <c r="J3700" s="6"/>
      <c r="N3700" s="1"/>
      <c r="O3700" s="1"/>
    </row>
    <row r="3701" spans="1:15" x14ac:dyDescent="0.25">
      <c r="A3701" s="9"/>
      <c r="B3701" s="6"/>
      <c r="I3701" s="4"/>
      <c r="J3701" s="6"/>
      <c r="N3701" s="1"/>
      <c r="O3701" s="1"/>
    </row>
    <row r="3702" spans="1:15" x14ac:dyDescent="0.25">
      <c r="A3702" s="9"/>
      <c r="B3702" s="6"/>
      <c r="I3702" s="4"/>
      <c r="J3702" s="6"/>
      <c r="N3702" s="1"/>
      <c r="O3702" s="1"/>
    </row>
    <row r="3703" spans="1:15" x14ac:dyDescent="0.25">
      <c r="A3703" s="9"/>
      <c r="B3703" s="6"/>
      <c r="I3703" s="4"/>
      <c r="J3703" s="6"/>
      <c r="N3703" s="1"/>
      <c r="O3703" s="1"/>
    </row>
    <row r="3704" spans="1:15" x14ac:dyDescent="0.25">
      <c r="A3704" s="9"/>
      <c r="B3704" s="6"/>
      <c r="I3704" s="4"/>
      <c r="J3704" s="6"/>
      <c r="N3704" s="1"/>
      <c r="O3704" s="1"/>
    </row>
    <row r="3705" spans="1:15" x14ac:dyDescent="0.25">
      <c r="A3705" s="9"/>
      <c r="B3705" s="6"/>
      <c r="I3705" s="4"/>
      <c r="J3705" s="6"/>
      <c r="N3705" s="1"/>
      <c r="O3705" s="1"/>
    </row>
    <row r="3706" spans="1:15" x14ac:dyDescent="0.25">
      <c r="A3706" s="9"/>
      <c r="B3706" s="6"/>
      <c r="I3706" s="4"/>
      <c r="J3706" s="6"/>
      <c r="N3706" s="1"/>
      <c r="O3706" s="1"/>
    </row>
    <row r="3707" spans="1:15" x14ac:dyDescent="0.25">
      <c r="A3707" s="9"/>
      <c r="B3707" s="6"/>
      <c r="I3707" s="4"/>
      <c r="J3707" s="6"/>
      <c r="N3707" s="1"/>
      <c r="O3707" s="1"/>
    </row>
    <row r="3708" spans="1:15" x14ac:dyDescent="0.25">
      <c r="A3708" s="9"/>
      <c r="B3708" s="6"/>
      <c r="I3708" s="4"/>
      <c r="J3708" s="6"/>
      <c r="N3708" s="1"/>
      <c r="O3708" s="1"/>
    </row>
    <row r="3709" spans="1:15" x14ac:dyDescent="0.25">
      <c r="A3709" s="9"/>
      <c r="B3709" s="6"/>
      <c r="I3709" s="4"/>
      <c r="J3709" s="6"/>
      <c r="N3709" s="1"/>
      <c r="O3709" s="1"/>
    </row>
    <row r="3710" spans="1:15" x14ac:dyDescent="0.25">
      <c r="A3710" s="9"/>
      <c r="B3710" s="6"/>
      <c r="I3710" s="4"/>
      <c r="J3710" s="6"/>
      <c r="N3710" s="1"/>
      <c r="O3710" s="1"/>
    </row>
    <row r="3711" spans="1:15" x14ac:dyDescent="0.25">
      <c r="A3711" s="9"/>
      <c r="B3711" s="6"/>
      <c r="I3711" s="4"/>
      <c r="J3711" s="6"/>
      <c r="N3711" s="1"/>
      <c r="O3711" s="1"/>
    </row>
    <row r="3712" spans="1:15" x14ac:dyDescent="0.25">
      <c r="A3712" s="9"/>
      <c r="B3712" s="6"/>
      <c r="I3712" s="4"/>
      <c r="J3712" s="6"/>
      <c r="N3712" s="1"/>
      <c r="O3712" s="1"/>
    </row>
    <row r="3713" spans="1:15" x14ac:dyDescent="0.25">
      <c r="A3713" s="9"/>
      <c r="B3713" s="6"/>
      <c r="I3713" s="4"/>
      <c r="J3713" s="6"/>
      <c r="N3713" s="1"/>
      <c r="O3713" s="1"/>
    </row>
    <row r="3714" spans="1:15" x14ac:dyDescent="0.25">
      <c r="A3714" s="9"/>
      <c r="B3714" s="6"/>
      <c r="I3714" s="4"/>
      <c r="J3714" s="6"/>
      <c r="N3714" s="1"/>
      <c r="O3714" s="1"/>
    </row>
    <row r="3715" spans="1:15" x14ac:dyDescent="0.25">
      <c r="A3715" s="9"/>
      <c r="B3715" s="6"/>
      <c r="I3715" s="4"/>
      <c r="J3715" s="6"/>
      <c r="N3715" s="1"/>
      <c r="O3715" s="1"/>
    </row>
    <row r="3716" spans="1:15" x14ac:dyDescent="0.25">
      <c r="A3716" s="9"/>
      <c r="B3716" s="6"/>
      <c r="I3716" s="4"/>
      <c r="J3716" s="6"/>
      <c r="N3716" s="1"/>
      <c r="O3716" s="1"/>
    </row>
    <row r="3717" spans="1:15" x14ac:dyDescent="0.25">
      <c r="A3717" s="9"/>
      <c r="B3717" s="6"/>
      <c r="I3717" s="4"/>
      <c r="J3717" s="6"/>
      <c r="N3717" s="1"/>
      <c r="O3717" s="1"/>
    </row>
    <row r="3718" spans="1:15" x14ac:dyDescent="0.25">
      <c r="A3718" s="9"/>
      <c r="B3718" s="6"/>
      <c r="I3718" s="4"/>
      <c r="J3718" s="6"/>
      <c r="N3718" s="1"/>
      <c r="O3718" s="1"/>
    </row>
    <row r="3719" spans="1:15" x14ac:dyDescent="0.25">
      <c r="A3719" s="9"/>
      <c r="B3719" s="6"/>
      <c r="I3719" s="4"/>
      <c r="J3719" s="6"/>
      <c r="N3719" s="1"/>
      <c r="O3719" s="1"/>
    </row>
    <row r="3720" spans="1:15" x14ac:dyDescent="0.25">
      <c r="A3720" s="9"/>
      <c r="B3720" s="6"/>
      <c r="I3720" s="4"/>
      <c r="J3720" s="6"/>
      <c r="N3720" s="1"/>
      <c r="O3720" s="1"/>
    </row>
    <row r="3721" spans="1:15" x14ac:dyDescent="0.25">
      <c r="A3721" s="9"/>
      <c r="B3721" s="6"/>
      <c r="I3721" s="4"/>
      <c r="J3721" s="6"/>
      <c r="N3721" s="1"/>
      <c r="O3721" s="1"/>
    </row>
    <row r="3722" spans="1:15" x14ac:dyDescent="0.25">
      <c r="A3722" s="9"/>
      <c r="B3722" s="6"/>
      <c r="I3722" s="4"/>
      <c r="J3722" s="6"/>
      <c r="N3722" s="1"/>
      <c r="O3722" s="1"/>
    </row>
    <row r="3723" spans="1:15" x14ac:dyDescent="0.25">
      <c r="A3723" s="9"/>
      <c r="B3723" s="6"/>
      <c r="I3723" s="4"/>
      <c r="J3723" s="6"/>
      <c r="N3723" s="1"/>
      <c r="O3723" s="1"/>
    </row>
    <row r="3724" spans="1:15" x14ac:dyDescent="0.25">
      <c r="A3724" s="9"/>
      <c r="B3724" s="6"/>
      <c r="I3724" s="4"/>
      <c r="J3724" s="6"/>
      <c r="N3724" s="1"/>
      <c r="O3724" s="1"/>
    </row>
    <row r="3725" spans="1:15" x14ac:dyDescent="0.25">
      <c r="A3725" s="9"/>
      <c r="B3725" s="6"/>
      <c r="I3725" s="4"/>
      <c r="J3725" s="6"/>
      <c r="N3725" s="1"/>
      <c r="O3725" s="1"/>
    </row>
    <row r="3726" spans="1:15" x14ac:dyDescent="0.25">
      <c r="A3726" s="9"/>
      <c r="B3726" s="6"/>
      <c r="I3726" s="4"/>
      <c r="J3726" s="6"/>
      <c r="N3726" s="1"/>
      <c r="O3726" s="1"/>
    </row>
    <row r="3727" spans="1:15" x14ac:dyDescent="0.25">
      <c r="A3727" s="9"/>
      <c r="B3727" s="6"/>
      <c r="I3727" s="4"/>
      <c r="J3727" s="6"/>
      <c r="N3727" s="1"/>
      <c r="O3727" s="1"/>
    </row>
    <row r="3728" spans="1:15" x14ac:dyDescent="0.25">
      <c r="A3728" s="9"/>
      <c r="B3728" s="6"/>
      <c r="I3728" s="4"/>
      <c r="J3728" s="6"/>
      <c r="N3728" s="1"/>
      <c r="O3728" s="1"/>
    </row>
    <row r="3729" spans="1:15" x14ac:dyDescent="0.25">
      <c r="A3729" s="9"/>
      <c r="B3729" s="6"/>
      <c r="I3729" s="4"/>
      <c r="J3729" s="6"/>
      <c r="N3729" s="1"/>
      <c r="O3729" s="1"/>
    </row>
    <row r="3730" spans="1:15" x14ac:dyDescent="0.25">
      <c r="A3730" s="9"/>
      <c r="B3730" s="6"/>
      <c r="I3730" s="4"/>
      <c r="J3730" s="6"/>
      <c r="N3730" s="1"/>
      <c r="O3730" s="1"/>
    </row>
    <row r="3731" spans="1:15" x14ac:dyDescent="0.25">
      <c r="A3731" s="9"/>
      <c r="B3731" s="6"/>
      <c r="I3731" s="4"/>
      <c r="J3731" s="6"/>
      <c r="N3731" s="1"/>
      <c r="O3731" s="1"/>
    </row>
    <row r="3732" spans="1:15" x14ac:dyDescent="0.25">
      <c r="A3732" s="9"/>
      <c r="B3732" s="6"/>
      <c r="I3732" s="4"/>
      <c r="J3732" s="6"/>
      <c r="N3732" s="1"/>
      <c r="O3732" s="1"/>
    </row>
    <row r="3733" spans="1:15" x14ac:dyDescent="0.25">
      <c r="A3733" s="9"/>
      <c r="B3733" s="6"/>
      <c r="I3733" s="4"/>
      <c r="J3733" s="6"/>
      <c r="N3733" s="1"/>
      <c r="O3733" s="1"/>
    </row>
    <row r="3734" spans="1:15" x14ac:dyDescent="0.25">
      <c r="A3734" s="9"/>
      <c r="B3734" s="6"/>
      <c r="I3734" s="4"/>
      <c r="J3734" s="6"/>
      <c r="N3734" s="1"/>
      <c r="O3734" s="1"/>
    </row>
    <row r="3735" spans="1:15" x14ac:dyDescent="0.25">
      <c r="A3735" s="9"/>
      <c r="B3735" s="6"/>
      <c r="I3735" s="4"/>
      <c r="J3735" s="6"/>
      <c r="N3735" s="1"/>
      <c r="O3735" s="1"/>
    </row>
    <row r="3736" spans="1:15" x14ac:dyDescent="0.25">
      <c r="A3736" s="9"/>
      <c r="B3736" s="6"/>
      <c r="I3736" s="4"/>
      <c r="J3736" s="6"/>
      <c r="N3736" s="1"/>
      <c r="O3736" s="1"/>
    </row>
    <row r="3737" spans="1:15" x14ac:dyDescent="0.25">
      <c r="A3737" s="9"/>
      <c r="B3737" s="6"/>
      <c r="I3737" s="4"/>
      <c r="J3737" s="6"/>
      <c r="N3737" s="1"/>
      <c r="O3737" s="1"/>
    </row>
    <row r="3738" spans="1:15" x14ac:dyDescent="0.25">
      <c r="A3738" s="9"/>
      <c r="B3738" s="6"/>
      <c r="I3738" s="4"/>
      <c r="J3738" s="6"/>
      <c r="N3738" s="1"/>
      <c r="O3738" s="1"/>
    </row>
    <row r="3739" spans="1:15" x14ac:dyDescent="0.25">
      <c r="A3739" s="9"/>
      <c r="B3739" s="6"/>
      <c r="I3739" s="4"/>
      <c r="J3739" s="6"/>
      <c r="N3739" s="1"/>
      <c r="O3739" s="1"/>
    </row>
    <row r="3740" spans="1:15" x14ac:dyDescent="0.25">
      <c r="A3740" s="9"/>
      <c r="B3740" s="6"/>
      <c r="I3740" s="4"/>
      <c r="J3740" s="6"/>
      <c r="N3740" s="1"/>
      <c r="O3740" s="1"/>
    </row>
    <row r="3741" spans="1:15" x14ac:dyDescent="0.25">
      <c r="A3741" s="9"/>
      <c r="B3741" s="6"/>
      <c r="I3741" s="4"/>
      <c r="J3741" s="6"/>
      <c r="N3741" s="1"/>
      <c r="O3741" s="1"/>
    </row>
    <row r="3742" spans="1:15" x14ac:dyDescent="0.25">
      <c r="A3742" s="9"/>
      <c r="B3742" s="6"/>
      <c r="I3742" s="4"/>
      <c r="J3742" s="6"/>
      <c r="N3742" s="1"/>
      <c r="O3742" s="1"/>
    </row>
    <row r="3743" spans="1:15" x14ac:dyDescent="0.25">
      <c r="A3743" s="9"/>
      <c r="B3743" s="6"/>
      <c r="I3743" s="4"/>
      <c r="J3743" s="6"/>
      <c r="N3743" s="1"/>
      <c r="O3743" s="1"/>
    </row>
    <row r="3744" spans="1:15" x14ac:dyDescent="0.25">
      <c r="A3744" s="9"/>
      <c r="B3744" s="6"/>
      <c r="I3744" s="4"/>
      <c r="J3744" s="6"/>
      <c r="N3744" s="1"/>
      <c r="O3744" s="1"/>
    </row>
    <row r="3745" spans="1:15" x14ac:dyDescent="0.25">
      <c r="A3745" s="9"/>
      <c r="B3745" s="6"/>
      <c r="I3745" s="4"/>
      <c r="J3745" s="6"/>
      <c r="N3745" s="1"/>
      <c r="O3745" s="1"/>
    </row>
    <row r="3746" spans="1:15" x14ac:dyDescent="0.25">
      <c r="A3746" s="9"/>
      <c r="B3746" s="6"/>
      <c r="I3746" s="4"/>
      <c r="J3746" s="6"/>
      <c r="N3746" s="1"/>
      <c r="O3746" s="1"/>
    </row>
    <row r="3747" spans="1:15" x14ac:dyDescent="0.25">
      <c r="A3747" s="9"/>
      <c r="B3747" s="6"/>
      <c r="I3747" s="4"/>
      <c r="J3747" s="6"/>
      <c r="N3747" s="1"/>
      <c r="O3747" s="1"/>
    </row>
    <row r="3748" spans="1:15" x14ac:dyDescent="0.25">
      <c r="A3748" s="9"/>
      <c r="B3748" s="6"/>
      <c r="I3748" s="4"/>
      <c r="J3748" s="6"/>
      <c r="N3748" s="1"/>
      <c r="O3748" s="1"/>
    </row>
    <row r="3749" spans="1:15" x14ac:dyDescent="0.25">
      <c r="A3749" s="9"/>
      <c r="B3749" s="6"/>
      <c r="I3749" s="4"/>
      <c r="J3749" s="6"/>
      <c r="N3749" s="1"/>
      <c r="O3749" s="1"/>
    </row>
    <row r="3750" spans="1:15" x14ac:dyDescent="0.25">
      <c r="A3750" s="9"/>
      <c r="B3750" s="6"/>
      <c r="I3750" s="4"/>
      <c r="J3750" s="6"/>
      <c r="N3750" s="1"/>
      <c r="O3750" s="1"/>
    </row>
    <row r="3751" spans="1:15" x14ac:dyDescent="0.25">
      <c r="A3751" s="9"/>
      <c r="B3751" s="6"/>
      <c r="I3751" s="4"/>
      <c r="J3751" s="6"/>
      <c r="N3751" s="1"/>
      <c r="O3751" s="1"/>
    </row>
    <row r="3752" spans="1:15" x14ac:dyDescent="0.25">
      <c r="A3752" s="9"/>
      <c r="B3752" s="6"/>
      <c r="I3752" s="4"/>
      <c r="J3752" s="6"/>
      <c r="N3752" s="1"/>
      <c r="O3752" s="1"/>
    </row>
    <row r="3753" spans="1:15" x14ac:dyDescent="0.25">
      <c r="A3753" s="9"/>
      <c r="B3753" s="6"/>
      <c r="I3753" s="4"/>
      <c r="J3753" s="6"/>
      <c r="N3753" s="1"/>
      <c r="O3753" s="1"/>
    </row>
    <row r="3754" spans="1:15" x14ac:dyDescent="0.25">
      <c r="A3754" s="9"/>
      <c r="B3754" s="6"/>
      <c r="I3754" s="4"/>
      <c r="J3754" s="6"/>
      <c r="N3754" s="1"/>
      <c r="O3754" s="1"/>
    </row>
    <row r="3755" spans="1:15" x14ac:dyDescent="0.25">
      <c r="A3755" s="9"/>
      <c r="B3755" s="6"/>
      <c r="I3755" s="4"/>
      <c r="J3755" s="6"/>
      <c r="N3755" s="1"/>
      <c r="O3755" s="1"/>
    </row>
    <row r="3756" spans="1:15" x14ac:dyDescent="0.25">
      <c r="A3756" s="9"/>
      <c r="B3756" s="6"/>
      <c r="I3756" s="4"/>
      <c r="J3756" s="6"/>
      <c r="N3756" s="1"/>
      <c r="O3756" s="1"/>
    </row>
    <row r="3757" spans="1:15" x14ac:dyDescent="0.25">
      <c r="A3757" s="9"/>
      <c r="B3757" s="6"/>
      <c r="I3757" s="4"/>
      <c r="J3757" s="6"/>
      <c r="N3757" s="1"/>
      <c r="O3757" s="1"/>
    </row>
    <row r="3758" spans="1:15" x14ac:dyDescent="0.25">
      <c r="A3758" s="9"/>
      <c r="B3758" s="6"/>
      <c r="I3758" s="4"/>
      <c r="J3758" s="6"/>
      <c r="N3758" s="1"/>
      <c r="O3758" s="1"/>
    </row>
    <row r="3759" spans="1:15" x14ac:dyDescent="0.25">
      <c r="A3759" s="9"/>
      <c r="B3759" s="6"/>
      <c r="I3759" s="4"/>
      <c r="J3759" s="6"/>
      <c r="N3759" s="1"/>
      <c r="O3759" s="1"/>
    </row>
    <row r="3760" spans="1:15" x14ac:dyDescent="0.25">
      <c r="A3760" s="9"/>
      <c r="B3760" s="6"/>
      <c r="I3760" s="4"/>
      <c r="J3760" s="6"/>
      <c r="N3760" s="1"/>
      <c r="O3760" s="1"/>
    </row>
    <row r="3761" spans="1:15" x14ac:dyDescent="0.25">
      <c r="A3761" s="9"/>
      <c r="B3761" s="6"/>
      <c r="I3761" s="4"/>
      <c r="J3761" s="6"/>
      <c r="N3761" s="1"/>
      <c r="O3761" s="1"/>
    </row>
    <row r="3762" spans="1:15" x14ac:dyDescent="0.25">
      <c r="A3762" s="9"/>
      <c r="B3762" s="6"/>
      <c r="I3762" s="4"/>
      <c r="J3762" s="6"/>
      <c r="N3762" s="1"/>
      <c r="O3762" s="1"/>
    </row>
    <row r="3763" spans="1:15" x14ac:dyDescent="0.25">
      <c r="A3763" s="9"/>
      <c r="B3763" s="6"/>
      <c r="I3763" s="4"/>
      <c r="J3763" s="6"/>
      <c r="N3763" s="1"/>
      <c r="O3763" s="1"/>
    </row>
    <row r="3764" spans="1:15" x14ac:dyDescent="0.25">
      <c r="A3764" s="9"/>
      <c r="B3764" s="6"/>
      <c r="I3764" s="4"/>
      <c r="J3764" s="6"/>
      <c r="N3764" s="1"/>
      <c r="O3764" s="1"/>
    </row>
    <row r="3765" spans="1:15" x14ac:dyDescent="0.25">
      <c r="A3765" s="9"/>
      <c r="B3765" s="6"/>
      <c r="I3765" s="4"/>
      <c r="J3765" s="6"/>
      <c r="N3765" s="1"/>
      <c r="O3765" s="1"/>
    </row>
    <row r="3766" spans="1:15" x14ac:dyDescent="0.25">
      <c r="A3766" s="9"/>
      <c r="B3766" s="6"/>
      <c r="I3766" s="4"/>
      <c r="J3766" s="6"/>
      <c r="N3766" s="1"/>
      <c r="O3766" s="1"/>
    </row>
    <row r="3767" spans="1:15" x14ac:dyDescent="0.25">
      <c r="A3767" s="9"/>
      <c r="B3767" s="6"/>
      <c r="I3767" s="4"/>
      <c r="J3767" s="6"/>
      <c r="N3767" s="1"/>
      <c r="O3767" s="1"/>
    </row>
    <row r="3768" spans="1:15" x14ac:dyDescent="0.25">
      <c r="A3768" s="9"/>
      <c r="B3768" s="6"/>
      <c r="I3768" s="4"/>
      <c r="J3768" s="6"/>
      <c r="N3768" s="1"/>
      <c r="O3768" s="1"/>
    </row>
    <row r="3769" spans="1:15" x14ac:dyDescent="0.25">
      <c r="A3769" s="9"/>
      <c r="B3769" s="6"/>
      <c r="I3769" s="4"/>
      <c r="J3769" s="6"/>
      <c r="N3769" s="1"/>
      <c r="O3769" s="1"/>
    </row>
    <row r="3770" spans="1:15" x14ac:dyDescent="0.25">
      <c r="A3770" s="9"/>
      <c r="B3770" s="6"/>
      <c r="I3770" s="4"/>
      <c r="J3770" s="6"/>
      <c r="N3770" s="1"/>
      <c r="O3770" s="1"/>
    </row>
    <row r="3771" spans="1:15" x14ac:dyDescent="0.25">
      <c r="A3771" s="9"/>
      <c r="B3771" s="6"/>
      <c r="I3771" s="4"/>
      <c r="J3771" s="6"/>
      <c r="N3771" s="1"/>
      <c r="O3771" s="1"/>
    </row>
    <row r="3772" spans="1:15" x14ac:dyDescent="0.25">
      <c r="A3772" s="9"/>
      <c r="B3772" s="6"/>
      <c r="I3772" s="4"/>
      <c r="J3772" s="6"/>
      <c r="N3772" s="1"/>
      <c r="O3772" s="1"/>
    </row>
    <row r="3773" spans="1:15" x14ac:dyDescent="0.25">
      <c r="A3773" s="9"/>
      <c r="B3773" s="6"/>
      <c r="I3773" s="4"/>
      <c r="J3773" s="6"/>
      <c r="N3773" s="1"/>
      <c r="O3773" s="1"/>
    </row>
    <row r="3774" spans="1:15" x14ac:dyDescent="0.25">
      <c r="A3774" s="9"/>
      <c r="B3774" s="6"/>
      <c r="I3774" s="4"/>
      <c r="J3774" s="6"/>
      <c r="N3774" s="1"/>
      <c r="O3774" s="1"/>
    </row>
    <row r="3775" spans="1:15" x14ac:dyDescent="0.25">
      <c r="A3775" s="9"/>
      <c r="B3775" s="6"/>
      <c r="I3775" s="4"/>
      <c r="J3775" s="6"/>
      <c r="N3775" s="1"/>
      <c r="O3775" s="1"/>
    </row>
    <row r="3776" spans="1:15" x14ac:dyDescent="0.25">
      <c r="A3776" s="9"/>
      <c r="B3776" s="6"/>
      <c r="I3776" s="4"/>
      <c r="J3776" s="6"/>
      <c r="N3776" s="1"/>
      <c r="O3776" s="1"/>
    </row>
    <row r="3777" spans="1:15" x14ac:dyDescent="0.25">
      <c r="A3777" s="9"/>
      <c r="B3777" s="6"/>
      <c r="I3777" s="4"/>
      <c r="J3777" s="6"/>
      <c r="N3777" s="1"/>
      <c r="O3777" s="1"/>
    </row>
    <row r="3778" spans="1:15" x14ac:dyDescent="0.25">
      <c r="A3778" s="9"/>
      <c r="B3778" s="6"/>
      <c r="I3778" s="4"/>
      <c r="J3778" s="6"/>
      <c r="N3778" s="1"/>
      <c r="O3778" s="1"/>
    </row>
    <row r="3779" spans="1:15" x14ac:dyDescent="0.25">
      <c r="A3779" s="9"/>
      <c r="B3779" s="6"/>
      <c r="I3779" s="4"/>
      <c r="J3779" s="6"/>
      <c r="N3779" s="1"/>
      <c r="O3779" s="1"/>
    </row>
    <row r="3780" spans="1:15" x14ac:dyDescent="0.25">
      <c r="A3780" s="9"/>
      <c r="B3780" s="6"/>
      <c r="I3780" s="4"/>
      <c r="J3780" s="6"/>
      <c r="N3780" s="1"/>
      <c r="O3780" s="1"/>
    </row>
    <row r="3781" spans="1:15" x14ac:dyDescent="0.25">
      <c r="A3781" s="9"/>
      <c r="B3781" s="6"/>
      <c r="I3781" s="4"/>
      <c r="J3781" s="6"/>
      <c r="N3781" s="1"/>
      <c r="O3781" s="1"/>
    </row>
    <row r="3782" spans="1:15" x14ac:dyDescent="0.25">
      <c r="A3782" s="9"/>
      <c r="B3782" s="6"/>
      <c r="I3782" s="4"/>
      <c r="J3782" s="6"/>
      <c r="N3782" s="1"/>
      <c r="O3782" s="1"/>
    </row>
    <row r="3783" spans="1:15" x14ac:dyDescent="0.25">
      <c r="A3783" s="9"/>
      <c r="B3783" s="6"/>
      <c r="I3783" s="4"/>
      <c r="J3783" s="6"/>
      <c r="N3783" s="1"/>
      <c r="O3783" s="1"/>
    </row>
    <row r="3784" spans="1:15" x14ac:dyDescent="0.25">
      <c r="A3784" s="9"/>
      <c r="B3784" s="6"/>
      <c r="I3784" s="4"/>
      <c r="J3784" s="6"/>
      <c r="N3784" s="1"/>
      <c r="O3784" s="1"/>
    </row>
    <row r="3785" spans="1:15" x14ac:dyDescent="0.25">
      <c r="A3785" s="9"/>
      <c r="B3785" s="6"/>
      <c r="I3785" s="4"/>
      <c r="J3785" s="6"/>
      <c r="N3785" s="1"/>
      <c r="O3785" s="1"/>
    </row>
    <row r="3786" spans="1:15" x14ac:dyDescent="0.25">
      <c r="A3786" s="9"/>
      <c r="B3786" s="6"/>
      <c r="I3786" s="4"/>
      <c r="J3786" s="6"/>
      <c r="N3786" s="1"/>
      <c r="O3786" s="1"/>
    </row>
    <row r="3787" spans="1:15" x14ac:dyDescent="0.25">
      <c r="A3787" s="9"/>
      <c r="B3787" s="6"/>
      <c r="I3787" s="4"/>
      <c r="J3787" s="6"/>
      <c r="N3787" s="1"/>
      <c r="O3787" s="1"/>
    </row>
    <row r="3788" spans="1:15" x14ac:dyDescent="0.25">
      <c r="A3788" s="9"/>
      <c r="B3788" s="6"/>
      <c r="I3788" s="4"/>
      <c r="J3788" s="6"/>
      <c r="N3788" s="1"/>
      <c r="O3788" s="1"/>
    </row>
    <row r="3789" spans="1:15" x14ac:dyDescent="0.25">
      <c r="A3789" s="9"/>
      <c r="B3789" s="6"/>
      <c r="I3789" s="4"/>
      <c r="J3789" s="6"/>
      <c r="N3789" s="1"/>
      <c r="O3789" s="1"/>
    </row>
    <row r="3790" spans="1:15" x14ac:dyDescent="0.25">
      <c r="A3790" s="9"/>
      <c r="B3790" s="6"/>
      <c r="I3790" s="4"/>
      <c r="J3790" s="6"/>
      <c r="N3790" s="1"/>
      <c r="O3790" s="1"/>
    </row>
    <row r="3791" spans="1:15" x14ac:dyDescent="0.25">
      <c r="A3791" s="9"/>
      <c r="B3791" s="6"/>
      <c r="I3791" s="4"/>
      <c r="J3791" s="6"/>
      <c r="N3791" s="1"/>
      <c r="O3791" s="1"/>
    </row>
    <row r="3792" spans="1:15" x14ac:dyDescent="0.25">
      <c r="A3792" s="9"/>
      <c r="B3792" s="6"/>
      <c r="I3792" s="4"/>
      <c r="J3792" s="6"/>
      <c r="N3792" s="1"/>
      <c r="O3792" s="1"/>
    </row>
    <row r="3793" spans="1:15" x14ac:dyDescent="0.25">
      <c r="A3793" s="9"/>
      <c r="B3793" s="12"/>
      <c r="C3793" s="13"/>
      <c r="D3793" s="13"/>
      <c r="E3793" s="13"/>
      <c r="F3793" s="13"/>
      <c r="G3793" s="13"/>
      <c r="I3793" s="4"/>
      <c r="J3793" s="6"/>
      <c r="N3793" s="1"/>
      <c r="O3793" s="1"/>
    </row>
    <row r="3794" spans="1:15" x14ac:dyDescent="0.25">
      <c r="A3794" s="9"/>
      <c r="B3794" s="6"/>
      <c r="I3794" s="4"/>
      <c r="J3794" s="6"/>
      <c r="N3794" s="1"/>
      <c r="O3794" s="1"/>
    </row>
    <row r="3795" spans="1:15" x14ac:dyDescent="0.25">
      <c r="A3795" s="9"/>
      <c r="B3795" s="6"/>
      <c r="I3795" s="4"/>
      <c r="J3795" s="6"/>
      <c r="N3795" s="1"/>
      <c r="O3795" s="1"/>
    </row>
    <row r="3796" spans="1:15" x14ac:dyDescent="0.25">
      <c r="A3796" s="9"/>
      <c r="B3796" s="6"/>
      <c r="I3796" s="4"/>
      <c r="J3796" s="6"/>
      <c r="N3796" s="1"/>
      <c r="O3796" s="1"/>
    </row>
    <row r="3797" spans="1:15" x14ac:dyDescent="0.25">
      <c r="A3797" s="9"/>
      <c r="B3797" s="6"/>
      <c r="I3797" s="4"/>
      <c r="J3797" s="6"/>
      <c r="N3797" s="1"/>
      <c r="O3797" s="1"/>
    </row>
    <row r="3798" spans="1:15" x14ac:dyDescent="0.25">
      <c r="A3798" s="9"/>
      <c r="B3798" s="6"/>
      <c r="I3798" s="4"/>
      <c r="J3798" s="6"/>
      <c r="N3798" s="1"/>
      <c r="O3798" s="1"/>
    </row>
    <row r="3799" spans="1:15" x14ac:dyDescent="0.25">
      <c r="A3799" s="9"/>
      <c r="B3799" s="6"/>
      <c r="I3799" s="4"/>
      <c r="J3799" s="6"/>
      <c r="N3799" s="1"/>
      <c r="O3799" s="1"/>
    </row>
    <row r="3800" spans="1:15" x14ac:dyDescent="0.25">
      <c r="A3800" s="9"/>
      <c r="B3800" s="6"/>
      <c r="I3800" s="4"/>
      <c r="J3800" s="6"/>
      <c r="N3800" s="1"/>
      <c r="O3800" s="1"/>
    </row>
    <row r="3801" spans="1:15" x14ac:dyDescent="0.25">
      <c r="A3801" s="9"/>
      <c r="B3801" s="6"/>
      <c r="I3801" s="4"/>
      <c r="J3801" s="6"/>
      <c r="N3801" s="1"/>
      <c r="O3801" s="1"/>
    </row>
    <row r="3802" spans="1:15" x14ac:dyDescent="0.25">
      <c r="A3802" s="9"/>
      <c r="B3802" s="6"/>
      <c r="I3802" s="4"/>
      <c r="J3802" s="6"/>
      <c r="N3802" s="1"/>
      <c r="O3802" s="1"/>
    </row>
    <row r="3803" spans="1:15" x14ac:dyDescent="0.25">
      <c r="A3803" s="9"/>
      <c r="B3803" s="6"/>
      <c r="I3803" s="4"/>
      <c r="J3803" s="6"/>
      <c r="N3803" s="1"/>
      <c r="O3803" s="1"/>
    </row>
    <row r="3804" spans="1:15" x14ac:dyDescent="0.25">
      <c r="A3804" s="9"/>
      <c r="B3804" s="6"/>
      <c r="I3804" s="4"/>
      <c r="J3804" s="6"/>
      <c r="N3804" s="1"/>
      <c r="O3804" s="1"/>
    </row>
    <row r="3805" spans="1:15" x14ac:dyDescent="0.25">
      <c r="A3805" s="9"/>
      <c r="B3805" s="6"/>
      <c r="I3805" s="4"/>
      <c r="J3805" s="6"/>
      <c r="N3805" s="1"/>
      <c r="O3805" s="1"/>
    </row>
    <row r="3806" spans="1:15" x14ac:dyDescent="0.25">
      <c r="A3806" s="9"/>
      <c r="B3806" s="6"/>
      <c r="I3806" s="4"/>
      <c r="J3806" s="6"/>
      <c r="N3806" s="1"/>
      <c r="O3806" s="1"/>
    </row>
    <row r="3807" spans="1:15" x14ac:dyDescent="0.25">
      <c r="A3807" s="9"/>
      <c r="B3807" s="6"/>
      <c r="I3807" s="4"/>
      <c r="J3807" s="6"/>
      <c r="N3807" s="1"/>
      <c r="O3807" s="1"/>
    </row>
    <row r="3808" spans="1:15" x14ac:dyDescent="0.25">
      <c r="A3808" s="9"/>
      <c r="B3808" s="6"/>
      <c r="I3808" s="4"/>
      <c r="J3808" s="6"/>
      <c r="N3808" s="1"/>
      <c r="O3808" s="1"/>
    </row>
    <row r="3809" spans="1:15" x14ac:dyDescent="0.25">
      <c r="A3809" s="9"/>
      <c r="B3809" s="6"/>
      <c r="I3809" s="4"/>
      <c r="J3809" s="6"/>
      <c r="N3809" s="1"/>
      <c r="O3809" s="1"/>
    </row>
    <row r="3810" spans="1:15" x14ac:dyDescent="0.25">
      <c r="A3810" s="9"/>
      <c r="B3810" s="6"/>
      <c r="I3810" s="4"/>
      <c r="J3810" s="6"/>
      <c r="N3810" s="1"/>
      <c r="O3810" s="1"/>
    </row>
    <row r="3811" spans="1:15" x14ac:dyDescent="0.25">
      <c r="A3811" s="9"/>
      <c r="B3811" s="6"/>
      <c r="I3811" s="4"/>
      <c r="J3811" s="6"/>
      <c r="N3811" s="1"/>
      <c r="O3811" s="1"/>
    </row>
    <row r="3812" spans="1:15" x14ac:dyDescent="0.25">
      <c r="A3812" s="9"/>
      <c r="B3812" s="6"/>
      <c r="I3812" s="4"/>
      <c r="J3812" s="6"/>
      <c r="N3812" s="1"/>
      <c r="O3812" s="1"/>
    </row>
    <row r="3813" spans="1:15" x14ac:dyDescent="0.25">
      <c r="A3813" s="9"/>
      <c r="B3813" s="6"/>
      <c r="I3813" s="4"/>
      <c r="J3813" s="6"/>
      <c r="N3813" s="1"/>
      <c r="O3813" s="1"/>
    </row>
    <row r="3814" spans="1:15" x14ac:dyDescent="0.25">
      <c r="A3814" s="9"/>
      <c r="B3814" s="6"/>
      <c r="I3814" s="4"/>
      <c r="J3814" s="6"/>
      <c r="N3814" s="1"/>
      <c r="O3814" s="1"/>
    </row>
    <row r="3815" spans="1:15" x14ac:dyDescent="0.25">
      <c r="A3815" s="9"/>
      <c r="B3815" s="6"/>
      <c r="I3815" s="4"/>
      <c r="J3815" s="6"/>
      <c r="N3815" s="1"/>
      <c r="O3815" s="1"/>
    </row>
    <row r="3816" spans="1:15" x14ac:dyDescent="0.25">
      <c r="A3816" s="9"/>
      <c r="B3816" s="6"/>
      <c r="I3816" s="4"/>
      <c r="J3816" s="6"/>
      <c r="N3816" s="1"/>
      <c r="O3816" s="1"/>
    </row>
    <row r="3817" spans="1:15" x14ac:dyDescent="0.25">
      <c r="A3817" s="9"/>
      <c r="B3817" s="6"/>
      <c r="I3817" s="4"/>
      <c r="J3817" s="6"/>
      <c r="N3817" s="1"/>
      <c r="O3817" s="1"/>
    </row>
    <row r="3818" spans="1:15" x14ac:dyDescent="0.25">
      <c r="A3818" s="9"/>
      <c r="B3818" s="6"/>
      <c r="I3818" s="4"/>
      <c r="J3818" s="6"/>
      <c r="N3818" s="1"/>
      <c r="O3818" s="1"/>
    </row>
    <row r="3819" spans="1:15" x14ac:dyDescent="0.25">
      <c r="A3819" s="9"/>
      <c r="B3819" s="6"/>
      <c r="I3819" s="4"/>
      <c r="J3819" s="6"/>
      <c r="N3819" s="1"/>
      <c r="O3819" s="1"/>
    </row>
    <row r="3820" spans="1:15" x14ac:dyDescent="0.25">
      <c r="A3820" s="9"/>
      <c r="B3820" s="6"/>
      <c r="I3820" s="4"/>
      <c r="J3820" s="6"/>
      <c r="N3820" s="1"/>
      <c r="O3820" s="1"/>
    </row>
    <row r="3821" spans="1:15" x14ac:dyDescent="0.25">
      <c r="A3821" s="9"/>
      <c r="B3821" s="6"/>
      <c r="I3821" s="4"/>
      <c r="J3821" s="6"/>
      <c r="N3821" s="1"/>
      <c r="O3821" s="1"/>
    </row>
    <row r="3822" spans="1:15" x14ac:dyDescent="0.25">
      <c r="A3822" s="9"/>
      <c r="B3822" s="6"/>
      <c r="I3822" s="4"/>
      <c r="J3822" s="6"/>
      <c r="N3822" s="1"/>
      <c r="O3822" s="1"/>
    </row>
    <row r="3823" spans="1:15" x14ac:dyDescent="0.25">
      <c r="A3823" s="9"/>
      <c r="B3823" s="6"/>
      <c r="I3823" s="4"/>
      <c r="J3823" s="6"/>
      <c r="N3823" s="1"/>
      <c r="O3823" s="1"/>
    </row>
    <row r="3824" spans="1:15" x14ac:dyDescent="0.25">
      <c r="A3824" s="9"/>
      <c r="B3824" s="6"/>
      <c r="I3824" s="4"/>
      <c r="J3824" s="6"/>
      <c r="N3824" s="1"/>
      <c r="O3824" s="1"/>
    </row>
    <row r="3825" spans="1:15" x14ac:dyDescent="0.25">
      <c r="A3825" s="9"/>
      <c r="B3825" s="6"/>
      <c r="I3825" s="4"/>
      <c r="J3825" s="6"/>
      <c r="N3825" s="1"/>
      <c r="O3825" s="1"/>
    </row>
    <row r="3826" spans="1:15" x14ac:dyDescent="0.25">
      <c r="A3826" s="9"/>
      <c r="B3826" s="6"/>
      <c r="I3826" s="4"/>
      <c r="J3826" s="6"/>
      <c r="N3826" s="1"/>
      <c r="O3826" s="1"/>
    </row>
    <row r="3827" spans="1:15" x14ac:dyDescent="0.25">
      <c r="A3827" s="9"/>
      <c r="B3827" s="6"/>
      <c r="I3827" s="4"/>
      <c r="J3827" s="6"/>
      <c r="N3827" s="1"/>
      <c r="O3827" s="1"/>
    </row>
    <row r="3828" spans="1:15" x14ac:dyDescent="0.25">
      <c r="A3828" s="9"/>
      <c r="B3828" s="6"/>
      <c r="I3828" s="4"/>
      <c r="J3828" s="6"/>
      <c r="N3828" s="1"/>
      <c r="O3828" s="1"/>
    </row>
    <row r="3829" spans="1:15" x14ac:dyDescent="0.25">
      <c r="A3829" s="9"/>
      <c r="B3829" s="6"/>
      <c r="I3829" s="4"/>
      <c r="J3829" s="6"/>
      <c r="N3829" s="1"/>
      <c r="O3829" s="1"/>
    </row>
    <row r="3830" spans="1:15" x14ac:dyDescent="0.25">
      <c r="A3830" s="9"/>
      <c r="B3830" s="6"/>
      <c r="I3830" s="4"/>
      <c r="J3830" s="6"/>
      <c r="N3830" s="1"/>
      <c r="O3830" s="1"/>
    </row>
    <row r="3831" spans="1:15" x14ac:dyDescent="0.25">
      <c r="A3831" s="9"/>
      <c r="B3831" s="6"/>
      <c r="I3831" s="4"/>
      <c r="J3831" s="6"/>
      <c r="N3831" s="1"/>
      <c r="O3831" s="1"/>
    </row>
    <row r="3832" spans="1:15" x14ac:dyDescent="0.25">
      <c r="A3832" s="9"/>
      <c r="B3832" s="6"/>
      <c r="I3832" s="4"/>
      <c r="J3832" s="6"/>
      <c r="N3832" s="1"/>
      <c r="O3832" s="1"/>
    </row>
    <row r="3833" spans="1:15" x14ac:dyDescent="0.25">
      <c r="A3833" s="9"/>
      <c r="B3833" s="6"/>
      <c r="I3833" s="4"/>
      <c r="J3833" s="6"/>
      <c r="N3833" s="1"/>
      <c r="O3833" s="1"/>
    </row>
    <row r="3834" spans="1:15" x14ac:dyDescent="0.25">
      <c r="A3834" s="9"/>
      <c r="B3834" s="6"/>
      <c r="I3834" s="4"/>
      <c r="J3834" s="6"/>
      <c r="N3834" s="1"/>
      <c r="O3834" s="1"/>
    </row>
    <row r="3835" spans="1:15" x14ac:dyDescent="0.25">
      <c r="A3835" s="9"/>
      <c r="B3835" s="6"/>
      <c r="I3835" s="4"/>
      <c r="J3835" s="6"/>
      <c r="N3835" s="1"/>
      <c r="O3835" s="1"/>
    </row>
    <row r="3836" spans="1:15" x14ac:dyDescent="0.25">
      <c r="A3836" s="9"/>
      <c r="B3836" s="6"/>
      <c r="I3836" s="4"/>
      <c r="J3836" s="6"/>
      <c r="N3836" s="1"/>
      <c r="O3836" s="1"/>
    </row>
    <row r="3837" spans="1:15" x14ac:dyDescent="0.25">
      <c r="A3837" s="9"/>
      <c r="B3837" s="6"/>
      <c r="I3837" s="4"/>
      <c r="J3837" s="6"/>
      <c r="N3837" s="1"/>
      <c r="O3837" s="1"/>
    </row>
    <row r="3838" spans="1:15" x14ac:dyDescent="0.25">
      <c r="A3838" s="9"/>
      <c r="B3838" s="6"/>
      <c r="I3838" s="4"/>
      <c r="J3838" s="6"/>
      <c r="N3838" s="1"/>
      <c r="O3838" s="1"/>
    </row>
    <row r="3839" spans="1:15" x14ac:dyDescent="0.25">
      <c r="A3839" s="9"/>
      <c r="B3839" s="6"/>
      <c r="I3839" s="4"/>
      <c r="J3839" s="6"/>
      <c r="N3839" s="1"/>
      <c r="O3839" s="1"/>
    </row>
    <row r="3840" spans="1:15" x14ac:dyDescent="0.25">
      <c r="A3840" s="9"/>
      <c r="B3840" s="6"/>
      <c r="I3840" s="4"/>
      <c r="J3840" s="6"/>
      <c r="N3840" s="1"/>
      <c r="O3840" s="1"/>
    </row>
    <row r="3841" spans="1:15" x14ac:dyDescent="0.25">
      <c r="A3841" s="9"/>
      <c r="B3841" s="6"/>
      <c r="I3841" s="4"/>
      <c r="J3841" s="6"/>
      <c r="N3841" s="1"/>
      <c r="O3841" s="1"/>
    </row>
    <row r="3842" spans="1:15" x14ac:dyDescent="0.25">
      <c r="A3842" s="9"/>
      <c r="B3842" s="6"/>
      <c r="I3842" s="4"/>
      <c r="J3842" s="6"/>
      <c r="N3842" s="1"/>
      <c r="O3842" s="1"/>
    </row>
    <row r="3843" spans="1:15" x14ac:dyDescent="0.25">
      <c r="A3843" s="9"/>
      <c r="B3843" s="6"/>
      <c r="I3843" s="4"/>
      <c r="J3843" s="6"/>
      <c r="N3843" s="1"/>
      <c r="O3843" s="1"/>
    </row>
    <row r="3844" spans="1:15" x14ac:dyDescent="0.25">
      <c r="A3844" s="9"/>
      <c r="B3844" s="6"/>
      <c r="I3844" s="4"/>
      <c r="J3844" s="6"/>
      <c r="N3844" s="1"/>
      <c r="O3844" s="1"/>
    </row>
    <row r="3845" spans="1:15" x14ac:dyDescent="0.25">
      <c r="A3845" s="9"/>
      <c r="B3845" s="6"/>
      <c r="I3845" s="4"/>
      <c r="J3845" s="6"/>
      <c r="N3845" s="1"/>
      <c r="O3845" s="1"/>
    </row>
    <row r="3846" spans="1:15" x14ac:dyDescent="0.25">
      <c r="A3846" s="9"/>
      <c r="B3846" s="6"/>
      <c r="I3846" s="4"/>
      <c r="J3846" s="6"/>
      <c r="N3846" s="1"/>
      <c r="O3846" s="1"/>
    </row>
    <row r="3847" spans="1:15" x14ac:dyDescent="0.25">
      <c r="A3847" s="9"/>
      <c r="B3847" s="6"/>
      <c r="I3847" s="4"/>
      <c r="J3847" s="6"/>
      <c r="N3847" s="1"/>
      <c r="O3847" s="1"/>
    </row>
    <row r="3848" spans="1:15" x14ac:dyDescent="0.25">
      <c r="A3848" s="9"/>
      <c r="B3848" s="6"/>
      <c r="I3848" s="4"/>
      <c r="J3848" s="6"/>
      <c r="N3848" s="1"/>
      <c r="O3848" s="1"/>
    </row>
    <row r="3849" spans="1:15" x14ac:dyDescent="0.25">
      <c r="A3849" s="9"/>
      <c r="B3849" s="6"/>
      <c r="I3849" s="4"/>
      <c r="J3849" s="6"/>
      <c r="N3849" s="1"/>
      <c r="O3849" s="1"/>
    </row>
    <row r="3850" spans="1:15" x14ac:dyDescent="0.25">
      <c r="A3850" s="9"/>
      <c r="B3850" s="6"/>
      <c r="I3850" s="4"/>
      <c r="J3850" s="6"/>
      <c r="N3850" s="1"/>
      <c r="O3850" s="1"/>
    </row>
    <row r="3851" spans="1:15" x14ac:dyDescent="0.25">
      <c r="A3851" s="9"/>
      <c r="B3851" s="6"/>
      <c r="I3851" s="4"/>
      <c r="J3851" s="6"/>
      <c r="N3851" s="1"/>
      <c r="O3851" s="1"/>
    </row>
    <row r="3852" spans="1:15" x14ac:dyDescent="0.25">
      <c r="A3852" s="9"/>
      <c r="B3852" s="6"/>
      <c r="I3852" s="4"/>
      <c r="J3852" s="6"/>
      <c r="N3852" s="1"/>
      <c r="O3852" s="1"/>
    </row>
    <row r="3853" spans="1:15" x14ac:dyDescent="0.25">
      <c r="A3853" s="9"/>
      <c r="B3853" s="6"/>
      <c r="I3853" s="4"/>
      <c r="J3853" s="6"/>
      <c r="N3853" s="1"/>
      <c r="O3853" s="1"/>
    </row>
    <row r="3854" spans="1:15" x14ac:dyDescent="0.25">
      <c r="A3854" s="9"/>
      <c r="B3854" s="6"/>
      <c r="I3854" s="4"/>
      <c r="J3854" s="6"/>
      <c r="N3854" s="1"/>
      <c r="O3854" s="1"/>
    </row>
    <row r="3855" spans="1:15" x14ac:dyDescent="0.25">
      <c r="A3855" s="9"/>
      <c r="B3855" s="6"/>
      <c r="I3855" s="4"/>
      <c r="J3855" s="6"/>
      <c r="N3855" s="1"/>
      <c r="O3855" s="1"/>
    </row>
    <row r="3856" spans="1:15" x14ac:dyDescent="0.25">
      <c r="A3856" s="9"/>
      <c r="B3856" s="6"/>
      <c r="I3856" s="4"/>
      <c r="J3856" s="6"/>
      <c r="N3856" s="1"/>
      <c r="O3856" s="1"/>
    </row>
    <row r="3857" spans="1:15" x14ac:dyDescent="0.25">
      <c r="A3857" s="9"/>
      <c r="B3857" s="6"/>
      <c r="I3857" s="4"/>
      <c r="J3857" s="6"/>
      <c r="N3857" s="1"/>
      <c r="O3857" s="1"/>
    </row>
    <row r="3858" spans="1:15" x14ac:dyDescent="0.25">
      <c r="A3858" s="9"/>
      <c r="B3858" s="6"/>
      <c r="I3858" s="4"/>
      <c r="J3858" s="6"/>
      <c r="N3858" s="1"/>
      <c r="O3858" s="1"/>
    </row>
    <row r="3859" spans="1:15" x14ac:dyDescent="0.25">
      <c r="A3859" s="9"/>
      <c r="B3859" s="6"/>
      <c r="I3859" s="4"/>
      <c r="J3859" s="6"/>
      <c r="N3859" s="1"/>
      <c r="O3859" s="1"/>
    </row>
    <row r="3860" spans="1:15" x14ac:dyDescent="0.25">
      <c r="A3860" s="9"/>
      <c r="B3860" s="6"/>
      <c r="I3860" s="4"/>
      <c r="J3860" s="6"/>
      <c r="N3860" s="1"/>
      <c r="O3860" s="1"/>
    </row>
    <row r="3861" spans="1:15" x14ac:dyDescent="0.25">
      <c r="A3861" s="9"/>
      <c r="B3861" s="6"/>
      <c r="I3861" s="4"/>
      <c r="J3861" s="6"/>
      <c r="N3861" s="1"/>
      <c r="O3861" s="1"/>
    </row>
    <row r="3862" spans="1:15" x14ac:dyDescent="0.25">
      <c r="A3862" s="9"/>
      <c r="B3862" s="6"/>
      <c r="I3862" s="4"/>
      <c r="J3862" s="6"/>
      <c r="N3862" s="1"/>
      <c r="O3862" s="1"/>
    </row>
    <row r="3863" spans="1:15" x14ac:dyDescent="0.25">
      <c r="A3863" s="9"/>
      <c r="B3863" s="6"/>
      <c r="I3863" s="4"/>
      <c r="J3863" s="6"/>
      <c r="N3863" s="1"/>
      <c r="O3863" s="1"/>
    </row>
    <row r="3864" spans="1:15" x14ac:dyDescent="0.25">
      <c r="A3864" s="9"/>
      <c r="B3864" s="6"/>
      <c r="I3864" s="4"/>
      <c r="J3864" s="6"/>
      <c r="N3864" s="1"/>
      <c r="O3864" s="1"/>
    </row>
    <row r="3865" spans="1:15" x14ac:dyDescent="0.25">
      <c r="A3865" s="9"/>
      <c r="B3865" s="6"/>
      <c r="I3865" s="4"/>
      <c r="J3865" s="6"/>
      <c r="N3865" s="1"/>
      <c r="O3865" s="1"/>
    </row>
    <row r="3866" spans="1:15" x14ac:dyDescent="0.25">
      <c r="A3866" s="9"/>
      <c r="B3866" s="6"/>
      <c r="I3866" s="4"/>
      <c r="J3866" s="6"/>
      <c r="N3866" s="1"/>
      <c r="O3866" s="1"/>
    </row>
    <row r="3867" spans="1:15" x14ac:dyDescent="0.25">
      <c r="A3867" s="9"/>
      <c r="B3867" s="6"/>
      <c r="I3867" s="4"/>
      <c r="J3867" s="6"/>
      <c r="N3867" s="1"/>
      <c r="O3867" s="1"/>
    </row>
    <row r="3868" spans="1:15" x14ac:dyDescent="0.25">
      <c r="A3868" s="9"/>
      <c r="B3868" s="6"/>
      <c r="I3868" s="4"/>
      <c r="J3868" s="6"/>
      <c r="N3868" s="1"/>
      <c r="O3868" s="1"/>
    </row>
    <row r="3869" spans="1:15" x14ac:dyDescent="0.25">
      <c r="A3869" s="9"/>
      <c r="B3869" s="6"/>
      <c r="I3869" s="4"/>
      <c r="J3869" s="6"/>
      <c r="N3869" s="1"/>
      <c r="O3869" s="1"/>
    </row>
    <row r="3870" spans="1:15" x14ac:dyDescent="0.25">
      <c r="A3870" s="9"/>
      <c r="B3870" s="6"/>
      <c r="I3870" s="4"/>
      <c r="J3870" s="6"/>
      <c r="N3870" s="1"/>
      <c r="O3870" s="1"/>
    </row>
    <row r="3871" spans="1:15" x14ac:dyDescent="0.25">
      <c r="A3871" s="9"/>
      <c r="B3871" s="6"/>
      <c r="I3871" s="4"/>
      <c r="J3871" s="6"/>
      <c r="N3871" s="1"/>
      <c r="O3871" s="1"/>
    </row>
    <row r="3872" spans="1:15" x14ac:dyDescent="0.25">
      <c r="A3872" s="9"/>
      <c r="B3872" s="6"/>
      <c r="I3872" s="4"/>
      <c r="J3872" s="6"/>
      <c r="N3872" s="1"/>
      <c r="O3872" s="1"/>
    </row>
    <row r="3873" spans="1:15" x14ac:dyDescent="0.25">
      <c r="A3873" s="9"/>
      <c r="B3873" s="6"/>
      <c r="I3873" s="4"/>
      <c r="J3873" s="6"/>
      <c r="N3873" s="1"/>
      <c r="O3873" s="1"/>
    </row>
    <row r="3874" spans="1:15" x14ac:dyDescent="0.25">
      <c r="A3874" s="9"/>
      <c r="B3874" s="6"/>
      <c r="I3874" s="4"/>
      <c r="J3874" s="6"/>
      <c r="N3874" s="1"/>
      <c r="O3874" s="1"/>
    </row>
    <row r="3875" spans="1:15" x14ac:dyDescent="0.25">
      <c r="A3875" s="9"/>
      <c r="B3875" s="6"/>
      <c r="I3875" s="4"/>
      <c r="J3875" s="6"/>
      <c r="N3875" s="1"/>
      <c r="O3875" s="1"/>
    </row>
    <row r="3876" spans="1:15" x14ac:dyDescent="0.25">
      <c r="A3876" s="9"/>
      <c r="B3876" s="6"/>
      <c r="I3876" s="4"/>
      <c r="J3876" s="6"/>
      <c r="N3876" s="1"/>
      <c r="O3876" s="1"/>
    </row>
    <row r="3877" spans="1:15" x14ac:dyDescent="0.25">
      <c r="A3877" s="9"/>
      <c r="B3877" s="6"/>
      <c r="I3877" s="4"/>
      <c r="J3877" s="6"/>
      <c r="N3877" s="1"/>
      <c r="O3877" s="1"/>
    </row>
    <row r="3878" spans="1:15" x14ac:dyDescent="0.25">
      <c r="A3878" s="9"/>
      <c r="B3878" s="6"/>
      <c r="I3878" s="4"/>
      <c r="J3878" s="6"/>
      <c r="N3878" s="1"/>
      <c r="O3878" s="1"/>
    </row>
    <row r="3879" spans="1:15" x14ac:dyDescent="0.25">
      <c r="A3879" s="9"/>
      <c r="B3879" s="6"/>
      <c r="I3879" s="4"/>
      <c r="J3879" s="6"/>
      <c r="N3879" s="1"/>
      <c r="O3879" s="1"/>
    </row>
    <row r="3880" spans="1:15" x14ac:dyDescent="0.25">
      <c r="A3880" s="9"/>
      <c r="B3880" s="6"/>
      <c r="I3880" s="4"/>
      <c r="J3880" s="6"/>
      <c r="N3880" s="1"/>
      <c r="O3880" s="1"/>
    </row>
    <row r="3881" spans="1:15" x14ac:dyDescent="0.25">
      <c r="A3881" s="9"/>
      <c r="B3881" s="6"/>
      <c r="I3881" s="4"/>
      <c r="J3881" s="6"/>
      <c r="N3881" s="1"/>
      <c r="O3881" s="1"/>
    </row>
    <row r="3882" spans="1:15" x14ac:dyDescent="0.25">
      <c r="A3882" s="9"/>
      <c r="B3882" s="6"/>
      <c r="I3882" s="4"/>
      <c r="J3882" s="6"/>
      <c r="N3882" s="1"/>
      <c r="O3882" s="1"/>
    </row>
    <row r="3883" spans="1:15" x14ac:dyDescent="0.25">
      <c r="A3883" s="9"/>
      <c r="B3883" s="6"/>
      <c r="I3883" s="4"/>
      <c r="J3883" s="6"/>
      <c r="N3883" s="1"/>
      <c r="O3883" s="1"/>
    </row>
    <row r="3884" spans="1:15" x14ac:dyDescent="0.25">
      <c r="A3884" s="9"/>
      <c r="B3884" s="6"/>
      <c r="I3884" s="4"/>
      <c r="J3884" s="6"/>
      <c r="N3884" s="1"/>
      <c r="O3884" s="1"/>
    </row>
    <row r="3885" spans="1:15" x14ac:dyDescent="0.25">
      <c r="A3885" s="9"/>
      <c r="B3885" s="6"/>
      <c r="I3885" s="4"/>
      <c r="J3885" s="6"/>
      <c r="N3885" s="1"/>
      <c r="O3885" s="1"/>
    </row>
    <row r="3886" spans="1:15" x14ac:dyDescent="0.25">
      <c r="A3886" s="9"/>
      <c r="B3886" s="6"/>
      <c r="I3886" s="4"/>
      <c r="J3886" s="6"/>
      <c r="N3886" s="1"/>
      <c r="O3886" s="1"/>
    </row>
    <row r="3887" spans="1:15" x14ac:dyDescent="0.25">
      <c r="A3887" s="9"/>
      <c r="B3887" s="6"/>
      <c r="I3887" s="4"/>
      <c r="J3887" s="12"/>
      <c r="K3887" s="13"/>
      <c r="L3887" s="13"/>
      <c r="M3887" s="13"/>
      <c r="N3887" s="14"/>
      <c r="O3887" s="14"/>
    </row>
    <row r="3888" spans="1:15" x14ac:dyDescent="0.25">
      <c r="A3888" s="9"/>
      <c r="B3888" s="6"/>
      <c r="I3888" s="4"/>
      <c r="J3888" s="6"/>
      <c r="N3888" s="1"/>
      <c r="O3888" s="1"/>
    </row>
    <row r="3889" spans="1:15" x14ac:dyDescent="0.25">
      <c r="A3889" s="9"/>
      <c r="B3889" s="6"/>
      <c r="I3889" s="4"/>
      <c r="J3889" s="6"/>
      <c r="N3889" s="1"/>
      <c r="O3889" s="1"/>
    </row>
    <row r="3890" spans="1:15" x14ac:dyDescent="0.25">
      <c r="A3890" s="9"/>
      <c r="B3890" s="6"/>
      <c r="I3890" s="4"/>
      <c r="J3890" s="6"/>
      <c r="N3890" s="1"/>
      <c r="O3890" s="1"/>
    </row>
    <row r="3891" spans="1:15" x14ac:dyDescent="0.25">
      <c r="A3891" s="9"/>
      <c r="B3891" s="6"/>
      <c r="I3891" s="4"/>
      <c r="J3891" s="6"/>
      <c r="N3891" s="1"/>
      <c r="O3891" s="1"/>
    </row>
    <row r="3892" spans="1:15" x14ac:dyDescent="0.25">
      <c r="A3892" s="9"/>
      <c r="B3892" s="6"/>
      <c r="I3892" s="4"/>
      <c r="J3892" s="6"/>
      <c r="N3892" s="1"/>
      <c r="O3892" s="1"/>
    </row>
    <row r="3893" spans="1:15" x14ac:dyDescent="0.25">
      <c r="A3893" s="9"/>
      <c r="B3893" s="6"/>
      <c r="I3893" s="4"/>
      <c r="J3893" s="6"/>
      <c r="N3893" s="1"/>
      <c r="O3893" s="1"/>
    </row>
    <row r="3894" spans="1:15" x14ac:dyDescent="0.25">
      <c r="A3894" s="9"/>
      <c r="B3894" s="6"/>
      <c r="I3894" s="4"/>
      <c r="J3894" s="6"/>
      <c r="N3894" s="1"/>
      <c r="O3894" s="1"/>
    </row>
    <row r="3895" spans="1:15" x14ac:dyDescent="0.25">
      <c r="A3895" s="9"/>
      <c r="B3895" s="6"/>
      <c r="I3895" s="4"/>
      <c r="J3895" s="6"/>
      <c r="N3895" s="1"/>
      <c r="O3895" s="1"/>
    </row>
    <row r="3896" spans="1:15" x14ac:dyDescent="0.25">
      <c r="A3896" s="9"/>
      <c r="B3896" s="6"/>
      <c r="I3896" s="4"/>
      <c r="J3896" s="6"/>
      <c r="N3896" s="1"/>
      <c r="O3896" s="1"/>
    </row>
    <row r="3897" spans="1:15" x14ac:dyDescent="0.25">
      <c r="A3897" s="9"/>
      <c r="B3897" s="6"/>
      <c r="I3897" s="4"/>
      <c r="J3897" s="6"/>
      <c r="N3897" s="1"/>
      <c r="O3897" s="1"/>
    </row>
    <row r="3898" spans="1:15" x14ac:dyDescent="0.25">
      <c r="A3898" s="9"/>
      <c r="B3898" s="6"/>
      <c r="I3898" s="4"/>
      <c r="J3898" s="6"/>
      <c r="N3898" s="1"/>
      <c r="O3898" s="1"/>
    </row>
    <row r="3899" spans="1:15" x14ac:dyDescent="0.25">
      <c r="A3899" s="9"/>
      <c r="B3899" s="6"/>
      <c r="I3899" s="4"/>
      <c r="J3899" s="6"/>
      <c r="N3899" s="1"/>
      <c r="O3899" s="1"/>
    </row>
    <row r="3900" spans="1:15" x14ac:dyDescent="0.25">
      <c r="A3900" s="9"/>
      <c r="B3900" s="6"/>
      <c r="I3900" s="4"/>
      <c r="J3900" s="6"/>
      <c r="N3900" s="1"/>
      <c r="O3900" s="1"/>
    </row>
    <row r="3901" spans="1:15" x14ac:dyDescent="0.25">
      <c r="A3901" s="9"/>
      <c r="B3901" s="6"/>
      <c r="I3901" s="4"/>
      <c r="J3901" s="6"/>
      <c r="N3901" s="1"/>
      <c r="O3901" s="1"/>
    </row>
    <row r="3902" spans="1:15" x14ac:dyDescent="0.25">
      <c r="A3902" s="9"/>
      <c r="B3902" s="6"/>
      <c r="I3902" s="4"/>
      <c r="J3902" s="6"/>
      <c r="N3902" s="1"/>
      <c r="O3902" s="1"/>
    </row>
    <row r="3903" spans="1:15" x14ac:dyDescent="0.25">
      <c r="A3903" s="9"/>
      <c r="B3903" s="6"/>
      <c r="I3903" s="4"/>
      <c r="J3903" s="6"/>
      <c r="N3903" s="1"/>
      <c r="O3903" s="1"/>
    </row>
    <row r="3904" spans="1:15" x14ac:dyDescent="0.25">
      <c r="A3904" s="9"/>
      <c r="B3904" s="6"/>
      <c r="I3904" s="4"/>
      <c r="J3904" s="6"/>
      <c r="N3904" s="1"/>
      <c r="O3904" s="1"/>
    </row>
    <row r="3905" spans="1:15" x14ac:dyDescent="0.25">
      <c r="A3905" s="9"/>
      <c r="B3905" s="6"/>
      <c r="I3905" s="4"/>
      <c r="J3905" s="6"/>
      <c r="N3905" s="1"/>
      <c r="O3905" s="1"/>
    </row>
    <row r="3906" spans="1:15" x14ac:dyDescent="0.25">
      <c r="A3906" s="9"/>
      <c r="B3906" s="6"/>
      <c r="I3906" s="4"/>
      <c r="J3906" s="6"/>
      <c r="N3906" s="1"/>
      <c r="O3906" s="1"/>
    </row>
    <row r="3907" spans="1:15" x14ac:dyDescent="0.25">
      <c r="A3907" s="9"/>
      <c r="B3907" s="6"/>
      <c r="I3907" s="4"/>
      <c r="J3907" s="6"/>
      <c r="N3907" s="1"/>
      <c r="O3907" s="1"/>
    </row>
    <row r="3908" spans="1:15" x14ac:dyDescent="0.25">
      <c r="A3908" s="9"/>
      <c r="B3908" s="6"/>
      <c r="I3908" s="4"/>
      <c r="J3908" s="6"/>
      <c r="N3908" s="1"/>
      <c r="O3908" s="1"/>
    </row>
    <row r="3909" spans="1:15" x14ac:dyDescent="0.25">
      <c r="A3909" s="9"/>
      <c r="B3909" s="6"/>
      <c r="I3909" s="4"/>
      <c r="J3909" s="6"/>
      <c r="N3909" s="1"/>
      <c r="O3909" s="1"/>
    </row>
    <row r="3910" spans="1:15" x14ac:dyDescent="0.25">
      <c r="A3910" s="9"/>
      <c r="B3910" s="6"/>
      <c r="I3910" s="4"/>
      <c r="J3910" s="6"/>
      <c r="N3910" s="1"/>
      <c r="O3910" s="1"/>
    </row>
    <row r="3911" spans="1:15" x14ac:dyDescent="0.25">
      <c r="A3911" s="9"/>
      <c r="B3911" s="6"/>
      <c r="I3911" s="4"/>
      <c r="J3911" s="6"/>
      <c r="N3911" s="1"/>
      <c r="O3911" s="1"/>
    </row>
    <row r="3912" spans="1:15" x14ac:dyDescent="0.25">
      <c r="A3912" s="9"/>
      <c r="B3912" s="6"/>
      <c r="I3912" s="4"/>
      <c r="J3912" s="6"/>
      <c r="N3912" s="1"/>
      <c r="O3912" s="1"/>
    </row>
    <row r="3913" spans="1:15" x14ac:dyDescent="0.25">
      <c r="A3913" s="9"/>
      <c r="B3913" s="6"/>
      <c r="I3913" s="4"/>
      <c r="J3913" s="6"/>
      <c r="N3913" s="1"/>
      <c r="O3913" s="1"/>
    </row>
    <row r="3914" spans="1:15" x14ac:dyDescent="0.25">
      <c r="A3914" s="9"/>
      <c r="B3914" s="6"/>
      <c r="I3914" s="4"/>
      <c r="J3914" s="6"/>
      <c r="N3914" s="1"/>
      <c r="O3914" s="1"/>
    </row>
    <row r="3915" spans="1:15" x14ac:dyDescent="0.25">
      <c r="A3915" s="9"/>
      <c r="B3915" s="6"/>
      <c r="I3915" s="4"/>
      <c r="J3915" s="6"/>
      <c r="N3915" s="1"/>
      <c r="O3915" s="1"/>
    </row>
    <row r="3916" spans="1:15" x14ac:dyDescent="0.25">
      <c r="A3916" s="9"/>
      <c r="B3916" s="6"/>
      <c r="I3916" s="4"/>
      <c r="J3916" s="6"/>
      <c r="N3916" s="1"/>
      <c r="O3916" s="1"/>
    </row>
    <row r="3917" spans="1:15" x14ac:dyDescent="0.25">
      <c r="A3917" s="9"/>
      <c r="B3917" s="6"/>
      <c r="I3917" s="4"/>
      <c r="J3917" s="6"/>
      <c r="N3917" s="1"/>
      <c r="O3917" s="1"/>
    </row>
    <row r="3918" spans="1:15" x14ac:dyDescent="0.25">
      <c r="A3918" s="9"/>
      <c r="B3918" s="6"/>
      <c r="I3918" s="4"/>
      <c r="J3918" s="6"/>
      <c r="N3918" s="1"/>
      <c r="O3918" s="1"/>
    </row>
    <row r="3919" spans="1:15" x14ac:dyDescent="0.25">
      <c r="A3919" s="9"/>
      <c r="B3919" s="6"/>
      <c r="I3919" s="4"/>
      <c r="J3919" s="6"/>
      <c r="N3919" s="1"/>
      <c r="O3919" s="1"/>
    </row>
    <row r="3920" spans="1:15" x14ac:dyDescent="0.25">
      <c r="A3920" s="9"/>
      <c r="B3920" s="6"/>
      <c r="I3920" s="4"/>
      <c r="J3920" s="6"/>
      <c r="N3920" s="1"/>
      <c r="O3920" s="1"/>
    </row>
    <row r="3921" spans="1:15" x14ac:dyDescent="0.25">
      <c r="A3921" s="9"/>
      <c r="B3921" s="6"/>
      <c r="I3921" s="4"/>
      <c r="J3921" s="6"/>
      <c r="N3921" s="1"/>
      <c r="O3921" s="1"/>
    </row>
    <row r="3922" spans="1:15" x14ac:dyDescent="0.25">
      <c r="A3922" s="9"/>
      <c r="B3922" s="6"/>
      <c r="I3922" s="4"/>
      <c r="J3922" s="6"/>
      <c r="N3922" s="1"/>
      <c r="O3922" s="1"/>
    </row>
    <row r="3923" spans="1:15" x14ac:dyDescent="0.25">
      <c r="A3923" s="9"/>
      <c r="B3923" s="6"/>
      <c r="I3923" s="4"/>
      <c r="J3923" s="6"/>
      <c r="N3923" s="1"/>
      <c r="O3923" s="1"/>
    </row>
    <row r="3924" spans="1:15" x14ac:dyDescent="0.25">
      <c r="A3924" s="9"/>
      <c r="B3924" s="6"/>
      <c r="I3924" s="4"/>
      <c r="J3924" s="6"/>
      <c r="N3924" s="1"/>
      <c r="O3924" s="1"/>
    </row>
    <row r="3925" spans="1:15" x14ac:dyDescent="0.25">
      <c r="A3925" s="9"/>
      <c r="B3925" s="6"/>
      <c r="I3925" s="4"/>
      <c r="J3925" s="6"/>
      <c r="N3925" s="1"/>
      <c r="O3925" s="1"/>
    </row>
    <row r="3926" spans="1:15" x14ac:dyDescent="0.25">
      <c r="A3926" s="9"/>
      <c r="B3926" s="6"/>
      <c r="I3926" s="4"/>
      <c r="J3926" s="6"/>
      <c r="N3926" s="1"/>
      <c r="O3926" s="1"/>
    </row>
    <row r="3927" spans="1:15" x14ac:dyDescent="0.25">
      <c r="A3927" s="9"/>
      <c r="B3927" s="6"/>
      <c r="I3927" s="4"/>
      <c r="J3927" s="6"/>
      <c r="N3927" s="1"/>
      <c r="O3927" s="1"/>
    </row>
    <row r="3928" spans="1:15" x14ac:dyDescent="0.25">
      <c r="A3928" s="9"/>
      <c r="B3928" s="6"/>
      <c r="I3928" s="4"/>
      <c r="J3928" s="6"/>
      <c r="N3928" s="1"/>
      <c r="O3928" s="1"/>
    </row>
    <row r="3929" spans="1:15" x14ac:dyDescent="0.25">
      <c r="A3929" s="9"/>
      <c r="B3929" s="6"/>
      <c r="I3929" s="4"/>
      <c r="J3929" s="6"/>
      <c r="N3929" s="1"/>
      <c r="O3929" s="1"/>
    </row>
    <row r="3930" spans="1:15" x14ac:dyDescent="0.25">
      <c r="A3930" s="9"/>
      <c r="B3930" s="6"/>
      <c r="I3930" s="4"/>
      <c r="J3930" s="6"/>
      <c r="N3930" s="1"/>
      <c r="O3930" s="1"/>
    </row>
    <row r="3931" spans="1:15" x14ac:dyDescent="0.25">
      <c r="A3931" s="9"/>
      <c r="B3931" s="6"/>
      <c r="I3931" s="4"/>
      <c r="J3931" s="6"/>
      <c r="N3931" s="1"/>
      <c r="O3931" s="1"/>
    </row>
    <row r="3932" spans="1:15" x14ac:dyDescent="0.25">
      <c r="A3932" s="9"/>
      <c r="B3932" s="6"/>
      <c r="I3932" s="4"/>
      <c r="J3932" s="6"/>
      <c r="N3932" s="1"/>
      <c r="O3932" s="1"/>
    </row>
    <row r="3933" spans="1:15" x14ac:dyDescent="0.25">
      <c r="A3933" s="9"/>
      <c r="B3933" s="6"/>
      <c r="I3933" s="4"/>
      <c r="J3933" s="6"/>
      <c r="N3933" s="1"/>
      <c r="O3933" s="1"/>
    </row>
    <row r="3934" spans="1:15" x14ac:dyDescent="0.25">
      <c r="A3934" s="9"/>
      <c r="B3934" s="6"/>
      <c r="I3934" s="4"/>
      <c r="J3934" s="6"/>
      <c r="N3934" s="1"/>
      <c r="O3934" s="1"/>
    </row>
    <row r="3935" spans="1:15" x14ac:dyDescent="0.25">
      <c r="A3935" s="9"/>
      <c r="B3935" s="6"/>
      <c r="I3935" s="4"/>
      <c r="J3935" s="6"/>
      <c r="N3935" s="1"/>
      <c r="O3935" s="1"/>
    </row>
    <row r="3936" spans="1:15" x14ac:dyDescent="0.25">
      <c r="A3936" s="9"/>
      <c r="B3936" s="6"/>
      <c r="I3936" s="4"/>
      <c r="J3936" s="6"/>
      <c r="N3936" s="1"/>
      <c r="O3936" s="1"/>
    </row>
    <row r="3937" spans="1:15" x14ac:dyDescent="0.25">
      <c r="A3937" s="9"/>
      <c r="B3937" s="6"/>
      <c r="I3937" s="4"/>
      <c r="J3937" s="6"/>
      <c r="N3937" s="1"/>
      <c r="O3937" s="1"/>
    </row>
    <row r="3938" spans="1:15" x14ac:dyDescent="0.25">
      <c r="A3938" s="9"/>
      <c r="B3938" s="6"/>
      <c r="I3938" s="4"/>
      <c r="J3938" s="6"/>
      <c r="N3938" s="1"/>
      <c r="O3938" s="1"/>
    </row>
    <row r="3939" spans="1:15" x14ac:dyDescent="0.25">
      <c r="A3939" s="9"/>
      <c r="B3939" s="6"/>
      <c r="I3939" s="4"/>
      <c r="J3939" s="6"/>
      <c r="N3939" s="1"/>
      <c r="O3939" s="1"/>
    </row>
    <row r="3940" spans="1:15" x14ac:dyDescent="0.25">
      <c r="A3940" s="9"/>
      <c r="B3940" s="6"/>
      <c r="I3940" s="4"/>
      <c r="J3940" s="6"/>
      <c r="N3940" s="1"/>
      <c r="O3940" s="1"/>
    </row>
    <row r="3941" spans="1:15" x14ac:dyDescent="0.25">
      <c r="A3941" s="9"/>
      <c r="B3941" s="6"/>
      <c r="I3941" s="4"/>
      <c r="J3941" s="6"/>
      <c r="N3941" s="1"/>
      <c r="O3941" s="1"/>
    </row>
    <row r="3942" spans="1:15" x14ac:dyDescent="0.25">
      <c r="A3942" s="9"/>
      <c r="B3942" s="6"/>
      <c r="I3942" s="4"/>
      <c r="J3942" s="6"/>
      <c r="N3942" s="1"/>
      <c r="O3942" s="1"/>
    </row>
    <row r="3943" spans="1:15" x14ac:dyDescent="0.25">
      <c r="A3943" s="9"/>
      <c r="B3943" s="6"/>
      <c r="I3943" s="4"/>
      <c r="J3943" s="6"/>
      <c r="N3943" s="1"/>
      <c r="O3943" s="1"/>
    </row>
    <row r="3944" spans="1:15" x14ac:dyDescent="0.25">
      <c r="A3944" s="9"/>
      <c r="B3944" s="6"/>
      <c r="I3944" s="4"/>
      <c r="J3944" s="6"/>
      <c r="N3944" s="1"/>
      <c r="O3944" s="1"/>
    </row>
    <row r="3945" spans="1:15" x14ac:dyDescent="0.25">
      <c r="A3945" s="9"/>
      <c r="B3945" s="6"/>
      <c r="I3945" s="4"/>
      <c r="J3945" s="6"/>
      <c r="N3945" s="1"/>
      <c r="O3945" s="1"/>
    </row>
    <row r="3946" spans="1:15" x14ac:dyDescent="0.25">
      <c r="A3946" s="9"/>
      <c r="B3946" s="6"/>
      <c r="I3946" s="4"/>
      <c r="J3946" s="6"/>
      <c r="N3946" s="1"/>
      <c r="O3946" s="1"/>
    </row>
    <row r="3947" spans="1:15" x14ac:dyDescent="0.25">
      <c r="A3947" s="9"/>
      <c r="B3947" s="6"/>
      <c r="I3947" s="4"/>
      <c r="J3947" s="6"/>
      <c r="N3947" s="1"/>
      <c r="O3947" s="1"/>
    </row>
    <row r="3948" spans="1:15" x14ac:dyDescent="0.25">
      <c r="A3948" s="9"/>
      <c r="B3948" s="6"/>
      <c r="I3948" s="4"/>
      <c r="J3948" s="6"/>
      <c r="N3948" s="1"/>
      <c r="O3948" s="1"/>
    </row>
    <row r="3949" spans="1:15" x14ac:dyDescent="0.25">
      <c r="A3949" s="9"/>
      <c r="B3949" s="6"/>
      <c r="I3949" s="4"/>
      <c r="J3949" s="6"/>
      <c r="N3949" s="1"/>
      <c r="O3949" s="1"/>
    </row>
    <row r="3950" spans="1:15" x14ac:dyDescent="0.25">
      <c r="A3950" s="9"/>
      <c r="B3950" s="6"/>
      <c r="I3950" s="4"/>
      <c r="J3950" s="6"/>
      <c r="N3950" s="1"/>
      <c r="O3950" s="1"/>
    </row>
    <row r="3951" spans="1:15" x14ac:dyDescent="0.25">
      <c r="A3951" s="9"/>
      <c r="B3951" s="6"/>
      <c r="I3951" s="4"/>
      <c r="J3951" s="6"/>
      <c r="N3951" s="1"/>
      <c r="O3951" s="1"/>
    </row>
    <row r="3952" spans="1:15" x14ac:dyDescent="0.25">
      <c r="A3952" s="9"/>
      <c r="B3952" s="6"/>
      <c r="I3952" s="4"/>
      <c r="J3952" s="6"/>
      <c r="N3952" s="1"/>
      <c r="O3952" s="1"/>
    </row>
    <row r="3953" spans="1:15" x14ac:dyDescent="0.25">
      <c r="A3953" s="9"/>
      <c r="B3953" s="6"/>
      <c r="I3953" s="4"/>
      <c r="J3953" s="6"/>
      <c r="N3953" s="1"/>
      <c r="O3953" s="1"/>
    </row>
    <row r="3954" spans="1:15" x14ac:dyDescent="0.25">
      <c r="A3954" s="9"/>
      <c r="B3954" s="6"/>
      <c r="I3954" s="4"/>
      <c r="J3954" s="6"/>
      <c r="N3954" s="1"/>
      <c r="O3954" s="1"/>
    </row>
    <row r="3955" spans="1:15" x14ac:dyDescent="0.25">
      <c r="A3955" s="9"/>
      <c r="B3955" s="6"/>
      <c r="I3955" s="4"/>
      <c r="J3955" s="6"/>
      <c r="N3955" s="1"/>
      <c r="O3955" s="1"/>
    </row>
    <row r="3956" spans="1:15" x14ac:dyDescent="0.25">
      <c r="A3956" s="9"/>
      <c r="B3956" s="6"/>
      <c r="I3956" s="4"/>
      <c r="J3956" s="6"/>
      <c r="N3956" s="1"/>
      <c r="O3956" s="1"/>
    </row>
    <row r="3957" spans="1:15" x14ac:dyDescent="0.25">
      <c r="A3957" s="9"/>
      <c r="B3957" s="6"/>
      <c r="I3957" s="4"/>
      <c r="J3957" s="6"/>
      <c r="N3957" s="1"/>
      <c r="O3957" s="1"/>
    </row>
    <row r="3958" spans="1:15" x14ac:dyDescent="0.25">
      <c r="A3958" s="9"/>
      <c r="B3958" s="6"/>
      <c r="I3958" s="4"/>
      <c r="J3958" s="6"/>
      <c r="N3958" s="1"/>
      <c r="O3958" s="1"/>
    </row>
    <row r="3959" spans="1:15" x14ac:dyDescent="0.25">
      <c r="A3959" s="9"/>
      <c r="B3959" s="6"/>
      <c r="I3959" s="4"/>
      <c r="J3959" s="6"/>
      <c r="N3959" s="1"/>
      <c r="O3959" s="1"/>
    </row>
    <row r="3960" spans="1:15" x14ac:dyDescent="0.25">
      <c r="A3960" s="9"/>
      <c r="B3960" s="6"/>
      <c r="I3960" s="4"/>
      <c r="J3960" s="6"/>
      <c r="N3960" s="1"/>
      <c r="O3960" s="1"/>
    </row>
    <row r="3961" spans="1:15" x14ac:dyDescent="0.25">
      <c r="A3961" s="9"/>
      <c r="B3961" s="6"/>
      <c r="I3961" s="4"/>
      <c r="J3961" s="6"/>
      <c r="N3961" s="1"/>
      <c r="O3961" s="1"/>
    </row>
    <row r="3962" spans="1:15" x14ac:dyDescent="0.25">
      <c r="A3962" s="9"/>
      <c r="B3962" s="6"/>
      <c r="I3962" s="4"/>
      <c r="J3962" s="6"/>
      <c r="N3962" s="1"/>
      <c r="O3962" s="1"/>
    </row>
    <row r="3963" spans="1:15" x14ac:dyDescent="0.25">
      <c r="A3963" s="9"/>
      <c r="B3963" s="6"/>
      <c r="I3963" s="4"/>
      <c r="J3963" s="6"/>
      <c r="N3963" s="1"/>
      <c r="O3963" s="1"/>
    </row>
    <row r="3964" spans="1:15" x14ac:dyDescent="0.25">
      <c r="A3964" s="9"/>
      <c r="B3964" s="6"/>
      <c r="I3964" s="4"/>
      <c r="J3964" s="6"/>
      <c r="N3964" s="1"/>
      <c r="O3964" s="1"/>
    </row>
    <row r="3965" spans="1:15" x14ac:dyDescent="0.25">
      <c r="A3965" s="9"/>
      <c r="B3965" s="6"/>
      <c r="I3965" s="4"/>
      <c r="J3965" s="6"/>
      <c r="N3965" s="1"/>
      <c r="O3965" s="1"/>
    </row>
    <row r="3966" spans="1:15" x14ac:dyDescent="0.25">
      <c r="A3966" s="9"/>
      <c r="B3966" s="6"/>
      <c r="I3966" s="4"/>
      <c r="J3966" s="6"/>
      <c r="N3966" s="1"/>
      <c r="O3966" s="1"/>
    </row>
    <row r="3967" spans="1:15" x14ac:dyDescent="0.25">
      <c r="A3967" s="9"/>
      <c r="B3967" s="6"/>
      <c r="I3967" s="4"/>
      <c r="J3967" s="6"/>
      <c r="N3967" s="1"/>
      <c r="O3967" s="1"/>
    </row>
    <row r="3968" spans="1:15" x14ac:dyDescent="0.25">
      <c r="A3968" s="9"/>
      <c r="B3968" s="6"/>
      <c r="I3968" s="4"/>
      <c r="J3968" s="6"/>
      <c r="N3968" s="1"/>
      <c r="O3968" s="1"/>
    </row>
    <row r="3969" spans="1:15" x14ac:dyDescent="0.25">
      <c r="A3969" s="9"/>
      <c r="B3969" s="6"/>
      <c r="I3969" s="4"/>
      <c r="J3969" s="6"/>
      <c r="N3969" s="1"/>
      <c r="O3969" s="1"/>
    </row>
    <row r="3970" spans="1:15" x14ac:dyDescent="0.25">
      <c r="A3970" s="9"/>
      <c r="B3970" s="6"/>
      <c r="I3970" s="4"/>
      <c r="J3970" s="6"/>
      <c r="N3970" s="1"/>
      <c r="O3970" s="1"/>
    </row>
    <row r="3971" spans="1:15" x14ac:dyDescent="0.25">
      <c r="A3971" s="9"/>
      <c r="B3971" s="6"/>
      <c r="I3971" s="4"/>
      <c r="J3971" s="6"/>
      <c r="N3971" s="1"/>
      <c r="O3971" s="1"/>
    </row>
    <row r="3972" spans="1:15" x14ac:dyDescent="0.25">
      <c r="A3972" s="9"/>
      <c r="B3972" s="6"/>
      <c r="I3972" s="4"/>
      <c r="J3972" s="6"/>
      <c r="N3972" s="1"/>
      <c r="O3972" s="1"/>
    </row>
    <row r="3973" spans="1:15" x14ac:dyDescent="0.25">
      <c r="A3973" s="9"/>
      <c r="B3973" s="6"/>
      <c r="I3973" s="4"/>
      <c r="J3973" s="6"/>
      <c r="N3973" s="1"/>
      <c r="O3973" s="1"/>
    </row>
    <row r="3974" spans="1:15" x14ac:dyDescent="0.25">
      <c r="A3974" s="9"/>
      <c r="B3974" s="6"/>
      <c r="I3974" s="4"/>
      <c r="J3974" s="6"/>
      <c r="N3974" s="1"/>
      <c r="O3974" s="1"/>
    </row>
    <row r="3975" spans="1:15" x14ac:dyDescent="0.25">
      <c r="A3975" s="9"/>
      <c r="B3975" s="6"/>
      <c r="I3975" s="4"/>
      <c r="J3975" s="6"/>
      <c r="N3975" s="1"/>
      <c r="O3975" s="1"/>
    </row>
    <row r="3976" spans="1:15" x14ac:dyDescent="0.25">
      <c r="A3976" s="9"/>
      <c r="B3976" s="6"/>
      <c r="I3976" s="4"/>
      <c r="J3976" s="6"/>
      <c r="N3976" s="1"/>
      <c r="O3976" s="1"/>
    </row>
    <row r="3977" spans="1:15" x14ac:dyDescent="0.25">
      <c r="A3977" s="9"/>
      <c r="B3977" s="6"/>
      <c r="I3977" s="4"/>
      <c r="J3977" s="6"/>
      <c r="N3977" s="1"/>
      <c r="O3977" s="1"/>
    </row>
    <row r="3978" spans="1:15" x14ac:dyDescent="0.25">
      <c r="A3978" s="9"/>
      <c r="B3978" s="6"/>
      <c r="I3978" s="4"/>
      <c r="J3978" s="6"/>
      <c r="N3978" s="1"/>
      <c r="O3978" s="1"/>
    </row>
    <row r="3979" spans="1:15" x14ac:dyDescent="0.25">
      <c r="A3979" s="9"/>
      <c r="B3979" s="6"/>
      <c r="I3979" s="4"/>
      <c r="J3979" s="6"/>
      <c r="N3979" s="1"/>
      <c r="O3979" s="1"/>
    </row>
    <row r="3980" spans="1:15" x14ac:dyDescent="0.25">
      <c r="A3980" s="9"/>
      <c r="B3980" s="6"/>
      <c r="I3980" s="4"/>
      <c r="J3980" s="6"/>
      <c r="N3980" s="1"/>
      <c r="O3980" s="1"/>
    </row>
    <row r="3981" spans="1:15" x14ac:dyDescent="0.25">
      <c r="A3981" s="9"/>
      <c r="B3981" s="6"/>
      <c r="I3981" s="4"/>
      <c r="J3981" s="6"/>
      <c r="N3981" s="1"/>
      <c r="O3981" s="1"/>
    </row>
    <row r="3982" spans="1:15" x14ac:dyDescent="0.25">
      <c r="A3982" s="9"/>
      <c r="B3982" s="6"/>
      <c r="I3982" s="4"/>
      <c r="J3982" s="6"/>
      <c r="N3982" s="1"/>
      <c r="O3982" s="1"/>
    </row>
    <row r="3983" spans="1:15" x14ac:dyDescent="0.25">
      <c r="A3983" s="9"/>
      <c r="B3983" s="6"/>
      <c r="I3983" s="4"/>
      <c r="J3983" s="6"/>
      <c r="N3983" s="1"/>
      <c r="O3983" s="1"/>
    </row>
    <row r="3984" spans="1:15" x14ac:dyDescent="0.25">
      <c r="A3984" s="9"/>
      <c r="B3984" s="6"/>
      <c r="I3984" s="4"/>
      <c r="J3984" s="6"/>
      <c r="N3984" s="1"/>
      <c r="O3984" s="1"/>
    </row>
    <row r="3985" spans="1:15" x14ac:dyDescent="0.25">
      <c r="A3985" s="9"/>
      <c r="B3985" s="6"/>
      <c r="I3985" s="4"/>
      <c r="J3985" s="6"/>
      <c r="N3985" s="1"/>
      <c r="O3985" s="1"/>
    </row>
    <row r="3986" spans="1:15" x14ac:dyDescent="0.25">
      <c r="A3986" s="9"/>
      <c r="B3986" s="6"/>
      <c r="I3986" s="4"/>
      <c r="J3986" s="6"/>
      <c r="N3986" s="1"/>
      <c r="O3986" s="1"/>
    </row>
    <row r="3987" spans="1:15" x14ac:dyDescent="0.25">
      <c r="A3987" s="9"/>
      <c r="B3987" s="6"/>
      <c r="I3987" s="4"/>
      <c r="J3987" s="6"/>
      <c r="N3987" s="1"/>
      <c r="O3987" s="1"/>
    </row>
    <row r="3988" spans="1:15" x14ac:dyDescent="0.25">
      <c r="A3988" s="9"/>
      <c r="B3988" s="6"/>
      <c r="I3988" s="4"/>
      <c r="J3988" s="6"/>
      <c r="N3988" s="1"/>
      <c r="O3988" s="1"/>
    </row>
    <row r="3989" spans="1:15" x14ac:dyDescent="0.25">
      <c r="A3989" s="9"/>
      <c r="B3989" s="6"/>
      <c r="I3989" s="4"/>
      <c r="J3989" s="6"/>
      <c r="N3989" s="1"/>
      <c r="O3989" s="1"/>
    </row>
    <row r="3990" spans="1:15" x14ac:dyDescent="0.25">
      <c r="A3990" s="9"/>
      <c r="B3990" s="6"/>
      <c r="I3990" s="4"/>
      <c r="J3990" s="6"/>
      <c r="N3990" s="1"/>
      <c r="O3990" s="1"/>
    </row>
    <row r="3991" spans="1:15" x14ac:dyDescent="0.25">
      <c r="A3991" s="9"/>
      <c r="B3991" s="6"/>
      <c r="I3991" s="4"/>
      <c r="J3991" s="6"/>
      <c r="N3991" s="1"/>
      <c r="O3991" s="1"/>
    </row>
    <row r="3992" spans="1:15" x14ac:dyDescent="0.25">
      <c r="A3992" s="9"/>
      <c r="B3992" s="6"/>
      <c r="I3992" s="4"/>
      <c r="J3992" s="6"/>
      <c r="N3992" s="1"/>
      <c r="O3992" s="1"/>
    </row>
    <row r="3993" spans="1:15" x14ac:dyDescent="0.25">
      <c r="A3993" s="9"/>
      <c r="B3993" s="6"/>
      <c r="I3993" s="4"/>
      <c r="J3993" s="6"/>
      <c r="N3993" s="1"/>
      <c r="O3993" s="1"/>
    </row>
    <row r="3994" spans="1:15" x14ac:dyDescent="0.25">
      <c r="A3994" s="9"/>
      <c r="B3994" s="6"/>
      <c r="I3994" s="4"/>
      <c r="J3994" s="6"/>
      <c r="N3994" s="1"/>
      <c r="O3994" s="1"/>
    </row>
    <row r="3995" spans="1:15" x14ac:dyDescent="0.25">
      <c r="A3995" s="9"/>
      <c r="B3995" s="6"/>
      <c r="I3995" s="4"/>
      <c r="J3995" s="6"/>
      <c r="N3995" s="1"/>
      <c r="O3995" s="1"/>
    </row>
    <row r="3996" spans="1:15" x14ac:dyDescent="0.25">
      <c r="A3996" s="9"/>
      <c r="B3996" s="6"/>
      <c r="I3996" s="4"/>
      <c r="J3996" s="6"/>
      <c r="N3996" s="1"/>
      <c r="O3996" s="1"/>
    </row>
    <row r="3997" spans="1:15" x14ac:dyDescent="0.25">
      <c r="A3997" s="9"/>
      <c r="B3997" s="6"/>
      <c r="I3997" s="4"/>
      <c r="J3997" s="6"/>
      <c r="N3997" s="1"/>
      <c r="O3997" s="1"/>
    </row>
    <row r="3998" spans="1:15" x14ac:dyDescent="0.25">
      <c r="A3998" s="9"/>
      <c r="B3998" s="6"/>
      <c r="I3998" s="4"/>
      <c r="J3998" s="6"/>
      <c r="N3998" s="1"/>
      <c r="O3998" s="1"/>
    </row>
    <row r="3999" spans="1:15" x14ac:dyDescent="0.25">
      <c r="A3999" s="9"/>
      <c r="B3999" s="6"/>
      <c r="I3999" s="4"/>
      <c r="J3999" s="6"/>
      <c r="N3999" s="1"/>
      <c r="O3999" s="1"/>
    </row>
    <row r="4000" spans="1:15" x14ac:dyDescent="0.25">
      <c r="A4000" s="9"/>
      <c r="B4000" s="6"/>
      <c r="I4000" s="4"/>
      <c r="J4000" s="6"/>
      <c r="N4000" s="1"/>
      <c r="O4000" s="1"/>
    </row>
    <row r="4001" spans="1:15" x14ac:dyDescent="0.25">
      <c r="A4001" s="9"/>
      <c r="B4001" s="6"/>
      <c r="I4001" s="4"/>
      <c r="J4001" s="6"/>
      <c r="N4001" s="1"/>
      <c r="O4001" s="1"/>
    </row>
    <row r="4002" spans="1:15" x14ac:dyDescent="0.25">
      <c r="A4002" s="9"/>
      <c r="B4002" s="6"/>
      <c r="I4002" s="4"/>
      <c r="J4002" s="6"/>
      <c r="N4002" s="1"/>
      <c r="O4002" s="1"/>
    </row>
    <row r="4003" spans="1:15" x14ac:dyDescent="0.25">
      <c r="A4003" s="9"/>
      <c r="B4003" s="6"/>
      <c r="I4003" s="4"/>
      <c r="J4003" s="6"/>
      <c r="N4003" s="1"/>
      <c r="O4003" s="1"/>
    </row>
    <row r="4004" spans="1:15" x14ac:dyDescent="0.25">
      <c r="A4004" s="9"/>
      <c r="B4004" s="6"/>
      <c r="I4004" s="4"/>
      <c r="J4004" s="6"/>
      <c r="N4004" s="1"/>
      <c r="O4004" s="1"/>
    </row>
    <row r="4005" spans="1:15" x14ac:dyDescent="0.25">
      <c r="A4005" s="9"/>
      <c r="B4005" s="6"/>
      <c r="I4005" s="4"/>
      <c r="J4005" s="6"/>
      <c r="N4005" s="1"/>
      <c r="O4005" s="1"/>
    </row>
    <row r="4006" spans="1:15" x14ac:dyDescent="0.25">
      <c r="A4006" s="9"/>
      <c r="B4006" s="6"/>
      <c r="I4006" s="4"/>
      <c r="J4006" s="6"/>
      <c r="N4006" s="1"/>
      <c r="O4006" s="1"/>
    </row>
    <row r="4007" spans="1:15" x14ac:dyDescent="0.25">
      <c r="A4007" s="9"/>
      <c r="B4007" s="6"/>
      <c r="I4007" s="4"/>
      <c r="J4007" s="6"/>
      <c r="N4007" s="1"/>
      <c r="O4007" s="1"/>
    </row>
    <row r="4008" spans="1:15" x14ac:dyDescent="0.25">
      <c r="A4008" s="9"/>
      <c r="B4008" s="6"/>
      <c r="I4008" s="4"/>
      <c r="J4008" s="6"/>
      <c r="N4008" s="1"/>
      <c r="O4008" s="1"/>
    </row>
    <row r="4009" spans="1:15" x14ac:dyDescent="0.25">
      <c r="A4009" s="9"/>
      <c r="B4009" s="6"/>
      <c r="I4009" s="4"/>
      <c r="J4009" s="6"/>
      <c r="N4009" s="1"/>
      <c r="O4009" s="1"/>
    </row>
    <row r="4010" spans="1:15" x14ac:dyDescent="0.25">
      <c r="A4010" s="9"/>
      <c r="B4010" s="6"/>
      <c r="I4010" s="4"/>
      <c r="J4010" s="6"/>
      <c r="N4010" s="1"/>
      <c r="O4010" s="1"/>
    </row>
    <row r="4011" spans="1:15" x14ac:dyDescent="0.25">
      <c r="A4011" s="9"/>
      <c r="B4011" s="6"/>
      <c r="I4011" s="4"/>
      <c r="J4011" s="6"/>
      <c r="N4011" s="1"/>
      <c r="O4011" s="1"/>
    </row>
    <row r="4012" spans="1:15" x14ac:dyDescent="0.25">
      <c r="A4012" s="9"/>
      <c r="B4012" s="6"/>
      <c r="I4012" s="4"/>
      <c r="J4012" s="6"/>
      <c r="N4012" s="1"/>
      <c r="O4012" s="1"/>
    </row>
    <row r="4013" spans="1:15" x14ac:dyDescent="0.25">
      <c r="A4013" s="9"/>
      <c r="B4013" s="6"/>
      <c r="I4013" s="4"/>
      <c r="J4013" s="6"/>
      <c r="N4013" s="1"/>
      <c r="O4013" s="1"/>
    </row>
    <row r="4014" spans="1:15" x14ac:dyDescent="0.25">
      <c r="A4014" s="9"/>
      <c r="B4014" s="6"/>
      <c r="I4014" s="4"/>
      <c r="J4014" s="6"/>
      <c r="N4014" s="1"/>
      <c r="O4014" s="1"/>
    </row>
    <row r="4015" spans="1:15" x14ac:dyDescent="0.25">
      <c r="A4015" s="9"/>
      <c r="B4015" s="6"/>
      <c r="I4015" s="4"/>
      <c r="J4015" s="6"/>
      <c r="N4015" s="1"/>
      <c r="O4015" s="1"/>
    </row>
    <row r="4016" spans="1:15" x14ac:dyDescent="0.25">
      <c r="A4016" s="9"/>
      <c r="B4016" s="6"/>
      <c r="I4016" s="4"/>
      <c r="J4016" s="6"/>
      <c r="N4016" s="1"/>
      <c r="O4016" s="1"/>
    </row>
    <row r="4017" spans="1:15" x14ac:dyDescent="0.25">
      <c r="A4017" s="9"/>
      <c r="B4017" s="6"/>
      <c r="I4017" s="4"/>
      <c r="J4017" s="6"/>
      <c r="N4017" s="1"/>
      <c r="O4017" s="1"/>
    </row>
    <row r="4018" spans="1:15" x14ac:dyDescent="0.25">
      <c r="A4018" s="9"/>
      <c r="B4018" s="6"/>
      <c r="I4018" s="4"/>
      <c r="J4018" s="6"/>
      <c r="N4018" s="1"/>
      <c r="O4018" s="1"/>
    </row>
    <row r="4019" spans="1:15" x14ac:dyDescent="0.25">
      <c r="A4019" s="9"/>
      <c r="B4019" s="6"/>
      <c r="I4019" s="4"/>
      <c r="J4019" s="6"/>
      <c r="N4019" s="1"/>
      <c r="O4019" s="1"/>
    </row>
    <row r="4020" spans="1:15" x14ac:dyDescent="0.25">
      <c r="A4020" s="9"/>
      <c r="B4020" s="6"/>
      <c r="I4020" s="4"/>
      <c r="J4020" s="6"/>
      <c r="N4020" s="1"/>
      <c r="O4020" s="1"/>
    </row>
    <row r="4021" spans="1:15" x14ac:dyDescent="0.25">
      <c r="A4021" s="9"/>
      <c r="B4021" s="6"/>
      <c r="I4021" s="4"/>
      <c r="J4021" s="6"/>
      <c r="N4021" s="1"/>
      <c r="O4021" s="1"/>
    </row>
    <row r="4022" spans="1:15" x14ac:dyDescent="0.25">
      <c r="A4022" s="9"/>
      <c r="B4022" s="6"/>
      <c r="I4022" s="4"/>
      <c r="J4022" s="6"/>
      <c r="N4022" s="1"/>
      <c r="O4022" s="1"/>
    </row>
    <row r="4023" spans="1:15" x14ac:dyDescent="0.25">
      <c r="A4023" s="9"/>
      <c r="B4023" s="6"/>
      <c r="I4023" s="4"/>
      <c r="J4023" s="6"/>
      <c r="N4023" s="1"/>
      <c r="O4023" s="1"/>
    </row>
    <row r="4024" spans="1:15" x14ac:dyDescent="0.25">
      <c r="A4024" s="9"/>
      <c r="B4024" s="6"/>
      <c r="I4024" s="4"/>
      <c r="J4024" s="6"/>
      <c r="N4024" s="1"/>
      <c r="O4024" s="1"/>
    </row>
    <row r="4025" spans="1:15" x14ac:dyDescent="0.25">
      <c r="A4025" s="9"/>
      <c r="B4025" s="6"/>
      <c r="I4025" s="4"/>
      <c r="J4025" s="6"/>
      <c r="N4025" s="1"/>
      <c r="O4025" s="1"/>
    </row>
    <row r="4026" spans="1:15" x14ac:dyDescent="0.25">
      <c r="A4026" s="9"/>
      <c r="B4026" s="6"/>
      <c r="I4026" s="4"/>
      <c r="J4026" s="6"/>
      <c r="N4026" s="1"/>
      <c r="O4026" s="1"/>
    </row>
    <row r="4027" spans="1:15" x14ac:dyDescent="0.25">
      <c r="A4027" s="9"/>
      <c r="B4027" s="6"/>
      <c r="I4027" s="4"/>
      <c r="J4027" s="6"/>
      <c r="N4027" s="1"/>
      <c r="O4027" s="1"/>
    </row>
    <row r="4028" spans="1:15" x14ac:dyDescent="0.25">
      <c r="A4028" s="9"/>
      <c r="B4028" s="6"/>
      <c r="I4028" s="4"/>
      <c r="J4028" s="6"/>
      <c r="N4028" s="1"/>
      <c r="O4028" s="1"/>
    </row>
    <row r="4029" spans="1:15" x14ac:dyDescent="0.25">
      <c r="A4029" s="9"/>
      <c r="B4029" s="6"/>
      <c r="I4029" s="4"/>
      <c r="J4029" s="6"/>
      <c r="N4029" s="1"/>
      <c r="O4029" s="1"/>
    </row>
    <row r="4030" spans="1:15" x14ac:dyDescent="0.25">
      <c r="A4030" s="9"/>
      <c r="B4030" s="6"/>
      <c r="I4030" s="4"/>
      <c r="J4030" s="6"/>
      <c r="N4030" s="1"/>
      <c r="O4030" s="1"/>
    </row>
    <row r="4031" spans="1:15" x14ac:dyDescent="0.25">
      <c r="A4031" s="9"/>
      <c r="B4031" s="6"/>
      <c r="I4031" s="4"/>
      <c r="J4031" s="6"/>
      <c r="N4031" s="1"/>
      <c r="O4031" s="1"/>
    </row>
    <row r="4032" spans="1:15" x14ac:dyDescent="0.25">
      <c r="A4032" s="9"/>
      <c r="B4032" s="6"/>
      <c r="I4032" s="4"/>
      <c r="J4032" s="6"/>
      <c r="N4032" s="1"/>
      <c r="O4032" s="1"/>
    </row>
    <row r="4033" spans="1:15" x14ac:dyDescent="0.25">
      <c r="A4033" s="9"/>
      <c r="B4033" s="6"/>
      <c r="I4033" s="4"/>
      <c r="J4033" s="6"/>
      <c r="N4033" s="1"/>
      <c r="O4033" s="1"/>
    </row>
    <row r="4034" spans="1:15" x14ac:dyDescent="0.25">
      <c r="A4034" s="9"/>
      <c r="B4034" s="6"/>
      <c r="I4034" s="4"/>
      <c r="J4034" s="6"/>
      <c r="N4034" s="1"/>
      <c r="O4034" s="1"/>
    </row>
    <row r="4035" spans="1:15" x14ac:dyDescent="0.25">
      <c r="A4035" s="9"/>
      <c r="B4035" s="6"/>
      <c r="I4035" s="4"/>
      <c r="J4035" s="6"/>
      <c r="N4035" s="1"/>
      <c r="O4035" s="1"/>
    </row>
    <row r="4036" spans="1:15" x14ac:dyDescent="0.25">
      <c r="A4036" s="9"/>
      <c r="B4036" s="6"/>
      <c r="I4036" s="4"/>
      <c r="J4036" s="6"/>
      <c r="N4036" s="1"/>
      <c r="O4036" s="1"/>
    </row>
    <row r="4037" spans="1:15" x14ac:dyDescent="0.25">
      <c r="A4037" s="9"/>
      <c r="B4037" s="6"/>
      <c r="I4037" s="4"/>
      <c r="J4037" s="6"/>
      <c r="N4037" s="1"/>
      <c r="O4037" s="1"/>
    </row>
    <row r="4038" spans="1:15" x14ac:dyDescent="0.25">
      <c r="A4038" s="9"/>
      <c r="B4038" s="6"/>
      <c r="I4038" s="4"/>
      <c r="J4038" s="6"/>
      <c r="N4038" s="1"/>
      <c r="O4038" s="1"/>
    </row>
    <row r="4039" spans="1:15" x14ac:dyDescent="0.25">
      <c r="A4039" s="9"/>
      <c r="B4039" s="6"/>
      <c r="I4039" s="4"/>
      <c r="J4039" s="6"/>
      <c r="N4039" s="1"/>
      <c r="O4039" s="1"/>
    </row>
    <row r="4040" spans="1:15" x14ac:dyDescent="0.25">
      <c r="A4040" s="9"/>
      <c r="B4040" s="6"/>
      <c r="I4040" s="4"/>
      <c r="J4040" s="6"/>
      <c r="N4040" s="1"/>
      <c r="O4040" s="1"/>
    </row>
    <row r="4041" spans="1:15" x14ac:dyDescent="0.25">
      <c r="A4041" s="9"/>
      <c r="B4041" s="6"/>
      <c r="I4041" s="4"/>
      <c r="J4041" s="6"/>
      <c r="N4041" s="1"/>
      <c r="O4041" s="1"/>
    </row>
    <row r="4042" spans="1:15" x14ac:dyDescent="0.25">
      <c r="A4042" s="9"/>
      <c r="B4042" s="6"/>
      <c r="I4042" s="4"/>
      <c r="J4042" s="6"/>
      <c r="N4042" s="1"/>
      <c r="O4042" s="1"/>
    </row>
    <row r="4043" spans="1:15" x14ac:dyDescent="0.25">
      <c r="A4043" s="9"/>
      <c r="B4043" s="6"/>
      <c r="I4043" s="4"/>
      <c r="J4043" s="6"/>
      <c r="N4043" s="1"/>
      <c r="O4043" s="1"/>
    </row>
    <row r="4044" spans="1:15" x14ac:dyDescent="0.25">
      <c r="A4044" s="9"/>
      <c r="B4044" s="6"/>
      <c r="I4044" s="4"/>
      <c r="J4044" s="6"/>
      <c r="N4044" s="1"/>
      <c r="O4044" s="1"/>
    </row>
    <row r="4045" spans="1:15" x14ac:dyDescent="0.25">
      <c r="A4045" s="9"/>
      <c r="B4045" s="6"/>
      <c r="I4045" s="4"/>
      <c r="J4045" s="6"/>
      <c r="N4045" s="1"/>
      <c r="O4045" s="1"/>
    </row>
    <row r="4046" spans="1:15" x14ac:dyDescent="0.25">
      <c r="A4046" s="9"/>
      <c r="B4046" s="6"/>
      <c r="I4046" s="4"/>
      <c r="J4046" s="6"/>
      <c r="N4046" s="1"/>
      <c r="O4046" s="1"/>
    </row>
    <row r="4047" spans="1:15" x14ac:dyDescent="0.25">
      <c r="A4047" s="9"/>
      <c r="B4047" s="6"/>
      <c r="I4047" s="4"/>
      <c r="J4047" s="6"/>
      <c r="N4047" s="1"/>
      <c r="O4047" s="1"/>
    </row>
    <row r="4048" spans="1:15" x14ac:dyDescent="0.25">
      <c r="A4048" s="9"/>
      <c r="B4048" s="6"/>
      <c r="I4048" s="4"/>
      <c r="J4048" s="6"/>
      <c r="N4048" s="1"/>
      <c r="O4048" s="1"/>
    </row>
    <row r="4049" spans="1:15" x14ac:dyDescent="0.25">
      <c r="A4049" s="9"/>
      <c r="B4049" s="6"/>
      <c r="I4049" s="4"/>
      <c r="J4049" s="6"/>
      <c r="N4049" s="1"/>
      <c r="O4049" s="1"/>
    </row>
    <row r="4050" spans="1:15" x14ac:dyDescent="0.25">
      <c r="A4050" s="9"/>
      <c r="B4050" s="6"/>
      <c r="I4050" s="4"/>
      <c r="J4050" s="6"/>
      <c r="N4050" s="1"/>
      <c r="O4050" s="1"/>
    </row>
    <row r="4051" spans="1:15" x14ac:dyDescent="0.25">
      <c r="A4051" s="9"/>
      <c r="B4051" s="6"/>
      <c r="I4051" s="4"/>
      <c r="J4051" s="6"/>
      <c r="N4051" s="1"/>
      <c r="O4051" s="1"/>
    </row>
    <row r="4052" spans="1:15" x14ac:dyDescent="0.25">
      <c r="A4052" s="9"/>
      <c r="B4052" s="6"/>
      <c r="I4052" s="4"/>
      <c r="J4052" s="6"/>
      <c r="N4052" s="1"/>
      <c r="O4052" s="1"/>
    </row>
    <row r="4053" spans="1:15" x14ac:dyDescent="0.25">
      <c r="A4053" s="9"/>
      <c r="B4053" s="6"/>
      <c r="I4053" s="4"/>
      <c r="J4053" s="6"/>
      <c r="N4053" s="1"/>
      <c r="O4053" s="1"/>
    </row>
    <row r="4054" spans="1:15" x14ac:dyDescent="0.25">
      <c r="A4054" s="9"/>
      <c r="B4054" s="6"/>
      <c r="I4054" s="4"/>
      <c r="J4054" s="6"/>
      <c r="N4054" s="1"/>
      <c r="O4054" s="1"/>
    </row>
    <row r="4055" spans="1:15" x14ac:dyDescent="0.25">
      <c r="A4055" s="9"/>
      <c r="B4055" s="6"/>
      <c r="I4055" s="4"/>
      <c r="J4055" s="6"/>
      <c r="N4055" s="1"/>
      <c r="O4055" s="1"/>
    </row>
    <row r="4056" spans="1:15" x14ac:dyDescent="0.25">
      <c r="A4056" s="9"/>
      <c r="B4056" s="6"/>
      <c r="I4056" s="4"/>
      <c r="J4056" s="6"/>
      <c r="N4056" s="1"/>
      <c r="O4056" s="1"/>
    </row>
    <row r="4057" spans="1:15" x14ac:dyDescent="0.25">
      <c r="A4057" s="9"/>
      <c r="B4057" s="6"/>
      <c r="I4057" s="4"/>
      <c r="J4057" s="6"/>
      <c r="N4057" s="1"/>
      <c r="O4057" s="1"/>
    </row>
    <row r="4058" spans="1:15" x14ac:dyDescent="0.25">
      <c r="A4058" s="9"/>
      <c r="B4058" s="6"/>
      <c r="I4058" s="4"/>
      <c r="J4058" s="6"/>
      <c r="N4058" s="1"/>
      <c r="O4058" s="1"/>
    </row>
    <row r="4059" spans="1:15" x14ac:dyDescent="0.25">
      <c r="A4059" s="9"/>
      <c r="B4059" s="6"/>
      <c r="I4059" s="4"/>
      <c r="J4059" s="6"/>
      <c r="N4059" s="1"/>
      <c r="O4059" s="1"/>
    </row>
    <row r="4060" spans="1:15" x14ac:dyDescent="0.25">
      <c r="A4060" s="9"/>
      <c r="B4060" s="6"/>
      <c r="I4060" s="4"/>
      <c r="J4060" s="6"/>
      <c r="N4060" s="1"/>
      <c r="O4060" s="1"/>
    </row>
    <row r="4061" spans="1:15" x14ac:dyDescent="0.25">
      <c r="A4061" s="9"/>
      <c r="B4061" s="6"/>
      <c r="I4061" s="4"/>
      <c r="J4061" s="6"/>
      <c r="N4061" s="1"/>
      <c r="O4061" s="1"/>
    </row>
    <row r="4062" spans="1:15" x14ac:dyDescent="0.25">
      <c r="A4062" s="9"/>
      <c r="B4062" s="6"/>
      <c r="I4062" s="4"/>
      <c r="J4062" s="6"/>
      <c r="N4062" s="1"/>
      <c r="O4062" s="1"/>
    </row>
    <row r="4063" spans="1:15" x14ac:dyDescent="0.25">
      <c r="A4063" s="9"/>
      <c r="B4063" s="6"/>
      <c r="I4063" s="4"/>
      <c r="J4063" s="6"/>
      <c r="N4063" s="1"/>
      <c r="O4063" s="1"/>
    </row>
    <row r="4064" spans="1:15" x14ac:dyDescent="0.25">
      <c r="A4064" s="9"/>
      <c r="B4064" s="6"/>
      <c r="I4064" s="4"/>
      <c r="J4064" s="6"/>
      <c r="N4064" s="1"/>
      <c r="O4064" s="1"/>
    </row>
    <row r="4065" spans="1:15" x14ac:dyDescent="0.25">
      <c r="A4065" s="9"/>
      <c r="B4065" s="6"/>
      <c r="I4065" s="4"/>
      <c r="J4065" s="6"/>
      <c r="N4065" s="1"/>
      <c r="O4065" s="1"/>
    </row>
    <row r="4066" spans="1:15" x14ac:dyDescent="0.25">
      <c r="A4066" s="9"/>
      <c r="B4066" s="6"/>
      <c r="I4066" s="4"/>
      <c r="J4066" s="6"/>
      <c r="N4066" s="1"/>
      <c r="O4066" s="1"/>
    </row>
    <row r="4067" spans="1:15" x14ac:dyDescent="0.25">
      <c r="A4067" s="9"/>
      <c r="B4067" s="6"/>
      <c r="I4067" s="4"/>
      <c r="J4067" s="6"/>
      <c r="N4067" s="1"/>
      <c r="O4067" s="1"/>
    </row>
    <row r="4068" spans="1:15" x14ac:dyDescent="0.25">
      <c r="A4068" s="9"/>
      <c r="B4068" s="6"/>
      <c r="I4068" s="4"/>
      <c r="J4068" s="6"/>
      <c r="N4068" s="1"/>
      <c r="O4068" s="1"/>
    </row>
    <row r="4069" spans="1:15" x14ac:dyDescent="0.25">
      <c r="A4069" s="9"/>
      <c r="B4069" s="6"/>
      <c r="I4069" s="4"/>
      <c r="J4069" s="6"/>
      <c r="N4069" s="1"/>
      <c r="O4069" s="1"/>
    </row>
    <row r="4070" spans="1:15" x14ac:dyDescent="0.25">
      <c r="A4070" s="9"/>
      <c r="B4070" s="6"/>
      <c r="I4070" s="4"/>
      <c r="J4070" s="6"/>
      <c r="N4070" s="1"/>
      <c r="O4070" s="1"/>
    </row>
    <row r="4071" spans="1:15" x14ac:dyDescent="0.25">
      <c r="A4071" s="9"/>
      <c r="B4071" s="6"/>
      <c r="I4071" s="4"/>
      <c r="J4071" s="6"/>
      <c r="N4071" s="1"/>
      <c r="O4071" s="1"/>
    </row>
    <row r="4072" spans="1:15" x14ac:dyDescent="0.25">
      <c r="A4072" s="9"/>
      <c r="B4072" s="6"/>
      <c r="I4072" s="4"/>
      <c r="J4072" s="6"/>
      <c r="N4072" s="1"/>
      <c r="O4072" s="1"/>
    </row>
    <row r="4073" spans="1:15" x14ac:dyDescent="0.25">
      <c r="A4073" s="9"/>
      <c r="B4073" s="6"/>
      <c r="I4073" s="4"/>
      <c r="J4073" s="6"/>
      <c r="N4073" s="1"/>
      <c r="O4073" s="1"/>
    </row>
    <row r="4074" spans="1:15" x14ac:dyDescent="0.25">
      <c r="A4074" s="9"/>
      <c r="B4074" s="6"/>
      <c r="I4074" s="4"/>
      <c r="J4074" s="6"/>
      <c r="N4074" s="1"/>
      <c r="O4074" s="1"/>
    </row>
    <row r="4075" spans="1:15" x14ac:dyDescent="0.25">
      <c r="A4075" s="9"/>
      <c r="B4075" s="6"/>
      <c r="I4075" s="4"/>
      <c r="J4075" s="6"/>
      <c r="N4075" s="1"/>
      <c r="O4075" s="1"/>
    </row>
    <row r="4076" spans="1:15" x14ac:dyDescent="0.25">
      <c r="A4076" s="9"/>
      <c r="B4076" s="6"/>
      <c r="I4076" s="4"/>
      <c r="J4076" s="6"/>
      <c r="N4076" s="1"/>
      <c r="O4076" s="1"/>
    </row>
    <row r="4077" spans="1:15" x14ac:dyDescent="0.25">
      <c r="A4077" s="9"/>
      <c r="B4077" s="6"/>
      <c r="I4077" s="4"/>
      <c r="J4077" s="6"/>
      <c r="N4077" s="1"/>
      <c r="O4077" s="1"/>
    </row>
    <row r="4078" spans="1:15" x14ac:dyDescent="0.25">
      <c r="A4078" s="9"/>
      <c r="B4078" s="6"/>
      <c r="I4078" s="4"/>
      <c r="J4078" s="6"/>
      <c r="N4078" s="1"/>
      <c r="O4078" s="1"/>
    </row>
    <row r="4079" spans="1:15" x14ac:dyDescent="0.25">
      <c r="A4079" s="9"/>
      <c r="B4079" s="6"/>
      <c r="I4079" s="4"/>
      <c r="J4079" s="6"/>
      <c r="N4079" s="1"/>
      <c r="O4079" s="1"/>
    </row>
    <row r="4080" spans="1:15" x14ac:dyDescent="0.25">
      <c r="A4080" s="9"/>
      <c r="B4080" s="6"/>
      <c r="I4080" s="4"/>
      <c r="J4080" s="6"/>
      <c r="N4080" s="1"/>
      <c r="O4080" s="1"/>
    </row>
    <row r="4081" spans="1:15" x14ac:dyDescent="0.25">
      <c r="A4081" s="9"/>
      <c r="B4081" s="6"/>
      <c r="I4081" s="4"/>
      <c r="J4081" s="6"/>
      <c r="N4081" s="1"/>
      <c r="O4081" s="1"/>
    </row>
    <row r="4082" spans="1:15" x14ac:dyDescent="0.25">
      <c r="A4082" s="9"/>
      <c r="B4082" s="6"/>
      <c r="I4082" s="4"/>
      <c r="J4082" s="6"/>
      <c r="N4082" s="1"/>
      <c r="O4082" s="1"/>
    </row>
    <row r="4083" spans="1:15" x14ac:dyDescent="0.25">
      <c r="A4083" s="9"/>
      <c r="B4083" s="6"/>
      <c r="I4083" s="4"/>
      <c r="J4083" s="6"/>
      <c r="N4083" s="1"/>
      <c r="O4083" s="1"/>
    </row>
    <row r="4084" spans="1:15" x14ac:dyDescent="0.25">
      <c r="A4084" s="9"/>
      <c r="B4084" s="6"/>
      <c r="I4084" s="4"/>
      <c r="J4084" s="6"/>
      <c r="N4084" s="1"/>
      <c r="O4084" s="1"/>
    </row>
    <row r="4085" spans="1:15" x14ac:dyDescent="0.25">
      <c r="A4085" s="9"/>
      <c r="B4085" s="6"/>
      <c r="I4085" s="4"/>
      <c r="J4085" s="6"/>
      <c r="N4085" s="1"/>
      <c r="O4085" s="1"/>
    </row>
    <row r="4086" spans="1:15" x14ac:dyDescent="0.25">
      <c r="A4086" s="9"/>
      <c r="B4086" s="6"/>
      <c r="I4086" s="4"/>
      <c r="J4086" s="6"/>
      <c r="N4086" s="1"/>
      <c r="O4086" s="1"/>
    </row>
    <row r="4087" spans="1:15" x14ac:dyDescent="0.25">
      <c r="A4087" s="9"/>
      <c r="B4087" s="6"/>
      <c r="I4087" s="4"/>
      <c r="J4087" s="6"/>
      <c r="N4087" s="1"/>
      <c r="O4087" s="1"/>
    </row>
    <row r="4088" spans="1:15" x14ac:dyDescent="0.25">
      <c r="A4088" s="9"/>
      <c r="B4088" s="6"/>
      <c r="I4088" s="4"/>
      <c r="J4088" s="6"/>
      <c r="N4088" s="1"/>
      <c r="O4088" s="1"/>
    </row>
    <row r="4089" spans="1:15" x14ac:dyDescent="0.25">
      <c r="A4089" s="9"/>
      <c r="B4089" s="6"/>
      <c r="I4089" s="4"/>
      <c r="J4089" s="6"/>
      <c r="N4089" s="1"/>
      <c r="O4089" s="1"/>
    </row>
    <row r="4090" spans="1:15" x14ac:dyDescent="0.25">
      <c r="A4090" s="9"/>
      <c r="B4090" s="6"/>
      <c r="I4090" s="4"/>
      <c r="J4090" s="6"/>
      <c r="N4090" s="1"/>
      <c r="O4090" s="1"/>
    </row>
    <row r="4091" spans="1:15" x14ac:dyDescent="0.25">
      <c r="A4091" s="9"/>
      <c r="B4091" s="6"/>
      <c r="I4091" s="4"/>
      <c r="J4091" s="6"/>
      <c r="N4091" s="1"/>
      <c r="O4091" s="1"/>
    </row>
    <row r="4092" spans="1:15" x14ac:dyDescent="0.25">
      <c r="A4092" s="9"/>
      <c r="B4092" s="6"/>
      <c r="I4092" s="4"/>
      <c r="J4092" s="6"/>
      <c r="N4092" s="1"/>
      <c r="O4092" s="1"/>
    </row>
    <row r="4093" spans="1:15" x14ac:dyDescent="0.25">
      <c r="A4093" s="9"/>
      <c r="B4093" s="6"/>
      <c r="I4093" s="4"/>
      <c r="J4093" s="6"/>
      <c r="N4093" s="1"/>
      <c r="O4093" s="1"/>
    </row>
    <row r="4094" spans="1:15" x14ac:dyDescent="0.25">
      <c r="A4094" s="9"/>
      <c r="B4094" s="6"/>
      <c r="I4094" s="4"/>
      <c r="J4094" s="6"/>
      <c r="N4094" s="1"/>
      <c r="O4094" s="1"/>
    </row>
    <row r="4095" spans="1:15" x14ac:dyDescent="0.25">
      <c r="A4095" s="9"/>
      <c r="B4095" s="6"/>
      <c r="I4095" s="4"/>
      <c r="J4095" s="6"/>
      <c r="N4095" s="1"/>
      <c r="O4095" s="1"/>
    </row>
    <row r="4096" spans="1:15" x14ac:dyDescent="0.25">
      <c r="A4096" s="9"/>
      <c r="B4096" s="6"/>
      <c r="I4096" s="4"/>
      <c r="J4096" s="6"/>
      <c r="N4096" s="1"/>
      <c r="O4096" s="1"/>
    </row>
    <row r="4097" spans="1:15" x14ac:dyDescent="0.25">
      <c r="A4097" s="9"/>
      <c r="B4097" s="6"/>
      <c r="I4097" s="4"/>
      <c r="J4097" s="6"/>
      <c r="N4097" s="1"/>
      <c r="O4097" s="1"/>
    </row>
    <row r="4098" spans="1:15" x14ac:dyDescent="0.25">
      <c r="A4098" s="9"/>
      <c r="B4098" s="6"/>
      <c r="I4098" s="4"/>
      <c r="J4098" s="6"/>
      <c r="N4098" s="1"/>
      <c r="O4098" s="1"/>
    </row>
    <row r="4099" spans="1:15" x14ac:dyDescent="0.25">
      <c r="A4099" s="9"/>
      <c r="B4099" s="6"/>
      <c r="I4099" s="4"/>
      <c r="J4099" s="6"/>
      <c r="N4099" s="1"/>
      <c r="O4099" s="1"/>
    </row>
    <row r="4100" spans="1:15" x14ac:dyDescent="0.25">
      <c r="A4100" s="9"/>
      <c r="B4100" s="6"/>
      <c r="I4100" s="4"/>
      <c r="J4100" s="6"/>
      <c r="N4100" s="1"/>
      <c r="O4100" s="1"/>
    </row>
    <row r="4101" spans="1:15" x14ac:dyDescent="0.25">
      <c r="A4101" s="9"/>
      <c r="B4101" s="6"/>
      <c r="I4101" s="4"/>
      <c r="J4101" s="6"/>
      <c r="N4101" s="1"/>
      <c r="O4101" s="1"/>
    </row>
    <row r="4102" spans="1:15" x14ac:dyDescent="0.25">
      <c r="A4102" s="9"/>
      <c r="B4102" s="6"/>
      <c r="I4102" s="4"/>
      <c r="J4102" s="6"/>
      <c r="N4102" s="1"/>
      <c r="O4102" s="1"/>
    </row>
    <row r="4103" spans="1:15" x14ac:dyDescent="0.25">
      <c r="A4103" s="9"/>
      <c r="B4103" s="6"/>
      <c r="I4103" s="4"/>
      <c r="J4103" s="6"/>
      <c r="N4103" s="1"/>
      <c r="O4103" s="1"/>
    </row>
    <row r="4104" spans="1:15" x14ac:dyDescent="0.25">
      <c r="A4104" s="9"/>
      <c r="B4104" s="6"/>
      <c r="I4104" s="4"/>
      <c r="J4104" s="6"/>
      <c r="N4104" s="1"/>
      <c r="O4104" s="1"/>
    </row>
    <row r="4105" spans="1:15" x14ac:dyDescent="0.25">
      <c r="A4105" s="9"/>
      <c r="B4105" s="6"/>
      <c r="I4105" s="4"/>
      <c r="J4105" s="6"/>
      <c r="N4105" s="1"/>
      <c r="O4105" s="1"/>
    </row>
    <row r="4106" spans="1:15" x14ac:dyDescent="0.25">
      <c r="A4106" s="9"/>
      <c r="B4106" s="6"/>
      <c r="I4106" s="4"/>
      <c r="J4106" s="6"/>
      <c r="N4106" s="1"/>
      <c r="O4106" s="1"/>
    </row>
    <row r="4107" spans="1:15" x14ac:dyDescent="0.25">
      <c r="A4107" s="9"/>
      <c r="B4107" s="6"/>
      <c r="I4107" s="4"/>
      <c r="J4107" s="6"/>
      <c r="N4107" s="1"/>
      <c r="O4107" s="1"/>
    </row>
    <row r="4108" spans="1:15" x14ac:dyDescent="0.25">
      <c r="A4108" s="9"/>
      <c r="B4108" s="6"/>
      <c r="I4108" s="4"/>
      <c r="J4108" s="6"/>
      <c r="N4108" s="1"/>
      <c r="O4108" s="1"/>
    </row>
    <row r="4109" spans="1:15" x14ac:dyDescent="0.25">
      <c r="A4109" s="9"/>
      <c r="B4109" s="6"/>
      <c r="I4109" s="4"/>
      <c r="J4109" s="6"/>
      <c r="N4109" s="1"/>
      <c r="O4109" s="1"/>
    </row>
    <row r="4110" spans="1:15" x14ac:dyDescent="0.25">
      <c r="A4110" s="9"/>
      <c r="B4110" s="6"/>
      <c r="I4110" s="4"/>
      <c r="J4110" s="6"/>
      <c r="N4110" s="1"/>
      <c r="O4110" s="1"/>
    </row>
    <row r="4111" spans="1:15" x14ac:dyDescent="0.25">
      <c r="A4111" s="9"/>
      <c r="B4111" s="6"/>
      <c r="I4111" s="4"/>
      <c r="J4111" s="6"/>
      <c r="N4111" s="1"/>
      <c r="O4111" s="1"/>
    </row>
    <row r="4112" spans="1:15" x14ac:dyDescent="0.25">
      <c r="A4112" s="9"/>
      <c r="B4112" s="6"/>
      <c r="I4112" s="4"/>
      <c r="J4112" s="6"/>
      <c r="N4112" s="1"/>
      <c r="O4112" s="1"/>
    </row>
    <row r="4113" spans="1:15" x14ac:dyDescent="0.25">
      <c r="A4113" s="9"/>
      <c r="B4113" s="6"/>
      <c r="I4113" s="4"/>
      <c r="J4113" s="6"/>
      <c r="N4113" s="1"/>
      <c r="O4113" s="1"/>
    </row>
    <row r="4114" spans="1:15" x14ac:dyDescent="0.25">
      <c r="A4114" s="9"/>
      <c r="B4114" s="6"/>
      <c r="I4114" s="4"/>
      <c r="J4114" s="6"/>
      <c r="N4114" s="1"/>
      <c r="O4114" s="1"/>
    </row>
    <row r="4115" spans="1:15" x14ac:dyDescent="0.25">
      <c r="A4115" s="9"/>
      <c r="B4115" s="6"/>
      <c r="I4115" s="4"/>
      <c r="J4115" s="6"/>
      <c r="N4115" s="1"/>
      <c r="O4115" s="1"/>
    </row>
    <row r="4116" spans="1:15" x14ac:dyDescent="0.25">
      <c r="A4116" s="9"/>
      <c r="B4116" s="6"/>
      <c r="I4116" s="4"/>
      <c r="J4116" s="6"/>
      <c r="N4116" s="1"/>
      <c r="O4116" s="1"/>
    </row>
    <row r="4117" spans="1:15" x14ac:dyDescent="0.25">
      <c r="A4117" s="9"/>
      <c r="B4117" s="6"/>
      <c r="I4117" s="4"/>
      <c r="J4117" s="6"/>
      <c r="N4117" s="1"/>
      <c r="O4117" s="1"/>
    </row>
    <row r="4118" spans="1:15" x14ac:dyDescent="0.25">
      <c r="A4118" s="9"/>
      <c r="B4118" s="6"/>
      <c r="I4118" s="4"/>
      <c r="J4118" s="6"/>
      <c r="N4118" s="1"/>
      <c r="O4118" s="1"/>
    </row>
    <row r="4119" spans="1:15" x14ac:dyDescent="0.25">
      <c r="A4119" s="9"/>
      <c r="B4119" s="6"/>
      <c r="I4119" s="4"/>
      <c r="J4119" s="6"/>
      <c r="N4119" s="1"/>
      <c r="O4119" s="1"/>
    </row>
    <row r="4120" spans="1:15" x14ac:dyDescent="0.25">
      <c r="A4120" s="9"/>
      <c r="B4120" s="6"/>
      <c r="I4120" s="4"/>
      <c r="J4120" s="6"/>
      <c r="N4120" s="1"/>
      <c r="O4120" s="1"/>
    </row>
    <row r="4121" spans="1:15" x14ac:dyDescent="0.25">
      <c r="A4121" s="9"/>
      <c r="B4121" s="6"/>
      <c r="I4121" s="4"/>
      <c r="J4121" s="6"/>
      <c r="N4121" s="1"/>
      <c r="O4121" s="1"/>
    </row>
    <row r="4122" spans="1:15" x14ac:dyDescent="0.25">
      <c r="A4122" s="9"/>
      <c r="B4122" s="6"/>
      <c r="I4122" s="4"/>
      <c r="J4122" s="6"/>
      <c r="N4122" s="1"/>
      <c r="O4122" s="1"/>
    </row>
    <row r="4123" spans="1:15" x14ac:dyDescent="0.25">
      <c r="A4123" s="9"/>
      <c r="B4123" s="6"/>
      <c r="I4123" s="4"/>
      <c r="J4123" s="6"/>
      <c r="N4123" s="1"/>
      <c r="O4123" s="1"/>
    </row>
    <row r="4124" spans="1:15" x14ac:dyDescent="0.25">
      <c r="A4124" s="9"/>
      <c r="B4124" s="6"/>
      <c r="I4124" s="4"/>
      <c r="J4124" s="6"/>
      <c r="N4124" s="1"/>
      <c r="O4124" s="1"/>
    </row>
    <row r="4125" spans="1:15" x14ac:dyDescent="0.25">
      <c r="A4125" s="9"/>
      <c r="B4125" s="6"/>
      <c r="I4125" s="4"/>
      <c r="J4125" s="6"/>
      <c r="N4125" s="1"/>
      <c r="O4125" s="1"/>
    </row>
    <row r="4126" spans="1:15" x14ac:dyDescent="0.25">
      <c r="A4126" s="9"/>
      <c r="B4126" s="6"/>
      <c r="I4126" s="4"/>
      <c r="J4126" s="6"/>
      <c r="N4126" s="1"/>
      <c r="O4126" s="1"/>
    </row>
    <row r="4127" spans="1:15" x14ac:dyDescent="0.25">
      <c r="A4127" s="9"/>
      <c r="B4127" s="6"/>
      <c r="I4127" s="4"/>
      <c r="J4127" s="6"/>
      <c r="N4127" s="1"/>
      <c r="O4127" s="1"/>
    </row>
    <row r="4128" spans="1:15" x14ac:dyDescent="0.25">
      <c r="A4128" s="9"/>
      <c r="B4128" s="6"/>
      <c r="I4128" s="4"/>
      <c r="J4128" s="6"/>
      <c r="N4128" s="1"/>
      <c r="O4128" s="1"/>
    </row>
    <row r="4129" spans="1:15" x14ac:dyDescent="0.25">
      <c r="A4129" s="9"/>
      <c r="B4129" s="6"/>
      <c r="I4129" s="4"/>
      <c r="J4129" s="6"/>
      <c r="N4129" s="1"/>
      <c r="O4129" s="1"/>
    </row>
    <row r="4130" spans="1:15" x14ac:dyDescent="0.25">
      <c r="A4130" s="9"/>
      <c r="B4130" s="6"/>
      <c r="I4130" s="4"/>
      <c r="J4130" s="6"/>
      <c r="N4130" s="1"/>
      <c r="O4130" s="1"/>
    </row>
    <row r="4131" spans="1:15" x14ac:dyDescent="0.25">
      <c r="A4131" s="9"/>
      <c r="B4131" s="6"/>
      <c r="I4131" s="4"/>
      <c r="J4131" s="6"/>
      <c r="N4131" s="1"/>
      <c r="O4131" s="1"/>
    </row>
    <row r="4132" spans="1:15" x14ac:dyDescent="0.25">
      <c r="A4132" s="9"/>
      <c r="B4132" s="6"/>
      <c r="I4132" s="4"/>
      <c r="J4132" s="6"/>
      <c r="N4132" s="1"/>
      <c r="O4132" s="1"/>
    </row>
    <row r="4133" spans="1:15" x14ac:dyDescent="0.25">
      <c r="A4133" s="9"/>
      <c r="B4133" s="6"/>
      <c r="I4133" s="4"/>
      <c r="J4133" s="6"/>
      <c r="N4133" s="1"/>
      <c r="O4133" s="1"/>
    </row>
    <row r="4134" spans="1:15" x14ac:dyDescent="0.25">
      <c r="A4134" s="9"/>
      <c r="B4134" s="6"/>
      <c r="I4134" s="4"/>
      <c r="J4134" s="6"/>
      <c r="N4134" s="1"/>
      <c r="O4134" s="1"/>
    </row>
    <row r="4135" spans="1:15" x14ac:dyDescent="0.25">
      <c r="A4135" s="9"/>
      <c r="B4135" s="6"/>
      <c r="I4135" s="4"/>
      <c r="J4135" s="6"/>
      <c r="N4135" s="1"/>
      <c r="O4135" s="1"/>
    </row>
    <row r="4136" spans="1:15" x14ac:dyDescent="0.25">
      <c r="A4136" s="9"/>
      <c r="B4136" s="6"/>
      <c r="I4136" s="4"/>
      <c r="J4136" s="6"/>
      <c r="N4136" s="1"/>
      <c r="O4136" s="1"/>
    </row>
    <row r="4137" spans="1:15" x14ac:dyDescent="0.25">
      <c r="A4137" s="9"/>
      <c r="B4137" s="6"/>
      <c r="I4137" s="4"/>
      <c r="J4137" s="6"/>
      <c r="N4137" s="1"/>
      <c r="O4137" s="1"/>
    </row>
    <row r="4138" spans="1:15" x14ac:dyDescent="0.25">
      <c r="A4138" s="9"/>
      <c r="B4138" s="6"/>
      <c r="I4138" s="4"/>
      <c r="J4138" s="6"/>
      <c r="N4138" s="1"/>
      <c r="O4138" s="1"/>
    </row>
    <row r="4139" spans="1:15" x14ac:dyDescent="0.25">
      <c r="A4139" s="9"/>
      <c r="B4139" s="6"/>
      <c r="I4139" s="4"/>
      <c r="J4139" s="6"/>
      <c r="N4139" s="1"/>
      <c r="O4139" s="1"/>
    </row>
    <row r="4140" spans="1:15" x14ac:dyDescent="0.25">
      <c r="A4140" s="9"/>
      <c r="B4140" s="6"/>
      <c r="I4140" s="4"/>
      <c r="J4140" s="6"/>
      <c r="N4140" s="1"/>
      <c r="O4140" s="1"/>
    </row>
    <row r="4141" spans="1:15" x14ac:dyDescent="0.25">
      <c r="A4141" s="9"/>
      <c r="B4141" s="6"/>
      <c r="I4141" s="4"/>
      <c r="J4141" s="6"/>
      <c r="N4141" s="1"/>
      <c r="O4141" s="1"/>
    </row>
    <row r="4142" spans="1:15" x14ac:dyDescent="0.25">
      <c r="A4142" s="9"/>
      <c r="B4142" s="6"/>
      <c r="I4142" s="4"/>
      <c r="J4142" s="6"/>
      <c r="N4142" s="1"/>
      <c r="O4142" s="1"/>
    </row>
    <row r="4143" spans="1:15" x14ac:dyDescent="0.25">
      <c r="A4143" s="9"/>
      <c r="B4143" s="6"/>
      <c r="I4143" s="4"/>
      <c r="J4143" s="6"/>
      <c r="N4143" s="1"/>
      <c r="O4143" s="1"/>
    </row>
    <row r="4144" spans="1:15" x14ac:dyDescent="0.25">
      <c r="A4144" s="9"/>
      <c r="B4144" s="6"/>
      <c r="I4144" s="4"/>
      <c r="J4144" s="6"/>
      <c r="N4144" s="1"/>
      <c r="O4144" s="1"/>
    </row>
    <row r="4145" spans="1:15" x14ac:dyDescent="0.25">
      <c r="A4145" s="9"/>
      <c r="B4145" s="6"/>
      <c r="I4145" s="4"/>
      <c r="J4145" s="6"/>
      <c r="N4145" s="1"/>
      <c r="O4145" s="1"/>
    </row>
    <row r="4146" spans="1:15" x14ac:dyDescent="0.25">
      <c r="A4146" s="9"/>
      <c r="B4146" s="6"/>
      <c r="I4146" s="4"/>
      <c r="J4146" s="6"/>
      <c r="N4146" s="1"/>
      <c r="O4146" s="1"/>
    </row>
    <row r="4147" spans="1:15" x14ac:dyDescent="0.25">
      <c r="A4147" s="9"/>
      <c r="B4147" s="6"/>
      <c r="I4147" s="4"/>
      <c r="J4147" s="6"/>
      <c r="N4147" s="1"/>
      <c r="O4147" s="1"/>
    </row>
    <row r="4148" spans="1:15" x14ac:dyDescent="0.25">
      <c r="A4148" s="9"/>
      <c r="B4148" s="6"/>
      <c r="I4148" s="4"/>
      <c r="J4148" s="6"/>
      <c r="N4148" s="1"/>
      <c r="O4148" s="1"/>
    </row>
    <row r="4149" spans="1:15" x14ac:dyDescent="0.25">
      <c r="A4149" s="9"/>
      <c r="B4149" s="6"/>
      <c r="I4149" s="4"/>
      <c r="J4149" s="6"/>
      <c r="N4149" s="1"/>
      <c r="O4149" s="1"/>
    </row>
    <row r="4150" spans="1:15" x14ac:dyDescent="0.25">
      <c r="A4150" s="9"/>
      <c r="B4150" s="6"/>
      <c r="I4150" s="4"/>
      <c r="J4150" s="6"/>
      <c r="N4150" s="1"/>
      <c r="O4150" s="1"/>
    </row>
    <row r="4151" spans="1:15" x14ac:dyDescent="0.25">
      <c r="A4151" s="9"/>
      <c r="B4151" s="6"/>
      <c r="I4151" s="4"/>
      <c r="J4151" s="6"/>
      <c r="N4151" s="1"/>
      <c r="O4151" s="1"/>
    </row>
    <row r="4152" spans="1:15" x14ac:dyDescent="0.25">
      <c r="A4152" s="9"/>
      <c r="B4152" s="6"/>
      <c r="I4152" s="4"/>
      <c r="J4152" s="6"/>
      <c r="N4152" s="1"/>
      <c r="O4152" s="1"/>
    </row>
    <row r="4153" spans="1:15" x14ac:dyDescent="0.25">
      <c r="A4153" s="9"/>
      <c r="B4153" s="6"/>
      <c r="I4153" s="4"/>
      <c r="J4153" s="6"/>
      <c r="N4153" s="1"/>
      <c r="O4153" s="1"/>
    </row>
    <row r="4154" spans="1:15" x14ac:dyDescent="0.25">
      <c r="A4154" s="9"/>
      <c r="B4154" s="6"/>
      <c r="I4154" s="4"/>
      <c r="J4154" s="6"/>
      <c r="N4154" s="1"/>
      <c r="O4154" s="1"/>
    </row>
    <row r="4155" spans="1:15" x14ac:dyDescent="0.25">
      <c r="A4155" s="9"/>
      <c r="B4155" s="6"/>
      <c r="I4155" s="4"/>
      <c r="J4155" s="6"/>
      <c r="N4155" s="1"/>
      <c r="O4155" s="1"/>
    </row>
    <row r="4156" spans="1:15" x14ac:dyDescent="0.25">
      <c r="A4156" s="9"/>
      <c r="B4156" s="6"/>
      <c r="I4156" s="4"/>
      <c r="J4156" s="6"/>
      <c r="N4156" s="1"/>
      <c r="O4156" s="1"/>
    </row>
    <row r="4157" spans="1:15" x14ac:dyDescent="0.25">
      <c r="A4157" s="9"/>
      <c r="B4157" s="6"/>
      <c r="I4157" s="4"/>
      <c r="J4157" s="6"/>
      <c r="N4157" s="1"/>
      <c r="O4157" s="1"/>
    </row>
    <row r="4158" spans="1:15" x14ac:dyDescent="0.25">
      <c r="A4158" s="9"/>
      <c r="B4158" s="6"/>
      <c r="I4158" s="4"/>
      <c r="J4158" s="6"/>
      <c r="N4158" s="1"/>
      <c r="O4158" s="1"/>
    </row>
    <row r="4159" spans="1:15" x14ac:dyDescent="0.25">
      <c r="A4159" s="9"/>
      <c r="B4159" s="6"/>
      <c r="I4159" s="4"/>
      <c r="J4159" s="6"/>
      <c r="N4159" s="1"/>
      <c r="O4159" s="1"/>
    </row>
    <row r="4160" spans="1:15" x14ac:dyDescent="0.25">
      <c r="A4160" s="9"/>
      <c r="B4160" s="6"/>
      <c r="I4160" s="4"/>
      <c r="J4160" s="6"/>
      <c r="N4160" s="1"/>
      <c r="O4160" s="1"/>
    </row>
    <row r="4161" spans="1:15" x14ac:dyDescent="0.25">
      <c r="A4161" s="9"/>
      <c r="B4161" s="6"/>
      <c r="I4161" s="4"/>
      <c r="J4161" s="6"/>
      <c r="N4161" s="1"/>
      <c r="O4161" s="1"/>
    </row>
    <row r="4162" spans="1:15" x14ac:dyDescent="0.25">
      <c r="A4162" s="9"/>
      <c r="B4162" s="6"/>
      <c r="I4162" s="4"/>
      <c r="J4162" s="6"/>
      <c r="N4162" s="1"/>
      <c r="O4162" s="1"/>
    </row>
    <row r="4163" spans="1:15" x14ac:dyDescent="0.25">
      <c r="A4163" s="9"/>
      <c r="B4163" s="6"/>
      <c r="I4163" s="4"/>
      <c r="J4163" s="6"/>
      <c r="N4163" s="1"/>
      <c r="O4163" s="1"/>
    </row>
    <row r="4164" spans="1:15" x14ac:dyDescent="0.25">
      <c r="A4164" s="9"/>
      <c r="B4164" s="6"/>
      <c r="I4164" s="4"/>
      <c r="J4164" s="6"/>
      <c r="N4164" s="1"/>
      <c r="O4164" s="1"/>
    </row>
    <row r="4165" spans="1:15" x14ac:dyDescent="0.25">
      <c r="A4165" s="9"/>
      <c r="B4165" s="6"/>
      <c r="I4165" s="4"/>
      <c r="J4165" s="6"/>
      <c r="N4165" s="1"/>
      <c r="O4165" s="1"/>
    </row>
    <row r="4166" spans="1:15" x14ac:dyDescent="0.25">
      <c r="A4166" s="9"/>
      <c r="B4166" s="6"/>
      <c r="I4166" s="4"/>
      <c r="J4166" s="6"/>
      <c r="N4166" s="1"/>
      <c r="O4166" s="1"/>
    </row>
    <row r="4167" spans="1:15" x14ac:dyDescent="0.25">
      <c r="A4167" s="9"/>
      <c r="B4167" s="6"/>
      <c r="I4167" s="4"/>
      <c r="J4167" s="6"/>
      <c r="N4167" s="1"/>
      <c r="O4167" s="1"/>
    </row>
    <row r="4168" spans="1:15" x14ac:dyDescent="0.25">
      <c r="A4168" s="9"/>
      <c r="B4168" s="6"/>
      <c r="I4168" s="4"/>
      <c r="J4168" s="6"/>
      <c r="N4168" s="1"/>
      <c r="O4168" s="1"/>
    </row>
    <row r="4169" spans="1:15" x14ac:dyDescent="0.25">
      <c r="A4169" s="9"/>
      <c r="B4169" s="6"/>
      <c r="I4169" s="4"/>
      <c r="J4169" s="6"/>
      <c r="N4169" s="1"/>
      <c r="O4169" s="1"/>
    </row>
    <row r="4170" spans="1:15" x14ac:dyDescent="0.25">
      <c r="A4170" s="9"/>
      <c r="B4170" s="6"/>
      <c r="I4170" s="4"/>
      <c r="J4170" s="6"/>
      <c r="N4170" s="1"/>
      <c r="O4170" s="1"/>
    </row>
    <row r="4171" spans="1:15" x14ac:dyDescent="0.25">
      <c r="A4171" s="9"/>
      <c r="B4171" s="6"/>
      <c r="I4171" s="4"/>
      <c r="J4171" s="6"/>
      <c r="N4171" s="1"/>
      <c r="O4171" s="1"/>
    </row>
    <row r="4172" spans="1:15" x14ac:dyDescent="0.25">
      <c r="A4172" s="9"/>
      <c r="B4172" s="6"/>
      <c r="I4172" s="4"/>
      <c r="J4172" s="6"/>
      <c r="N4172" s="1"/>
      <c r="O4172" s="1"/>
    </row>
    <row r="4173" spans="1:15" x14ac:dyDescent="0.25">
      <c r="A4173" s="9"/>
      <c r="B4173" s="6"/>
      <c r="I4173" s="4"/>
      <c r="J4173" s="6"/>
      <c r="N4173" s="1"/>
      <c r="O4173" s="1"/>
    </row>
    <row r="4174" spans="1:15" x14ac:dyDescent="0.25">
      <c r="A4174" s="9"/>
      <c r="B4174" s="6"/>
      <c r="I4174" s="4"/>
      <c r="J4174" s="6"/>
      <c r="N4174" s="1"/>
      <c r="O4174" s="1"/>
    </row>
    <row r="4175" spans="1:15" x14ac:dyDescent="0.25">
      <c r="A4175" s="9"/>
      <c r="B4175" s="6"/>
      <c r="I4175" s="4"/>
      <c r="J4175" s="6"/>
      <c r="N4175" s="1"/>
      <c r="O4175" s="1"/>
    </row>
    <row r="4176" spans="1:15" x14ac:dyDescent="0.25">
      <c r="A4176" s="9"/>
      <c r="B4176" s="6"/>
      <c r="I4176" s="4"/>
      <c r="J4176" s="6"/>
      <c r="N4176" s="1"/>
      <c r="O4176" s="1"/>
    </row>
    <row r="4177" spans="1:15" x14ac:dyDescent="0.25">
      <c r="A4177" s="9"/>
      <c r="B4177" s="6"/>
      <c r="I4177" s="4"/>
      <c r="J4177" s="6"/>
      <c r="N4177" s="1"/>
      <c r="O4177" s="1"/>
    </row>
    <row r="4178" spans="1:15" x14ac:dyDescent="0.25">
      <c r="A4178" s="9"/>
      <c r="B4178" s="6"/>
      <c r="I4178" s="4"/>
      <c r="J4178" s="6"/>
      <c r="N4178" s="1"/>
      <c r="O4178" s="1"/>
    </row>
    <row r="4179" spans="1:15" x14ac:dyDescent="0.25">
      <c r="A4179" s="9"/>
      <c r="B4179" s="6"/>
      <c r="I4179" s="4"/>
      <c r="J4179" s="6"/>
      <c r="N4179" s="1"/>
      <c r="O4179" s="1"/>
    </row>
    <row r="4180" spans="1:15" x14ac:dyDescent="0.25">
      <c r="A4180" s="9"/>
      <c r="B4180" s="6"/>
      <c r="I4180" s="4"/>
      <c r="J4180" s="6"/>
      <c r="N4180" s="1"/>
      <c r="O4180" s="1"/>
    </row>
    <row r="4181" spans="1:15" x14ac:dyDescent="0.25">
      <c r="A4181" s="9"/>
      <c r="B4181" s="6"/>
      <c r="I4181" s="4"/>
      <c r="J4181" s="6"/>
      <c r="N4181" s="1"/>
      <c r="O4181" s="1"/>
    </row>
    <row r="4182" spans="1:15" x14ac:dyDescent="0.25">
      <c r="A4182" s="9"/>
      <c r="B4182" s="6"/>
      <c r="I4182" s="4"/>
      <c r="J4182" s="6"/>
      <c r="N4182" s="1"/>
      <c r="O4182" s="1"/>
    </row>
    <row r="4183" spans="1:15" x14ac:dyDescent="0.25">
      <c r="A4183" s="9"/>
      <c r="B4183" s="6"/>
      <c r="I4183" s="4"/>
      <c r="J4183" s="6"/>
      <c r="N4183" s="1"/>
      <c r="O4183" s="1"/>
    </row>
    <row r="4184" spans="1:15" x14ac:dyDescent="0.25">
      <c r="A4184" s="9"/>
      <c r="B4184" s="6"/>
      <c r="I4184" s="4"/>
      <c r="J4184" s="6"/>
      <c r="N4184" s="1"/>
      <c r="O4184" s="1"/>
    </row>
    <row r="4185" spans="1:15" x14ac:dyDescent="0.25">
      <c r="A4185" s="9"/>
      <c r="B4185" s="6"/>
      <c r="I4185" s="4"/>
      <c r="J4185" s="6"/>
      <c r="N4185" s="1"/>
      <c r="O4185" s="1"/>
    </row>
    <row r="4186" spans="1:15" x14ac:dyDescent="0.25">
      <c r="A4186" s="9"/>
      <c r="B4186" s="6"/>
      <c r="I4186" s="4"/>
      <c r="J4186" s="6"/>
      <c r="N4186" s="1"/>
      <c r="O4186" s="1"/>
    </row>
    <row r="4187" spans="1:15" x14ac:dyDescent="0.25">
      <c r="A4187" s="9"/>
      <c r="B4187" s="6"/>
      <c r="I4187" s="4"/>
      <c r="J4187" s="6"/>
      <c r="N4187" s="1"/>
      <c r="O4187" s="1"/>
    </row>
    <row r="4188" spans="1:15" x14ac:dyDescent="0.25">
      <c r="A4188" s="9"/>
      <c r="B4188" s="6"/>
      <c r="I4188" s="4"/>
      <c r="J4188" s="6"/>
      <c r="N4188" s="1"/>
      <c r="O4188" s="1"/>
    </row>
    <row r="4189" spans="1:15" x14ac:dyDescent="0.25">
      <c r="A4189" s="9"/>
      <c r="B4189" s="6"/>
      <c r="I4189" s="4"/>
      <c r="J4189" s="6"/>
      <c r="N4189" s="1"/>
      <c r="O4189" s="1"/>
    </row>
    <row r="4190" spans="1:15" x14ac:dyDescent="0.25">
      <c r="A4190" s="9"/>
      <c r="B4190" s="6"/>
      <c r="I4190" s="4"/>
      <c r="J4190" s="6"/>
      <c r="N4190" s="1"/>
      <c r="O4190" s="1"/>
    </row>
    <row r="4191" spans="1:15" x14ac:dyDescent="0.25">
      <c r="A4191" s="9"/>
      <c r="B4191" s="6"/>
      <c r="I4191" s="4"/>
      <c r="J4191" s="6"/>
      <c r="N4191" s="1"/>
      <c r="O4191" s="1"/>
    </row>
    <row r="4192" spans="1:15" x14ac:dyDescent="0.25">
      <c r="A4192" s="9"/>
      <c r="B4192" s="6"/>
      <c r="I4192" s="4"/>
      <c r="J4192" s="6"/>
      <c r="N4192" s="1"/>
      <c r="O4192" s="1"/>
    </row>
    <row r="4193" spans="1:15" x14ac:dyDescent="0.25">
      <c r="A4193" s="9"/>
      <c r="B4193" s="6"/>
      <c r="I4193" s="4"/>
      <c r="J4193" s="6"/>
      <c r="N4193" s="1"/>
      <c r="O4193" s="1"/>
    </row>
    <row r="4194" spans="1:15" x14ac:dyDescent="0.25">
      <c r="A4194" s="9"/>
      <c r="B4194" s="6"/>
      <c r="I4194" s="4"/>
      <c r="J4194" s="6"/>
      <c r="N4194" s="1"/>
      <c r="O4194" s="1"/>
    </row>
    <row r="4195" spans="1:15" x14ac:dyDescent="0.25">
      <c r="A4195" s="9"/>
      <c r="B4195" s="6"/>
      <c r="I4195" s="4"/>
      <c r="J4195" s="6"/>
      <c r="N4195" s="1"/>
      <c r="O4195" s="1"/>
    </row>
    <row r="4196" spans="1:15" x14ac:dyDescent="0.25">
      <c r="A4196" s="9"/>
      <c r="B4196" s="6"/>
      <c r="I4196" s="4"/>
      <c r="J4196" s="6"/>
      <c r="N4196" s="1"/>
      <c r="O4196" s="1"/>
    </row>
    <row r="4197" spans="1:15" x14ac:dyDescent="0.25">
      <c r="A4197" s="9"/>
      <c r="B4197" s="6"/>
      <c r="I4197" s="4"/>
      <c r="J4197" s="6"/>
      <c r="N4197" s="1"/>
      <c r="O4197" s="1"/>
    </row>
    <row r="4198" spans="1:15" x14ac:dyDescent="0.25">
      <c r="A4198" s="9"/>
      <c r="B4198" s="6"/>
      <c r="I4198" s="4"/>
      <c r="J4198" s="6"/>
      <c r="N4198" s="1"/>
      <c r="O4198" s="1"/>
    </row>
    <row r="4199" spans="1:15" x14ac:dyDescent="0.25">
      <c r="A4199" s="9"/>
      <c r="B4199" s="6"/>
      <c r="I4199" s="4"/>
      <c r="J4199" s="6"/>
      <c r="N4199" s="1"/>
      <c r="O4199" s="1"/>
    </row>
    <row r="4200" spans="1:15" x14ac:dyDescent="0.25">
      <c r="A4200" s="9"/>
      <c r="B4200" s="6"/>
      <c r="I4200" s="4"/>
      <c r="J4200" s="6"/>
      <c r="N4200" s="1"/>
      <c r="O4200" s="1"/>
    </row>
    <row r="4201" spans="1:15" x14ac:dyDescent="0.25">
      <c r="A4201" s="9"/>
      <c r="B4201" s="6"/>
      <c r="I4201" s="4"/>
      <c r="J4201" s="6"/>
      <c r="N4201" s="1"/>
      <c r="O4201" s="1"/>
    </row>
    <row r="4202" spans="1:15" x14ac:dyDescent="0.25">
      <c r="A4202" s="9"/>
      <c r="B4202" s="6"/>
      <c r="I4202" s="4"/>
      <c r="J4202" s="6"/>
      <c r="N4202" s="1"/>
      <c r="O4202" s="1"/>
    </row>
    <row r="4203" spans="1:15" x14ac:dyDescent="0.25">
      <c r="A4203" s="9"/>
      <c r="B4203" s="6"/>
      <c r="I4203" s="4"/>
      <c r="J4203" s="6"/>
      <c r="N4203" s="1"/>
      <c r="O4203" s="1"/>
    </row>
    <row r="4204" spans="1:15" x14ac:dyDescent="0.25">
      <c r="A4204" s="9"/>
      <c r="B4204" s="6"/>
      <c r="I4204" s="4"/>
      <c r="J4204" s="6"/>
      <c r="N4204" s="1"/>
      <c r="O4204" s="1"/>
    </row>
    <row r="4205" spans="1:15" x14ac:dyDescent="0.25">
      <c r="A4205" s="9"/>
      <c r="B4205" s="6"/>
      <c r="I4205" s="4"/>
      <c r="J4205" s="6"/>
      <c r="N4205" s="1"/>
      <c r="O4205" s="1"/>
    </row>
    <row r="4206" spans="1:15" x14ac:dyDescent="0.25">
      <c r="A4206" s="9"/>
      <c r="B4206" s="6"/>
      <c r="I4206" s="4"/>
      <c r="J4206" s="6"/>
      <c r="N4206" s="1"/>
      <c r="O4206" s="1"/>
    </row>
    <row r="4207" spans="1:15" x14ac:dyDescent="0.25">
      <c r="A4207" s="9"/>
      <c r="B4207" s="6"/>
      <c r="I4207" s="4"/>
      <c r="J4207" s="6"/>
      <c r="N4207" s="1"/>
      <c r="O4207" s="1"/>
    </row>
    <row r="4208" spans="1:15" x14ac:dyDescent="0.25">
      <c r="A4208" s="9"/>
      <c r="B4208" s="6"/>
      <c r="I4208" s="4"/>
      <c r="J4208" s="6"/>
      <c r="N4208" s="1"/>
      <c r="O4208" s="1"/>
    </row>
    <row r="4209" spans="1:15" x14ac:dyDescent="0.25">
      <c r="A4209" s="9"/>
      <c r="B4209" s="6"/>
      <c r="I4209" s="4"/>
      <c r="J4209" s="6"/>
      <c r="N4209" s="1"/>
      <c r="O4209" s="1"/>
    </row>
    <row r="4210" spans="1:15" x14ac:dyDescent="0.25">
      <c r="A4210" s="9"/>
      <c r="B4210" s="6"/>
      <c r="I4210" s="4"/>
      <c r="J4210" s="6"/>
      <c r="N4210" s="1"/>
      <c r="O4210" s="1"/>
    </row>
    <row r="4211" spans="1:15" x14ac:dyDescent="0.25">
      <c r="A4211" s="9"/>
      <c r="B4211" s="6"/>
      <c r="I4211" s="4"/>
      <c r="J4211" s="6"/>
      <c r="N4211" s="1"/>
      <c r="O4211" s="1"/>
    </row>
    <row r="4212" spans="1:15" x14ac:dyDescent="0.25">
      <c r="A4212" s="9"/>
      <c r="B4212" s="6"/>
      <c r="I4212" s="4"/>
      <c r="J4212" s="6"/>
      <c r="N4212" s="1"/>
      <c r="O4212" s="1"/>
    </row>
    <row r="4213" spans="1:15" x14ac:dyDescent="0.25">
      <c r="A4213" s="9"/>
      <c r="B4213" s="6"/>
      <c r="I4213" s="4"/>
      <c r="J4213" s="6"/>
      <c r="N4213" s="1"/>
      <c r="O4213" s="1"/>
    </row>
    <row r="4214" spans="1:15" x14ac:dyDescent="0.25">
      <c r="A4214" s="9"/>
      <c r="B4214" s="6"/>
      <c r="I4214" s="4"/>
      <c r="J4214" s="6"/>
      <c r="N4214" s="1"/>
      <c r="O4214" s="1"/>
    </row>
    <row r="4215" spans="1:15" x14ac:dyDescent="0.25">
      <c r="A4215" s="9"/>
      <c r="B4215" s="6"/>
      <c r="I4215" s="4"/>
      <c r="J4215" s="6"/>
      <c r="N4215" s="1"/>
      <c r="O4215" s="1"/>
    </row>
    <row r="4216" spans="1:15" x14ac:dyDescent="0.25">
      <c r="A4216" s="9"/>
      <c r="B4216" s="6"/>
      <c r="I4216" s="4"/>
      <c r="J4216" s="6"/>
      <c r="N4216" s="1"/>
      <c r="O4216" s="1"/>
    </row>
    <row r="4217" spans="1:15" x14ac:dyDescent="0.25">
      <c r="A4217" s="9"/>
      <c r="B4217" s="6"/>
      <c r="I4217" s="4"/>
      <c r="J4217" s="6"/>
      <c r="N4217" s="1"/>
      <c r="O4217" s="1"/>
    </row>
    <row r="4218" spans="1:15" x14ac:dyDescent="0.25">
      <c r="A4218" s="9"/>
      <c r="B4218" s="6"/>
      <c r="I4218" s="4"/>
      <c r="J4218" s="6"/>
      <c r="N4218" s="1"/>
      <c r="O4218" s="1"/>
    </row>
    <row r="4219" spans="1:15" x14ac:dyDescent="0.25">
      <c r="A4219" s="9"/>
      <c r="B4219" s="6"/>
      <c r="I4219" s="4"/>
      <c r="J4219" s="6"/>
      <c r="N4219" s="1"/>
      <c r="O4219" s="1"/>
    </row>
    <row r="4220" spans="1:15" x14ac:dyDescent="0.25">
      <c r="A4220" s="9"/>
      <c r="B4220" s="6"/>
      <c r="I4220" s="4"/>
      <c r="J4220" s="6"/>
      <c r="N4220" s="1"/>
      <c r="O4220" s="1"/>
    </row>
    <row r="4221" spans="1:15" x14ac:dyDescent="0.25">
      <c r="A4221" s="9"/>
      <c r="B4221" s="6"/>
      <c r="I4221" s="4"/>
      <c r="J4221" s="6"/>
      <c r="N4221" s="1"/>
      <c r="O4221" s="1"/>
    </row>
    <row r="4222" spans="1:15" x14ac:dyDescent="0.25">
      <c r="A4222" s="9"/>
      <c r="B4222" s="6"/>
      <c r="I4222" s="4"/>
      <c r="J4222" s="6"/>
      <c r="N4222" s="1"/>
      <c r="O4222" s="1"/>
    </row>
    <row r="4223" spans="1:15" x14ac:dyDescent="0.25">
      <c r="A4223" s="9"/>
      <c r="B4223" s="6"/>
      <c r="I4223" s="4"/>
      <c r="J4223" s="6"/>
      <c r="N4223" s="1"/>
      <c r="O4223" s="1"/>
    </row>
    <row r="4224" spans="1:15" x14ac:dyDescent="0.25">
      <c r="A4224" s="9"/>
      <c r="B4224" s="6"/>
      <c r="I4224" s="4"/>
      <c r="J4224" s="6"/>
      <c r="N4224" s="1"/>
      <c r="O4224" s="1"/>
    </row>
    <row r="4225" spans="1:15" x14ac:dyDescent="0.25">
      <c r="A4225" s="9"/>
      <c r="B4225" s="6"/>
      <c r="I4225" s="4"/>
      <c r="J4225" s="6"/>
      <c r="N4225" s="1"/>
      <c r="O4225" s="1"/>
    </row>
    <row r="4226" spans="1:15" x14ac:dyDescent="0.25">
      <c r="A4226" s="9"/>
      <c r="B4226" s="6"/>
      <c r="I4226" s="4"/>
      <c r="J4226" s="6"/>
      <c r="N4226" s="1"/>
      <c r="O4226" s="1"/>
    </row>
    <row r="4227" spans="1:15" x14ac:dyDescent="0.25">
      <c r="A4227" s="9"/>
      <c r="B4227" s="6"/>
      <c r="I4227" s="4"/>
      <c r="J4227" s="6"/>
      <c r="N4227" s="1"/>
      <c r="O4227" s="1"/>
    </row>
    <row r="4228" spans="1:15" x14ac:dyDescent="0.25">
      <c r="A4228" s="9"/>
      <c r="B4228" s="6"/>
      <c r="I4228" s="4"/>
      <c r="J4228" s="6"/>
      <c r="N4228" s="1"/>
      <c r="O4228" s="1"/>
    </row>
    <row r="4229" spans="1:15" x14ac:dyDescent="0.25">
      <c r="A4229" s="9"/>
      <c r="B4229" s="6"/>
      <c r="I4229" s="4"/>
      <c r="J4229" s="6"/>
      <c r="N4229" s="1"/>
      <c r="O4229" s="1"/>
    </row>
    <row r="4230" spans="1:15" x14ac:dyDescent="0.25">
      <c r="A4230" s="9"/>
      <c r="B4230" s="6"/>
      <c r="I4230" s="4"/>
      <c r="J4230" s="6"/>
      <c r="N4230" s="1"/>
      <c r="O4230" s="1"/>
    </row>
    <row r="4231" spans="1:15" x14ac:dyDescent="0.25">
      <c r="A4231" s="9"/>
      <c r="B4231" s="6"/>
      <c r="I4231" s="4"/>
      <c r="J4231" s="6"/>
      <c r="N4231" s="1"/>
      <c r="O4231" s="1"/>
    </row>
    <row r="4232" spans="1:15" x14ac:dyDescent="0.25">
      <c r="A4232" s="9"/>
      <c r="B4232" s="6"/>
      <c r="I4232" s="4"/>
      <c r="J4232" s="6"/>
      <c r="N4232" s="1"/>
      <c r="O4232" s="1"/>
    </row>
    <row r="4233" spans="1:15" x14ac:dyDescent="0.25">
      <c r="A4233" s="9"/>
      <c r="B4233" s="6"/>
      <c r="I4233" s="4"/>
      <c r="J4233" s="6"/>
      <c r="N4233" s="1"/>
      <c r="O4233" s="1"/>
    </row>
    <row r="4234" spans="1:15" x14ac:dyDescent="0.25">
      <c r="A4234" s="9"/>
      <c r="B4234" s="6"/>
      <c r="I4234" s="4"/>
      <c r="J4234" s="6"/>
      <c r="N4234" s="1"/>
      <c r="O4234" s="1"/>
    </row>
    <row r="4235" spans="1:15" x14ac:dyDescent="0.25">
      <c r="A4235" s="9"/>
      <c r="B4235" s="6"/>
      <c r="I4235" s="4"/>
      <c r="J4235" s="6"/>
      <c r="N4235" s="1"/>
      <c r="O4235" s="1"/>
    </row>
    <row r="4236" spans="1:15" x14ac:dyDescent="0.25">
      <c r="A4236" s="9"/>
      <c r="B4236" s="6"/>
      <c r="I4236" s="4"/>
      <c r="J4236" s="6"/>
      <c r="N4236" s="1"/>
      <c r="O4236" s="1"/>
    </row>
    <row r="4237" spans="1:15" x14ac:dyDescent="0.25">
      <c r="A4237" s="9"/>
      <c r="B4237" s="6"/>
      <c r="I4237" s="4"/>
      <c r="J4237" s="6"/>
      <c r="N4237" s="1"/>
      <c r="O4237" s="1"/>
    </row>
    <row r="4238" spans="1:15" x14ac:dyDescent="0.25">
      <c r="A4238" s="9"/>
      <c r="B4238" s="6"/>
      <c r="I4238" s="4"/>
      <c r="J4238" s="6"/>
      <c r="N4238" s="1"/>
      <c r="O4238" s="1"/>
    </row>
    <row r="4239" spans="1:15" x14ac:dyDescent="0.25">
      <c r="A4239" s="9"/>
      <c r="B4239" s="6"/>
      <c r="I4239" s="4"/>
      <c r="J4239" s="6"/>
      <c r="N4239" s="1"/>
      <c r="O4239" s="1"/>
    </row>
    <row r="4240" spans="1:15" x14ac:dyDescent="0.25">
      <c r="A4240" s="9"/>
      <c r="B4240" s="6"/>
      <c r="I4240" s="4"/>
      <c r="J4240" s="6"/>
      <c r="N4240" s="1"/>
      <c r="O4240" s="1"/>
    </row>
    <row r="4241" spans="1:15" x14ac:dyDescent="0.25">
      <c r="A4241" s="9"/>
      <c r="B4241" s="6"/>
      <c r="I4241" s="4"/>
      <c r="J4241" s="6"/>
      <c r="N4241" s="1"/>
      <c r="O4241" s="1"/>
    </row>
    <row r="4242" spans="1:15" x14ac:dyDescent="0.25">
      <c r="A4242" s="9"/>
      <c r="B4242" s="6"/>
      <c r="I4242" s="4"/>
      <c r="J4242" s="6"/>
      <c r="N4242" s="1"/>
      <c r="O4242" s="1"/>
    </row>
    <row r="4243" spans="1:15" x14ac:dyDescent="0.25">
      <c r="A4243" s="9"/>
      <c r="B4243" s="6"/>
      <c r="I4243" s="4"/>
      <c r="J4243" s="6"/>
      <c r="N4243" s="1"/>
      <c r="O4243" s="1"/>
    </row>
    <row r="4244" spans="1:15" x14ac:dyDescent="0.25">
      <c r="A4244" s="9"/>
      <c r="B4244" s="6"/>
      <c r="I4244" s="4"/>
      <c r="J4244" s="6"/>
      <c r="N4244" s="1"/>
      <c r="O4244" s="1"/>
    </row>
    <row r="4245" spans="1:15" x14ac:dyDescent="0.25">
      <c r="A4245" s="9"/>
      <c r="B4245" s="6"/>
      <c r="I4245" s="4"/>
      <c r="J4245" s="6"/>
      <c r="N4245" s="1"/>
      <c r="O4245" s="1"/>
    </row>
    <row r="4246" spans="1:15" x14ac:dyDescent="0.25">
      <c r="A4246" s="9"/>
      <c r="B4246" s="6"/>
      <c r="I4246" s="4"/>
      <c r="J4246" s="6"/>
      <c r="N4246" s="1"/>
      <c r="O4246" s="1"/>
    </row>
    <row r="4247" spans="1:15" x14ac:dyDescent="0.25">
      <c r="A4247" s="9"/>
      <c r="B4247" s="6"/>
      <c r="I4247" s="4"/>
      <c r="J4247" s="6"/>
      <c r="N4247" s="1"/>
      <c r="O4247" s="1"/>
    </row>
    <row r="4248" spans="1:15" x14ac:dyDescent="0.25">
      <c r="A4248" s="9"/>
      <c r="B4248" s="6"/>
      <c r="I4248" s="4"/>
      <c r="J4248" s="6"/>
      <c r="N4248" s="1"/>
      <c r="O4248" s="1"/>
    </row>
    <row r="4249" spans="1:15" x14ac:dyDescent="0.25">
      <c r="A4249" s="9"/>
      <c r="B4249" s="6"/>
      <c r="I4249" s="4"/>
      <c r="J4249" s="6"/>
      <c r="N4249" s="1"/>
      <c r="O4249" s="1"/>
    </row>
    <row r="4250" spans="1:15" x14ac:dyDescent="0.25">
      <c r="A4250" s="9"/>
      <c r="B4250" s="6"/>
      <c r="I4250" s="4"/>
      <c r="J4250" s="6"/>
      <c r="N4250" s="1"/>
      <c r="O4250" s="1"/>
    </row>
    <row r="4251" spans="1:15" x14ac:dyDescent="0.25">
      <c r="A4251" s="9"/>
      <c r="B4251" s="6"/>
      <c r="I4251" s="4"/>
      <c r="J4251" s="6"/>
      <c r="N4251" s="1"/>
      <c r="O4251" s="1"/>
    </row>
    <row r="4252" spans="1:15" x14ac:dyDescent="0.25">
      <c r="A4252" s="9"/>
      <c r="B4252" s="6"/>
      <c r="I4252" s="4"/>
      <c r="J4252" s="6"/>
      <c r="N4252" s="1"/>
      <c r="O4252" s="1"/>
    </row>
    <row r="4253" spans="1:15" x14ac:dyDescent="0.25">
      <c r="A4253" s="9"/>
      <c r="B4253" s="6"/>
      <c r="I4253" s="4"/>
      <c r="J4253" s="6"/>
      <c r="N4253" s="1"/>
      <c r="O4253" s="1"/>
    </row>
    <row r="4254" spans="1:15" x14ac:dyDescent="0.25">
      <c r="A4254" s="9"/>
      <c r="B4254" s="6"/>
      <c r="I4254" s="4"/>
      <c r="J4254" s="6"/>
      <c r="N4254" s="1"/>
      <c r="O4254" s="1"/>
    </row>
    <row r="4255" spans="1:15" x14ac:dyDescent="0.25">
      <c r="A4255" s="9"/>
      <c r="B4255" s="6"/>
      <c r="I4255" s="4"/>
      <c r="J4255" s="6"/>
      <c r="N4255" s="1"/>
      <c r="O4255" s="1"/>
    </row>
    <row r="4256" spans="1:15" x14ac:dyDescent="0.25">
      <c r="A4256" s="9"/>
      <c r="B4256" s="6"/>
      <c r="I4256" s="4"/>
      <c r="J4256" s="6"/>
      <c r="N4256" s="1"/>
      <c r="O4256" s="1"/>
    </row>
    <row r="4257" spans="1:15" x14ac:dyDescent="0.25">
      <c r="A4257" s="9"/>
      <c r="B4257" s="6"/>
      <c r="I4257" s="4"/>
      <c r="J4257" s="6"/>
      <c r="N4257" s="1"/>
      <c r="O4257" s="1"/>
    </row>
    <row r="4258" spans="1:15" x14ac:dyDescent="0.25">
      <c r="A4258" s="9"/>
      <c r="B4258" s="6"/>
      <c r="I4258" s="4"/>
      <c r="J4258" s="6"/>
      <c r="N4258" s="1"/>
      <c r="O4258" s="1"/>
    </row>
    <row r="4259" spans="1:15" x14ac:dyDescent="0.25">
      <c r="A4259" s="9"/>
      <c r="B4259" s="6"/>
      <c r="I4259" s="4"/>
      <c r="J4259" s="6"/>
      <c r="N4259" s="1"/>
      <c r="O4259" s="1"/>
    </row>
    <row r="4260" spans="1:15" x14ac:dyDescent="0.25">
      <c r="A4260" s="9"/>
      <c r="B4260" s="6"/>
      <c r="I4260" s="4"/>
      <c r="J4260" s="6"/>
      <c r="N4260" s="1"/>
      <c r="O4260" s="1"/>
    </row>
    <row r="4261" spans="1:15" x14ac:dyDescent="0.25">
      <c r="A4261" s="9"/>
      <c r="B4261" s="6"/>
      <c r="I4261" s="4"/>
      <c r="J4261" s="6"/>
      <c r="N4261" s="1"/>
      <c r="O4261" s="1"/>
    </row>
    <row r="4262" spans="1:15" x14ac:dyDescent="0.25">
      <c r="A4262" s="9"/>
      <c r="B4262" s="6"/>
      <c r="I4262" s="4"/>
      <c r="J4262" s="6"/>
      <c r="N4262" s="1"/>
      <c r="O4262" s="1"/>
    </row>
    <row r="4263" spans="1:15" x14ac:dyDescent="0.25">
      <c r="A4263" s="9"/>
      <c r="B4263" s="6"/>
      <c r="I4263" s="4"/>
      <c r="J4263" s="6"/>
      <c r="N4263" s="1"/>
      <c r="O4263" s="1"/>
    </row>
    <row r="4264" spans="1:15" x14ac:dyDescent="0.25">
      <c r="A4264" s="9"/>
      <c r="B4264" s="6"/>
      <c r="I4264" s="4"/>
      <c r="J4264" s="6"/>
      <c r="N4264" s="1"/>
      <c r="O4264" s="1"/>
    </row>
    <row r="4265" spans="1:15" x14ac:dyDescent="0.25">
      <c r="A4265" s="9"/>
      <c r="B4265" s="6"/>
      <c r="I4265" s="4"/>
      <c r="J4265" s="6"/>
      <c r="N4265" s="1"/>
      <c r="O4265" s="1"/>
    </row>
    <row r="4266" spans="1:15" x14ac:dyDescent="0.25">
      <c r="A4266" s="9"/>
      <c r="B4266" s="6"/>
      <c r="I4266" s="4"/>
      <c r="J4266" s="6"/>
      <c r="N4266" s="1"/>
      <c r="O4266" s="1"/>
    </row>
    <row r="4267" spans="1:15" x14ac:dyDescent="0.25">
      <c r="A4267" s="9"/>
      <c r="B4267" s="6"/>
      <c r="I4267" s="4"/>
      <c r="J4267" s="6"/>
      <c r="N4267" s="1"/>
      <c r="O4267" s="1"/>
    </row>
    <row r="4268" spans="1:15" x14ac:dyDescent="0.25">
      <c r="A4268" s="9"/>
      <c r="B4268" s="6"/>
      <c r="I4268" s="4"/>
      <c r="J4268" s="6"/>
      <c r="N4268" s="1"/>
      <c r="O4268" s="1"/>
    </row>
    <row r="4269" spans="1:15" x14ac:dyDescent="0.25">
      <c r="A4269" s="9"/>
      <c r="B4269" s="6"/>
      <c r="I4269" s="4"/>
      <c r="J4269" s="6"/>
      <c r="N4269" s="1"/>
      <c r="O4269" s="1"/>
    </row>
    <row r="4270" spans="1:15" x14ac:dyDescent="0.25">
      <c r="A4270" s="9"/>
      <c r="B4270" s="6"/>
      <c r="I4270" s="4"/>
      <c r="J4270" s="6"/>
      <c r="N4270" s="1"/>
      <c r="O4270" s="1"/>
    </row>
    <row r="4271" spans="1:15" x14ac:dyDescent="0.25">
      <c r="A4271" s="9"/>
      <c r="B4271" s="6"/>
      <c r="I4271" s="4"/>
      <c r="J4271" s="6"/>
      <c r="N4271" s="1"/>
      <c r="O4271" s="1"/>
    </row>
    <row r="4272" spans="1:15" x14ac:dyDescent="0.25">
      <c r="A4272" s="9"/>
      <c r="B4272" s="6"/>
      <c r="I4272" s="4"/>
      <c r="J4272" s="6"/>
      <c r="N4272" s="1"/>
      <c r="O4272" s="1"/>
    </row>
    <row r="4273" spans="1:15" x14ac:dyDescent="0.25">
      <c r="A4273" s="9"/>
      <c r="B4273" s="6"/>
      <c r="I4273" s="4"/>
      <c r="J4273" s="6"/>
      <c r="N4273" s="1"/>
      <c r="O4273" s="1"/>
    </row>
    <row r="4274" spans="1:15" x14ac:dyDescent="0.25">
      <c r="A4274" s="9"/>
      <c r="B4274" s="6"/>
      <c r="I4274" s="4"/>
      <c r="J4274" s="6"/>
      <c r="N4274" s="1"/>
      <c r="O4274" s="1"/>
    </row>
    <row r="4275" spans="1:15" x14ac:dyDescent="0.25">
      <c r="A4275" s="9"/>
      <c r="B4275" s="6"/>
      <c r="I4275" s="4"/>
      <c r="J4275" s="6"/>
      <c r="N4275" s="1"/>
      <c r="O4275" s="1"/>
    </row>
    <row r="4276" spans="1:15" x14ac:dyDescent="0.25">
      <c r="A4276" s="9"/>
      <c r="B4276" s="6"/>
      <c r="I4276" s="4"/>
      <c r="J4276" s="6"/>
      <c r="N4276" s="1"/>
      <c r="O4276" s="1"/>
    </row>
    <row r="4277" spans="1:15" x14ac:dyDescent="0.25">
      <c r="A4277" s="9"/>
      <c r="B4277" s="6"/>
      <c r="I4277" s="4"/>
      <c r="J4277" s="6"/>
      <c r="N4277" s="1"/>
      <c r="O4277" s="1"/>
    </row>
    <row r="4278" spans="1:15" x14ac:dyDescent="0.25">
      <c r="A4278" s="9"/>
      <c r="B4278" s="6"/>
      <c r="I4278" s="4"/>
      <c r="J4278" s="6"/>
      <c r="N4278" s="1"/>
      <c r="O4278" s="1"/>
    </row>
    <row r="4279" spans="1:15" x14ac:dyDescent="0.25">
      <c r="A4279" s="9"/>
      <c r="B4279" s="6"/>
      <c r="I4279" s="4"/>
      <c r="J4279" s="6"/>
      <c r="N4279" s="1"/>
      <c r="O4279" s="1"/>
    </row>
    <row r="4280" spans="1:15" x14ac:dyDescent="0.25">
      <c r="A4280" s="9"/>
      <c r="B4280" s="6"/>
      <c r="I4280" s="4"/>
      <c r="J4280" s="6"/>
      <c r="N4280" s="1"/>
      <c r="O4280" s="1"/>
    </row>
    <row r="4281" spans="1:15" x14ac:dyDescent="0.25">
      <c r="A4281" s="9"/>
      <c r="B4281" s="6"/>
      <c r="I4281" s="4"/>
      <c r="J4281" s="6"/>
      <c r="N4281" s="1"/>
      <c r="O4281" s="1"/>
    </row>
    <row r="4282" spans="1:15" x14ac:dyDescent="0.25">
      <c r="A4282" s="9"/>
      <c r="B4282" s="6"/>
      <c r="I4282" s="4"/>
      <c r="J4282" s="6"/>
      <c r="N4282" s="1"/>
      <c r="O4282" s="1"/>
    </row>
    <row r="4283" spans="1:15" x14ac:dyDescent="0.25">
      <c r="A4283" s="9"/>
      <c r="B4283" s="6"/>
      <c r="I4283" s="4"/>
      <c r="J4283" s="6"/>
      <c r="N4283" s="1"/>
      <c r="O4283" s="1"/>
    </row>
    <row r="4284" spans="1:15" x14ac:dyDescent="0.25">
      <c r="A4284" s="9"/>
      <c r="B4284" s="6"/>
      <c r="I4284" s="4"/>
      <c r="J4284" s="6"/>
      <c r="N4284" s="1"/>
      <c r="O4284" s="1"/>
    </row>
    <row r="4285" spans="1:15" x14ac:dyDescent="0.25">
      <c r="A4285" s="9"/>
      <c r="B4285" s="6"/>
      <c r="I4285" s="4"/>
      <c r="J4285" s="6"/>
      <c r="N4285" s="1"/>
      <c r="O4285" s="1"/>
    </row>
    <row r="4286" spans="1:15" x14ac:dyDescent="0.25">
      <c r="A4286" s="9"/>
      <c r="B4286" s="6"/>
      <c r="I4286" s="4"/>
      <c r="J4286" s="6"/>
      <c r="N4286" s="1"/>
      <c r="O4286" s="1"/>
    </row>
    <row r="4287" spans="1:15" x14ac:dyDescent="0.25">
      <c r="A4287" s="9"/>
      <c r="B4287" s="6"/>
      <c r="I4287" s="4"/>
      <c r="J4287" s="6"/>
      <c r="N4287" s="1"/>
      <c r="O4287" s="1"/>
    </row>
    <row r="4288" spans="1:15" x14ac:dyDescent="0.25">
      <c r="A4288" s="9"/>
      <c r="B4288" s="6"/>
      <c r="I4288" s="4"/>
      <c r="J4288" s="6"/>
      <c r="N4288" s="1"/>
      <c r="O4288" s="1"/>
    </row>
    <row r="4289" spans="1:15" x14ac:dyDescent="0.25">
      <c r="A4289" s="9"/>
      <c r="B4289" s="6"/>
      <c r="I4289" s="4"/>
      <c r="J4289" s="6"/>
      <c r="N4289" s="1"/>
      <c r="O4289" s="1"/>
    </row>
    <row r="4290" spans="1:15" x14ac:dyDescent="0.25">
      <c r="A4290" s="9"/>
      <c r="B4290" s="6"/>
      <c r="I4290" s="4"/>
      <c r="J4290" s="6"/>
      <c r="N4290" s="1"/>
      <c r="O4290" s="1"/>
    </row>
    <row r="4291" spans="1:15" x14ac:dyDescent="0.25">
      <c r="A4291" s="9"/>
      <c r="B4291" s="6"/>
      <c r="I4291" s="4"/>
      <c r="J4291" s="6"/>
      <c r="N4291" s="1"/>
      <c r="O4291" s="1"/>
    </row>
    <row r="4292" spans="1:15" x14ac:dyDescent="0.25">
      <c r="A4292" s="9"/>
      <c r="B4292" s="6"/>
      <c r="I4292" s="4"/>
      <c r="J4292" s="6"/>
      <c r="N4292" s="1"/>
      <c r="O4292" s="1"/>
    </row>
    <row r="4293" spans="1:15" x14ac:dyDescent="0.25">
      <c r="A4293" s="9"/>
      <c r="B4293" s="6"/>
      <c r="I4293" s="4"/>
      <c r="J4293" s="6"/>
      <c r="N4293" s="1"/>
      <c r="O4293" s="1"/>
    </row>
    <row r="4294" spans="1:15" x14ac:dyDescent="0.25">
      <c r="A4294" s="9"/>
      <c r="B4294" s="6"/>
      <c r="I4294" s="4"/>
      <c r="J4294" s="6"/>
      <c r="N4294" s="1"/>
      <c r="O4294" s="1"/>
    </row>
    <row r="4295" spans="1:15" x14ac:dyDescent="0.25">
      <c r="A4295" s="9"/>
      <c r="B4295" s="6"/>
      <c r="I4295" s="4"/>
      <c r="J4295" s="6"/>
      <c r="N4295" s="1"/>
      <c r="O4295" s="1"/>
    </row>
    <row r="4296" spans="1:15" x14ac:dyDescent="0.25">
      <c r="A4296" s="9"/>
      <c r="B4296" s="6"/>
      <c r="I4296" s="4"/>
      <c r="J4296" s="6"/>
      <c r="N4296" s="1"/>
      <c r="O4296" s="1"/>
    </row>
    <row r="4297" spans="1:15" x14ac:dyDescent="0.25">
      <c r="A4297" s="9"/>
      <c r="B4297" s="6"/>
      <c r="I4297" s="4"/>
      <c r="J4297" s="6"/>
      <c r="N4297" s="1"/>
      <c r="O4297" s="1"/>
    </row>
    <row r="4298" spans="1:15" x14ac:dyDescent="0.25">
      <c r="A4298" s="9"/>
      <c r="B4298" s="6"/>
      <c r="I4298" s="4"/>
      <c r="J4298" s="6"/>
      <c r="N4298" s="1"/>
      <c r="O4298" s="1"/>
    </row>
    <row r="4299" spans="1:15" x14ac:dyDescent="0.25">
      <c r="A4299" s="9"/>
      <c r="B4299" s="6"/>
      <c r="I4299" s="4"/>
      <c r="J4299" s="6"/>
      <c r="N4299" s="1"/>
      <c r="O4299" s="1"/>
    </row>
    <row r="4300" spans="1:15" x14ac:dyDescent="0.25">
      <c r="A4300" s="9"/>
      <c r="B4300" s="6"/>
      <c r="I4300" s="4"/>
      <c r="J4300" s="6"/>
      <c r="N4300" s="1"/>
      <c r="O4300" s="1"/>
    </row>
    <row r="4301" spans="1:15" x14ac:dyDescent="0.25">
      <c r="A4301" s="9"/>
      <c r="B4301" s="6"/>
      <c r="I4301" s="4"/>
      <c r="J4301" s="6"/>
      <c r="N4301" s="1"/>
      <c r="O4301" s="1"/>
    </row>
    <row r="4302" spans="1:15" x14ac:dyDescent="0.25">
      <c r="A4302" s="9"/>
      <c r="B4302" s="6"/>
      <c r="I4302" s="4"/>
      <c r="J4302" s="6"/>
      <c r="N4302" s="1"/>
      <c r="O4302" s="1"/>
    </row>
    <row r="4303" spans="1:15" x14ac:dyDescent="0.25">
      <c r="A4303" s="9"/>
      <c r="B4303" s="6"/>
      <c r="I4303" s="4"/>
      <c r="J4303" s="6"/>
      <c r="N4303" s="1"/>
      <c r="O4303" s="1"/>
    </row>
    <row r="4304" spans="1:15" x14ac:dyDescent="0.25">
      <c r="A4304" s="9"/>
      <c r="B4304" s="6"/>
      <c r="I4304" s="4"/>
      <c r="J4304" s="6"/>
      <c r="N4304" s="1"/>
      <c r="O4304" s="1"/>
    </row>
    <row r="4305" spans="1:15" x14ac:dyDescent="0.25">
      <c r="A4305" s="9"/>
      <c r="B4305" s="6"/>
      <c r="I4305" s="4"/>
      <c r="J4305" s="6"/>
      <c r="N4305" s="1"/>
      <c r="O4305" s="1"/>
    </row>
    <row r="4306" spans="1:15" x14ac:dyDescent="0.25">
      <c r="A4306" s="9"/>
      <c r="B4306" s="6"/>
      <c r="I4306" s="4"/>
      <c r="J4306" s="6"/>
      <c r="N4306" s="1"/>
      <c r="O4306" s="1"/>
    </row>
    <row r="4307" spans="1:15" x14ac:dyDescent="0.25">
      <c r="A4307" s="9"/>
      <c r="B4307" s="6"/>
      <c r="I4307" s="4"/>
      <c r="J4307" s="6"/>
      <c r="N4307" s="1"/>
      <c r="O4307" s="1"/>
    </row>
    <row r="4308" spans="1:15" x14ac:dyDescent="0.25">
      <c r="A4308" s="9"/>
      <c r="B4308" s="6"/>
      <c r="I4308" s="4"/>
      <c r="J4308" s="6"/>
      <c r="N4308" s="1"/>
      <c r="O4308" s="1"/>
    </row>
    <row r="4309" spans="1:15" x14ac:dyDescent="0.25">
      <c r="A4309" s="9"/>
      <c r="B4309" s="6"/>
      <c r="I4309" s="4"/>
      <c r="J4309" s="6"/>
      <c r="N4309" s="1"/>
      <c r="O4309" s="1"/>
    </row>
    <row r="4310" spans="1:15" x14ac:dyDescent="0.25">
      <c r="A4310" s="9"/>
      <c r="B4310" s="6"/>
      <c r="I4310" s="4"/>
      <c r="J4310" s="6"/>
      <c r="N4310" s="1"/>
      <c r="O4310" s="1"/>
    </row>
    <row r="4311" spans="1:15" x14ac:dyDescent="0.25">
      <c r="A4311" s="9"/>
      <c r="B4311" s="6"/>
      <c r="I4311" s="4"/>
      <c r="J4311" s="6"/>
      <c r="N4311" s="1"/>
      <c r="O4311" s="1"/>
    </row>
    <row r="4312" spans="1:15" x14ac:dyDescent="0.25">
      <c r="A4312" s="9"/>
      <c r="B4312" s="6"/>
      <c r="I4312" s="4"/>
      <c r="J4312" s="6"/>
      <c r="N4312" s="1"/>
      <c r="O4312" s="1"/>
    </row>
    <row r="4313" spans="1:15" x14ac:dyDescent="0.25">
      <c r="A4313" s="9"/>
      <c r="B4313" s="6"/>
      <c r="I4313" s="4"/>
      <c r="J4313" s="6"/>
      <c r="N4313" s="1"/>
      <c r="O4313" s="1"/>
    </row>
    <row r="4314" spans="1:15" x14ac:dyDescent="0.25">
      <c r="A4314" s="9"/>
      <c r="B4314" s="6"/>
      <c r="I4314" s="4"/>
      <c r="J4314" s="6"/>
      <c r="N4314" s="1"/>
      <c r="O4314" s="1"/>
    </row>
    <row r="4315" spans="1:15" x14ac:dyDescent="0.25">
      <c r="A4315" s="9"/>
      <c r="B4315" s="6"/>
      <c r="I4315" s="4"/>
      <c r="J4315" s="6"/>
      <c r="N4315" s="1"/>
      <c r="O4315" s="1"/>
    </row>
    <row r="4316" spans="1:15" x14ac:dyDescent="0.25">
      <c r="A4316" s="9"/>
      <c r="B4316" s="6"/>
      <c r="I4316" s="4"/>
      <c r="J4316" s="6"/>
      <c r="N4316" s="1"/>
      <c r="O4316" s="1"/>
    </row>
    <row r="4317" spans="1:15" x14ac:dyDescent="0.25">
      <c r="A4317" s="9"/>
      <c r="B4317" s="6"/>
      <c r="I4317" s="4"/>
      <c r="J4317" s="6"/>
      <c r="N4317" s="1"/>
      <c r="O4317" s="1"/>
    </row>
    <row r="4318" spans="1:15" x14ac:dyDescent="0.25">
      <c r="A4318" s="9"/>
      <c r="B4318" s="6"/>
      <c r="I4318" s="4"/>
      <c r="J4318" s="6"/>
      <c r="N4318" s="1"/>
      <c r="O4318" s="1"/>
    </row>
    <row r="4319" spans="1:15" x14ac:dyDescent="0.25">
      <c r="A4319" s="9"/>
      <c r="B4319" s="6"/>
      <c r="I4319" s="4"/>
      <c r="J4319" s="6"/>
      <c r="N4319" s="1"/>
      <c r="O4319" s="1"/>
    </row>
    <row r="4320" spans="1:15" x14ac:dyDescent="0.25">
      <c r="A4320" s="9"/>
      <c r="B4320" s="6"/>
      <c r="I4320" s="4"/>
      <c r="J4320" s="6"/>
      <c r="N4320" s="1"/>
      <c r="O4320" s="1"/>
    </row>
    <row r="4321" spans="1:15" x14ac:dyDescent="0.25">
      <c r="A4321" s="9"/>
      <c r="B4321" s="6"/>
      <c r="I4321" s="4"/>
      <c r="J4321" s="6"/>
      <c r="N4321" s="1"/>
      <c r="O4321" s="1"/>
    </row>
    <row r="4322" spans="1:15" x14ac:dyDescent="0.25">
      <c r="A4322" s="9"/>
      <c r="B4322" s="6"/>
      <c r="I4322" s="4"/>
      <c r="J4322" s="6"/>
      <c r="N4322" s="1"/>
      <c r="O4322" s="1"/>
    </row>
    <row r="4323" spans="1:15" x14ac:dyDescent="0.25">
      <c r="A4323" s="9"/>
      <c r="B4323" s="6"/>
      <c r="I4323" s="4"/>
      <c r="J4323" s="6"/>
      <c r="N4323" s="1"/>
      <c r="O4323" s="1"/>
    </row>
    <row r="4324" spans="1:15" x14ac:dyDescent="0.25">
      <c r="A4324" s="9"/>
      <c r="B4324" s="6"/>
      <c r="I4324" s="4"/>
      <c r="J4324" s="6"/>
      <c r="N4324" s="1"/>
      <c r="O4324" s="1"/>
    </row>
    <row r="4325" spans="1:15" x14ac:dyDescent="0.25">
      <c r="A4325" s="9"/>
      <c r="B4325" s="6"/>
      <c r="I4325" s="4"/>
      <c r="J4325" s="6"/>
      <c r="N4325" s="1"/>
      <c r="O4325" s="1"/>
    </row>
    <row r="4326" spans="1:15" x14ac:dyDescent="0.25">
      <c r="A4326" s="9"/>
      <c r="B4326" s="6"/>
      <c r="I4326" s="4"/>
      <c r="J4326" s="6"/>
      <c r="N4326" s="1"/>
      <c r="O4326" s="1"/>
    </row>
    <row r="4327" spans="1:15" x14ac:dyDescent="0.25">
      <c r="A4327" s="9"/>
      <c r="B4327" s="6"/>
      <c r="I4327" s="4"/>
      <c r="J4327" s="6"/>
      <c r="N4327" s="1"/>
      <c r="O4327" s="1"/>
    </row>
    <row r="4328" spans="1:15" x14ac:dyDescent="0.25">
      <c r="A4328" s="9"/>
      <c r="B4328" s="6"/>
      <c r="I4328" s="4"/>
      <c r="J4328" s="6"/>
      <c r="N4328" s="1"/>
      <c r="O4328" s="1"/>
    </row>
    <row r="4329" spans="1:15" x14ac:dyDescent="0.25">
      <c r="A4329" s="9"/>
      <c r="B4329" s="6"/>
      <c r="I4329" s="4"/>
      <c r="J4329" s="6"/>
      <c r="N4329" s="1"/>
      <c r="O4329" s="1"/>
    </row>
    <row r="4330" spans="1:15" x14ac:dyDescent="0.25">
      <c r="A4330" s="9"/>
      <c r="B4330" s="6"/>
      <c r="I4330" s="4"/>
      <c r="J4330" s="6"/>
      <c r="N4330" s="1"/>
      <c r="O4330" s="1"/>
    </row>
    <row r="4331" spans="1:15" x14ac:dyDescent="0.25">
      <c r="A4331" s="9"/>
      <c r="B4331" s="6"/>
      <c r="I4331" s="4"/>
      <c r="J4331" s="6"/>
      <c r="N4331" s="1"/>
      <c r="O4331" s="1"/>
    </row>
    <row r="4332" spans="1:15" x14ac:dyDescent="0.25">
      <c r="A4332" s="9"/>
      <c r="B4332" s="6"/>
      <c r="I4332" s="4"/>
      <c r="J4332" s="6"/>
      <c r="N4332" s="1"/>
      <c r="O4332" s="1"/>
    </row>
    <row r="4333" spans="1:15" x14ac:dyDescent="0.25">
      <c r="A4333" s="9"/>
      <c r="B4333" s="6"/>
      <c r="I4333" s="4"/>
      <c r="J4333" s="6"/>
      <c r="N4333" s="1"/>
      <c r="O4333" s="1"/>
    </row>
    <row r="4334" spans="1:15" x14ac:dyDescent="0.25">
      <c r="A4334" s="9"/>
      <c r="B4334" s="6"/>
      <c r="I4334" s="4"/>
      <c r="J4334" s="6"/>
      <c r="N4334" s="1"/>
      <c r="O4334" s="1"/>
    </row>
    <row r="4335" spans="1:15" x14ac:dyDescent="0.25">
      <c r="A4335" s="9"/>
      <c r="B4335" s="6"/>
      <c r="I4335" s="4"/>
      <c r="J4335" s="6"/>
      <c r="N4335" s="1"/>
      <c r="O4335" s="1"/>
    </row>
    <row r="4336" spans="1:15" x14ac:dyDescent="0.25">
      <c r="A4336" s="9"/>
      <c r="B4336" s="6"/>
      <c r="I4336" s="4"/>
      <c r="J4336" s="6"/>
      <c r="N4336" s="1"/>
      <c r="O4336" s="1"/>
    </row>
    <row r="4337" spans="1:15" x14ac:dyDescent="0.25">
      <c r="A4337" s="9"/>
      <c r="B4337" s="6"/>
      <c r="I4337" s="4"/>
      <c r="J4337" s="6"/>
      <c r="N4337" s="1"/>
      <c r="O4337" s="1"/>
    </row>
    <row r="4338" spans="1:15" x14ac:dyDescent="0.25">
      <c r="A4338" s="9"/>
      <c r="B4338" s="6"/>
      <c r="I4338" s="4"/>
      <c r="J4338" s="6"/>
      <c r="N4338" s="1"/>
      <c r="O4338" s="1"/>
    </row>
    <row r="4339" spans="1:15" x14ac:dyDescent="0.25">
      <c r="A4339" s="9"/>
      <c r="B4339" s="6"/>
      <c r="I4339" s="4"/>
      <c r="J4339" s="6"/>
      <c r="N4339" s="1"/>
      <c r="O4339" s="1"/>
    </row>
    <row r="4340" spans="1:15" x14ac:dyDescent="0.25">
      <c r="A4340" s="9"/>
      <c r="B4340" s="6"/>
      <c r="I4340" s="4"/>
      <c r="J4340" s="6"/>
      <c r="N4340" s="1"/>
      <c r="O4340" s="1"/>
    </row>
    <row r="4341" spans="1:15" x14ac:dyDescent="0.25">
      <c r="A4341" s="9"/>
      <c r="B4341" s="6"/>
      <c r="I4341" s="4"/>
      <c r="J4341" s="6"/>
      <c r="N4341" s="1"/>
      <c r="O4341" s="1"/>
    </row>
    <row r="4342" spans="1:15" x14ac:dyDescent="0.25">
      <c r="A4342" s="9"/>
      <c r="B4342" s="6"/>
      <c r="I4342" s="4"/>
      <c r="J4342" s="6"/>
      <c r="N4342" s="1"/>
      <c r="O4342" s="1"/>
    </row>
    <row r="4343" spans="1:15" x14ac:dyDescent="0.25">
      <c r="A4343" s="9"/>
      <c r="B4343" s="6"/>
      <c r="I4343" s="4"/>
      <c r="J4343" s="6"/>
      <c r="N4343" s="1"/>
      <c r="O4343" s="1"/>
    </row>
    <row r="4344" spans="1:15" x14ac:dyDescent="0.25">
      <c r="A4344" s="9"/>
      <c r="B4344" s="6"/>
      <c r="I4344" s="4"/>
      <c r="J4344" s="6"/>
      <c r="N4344" s="1"/>
      <c r="O4344" s="1"/>
    </row>
    <row r="4345" spans="1:15" x14ac:dyDescent="0.25">
      <c r="A4345" s="9"/>
      <c r="B4345" s="6"/>
      <c r="I4345" s="4"/>
      <c r="J4345" s="6"/>
      <c r="N4345" s="1"/>
      <c r="O4345" s="1"/>
    </row>
    <row r="4346" spans="1:15" x14ac:dyDescent="0.25">
      <c r="A4346" s="9"/>
      <c r="B4346" s="6"/>
      <c r="I4346" s="4"/>
      <c r="J4346" s="6"/>
      <c r="N4346" s="1"/>
      <c r="O4346" s="1"/>
    </row>
    <row r="4347" spans="1:15" x14ac:dyDescent="0.25">
      <c r="A4347" s="9"/>
      <c r="B4347" s="6"/>
      <c r="I4347" s="4"/>
      <c r="J4347" s="6"/>
      <c r="N4347" s="1"/>
      <c r="O4347" s="1"/>
    </row>
    <row r="4348" spans="1:15" x14ac:dyDescent="0.25">
      <c r="A4348" s="9"/>
      <c r="B4348" s="6"/>
      <c r="I4348" s="4"/>
      <c r="J4348" s="6"/>
      <c r="N4348" s="1"/>
      <c r="O4348" s="1"/>
    </row>
    <row r="4349" spans="1:15" x14ac:dyDescent="0.25">
      <c r="A4349" s="9"/>
      <c r="B4349" s="6"/>
      <c r="I4349" s="4"/>
      <c r="J4349" s="6"/>
      <c r="N4349" s="1"/>
      <c r="O4349" s="1"/>
    </row>
    <row r="4350" spans="1:15" x14ac:dyDescent="0.25">
      <c r="A4350" s="9"/>
      <c r="B4350" s="6"/>
      <c r="I4350" s="4"/>
      <c r="J4350" s="6"/>
      <c r="N4350" s="1"/>
      <c r="O4350" s="1"/>
    </row>
    <row r="4351" spans="1:15" x14ac:dyDescent="0.25">
      <c r="A4351" s="9"/>
      <c r="B4351" s="6"/>
      <c r="I4351" s="4"/>
      <c r="J4351" s="6"/>
      <c r="N4351" s="1"/>
      <c r="O4351" s="1"/>
    </row>
    <row r="4352" spans="1:15" x14ac:dyDescent="0.25">
      <c r="A4352" s="9"/>
      <c r="B4352" s="6"/>
      <c r="I4352" s="4"/>
      <c r="J4352" s="6"/>
      <c r="N4352" s="1"/>
      <c r="O4352" s="1"/>
    </row>
    <row r="4353" spans="1:15" x14ac:dyDescent="0.25">
      <c r="A4353" s="9"/>
      <c r="B4353" s="6"/>
      <c r="I4353" s="4"/>
      <c r="J4353" s="6"/>
      <c r="N4353" s="1"/>
      <c r="O4353" s="1"/>
    </row>
    <row r="4354" spans="1:15" x14ac:dyDescent="0.25">
      <c r="A4354" s="9"/>
      <c r="B4354" s="6"/>
      <c r="I4354" s="4"/>
      <c r="J4354" s="6"/>
      <c r="N4354" s="1"/>
      <c r="O4354" s="1"/>
    </row>
    <row r="4355" spans="1:15" x14ac:dyDescent="0.25">
      <c r="A4355" s="9"/>
      <c r="B4355" s="6"/>
      <c r="I4355" s="4"/>
      <c r="J4355" s="6"/>
      <c r="N4355" s="1"/>
      <c r="O4355" s="1"/>
    </row>
    <row r="4356" spans="1:15" x14ac:dyDescent="0.25">
      <c r="A4356" s="9"/>
      <c r="B4356" s="6"/>
      <c r="I4356" s="4"/>
      <c r="J4356" s="6"/>
      <c r="N4356" s="1"/>
      <c r="O4356" s="1"/>
    </row>
    <row r="4357" spans="1:15" x14ac:dyDescent="0.25">
      <c r="A4357" s="9"/>
      <c r="B4357" s="6"/>
      <c r="I4357" s="4"/>
      <c r="J4357" s="6"/>
      <c r="N4357" s="1"/>
      <c r="O4357" s="1"/>
    </row>
    <row r="4358" spans="1:15" x14ac:dyDescent="0.25">
      <c r="A4358" s="9"/>
      <c r="B4358" s="6"/>
      <c r="I4358" s="4"/>
      <c r="J4358" s="6"/>
      <c r="N4358" s="1"/>
      <c r="O4358" s="1"/>
    </row>
    <row r="4359" spans="1:15" x14ac:dyDescent="0.25">
      <c r="A4359" s="9"/>
      <c r="B4359" s="6"/>
      <c r="I4359" s="4"/>
      <c r="J4359" s="6"/>
      <c r="N4359" s="1"/>
      <c r="O4359" s="1"/>
    </row>
    <row r="4360" spans="1:15" x14ac:dyDescent="0.25">
      <c r="A4360" s="9"/>
      <c r="B4360" s="6"/>
      <c r="I4360" s="4"/>
      <c r="J4360" s="6"/>
      <c r="N4360" s="1"/>
      <c r="O4360" s="1"/>
    </row>
    <row r="4361" spans="1:15" x14ac:dyDescent="0.25">
      <c r="A4361" s="9"/>
      <c r="B4361" s="6"/>
      <c r="I4361" s="4"/>
      <c r="J4361" s="6"/>
      <c r="N4361" s="1"/>
      <c r="O4361" s="1"/>
    </row>
    <row r="4362" spans="1:15" x14ac:dyDescent="0.25">
      <c r="A4362" s="9"/>
      <c r="B4362" s="6"/>
      <c r="I4362" s="4"/>
      <c r="J4362" s="6"/>
      <c r="N4362" s="1"/>
      <c r="O4362" s="1"/>
    </row>
    <row r="4363" spans="1:15" x14ac:dyDescent="0.25">
      <c r="A4363" s="9"/>
      <c r="B4363" s="6"/>
      <c r="I4363" s="4"/>
      <c r="J4363" s="6"/>
      <c r="N4363" s="1"/>
      <c r="O4363" s="1"/>
    </row>
    <row r="4364" spans="1:15" x14ac:dyDescent="0.25">
      <c r="A4364" s="9"/>
      <c r="B4364" s="6"/>
      <c r="I4364" s="4"/>
      <c r="J4364" s="6"/>
      <c r="N4364" s="1"/>
      <c r="O4364" s="1"/>
    </row>
    <row r="4365" spans="1:15" x14ac:dyDescent="0.25">
      <c r="A4365" s="9"/>
      <c r="B4365" s="6"/>
      <c r="I4365" s="4"/>
      <c r="J4365" s="6"/>
      <c r="N4365" s="1"/>
      <c r="O4365" s="1"/>
    </row>
    <row r="4366" spans="1:15" x14ac:dyDescent="0.25">
      <c r="A4366" s="9"/>
      <c r="B4366" s="6"/>
      <c r="I4366" s="4"/>
      <c r="J4366" s="6"/>
      <c r="N4366" s="1"/>
      <c r="O4366" s="1"/>
    </row>
    <row r="4367" spans="1:15" x14ac:dyDescent="0.25">
      <c r="A4367" s="9"/>
      <c r="B4367" s="6"/>
      <c r="I4367" s="4"/>
      <c r="J4367" s="6"/>
      <c r="N4367" s="1"/>
      <c r="O4367" s="1"/>
    </row>
    <row r="4368" spans="1:15" x14ac:dyDescent="0.25">
      <c r="A4368" s="9"/>
      <c r="B4368" s="6"/>
      <c r="I4368" s="4"/>
      <c r="J4368" s="6"/>
      <c r="N4368" s="1"/>
      <c r="O4368" s="1"/>
    </row>
    <row r="4369" spans="1:15" x14ac:dyDescent="0.25">
      <c r="A4369" s="9"/>
      <c r="B4369" s="6"/>
      <c r="I4369" s="4"/>
      <c r="J4369" s="6"/>
      <c r="N4369" s="1"/>
      <c r="O4369" s="1"/>
    </row>
    <row r="4370" spans="1:15" x14ac:dyDescent="0.25">
      <c r="A4370" s="9"/>
      <c r="B4370" s="6"/>
      <c r="I4370" s="4"/>
      <c r="J4370" s="6"/>
      <c r="N4370" s="1"/>
      <c r="O4370" s="1"/>
    </row>
    <row r="4371" spans="1:15" x14ac:dyDescent="0.25">
      <c r="A4371" s="9"/>
      <c r="B4371" s="6"/>
      <c r="I4371" s="4"/>
      <c r="J4371" s="6"/>
      <c r="N4371" s="1"/>
      <c r="O4371" s="1"/>
    </row>
    <row r="4372" spans="1:15" x14ac:dyDescent="0.25">
      <c r="A4372" s="9"/>
      <c r="B4372" s="6"/>
      <c r="I4372" s="4"/>
      <c r="J4372" s="6"/>
      <c r="N4372" s="1"/>
      <c r="O4372" s="1"/>
    </row>
    <row r="4373" spans="1:15" x14ac:dyDescent="0.25">
      <c r="A4373" s="9"/>
      <c r="B4373" s="6"/>
      <c r="I4373" s="4"/>
      <c r="J4373" s="6"/>
      <c r="N4373" s="1"/>
      <c r="O4373" s="1"/>
    </row>
    <row r="4374" spans="1:15" x14ac:dyDescent="0.25">
      <c r="A4374" s="9"/>
      <c r="B4374" s="6"/>
      <c r="I4374" s="4"/>
      <c r="J4374" s="6"/>
      <c r="N4374" s="1"/>
      <c r="O4374" s="1"/>
    </row>
    <row r="4375" spans="1:15" x14ac:dyDescent="0.25">
      <c r="A4375" s="9"/>
      <c r="B4375" s="6"/>
      <c r="I4375" s="4"/>
      <c r="J4375" s="6"/>
      <c r="N4375" s="1"/>
      <c r="O4375" s="1"/>
    </row>
    <row r="4376" spans="1:15" x14ac:dyDescent="0.25">
      <c r="A4376" s="9"/>
      <c r="B4376" s="6"/>
      <c r="I4376" s="4"/>
      <c r="J4376" s="6"/>
      <c r="N4376" s="1"/>
      <c r="O4376" s="1"/>
    </row>
    <row r="4377" spans="1:15" x14ac:dyDescent="0.25">
      <c r="A4377" s="9"/>
      <c r="B4377" s="6"/>
      <c r="I4377" s="4"/>
      <c r="J4377" s="6"/>
      <c r="N4377" s="1"/>
      <c r="O4377" s="1"/>
    </row>
    <row r="4378" spans="1:15" x14ac:dyDescent="0.25">
      <c r="A4378" s="9"/>
      <c r="B4378" s="6"/>
      <c r="I4378" s="4"/>
      <c r="J4378" s="6"/>
      <c r="N4378" s="1"/>
      <c r="O4378" s="1"/>
    </row>
    <row r="4379" spans="1:15" x14ac:dyDescent="0.25">
      <c r="A4379" s="9"/>
      <c r="B4379" s="6"/>
      <c r="I4379" s="4"/>
      <c r="J4379" s="6"/>
      <c r="N4379" s="1"/>
      <c r="O4379" s="1"/>
    </row>
    <row r="4380" spans="1:15" x14ac:dyDescent="0.25">
      <c r="A4380" s="9"/>
      <c r="B4380" s="6"/>
      <c r="I4380" s="4"/>
      <c r="J4380" s="6"/>
      <c r="N4380" s="1"/>
      <c r="O4380" s="1"/>
    </row>
    <row r="4381" spans="1:15" x14ac:dyDescent="0.25">
      <c r="A4381" s="9"/>
      <c r="B4381" s="6"/>
      <c r="I4381" s="4"/>
      <c r="J4381" s="6"/>
      <c r="N4381" s="1"/>
      <c r="O4381" s="1"/>
    </row>
    <row r="4382" spans="1:15" x14ac:dyDescent="0.25">
      <c r="A4382" s="9"/>
      <c r="B4382" s="6"/>
      <c r="I4382" s="4"/>
      <c r="J4382" s="6"/>
      <c r="N4382" s="1"/>
      <c r="O4382" s="1"/>
    </row>
    <row r="4383" spans="1:15" x14ac:dyDescent="0.25">
      <c r="A4383" s="9"/>
      <c r="B4383" s="6"/>
      <c r="I4383" s="4"/>
      <c r="J4383" s="6"/>
      <c r="N4383" s="1"/>
      <c r="O4383" s="1"/>
    </row>
    <row r="4384" spans="1:15" x14ac:dyDescent="0.25">
      <c r="A4384" s="9"/>
      <c r="B4384" s="6"/>
      <c r="I4384" s="4"/>
      <c r="J4384" s="6"/>
      <c r="N4384" s="1"/>
      <c r="O4384" s="1"/>
    </row>
    <row r="4385" spans="1:15" x14ac:dyDescent="0.25">
      <c r="A4385" s="9"/>
      <c r="B4385" s="6"/>
      <c r="I4385" s="4"/>
      <c r="J4385" s="6"/>
      <c r="N4385" s="1"/>
      <c r="O4385" s="1"/>
    </row>
    <row r="4386" spans="1:15" x14ac:dyDescent="0.25">
      <c r="A4386" s="9"/>
      <c r="B4386" s="6"/>
      <c r="I4386" s="4"/>
      <c r="J4386" s="6"/>
      <c r="N4386" s="1"/>
      <c r="O4386" s="1"/>
    </row>
    <row r="4387" spans="1:15" x14ac:dyDescent="0.25">
      <c r="A4387" s="9"/>
      <c r="B4387" s="6"/>
      <c r="I4387" s="4"/>
      <c r="J4387" s="6"/>
      <c r="N4387" s="1"/>
      <c r="O4387" s="1"/>
    </row>
    <row r="4388" spans="1:15" x14ac:dyDescent="0.25">
      <c r="A4388" s="9"/>
      <c r="B4388" s="6"/>
      <c r="I4388" s="4"/>
      <c r="J4388" s="6"/>
      <c r="N4388" s="1"/>
      <c r="O4388" s="1"/>
    </row>
    <row r="4389" spans="1:15" x14ac:dyDescent="0.25">
      <c r="A4389" s="9"/>
      <c r="B4389" s="6"/>
      <c r="I4389" s="4"/>
      <c r="J4389" s="6"/>
      <c r="N4389" s="1"/>
      <c r="O4389" s="1"/>
    </row>
    <row r="4390" spans="1:15" x14ac:dyDescent="0.25">
      <c r="A4390" s="9"/>
      <c r="B4390" s="6"/>
      <c r="I4390" s="4"/>
      <c r="J4390" s="6"/>
      <c r="N4390" s="1"/>
      <c r="O4390" s="1"/>
    </row>
    <row r="4391" spans="1:15" x14ac:dyDescent="0.25">
      <c r="A4391" s="9"/>
      <c r="B4391" s="6"/>
      <c r="I4391" s="4"/>
      <c r="J4391" s="6"/>
      <c r="N4391" s="1"/>
      <c r="O4391" s="1"/>
    </row>
    <row r="4392" spans="1:15" x14ac:dyDescent="0.25">
      <c r="A4392" s="9"/>
      <c r="B4392" s="6"/>
      <c r="I4392" s="4"/>
      <c r="J4392" s="6"/>
      <c r="N4392" s="1"/>
      <c r="O4392" s="1"/>
    </row>
    <row r="4393" spans="1:15" x14ac:dyDescent="0.25">
      <c r="A4393" s="9"/>
      <c r="B4393" s="6"/>
      <c r="I4393" s="4"/>
      <c r="J4393" s="6"/>
      <c r="N4393" s="1"/>
      <c r="O4393" s="1"/>
    </row>
    <row r="4394" spans="1:15" x14ac:dyDescent="0.25">
      <c r="A4394" s="9"/>
      <c r="B4394" s="6"/>
      <c r="I4394" s="4"/>
      <c r="J4394" s="6"/>
      <c r="N4394" s="1"/>
      <c r="O4394" s="1"/>
    </row>
    <row r="4395" spans="1:15" x14ac:dyDescent="0.25">
      <c r="A4395" s="9"/>
      <c r="B4395" s="6"/>
      <c r="I4395" s="4"/>
      <c r="J4395" s="6"/>
      <c r="N4395" s="1"/>
      <c r="O4395" s="1"/>
    </row>
    <row r="4396" spans="1:15" x14ac:dyDescent="0.25">
      <c r="A4396" s="9"/>
      <c r="B4396" s="6"/>
      <c r="I4396" s="4"/>
      <c r="J4396" s="6"/>
      <c r="N4396" s="1"/>
      <c r="O4396" s="1"/>
    </row>
    <row r="4397" spans="1:15" x14ac:dyDescent="0.25">
      <c r="A4397" s="9"/>
      <c r="B4397" s="6"/>
      <c r="I4397" s="4"/>
      <c r="J4397" s="6"/>
      <c r="N4397" s="1"/>
      <c r="O4397" s="1"/>
    </row>
    <row r="4398" spans="1:15" x14ac:dyDescent="0.25">
      <c r="A4398" s="9"/>
      <c r="B4398" s="6"/>
      <c r="I4398" s="4"/>
      <c r="J4398" s="6"/>
      <c r="N4398" s="1"/>
      <c r="O4398" s="1"/>
    </row>
    <row r="4399" spans="1:15" x14ac:dyDescent="0.25">
      <c r="A4399" s="9"/>
      <c r="B4399" s="6"/>
      <c r="I4399" s="4"/>
      <c r="J4399" s="6"/>
      <c r="N4399" s="1"/>
      <c r="O4399" s="1"/>
    </row>
    <row r="4400" spans="1:15" x14ac:dyDescent="0.25">
      <c r="A4400" s="9"/>
      <c r="B4400" s="6"/>
      <c r="I4400" s="4"/>
      <c r="J4400" s="6"/>
      <c r="N4400" s="1"/>
      <c r="O4400" s="1"/>
    </row>
    <row r="4401" spans="1:15" x14ac:dyDescent="0.25">
      <c r="A4401" s="9"/>
      <c r="B4401" s="6"/>
      <c r="I4401" s="4"/>
      <c r="J4401" s="6"/>
      <c r="N4401" s="1"/>
      <c r="O4401" s="1"/>
    </row>
    <row r="4402" spans="1:15" x14ac:dyDescent="0.25">
      <c r="A4402" s="9"/>
      <c r="B4402" s="6"/>
      <c r="I4402" s="4"/>
      <c r="J4402" s="6"/>
      <c r="N4402" s="1"/>
      <c r="O4402" s="1"/>
    </row>
    <row r="4403" spans="1:15" x14ac:dyDescent="0.25">
      <c r="A4403" s="9"/>
      <c r="B4403" s="6"/>
      <c r="I4403" s="4"/>
      <c r="J4403" s="6"/>
      <c r="N4403" s="1"/>
      <c r="O4403" s="1"/>
    </row>
    <row r="4404" spans="1:15" x14ac:dyDescent="0.25">
      <c r="A4404" s="9"/>
      <c r="B4404" s="6"/>
      <c r="I4404" s="4"/>
      <c r="J4404" s="6"/>
      <c r="N4404" s="1"/>
      <c r="O4404" s="1"/>
    </row>
    <row r="4405" spans="1:15" x14ac:dyDescent="0.25">
      <c r="A4405" s="9"/>
      <c r="B4405" s="6"/>
      <c r="I4405" s="4"/>
      <c r="J4405" s="6"/>
      <c r="N4405" s="1"/>
      <c r="O4405" s="1"/>
    </row>
    <row r="4406" spans="1:15" x14ac:dyDescent="0.25">
      <c r="A4406" s="9"/>
      <c r="B4406" s="6"/>
      <c r="I4406" s="4"/>
      <c r="J4406" s="6"/>
      <c r="N4406" s="1"/>
      <c r="O4406" s="1"/>
    </row>
    <row r="4407" spans="1:15" x14ac:dyDescent="0.25">
      <c r="A4407" s="9"/>
      <c r="B4407" s="6"/>
      <c r="I4407" s="4"/>
      <c r="J4407" s="6"/>
      <c r="N4407" s="1"/>
      <c r="O4407" s="1"/>
    </row>
    <row r="4408" spans="1:15" x14ac:dyDescent="0.25">
      <c r="A4408" s="9"/>
      <c r="B4408" s="6"/>
      <c r="I4408" s="4"/>
      <c r="J4408" s="6"/>
      <c r="N4408" s="1"/>
      <c r="O4408" s="1"/>
    </row>
    <row r="4409" spans="1:15" x14ac:dyDescent="0.25">
      <c r="A4409" s="9"/>
      <c r="B4409" s="6"/>
      <c r="I4409" s="4"/>
      <c r="J4409" s="6"/>
      <c r="N4409" s="1"/>
      <c r="O4409" s="1"/>
    </row>
    <row r="4410" spans="1:15" x14ac:dyDescent="0.25">
      <c r="A4410" s="9"/>
      <c r="B4410" s="6"/>
      <c r="I4410" s="4"/>
      <c r="J4410" s="6"/>
      <c r="N4410" s="1"/>
      <c r="O4410" s="1"/>
    </row>
    <row r="4411" spans="1:15" x14ac:dyDescent="0.25">
      <c r="A4411" s="9"/>
      <c r="B4411" s="6"/>
      <c r="I4411" s="4"/>
      <c r="J4411" s="6"/>
      <c r="N4411" s="1"/>
      <c r="O4411" s="1"/>
    </row>
    <row r="4412" spans="1:15" x14ac:dyDescent="0.25">
      <c r="A4412" s="9"/>
      <c r="B4412" s="6"/>
      <c r="I4412" s="4"/>
      <c r="J4412" s="6"/>
      <c r="N4412" s="1"/>
      <c r="O4412" s="1"/>
    </row>
    <row r="4413" spans="1:15" x14ac:dyDescent="0.25">
      <c r="A4413" s="9"/>
      <c r="B4413" s="6"/>
      <c r="I4413" s="4"/>
      <c r="J4413" s="6"/>
      <c r="N4413" s="1"/>
      <c r="O4413" s="1"/>
    </row>
    <row r="4414" spans="1:15" x14ac:dyDescent="0.25">
      <c r="A4414" s="9"/>
      <c r="B4414" s="6"/>
      <c r="I4414" s="4"/>
      <c r="J4414" s="6"/>
      <c r="N4414" s="1"/>
      <c r="O4414" s="1"/>
    </row>
    <row r="4415" spans="1:15" x14ac:dyDescent="0.25">
      <c r="A4415" s="9"/>
      <c r="B4415" s="6"/>
      <c r="I4415" s="4"/>
      <c r="J4415" s="6"/>
      <c r="N4415" s="1"/>
      <c r="O4415" s="1"/>
    </row>
    <row r="4416" spans="1:15" x14ac:dyDescent="0.25">
      <c r="A4416" s="9"/>
      <c r="B4416" s="6"/>
      <c r="I4416" s="4"/>
      <c r="J4416" s="6"/>
      <c r="N4416" s="1"/>
      <c r="O4416" s="1"/>
    </row>
    <row r="4417" spans="1:15" x14ac:dyDescent="0.25">
      <c r="A4417" s="9"/>
      <c r="B4417" s="6"/>
      <c r="I4417" s="4"/>
      <c r="J4417" s="6"/>
      <c r="N4417" s="1"/>
      <c r="O4417" s="1"/>
    </row>
    <row r="4418" spans="1:15" x14ac:dyDescent="0.25">
      <c r="A4418" s="9"/>
      <c r="B4418" s="6"/>
      <c r="I4418" s="4"/>
      <c r="J4418" s="6"/>
      <c r="N4418" s="1"/>
      <c r="O4418" s="1"/>
    </row>
    <row r="4419" spans="1:15" x14ac:dyDescent="0.25">
      <c r="A4419" s="9"/>
      <c r="B4419" s="6"/>
      <c r="I4419" s="4"/>
      <c r="J4419" s="6"/>
      <c r="N4419" s="1"/>
      <c r="O4419" s="1"/>
    </row>
    <row r="4420" spans="1:15" x14ac:dyDescent="0.25">
      <c r="A4420" s="9"/>
      <c r="B4420" s="6"/>
      <c r="I4420" s="4"/>
      <c r="J4420" s="6"/>
      <c r="N4420" s="1"/>
      <c r="O4420" s="1"/>
    </row>
    <row r="4421" spans="1:15" x14ac:dyDescent="0.25">
      <c r="A4421" s="9"/>
      <c r="B4421" s="6"/>
      <c r="I4421" s="4"/>
      <c r="J4421" s="6"/>
      <c r="N4421" s="1"/>
      <c r="O4421" s="1"/>
    </row>
    <row r="4422" spans="1:15" x14ac:dyDescent="0.25">
      <c r="A4422" s="9"/>
      <c r="B4422" s="6"/>
      <c r="I4422" s="4"/>
      <c r="J4422" s="6"/>
      <c r="N4422" s="1"/>
      <c r="O4422" s="1"/>
    </row>
    <row r="4423" spans="1:15" x14ac:dyDescent="0.25">
      <c r="A4423" s="9"/>
      <c r="B4423" s="6"/>
      <c r="I4423" s="4"/>
      <c r="J4423" s="6"/>
      <c r="N4423" s="1"/>
      <c r="O4423" s="1"/>
    </row>
    <row r="4424" spans="1:15" x14ac:dyDescent="0.25">
      <c r="A4424" s="9"/>
      <c r="B4424" s="6"/>
      <c r="I4424" s="4"/>
      <c r="J4424" s="6"/>
      <c r="N4424" s="1"/>
      <c r="O4424" s="1"/>
    </row>
    <row r="4425" spans="1:15" x14ac:dyDescent="0.25">
      <c r="A4425" s="9"/>
      <c r="B4425" s="6"/>
      <c r="I4425" s="4"/>
      <c r="J4425" s="6"/>
      <c r="N4425" s="1"/>
      <c r="O4425" s="1"/>
    </row>
    <row r="4426" spans="1:15" x14ac:dyDescent="0.25">
      <c r="A4426" s="9"/>
      <c r="B4426" s="6"/>
      <c r="I4426" s="4"/>
      <c r="J4426" s="6"/>
      <c r="N4426" s="1"/>
      <c r="O4426" s="1"/>
    </row>
    <row r="4427" spans="1:15" x14ac:dyDescent="0.25">
      <c r="A4427" s="9"/>
      <c r="B4427" s="6"/>
      <c r="I4427" s="4"/>
      <c r="J4427" s="6"/>
      <c r="N4427" s="1"/>
      <c r="O4427" s="1"/>
    </row>
    <row r="4428" spans="1:15" x14ac:dyDescent="0.25">
      <c r="A4428" s="9"/>
      <c r="B4428" s="6"/>
      <c r="I4428" s="4"/>
      <c r="J4428" s="6"/>
      <c r="N4428" s="1"/>
      <c r="O4428" s="1"/>
    </row>
    <row r="4429" spans="1:15" x14ac:dyDescent="0.25">
      <c r="A4429" s="9"/>
      <c r="B4429" s="6"/>
      <c r="I4429" s="4"/>
      <c r="J4429" s="6"/>
      <c r="N4429" s="1"/>
      <c r="O4429" s="1"/>
    </row>
    <row r="4430" spans="1:15" x14ac:dyDescent="0.25">
      <c r="A4430" s="9"/>
      <c r="B4430" s="6"/>
      <c r="I4430" s="4"/>
      <c r="J4430" s="6"/>
      <c r="N4430" s="1"/>
      <c r="O4430" s="1"/>
    </row>
    <row r="4431" spans="1:15" x14ac:dyDescent="0.25">
      <c r="A4431" s="9"/>
      <c r="B4431" s="6"/>
      <c r="I4431" s="4"/>
      <c r="J4431" s="6"/>
      <c r="N4431" s="1"/>
      <c r="O4431" s="1"/>
    </row>
    <row r="4432" spans="1:15" x14ac:dyDescent="0.25">
      <c r="A4432" s="9"/>
      <c r="B4432" s="6"/>
      <c r="I4432" s="4"/>
      <c r="J4432" s="6"/>
      <c r="N4432" s="1"/>
      <c r="O4432" s="1"/>
    </row>
    <row r="4433" spans="1:15" x14ac:dyDescent="0.25">
      <c r="A4433" s="9"/>
      <c r="B4433" s="6"/>
      <c r="I4433" s="4"/>
      <c r="J4433" s="6"/>
      <c r="N4433" s="1"/>
      <c r="O4433" s="1"/>
    </row>
    <row r="4434" spans="1:15" x14ac:dyDescent="0.25">
      <c r="A4434" s="9"/>
      <c r="B4434" s="6"/>
      <c r="I4434" s="4"/>
      <c r="J4434" s="6"/>
      <c r="N4434" s="1"/>
      <c r="O4434" s="1"/>
    </row>
    <row r="4435" spans="1:15" x14ac:dyDescent="0.25">
      <c r="A4435" s="9"/>
      <c r="B4435" s="6"/>
      <c r="I4435" s="4"/>
      <c r="J4435" s="6"/>
      <c r="N4435" s="1"/>
      <c r="O4435" s="1"/>
    </row>
    <row r="4436" spans="1:15" x14ac:dyDescent="0.25">
      <c r="A4436" s="9"/>
      <c r="B4436" s="6"/>
      <c r="I4436" s="4"/>
      <c r="J4436" s="6"/>
      <c r="N4436" s="1"/>
      <c r="O4436" s="1"/>
    </row>
    <row r="4437" spans="1:15" x14ac:dyDescent="0.25">
      <c r="A4437" s="9"/>
      <c r="B4437" s="6"/>
      <c r="I4437" s="4"/>
      <c r="J4437" s="6"/>
      <c r="N4437" s="1"/>
      <c r="O4437" s="1"/>
    </row>
    <row r="4438" spans="1:15" x14ac:dyDescent="0.25">
      <c r="A4438" s="9"/>
      <c r="B4438" s="6"/>
      <c r="I4438" s="4"/>
      <c r="J4438" s="6"/>
      <c r="N4438" s="1"/>
      <c r="O4438" s="1"/>
    </row>
    <row r="4439" spans="1:15" x14ac:dyDescent="0.25">
      <c r="A4439" s="9"/>
      <c r="B4439" s="6"/>
      <c r="I4439" s="4"/>
      <c r="J4439" s="6"/>
      <c r="N4439" s="1"/>
      <c r="O4439" s="1"/>
    </row>
    <row r="4440" spans="1:15" x14ac:dyDescent="0.25">
      <c r="A4440" s="9"/>
      <c r="B4440" s="6"/>
      <c r="I4440" s="4"/>
      <c r="J4440" s="6"/>
      <c r="N4440" s="1"/>
      <c r="O4440" s="1"/>
    </row>
    <row r="4441" spans="1:15" x14ac:dyDescent="0.25">
      <c r="A4441" s="9"/>
      <c r="B4441" s="6"/>
      <c r="I4441" s="4"/>
      <c r="J4441" s="6"/>
      <c r="N4441" s="1"/>
      <c r="O4441" s="1"/>
    </row>
    <row r="4442" spans="1:15" x14ac:dyDescent="0.25">
      <c r="A4442" s="9"/>
      <c r="B4442" s="6"/>
      <c r="I4442" s="4"/>
      <c r="J4442" s="6"/>
      <c r="N4442" s="1"/>
      <c r="O4442" s="1"/>
    </row>
    <row r="4443" spans="1:15" x14ac:dyDescent="0.25">
      <c r="A4443" s="9"/>
      <c r="B4443" s="6"/>
      <c r="I4443" s="4"/>
      <c r="J4443" s="6"/>
      <c r="N4443" s="1"/>
      <c r="O4443" s="1"/>
    </row>
    <row r="4444" spans="1:15" x14ac:dyDescent="0.25">
      <c r="A4444" s="9"/>
      <c r="B4444" s="6"/>
      <c r="I4444" s="4"/>
      <c r="J4444" s="6"/>
      <c r="N4444" s="1"/>
      <c r="O4444" s="1"/>
    </row>
    <row r="4445" spans="1:15" x14ac:dyDescent="0.25">
      <c r="A4445" s="9"/>
      <c r="B4445" s="6"/>
      <c r="I4445" s="4"/>
      <c r="J4445" s="6"/>
      <c r="N4445" s="1"/>
      <c r="O4445" s="1"/>
    </row>
    <row r="4446" spans="1:15" x14ac:dyDescent="0.25">
      <c r="A4446" s="9"/>
      <c r="B4446" s="6"/>
      <c r="I4446" s="4"/>
      <c r="J4446" s="6"/>
      <c r="N4446" s="1"/>
      <c r="O4446" s="1"/>
    </row>
    <row r="4447" spans="1:15" x14ac:dyDescent="0.25">
      <c r="A4447" s="9"/>
      <c r="B4447" s="6"/>
      <c r="I4447" s="4"/>
      <c r="J4447" s="6"/>
      <c r="N4447" s="1"/>
      <c r="O4447" s="1"/>
    </row>
    <row r="4448" spans="1:15" x14ac:dyDescent="0.25">
      <c r="A4448" s="9"/>
      <c r="B4448" s="6"/>
      <c r="I4448" s="4"/>
      <c r="J4448" s="6"/>
      <c r="N4448" s="1"/>
      <c r="O4448" s="1"/>
    </row>
    <row r="4449" spans="1:15" x14ac:dyDescent="0.25">
      <c r="A4449" s="9"/>
      <c r="B4449" s="6"/>
      <c r="I4449" s="4"/>
      <c r="J4449" s="6"/>
      <c r="N4449" s="1"/>
      <c r="O4449" s="1"/>
    </row>
    <row r="4450" spans="1:15" x14ac:dyDescent="0.25">
      <c r="A4450" s="9"/>
      <c r="B4450" s="6"/>
      <c r="I4450" s="4"/>
      <c r="J4450" s="6"/>
      <c r="N4450" s="1"/>
      <c r="O4450" s="1"/>
    </row>
    <row r="4451" spans="1:15" x14ac:dyDescent="0.25">
      <c r="A4451" s="9"/>
      <c r="B4451" s="6"/>
      <c r="I4451" s="4"/>
      <c r="J4451" s="6"/>
      <c r="N4451" s="1"/>
      <c r="O4451" s="1"/>
    </row>
    <row r="4452" spans="1:15" x14ac:dyDescent="0.25">
      <c r="A4452" s="9"/>
      <c r="B4452" s="6"/>
      <c r="I4452" s="4"/>
      <c r="J4452" s="6"/>
      <c r="N4452" s="1"/>
      <c r="O4452" s="1"/>
    </row>
    <row r="4453" spans="1:15" x14ac:dyDescent="0.25">
      <c r="A4453" s="9"/>
      <c r="B4453" s="6"/>
      <c r="I4453" s="4"/>
      <c r="J4453" s="6"/>
      <c r="N4453" s="1"/>
      <c r="O4453" s="1"/>
    </row>
    <row r="4454" spans="1:15" x14ac:dyDescent="0.25">
      <c r="A4454" s="9"/>
      <c r="B4454" s="6"/>
      <c r="I4454" s="4"/>
      <c r="J4454" s="6"/>
      <c r="N4454" s="1"/>
      <c r="O4454" s="1"/>
    </row>
    <row r="4455" spans="1:15" x14ac:dyDescent="0.25">
      <c r="A4455" s="9"/>
      <c r="B4455" s="6"/>
      <c r="I4455" s="4"/>
      <c r="J4455" s="6"/>
      <c r="N4455" s="1"/>
      <c r="O4455" s="1"/>
    </row>
    <row r="4456" spans="1:15" x14ac:dyDescent="0.25">
      <c r="A4456" s="9"/>
      <c r="B4456" s="6"/>
      <c r="I4456" s="4"/>
      <c r="J4456" s="6"/>
      <c r="N4456" s="1"/>
      <c r="O4456" s="1"/>
    </row>
    <row r="4457" spans="1:15" x14ac:dyDescent="0.25">
      <c r="A4457" s="9"/>
      <c r="B4457" s="6"/>
      <c r="I4457" s="4"/>
      <c r="J4457" s="6"/>
      <c r="N4457" s="1"/>
      <c r="O4457" s="1"/>
    </row>
    <row r="4458" spans="1:15" x14ac:dyDescent="0.25">
      <c r="A4458" s="9"/>
      <c r="B4458" s="6"/>
      <c r="I4458" s="4"/>
      <c r="J4458" s="6"/>
      <c r="N4458" s="1"/>
      <c r="O4458" s="1"/>
    </row>
    <row r="4459" spans="1:15" x14ac:dyDescent="0.25">
      <c r="A4459" s="9"/>
      <c r="B4459" s="6"/>
      <c r="I4459" s="4"/>
      <c r="J4459" s="6"/>
      <c r="N4459" s="1"/>
      <c r="O4459" s="1"/>
    </row>
    <row r="4460" spans="1:15" x14ac:dyDescent="0.25">
      <c r="A4460" s="9"/>
      <c r="B4460" s="6"/>
      <c r="I4460" s="4"/>
      <c r="J4460" s="6"/>
      <c r="N4460" s="1"/>
      <c r="O4460" s="1"/>
    </row>
    <row r="4461" spans="1:15" x14ac:dyDescent="0.25">
      <c r="A4461" s="9"/>
      <c r="B4461" s="6"/>
      <c r="I4461" s="4"/>
      <c r="J4461" s="6"/>
      <c r="N4461" s="1"/>
      <c r="O4461" s="1"/>
    </row>
    <row r="4462" spans="1:15" x14ac:dyDescent="0.25">
      <c r="A4462" s="9"/>
      <c r="B4462" s="6"/>
      <c r="I4462" s="4"/>
      <c r="J4462" s="6"/>
      <c r="N4462" s="1"/>
      <c r="O4462" s="1"/>
    </row>
    <row r="4463" spans="1:15" x14ac:dyDescent="0.25">
      <c r="A4463" s="9"/>
      <c r="B4463" s="6"/>
      <c r="I4463" s="4"/>
      <c r="J4463" s="6"/>
      <c r="N4463" s="1"/>
      <c r="O4463" s="1"/>
    </row>
    <row r="4464" spans="1:15" x14ac:dyDescent="0.25">
      <c r="A4464" s="9"/>
      <c r="B4464" s="6"/>
      <c r="I4464" s="4"/>
      <c r="J4464" s="6"/>
      <c r="N4464" s="1"/>
      <c r="O4464" s="1"/>
    </row>
    <row r="4465" spans="1:15" x14ac:dyDescent="0.25">
      <c r="A4465" s="9"/>
      <c r="B4465" s="6"/>
      <c r="I4465" s="4"/>
      <c r="J4465" s="6"/>
      <c r="N4465" s="1"/>
      <c r="O4465" s="1"/>
    </row>
    <row r="4466" spans="1:15" x14ac:dyDescent="0.25">
      <c r="A4466" s="9"/>
      <c r="B4466" s="6"/>
      <c r="I4466" s="4"/>
      <c r="J4466" s="6"/>
      <c r="N4466" s="1"/>
      <c r="O4466" s="1"/>
    </row>
    <row r="4467" spans="1:15" x14ac:dyDescent="0.25">
      <c r="A4467" s="9"/>
      <c r="B4467" s="6"/>
      <c r="I4467" s="4"/>
      <c r="J4467" s="6"/>
      <c r="N4467" s="1"/>
      <c r="O4467" s="1"/>
    </row>
    <row r="4468" spans="1:15" x14ac:dyDescent="0.25">
      <c r="A4468" s="9"/>
      <c r="B4468" s="6"/>
      <c r="I4468" s="4"/>
      <c r="J4468" s="6"/>
      <c r="N4468" s="1"/>
      <c r="O4468" s="1"/>
    </row>
    <row r="4469" spans="1:15" x14ac:dyDescent="0.25">
      <c r="A4469" s="9"/>
      <c r="B4469" s="6"/>
      <c r="I4469" s="4"/>
      <c r="J4469" s="6"/>
      <c r="N4469" s="1"/>
      <c r="O4469" s="1"/>
    </row>
    <row r="4470" spans="1:15" x14ac:dyDescent="0.25">
      <c r="A4470" s="9"/>
      <c r="B4470" s="6"/>
      <c r="I4470" s="4"/>
      <c r="J4470" s="6"/>
      <c r="N4470" s="1"/>
      <c r="O4470" s="1"/>
    </row>
    <row r="4471" spans="1:15" x14ac:dyDescent="0.25">
      <c r="A4471" s="9"/>
      <c r="B4471" s="6"/>
      <c r="I4471" s="4"/>
      <c r="J4471" s="6"/>
      <c r="N4471" s="1"/>
      <c r="O4471" s="1"/>
    </row>
    <row r="4472" spans="1:15" x14ac:dyDescent="0.25">
      <c r="A4472" s="9"/>
      <c r="B4472" s="6"/>
      <c r="I4472" s="4"/>
      <c r="J4472" s="6"/>
      <c r="N4472" s="1"/>
      <c r="O4472" s="1"/>
    </row>
    <row r="4473" spans="1:15" x14ac:dyDescent="0.25">
      <c r="A4473" s="9"/>
      <c r="B4473" s="6"/>
      <c r="I4473" s="4"/>
      <c r="J4473" s="6"/>
      <c r="N4473" s="1"/>
      <c r="O4473" s="1"/>
    </row>
    <row r="4474" spans="1:15" x14ac:dyDescent="0.25">
      <c r="A4474" s="9"/>
      <c r="B4474" s="6"/>
      <c r="I4474" s="4"/>
      <c r="J4474" s="6"/>
      <c r="N4474" s="1"/>
      <c r="O4474" s="1"/>
    </row>
    <row r="4475" spans="1:15" x14ac:dyDescent="0.25">
      <c r="A4475" s="9"/>
      <c r="B4475" s="6"/>
      <c r="I4475" s="4"/>
      <c r="J4475" s="6"/>
      <c r="N4475" s="1"/>
      <c r="O4475" s="1"/>
    </row>
    <row r="4476" spans="1:15" x14ac:dyDescent="0.25">
      <c r="A4476" s="9"/>
      <c r="B4476" s="6"/>
      <c r="I4476" s="4"/>
      <c r="J4476" s="6"/>
      <c r="N4476" s="1"/>
      <c r="O4476" s="1"/>
    </row>
    <row r="4477" spans="1:15" x14ac:dyDescent="0.25">
      <c r="A4477" s="9"/>
      <c r="B4477" s="6"/>
      <c r="I4477" s="4"/>
      <c r="J4477" s="6"/>
      <c r="N4477" s="1"/>
      <c r="O4477" s="1"/>
    </row>
    <row r="4478" spans="1:15" x14ac:dyDescent="0.25">
      <c r="A4478" s="9"/>
      <c r="B4478" s="6"/>
      <c r="I4478" s="4"/>
      <c r="J4478" s="6"/>
      <c r="N4478" s="1"/>
      <c r="O4478" s="1"/>
    </row>
    <row r="4479" spans="1:15" x14ac:dyDescent="0.25">
      <c r="A4479" s="9"/>
      <c r="B4479" s="6"/>
      <c r="I4479" s="4"/>
      <c r="J4479" s="6"/>
      <c r="N4479" s="1"/>
      <c r="O4479" s="1"/>
    </row>
    <row r="4480" spans="1:15" x14ac:dyDescent="0.25">
      <c r="A4480" s="9"/>
      <c r="B4480" s="6"/>
      <c r="I4480" s="4"/>
      <c r="J4480" s="6"/>
      <c r="N4480" s="1"/>
      <c r="O4480" s="1"/>
    </row>
    <row r="4481" spans="1:15" x14ac:dyDescent="0.25">
      <c r="A4481" s="9"/>
      <c r="B4481" s="6"/>
      <c r="I4481" s="4"/>
      <c r="J4481" s="6"/>
      <c r="N4481" s="1"/>
      <c r="O4481" s="1"/>
    </row>
    <row r="4482" spans="1:15" x14ac:dyDescent="0.25">
      <c r="A4482" s="9"/>
      <c r="B4482" s="6"/>
      <c r="I4482" s="4"/>
      <c r="J4482" s="6"/>
      <c r="N4482" s="1"/>
      <c r="O4482" s="1"/>
    </row>
    <row r="4483" spans="1:15" x14ac:dyDescent="0.25">
      <c r="A4483" s="9"/>
      <c r="B4483" s="6"/>
      <c r="I4483" s="4"/>
      <c r="J4483" s="6"/>
      <c r="N4483" s="1"/>
      <c r="O4483" s="1"/>
    </row>
    <row r="4484" spans="1:15" x14ac:dyDescent="0.25">
      <c r="A4484" s="9"/>
      <c r="B4484" s="6"/>
      <c r="I4484" s="4"/>
      <c r="J4484" s="6"/>
      <c r="N4484" s="1"/>
      <c r="O4484" s="1"/>
    </row>
    <row r="4485" spans="1:15" x14ac:dyDescent="0.25">
      <c r="A4485" s="9"/>
      <c r="B4485" s="6"/>
      <c r="I4485" s="4"/>
      <c r="J4485" s="6"/>
      <c r="N4485" s="1"/>
      <c r="O4485" s="1"/>
    </row>
    <row r="4486" spans="1:15" x14ac:dyDescent="0.25">
      <c r="A4486" s="9"/>
      <c r="B4486" s="6"/>
      <c r="I4486" s="4"/>
      <c r="J4486" s="6"/>
      <c r="N4486" s="1"/>
      <c r="O4486" s="1"/>
    </row>
    <row r="4487" spans="1:15" x14ac:dyDescent="0.25">
      <c r="A4487" s="9"/>
      <c r="B4487" s="6"/>
      <c r="I4487" s="4"/>
      <c r="J4487" s="6"/>
      <c r="N4487" s="1"/>
      <c r="O4487" s="1"/>
    </row>
    <row r="4488" spans="1:15" x14ac:dyDescent="0.25">
      <c r="A4488" s="9"/>
      <c r="B4488" s="6"/>
      <c r="I4488" s="4"/>
      <c r="J4488" s="6"/>
      <c r="N4488" s="1"/>
      <c r="O4488" s="1"/>
    </row>
    <row r="4489" spans="1:15" x14ac:dyDescent="0.25">
      <c r="A4489" s="9"/>
      <c r="B4489" s="6"/>
      <c r="I4489" s="4"/>
      <c r="J4489" s="6"/>
      <c r="N4489" s="1"/>
      <c r="O4489" s="1"/>
    </row>
    <row r="4490" spans="1:15" x14ac:dyDescent="0.25">
      <c r="A4490" s="9"/>
      <c r="B4490" s="6"/>
      <c r="I4490" s="4"/>
      <c r="J4490" s="6"/>
      <c r="N4490" s="1"/>
      <c r="O4490" s="1"/>
    </row>
    <row r="4491" spans="1:15" x14ac:dyDescent="0.25">
      <c r="A4491" s="9"/>
      <c r="B4491" s="6"/>
      <c r="I4491" s="4"/>
      <c r="J4491" s="6"/>
      <c r="N4491" s="1"/>
      <c r="O4491" s="1"/>
    </row>
    <row r="4492" spans="1:15" x14ac:dyDescent="0.25">
      <c r="A4492" s="9"/>
      <c r="B4492" s="6"/>
      <c r="I4492" s="4"/>
      <c r="J4492" s="6"/>
      <c r="N4492" s="1"/>
      <c r="O4492" s="1"/>
    </row>
    <row r="4493" spans="1:15" x14ac:dyDescent="0.25">
      <c r="A4493" s="9"/>
      <c r="B4493" s="6"/>
      <c r="I4493" s="4"/>
      <c r="J4493" s="6"/>
      <c r="N4493" s="1"/>
      <c r="O4493" s="1"/>
    </row>
    <row r="4494" spans="1:15" x14ac:dyDescent="0.25">
      <c r="A4494" s="9"/>
      <c r="B4494" s="6"/>
      <c r="I4494" s="4"/>
      <c r="J4494" s="6"/>
      <c r="N4494" s="1"/>
      <c r="O4494" s="1"/>
    </row>
    <row r="4495" spans="1:15" x14ac:dyDescent="0.25">
      <c r="A4495" s="9"/>
      <c r="B4495" s="6"/>
      <c r="I4495" s="4"/>
      <c r="J4495" s="6"/>
      <c r="N4495" s="1"/>
      <c r="O4495" s="1"/>
    </row>
    <row r="4496" spans="1:15" x14ac:dyDescent="0.25">
      <c r="A4496" s="9"/>
      <c r="B4496" s="6"/>
      <c r="I4496" s="4"/>
      <c r="J4496" s="6"/>
      <c r="N4496" s="1"/>
      <c r="O4496" s="1"/>
    </row>
    <row r="4497" spans="1:15" x14ac:dyDescent="0.25">
      <c r="A4497" s="9"/>
      <c r="B4497" s="6"/>
      <c r="I4497" s="4"/>
      <c r="J4497" s="6"/>
      <c r="N4497" s="1"/>
      <c r="O4497" s="1"/>
    </row>
    <row r="4498" spans="1:15" x14ac:dyDescent="0.25">
      <c r="A4498" s="9"/>
      <c r="B4498" s="6"/>
      <c r="I4498" s="4"/>
      <c r="J4498" s="6"/>
      <c r="N4498" s="1"/>
      <c r="O4498" s="1"/>
    </row>
    <row r="4499" spans="1:15" x14ac:dyDescent="0.25">
      <c r="A4499" s="9"/>
      <c r="B4499" s="6"/>
      <c r="I4499" s="4"/>
      <c r="J4499" s="6"/>
      <c r="N4499" s="1"/>
      <c r="O4499" s="1"/>
    </row>
    <row r="4500" spans="1:15" x14ac:dyDescent="0.25">
      <c r="A4500" s="9"/>
      <c r="B4500" s="6"/>
      <c r="I4500" s="4"/>
      <c r="J4500" s="6"/>
      <c r="N4500" s="1"/>
      <c r="O4500" s="1"/>
    </row>
    <row r="4501" spans="1:15" x14ac:dyDescent="0.25">
      <c r="A4501" s="9"/>
      <c r="B4501" s="6"/>
      <c r="I4501" s="4"/>
      <c r="J4501" s="6"/>
      <c r="N4501" s="1"/>
      <c r="O4501" s="1"/>
    </row>
    <row r="4502" spans="1:15" x14ac:dyDescent="0.25">
      <c r="A4502" s="9"/>
      <c r="B4502" s="6"/>
      <c r="I4502" s="4"/>
      <c r="J4502" s="6"/>
      <c r="N4502" s="1"/>
      <c r="O4502" s="1"/>
    </row>
    <row r="4503" spans="1:15" x14ac:dyDescent="0.25">
      <c r="A4503" s="9"/>
      <c r="B4503" s="6"/>
      <c r="I4503" s="4"/>
      <c r="J4503" s="6"/>
      <c r="N4503" s="1"/>
      <c r="O4503" s="1"/>
    </row>
    <row r="4504" spans="1:15" x14ac:dyDescent="0.25">
      <c r="A4504" s="9"/>
      <c r="B4504" s="6"/>
      <c r="I4504" s="4"/>
      <c r="J4504" s="6"/>
      <c r="N4504" s="1"/>
      <c r="O4504" s="1"/>
    </row>
    <row r="4505" spans="1:15" x14ac:dyDescent="0.25">
      <c r="A4505" s="9"/>
      <c r="B4505" s="6"/>
      <c r="I4505" s="4"/>
      <c r="J4505" s="6"/>
      <c r="N4505" s="1"/>
      <c r="O4505" s="1"/>
    </row>
    <row r="4506" spans="1:15" x14ac:dyDescent="0.25">
      <c r="A4506" s="9"/>
      <c r="B4506" s="6"/>
      <c r="I4506" s="4"/>
      <c r="J4506" s="6"/>
      <c r="N4506" s="1"/>
      <c r="O4506" s="1"/>
    </row>
    <row r="4507" spans="1:15" x14ac:dyDescent="0.25">
      <c r="A4507" s="9"/>
      <c r="B4507" s="6"/>
      <c r="I4507" s="4"/>
      <c r="J4507" s="6"/>
      <c r="N4507" s="1"/>
      <c r="O4507" s="1"/>
    </row>
    <row r="4508" spans="1:15" x14ac:dyDescent="0.25">
      <c r="A4508" s="9"/>
      <c r="B4508" s="6"/>
      <c r="I4508" s="4"/>
      <c r="J4508" s="6"/>
      <c r="N4508" s="1"/>
      <c r="O4508" s="1"/>
    </row>
    <row r="4509" spans="1:15" x14ac:dyDescent="0.25">
      <c r="A4509" s="9"/>
      <c r="B4509" s="6"/>
      <c r="I4509" s="4"/>
      <c r="J4509" s="6"/>
      <c r="N4509" s="1"/>
      <c r="O4509" s="1"/>
    </row>
    <row r="4510" spans="1:15" x14ac:dyDescent="0.25">
      <c r="A4510" s="9"/>
      <c r="B4510" s="6"/>
      <c r="I4510" s="4"/>
      <c r="J4510" s="6"/>
      <c r="N4510" s="1"/>
      <c r="O4510" s="1"/>
    </row>
    <row r="4511" spans="1:15" x14ac:dyDescent="0.25">
      <c r="A4511" s="9"/>
      <c r="B4511" s="6"/>
      <c r="I4511" s="4"/>
      <c r="J4511" s="6"/>
      <c r="N4511" s="1"/>
      <c r="O4511" s="1"/>
    </row>
    <row r="4512" spans="1:15" x14ac:dyDescent="0.25">
      <c r="A4512" s="9"/>
      <c r="B4512" s="6"/>
      <c r="I4512" s="4"/>
      <c r="J4512" s="6"/>
      <c r="N4512" s="1"/>
      <c r="O4512" s="1"/>
    </row>
    <row r="4513" spans="1:15" x14ac:dyDescent="0.25">
      <c r="A4513" s="9"/>
      <c r="B4513" s="6"/>
      <c r="I4513" s="4"/>
      <c r="J4513" s="6"/>
      <c r="N4513" s="1"/>
      <c r="O4513" s="1"/>
    </row>
    <row r="4514" spans="1:15" x14ac:dyDescent="0.25">
      <c r="A4514" s="9"/>
      <c r="B4514" s="6"/>
      <c r="I4514" s="4"/>
      <c r="J4514" s="6"/>
      <c r="N4514" s="1"/>
      <c r="O4514" s="1"/>
    </row>
    <row r="4515" spans="1:15" x14ac:dyDescent="0.25">
      <c r="A4515" s="9"/>
      <c r="B4515" s="6"/>
      <c r="I4515" s="4"/>
      <c r="J4515" s="6"/>
      <c r="N4515" s="1"/>
      <c r="O4515" s="1"/>
    </row>
    <row r="4516" spans="1:15" x14ac:dyDescent="0.25">
      <c r="A4516" s="9"/>
      <c r="B4516" s="6"/>
      <c r="I4516" s="4"/>
      <c r="J4516" s="6"/>
      <c r="N4516" s="1"/>
      <c r="O4516" s="1"/>
    </row>
    <row r="4517" spans="1:15" x14ac:dyDescent="0.25">
      <c r="A4517" s="9"/>
      <c r="B4517" s="6"/>
      <c r="I4517" s="4"/>
      <c r="J4517" s="6"/>
      <c r="N4517" s="1"/>
      <c r="O4517" s="1"/>
    </row>
    <row r="4518" spans="1:15" x14ac:dyDescent="0.25">
      <c r="A4518" s="9"/>
      <c r="B4518" s="6"/>
      <c r="I4518" s="4"/>
      <c r="J4518" s="6"/>
      <c r="N4518" s="1"/>
      <c r="O4518" s="1"/>
    </row>
    <row r="4519" spans="1:15" x14ac:dyDescent="0.25">
      <c r="A4519" s="9"/>
      <c r="B4519" s="6"/>
      <c r="I4519" s="4"/>
      <c r="J4519" s="6"/>
      <c r="N4519" s="1"/>
      <c r="O4519" s="1"/>
    </row>
    <row r="4520" spans="1:15" x14ac:dyDescent="0.25">
      <c r="A4520" s="9"/>
      <c r="B4520" s="6"/>
      <c r="I4520" s="4"/>
      <c r="J4520" s="6"/>
      <c r="N4520" s="1"/>
      <c r="O4520" s="1"/>
    </row>
    <row r="4521" spans="1:15" x14ac:dyDescent="0.25">
      <c r="A4521" s="9"/>
      <c r="B4521" s="6"/>
      <c r="I4521" s="4"/>
      <c r="J4521" s="6"/>
      <c r="N4521" s="1"/>
      <c r="O4521" s="1"/>
    </row>
    <row r="4522" spans="1:15" x14ac:dyDescent="0.25">
      <c r="A4522" s="9"/>
      <c r="B4522" s="6"/>
      <c r="I4522" s="4"/>
      <c r="J4522" s="6"/>
      <c r="N4522" s="1"/>
      <c r="O4522" s="1"/>
    </row>
    <row r="4523" spans="1:15" x14ac:dyDescent="0.25">
      <c r="A4523" s="9"/>
      <c r="B4523" s="6"/>
      <c r="I4523" s="4"/>
      <c r="J4523" s="6"/>
      <c r="N4523" s="1"/>
      <c r="O4523" s="1"/>
    </row>
    <row r="4524" spans="1:15" x14ac:dyDescent="0.25">
      <c r="A4524" s="9"/>
      <c r="B4524" s="6"/>
      <c r="I4524" s="4"/>
      <c r="J4524" s="6"/>
      <c r="N4524" s="1"/>
      <c r="O4524" s="1"/>
    </row>
    <row r="4525" spans="1:15" x14ac:dyDescent="0.25">
      <c r="A4525" s="9"/>
      <c r="B4525" s="6"/>
      <c r="I4525" s="4"/>
      <c r="J4525" s="6"/>
      <c r="N4525" s="1"/>
      <c r="O4525" s="1"/>
    </row>
    <row r="4526" spans="1:15" x14ac:dyDescent="0.25">
      <c r="A4526" s="9"/>
      <c r="B4526" s="6"/>
      <c r="I4526" s="4"/>
      <c r="J4526" s="6"/>
      <c r="N4526" s="1"/>
      <c r="O4526" s="1"/>
    </row>
    <row r="4527" spans="1:15" x14ac:dyDescent="0.25">
      <c r="A4527" s="9"/>
      <c r="B4527" s="6"/>
      <c r="I4527" s="4"/>
      <c r="J4527" s="6"/>
      <c r="N4527" s="1"/>
      <c r="O4527" s="1"/>
    </row>
    <row r="4528" spans="1:15" x14ac:dyDescent="0.25">
      <c r="A4528" s="9"/>
      <c r="B4528" s="6"/>
      <c r="I4528" s="4"/>
      <c r="J4528" s="6"/>
      <c r="N4528" s="1"/>
      <c r="O4528" s="1"/>
    </row>
    <row r="4529" spans="1:15" x14ac:dyDescent="0.25">
      <c r="A4529" s="9"/>
      <c r="B4529" s="6"/>
      <c r="I4529" s="4"/>
      <c r="J4529" s="6"/>
      <c r="N4529" s="1"/>
      <c r="O4529" s="1"/>
    </row>
    <row r="4530" spans="1:15" x14ac:dyDescent="0.25">
      <c r="A4530" s="9"/>
      <c r="B4530" s="6"/>
      <c r="I4530" s="4"/>
      <c r="J4530" s="6"/>
      <c r="N4530" s="1"/>
      <c r="O4530" s="1"/>
    </row>
    <row r="4531" spans="1:15" x14ac:dyDescent="0.25">
      <c r="A4531" s="9"/>
      <c r="B4531" s="6"/>
      <c r="I4531" s="4"/>
      <c r="J4531" s="6"/>
      <c r="N4531" s="1"/>
      <c r="O4531" s="1"/>
    </row>
    <row r="4532" spans="1:15" x14ac:dyDescent="0.25">
      <c r="A4532" s="9"/>
      <c r="B4532" s="6"/>
      <c r="I4532" s="4"/>
      <c r="J4532" s="6"/>
      <c r="N4532" s="1"/>
      <c r="O4532" s="1"/>
    </row>
    <row r="4533" spans="1:15" x14ac:dyDescent="0.25">
      <c r="A4533" s="9"/>
      <c r="B4533" s="6"/>
      <c r="I4533" s="4"/>
      <c r="J4533" s="6"/>
      <c r="N4533" s="1"/>
      <c r="O4533" s="1"/>
    </row>
    <row r="4534" spans="1:15" x14ac:dyDescent="0.25">
      <c r="A4534" s="9"/>
      <c r="B4534" s="6"/>
      <c r="I4534" s="4"/>
      <c r="J4534" s="6"/>
      <c r="N4534" s="1"/>
      <c r="O4534" s="1"/>
    </row>
    <row r="4535" spans="1:15" x14ac:dyDescent="0.25">
      <c r="A4535" s="9"/>
      <c r="B4535" s="6"/>
      <c r="I4535" s="4"/>
      <c r="J4535" s="6"/>
      <c r="N4535" s="1"/>
      <c r="O4535" s="1"/>
    </row>
    <row r="4536" spans="1:15" x14ac:dyDescent="0.25">
      <c r="A4536" s="9"/>
      <c r="B4536" s="6"/>
      <c r="I4536" s="4"/>
      <c r="J4536" s="6"/>
      <c r="N4536" s="1"/>
      <c r="O4536" s="1"/>
    </row>
    <row r="4537" spans="1:15" x14ac:dyDescent="0.25">
      <c r="A4537" s="9"/>
      <c r="B4537" s="6"/>
      <c r="I4537" s="4"/>
      <c r="J4537" s="6"/>
      <c r="N4537" s="1"/>
      <c r="O4537" s="1"/>
    </row>
    <row r="4538" spans="1:15" x14ac:dyDescent="0.25">
      <c r="A4538" s="9"/>
      <c r="B4538" s="6"/>
      <c r="I4538" s="4"/>
      <c r="J4538" s="6"/>
      <c r="N4538" s="1"/>
      <c r="O4538" s="1"/>
    </row>
    <row r="4539" spans="1:15" x14ac:dyDescent="0.25">
      <c r="A4539" s="9"/>
      <c r="B4539" s="6"/>
      <c r="I4539" s="4"/>
      <c r="J4539" s="6"/>
      <c r="N4539" s="1"/>
      <c r="O4539" s="1"/>
    </row>
    <row r="4540" spans="1:15" x14ac:dyDescent="0.25">
      <c r="A4540" s="9"/>
      <c r="B4540" s="6"/>
      <c r="I4540" s="4"/>
      <c r="J4540" s="6"/>
      <c r="N4540" s="1"/>
      <c r="O4540" s="1"/>
    </row>
    <row r="4541" spans="1:15" x14ac:dyDescent="0.25">
      <c r="A4541" s="9"/>
      <c r="B4541" s="6"/>
      <c r="I4541" s="4"/>
      <c r="J4541" s="6"/>
      <c r="N4541" s="1"/>
      <c r="O4541" s="1"/>
    </row>
    <row r="4542" spans="1:15" x14ac:dyDescent="0.25">
      <c r="A4542" s="9"/>
      <c r="B4542" s="6"/>
      <c r="I4542" s="4"/>
      <c r="J4542" s="6"/>
      <c r="N4542" s="1"/>
      <c r="O4542" s="1"/>
    </row>
    <row r="4543" spans="1:15" x14ac:dyDescent="0.25">
      <c r="A4543" s="9"/>
      <c r="B4543" s="6"/>
      <c r="I4543" s="4"/>
      <c r="J4543" s="6"/>
      <c r="N4543" s="1"/>
      <c r="O4543" s="1"/>
    </row>
    <row r="4544" spans="1:15" x14ac:dyDescent="0.25">
      <c r="A4544" s="9"/>
      <c r="B4544" s="6"/>
      <c r="I4544" s="4"/>
      <c r="J4544" s="6"/>
      <c r="N4544" s="1"/>
      <c r="O4544" s="1"/>
    </row>
    <row r="4545" spans="1:15" x14ac:dyDescent="0.25">
      <c r="A4545" s="9"/>
      <c r="B4545" s="6"/>
      <c r="I4545" s="4"/>
      <c r="J4545" s="6"/>
      <c r="N4545" s="1"/>
      <c r="O4545" s="1"/>
    </row>
    <row r="4546" spans="1:15" x14ac:dyDescent="0.25">
      <c r="A4546" s="9"/>
      <c r="B4546" s="6"/>
      <c r="I4546" s="4"/>
      <c r="J4546" s="6"/>
      <c r="N4546" s="1"/>
      <c r="O4546" s="1"/>
    </row>
    <row r="4547" spans="1:15" x14ac:dyDescent="0.25">
      <c r="A4547" s="9"/>
      <c r="B4547" s="6"/>
      <c r="I4547" s="4"/>
      <c r="J4547" s="6"/>
      <c r="N4547" s="1"/>
      <c r="O4547" s="1"/>
    </row>
    <row r="4548" spans="1:15" x14ac:dyDescent="0.25">
      <c r="A4548" s="9"/>
      <c r="B4548" s="6"/>
      <c r="I4548" s="4"/>
      <c r="J4548" s="6"/>
      <c r="N4548" s="1"/>
      <c r="O4548" s="1"/>
    </row>
    <row r="4549" spans="1:15" x14ac:dyDescent="0.25">
      <c r="A4549" s="9"/>
      <c r="B4549" s="6"/>
      <c r="I4549" s="4"/>
      <c r="J4549" s="6"/>
      <c r="N4549" s="1"/>
      <c r="O4549" s="1"/>
    </row>
    <row r="4550" spans="1:15" x14ac:dyDescent="0.25">
      <c r="A4550" s="9"/>
      <c r="B4550" s="6"/>
      <c r="I4550" s="4"/>
      <c r="J4550" s="6"/>
      <c r="N4550" s="1"/>
      <c r="O4550" s="1"/>
    </row>
    <row r="4551" spans="1:15" x14ac:dyDescent="0.25">
      <c r="A4551" s="9"/>
      <c r="B4551" s="6"/>
      <c r="I4551" s="4"/>
      <c r="J4551" s="6"/>
      <c r="N4551" s="1"/>
      <c r="O4551" s="1"/>
    </row>
    <row r="4552" spans="1:15" x14ac:dyDescent="0.25">
      <c r="A4552" s="9"/>
      <c r="B4552" s="6"/>
      <c r="I4552" s="4"/>
      <c r="J4552" s="6"/>
      <c r="N4552" s="1"/>
      <c r="O4552" s="1"/>
    </row>
    <row r="4553" spans="1:15" x14ac:dyDescent="0.25">
      <c r="A4553" s="9"/>
      <c r="B4553" s="6"/>
      <c r="I4553" s="4"/>
      <c r="J4553" s="6"/>
      <c r="N4553" s="1"/>
      <c r="O4553" s="1"/>
    </row>
    <row r="4554" spans="1:15" x14ac:dyDescent="0.25">
      <c r="A4554" s="9"/>
      <c r="B4554" s="6"/>
      <c r="I4554" s="4"/>
      <c r="J4554" s="6"/>
      <c r="N4554" s="1"/>
      <c r="O4554" s="1"/>
    </row>
    <row r="4555" spans="1:15" x14ac:dyDescent="0.25">
      <c r="A4555" s="9"/>
      <c r="B4555" s="6"/>
      <c r="I4555" s="4"/>
      <c r="J4555" s="6"/>
      <c r="N4555" s="1"/>
      <c r="O4555" s="1"/>
    </row>
    <row r="4556" spans="1:15" x14ac:dyDescent="0.25">
      <c r="A4556" s="9"/>
      <c r="B4556" s="6"/>
      <c r="I4556" s="4"/>
      <c r="J4556" s="6"/>
      <c r="N4556" s="1"/>
      <c r="O4556" s="1"/>
    </row>
    <row r="4557" spans="1:15" x14ac:dyDescent="0.25">
      <c r="A4557" s="9"/>
      <c r="B4557" s="6"/>
      <c r="I4557" s="4"/>
      <c r="J4557" s="6"/>
      <c r="N4557" s="1"/>
      <c r="O4557" s="1"/>
    </row>
    <row r="4558" spans="1:15" x14ac:dyDescent="0.25">
      <c r="A4558" s="9"/>
      <c r="B4558" s="6"/>
      <c r="I4558" s="4"/>
      <c r="J4558" s="6"/>
      <c r="N4558" s="1"/>
      <c r="O4558" s="1"/>
    </row>
    <row r="4559" spans="1:15" x14ac:dyDescent="0.25">
      <c r="A4559" s="9"/>
      <c r="B4559" s="6"/>
      <c r="I4559" s="4"/>
      <c r="J4559" s="6"/>
      <c r="N4559" s="1"/>
      <c r="O4559" s="1"/>
    </row>
    <row r="4560" spans="1:15" x14ac:dyDescent="0.25">
      <c r="A4560" s="9"/>
      <c r="B4560" s="6"/>
      <c r="I4560" s="4"/>
      <c r="J4560" s="6"/>
      <c r="N4560" s="1"/>
      <c r="O4560" s="1"/>
    </row>
    <row r="4561" spans="1:15" x14ac:dyDescent="0.25">
      <c r="A4561" s="9"/>
      <c r="B4561" s="6"/>
      <c r="I4561" s="4"/>
      <c r="J4561" s="6"/>
      <c r="N4561" s="1"/>
      <c r="O4561" s="1"/>
    </row>
    <row r="4562" spans="1:15" x14ac:dyDescent="0.25">
      <c r="A4562" s="9"/>
      <c r="B4562" s="6"/>
      <c r="I4562" s="4"/>
      <c r="J4562" s="6"/>
      <c r="N4562" s="1"/>
      <c r="O4562" s="1"/>
    </row>
    <row r="4563" spans="1:15" x14ac:dyDescent="0.25">
      <c r="A4563" s="9"/>
      <c r="B4563" s="6"/>
      <c r="I4563" s="4"/>
      <c r="J4563" s="6"/>
      <c r="N4563" s="1"/>
      <c r="O4563" s="1"/>
    </row>
    <row r="4564" spans="1:15" x14ac:dyDescent="0.25">
      <c r="A4564" s="9"/>
      <c r="B4564" s="6"/>
      <c r="I4564" s="4"/>
      <c r="J4564" s="6"/>
      <c r="N4564" s="1"/>
      <c r="O4564" s="1"/>
    </row>
    <row r="4565" spans="1:15" x14ac:dyDescent="0.25">
      <c r="A4565" s="9"/>
      <c r="B4565" s="6"/>
      <c r="I4565" s="4"/>
      <c r="J4565" s="6"/>
      <c r="N4565" s="1"/>
      <c r="O4565" s="1"/>
    </row>
    <row r="4566" spans="1:15" x14ac:dyDescent="0.25">
      <c r="A4566" s="9"/>
      <c r="B4566" s="6"/>
      <c r="I4566" s="4"/>
      <c r="J4566" s="6"/>
      <c r="N4566" s="1"/>
      <c r="O4566" s="1"/>
    </row>
    <row r="4567" spans="1:15" x14ac:dyDescent="0.25">
      <c r="A4567" s="9"/>
      <c r="B4567" s="6"/>
      <c r="I4567" s="4"/>
      <c r="J4567" s="6"/>
      <c r="N4567" s="1"/>
      <c r="O4567" s="1"/>
    </row>
    <row r="4568" spans="1:15" x14ac:dyDescent="0.25">
      <c r="A4568" s="9"/>
      <c r="B4568" s="6"/>
      <c r="I4568" s="4"/>
      <c r="J4568" s="6"/>
      <c r="N4568" s="1"/>
      <c r="O4568" s="1"/>
    </row>
    <row r="4569" spans="1:15" x14ac:dyDescent="0.25">
      <c r="A4569" s="9"/>
      <c r="B4569" s="6"/>
      <c r="I4569" s="4"/>
      <c r="J4569" s="6"/>
      <c r="N4569" s="1"/>
      <c r="O4569" s="1"/>
    </row>
    <row r="4570" spans="1:15" x14ac:dyDescent="0.25">
      <c r="A4570" s="9"/>
      <c r="B4570" s="6"/>
      <c r="I4570" s="4"/>
      <c r="J4570" s="6"/>
      <c r="N4570" s="1"/>
      <c r="O4570" s="1"/>
    </row>
    <row r="4571" spans="1:15" x14ac:dyDescent="0.25">
      <c r="A4571" s="9"/>
      <c r="B4571" s="6"/>
      <c r="I4571" s="4"/>
      <c r="J4571" s="6"/>
      <c r="N4571" s="1"/>
      <c r="O4571" s="1"/>
    </row>
    <row r="4572" spans="1:15" x14ac:dyDescent="0.25">
      <c r="A4572" s="9"/>
      <c r="B4572" s="6"/>
      <c r="I4572" s="4"/>
      <c r="J4572" s="6"/>
      <c r="N4572" s="1"/>
      <c r="O4572" s="1"/>
    </row>
    <row r="4573" spans="1:15" x14ac:dyDescent="0.25">
      <c r="A4573" s="9"/>
      <c r="B4573" s="6"/>
      <c r="I4573" s="4"/>
      <c r="J4573" s="6"/>
      <c r="N4573" s="1"/>
      <c r="O4573" s="1"/>
    </row>
    <row r="4574" spans="1:15" x14ac:dyDescent="0.25">
      <c r="A4574" s="9"/>
      <c r="B4574" s="6"/>
      <c r="I4574" s="4"/>
      <c r="J4574" s="6"/>
      <c r="N4574" s="1"/>
      <c r="O4574" s="1"/>
    </row>
    <row r="4575" spans="1:15" x14ac:dyDescent="0.25">
      <c r="A4575" s="9"/>
      <c r="B4575" s="6"/>
      <c r="I4575" s="4"/>
      <c r="J4575" s="6"/>
      <c r="N4575" s="1"/>
      <c r="O4575" s="1"/>
    </row>
    <row r="4576" spans="1:15" x14ac:dyDescent="0.25">
      <c r="A4576" s="9"/>
      <c r="B4576" s="6"/>
      <c r="I4576" s="4"/>
      <c r="J4576" s="6"/>
      <c r="N4576" s="1"/>
      <c r="O4576" s="1"/>
    </row>
    <row r="4577" spans="1:15" x14ac:dyDescent="0.25">
      <c r="A4577" s="9"/>
      <c r="B4577" s="6"/>
      <c r="I4577" s="4"/>
      <c r="J4577" s="6"/>
      <c r="N4577" s="1"/>
      <c r="O4577" s="1"/>
    </row>
    <row r="4578" spans="1:15" x14ac:dyDescent="0.25">
      <c r="A4578" s="9"/>
      <c r="B4578" s="6"/>
      <c r="I4578" s="4"/>
      <c r="J4578" s="6"/>
      <c r="N4578" s="1"/>
      <c r="O4578" s="1"/>
    </row>
    <row r="4579" spans="1:15" x14ac:dyDescent="0.25">
      <c r="A4579" s="9"/>
      <c r="B4579" s="6"/>
      <c r="I4579" s="4"/>
      <c r="J4579" s="6"/>
      <c r="N4579" s="1"/>
      <c r="O4579" s="1"/>
    </row>
    <row r="4580" spans="1:15" x14ac:dyDescent="0.25">
      <c r="A4580" s="9"/>
      <c r="B4580" s="6"/>
      <c r="I4580" s="4"/>
      <c r="J4580" s="6"/>
      <c r="N4580" s="1"/>
      <c r="O4580" s="1"/>
    </row>
    <row r="4581" spans="1:15" x14ac:dyDescent="0.25">
      <c r="A4581" s="9"/>
      <c r="B4581" s="6"/>
      <c r="I4581" s="4"/>
      <c r="J4581" s="6"/>
      <c r="N4581" s="1"/>
      <c r="O4581" s="1"/>
    </row>
    <row r="4582" spans="1:15" x14ac:dyDescent="0.25">
      <c r="A4582" s="9"/>
      <c r="B4582" s="6"/>
      <c r="I4582" s="4"/>
      <c r="J4582" s="6"/>
      <c r="N4582" s="1"/>
      <c r="O4582" s="1"/>
    </row>
    <row r="4583" spans="1:15" x14ac:dyDescent="0.25">
      <c r="A4583" s="9"/>
      <c r="B4583" s="6"/>
      <c r="I4583" s="4"/>
      <c r="J4583" s="6"/>
      <c r="N4583" s="1"/>
      <c r="O4583" s="1"/>
    </row>
    <row r="4584" spans="1:15" x14ac:dyDescent="0.25">
      <c r="A4584" s="9"/>
      <c r="B4584" s="6"/>
      <c r="I4584" s="4"/>
      <c r="J4584" s="6"/>
      <c r="N4584" s="1"/>
      <c r="O4584" s="1"/>
    </row>
    <row r="4585" spans="1:15" x14ac:dyDescent="0.25">
      <c r="A4585" s="9"/>
      <c r="B4585" s="6"/>
      <c r="I4585" s="4"/>
      <c r="J4585" s="6"/>
      <c r="N4585" s="1"/>
      <c r="O4585" s="1"/>
    </row>
    <row r="4586" spans="1:15" x14ac:dyDescent="0.25">
      <c r="A4586" s="9"/>
      <c r="B4586" s="6"/>
      <c r="I4586" s="4"/>
      <c r="J4586" s="6"/>
      <c r="N4586" s="1"/>
      <c r="O4586" s="1"/>
    </row>
    <row r="4587" spans="1:15" x14ac:dyDescent="0.25">
      <c r="A4587" s="9"/>
      <c r="B4587" s="6"/>
      <c r="I4587" s="4"/>
      <c r="J4587" s="6"/>
      <c r="N4587" s="1"/>
      <c r="O4587" s="1"/>
    </row>
    <row r="4588" spans="1:15" x14ac:dyDescent="0.25">
      <c r="A4588" s="9"/>
      <c r="B4588" s="6"/>
      <c r="I4588" s="4"/>
      <c r="J4588" s="6"/>
      <c r="N4588" s="1"/>
      <c r="O4588" s="1"/>
    </row>
    <row r="4589" spans="1:15" x14ac:dyDescent="0.25">
      <c r="A4589" s="9"/>
      <c r="B4589" s="6"/>
      <c r="I4589" s="4"/>
      <c r="J4589" s="6"/>
      <c r="N4589" s="1"/>
      <c r="O4589" s="1"/>
    </row>
    <row r="4590" spans="1:15" x14ac:dyDescent="0.25">
      <c r="A4590" s="9"/>
      <c r="B4590" s="6"/>
      <c r="I4590" s="4"/>
      <c r="J4590" s="6"/>
      <c r="N4590" s="1"/>
      <c r="O4590" s="1"/>
    </row>
    <row r="4591" spans="1:15" x14ac:dyDescent="0.25">
      <c r="A4591" s="9"/>
      <c r="B4591" s="6"/>
      <c r="I4591" s="4"/>
      <c r="J4591" s="6"/>
      <c r="N4591" s="1"/>
      <c r="O4591" s="1"/>
    </row>
    <row r="4592" spans="1:15" x14ac:dyDescent="0.25">
      <c r="A4592" s="9"/>
      <c r="B4592" s="6"/>
      <c r="I4592" s="4"/>
      <c r="J4592" s="6"/>
      <c r="N4592" s="1"/>
      <c r="O4592" s="1"/>
    </row>
    <row r="4593" spans="1:15" x14ac:dyDescent="0.25">
      <c r="A4593" s="9"/>
      <c r="B4593" s="6"/>
      <c r="I4593" s="4"/>
      <c r="J4593" s="6"/>
      <c r="N4593" s="1"/>
      <c r="O4593" s="1"/>
    </row>
    <row r="4594" spans="1:15" x14ac:dyDescent="0.25">
      <c r="A4594" s="9"/>
      <c r="B4594" s="6"/>
      <c r="I4594" s="4"/>
      <c r="J4594" s="6"/>
      <c r="N4594" s="1"/>
      <c r="O4594" s="1"/>
    </row>
    <row r="4595" spans="1:15" x14ac:dyDescent="0.25">
      <c r="A4595" s="9"/>
      <c r="B4595" s="6"/>
      <c r="I4595" s="4"/>
      <c r="J4595" s="6"/>
      <c r="N4595" s="1"/>
      <c r="O4595" s="1"/>
    </row>
    <row r="4596" spans="1:15" x14ac:dyDescent="0.25">
      <c r="A4596" s="9"/>
      <c r="B4596" s="6"/>
      <c r="I4596" s="4"/>
      <c r="J4596" s="6"/>
      <c r="N4596" s="1"/>
      <c r="O4596" s="1"/>
    </row>
    <row r="4597" spans="1:15" x14ac:dyDescent="0.25">
      <c r="A4597" s="9"/>
      <c r="B4597" s="6"/>
      <c r="I4597" s="4"/>
      <c r="J4597" s="6"/>
      <c r="N4597" s="1"/>
      <c r="O4597" s="1"/>
    </row>
    <row r="4598" spans="1:15" x14ac:dyDescent="0.25">
      <c r="A4598" s="9"/>
      <c r="B4598" s="6"/>
      <c r="I4598" s="4"/>
      <c r="J4598" s="6"/>
      <c r="N4598" s="1"/>
      <c r="O4598" s="1"/>
    </row>
    <row r="4599" spans="1:15" x14ac:dyDescent="0.25">
      <c r="A4599" s="9"/>
      <c r="B4599" s="6"/>
      <c r="I4599" s="4"/>
      <c r="J4599" s="6"/>
      <c r="N4599" s="1"/>
      <c r="O4599" s="1"/>
    </row>
    <row r="4600" spans="1:15" x14ac:dyDescent="0.25">
      <c r="A4600" s="9"/>
      <c r="B4600" s="6"/>
      <c r="I4600" s="4"/>
      <c r="J4600" s="6"/>
      <c r="N4600" s="1"/>
      <c r="O4600" s="1"/>
    </row>
    <row r="4601" spans="1:15" x14ac:dyDescent="0.25">
      <c r="A4601" s="9"/>
      <c r="B4601" s="6"/>
      <c r="I4601" s="4"/>
      <c r="J4601" s="6"/>
      <c r="N4601" s="1"/>
      <c r="O4601" s="1"/>
    </row>
    <row r="4602" spans="1:15" x14ac:dyDescent="0.25">
      <c r="A4602" s="9"/>
      <c r="B4602" s="6"/>
      <c r="I4602" s="4"/>
      <c r="J4602" s="6"/>
      <c r="N4602" s="1"/>
      <c r="O4602" s="1"/>
    </row>
    <row r="4603" spans="1:15" x14ac:dyDescent="0.25">
      <c r="A4603" s="9"/>
      <c r="B4603" s="6"/>
      <c r="I4603" s="4"/>
      <c r="J4603" s="6"/>
      <c r="N4603" s="1"/>
      <c r="O4603" s="1"/>
    </row>
    <row r="4604" spans="1:15" x14ac:dyDescent="0.25">
      <c r="A4604" s="9"/>
      <c r="B4604" s="6"/>
      <c r="I4604" s="4"/>
      <c r="J4604" s="6"/>
      <c r="N4604" s="1"/>
      <c r="O4604" s="1"/>
    </row>
    <row r="4605" spans="1:15" x14ac:dyDescent="0.25">
      <c r="A4605" s="9"/>
      <c r="B4605" s="6"/>
      <c r="I4605" s="4"/>
      <c r="J4605" s="6"/>
      <c r="N4605" s="1"/>
      <c r="O4605" s="1"/>
    </row>
    <row r="4606" spans="1:15" x14ac:dyDescent="0.25">
      <c r="A4606" s="9"/>
      <c r="B4606" s="6"/>
      <c r="I4606" s="4"/>
      <c r="J4606" s="6"/>
      <c r="N4606" s="1"/>
      <c r="O4606" s="1"/>
    </row>
    <row r="4607" spans="1:15" x14ac:dyDescent="0.25">
      <c r="A4607" s="9"/>
      <c r="B4607" s="6"/>
      <c r="I4607" s="4"/>
      <c r="J4607" s="6"/>
      <c r="N4607" s="1"/>
      <c r="O4607" s="1"/>
    </row>
    <row r="4608" spans="1:15" x14ac:dyDescent="0.25">
      <c r="A4608" s="9"/>
      <c r="B4608" s="6"/>
      <c r="I4608" s="4"/>
      <c r="J4608" s="6"/>
      <c r="N4608" s="1"/>
      <c r="O4608" s="1"/>
    </row>
    <row r="4609" spans="1:15" x14ac:dyDescent="0.25">
      <c r="A4609" s="9"/>
      <c r="B4609" s="6"/>
      <c r="I4609" s="4"/>
      <c r="J4609" s="6"/>
      <c r="N4609" s="1"/>
      <c r="O4609" s="1"/>
    </row>
    <row r="4610" spans="1:15" x14ac:dyDescent="0.25">
      <c r="A4610" s="9"/>
      <c r="B4610" s="6"/>
      <c r="I4610" s="4"/>
      <c r="J4610" s="6"/>
      <c r="N4610" s="1"/>
      <c r="O4610" s="1"/>
    </row>
    <row r="4611" spans="1:15" x14ac:dyDescent="0.25">
      <c r="A4611" s="9"/>
      <c r="B4611" s="6"/>
      <c r="I4611" s="4"/>
      <c r="J4611" s="6"/>
      <c r="N4611" s="1"/>
      <c r="O4611" s="1"/>
    </row>
    <row r="4612" spans="1:15" x14ac:dyDescent="0.25">
      <c r="A4612" s="9"/>
      <c r="B4612" s="6"/>
      <c r="I4612" s="4"/>
      <c r="J4612" s="6"/>
      <c r="N4612" s="1"/>
      <c r="O4612" s="1"/>
    </row>
    <row r="4613" spans="1:15" x14ac:dyDescent="0.25">
      <c r="A4613" s="9"/>
      <c r="B4613" s="6"/>
      <c r="I4613" s="4"/>
      <c r="J4613" s="6"/>
      <c r="N4613" s="1"/>
      <c r="O4613" s="1"/>
    </row>
    <row r="4614" spans="1:15" x14ac:dyDescent="0.25">
      <c r="A4614" s="9"/>
      <c r="B4614" s="6"/>
      <c r="I4614" s="4"/>
      <c r="J4614" s="6"/>
      <c r="N4614" s="1"/>
      <c r="O4614" s="1"/>
    </row>
    <row r="4615" spans="1:15" x14ac:dyDescent="0.25">
      <c r="A4615" s="9"/>
      <c r="B4615" s="6"/>
      <c r="I4615" s="4"/>
      <c r="J4615" s="6"/>
      <c r="N4615" s="1"/>
      <c r="O4615" s="1"/>
    </row>
    <row r="4616" spans="1:15" x14ac:dyDescent="0.25">
      <c r="A4616" s="9"/>
      <c r="B4616" s="6"/>
      <c r="I4616" s="4"/>
      <c r="J4616" s="6"/>
      <c r="N4616" s="1"/>
      <c r="O4616" s="1"/>
    </row>
    <row r="4617" spans="1:15" x14ac:dyDescent="0.25">
      <c r="A4617" s="9"/>
      <c r="B4617" s="6"/>
      <c r="I4617" s="4"/>
      <c r="J4617" s="6"/>
      <c r="N4617" s="1"/>
      <c r="O4617" s="1"/>
    </row>
    <row r="4618" spans="1:15" x14ac:dyDescent="0.25">
      <c r="A4618" s="9"/>
      <c r="B4618" s="6"/>
      <c r="I4618" s="4"/>
      <c r="J4618" s="6"/>
      <c r="N4618" s="1"/>
      <c r="O4618" s="1"/>
    </row>
    <row r="4619" spans="1:15" x14ac:dyDescent="0.25">
      <c r="A4619" s="9"/>
      <c r="B4619" s="6"/>
      <c r="I4619" s="4"/>
      <c r="J4619" s="6"/>
      <c r="N4619" s="1"/>
      <c r="O4619" s="1"/>
    </row>
    <row r="4620" spans="1:15" x14ac:dyDescent="0.25">
      <c r="A4620" s="9"/>
      <c r="B4620" s="6"/>
      <c r="I4620" s="4"/>
      <c r="J4620" s="6"/>
      <c r="N4620" s="1"/>
      <c r="O4620" s="1"/>
    </row>
    <row r="4621" spans="1:15" x14ac:dyDescent="0.25">
      <c r="A4621" s="9"/>
      <c r="B4621" s="6"/>
      <c r="I4621" s="4"/>
      <c r="J4621" s="6"/>
      <c r="N4621" s="1"/>
      <c r="O4621" s="1"/>
    </row>
    <row r="4622" spans="1:15" x14ac:dyDescent="0.25">
      <c r="A4622" s="9"/>
      <c r="B4622" s="6"/>
      <c r="I4622" s="4"/>
      <c r="J4622" s="6"/>
      <c r="N4622" s="1"/>
      <c r="O4622" s="1"/>
    </row>
    <row r="4623" spans="1:15" x14ac:dyDescent="0.25">
      <c r="A4623" s="9"/>
      <c r="B4623" s="6"/>
      <c r="I4623" s="4"/>
      <c r="J4623" s="6"/>
      <c r="N4623" s="1"/>
      <c r="O4623" s="1"/>
    </row>
    <row r="4624" spans="1:15" x14ac:dyDescent="0.25">
      <c r="A4624" s="9"/>
      <c r="B4624" s="6"/>
      <c r="I4624" s="4"/>
      <c r="J4624" s="6"/>
      <c r="N4624" s="1"/>
      <c r="O4624" s="1"/>
    </row>
    <row r="4625" spans="1:15" x14ac:dyDescent="0.25">
      <c r="A4625" s="9"/>
      <c r="B4625" s="6"/>
      <c r="I4625" s="4"/>
      <c r="J4625" s="6"/>
      <c r="N4625" s="1"/>
      <c r="O4625" s="1"/>
    </row>
    <row r="4626" spans="1:15" x14ac:dyDescent="0.25">
      <c r="A4626" s="9"/>
      <c r="B4626" s="6"/>
      <c r="I4626" s="4"/>
      <c r="J4626" s="6"/>
      <c r="N4626" s="1"/>
      <c r="O4626" s="1"/>
    </row>
    <row r="4627" spans="1:15" x14ac:dyDescent="0.25">
      <c r="A4627" s="9"/>
      <c r="B4627" s="6"/>
      <c r="I4627" s="4"/>
      <c r="J4627" s="6"/>
      <c r="N4627" s="1"/>
      <c r="O4627" s="1"/>
    </row>
    <row r="4628" spans="1:15" x14ac:dyDescent="0.25">
      <c r="A4628" s="9"/>
      <c r="B4628" s="6"/>
      <c r="I4628" s="4"/>
      <c r="J4628" s="6"/>
      <c r="N4628" s="1"/>
      <c r="O4628" s="1"/>
    </row>
    <row r="4629" spans="1:15" x14ac:dyDescent="0.25">
      <c r="A4629" s="9"/>
      <c r="B4629" s="6"/>
      <c r="I4629" s="4"/>
      <c r="J4629" s="6"/>
      <c r="N4629" s="1"/>
      <c r="O4629" s="1"/>
    </row>
    <row r="4630" spans="1:15" x14ac:dyDescent="0.25">
      <c r="A4630" s="9"/>
      <c r="B4630" s="6"/>
      <c r="I4630" s="4"/>
      <c r="J4630" s="6"/>
      <c r="N4630" s="1"/>
      <c r="O4630" s="1"/>
    </row>
    <row r="4631" spans="1:15" x14ac:dyDescent="0.25">
      <c r="A4631" s="9"/>
      <c r="B4631" s="6"/>
      <c r="I4631" s="4"/>
      <c r="J4631" s="6"/>
      <c r="N4631" s="1"/>
      <c r="O4631" s="1"/>
    </row>
    <row r="4632" spans="1:15" x14ac:dyDescent="0.25">
      <c r="A4632" s="9"/>
      <c r="B4632" s="6"/>
      <c r="I4632" s="4"/>
      <c r="J4632" s="6"/>
      <c r="N4632" s="1"/>
      <c r="O4632" s="1"/>
    </row>
    <row r="4633" spans="1:15" x14ac:dyDescent="0.25">
      <c r="A4633" s="9"/>
      <c r="B4633" s="6"/>
      <c r="I4633" s="4"/>
      <c r="J4633" s="6"/>
      <c r="N4633" s="1"/>
      <c r="O4633" s="1"/>
    </row>
    <row r="4634" spans="1:15" x14ac:dyDescent="0.25">
      <c r="A4634" s="9"/>
      <c r="B4634" s="6"/>
      <c r="I4634" s="4"/>
      <c r="J4634" s="6"/>
      <c r="N4634" s="1"/>
      <c r="O4634" s="1"/>
    </row>
    <row r="4635" spans="1:15" x14ac:dyDescent="0.25">
      <c r="A4635" s="9"/>
      <c r="B4635" s="6"/>
      <c r="I4635" s="4"/>
      <c r="J4635" s="6"/>
      <c r="N4635" s="1"/>
      <c r="O4635" s="1"/>
    </row>
    <row r="4636" spans="1:15" x14ac:dyDescent="0.25">
      <c r="A4636" s="9"/>
      <c r="B4636" s="6"/>
      <c r="I4636" s="4"/>
      <c r="J4636" s="6"/>
      <c r="N4636" s="1"/>
      <c r="O4636" s="1"/>
    </row>
    <row r="4637" spans="1:15" x14ac:dyDescent="0.25">
      <c r="A4637" s="9"/>
      <c r="B4637" s="6"/>
      <c r="I4637" s="4"/>
      <c r="J4637" s="6"/>
      <c r="N4637" s="1"/>
      <c r="O4637" s="1"/>
    </row>
    <row r="4638" spans="1:15" x14ac:dyDescent="0.25">
      <c r="A4638" s="9"/>
      <c r="B4638" s="6"/>
      <c r="I4638" s="4"/>
      <c r="J4638" s="6"/>
      <c r="N4638" s="1"/>
      <c r="O4638" s="1"/>
    </row>
    <row r="4639" spans="1:15" x14ac:dyDescent="0.25">
      <c r="A4639" s="9"/>
      <c r="B4639" s="6"/>
      <c r="I4639" s="4"/>
      <c r="J4639" s="6"/>
      <c r="N4639" s="1"/>
      <c r="O4639" s="1"/>
    </row>
    <row r="4640" spans="1:15" x14ac:dyDescent="0.25">
      <c r="A4640" s="9"/>
      <c r="B4640" s="6"/>
      <c r="I4640" s="4"/>
      <c r="J4640" s="6"/>
      <c r="N4640" s="1"/>
      <c r="O4640" s="1"/>
    </row>
    <row r="4641" spans="1:15" x14ac:dyDescent="0.25">
      <c r="A4641" s="9"/>
      <c r="B4641" s="6"/>
      <c r="I4641" s="4"/>
      <c r="J4641" s="6"/>
      <c r="N4641" s="1"/>
      <c r="O4641" s="1"/>
    </row>
    <row r="4642" spans="1:15" x14ac:dyDescent="0.25">
      <c r="A4642" s="9"/>
      <c r="B4642" s="6"/>
      <c r="I4642" s="4"/>
      <c r="J4642" s="6"/>
      <c r="N4642" s="1"/>
      <c r="O4642" s="1"/>
    </row>
    <row r="4643" spans="1:15" x14ac:dyDescent="0.25">
      <c r="A4643" s="9"/>
      <c r="B4643" s="6"/>
      <c r="I4643" s="4"/>
      <c r="J4643" s="6"/>
      <c r="N4643" s="1"/>
      <c r="O4643" s="1"/>
    </row>
    <row r="4644" spans="1:15" x14ac:dyDescent="0.25">
      <c r="A4644" s="9"/>
      <c r="B4644" s="6"/>
      <c r="I4644" s="4"/>
      <c r="J4644" s="6"/>
      <c r="N4644" s="1"/>
      <c r="O4644" s="1"/>
    </row>
    <row r="4645" spans="1:15" x14ac:dyDescent="0.25">
      <c r="A4645" s="9"/>
      <c r="B4645" s="6"/>
      <c r="I4645" s="4"/>
      <c r="J4645" s="6"/>
      <c r="N4645" s="1"/>
      <c r="O4645" s="1"/>
    </row>
    <row r="4646" spans="1:15" x14ac:dyDescent="0.25">
      <c r="A4646" s="9"/>
      <c r="B4646" s="6"/>
      <c r="I4646" s="4"/>
      <c r="J4646" s="6"/>
      <c r="N4646" s="1"/>
      <c r="O4646" s="1"/>
    </row>
    <row r="4647" spans="1:15" x14ac:dyDescent="0.25">
      <c r="A4647" s="9"/>
      <c r="B4647" s="6"/>
      <c r="I4647" s="4"/>
      <c r="J4647" s="6"/>
      <c r="N4647" s="1"/>
      <c r="O4647" s="1"/>
    </row>
    <row r="4648" spans="1:15" x14ac:dyDescent="0.25">
      <c r="A4648" s="9"/>
      <c r="B4648" s="6"/>
      <c r="I4648" s="4"/>
      <c r="J4648" s="6"/>
      <c r="N4648" s="1"/>
      <c r="O4648" s="1"/>
    </row>
    <row r="4649" spans="1:15" x14ac:dyDescent="0.25">
      <c r="A4649" s="9"/>
      <c r="B4649" s="6"/>
      <c r="I4649" s="4"/>
      <c r="J4649" s="6"/>
      <c r="N4649" s="1"/>
      <c r="O4649" s="1"/>
    </row>
    <row r="4650" spans="1:15" x14ac:dyDescent="0.25">
      <c r="A4650" s="9"/>
      <c r="B4650" s="6"/>
      <c r="I4650" s="4"/>
      <c r="J4650" s="6"/>
      <c r="N4650" s="1"/>
      <c r="O4650" s="1"/>
    </row>
    <row r="4651" spans="1:15" x14ac:dyDescent="0.25">
      <c r="A4651" s="9"/>
      <c r="B4651" s="6"/>
      <c r="I4651" s="4"/>
      <c r="J4651" s="6"/>
      <c r="N4651" s="1"/>
      <c r="O4651" s="1"/>
    </row>
    <row r="4652" spans="1:15" x14ac:dyDescent="0.25">
      <c r="A4652" s="9"/>
      <c r="B4652" s="6"/>
      <c r="I4652" s="4"/>
      <c r="J4652" s="6"/>
      <c r="N4652" s="1"/>
      <c r="O4652" s="1"/>
    </row>
    <row r="4653" spans="1:15" x14ac:dyDescent="0.25">
      <c r="A4653" s="9"/>
      <c r="B4653" s="6"/>
      <c r="I4653" s="4"/>
      <c r="J4653" s="6"/>
      <c r="N4653" s="1"/>
      <c r="O4653" s="1"/>
    </row>
    <row r="4654" spans="1:15" x14ac:dyDescent="0.25">
      <c r="A4654" s="9"/>
      <c r="B4654" s="6"/>
      <c r="I4654" s="4"/>
      <c r="J4654" s="6"/>
      <c r="N4654" s="1"/>
      <c r="O4654" s="1"/>
    </row>
    <row r="4655" spans="1:15" x14ac:dyDescent="0.25">
      <c r="A4655" s="9"/>
      <c r="B4655" s="6"/>
      <c r="I4655" s="4"/>
      <c r="J4655" s="6"/>
      <c r="N4655" s="1"/>
      <c r="O4655" s="1"/>
    </row>
    <row r="4656" spans="1:15" x14ac:dyDescent="0.25">
      <c r="A4656" s="9"/>
      <c r="B4656" s="6"/>
      <c r="I4656" s="4"/>
      <c r="J4656" s="6"/>
      <c r="N4656" s="1"/>
      <c r="O4656" s="1"/>
    </row>
    <row r="4657" spans="1:15" x14ac:dyDescent="0.25">
      <c r="A4657" s="9"/>
      <c r="B4657" s="6"/>
      <c r="I4657" s="4"/>
      <c r="J4657" s="6"/>
      <c r="N4657" s="1"/>
      <c r="O4657" s="1"/>
    </row>
    <row r="4658" spans="1:15" x14ac:dyDescent="0.25">
      <c r="A4658" s="9"/>
      <c r="B4658" s="6"/>
      <c r="I4658" s="4"/>
      <c r="J4658" s="6"/>
      <c r="N4658" s="1"/>
      <c r="O4658" s="1"/>
    </row>
    <row r="4659" spans="1:15" x14ac:dyDescent="0.25">
      <c r="A4659" s="9"/>
      <c r="B4659" s="6"/>
      <c r="I4659" s="4"/>
      <c r="J4659" s="6"/>
      <c r="N4659" s="1"/>
      <c r="O4659" s="1"/>
    </row>
    <row r="4660" spans="1:15" x14ac:dyDescent="0.25">
      <c r="A4660" s="9"/>
      <c r="B4660" s="6"/>
      <c r="I4660" s="4"/>
      <c r="J4660" s="6"/>
      <c r="N4660" s="1"/>
      <c r="O4660" s="1"/>
    </row>
    <row r="4661" spans="1:15" x14ac:dyDescent="0.25">
      <c r="A4661" s="9"/>
      <c r="B4661" s="6"/>
      <c r="I4661" s="4"/>
      <c r="J4661" s="6"/>
      <c r="N4661" s="1"/>
      <c r="O4661" s="1"/>
    </row>
    <row r="4662" spans="1:15" x14ac:dyDescent="0.25">
      <c r="A4662" s="9"/>
      <c r="B4662" s="6"/>
      <c r="I4662" s="4"/>
      <c r="J4662" s="6"/>
      <c r="N4662" s="1"/>
      <c r="O4662" s="1"/>
    </row>
    <row r="4663" spans="1:15" x14ac:dyDescent="0.25">
      <c r="A4663" s="9"/>
      <c r="B4663" s="6"/>
      <c r="I4663" s="4"/>
      <c r="J4663" s="6"/>
      <c r="N4663" s="1"/>
      <c r="O4663" s="1"/>
    </row>
    <row r="4664" spans="1:15" x14ac:dyDescent="0.25">
      <c r="A4664" s="9"/>
      <c r="B4664" s="6"/>
      <c r="I4664" s="4"/>
      <c r="J4664" s="6"/>
      <c r="N4664" s="1"/>
      <c r="O4664" s="1"/>
    </row>
    <row r="4665" spans="1:15" x14ac:dyDescent="0.25">
      <c r="A4665" s="9"/>
      <c r="B4665" s="6"/>
      <c r="I4665" s="4"/>
      <c r="J4665" s="6"/>
      <c r="N4665" s="1"/>
      <c r="O4665" s="1"/>
    </row>
    <row r="4666" spans="1:15" x14ac:dyDescent="0.25">
      <c r="A4666" s="9"/>
      <c r="B4666" s="6"/>
      <c r="I4666" s="4"/>
      <c r="J4666" s="6"/>
      <c r="N4666" s="1"/>
      <c r="O4666" s="1"/>
    </row>
    <row r="4667" spans="1:15" x14ac:dyDescent="0.25">
      <c r="A4667" s="9"/>
      <c r="B4667" s="6"/>
      <c r="I4667" s="4"/>
      <c r="J4667" s="6"/>
      <c r="N4667" s="1"/>
      <c r="O4667" s="1"/>
    </row>
    <row r="4668" spans="1:15" x14ac:dyDescent="0.25">
      <c r="A4668" s="9"/>
      <c r="B4668" s="6"/>
      <c r="I4668" s="4"/>
      <c r="J4668" s="6"/>
      <c r="N4668" s="1"/>
      <c r="O4668" s="1"/>
    </row>
    <row r="4669" spans="1:15" x14ac:dyDescent="0.25">
      <c r="A4669" s="9"/>
      <c r="B4669" s="6"/>
      <c r="I4669" s="4"/>
      <c r="J4669" s="6"/>
      <c r="N4669" s="1"/>
      <c r="O4669" s="1"/>
    </row>
    <row r="4670" spans="1:15" x14ac:dyDescent="0.25">
      <c r="A4670" s="9"/>
      <c r="B4670" s="6"/>
      <c r="I4670" s="4"/>
      <c r="J4670" s="6"/>
      <c r="N4670" s="1"/>
      <c r="O4670" s="1"/>
    </row>
    <row r="4671" spans="1:15" x14ac:dyDescent="0.25">
      <c r="A4671" s="9"/>
      <c r="B4671" s="6"/>
      <c r="I4671" s="4"/>
      <c r="J4671" s="6"/>
      <c r="N4671" s="1"/>
      <c r="O4671" s="1"/>
    </row>
    <row r="4672" spans="1:15" x14ac:dyDescent="0.25">
      <c r="A4672" s="9"/>
      <c r="B4672" s="6"/>
      <c r="I4672" s="4"/>
      <c r="J4672" s="6"/>
      <c r="N4672" s="1"/>
      <c r="O4672" s="1"/>
    </row>
    <row r="4673" spans="1:15" x14ac:dyDescent="0.25">
      <c r="A4673" s="9"/>
      <c r="B4673" s="6"/>
      <c r="I4673" s="4"/>
      <c r="J4673" s="6"/>
      <c r="N4673" s="1"/>
      <c r="O4673" s="1"/>
    </row>
    <row r="4674" spans="1:15" x14ac:dyDescent="0.25">
      <c r="A4674" s="9"/>
      <c r="B4674" s="6"/>
      <c r="I4674" s="4"/>
      <c r="J4674" s="6"/>
      <c r="N4674" s="1"/>
      <c r="O4674" s="1"/>
    </row>
    <row r="4675" spans="1:15" x14ac:dyDescent="0.25">
      <c r="A4675" s="9"/>
      <c r="B4675" s="6"/>
      <c r="I4675" s="4"/>
      <c r="J4675" s="6"/>
      <c r="N4675" s="1"/>
      <c r="O4675" s="1"/>
    </row>
    <row r="4676" spans="1:15" x14ac:dyDescent="0.25">
      <c r="A4676" s="9"/>
      <c r="B4676" s="6"/>
      <c r="I4676" s="4"/>
      <c r="J4676" s="6"/>
      <c r="N4676" s="1"/>
      <c r="O4676" s="1"/>
    </row>
    <row r="4677" spans="1:15" x14ac:dyDescent="0.25">
      <c r="A4677" s="9"/>
      <c r="B4677" s="6"/>
      <c r="I4677" s="4"/>
      <c r="J4677" s="6"/>
      <c r="N4677" s="1"/>
      <c r="O4677" s="1"/>
    </row>
    <row r="4678" spans="1:15" x14ac:dyDescent="0.25">
      <c r="A4678" s="9"/>
      <c r="B4678" s="6"/>
      <c r="I4678" s="4"/>
      <c r="J4678" s="6"/>
      <c r="N4678" s="1"/>
      <c r="O4678" s="1"/>
    </row>
    <row r="4679" spans="1:15" x14ac:dyDescent="0.25">
      <c r="A4679" s="9"/>
      <c r="B4679" s="6"/>
      <c r="I4679" s="4"/>
      <c r="J4679" s="6"/>
      <c r="N4679" s="1"/>
      <c r="O4679" s="1"/>
    </row>
    <row r="4680" spans="1:15" x14ac:dyDescent="0.25">
      <c r="A4680" s="9"/>
      <c r="B4680" s="6"/>
      <c r="I4680" s="4"/>
      <c r="J4680" s="6"/>
      <c r="N4680" s="1"/>
      <c r="O4680" s="1"/>
    </row>
    <row r="4681" spans="1:15" x14ac:dyDescent="0.25">
      <c r="A4681" s="9"/>
      <c r="B4681" s="6"/>
      <c r="I4681" s="4"/>
      <c r="J4681" s="6"/>
      <c r="N4681" s="1"/>
      <c r="O4681" s="1"/>
    </row>
    <row r="4682" spans="1:15" x14ac:dyDescent="0.25">
      <c r="A4682" s="9"/>
      <c r="B4682" s="6"/>
      <c r="I4682" s="4"/>
      <c r="J4682" s="6"/>
      <c r="N4682" s="1"/>
      <c r="O4682" s="1"/>
    </row>
    <row r="4683" spans="1:15" x14ac:dyDescent="0.25">
      <c r="A4683" s="9"/>
      <c r="B4683" s="6"/>
      <c r="I4683" s="4"/>
      <c r="J4683" s="6"/>
      <c r="N4683" s="1"/>
      <c r="O4683" s="1"/>
    </row>
    <row r="4684" spans="1:15" x14ac:dyDescent="0.25">
      <c r="A4684" s="9"/>
      <c r="B4684" s="6"/>
      <c r="I4684" s="4"/>
      <c r="J4684" s="6"/>
      <c r="N4684" s="1"/>
      <c r="O4684" s="1"/>
    </row>
    <row r="4685" spans="1:15" x14ac:dyDescent="0.25">
      <c r="A4685" s="9"/>
      <c r="B4685" s="6"/>
      <c r="I4685" s="4"/>
      <c r="J4685" s="6"/>
      <c r="N4685" s="1"/>
      <c r="O4685" s="1"/>
    </row>
    <row r="4686" spans="1:15" x14ac:dyDescent="0.25">
      <c r="A4686" s="9"/>
      <c r="B4686" s="6"/>
      <c r="I4686" s="4"/>
      <c r="J4686" s="6"/>
      <c r="N4686" s="1"/>
      <c r="O4686" s="1"/>
    </row>
    <row r="4687" spans="1:15" x14ac:dyDescent="0.25">
      <c r="A4687" s="9"/>
      <c r="B4687" s="6"/>
      <c r="I4687" s="4"/>
      <c r="J4687" s="6"/>
      <c r="N4687" s="1"/>
      <c r="O4687" s="1"/>
    </row>
    <row r="4688" spans="1:15" x14ac:dyDescent="0.25">
      <c r="A4688" s="9"/>
      <c r="B4688" s="6"/>
      <c r="I4688" s="4"/>
      <c r="J4688" s="6"/>
      <c r="N4688" s="1"/>
      <c r="O4688" s="1"/>
    </row>
    <row r="4689" spans="1:15" x14ac:dyDescent="0.25">
      <c r="A4689" s="9"/>
      <c r="B4689" s="6"/>
      <c r="I4689" s="4"/>
      <c r="J4689" s="6"/>
      <c r="N4689" s="1"/>
      <c r="O4689" s="1"/>
    </row>
    <row r="4690" spans="1:15" x14ac:dyDescent="0.25">
      <c r="A4690" s="9"/>
      <c r="B4690" s="6"/>
      <c r="I4690" s="4"/>
      <c r="J4690" s="6"/>
      <c r="N4690" s="1"/>
      <c r="O4690" s="1"/>
    </row>
    <row r="4691" spans="1:15" x14ac:dyDescent="0.25">
      <c r="A4691" s="9"/>
      <c r="B4691" s="6"/>
      <c r="I4691" s="4"/>
      <c r="J4691" s="6"/>
      <c r="N4691" s="1"/>
      <c r="O4691" s="1"/>
    </row>
    <row r="4692" spans="1:15" x14ac:dyDescent="0.25">
      <c r="A4692" s="9"/>
      <c r="B4692" s="6"/>
      <c r="I4692" s="4"/>
      <c r="J4692" s="6"/>
      <c r="N4692" s="1"/>
      <c r="O4692" s="1"/>
    </row>
    <row r="4693" spans="1:15" x14ac:dyDescent="0.25">
      <c r="A4693" s="9"/>
      <c r="B4693" s="6"/>
      <c r="I4693" s="4"/>
      <c r="J4693" s="6"/>
      <c r="N4693" s="1"/>
      <c r="O4693" s="1"/>
    </row>
    <row r="4694" spans="1:15" x14ac:dyDescent="0.25">
      <c r="A4694" s="9"/>
      <c r="B4694" s="6"/>
      <c r="I4694" s="4"/>
      <c r="J4694" s="6"/>
      <c r="N4694" s="1"/>
      <c r="O4694" s="1"/>
    </row>
    <row r="4695" spans="1:15" x14ac:dyDescent="0.25">
      <c r="A4695" s="9"/>
      <c r="B4695" s="6"/>
      <c r="I4695" s="4"/>
      <c r="J4695" s="6"/>
      <c r="N4695" s="1"/>
      <c r="O4695" s="1"/>
    </row>
    <row r="4696" spans="1:15" x14ac:dyDescent="0.25">
      <c r="A4696" s="9"/>
      <c r="B4696" s="6"/>
      <c r="I4696" s="4"/>
      <c r="J4696" s="6"/>
      <c r="N4696" s="1"/>
      <c r="O4696" s="1"/>
    </row>
    <row r="4697" spans="1:15" x14ac:dyDescent="0.25">
      <c r="A4697" s="9"/>
      <c r="B4697" s="6"/>
      <c r="I4697" s="4"/>
      <c r="J4697" s="6"/>
      <c r="N4697" s="1"/>
      <c r="O4697" s="1"/>
    </row>
    <row r="4698" spans="1:15" x14ac:dyDescent="0.25">
      <c r="A4698" s="9"/>
      <c r="B4698" s="6"/>
      <c r="I4698" s="4"/>
      <c r="J4698" s="6"/>
      <c r="N4698" s="1"/>
      <c r="O4698" s="1"/>
    </row>
    <row r="4699" spans="1:15" x14ac:dyDescent="0.25">
      <c r="A4699" s="9"/>
      <c r="B4699" s="6"/>
      <c r="I4699" s="4"/>
      <c r="J4699" s="6"/>
      <c r="N4699" s="1"/>
      <c r="O4699" s="1"/>
    </row>
    <row r="4700" spans="1:15" x14ac:dyDescent="0.25">
      <c r="A4700" s="9"/>
      <c r="B4700" s="6"/>
      <c r="I4700" s="4"/>
      <c r="J4700" s="6"/>
      <c r="N4700" s="1"/>
      <c r="O4700" s="1"/>
    </row>
    <row r="4701" spans="1:15" x14ac:dyDescent="0.25">
      <c r="A4701" s="9"/>
      <c r="B4701" s="6"/>
      <c r="I4701" s="4"/>
      <c r="J4701" s="6"/>
      <c r="N4701" s="1"/>
      <c r="O4701" s="1"/>
    </row>
    <row r="4702" spans="1:15" x14ac:dyDescent="0.25">
      <c r="A4702" s="9"/>
      <c r="B4702" s="6"/>
      <c r="I4702" s="4"/>
      <c r="J4702" s="6"/>
      <c r="N4702" s="1"/>
      <c r="O4702" s="1"/>
    </row>
    <row r="4703" spans="1:15" x14ac:dyDescent="0.25">
      <c r="A4703" s="9"/>
      <c r="B4703" s="6"/>
      <c r="I4703" s="4"/>
      <c r="J4703" s="6"/>
      <c r="N4703" s="1"/>
      <c r="O4703" s="1"/>
    </row>
    <row r="4704" spans="1:15" x14ac:dyDescent="0.25">
      <c r="A4704" s="9"/>
      <c r="B4704" s="6"/>
      <c r="I4704" s="4"/>
      <c r="J4704" s="6"/>
      <c r="N4704" s="1"/>
      <c r="O4704" s="1"/>
    </row>
    <row r="4705" spans="1:15" x14ac:dyDescent="0.25">
      <c r="A4705" s="9"/>
      <c r="B4705" s="6"/>
      <c r="I4705" s="4"/>
      <c r="J4705" s="6"/>
      <c r="N4705" s="1"/>
      <c r="O4705" s="1"/>
    </row>
    <row r="4706" spans="1:15" x14ac:dyDescent="0.25">
      <c r="A4706" s="9"/>
      <c r="B4706" s="6"/>
      <c r="I4706" s="4"/>
      <c r="J4706" s="6"/>
      <c r="N4706" s="1"/>
      <c r="O4706" s="1"/>
    </row>
    <row r="4707" spans="1:15" x14ac:dyDescent="0.25">
      <c r="A4707" s="9"/>
      <c r="B4707" s="6"/>
      <c r="I4707" s="4"/>
      <c r="J4707" s="6"/>
      <c r="N4707" s="1"/>
      <c r="O4707" s="1"/>
    </row>
    <row r="4708" spans="1:15" x14ac:dyDescent="0.25">
      <c r="A4708" s="9"/>
      <c r="B4708" s="6"/>
      <c r="I4708" s="4"/>
      <c r="J4708" s="6"/>
      <c r="N4708" s="1"/>
      <c r="O4708" s="1"/>
    </row>
    <row r="4709" spans="1:15" x14ac:dyDescent="0.25">
      <c r="A4709" s="9"/>
      <c r="B4709" s="6"/>
      <c r="I4709" s="4"/>
      <c r="J4709" s="6"/>
      <c r="N4709" s="1"/>
      <c r="O4709" s="1"/>
    </row>
    <row r="4710" spans="1:15" x14ac:dyDescent="0.25">
      <c r="A4710" s="9"/>
      <c r="B4710" s="6"/>
      <c r="I4710" s="4"/>
      <c r="J4710" s="6"/>
      <c r="N4710" s="1"/>
      <c r="O4710" s="1"/>
    </row>
    <row r="4711" spans="1:15" x14ac:dyDescent="0.25">
      <c r="A4711" s="9"/>
      <c r="B4711" s="6"/>
      <c r="I4711" s="4"/>
      <c r="J4711" s="6"/>
      <c r="N4711" s="1"/>
      <c r="O4711" s="1"/>
    </row>
    <row r="4712" spans="1:15" x14ac:dyDescent="0.25">
      <c r="A4712" s="9"/>
      <c r="B4712" s="6"/>
      <c r="I4712" s="4"/>
      <c r="J4712" s="6"/>
      <c r="N4712" s="1"/>
      <c r="O4712" s="1"/>
    </row>
    <row r="4713" spans="1:15" x14ac:dyDescent="0.25">
      <c r="A4713" s="9"/>
      <c r="B4713" s="6"/>
      <c r="I4713" s="4"/>
      <c r="J4713" s="6"/>
      <c r="N4713" s="1"/>
      <c r="O4713" s="1"/>
    </row>
    <row r="4714" spans="1:15" x14ac:dyDescent="0.25">
      <c r="A4714" s="9"/>
      <c r="B4714" s="6"/>
      <c r="I4714" s="4"/>
      <c r="J4714" s="6"/>
      <c r="N4714" s="1"/>
      <c r="O4714" s="1"/>
    </row>
    <row r="4715" spans="1:15" x14ac:dyDescent="0.25">
      <c r="A4715" s="9"/>
      <c r="B4715" s="6"/>
      <c r="I4715" s="4"/>
      <c r="J4715" s="6"/>
      <c r="N4715" s="1"/>
      <c r="O4715" s="1"/>
    </row>
    <row r="4716" spans="1:15" x14ac:dyDescent="0.25">
      <c r="A4716" s="9"/>
      <c r="B4716" s="6"/>
      <c r="I4716" s="4"/>
      <c r="J4716" s="6"/>
      <c r="N4716" s="1"/>
      <c r="O4716" s="1"/>
    </row>
    <row r="4717" spans="1:15" x14ac:dyDescent="0.25">
      <c r="A4717" s="9"/>
      <c r="B4717" s="6"/>
      <c r="I4717" s="4"/>
      <c r="J4717" s="6"/>
      <c r="N4717" s="1"/>
      <c r="O4717" s="1"/>
    </row>
    <row r="4718" spans="1:15" x14ac:dyDescent="0.25">
      <c r="A4718" s="9"/>
      <c r="B4718" s="6"/>
      <c r="I4718" s="4"/>
      <c r="J4718" s="6"/>
      <c r="N4718" s="1"/>
      <c r="O4718" s="1"/>
    </row>
    <row r="4719" spans="1:15" x14ac:dyDescent="0.25">
      <c r="A4719" s="9"/>
      <c r="B4719" s="6"/>
      <c r="I4719" s="4"/>
      <c r="J4719" s="6"/>
      <c r="N4719" s="1"/>
      <c r="O4719" s="1"/>
    </row>
    <row r="4720" spans="1:15" x14ac:dyDescent="0.25">
      <c r="A4720" s="9"/>
      <c r="B4720" s="6"/>
      <c r="I4720" s="4"/>
      <c r="J4720" s="6"/>
      <c r="N4720" s="1"/>
      <c r="O4720" s="1"/>
    </row>
    <row r="4721" spans="1:15" x14ac:dyDescent="0.25">
      <c r="A4721" s="9"/>
      <c r="B4721" s="6"/>
      <c r="I4721" s="4"/>
      <c r="J4721" s="6"/>
      <c r="N4721" s="1"/>
      <c r="O4721" s="1"/>
    </row>
    <row r="4722" spans="1:15" x14ac:dyDescent="0.25">
      <c r="A4722" s="9"/>
      <c r="B4722" s="6"/>
      <c r="I4722" s="4"/>
      <c r="J4722" s="6"/>
      <c r="N4722" s="1"/>
      <c r="O4722" s="1"/>
    </row>
    <row r="4723" spans="1:15" x14ac:dyDescent="0.25">
      <c r="A4723" s="9"/>
      <c r="B4723" s="6"/>
      <c r="I4723" s="4"/>
      <c r="J4723" s="6"/>
      <c r="N4723" s="1"/>
      <c r="O4723" s="1"/>
    </row>
    <row r="4724" spans="1:15" x14ac:dyDescent="0.25">
      <c r="A4724" s="9"/>
      <c r="B4724" s="6"/>
      <c r="I4724" s="4"/>
      <c r="J4724" s="6"/>
      <c r="N4724" s="1"/>
      <c r="O4724" s="1"/>
    </row>
    <row r="4725" spans="1:15" x14ac:dyDescent="0.25">
      <c r="A4725" s="9"/>
      <c r="B4725" s="6"/>
      <c r="I4725" s="4"/>
      <c r="J4725" s="6"/>
      <c r="N4725" s="1"/>
      <c r="O4725" s="1"/>
    </row>
    <row r="4726" spans="1:15" x14ac:dyDescent="0.25">
      <c r="A4726" s="9"/>
      <c r="B4726" s="6"/>
      <c r="I4726" s="4"/>
      <c r="J4726" s="6"/>
      <c r="N4726" s="1"/>
      <c r="O4726" s="1"/>
    </row>
    <row r="4727" spans="1:15" x14ac:dyDescent="0.25">
      <c r="A4727" s="9"/>
      <c r="B4727" s="6"/>
      <c r="I4727" s="4"/>
      <c r="J4727" s="6"/>
      <c r="N4727" s="1"/>
      <c r="O4727" s="1"/>
    </row>
    <row r="4728" spans="1:15" x14ac:dyDescent="0.25">
      <c r="A4728" s="9"/>
      <c r="B4728" s="6"/>
      <c r="I4728" s="4"/>
      <c r="J4728" s="6"/>
      <c r="N4728" s="1"/>
      <c r="O4728" s="1"/>
    </row>
    <row r="4729" spans="1:15" x14ac:dyDescent="0.25">
      <c r="A4729" s="9"/>
      <c r="B4729" s="6"/>
      <c r="I4729" s="4"/>
      <c r="J4729" s="6"/>
      <c r="N4729" s="1"/>
      <c r="O4729" s="1"/>
    </row>
    <row r="4730" spans="1:15" x14ac:dyDescent="0.25">
      <c r="A4730" s="9"/>
      <c r="B4730" s="6"/>
      <c r="I4730" s="4"/>
      <c r="J4730" s="6"/>
      <c r="N4730" s="1"/>
      <c r="O4730" s="1"/>
    </row>
    <row r="4731" spans="1:15" x14ac:dyDescent="0.25">
      <c r="A4731" s="9"/>
      <c r="B4731" s="6"/>
      <c r="I4731" s="4"/>
      <c r="J4731" s="6"/>
      <c r="N4731" s="1"/>
      <c r="O4731" s="1"/>
    </row>
    <row r="4732" spans="1:15" x14ac:dyDescent="0.25">
      <c r="A4732" s="9"/>
      <c r="B4732" s="6"/>
      <c r="I4732" s="4"/>
      <c r="J4732" s="6"/>
      <c r="N4732" s="1"/>
      <c r="O4732" s="1"/>
    </row>
    <row r="4733" spans="1:15" x14ac:dyDescent="0.25">
      <c r="A4733" s="9"/>
      <c r="B4733" s="6"/>
      <c r="I4733" s="4"/>
      <c r="J4733" s="6"/>
      <c r="N4733" s="1"/>
      <c r="O4733" s="1"/>
    </row>
    <row r="4734" spans="1:15" x14ac:dyDescent="0.25">
      <c r="A4734" s="9"/>
      <c r="B4734" s="6"/>
      <c r="I4734" s="4"/>
      <c r="J4734" s="6"/>
      <c r="N4734" s="1"/>
      <c r="O4734" s="1"/>
    </row>
    <row r="4735" spans="1:15" x14ac:dyDescent="0.25">
      <c r="A4735" s="9"/>
      <c r="B4735" s="6"/>
      <c r="I4735" s="4"/>
      <c r="J4735" s="6"/>
      <c r="N4735" s="1"/>
      <c r="O4735" s="1"/>
    </row>
    <row r="4736" spans="1:15" x14ac:dyDescent="0.25">
      <c r="A4736" s="9"/>
      <c r="B4736" s="6"/>
      <c r="I4736" s="4"/>
      <c r="J4736" s="6"/>
      <c r="N4736" s="1"/>
      <c r="O4736" s="1"/>
    </row>
    <row r="4737" spans="1:15" x14ac:dyDescent="0.25">
      <c r="A4737" s="9"/>
      <c r="B4737" s="6"/>
      <c r="I4737" s="4"/>
      <c r="J4737" s="6"/>
      <c r="N4737" s="1"/>
      <c r="O4737" s="1"/>
    </row>
    <row r="4738" spans="1:15" x14ac:dyDescent="0.25">
      <c r="A4738" s="9"/>
      <c r="B4738" s="6"/>
      <c r="I4738" s="4"/>
      <c r="J4738" s="6"/>
      <c r="N4738" s="1"/>
      <c r="O4738" s="1"/>
    </row>
    <row r="4739" spans="1:15" x14ac:dyDescent="0.25">
      <c r="A4739" s="9"/>
      <c r="B4739" s="6"/>
      <c r="I4739" s="4"/>
      <c r="J4739" s="6"/>
      <c r="N4739" s="1"/>
      <c r="O4739" s="1"/>
    </row>
    <row r="4740" spans="1:15" x14ac:dyDescent="0.25">
      <c r="A4740" s="9"/>
      <c r="B4740" s="6"/>
      <c r="I4740" s="4"/>
      <c r="J4740" s="6"/>
      <c r="N4740" s="1"/>
      <c r="O4740" s="1"/>
    </row>
    <row r="4741" spans="1:15" x14ac:dyDescent="0.25">
      <c r="A4741" s="9"/>
      <c r="B4741" s="6"/>
      <c r="I4741" s="4"/>
      <c r="J4741" s="6"/>
      <c r="N4741" s="1"/>
      <c r="O4741" s="1"/>
    </row>
    <row r="4742" spans="1:15" x14ac:dyDescent="0.25">
      <c r="A4742" s="9"/>
      <c r="B4742" s="6"/>
      <c r="I4742" s="4"/>
      <c r="J4742" s="6"/>
      <c r="N4742" s="1"/>
      <c r="O4742" s="1"/>
    </row>
    <row r="4743" spans="1:15" x14ac:dyDescent="0.25">
      <c r="A4743" s="9"/>
      <c r="B4743" s="6"/>
      <c r="I4743" s="4"/>
      <c r="J4743" s="6"/>
      <c r="N4743" s="1"/>
      <c r="O4743" s="1"/>
    </row>
    <row r="4744" spans="1:15" x14ac:dyDescent="0.25">
      <c r="A4744" s="9"/>
      <c r="B4744" s="6"/>
      <c r="I4744" s="4"/>
      <c r="J4744" s="6"/>
      <c r="N4744" s="1"/>
      <c r="O4744" s="1"/>
    </row>
    <row r="4745" spans="1:15" x14ac:dyDescent="0.25">
      <c r="A4745" s="9"/>
      <c r="B4745" s="6"/>
      <c r="I4745" s="4"/>
      <c r="J4745" s="6"/>
      <c r="N4745" s="1"/>
      <c r="O4745" s="1"/>
    </row>
    <row r="4746" spans="1:15" x14ac:dyDescent="0.25">
      <c r="A4746" s="9"/>
      <c r="B4746" s="6"/>
      <c r="I4746" s="4"/>
      <c r="J4746" s="6"/>
      <c r="N4746" s="1"/>
      <c r="O4746" s="1"/>
    </row>
    <row r="4747" spans="1:15" x14ac:dyDescent="0.25">
      <c r="A4747" s="9"/>
      <c r="B4747" s="6"/>
      <c r="I4747" s="4"/>
      <c r="J4747" s="6"/>
      <c r="N4747" s="1"/>
      <c r="O4747" s="1"/>
    </row>
    <row r="4748" spans="1:15" x14ac:dyDescent="0.25">
      <c r="A4748" s="9"/>
      <c r="B4748" s="6"/>
      <c r="I4748" s="4"/>
      <c r="J4748" s="6"/>
      <c r="N4748" s="1"/>
      <c r="O4748" s="1"/>
    </row>
    <row r="4749" spans="1:15" x14ac:dyDescent="0.25">
      <c r="A4749" s="9"/>
      <c r="B4749" s="6"/>
      <c r="I4749" s="4"/>
      <c r="J4749" s="6"/>
      <c r="N4749" s="1"/>
      <c r="O4749" s="1"/>
    </row>
    <row r="4750" spans="1:15" x14ac:dyDescent="0.25">
      <c r="A4750" s="9"/>
      <c r="B4750" s="6"/>
      <c r="I4750" s="4"/>
      <c r="J4750" s="6"/>
      <c r="N4750" s="1"/>
      <c r="O4750" s="1"/>
    </row>
    <row r="4751" spans="1:15" x14ac:dyDescent="0.25">
      <c r="A4751" s="9"/>
      <c r="B4751" s="6"/>
      <c r="I4751" s="4"/>
      <c r="J4751" s="6"/>
      <c r="N4751" s="1"/>
      <c r="O4751" s="1"/>
    </row>
    <row r="4752" spans="1:15" x14ac:dyDescent="0.25">
      <c r="A4752" s="9"/>
      <c r="B4752" s="6"/>
      <c r="I4752" s="4"/>
      <c r="J4752" s="6"/>
      <c r="N4752" s="1"/>
      <c r="O4752" s="1"/>
    </row>
    <row r="4753" spans="1:15" x14ac:dyDescent="0.25">
      <c r="A4753" s="9"/>
      <c r="B4753" s="6"/>
      <c r="I4753" s="4"/>
      <c r="J4753" s="6"/>
      <c r="N4753" s="1"/>
      <c r="O4753" s="1"/>
    </row>
    <row r="4754" spans="1:15" x14ac:dyDescent="0.25">
      <c r="A4754" s="9"/>
      <c r="B4754" s="6"/>
      <c r="I4754" s="4"/>
      <c r="J4754" s="6"/>
      <c r="N4754" s="1"/>
      <c r="O4754" s="1"/>
    </row>
    <row r="4755" spans="1:15" x14ac:dyDescent="0.25">
      <c r="A4755" s="9"/>
      <c r="B4755" s="6"/>
      <c r="I4755" s="4"/>
      <c r="J4755" s="6"/>
      <c r="N4755" s="1"/>
      <c r="O4755" s="1"/>
    </row>
    <row r="4756" spans="1:15" x14ac:dyDescent="0.25">
      <c r="A4756" s="9"/>
      <c r="B4756" s="6"/>
      <c r="I4756" s="4"/>
      <c r="J4756" s="6"/>
      <c r="N4756" s="1"/>
      <c r="O4756" s="1"/>
    </row>
    <row r="4757" spans="1:15" x14ac:dyDescent="0.25">
      <c r="A4757" s="9"/>
      <c r="B4757" s="6"/>
      <c r="I4757" s="4"/>
      <c r="J4757" s="6"/>
      <c r="N4757" s="1"/>
      <c r="O4757" s="1"/>
    </row>
    <row r="4758" spans="1:15" x14ac:dyDescent="0.25">
      <c r="A4758" s="9"/>
      <c r="B4758" s="6"/>
      <c r="I4758" s="4"/>
      <c r="J4758" s="6"/>
      <c r="N4758" s="1"/>
      <c r="O4758" s="1"/>
    </row>
    <row r="4759" spans="1:15" x14ac:dyDescent="0.25">
      <c r="A4759" s="9"/>
      <c r="B4759" s="6"/>
      <c r="I4759" s="4"/>
      <c r="J4759" s="6"/>
      <c r="N4759" s="1"/>
      <c r="O4759" s="1"/>
    </row>
    <row r="4760" spans="1:15" x14ac:dyDescent="0.25">
      <c r="A4760" s="9"/>
      <c r="B4760" s="6"/>
      <c r="I4760" s="4"/>
      <c r="J4760" s="6"/>
      <c r="N4760" s="1"/>
      <c r="O4760" s="1"/>
    </row>
    <row r="4761" spans="1:15" x14ac:dyDescent="0.25">
      <c r="A4761" s="9"/>
      <c r="B4761" s="6"/>
      <c r="I4761" s="4"/>
      <c r="J4761" s="6"/>
      <c r="N4761" s="1"/>
      <c r="O4761" s="1"/>
    </row>
    <row r="4762" spans="1:15" x14ac:dyDescent="0.25">
      <c r="A4762" s="9"/>
      <c r="B4762" s="6"/>
      <c r="I4762" s="4"/>
      <c r="J4762" s="6"/>
      <c r="N4762" s="1"/>
      <c r="O4762" s="1"/>
    </row>
    <row r="4763" spans="1:15" x14ac:dyDescent="0.25">
      <c r="A4763" s="9"/>
      <c r="B4763" s="6"/>
      <c r="I4763" s="4"/>
      <c r="J4763" s="6"/>
      <c r="N4763" s="1"/>
      <c r="O4763" s="1"/>
    </row>
    <row r="4764" spans="1:15" x14ac:dyDescent="0.25">
      <c r="A4764" s="9"/>
      <c r="B4764" s="6"/>
      <c r="I4764" s="4"/>
      <c r="J4764" s="6"/>
      <c r="N4764" s="1"/>
      <c r="O4764" s="1"/>
    </row>
    <row r="4765" spans="1:15" x14ac:dyDescent="0.25">
      <c r="A4765" s="9"/>
      <c r="B4765" s="6"/>
      <c r="I4765" s="4"/>
      <c r="J4765" s="6"/>
      <c r="N4765" s="1"/>
      <c r="O4765" s="1"/>
    </row>
    <row r="4766" spans="1:15" x14ac:dyDescent="0.25">
      <c r="A4766" s="9"/>
      <c r="B4766" s="6"/>
      <c r="I4766" s="4"/>
      <c r="J4766" s="6"/>
      <c r="N4766" s="1"/>
      <c r="O4766" s="1"/>
    </row>
    <row r="4767" spans="1:15" x14ac:dyDescent="0.25">
      <c r="A4767" s="9"/>
      <c r="B4767" s="6"/>
      <c r="I4767" s="4"/>
      <c r="J4767" s="6"/>
      <c r="N4767" s="1"/>
      <c r="O4767" s="1"/>
    </row>
    <row r="4768" spans="1:15" x14ac:dyDescent="0.25">
      <c r="A4768" s="9"/>
      <c r="B4768" s="6"/>
      <c r="I4768" s="4"/>
      <c r="J4768" s="6"/>
      <c r="N4768" s="1"/>
      <c r="O4768" s="1"/>
    </row>
    <row r="4769" spans="1:15" x14ac:dyDescent="0.25">
      <c r="A4769" s="9"/>
      <c r="B4769" s="6"/>
      <c r="I4769" s="4"/>
      <c r="J4769" s="6"/>
      <c r="N4769" s="1"/>
      <c r="O4769" s="1"/>
    </row>
    <row r="4770" spans="1:15" x14ac:dyDescent="0.25">
      <c r="A4770" s="9"/>
      <c r="B4770" s="6"/>
      <c r="I4770" s="4"/>
      <c r="J4770" s="6"/>
      <c r="N4770" s="1"/>
      <c r="O4770" s="1"/>
    </row>
    <row r="4771" spans="1:15" x14ac:dyDescent="0.25">
      <c r="A4771" s="9"/>
      <c r="B4771" s="6"/>
      <c r="I4771" s="4"/>
      <c r="J4771" s="6"/>
      <c r="N4771" s="1"/>
      <c r="O4771" s="1"/>
    </row>
    <row r="4772" spans="1:15" x14ac:dyDescent="0.25">
      <c r="A4772" s="9"/>
      <c r="B4772" s="6"/>
      <c r="I4772" s="4"/>
      <c r="J4772" s="6"/>
      <c r="N4772" s="1"/>
      <c r="O4772" s="1"/>
    </row>
    <row r="4773" spans="1:15" x14ac:dyDescent="0.25">
      <c r="A4773" s="9"/>
      <c r="B4773" s="6"/>
      <c r="I4773" s="4"/>
      <c r="J4773" s="6"/>
      <c r="N4773" s="1"/>
      <c r="O4773" s="1"/>
    </row>
    <row r="4774" spans="1:15" x14ac:dyDescent="0.25">
      <c r="A4774" s="9"/>
      <c r="B4774" s="6"/>
      <c r="I4774" s="4"/>
      <c r="J4774" s="6"/>
      <c r="N4774" s="1"/>
      <c r="O4774" s="1"/>
    </row>
    <row r="4775" spans="1:15" x14ac:dyDescent="0.25">
      <c r="A4775" s="9"/>
      <c r="B4775" s="6"/>
      <c r="I4775" s="4"/>
      <c r="J4775" s="6"/>
      <c r="N4775" s="1"/>
      <c r="O4775" s="1"/>
    </row>
    <row r="4776" spans="1:15" x14ac:dyDescent="0.25">
      <c r="A4776" s="9"/>
      <c r="B4776" s="6"/>
      <c r="I4776" s="4"/>
      <c r="J4776" s="6"/>
      <c r="N4776" s="1"/>
      <c r="O4776" s="1"/>
    </row>
    <row r="4777" spans="1:15" x14ac:dyDescent="0.25">
      <c r="A4777" s="9"/>
      <c r="B4777" s="6"/>
      <c r="I4777" s="4"/>
      <c r="J4777" s="6"/>
      <c r="N4777" s="1"/>
      <c r="O4777" s="1"/>
    </row>
    <row r="4778" spans="1:15" x14ac:dyDescent="0.25">
      <c r="A4778" s="9"/>
      <c r="B4778" s="6"/>
      <c r="I4778" s="4"/>
      <c r="J4778" s="6"/>
      <c r="N4778" s="1"/>
      <c r="O4778" s="1"/>
    </row>
    <row r="4779" spans="1:15" x14ac:dyDescent="0.25">
      <c r="A4779" s="9"/>
      <c r="B4779" s="6"/>
      <c r="I4779" s="4"/>
      <c r="J4779" s="6"/>
      <c r="N4779" s="1"/>
      <c r="O4779" s="1"/>
    </row>
    <row r="4780" spans="1:15" x14ac:dyDescent="0.25">
      <c r="A4780" s="9"/>
      <c r="B4780" s="6"/>
      <c r="I4780" s="4"/>
      <c r="J4780" s="6"/>
      <c r="N4780" s="1"/>
      <c r="O4780" s="1"/>
    </row>
    <row r="4781" spans="1:15" x14ac:dyDescent="0.25">
      <c r="A4781" s="9"/>
      <c r="B4781" s="6"/>
      <c r="I4781" s="4"/>
      <c r="J4781" s="6"/>
      <c r="N4781" s="1"/>
      <c r="O4781" s="1"/>
    </row>
    <row r="4782" spans="1:15" x14ac:dyDescent="0.25">
      <c r="A4782" s="9"/>
      <c r="B4782" s="6"/>
      <c r="I4782" s="4"/>
      <c r="J4782" s="6"/>
      <c r="N4782" s="1"/>
      <c r="O4782" s="1"/>
    </row>
    <row r="4783" spans="1:15" x14ac:dyDescent="0.25">
      <c r="A4783" s="9"/>
      <c r="B4783" s="6"/>
      <c r="I4783" s="4"/>
      <c r="J4783" s="6"/>
      <c r="N4783" s="1"/>
      <c r="O4783" s="1"/>
    </row>
    <row r="4784" spans="1:15" x14ac:dyDescent="0.25">
      <c r="A4784" s="9"/>
      <c r="B4784" s="6"/>
      <c r="I4784" s="4"/>
      <c r="J4784" s="6"/>
      <c r="N4784" s="1"/>
      <c r="O4784" s="1"/>
    </row>
    <row r="4785" spans="1:15" x14ac:dyDescent="0.25">
      <c r="A4785" s="9"/>
      <c r="B4785" s="6"/>
      <c r="I4785" s="4"/>
      <c r="J4785" s="6"/>
      <c r="N4785" s="1"/>
      <c r="O4785" s="1"/>
    </row>
    <row r="4786" spans="1:15" x14ac:dyDescent="0.25">
      <c r="A4786" s="9"/>
      <c r="B4786" s="6"/>
      <c r="I4786" s="4"/>
      <c r="J4786" s="6"/>
      <c r="N4786" s="1"/>
      <c r="O4786" s="1"/>
    </row>
    <row r="4787" spans="1:15" x14ac:dyDescent="0.25">
      <c r="A4787" s="9"/>
      <c r="B4787" s="6"/>
      <c r="I4787" s="4"/>
      <c r="J4787" s="6"/>
      <c r="N4787" s="1"/>
      <c r="O4787" s="1"/>
    </row>
    <row r="4788" spans="1:15" x14ac:dyDescent="0.25">
      <c r="A4788" s="9"/>
      <c r="B4788" s="6"/>
      <c r="I4788" s="4"/>
      <c r="J4788" s="6"/>
      <c r="N4788" s="1"/>
      <c r="O4788" s="1"/>
    </row>
    <row r="4789" spans="1:15" x14ac:dyDescent="0.25">
      <c r="A4789" s="9"/>
      <c r="B4789" s="6"/>
      <c r="I4789" s="4"/>
      <c r="J4789" s="6"/>
      <c r="N4789" s="1"/>
      <c r="O4789" s="1"/>
    </row>
    <row r="4790" spans="1:15" x14ac:dyDescent="0.25">
      <c r="A4790" s="9"/>
      <c r="B4790" s="6"/>
      <c r="I4790" s="4"/>
      <c r="J4790" s="6"/>
      <c r="N4790" s="1"/>
      <c r="O4790" s="1"/>
    </row>
    <row r="4791" spans="1:15" x14ac:dyDescent="0.25">
      <c r="A4791" s="9"/>
      <c r="B4791" s="6"/>
      <c r="I4791" s="4"/>
      <c r="J4791" s="6"/>
      <c r="N4791" s="1"/>
      <c r="O4791" s="1"/>
    </row>
    <row r="4792" spans="1:15" x14ac:dyDescent="0.25">
      <c r="A4792" s="9"/>
      <c r="B4792" s="6"/>
      <c r="I4792" s="4"/>
      <c r="J4792" s="6"/>
      <c r="N4792" s="1"/>
      <c r="O4792" s="1"/>
    </row>
    <row r="4793" spans="1:15" x14ac:dyDescent="0.25">
      <c r="A4793" s="9"/>
      <c r="B4793" s="6"/>
      <c r="I4793" s="4"/>
      <c r="J4793" s="6"/>
      <c r="N4793" s="1"/>
      <c r="O4793" s="1"/>
    </row>
    <row r="4794" spans="1:15" x14ac:dyDescent="0.25">
      <c r="A4794" s="9"/>
      <c r="B4794" s="6"/>
      <c r="I4794" s="4"/>
      <c r="J4794" s="6"/>
      <c r="N4794" s="1"/>
      <c r="O4794" s="1"/>
    </row>
    <row r="4795" spans="1:15" x14ac:dyDescent="0.25">
      <c r="A4795" s="9"/>
      <c r="B4795" s="6"/>
      <c r="I4795" s="4"/>
      <c r="J4795" s="6"/>
      <c r="N4795" s="1"/>
      <c r="O4795" s="1"/>
    </row>
    <row r="4796" spans="1:15" x14ac:dyDescent="0.25">
      <c r="A4796" s="9"/>
      <c r="B4796" s="6"/>
      <c r="I4796" s="4"/>
      <c r="J4796" s="6"/>
      <c r="N4796" s="1"/>
      <c r="O4796" s="1"/>
    </row>
    <row r="4797" spans="1:15" x14ac:dyDescent="0.25">
      <c r="A4797" s="9"/>
      <c r="B4797" s="6"/>
      <c r="I4797" s="4"/>
      <c r="J4797" s="6"/>
      <c r="N4797" s="1"/>
      <c r="O4797" s="1"/>
    </row>
    <row r="4798" spans="1:15" x14ac:dyDescent="0.25">
      <c r="A4798" s="9"/>
      <c r="B4798" s="6"/>
      <c r="I4798" s="4"/>
      <c r="J4798" s="6"/>
      <c r="N4798" s="1"/>
      <c r="O4798" s="1"/>
    </row>
    <row r="4799" spans="1:15" x14ac:dyDescent="0.25">
      <c r="A4799" s="9"/>
      <c r="B4799" s="6"/>
      <c r="I4799" s="4"/>
      <c r="J4799" s="6"/>
      <c r="N4799" s="1"/>
      <c r="O4799" s="1"/>
    </row>
    <row r="4800" spans="1:15" x14ac:dyDescent="0.25">
      <c r="A4800" s="9"/>
      <c r="B4800" s="6"/>
      <c r="I4800" s="4"/>
      <c r="J4800" s="6"/>
      <c r="N4800" s="1"/>
      <c r="O4800" s="1"/>
    </row>
    <row r="4801" spans="1:15" x14ac:dyDescent="0.25">
      <c r="A4801" s="9"/>
      <c r="B4801" s="6"/>
      <c r="I4801" s="4"/>
      <c r="J4801" s="6"/>
      <c r="N4801" s="1"/>
      <c r="O4801" s="1"/>
    </row>
    <row r="4802" spans="1:15" x14ac:dyDescent="0.25">
      <c r="A4802" s="9"/>
      <c r="B4802" s="6"/>
      <c r="I4802" s="4"/>
      <c r="J4802" s="6"/>
      <c r="N4802" s="1"/>
      <c r="O4802" s="1"/>
    </row>
    <row r="4803" spans="1:15" x14ac:dyDescent="0.25">
      <c r="A4803" s="9"/>
      <c r="B4803" s="6"/>
      <c r="I4803" s="4"/>
      <c r="J4803" s="6"/>
      <c r="N4803" s="1"/>
      <c r="O4803" s="1"/>
    </row>
    <row r="4804" spans="1:15" x14ac:dyDescent="0.25">
      <c r="A4804" s="9"/>
      <c r="B4804" s="6"/>
      <c r="I4804" s="4"/>
      <c r="J4804" s="6"/>
      <c r="N4804" s="1"/>
      <c r="O4804" s="1"/>
    </row>
    <row r="4805" spans="1:15" x14ac:dyDescent="0.25">
      <c r="A4805" s="9"/>
      <c r="B4805" s="6"/>
      <c r="I4805" s="4"/>
      <c r="J4805" s="6"/>
      <c r="N4805" s="1"/>
      <c r="O4805" s="1"/>
    </row>
    <row r="4806" spans="1:15" x14ac:dyDescent="0.25">
      <c r="A4806" s="9"/>
      <c r="B4806" s="6"/>
      <c r="I4806" s="4"/>
      <c r="J4806" s="6"/>
      <c r="N4806" s="1"/>
      <c r="O4806" s="1"/>
    </row>
    <row r="4807" spans="1:15" x14ac:dyDescent="0.25">
      <c r="A4807" s="9"/>
      <c r="B4807" s="6"/>
      <c r="I4807" s="4"/>
      <c r="J4807" s="6"/>
      <c r="N4807" s="1"/>
      <c r="O4807" s="1"/>
    </row>
    <row r="4808" spans="1:15" x14ac:dyDescent="0.25">
      <c r="A4808" s="9"/>
      <c r="B4808" s="6"/>
      <c r="I4808" s="4"/>
      <c r="J4808" s="6"/>
      <c r="N4808" s="1"/>
      <c r="O4808" s="1"/>
    </row>
    <row r="4809" spans="1:15" x14ac:dyDescent="0.25">
      <c r="A4809" s="9"/>
      <c r="B4809" s="6"/>
      <c r="I4809" s="4"/>
      <c r="J4809" s="6"/>
      <c r="N4809" s="1"/>
      <c r="O4809" s="1"/>
    </row>
    <row r="4810" spans="1:15" x14ac:dyDescent="0.25">
      <c r="A4810" s="9"/>
      <c r="B4810" s="6"/>
      <c r="I4810" s="4"/>
      <c r="J4810" s="6"/>
      <c r="N4810" s="1"/>
      <c r="O4810" s="1"/>
    </row>
    <row r="4811" spans="1:15" x14ac:dyDescent="0.25">
      <c r="A4811" s="9"/>
      <c r="B4811" s="6"/>
      <c r="I4811" s="4"/>
      <c r="J4811" s="6"/>
      <c r="N4811" s="1"/>
      <c r="O4811" s="1"/>
    </row>
    <row r="4812" spans="1:15" x14ac:dyDescent="0.25">
      <c r="A4812" s="9"/>
      <c r="B4812" s="6"/>
      <c r="I4812" s="4"/>
      <c r="J4812" s="6"/>
      <c r="N4812" s="1"/>
      <c r="O4812" s="1"/>
    </row>
    <row r="4813" spans="1:15" x14ac:dyDescent="0.25">
      <c r="A4813" s="9"/>
      <c r="B4813" s="6"/>
      <c r="I4813" s="4"/>
      <c r="J4813" s="6"/>
      <c r="N4813" s="1"/>
      <c r="O4813" s="1"/>
    </row>
    <row r="4814" spans="1:15" x14ac:dyDescent="0.25">
      <c r="A4814" s="9"/>
      <c r="B4814" s="6"/>
      <c r="I4814" s="4"/>
      <c r="J4814" s="6"/>
      <c r="N4814" s="1"/>
      <c r="O4814" s="1"/>
    </row>
    <row r="4815" spans="1:15" x14ac:dyDescent="0.25">
      <c r="A4815" s="9"/>
      <c r="B4815" s="6"/>
      <c r="I4815" s="4"/>
      <c r="J4815" s="6"/>
      <c r="N4815" s="1"/>
      <c r="O4815" s="1"/>
    </row>
    <row r="4816" spans="1:15" x14ac:dyDescent="0.25">
      <c r="A4816" s="9"/>
      <c r="B4816" s="6"/>
      <c r="I4816" s="4"/>
      <c r="J4816" s="6"/>
      <c r="N4816" s="1"/>
      <c r="O4816" s="1"/>
    </row>
    <row r="4817" spans="1:15" x14ac:dyDescent="0.25">
      <c r="A4817" s="9"/>
      <c r="B4817" s="6"/>
      <c r="I4817" s="4"/>
      <c r="J4817" s="6"/>
      <c r="N4817" s="1"/>
      <c r="O4817" s="1"/>
    </row>
    <row r="4818" spans="1:15" x14ac:dyDescent="0.25">
      <c r="A4818" s="9"/>
      <c r="B4818" s="6"/>
      <c r="I4818" s="4"/>
      <c r="J4818" s="6"/>
      <c r="N4818" s="1"/>
      <c r="O4818" s="1"/>
    </row>
    <row r="4819" spans="1:15" x14ac:dyDescent="0.25">
      <c r="A4819" s="9"/>
      <c r="B4819" s="6"/>
      <c r="I4819" s="4"/>
      <c r="J4819" s="6"/>
      <c r="N4819" s="1"/>
      <c r="O4819" s="1"/>
    </row>
    <row r="4820" spans="1:15" x14ac:dyDescent="0.25">
      <c r="A4820" s="9"/>
      <c r="B4820" s="6"/>
      <c r="I4820" s="4"/>
      <c r="J4820" s="6"/>
      <c r="N4820" s="1"/>
      <c r="O4820" s="1"/>
    </row>
    <row r="4821" spans="1:15" x14ac:dyDescent="0.25">
      <c r="A4821" s="9"/>
      <c r="B4821" s="6"/>
      <c r="I4821" s="4"/>
      <c r="J4821" s="6"/>
      <c r="N4821" s="1"/>
      <c r="O4821" s="1"/>
    </row>
    <row r="4822" spans="1:15" x14ac:dyDescent="0.25">
      <c r="A4822" s="9"/>
      <c r="B4822" s="6"/>
      <c r="I4822" s="4"/>
      <c r="J4822" s="6"/>
      <c r="N4822" s="1"/>
      <c r="O4822" s="1"/>
    </row>
    <row r="4823" spans="1:15" x14ac:dyDescent="0.25">
      <c r="A4823" s="9"/>
      <c r="B4823" s="6"/>
      <c r="I4823" s="4"/>
      <c r="J4823" s="6"/>
      <c r="N4823" s="1"/>
      <c r="O4823" s="1"/>
    </row>
    <row r="4824" spans="1:15" x14ac:dyDescent="0.25">
      <c r="A4824" s="9"/>
      <c r="B4824" s="6"/>
      <c r="I4824" s="4"/>
      <c r="J4824" s="6"/>
      <c r="N4824" s="1"/>
      <c r="O4824" s="1"/>
    </row>
    <row r="4825" spans="1:15" x14ac:dyDescent="0.25">
      <c r="A4825" s="9"/>
      <c r="B4825" s="6"/>
      <c r="I4825" s="4"/>
      <c r="J4825" s="6"/>
      <c r="N4825" s="1"/>
      <c r="O4825" s="1"/>
    </row>
    <row r="4826" spans="1:15" x14ac:dyDescent="0.25">
      <c r="A4826" s="9"/>
      <c r="B4826" s="6"/>
      <c r="I4826" s="4"/>
      <c r="J4826" s="6"/>
      <c r="N4826" s="1"/>
      <c r="O4826" s="1"/>
    </row>
    <row r="4827" spans="1:15" x14ac:dyDescent="0.25">
      <c r="A4827" s="9"/>
      <c r="B4827" s="6"/>
      <c r="I4827" s="4"/>
      <c r="J4827" s="6"/>
      <c r="N4827" s="1"/>
      <c r="O4827" s="1"/>
    </row>
    <row r="4828" spans="1:15" x14ac:dyDescent="0.25">
      <c r="A4828" s="9"/>
      <c r="B4828" s="6"/>
      <c r="I4828" s="4"/>
      <c r="J4828" s="6"/>
      <c r="N4828" s="1"/>
      <c r="O4828" s="1"/>
    </row>
    <row r="4829" spans="1:15" x14ac:dyDescent="0.25">
      <c r="A4829" s="9"/>
      <c r="B4829" s="6"/>
      <c r="I4829" s="4"/>
      <c r="J4829" s="6"/>
      <c r="N4829" s="1"/>
      <c r="O4829" s="1"/>
    </row>
    <row r="4830" spans="1:15" x14ac:dyDescent="0.25">
      <c r="A4830" s="9"/>
      <c r="B4830" s="6"/>
      <c r="I4830" s="4"/>
      <c r="J4830" s="6"/>
      <c r="N4830" s="1"/>
      <c r="O4830" s="1"/>
    </row>
    <row r="4831" spans="1:15" x14ac:dyDescent="0.25">
      <c r="A4831" s="9"/>
      <c r="B4831" s="6"/>
      <c r="I4831" s="4"/>
      <c r="J4831" s="6"/>
      <c r="N4831" s="1"/>
      <c r="O4831" s="1"/>
    </row>
    <row r="4832" spans="1:15" x14ac:dyDescent="0.25">
      <c r="A4832" s="9"/>
      <c r="B4832" s="6"/>
      <c r="I4832" s="4"/>
      <c r="J4832" s="6"/>
      <c r="N4832" s="1"/>
      <c r="O4832" s="1"/>
    </row>
    <row r="4833" spans="1:15" x14ac:dyDescent="0.25">
      <c r="A4833" s="9"/>
      <c r="B4833" s="6"/>
      <c r="I4833" s="4"/>
      <c r="J4833" s="6"/>
      <c r="N4833" s="1"/>
      <c r="O4833" s="1"/>
    </row>
    <row r="4834" spans="1:15" x14ac:dyDescent="0.25">
      <c r="A4834" s="9"/>
      <c r="B4834" s="6"/>
      <c r="I4834" s="4"/>
      <c r="J4834" s="6"/>
      <c r="N4834" s="1"/>
      <c r="O4834" s="1"/>
    </row>
    <row r="4835" spans="1:15" x14ac:dyDescent="0.25">
      <c r="A4835" s="9"/>
      <c r="B4835" s="6"/>
      <c r="I4835" s="4"/>
      <c r="J4835" s="6"/>
      <c r="N4835" s="1"/>
      <c r="O4835" s="1"/>
    </row>
    <row r="4836" spans="1:15" x14ac:dyDescent="0.25">
      <c r="A4836" s="9"/>
      <c r="B4836" s="6"/>
      <c r="I4836" s="4"/>
      <c r="J4836" s="6"/>
      <c r="N4836" s="1"/>
      <c r="O4836" s="1"/>
    </row>
    <row r="4837" spans="1:15" x14ac:dyDescent="0.25">
      <c r="A4837" s="9"/>
      <c r="B4837" s="6"/>
      <c r="I4837" s="4"/>
      <c r="J4837" s="6"/>
      <c r="N4837" s="1"/>
      <c r="O4837" s="1"/>
    </row>
    <row r="4838" spans="1:15" x14ac:dyDescent="0.25">
      <c r="A4838" s="9"/>
      <c r="B4838" s="6"/>
      <c r="I4838" s="4"/>
      <c r="J4838" s="6"/>
      <c r="N4838" s="1"/>
      <c r="O4838" s="1"/>
    </row>
    <row r="4839" spans="1:15" x14ac:dyDescent="0.25">
      <c r="A4839" s="9"/>
      <c r="B4839" s="6"/>
      <c r="I4839" s="4"/>
      <c r="J4839" s="6"/>
      <c r="N4839" s="1"/>
      <c r="O4839" s="1"/>
    </row>
    <row r="4840" spans="1:15" x14ac:dyDescent="0.25">
      <c r="A4840" s="9"/>
      <c r="B4840" s="6"/>
      <c r="I4840" s="4"/>
      <c r="J4840" s="6"/>
      <c r="N4840" s="1"/>
      <c r="O4840" s="1"/>
    </row>
    <row r="4841" spans="1:15" x14ac:dyDescent="0.25">
      <c r="A4841" s="9"/>
      <c r="B4841" s="6"/>
      <c r="I4841" s="4"/>
      <c r="J4841" s="6"/>
      <c r="N4841" s="1"/>
      <c r="O4841" s="1"/>
    </row>
    <row r="4842" spans="1:15" x14ac:dyDescent="0.25">
      <c r="A4842" s="9"/>
      <c r="B4842" s="6"/>
      <c r="I4842" s="4"/>
      <c r="J4842" s="6"/>
      <c r="N4842" s="1"/>
      <c r="O4842" s="1"/>
    </row>
    <row r="4843" spans="1:15" x14ac:dyDescent="0.25">
      <c r="A4843" s="9"/>
      <c r="B4843" s="6"/>
      <c r="I4843" s="4"/>
      <c r="J4843" s="6"/>
      <c r="N4843" s="1"/>
      <c r="O4843" s="1"/>
    </row>
    <row r="4844" spans="1:15" x14ac:dyDescent="0.25">
      <c r="A4844" s="9"/>
      <c r="B4844" s="6"/>
      <c r="I4844" s="4"/>
      <c r="J4844" s="6"/>
      <c r="N4844" s="1"/>
      <c r="O4844" s="1"/>
    </row>
    <row r="4845" spans="1:15" x14ac:dyDescent="0.25">
      <c r="A4845" s="9"/>
      <c r="B4845" s="6"/>
      <c r="I4845" s="4"/>
      <c r="J4845" s="6"/>
      <c r="N4845" s="1"/>
      <c r="O4845" s="1"/>
    </row>
    <row r="4846" spans="1:15" x14ac:dyDescent="0.25">
      <c r="A4846" s="9"/>
      <c r="B4846" s="6"/>
      <c r="I4846" s="4"/>
      <c r="J4846" s="6"/>
      <c r="N4846" s="1"/>
      <c r="O4846" s="1"/>
    </row>
    <row r="4847" spans="1:15" x14ac:dyDescent="0.25">
      <c r="A4847" s="9"/>
      <c r="B4847" s="6"/>
      <c r="I4847" s="4"/>
      <c r="J4847" s="6"/>
      <c r="N4847" s="1"/>
      <c r="O4847" s="1"/>
    </row>
    <row r="4848" spans="1:15" x14ac:dyDescent="0.25">
      <c r="A4848" s="9"/>
      <c r="B4848" s="6"/>
      <c r="I4848" s="4"/>
      <c r="J4848" s="6"/>
      <c r="N4848" s="1"/>
      <c r="O4848" s="1"/>
    </row>
    <row r="4849" spans="1:15" x14ac:dyDescent="0.25">
      <c r="A4849" s="9"/>
      <c r="B4849" s="6"/>
      <c r="I4849" s="4"/>
      <c r="J4849" s="6"/>
      <c r="N4849" s="1"/>
      <c r="O4849" s="1"/>
    </row>
    <row r="4850" spans="1:15" x14ac:dyDescent="0.25">
      <c r="A4850" s="9"/>
      <c r="B4850" s="6"/>
      <c r="I4850" s="4"/>
      <c r="J4850" s="6"/>
      <c r="N4850" s="1"/>
      <c r="O4850" s="1"/>
    </row>
    <row r="4851" spans="1:15" x14ac:dyDescent="0.25">
      <c r="A4851" s="9"/>
      <c r="B4851" s="6"/>
      <c r="I4851" s="4"/>
      <c r="J4851" s="6"/>
      <c r="N4851" s="1"/>
      <c r="O4851" s="1"/>
    </row>
    <row r="4852" spans="1:15" x14ac:dyDescent="0.25">
      <c r="A4852" s="9"/>
      <c r="B4852" s="6"/>
      <c r="I4852" s="4"/>
      <c r="J4852" s="6"/>
      <c r="N4852" s="1"/>
      <c r="O4852" s="1"/>
    </row>
    <row r="4853" spans="1:15" x14ac:dyDescent="0.25">
      <c r="A4853" s="9"/>
      <c r="B4853" s="6"/>
      <c r="I4853" s="4"/>
      <c r="J4853" s="6"/>
      <c r="N4853" s="1"/>
      <c r="O4853" s="1"/>
    </row>
    <row r="4854" spans="1:15" x14ac:dyDescent="0.25">
      <c r="A4854" s="9"/>
      <c r="B4854" s="6"/>
      <c r="I4854" s="4"/>
      <c r="J4854" s="6"/>
      <c r="N4854" s="1"/>
      <c r="O4854" s="1"/>
    </row>
    <row r="4855" spans="1:15" x14ac:dyDescent="0.25">
      <c r="A4855" s="9"/>
      <c r="B4855" s="6"/>
      <c r="I4855" s="4"/>
      <c r="J4855" s="6"/>
      <c r="N4855" s="1"/>
      <c r="O4855" s="1"/>
    </row>
    <row r="4856" spans="1:15" x14ac:dyDescent="0.25">
      <c r="A4856" s="9"/>
      <c r="B4856" s="6"/>
      <c r="I4856" s="4"/>
      <c r="J4856" s="6"/>
      <c r="N4856" s="1"/>
      <c r="O4856" s="1"/>
    </row>
    <row r="4857" spans="1:15" x14ac:dyDescent="0.25">
      <c r="A4857" s="9"/>
      <c r="B4857" s="6"/>
      <c r="I4857" s="4"/>
      <c r="J4857" s="6"/>
      <c r="N4857" s="1"/>
      <c r="O4857" s="1"/>
    </row>
    <row r="4858" spans="1:15" x14ac:dyDescent="0.25">
      <c r="A4858" s="9"/>
      <c r="B4858" s="6"/>
      <c r="I4858" s="4"/>
      <c r="J4858" s="6"/>
      <c r="N4858" s="1"/>
      <c r="O4858" s="1"/>
    </row>
    <row r="4859" spans="1:15" x14ac:dyDescent="0.25">
      <c r="A4859" s="9"/>
      <c r="B4859" s="6"/>
      <c r="I4859" s="4"/>
      <c r="J4859" s="6"/>
      <c r="N4859" s="1"/>
      <c r="O4859" s="1"/>
    </row>
    <row r="4860" spans="1:15" x14ac:dyDescent="0.25">
      <c r="A4860" s="9"/>
      <c r="B4860" s="6"/>
      <c r="I4860" s="4"/>
      <c r="J4860" s="6"/>
      <c r="N4860" s="1"/>
      <c r="O4860" s="1"/>
    </row>
    <row r="4861" spans="1:15" x14ac:dyDescent="0.25">
      <c r="A4861" s="9"/>
      <c r="B4861" s="6"/>
      <c r="I4861" s="4"/>
      <c r="J4861" s="6"/>
      <c r="N4861" s="1"/>
      <c r="O4861" s="1"/>
    </row>
    <row r="4862" spans="1:15" x14ac:dyDescent="0.25">
      <c r="A4862" s="9"/>
      <c r="B4862" s="6"/>
      <c r="I4862" s="4"/>
      <c r="J4862" s="6"/>
      <c r="N4862" s="1"/>
      <c r="O4862" s="1"/>
    </row>
    <row r="4863" spans="1:15" x14ac:dyDescent="0.25">
      <c r="A4863" s="9"/>
      <c r="B4863" s="6"/>
      <c r="I4863" s="4"/>
      <c r="J4863" s="6"/>
      <c r="N4863" s="1"/>
      <c r="O4863" s="1"/>
    </row>
    <row r="4864" spans="1:15" x14ac:dyDescent="0.25">
      <c r="A4864" s="9"/>
      <c r="B4864" s="6"/>
      <c r="I4864" s="4"/>
      <c r="J4864" s="6"/>
      <c r="N4864" s="1"/>
      <c r="O4864" s="1"/>
    </row>
    <row r="4865" spans="1:15" x14ac:dyDescent="0.25">
      <c r="A4865" s="9"/>
      <c r="B4865" s="6"/>
      <c r="I4865" s="4"/>
      <c r="J4865" s="6"/>
      <c r="N4865" s="1"/>
      <c r="O4865" s="1"/>
    </row>
    <row r="4866" spans="1:15" x14ac:dyDescent="0.25">
      <c r="A4866" s="9"/>
      <c r="B4866" s="6"/>
      <c r="I4866" s="4"/>
      <c r="J4866" s="6"/>
      <c r="N4866" s="1"/>
      <c r="O4866" s="1"/>
    </row>
    <row r="4867" spans="1:15" x14ac:dyDescent="0.25">
      <c r="A4867" s="9"/>
      <c r="B4867" s="6"/>
      <c r="I4867" s="4"/>
      <c r="J4867" s="6"/>
      <c r="N4867" s="1"/>
      <c r="O4867" s="1"/>
    </row>
    <row r="4868" spans="1:15" x14ac:dyDescent="0.25">
      <c r="A4868" s="9"/>
      <c r="B4868" s="6"/>
      <c r="I4868" s="4"/>
      <c r="J4868" s="6"/>
      <c r="N4868" s="1"/>
      <c r="O4868" s="1"/>
    </row>
    <row r="4869" spans="1:15" x14ac:dyDescent="0.25">
      <c r="A4869" s="9"/>
      <c r="B4869" s="6"/>
      <c r="I4869" s="4"/>
      <c r="J4869" s="6"/>
      <c r="N4869" s="1"/>
      <c r="O4869" s="1"/>
    </row>
    <row r="4870" spans="1:15" x14ac:dyDescent="0.25">
      <c r="A4870" s="9"/>
      <c r="B4870" s="6"/>
      <c r="I4870" s="4"/>
      <c r="J4870" s="6"/>
      <c r="N4870" s="1"/>
      <c r="O4870" s="1"/>
    </row>
    <row r="4871" spans="1:15" x14ac:dyDescent="0.25">
      <c r="A4871" s="9"/>
      <c r="B4871" s="6"/>
      <c r="I4871" s="4"/>
      <c r="J4871" s="6"/>
      <c r="N4871" s="1"/>
      <c r="O4871" s="1"/>
    </row>
    <row r="4872" spans="1:15" x14ac:dyDescent="0.25">
      <c r="A4872" s="9"/>
      <c r="B4872" s="6"/>
      <c r="I4872" s="4"/>
      <c r="J4872" s="6"/>
      <c r="N4872" s="1"/>
      <c r="O4872" s="1"/>
    </row>
    <row r="4873" spans="1:15" x14ac:dyDescent="0.25">
      <c r="A4873" s="9"/>
      <c r="B4873" s="6"/>
      <c r="I4873" s="4"/>
      <c r="J4873" s="6"/>
      <c r="N4873" s="1"/>
      <c r="O4873" s="1"/>
    </row>
    <row r="4874" spans="1:15" x14ac:dyDescent="0.25">
      <c r="A4874" s="9"/>
      <c r="B4874" s="6"/>
      <c r="I4874" s="4"/>
      <c r="J4874" s="6"/>
      <c r="N4874" s="1"/>
      <c r="O4874" s="1"/>
    </row>
    <row r="4875" spans="1:15" x14ac:dyDescent="0.25">
      <c r="A4875" s="9"/>
      <c r="B4875" s="6"/>
      <c r="I4875" s="4"/>
      <c r="J4875" s="6"/>
      <c r="N4875" s="1"/>
      <c r="O4875" s="1"/>
    </row>
    <row r="4876" spans="1:15" x14ac:dyDescent="0.25">
      <c r="A4876" s="9"/>
      <c r="B4876" s="6"/>
      <c r="I4876" s="4"/>
      <c r="J4876" s="6"/>
      <c r="N4876" s="1"/>
      <c r="O4876" s="1"/>
    </row>
    <row r="4877" spans="1:15" x14ac:dyDescent="0.25">
      <c r="A4877" s="9"/>
      <c r="B4877" s="6"/>
      <c r="I4877" s="4"/>
      <c r="J4877" s="6"/>
      <c r="N4877" s="1"/>
      <c r="O4877" s="1"/>
    </row>
    <row r="4878" spans="1:15" x14ac:dyDescent="0.25">
      <c r="A4878" s="9"/>
      <c r="B4878" s="6"/>
      <c r="I4878" s="4"/>
      <c r="J4878" s="6"/>
      <c r="N4878" s="1"/>
      <c r="O4878" s="1"/>
    </row>
    <row r="4879" spans="1:15" x14ac:dyDescent="0.25">
      <c r="A4879" s="9"/>
      <c r="B4879" s="6"/>
      <c r="I4879" s="4"/>
      <c r="J4879" s="6"/>
      <c r="N4879" s="1"/>
      <c r="O4879" s="1"/>
    </row>
    <row r="4880" spans="1:15" x14ac:dyDescent="0.25">
      <c r="A4880" s="9"/>
      <c r="B4880" s="6"/>
      <c r="I4880" s="4"/>
      <c r="J4880" s="6"/>
      <c r="N4880" s="1"/>
      <c r="O4880" s="1"/>
    </row>
    <row r="4881" spans="1:15" x14ac:dyDescent="0.25">
      <c r="A4881" s="9"/>
      <c r="B4881" s="6"/>
      <c r="I4881" s="4"/>
      <c r="J4881" s="6"/>
      <c r="N4881" s="1"/>
      <c r="O4881" s="1"/>
    </row>
    <row r="4882" spans="1:15" x14ac:dyDescent="0.25">
      <c r="A4882" s="9"/>
      <c r="B4882" s="6"/>
      <c r="I4882" s="4"/>
      <c r="J4882" s="6"/>
      <c r="N4882" s="1"/>
      <c r="O4882" s="1"/>
    </row>
    <row r="4883" spans="1:15" x14ac:dyDescent="0.25">
      <c r="A4883" s="9"/>
      <c r="B4883" s="6"/>
      <c r="I4883" s="4"/>
      <c r="J4883" s="6"/>
      <c r="N4883" s="1"/>
      <c r="O4883" s="1"/>
    </row>
    <row r="4884" spans="1:15" x14ac:dyDescent="0.25">
      <c r="A4884" s="9"/>
      <c r="B4884" s="6"/>
      <c r="I4884" s="4"/>
      <c r="J4884" s="6"/>
      <c r="N4884" s="1"/>
      <c r="O4884" s="1"/>
    </row>
    <row r="4885" spans="1:15" x14ac:dyDescent="0.25">
      <c r="A4885" s="9"/>
      <c r="B4885" s="6"/>
      <c r="I4885" s="4"/>
      <c r="J4885" s="6"/>
      <c r="N4885" s="1"/>
      <c r="O4885" s="1"/>
    </row>
    <row r="4886" spans="1:15" x14ac:dyDescent="0.25">
      <c r="A4886" s="9"/>
      <c r="B4886" s="6"/>
      <c r="I4886" s="4"/>
      <c r="J4886" s="6"/>
      <c r="N4886" s="1"/>
      <c r="O4886" s="1"/>
    </row>
    <row r="4887" spans="1:15" x14ac:dyDescent="0.25">
      <c r="A4887" s="9"/>
      <c r="B4887" s="6"/>
      <c r="I4887" s="4"/>
      <c r="J4887" s="6"/>
      <c r="N4887" s="1"/>
      <c r="O4887" s="1"/>
    </row>
    <row r="4888" spans="1:15" x14ac:dyDescent="0.25">
      <c r="A4888" s="9"/>
      <c r="B4888" s="6"/>
      <c r="I4888" s="4"/>
      <c r="J4888" s="6"/>
      <c r="N4888" s="1"/>
      <c r="O4888" s="1"/>
    </row>
    <row r="4889" spans="1:15" x14ac:dyDescent="0.25">
      <c r="A4889" s="9"/>
      <c r="B4889" s="6"/>
      <c r="I4889" s="4"/>
      <c r="J4889" s="6"/>
      <c r="N4889" s="1"/>
      <c r="O4889" s="1"/>
    </row>
    <row r="4890" spans="1:15" x14ac:dyDescent="0.25">
      <c r="A4890" s="9"/>
      <c r="B4890" s="6"/>
      <c r="I4890" s="4"/>
      <c r="J4890" s="6"/>
      <c r="N4890" s="1"/>
      <c r="O4890" s="1"/>
    </row>
    <row r="4891" spans="1:15" x14ac:dyDescent="0.25">
      <c r="A4891" s="9"/>
      <c r="B4891" s="6"/>
      <c r="I4891" s="4"/>
      <c r="J4891" s="6"/>
      <c r="N4891" s="1"/>
      <c r="O4891" s="1"/>
    </row>
    <row r="4892" spans="1:15" x14ac:dyDescent="0.25">
      <c r="A4892" s="9"/>
      <c r="B4892" s="6"/>
      <c r="I4892" s="4"/>
      <c r="J4892" s="6"/>
      <c r="N4892" s="1"/>
      <c r="O4892" s="1"/>
    </row>
    <row r="4893" spans="1:15" x14ac:dyDescent="0.25">
      <c r="A4893" s="9"/>
      <c r="B4893" s="6"/>
      <c r="I4893" s="4"/>
      <c r="J4893" s="6"/>
      <c r="N4893" s="1"/>
      <c r="O4893" s="1"/>
    </row>
    <row r="4894" spans="1:15" x14ac:dyDescent="0.25">
      <c r="A4894" s="9"/>
      <c r="B4894" s="6"/>
      <c r="I4894" s="4"/>
      <c r="J4894" s="6"/>
      <c r="N4894" s="1"/>
      <c r="O4894" s="1"/>
    </row>
    <row r="4895" spans="1:15" x14ac:dyDescent="0.25">
      <c r="A4895" s="9"/>
      <c r="B4895" s="6"/>
      <c r="I4895" s="4"/>
      <c r="J4895" s="6"/>
      <c r="N4895" s="1"/>
      <c r="O4895" s="1"/>
    </row>
    <row r="4896" spans="1:15" x14ac:dyDescent="0.25">
      <c r="A4896" s="9"/>
      <c r="B4896" s="6"/>
      <c r="I4896" s="4"/>
      <c r="J4896" s="6"/>
      <c r="N4896" s="1"/>
      <c r="O4896" s="1"/>
    </row>
    <row r="4897" spans="1:15" x14ac:dyDescent="0.25">
      <c r="A4897" s="9"/>
      <c r="B4897" s="6"/>
      <c r="I4897" s="4"/>
      <c r="J4897" s="6"/>
      <c r="N4897" s="1"/>
      <c r="O4897" s="1"/>
    </row>
    <row r="4898" spans="1:15" x14ac:dyDescent="0.25">
      <c r="A4898" s="9"/>
      <c r="B4898" s="6"/>
      <c r="I4898" s="4"/>
      <c r="J4898" s="6"/>
      <c r="N4898" s="1"/>
      <c r="O4898" s="1"/>
    </row>
    <row r="4899" spans="1:15" x14ac:dyDescent="0.25">
      <c r="A4899" s="9"/>
      <c r="B4899" s="6"/>
      <c r="I4899" s="4"/>
      <c r="J4899" s="6"/>
      <c r="N4899" s="1"/>
      <c r="O4899" s="1"/>
    </row>
    <row r="4900" spans="1:15" x14ac:dyDescent="0.25">
      <c r="A4900" s="9"/>
      <c r="B4900" s="6"/>
      <c r="I4900" s="4"/>
      <c r="J4900" s="6"/>
      <c r="N4900" s="1"/>
      <c r="O4900" s="1"/>
    </row>
    <row r="4901" spans="1:15" x14ac:dyDescent="0.25">
      <c r="A4901" s="9"/>
      <c r="B4901" s="6"/>
      <c r="I4901" s="4"/>
      <c r="J4901" s="6"/>
      <c r="N4901" s="1"/>
      <c r="O4901" s="1"/>
    </row>
    <row r="4902" spans="1:15" x14ac:dyDescent="0.25">
      <c r="A4902" s="9"/>
      <c r="B4902" s="6"/>
      <c r="I4902" s="4"/>
      <c r="J4902" s="6"/>
      <c r="N4902" s="1"/>
      <c r="O4902" s="1"/>
    </row>
    <row r="4903" spans="1:15" x14ac:dyDescent="0.25">
      <c r="A4903" s="9"/>
      <c r="B4903" s="6"/>
      <c r="I4903" s="4"/>
      <c r="J4903" s="6"/>
      <c r="N4903" s="1"/>
      <c r="O4903" s="1"/>
    </row>
    <row r="4904" spans="1:15" x14ac:dyDescent="0.25">
      <c r="A4904" s="9"/>
      <c r="B4904" s="6"/>
      <c r="I4904" s="4"/>
      <c r="J4904" s="6"/>
      <c r="N4904" s="1"/>
      <c r="O4904" s="1"/>
    </row>
    <row r="4905" spans="1:15" x14ac:dyDescent="0.25">
      <c r="A4905" s="9"/>
      <c r="B4905" s="6"/>
      <c r="I4905" s="4"/>
      <c r="J4905" s="6"/>
      <c r="N4905" s="1"/>
      <c r="O4905" s="1"/>
    </row>
    <row r="4906" spans="1:15" x14ac:dyDescent="0.25">
      <c r="A4906" s="9"/>
      <c r="B4906" s="6"/>
      <c r="I4906" s="4"/>
      <c r="J4906" s="6"/>
      <c r="N4906" s="1"/>
      <c r="O4906" s="1"/>
    </row>
    <row r="4907" spans="1:15" x14ac:dyDescent="0.25">
      <c r="A4907" s="9"/>
      <c r="B4907" s="6"/>
      <c r="I4907" s="4"/>
      <c r="J4907" s="6"/>
      <c r="N4907" s="1"/>
      <c r="O4907" s="1"/>
    </row>
    <row r="4908" spans="1:15" x14ac:dyDescent="0.25">
      <c r="A4908" s="9"/>
      <c r="B4908" s="6"/>
      <c r="I4908" s="4"/>
      <c r="J4908" s="6"/>
      <c r="N4908" s="1"/>
      <c r="O4908" s="1"/>
    </row>
    <row r="4909" spans="1:15" x14ac:dyDescent="0.25">
      <c r="A4909" s="9"/>
      <c r="B4909" s="6"/>
      <c r="I4909" s="4"/>
      <c r="J4909" s="6"/>
      <c r="N4909" s="1"/>
      <c r="O4909" s="1"/>
    </row>
    <row r="4910" spans="1:15" x14ac:dyDescent="0.25">
      <c r="A4910" s="9"/>
      <c r="B4910" s="6"/>
      <c r="I4910" s="4"/>
      <c r="J4910" s="6"/>
      <c r="N4910" s="1"/>
      <c r="O4910" s="1"/>
    </row>
    <row r="4911" spans="1:15" x14ac:dyDescent="0.25">
      <c r="A4911" s="9"/>
      <c r="B4911" s="6"/>
      <c r="I4911" s="4"/>
      <c r="J4911" s="6"/>
      <c r="N4911" s="1"/>
      <c r="O4911" s="1"/>
    </row>
    <row r="4912" spans="1:15" x14ac:dyDescent="0.25">
      <c r="A4912" s="9"/>
      <c r="B4912" s="6"/>
      <c r="I4912" s="4"/>
      <c r="J4912" s="6"/>
      <c r="N4912" s="1"/>
      <c r="O4912" s="1"/>
    </row>
    <row r="4913" spans="1:15" x14ac:dyDescent="0.25">
      <c r="A4913" s="9"/>
      <c r="B4913" s="6"/>
      <c r="I4913" s="4"/>
      <c r="J4913" s="6"/>
      <c r="N4913" s="1"/>
      <c r="O4913" s="1"/>
    </row>
    <row r="4914" spans="1:15" x14ac:dyDescent="0.25">
      <c r="A4914" s="9"/>
      <c r="B4914" s="6"/>
      <c r="I4914" s="4"/>
      <c r="J4914" s="6"/>
      <c r="N4914" s="1"/>
      <c r="O4914" s="1"/>
    </row>
    <row r="4915" spans="1:15" x14ac:dyDescent="0.25">
      <c r="A4915" s="9"/>
      <c r="B4915" s="6"/>
      <c r="I4915" s="4"/>
      <c r="J4915" s="6"/>
      <c r="N4915" s="1"/>
      <c r="O4915" s="1"/>
    </row>
    <row r="4916" spans="1:15" x14ac:dyDescent="0.25">
      <c r="A4916" s="9"/>
      <c r="B4916" s="6"/>
      <c r="I4916" s="4"/>
      <c r="J4916" s="6"/>
      <c r="N4916" s="1"/>
      <c r="O4916" s="1"/>
    </row>
    <row r="4917" spans="1:15" x14ac:dyDescent="0.25">
      <c r="A4917" s="9"/>
      <c r="B4917" s="6"/>
      <c r="I4917" s="4"/>
      <c r="J4917" s="6"/>
      <c r="N4917" s="1"/>
      <c r="O4917" s="1"/>
    </row>
    <row r="4918" spans="1:15" x14ac:dyDescent="0.25">
      <c r="A4918" s="9"/>
      <c r="B4918" s="6"/>
      <c r="I4918" s="4"/>
      <c r="J4918" s="6"/>
      <c r="N4918" s="1"/>
      <c r="O4918" s="1"/>
    </row>
    <row r="4919" spans="1:15" x14ac:dyDescent="0.25">
      <c r="A4919" s="9"/>
      <c r="B4919" s="6"/>
      <c r="I4919" s="4"/>
      <c r="J4919" s="6"/>
      <c r="N4919" s="1"/>
      <c r="O4919" s="1"/>
    </row>
    <row r="4920" spans="1:15" x14ac:dyDescent="0.25">
      <c r="A4920" s="9"/>
      <c r="B4920" s="6"/>
      <c r="I4920" s="4"/>
      <c r="J4920" s="6"/>
      <c r="N4920" s="1"/>
      <c r="O4920" s="1"/>
    </row>
    <row r="4921" spans="1:15" x14ac:dyDescent="0.25">
      <c r="A4921" s="9"/>
      <c r="B4921" s="6"/>
      <c r="I4921" s="4"/>
      <c r="J4921" s="6"/>
      <c r="N4921" s="1"/>
      <c r="O4921" s="1"/>
    </row>
    <row r="4922" spans="1:15" x14ac:dyDescent="0.25">
      <c r="A4922" s="9"/>
      <c r="B4922" s="6"/>
      <c r="I4922" s="4"/>
      <c r="J4922" s="6"/>
      <c r="N4922" s="1"/>
      <c r="O4922" s="1"/>
    </row>
    <row r="4923" spans="1:15" x14ac:dyDescent="0.25">
      <c r="A4923" s="9"/>
      <c r="B4923" s="6"/>
      <c r="I4923" s="4"/>
      <c r="J4923" s="6"/>
      <c r="N4923" s="1"/>
      <c r="O4923" s="1"/>
    </row>
    <row r="4924" spans="1:15" x14ac:dyDescent="0.25">
      <c r="A4924" s="9"/>
      <c r="B4924" s="6"/>
      <c r="I4924" s="4"/>
      <c r="J4924" s="6"/>
      <c r="N4924" s="1"/>
      <c r="O4924" s="1"/>
    </row>
    <row r="4925" spans="1:15" x14ac:dyDescent="0.25">
      <c r="A4925" s="9"/>
      <c r="B4925" s="6"/>
      <c r="I4925" s="4"/>
      <c r="J4925" s="6"/>
      <c r="N4925" s="1"/>
      <c r="O4925" s="1"/>
    </row>
    <row r="4926" spans="1:15" x14ac:dyDescent="0.25">
      <c r="A4926" s="9"/>
      <c r="B4926" s="6"/>
      <c r="I4926" s="4"/>
      <c r="J4926" s="6"/>
      <c r="N4926" s="1"/>
      <c r="O4926" s="1"/>
    </row>
    <row r="4927" spans="1:15" x14ac:dyDescent="0.25">
      <c r="A4927" s="9"/>
      <c r="B4927" s="6"/>
      <c r="I4927" s="4"/>
      <c r="J4927" s="6"/>
      <c r="N4927" s="1"/>
      <c r="O4927" s="1"/>
    </row>
    <row r="4928" spans="1:15" x14ac:dyDescent="0.25">
      <c r="A4928" s="9"/>
      <c r="B4928" s="6"/>
      <c r="I4928" s="4"/>
      <c r="J4928" s="6"/>
      <c r="N4928" s="1"/>
      <c r="O4928" s="1"/>
    </row>
    <row r="4929" spans="1:15" x14ac:dyDescent="0.25">
      <c r="A4929" s="9"/>
      <c r="B4929" s="6"/>
      <c r="I4929" s="4"/>
      <c r="J4929" s="6"/>
      <c r="N4929" s="1"/>
      <c r="O4929" s="1"/>
    </row>
    <row r="4930" spans="1:15" x14ac:dyDescent="0.25">
      <c r="A4930" s="9"/>
      <c r="B4930" s="6"/>
      <c r="I4930" s="4"/>
      <c r="J4930" s="6"/>
      <c r="N4930" s="1"/>
      <c r="O4930" s="1"/>
    </row>
    <row r="4931" spans="1:15" x14ac:dyDescent="0.25">
      <c r="A4931" s="9"/>
      <c r="B4931" s="6"/>
      <c r="I4931" s="4"/>
      <c r="J4931" s="6"/>
      <c r="N4931" s="1"/>
      <c r="O4931" s="1"/>
    </row>
    <row r="4932" spans="1:15" x14ac:dyDescent="0.25">
      <c r="A4932" s="9"/>
      <c r="B4932" s="6"/>
      <c r="I4932" s="4"/>
      <c r="J4932" s="6"/>
      <c r="N4932" s="1"/>
      <c r="O4932" s="1"/>
    </row>
    <row r="4933" spans="1:15" x14ac:dyDescent="0.25">
      <c r="A4933" s="9"/>
      <c r="B4933" s="6"/>
      <c r="I4933" s="4"/>
      <c r="J4933" s="6"/>
      <c r="N4933" s="1"/>
      <c r="O4933" s="1"/>
    </row>
    <row r="4934" spans="1:15" x14ac:dyDescent="0.25">
      <c r="A4934" s="9"/>
      <c r="B4934" s="6"/>
      <c r="I4934" s="4"/>
      <c r="J4934" s="6"/>
      <c r="N4934" s="1"/>
      <c r="O4934" s="1"/>
    </row>
    <row r="4935" spans="1:15" x14ac:dyDescent="0.25">
      <c r="A4935" s="9"/>
      <c r="B4935" s="6"/>
      <c r="I4935" s="4"/>
      <c r="J4935" s="6"/>
      <c r="N4935" s="1"/>
      <c r="O4935" s="1"/>
    </row>
    <row r="4936" spans="1:15" x14ac:dyDescent="0.25">
      <c r="A4936" s="9"/>
      <c r="B4936" s="6"/>
      <c r="I4936" s="4"/>
      <c r="J4936" s="6"/>
      <c r="N4936" s="1"/>
      <c r="O4936" s="1"/>
    </row>
    <row r="4937" spans="1:15" x14ac:dyDescent="0.25">
      <c r="A4937" s="9"/>
      <c r="B4937" s="6"/>
      <c r="I4937" s="4"/>
      <c r="J4937" s="6"/>
      <c r="N4937" s="1"/>
      <c r="O4937" s="1"/>
    </row>
    <row r="4938" spans="1:15" x14ac:dyDescent="0.25">
      <c r="A4938" s="9"/>
      <c r="B4938" s="6"/>
      <c r="I4938" s="4"/>
      <c r="J4938" s="6"/>
      <c r="N4938" s="1"/>
      <c r="O4938" s="1"/>
    </row>
    <row r="4939" spans="1:15" x14ac:dyDescent="0.25">
      <c r="A4939" s="9"/>
      <c r="B4939" s="6"/>
      <c r="I4939" s="4"/>
      <c r="J4939" s="6"/>
      <c r="N4939" s="1"/>
      <c r="O4939" s="1"/>
    </row>
    <row r="4940" spans="1:15" x14ac:dyDescent="0.25">
      <c r="A4940" s="9"/>
      <c r="B4940" s="6"/>
      <c r="I4940" s="4"/>
      <c r="J4940" s="6"/>
      <c r="N4940" s="1"/>
      <c r="O4940" s="1"/>
    </row>
    <row r="4941" spans="1:15" x14ac:dyDescent="0.25">
      <c r="A4941" s="9"/>
      <c r="B4941" s="6"/>
      <c r="I4941" s="4"/>
      <c r="J4941" s="6"/>
      <c r="N4941" s="1"/>
      <c r="O4941" s="1"/>
    </row>
    <row r="4942" spans="1:15" x14ac:dyDescent="0.25">
      <c r="A4942" s="9"/>
      <c r="B4942" s="6"/>
      <c r="I4942" s="4"/>
      <c r="J4942" s="6"/>
      <c r="N4942" s="1"/>
      <c r="O4942" s="1"/>
    </row>
    <row r="4943" spans="1:15" x14ac:dyDescent="0.25">
      <c r="A4943" s="9"/>
      <c r="B4943" s="6"/>
      <c r="I4943" s="4"/>
      <c r="J4943" s="6"/>
      <c r="N4943" s="1"/>
      <c r="O4943" s="1"/>
    </row>
    <row r="4944" spans="1:15" x14ac:dyDescent="0.25">
      <c r="A4944" s="9"/>
      <c r="B4944" s="6"/>
      <c r="I4944" s="4"/>
      <c r="J4944" s="6"/>
      <c r="N4944" s="1"/>
      <c r="O4944" s="1"/>
    </row>
    <row r="4945" spans="1:15" x14ac:dyDescent="0.25">
      <c r="A4945" s="9"/>
      <c r="B4945" s="6"/>
      <c r="I4945" s="4"/>
      <c r="J4945" s="6"/>
      <c r="N4945" s="1"/>
      <c r="O4945" s="1"/>
    </row>
    <row r="4946" spans="1:15" x14ac:dyDescent="0.25">
      <c r="A4946" s="9"/>
      <c r="B4946" s="6"/>
      <c r="I4946" s="4"/>
      <c r="J4946" s="6"/>
      <c r="N4946" s="1"/>
      <c r="O4946" s="1"/>
    </row>
    <row r="4947" spans="1:15" x14ac:dyDescent="0.25">
      <c r="A4947" s="9"/>
      <c r="B4947" s="6"/>
      <c r="I4947" s="4"/>
      <c r="J4947" s="6"/>
      <c r="N4947" s="1"/>
      <c r="O4947" s="1"/>
    </row>
    <row r="4948" spans="1:15" x14ac:dyDescent="0.25">
      <c r="A4948" s="9"/>
      <c r="B4948" s="6"/>
      <c r="I4948" s="4"/>
      <c r="J4948" s="6"/>
      <c r="N4948" s="1"/>
      <c r="O4948" s="1"/>
    </row>
    <row r="4949" spans="1:15" x14ac:dyDescent="0.25">
      <c r="A4949" s="9"/>
      <c r="B4949" s="6"/>
      <c r="I4949" s="4"/>
      <c r="J4949" s="6"/>
      <c r="N4949" s="1"/>
      <c r="O4949" s="1"/>
    </row>
    <row r="4950" spans="1:15" x14ac:dyDescent="0.25">
      <c r="A4950" s="9"/>
      <c r="B4950" s="6"/>
      <c r="I4950" s="4"/>
      <c r="J4950" s="6"/>
      <c r="N4950" s="1"/>
      <c r="O4950" s="1"/>
    </row>
    <row r="4951" spans="1:15" x14ac:dyDescent="0.25">
      <c r="A4951" s="9"/>
      <c r="B4951" s="6"/>
      <c r="I4951" s="4"/>
      <c r="J4951" s="6"/>
      <c r="N4951" s="1"/>
      <c r="O4951" s="1"/>
    </row>
    <row r="4952" spans="1:15" x14ac:dyDescent="0.25">
      <c r="A4952" s="9"/>
      <c r="B4952" s="6"/>
      <c r="I4952" s="4"/>
      <c r="J4952" s="6"/>
      <c r="N4952" s="1"/>
      <c r="O4952" s="1"/>
    </row>
    <row r="4953" spans="1:15" x14ac:dyDescent="0.25">
      <c r="A4953" s="9"/>
      <c r="B4953" s="6"/>
      <c r="I4953" s="4"/>
      <c r="J4953" s="6"/>
      <c r="N4953" s="1"/>
      <c r="O4953" s="1"/>
    </row>
    <row r="4954" spans="1:15" x14ac:dyDescent="0.25">
      <c r="A4954" s="9"/>
      <c r="B4954" s="6"/>
      <c r="I4954" s="4"/>
      <c r="J4954" s="6"/>
      <c r="N4954" s="1"/>
      <c r="O4954" s="1"/>
    </row>
    <row r="4955" spans="1:15" x14ac:dyDescent="0.25">
      <c r="A4955" s="9"/>
      <c r="B4955" s="6"/>
      <c r="I4955" s="4"/>
      <c r="J4955" s="6"/>
      <c r="N4955" s="1"/>
      <c r="O4955" s="1"/>
    </row>
    <row r="4956" spans="1:15" x14ac:dyDescent="0.25">
      <c r="A4956" s="9"/>
      <c r="B4956" s="6"/>
      <c r="I4956" s="4"/>
      <c r="J4956" s="6"/>
      <c r="N4956" s="1"/>
      <c r="O4956" s="1"/>
    </row>
    <row r="4957" spans="1:15" x14ac:dyDescent="0.25">
      <c r="A4957" s="9"/>
      <c r="B4957" s="6"/>
      <c r="I4957" s="4"/>
      <c r="J4957" s="6"/>
      <c r="N4957" s="1"/>
      <c r="O4957" s="1"/>
    </row>
    <row r="4958" spans="1:15" x14ac:dyDescent="0.25">
      <c r="A4958" s="9"/>
      <c r="B4958" s="6"/>
      <c r="I4958" s="4"/>
      <c r="J4958" s="6"/>
      <c r="N4958" s="1"/>
      <c r="O4958" s="1"/>
    </row>
    <row r="4959" spans="1:15" x14ac:dyDescent="0.25">
      <c r="A4959" s="9"/>
      <c r="B4959" s="6"/>
      <c r="I4959" s="4"/>
      <c r="J4959" s="6"/>
      <c r="N4959" s="1"/>
      <c r="O4959" s="1"/>
    </row>
    <row r="4960" spans="1:15" x14ac:dyDescent="0.25">
      <c r="A4960" s="9"/>
      <c r="B4960" s="6"/>
      <c r="I4960" s="4"/>
      <c r="J4960" s="6"/>
      <c r="N4960" s="1"/>
      <c r="O4960" s="1"/>
    </row>
    <row r="4961" spans="1:15" x14ac:dyDescent="0.25">
      <c r="A4961" s="9"/>
      <c r="B4961" s="6"/>
      <c r="I4961" s="4"/>
      <c r="J4961" s="6"/>
      <c r="N4961" s="1"/>
      <c r="O4961" s="1"/>
    </row>
    <row r="4962" spans="1:15" x14ac:dyDescent="0.25">
      <c r="A4962" s="9"/>
      <c r="B4962" s="6"/>
      <c r="I4962" s="4"/>
      <c r="J4962" s="6"/>
      <c r="N4962" s="1"/>
      <c r="O4962" s="1"/>
    </row>
    <row r="4963" spans="1:15" x14ac:dyDescent="0.25">
      <c r="A4963" s="9"/>
      <c r="B4963" s="6"/>
      <c r="I4963" s="4"/>
      <c r="J4963" s="6"/>
      <c r="N4963" s="1"/>
      <c r="O4963" s="1"/>
    </row>
    <row r="4964" spans="1:15" x14ac:dyDescent="0.25">
      <c r="A4964" s="9"/>
      <c r="B4964" s="6"/>
      <c r="I4964" s="4"/>
      <c r="J4964" s="6"/>
      <c r="N4964" s="1"/>
      <c r="O4964" s="1"/>
    </row>
    <row r="4965" spans="1:15" x14ac:dyDescent="0.25">
      <c r="A4965" s="9"/>
      <c r="B4965" s="6"/>
      <c r="I4965" s="4"/>
      <c r="J4965" s="6"/>
      <c r="N4965" s="1"/>
      <c r="O4965" s="1"/>
    </row>
    <row r="4966" spans="1:15" x14ac:dyDescent="0.25">
      <c r="A4966" s="9"/>
      <c r="B4966" s="6"/>
      <c r="I4966" s="4"/>
      <c r="J4966" s="6"/>
      <c r="N4966" s="1"/>
      <c r="O4966" s="1"/>
    </row>
    <row r="4967" spans="1:15" x14ac:dyDescent="0.25">
      <c r="A4967" s="9"/>
      <c r="B4967" s="6"/>
      <c r="I4967" s="4"/>
      <c r="J4967" s="6"/>
      <c r="N4967" s="1"/>
      <c r="O4967" s="1"/>
    </row>
    <row r="4968" spans="1:15" x14ac:dyDescent="0.25">
      <c r="A4968" s="9"/>
      <c r="B4968" s="6"/>
      <c r="I4968" s="4"/>
      <c r="J4968" s="6"/>
      <c r="N4968" s="1"/>
      <c r="O4968" s="1"/>
    </row>
    <row r="4969" spans="1:15" x14ac:dyDescent="0.25">
      <c r="A4969" s="9"/>
      <c r="B4969" s="6"/>
      <c r="I4969" s="4"/>
      <c r="J4969" s="6"/>
      <c r="N4969" s="1"/>
      <c r="O4969" s="1"/>
    </row>
    <row r="4970" spans="1:15" x14ac:dyDescent="0.25">
      <c r="A4970" s="9"/>
      <c r="B4970" s="6"/>
      <c r="I4970" s="4"/>
      <c r="J4970" s="6"/>
      <c r="N4970" s="1"/>
      <c r="O4970" s="1"/>
    </row>
    <row r="4971" spans="1:15" x14ac:dyDescent="0.25">
      <c r="A4971" s="9"/>
      <c r="B4971" s="6"/>
      <c r="I4971" s="4"/>
      <c r="J4971" s="6"/>
      <c r="N4971" s="1"/>
      <c r="O4971" s="1"/>
    </row>
    <row r="4972" spans="1:15" x14ac:dyDescent="0.25">
      <c r="A4972" s="9"/>
      <c r="B4972" s="6"/>
      <c r="I4972" s="4"/>
      <c r="J4972" s="6"/>
      <c r="N4972" s="1"/>
      <c r="O4972" s="1"/>
    </row>
    <row r="4973" spans="1:15" x14ac:dyDescent="0.25">
      <c r="A4973" s="9"/>
      <c r="B4973" s="6"/>
      <c r="I4973" s="4"/>
      <c r="J4973" s="6"/>
      <c r="N4973" s="1"/>
      <c r="O4973" s="1"/>
    </row>
    <row r="4974" spans="1:15" x14ac:dyDescent="0.25">
      <c r="A4974" s="9"/>
      <c r="B4974" s="6"/>
      <c r="I4974" s="4"/>
      <c r="J4974" s="6"/>
      <c r="N4974" s="1"/>
      <c r="O4974" s="1"/>
    </row>
    <row r="4975" spans="1:15" x14ac:dyDescent="0.25">
      <c r="A4975" s="9"/>
      <c r="B4975" s="6"/>
      <c r="I4975" s="4"/>
      <c r="J4975" s="6"/>
      <c r="N4975" s="1"/>
      <c r="O4975" s="1"/>
    </row>
    <row r="4976" spans="1:15" x14ac:dyDescent="0.25">
      <c r="A4976" s="9"/>
      <c r="B4976" s="6"/>
      <c r="I4976" s="4"/>
      <c r="J4976" s="6"/>
      <c r="N4976" s="1"/>
      <c r="O4976" s="1"/>
    </row>
    <row r="4977" spans="1:15" x14ac:dyDescent="0.25">
      <c r="A4977" s="9"/>
      <c r="B4977" s="6"/>
      <c r="I4977" s="4"/>
      <c r="J4977" s="6"/>
      <c r="N4977" s="1"/>
      <c r="O4977" s="1"/>
    </row>
    <row r="4978" spans="1:15" x14ac:dyDescent="0.25">
      <c r="A4978" s="9"/>
      <c r="B4978" s="6"/>
      <c r="I4978" s="4"/>
      <c r="J4978" s="6"/>
      <c r="N4978" s="1"/>
      <c r="O4978" s="1"/>
    </row>
    <row r="4979" spans="1:15" x14ac:dyDescent="0.25">
      <c r="A4979" s="9"/>
      <c r="B4979" s="6"/>
      <c r="I4979" s="4"/>
      <c r="J4979" s="6"/>
      <c r="N4979" s="1"/>
      <c r="O4979" s="1"/>
    </row>
    <row r="4980" spans="1:15" x14ac:dyDescent="0.25">
      <c r="A4980" s="9"/>
      <c r="B4980" s="6"/>
      <c r="I4980" s="4"/>
      <c r="J4980" s="6"/>
      <c r="N4980" s="1"/>
      <c r="O4980" s="1"/>
    </row>
    <row r="4981" spans="1:15" x14ac:dyDescent="0.25">
      <c r="A4981" s="9"/>
      <c r="B4981" s="6"/>
      <c r="I4981" s="4"/>
      <c r="J4981" s="6"/>
      <c r="N4981" s="1"/>
      <c r="O4981" s="1"/>
    </row>
    <row r="4982" spans="1:15" x14ac:dyDescent="0.25">
      <c r="A4982" s="9"/>
      <c r="B4982" s="6"/>
      <c r="I4982" s="4"/>
      <c r="J4982" s="6"/>
      <c r="N4982" s="1"/>
      <c r="O4982" s="1"/>
    </row>
    <row r="4983" spans="1:15" x14ac:dyDescent="0.25">
      <c r="A4983" s="9"/>
      <c r="B4983" s="6"/>
      <c r="I4983" s="4"/>
      <c r="J4983" s="6"/>
      <c r="N4983" s="1"/>
      <c r="O4983" s="1"/>
    </row>
    <row r="4984" spans="1:15" x14ac:dyDescent="0.25">
      <c r="A4984" s="9"/>
      <c r="B4984" s="6"/>
      <c r="I4984" s="4"/>
      <c r="J4984" s="6"/>
      <c r="N4984" s="1"/>
      <c r="O4984" s="1"/>
    </row>
    <row r="4985" spans="1:15" x14ac:dyDescent="0.25">
      <c r="A4985" s="9"/>
      <c r="B4985" s="6"/>
      <c r="I4985" s="4"/>
      <c r="J4985" s="6"/>
      <c r="N4985" s="1"/>
      <c r="O4985" s="1"/>
    </row>
    <row r="4986" spans="1:15" x14ac:dyDescent="0.25">
      <c r="A4986" s="9"/>
      <c r="B4986" s="6"/>
      <c r="I4986" s="4"/>
      <c r="J4986" s="6"/>
      <c r="N4986" s="1"/>
      <c r="O4986" s="1"/>
    </row>
    <row r="4987" spans="1:15" x14ac:dyDescent="0.25">
      <c r="A4987" s="9"/>
      <c r="B4987" s="6"/>
      <c r="I4987" s="4"/>
      <c r="J4987" s="6"/>
      <c r="N4987" s="1"/>
      <c r="O4987" s="1"/>
    </row>
    <row r="4988" spans="1:15" x14ac:dyDescent="0.25">
      <c r="A4988" s="9"/>
      <c r="B4988" s="6"/>
      <c r="I4988" s="4"/>
      <c r="J4988" s="6"/>
      <c r="N4988" s="1"/>
      <c r="O4988" s="1"/>
    </row>
    <row r="4989" spans="1:15" x14ac:dyDescent="0.25">
      <c r="A4989" s="9"/>
      <c r="B4989" s="6"/>
      <c r="I4989" s="4"/>
      <c r="J4989" s="6"/>
      <c r="N4989" s="1"/>
      <c r="O4989" s="1"/>
    </row>
    <row r="4990" spans="1:15" x14ac:dyDescent="0.25">
      <c r="A4990" s="9"/>
      <c r="B4990" s="6"/>
      <c r="I4990" s="4"/>
      <c r="J4990" s="6"/>
      <c r="N4990" s="1"/>
      <c r="O4990" s="1"/>
    </row>
    <row r="4991" spans="1:15" x14ac:dyDescent="0.25">
      <c r="A4991" s="9"/>
      <c r="B4991" s="6"/>
      <c r="I4991" s="4"/>
      <c r="J4991" s="6"/>
      <c r="N4991" s="1"/>
      <c r="O4991" s="1"/>
    </row>
    <row r="4992" spans="1:15" x14ac:dyDescent="0.25">
      <c r="A4992" s="9"/>
      <c r="B4992" s="6"/>
      <c r="I4992" s="4"/>
      <c r="J4992" s="6"/>
      <c r="N4992" s="1"/>
      <c r="O4992" s="1"/>
    </row>
    <row r="4993" spans="1:15" x14ac:dyDescent="0.25">
      <c r="A4993" s="9"/>
      <c r="B4993" s="6"/>
      <c r="I4993" s="4"/>
      <c r="J4993" s="6"/>
      <c r="N4993" s="1"/>
      <c r="O4993" s="1"/>
    </row>
    <row r="4994" spans="1:15" x14ac:dyDescent="0.25">
      <c r="A4994" s="9"/>
      <c r="B4994" s="6"/>
      <c r="I4994" s="4"/>
      <c r="J4994" s="6"/>
      <c r="N4994" s="1"/>
      <c r="O4994" s="1"/>
    </row>
    <row r="4995" spans="1:15" x14ac:dyDescent="0.25">
      <c r="A4995" s="9"/>
      <c r="B4995" s="6"/>
      <c r="I4995" s="4"/>
      <c r="J4995" s="6"/>
      <c r="N4995" s="1"/>
      <c r="O4995" s="1"/>
    </row>
    <row r="4996" spans="1:15" x14ac:dyDescent="0.25">
      <c r="A4996" s="9"/>
      <c r="B4996" s="6"/>
      <c r="I4996" s="4"/>
      <c r="J4996" s="6"/>
      <c r="N4996" s="1"/>
      <c r="O4996" s="1"/>
    </row>
    <row r="4997" spans="1:15" x14ac:dyDescent="0.25">
      <c r="A4997" s="9"/>
      <c r="B4997" s="6"/>
      <c r="I4997" s="4"/>
      <c r="J4997" s="6"/>
      <c r="N4997" s="1"/>
      <c r="O4997" s="1"/>
    </row>
    <row r="4998" spans="1:15" x14ac:dyDescent="0.25">
      <c r="A4998" s="9"/>
      <c r="B4998" s="6"/>
      <c r="I4998" s="4"/>
      <c r="J4998" s="6"/>
      <c r="N4998" s="1"/>
      <c r="O4998" s="1"/>
    </row>
    <row r="4999" spans="1:15" x14ac:dyDescent="0.25">
      <c r="A4999" s="9"/>
      <c r="B4999" s="6"/>
      <c r="I4999" s="4"/>
      <c r="J4999" s="6"/>
      <c r="N4999" s="1"/>
      <c r="O4999" s="1"/>
    </row>
    <row r="5000" spans="1:15" x14ac:dyDescent="0.25">
      <c r="A5000" s="9"/>
      <c r="B5000" s="6"/>
      <c r="I5000" s="4"/>
      <c r="J5000" s="6"/>
      <c r="N5000" s="1"/>
      <c r="O5000" s="1"/>
    </row>
    <row r="5001" spans="1:15" x14ac:dyDescent="0.25">
      <c r="A5001" s="9"/>
      <c r="B5001" s="6"/>
      <c r="I5001" s="4"/>
      <c r="J5001" s="6"/>
      <c r="N5001" s="1"/>
      <c r="O5001" s="1"/>
    </row>
    <row r="5002" spans="1:15" x14ac:dyDescent="0.25">
      <c r="A5002" s="9"/>
      <c r="B5002" s="6"/>
      <c r="I5002" s="4"/>
      <c r="J5002" s="6"/>
      <c r="N5002" s="1"/>
      <c r="O5002" s="1"/>
    </row>
    <row r="5003" spans="1:15" x14ac:dyDescent="0.25">
      <c r="A5003" s="9"/>
      <c r="B5003" s="6"/>
      <c r="I5003" s="4"/>
      <c r="J5003" s="6"/>
      <c r="N5003" s="1"/>
      <c r="O5003" s="1"/>
    </row>
    <row r="5004" spans="1:15" x14ac:dyDescent="0.25">
      <c r="A5004" s="9"/>
      <c r="B5004" s="6"/>
      <c r="I5004" s="4"/>
      <c r="J5004" s="6"/>
      <c r="N5004" s="1"/>
      <c r="O5004" s="1"/>
    </row>
    <row r="5005" spans="1:15" x14ac:dyDescent="0.25">
      <c r="A5005" s="9"/>
      <c r="B5005" s="6"/>
      <c r="I5005" s="4"/>
      <c r="J5005" s="6"/>
      <c r="N5005" s="1"/>
      <c r="O5005" s="1"/>
    </row>
    <row r="5006" spans="1:15" x14ac:dyDescent="0.25">
      <c r="A5006" s="9"/>
      <c r="B5006" s="6"/>
      <c r="I5006" s="4"/>
      <c r="J5006" s="6"/>
      <c r="N5006" s="1"/>
      <c r="O5006" s="1"/>
    </row>
    <row r="5007" spans="1:15" x14ac:dyDescent="0.25">
      <c r="A5007" s="9"/>
      <c r="B5007" s="6"/>
      <c r="I5007" s="4"/>
      <c r="J5007" s="6"/>
      <c r="N5007" s="1"/>
      <c r="O5007" s="1"/>
    </row>
    <row r="5008" spans="1:15" x14ac:dyDescent="0.25">
      <c r="A5008" s="9"/>
      <c r="B5008" s="6"/>
      <c r="I5008" s="4"/>
      <c r="J5008" s="6"/>
      <c r="N5008" s="1"/>
      <c r="O5008" s="1"/>
    </row>
    <row r="5009" spans="1:15" x14ac:dyDescent="0.25">
      <c r="A5009" s="9"/>
      <c r="B5009" s="6"/>
      <c r="I5009" s="4"/>
      <c r="J5009" s="6"/>
      <c r="N5009" s="1"/>
      <c r="O5009" s="1"/>
    </row>
    <row r="5010" spans="1:15" x14ac:dyDescent="0.25">
      <c r="A5010" s="9"/>
      <c r="B5010" s="6"/>
      <c r="I5010" s="4"/>
      <c r="J5010" s="6"/>
      <c r="N5010" s="1"/>
      <c r="O5010" s="1"/>
    </row>
    <row r="5011" spans="1:15" x14ac:dyDescent="0.25">
      <c r="A5011" s="9"/>
      <c r="B5011" s="6"/>
      <c r="I5011" s="4"/>
      <c r="J5011" s="6"/>
      <c r="N5011" s="1"/>
      <c r="O5011" s="1"/>
    </row>
    <row r="5012" spans="1:15" x14ac:dyDescent="0.25">
      <c r="A5012" s="9"/>
      <c r="B5012" s="6"/>
      <c r="I5012" s="4"/>
      <c r="J5012" s="6"/>
      <c r="N5012" s="1"/>
      <c r="O5012" s="1"/>
    </row>
    <row r="5013" spans="1:15" x14ac:dyDescent="0.25">
      <c r="A5013" s="9"/>
      <c r="B5013" s="6"/>
      <c r="I5013" s="4"/>
      <c r="J5013" s="6"/>
      <c r="N5013" s="1"/>
      <c r="O5013" s="1"/>
    </row>
    <row r="5014" spans="1:15" x14ac:dyDescent="0.25">
      <c r="A5014" s="9"/>
      <c r="B5014" s="6"/>
      <c r="I5014" s="4"/>
      <c r="J5014" s="6"/>
      <c r="N5014" s="1"/>
      <c r="O5014" s="1"/>
    </row>
    <row r="5015" spans="1:15" x14ac:dyDescent="0.25">
      <c r="A5015" s="9"/>
      <c r="B5015" s="6"/>
      <c r="I5015" s="4"/>
      <c r="J5015" s="6"/>
      <c r="N5015" s="1"/>
      <c r="O5015" s="1"/>
    </row>
    <row r="5016" spans="1:15" x14ac:dyDescent="0.25">
      <c r="A5016" s="9"/>
      <c r="B5016" s="6"/>
      <c r="I5016" s="4"/>
      <c r="J5016" s="6"/>
      <c r="N5016" s="1"/>
      <c r="O5016" s="1"/>
    </row>
    <row r="5017" spans="1:15" x14ac:dyDescent="0.25">
      <c r="A5017" s="9"/>
      <c r="B5017" s="6"/>
      <c r="I5017" s="4"/>
      <c r="J5017" s="6"/>
      <c r="N5017" s="1"/>
      <c r="O5017" s="1"/>
    </row>
    <row r="5018" spans="1:15" x14ac:dyDescent="0.25">
      <c r="A5018" s="9"/>
      <c r="B5018" s="6"/>
      <c r="I5018" s="4"/>
      <c r="J5018" s="6"/>
      <c r="N5018" s="1"/>
      <c r="O5018" s="1"/>
    </row>
    <row r="5019" spans="1:15" x14ac:dyDescent="0.25">
      <c r="A5019" s="9"/>
      <c r="B5019" s="6"/>
      <c r="I5019" s="4"/>
      <c r="J5019" s="6"/>
      <c r="N5019" s="1"/>
      <c r="O5019" s="1"/>
    </row>
    <row r="5020" spans="1:15" x14ac:dyDescent="0.25">
      <c r="A5020" s="9"/>
      <c r="B5020" s="6"/>
      <c r="I5020" s="4"/>
      <c r="J5020" s="6"/>
      <c r="N5020" s="1"/>
      <c r="O5020" s="1"/>
    </row>
    <row r="5021" spans="1:15" x14ac:dyDescent="0.25">
      <c r="A5021" s="9"/>
      <c r="B5021" s="6"/>
      <c r="I5021" s="4"/>
      <c r="J5021" s="6"/>
      <c r="N5021" s="1"/>
      <c r="O5021" s="1"/>
    </row>
    <row r="5022" spans="1:15" x14ac:dyDescent="0.25">
      <c r="A5022" s="9"/>
      <c r="B5022" s="6"/>
      <c r="I5022" s="4"/>
      <c r="J5022" s="6"/>
      <c r="N5022" s="1"/>
      <c r="O5022" s="1"/>
    </row>
    <row r="5023" spans="1:15" x14ac:dyDescent="0.25">
      <c r="A5023" s="9"/>
      <c r="B5023" s="6"/>
      <c r="I5023" s="4"/>
      <c r="J5023" s="6"/>
      <c r="N5023" s="1"/>
      <c r="O5023" s="1"/>
    </row>
    <row r="5024" spans="1:15" x14ac:dyDescent="0.25">
      <c r="A5024" s="9"/>
      <c r="B5024" s="6"/>
      <c r="I5024" s="4"/>
      <c r="J5024" s="6"/>
      <c r="N5024" s="1"/>
      <c r="O5024" s="1"/>
    </row>
    <row r="5025" spans="1:15" x14ac:dyDescent="0.25">
      <c r="A5025" s="9"/>
      <c r="B5025" s="6"/>
      <c r="I5025" s="4"/>
      <c r="J5025" s="6"/>
      <c r="N5025" s="1"/>
      <c r="O5025" s="1"/>
    </row>
    <row r="5026" spans="1:15" x14ac:dyDescent="0.25">
      <c r="A5026" s="9"/>
      <c r="B5026" s="6"/>
      <c r="I5026" s="4"/>
      <c r="J5026" s="6"/>
      <c r="N5026" s="1"/>
      <c r="O5026" s="1"/>
    </row>
    <row r="5027" spans="1:15" x14ac:dyDescent="0.25">
      <c r="A5027" s="9"/>
      <c r="B5027" s="6"/>
      <c r="I5027" s="4"/>
      <c r="J5027" s="6"/>
      <c r="N5027" s="1"/>
      <c r="O5027" s="1"/>
    </row>
    <row r="5028" spans="1:15" x14ac:dyDescent="0.25">
      <c r="A5028" s="9"/>
      <c r="B5028" s="6"/>
      <c r="I5028" s="4"/>
      <c r="J5028" s="6"/>
      <c r="N5028" s="1"/>
      <c r="O5028" s="1"/>
    </row>
    <row r="5029" spans="1:15" x14ac:dyDescent="0.25">
      <c r="A5029" s="9"/>
      <c r="B5029" s="6"/>
      <c r="I5029" s="4"/>
      <c r="J5029" s="6"/>
      <c r="N5029" s="1"/>
      <c r="O5029" s="1"/>
    </row>
    <row r="5030" spans="1:15" x14ac:dyDescent="0.25">
      <c r="A5030" s="9"/>
      <c r="B5030" s="6"/>
      <c r="I5030" s="4"/>
      <c r="J5030" s="6"/>
      <c r="N5030" s="1"/>
      <c r="O5030" s="1"/>
    </row>
    <row r="5031" spans="1:15" x14ac:dyDescent="0.25">
      <c r="A5031" s="9"/>
      <c r="B5031" s="6"/>
      <c r="I5031" s="4"/>
      <c r="J5031" s="6"/>
      <c r="N5031" s="1"/>
      <c r="O5031" s="1"/>
    </row>
    <row r="5032" spans="1:15" x14ac:dyDescent="0.25">
      <c r="A5032" s="9"/>
      <c r="B5032" s="6"/>
      <c r="I5032" s="4"/>
      <c r="J5032" s="6"/>
      <c r="N5032" s="1"/>
      <c r="O5032" s="1"/>
    </row>
    <row r="5033" spans="1:15" x14ac:dyDescent="0.25">
      <c r="A5033" s="9"/>
      <c r="B5033" s="6"/>
      <c r="I5033" s="4"/>
      <c r="J5033" s="6"/>
      <c r="N5033" s="1"/>
      <c r="O5033" s="1"/>
    </row>
    <row r="5034" spans="1:15" x14ac:dyDescent="0.25">
      <c r="A5034" s="9"/>
      <c r="B5034" s="6"/>
      <c r="I5034" s="4"/>
      <c r="J5034" s="6"/>
      <c r="N5034" s="1"/>
      <c r="O5034" s="1"/>
    </row>
    <row r="5035" spans="1:15" x14ac:dyDescent="0.25">
      <c r="A5035" s="9"/>
      <c r="B5035" s="6"/>
      <c r="I5035" s="4"/>
      <c r="J5035" s="6"/>
      <c r="N5035" s="1"/>
      <c r="O5035" s="1"/>
    </row>
    <row r="5036" spans="1:15" x14ac:dyDescent="0.25">
      <c r="A5036" s="9"/>
      <c r="B5036" s="6"/>
      <c r="I5036" s="4"/>
      <c r="J5036" s="6"/>
      <c r="N5036" s="1"/>
      <c r="O5036" s="1"/>
    </row>
    <row r="5037" spans="1:15" x14ac:dyDescent="0.25">
      <c r="A5037" s="9"/>
      <c r="B5037" s="6"/>
      <c r="I5037" s="4"/>
      <c r="J5037" s="6"/>
      <c r="N5037" s="1"/>
      <c r="O5037" s="1"/>
    </row>
    <row r="5038" spans="1:15" x14ac:dyDescent="0.25">
      <c r="A5038" s="9"/>
      <c r="B5038" s="6"/>
      <c r="I5038" s="4"/>
      <c r="J5038" s="6"/>
      <c r="N5038" s="1"/>
      <c r="O5038" s="1"/>
    </row>
    <row r="5039" spans="1:15" x14ac:dyDescent="0.25">
      <c r="A5039" s="9"/>
      <c r="B5039" s="6"/>
      <c r="I5039" s="4"/>
      <c r="J5039" s="6"/>
      <c r="N5039" s="1"/>
      <c r="O5039" s="1"/>
    </row>
    <row r="5040" spans="1:15" x14ac:dyDescent="0.25">
      <c r="A5040" s="9"/>
      <c r="B5040" s="6"/>
      <c r="I5040" s="4"/>
      <c r="J5040" s="6"/>
      <c r="N5040" s="1"/>
      <c r="O5040" s="1"/>
    </row>
    <row r="5041" spans="1:15" x14ac:dyDescent="0.25">
      <c r="A5041" s="9"/>
      <c r="B5041" s="6"/>
      <c r="I5041" s="4"/>
      <c r="J5041" s="6"/>
      <c r="N5041" s="1"/>
      <c r="O5041" s="1"/>
    </row>
    <row r="5042" spans="1:15" x14ac:dyDescent="0.25">
      <c r="A5042" s="9"/>
      <c r="B5042" s="6"/>
      <c r="I5042" s="4"/>
      <c r="J5042" s="6"/>
      <c r="N5042" s="1"/>
      <c r="O5042" s="1"/>
    </row>
    <row r="5043" spans="1:15" x14ac:dyDescent="0.25">
      <c r="A5043" s="9"/>
      <c r="B5043" s="6"/>
      <c r="I5043" s="4"/>
      <c r="J5043" s="6"/>
      <c r="N5043" s="1"/>
      <c r="O5043" s="1"/>
    </row>
    <row r="5044" spans="1:15" x14ac:dyDescent="0.25">
      <c r="A5044" s="9"/>
      <c r="B5044" s="6"/>
      <c r="I5044" s="4"/>
      <c r="J5044" s="6"/>
      <c r="N5044" s="1"/>
      <c r="O5044" s="1"/>
    </row>
    <row r="5045" spans="1:15" x14ac:dyDescent="0.25">
      <c r="A5045" s="9"/>
      <c r="B5045" s="6"/>
      <c r="I5045" s="4"/>
      <c r="J5045" s="6"/>
      <c r="N5045" s="1"/>
      <c r="O5045" s="1"/>
    </row>
    <row r="5046" spans="1:15" x14ac:dyDescent="0.25">
      <c r="A5046" s="9"/>
      <c r="B5046" s="6"/>
      <c r="I5046" s="4"/>
      <c r="J5046" s="6"/>
      <c r="N5046" s="1"/>
      <c r="O5046" s="1"/>
    </row>
    <row r="5047" spans="1:15" x14ac:dyDescent="0.25">
      <c r="A5047" s="9"/>
      <c r="B5047" s="6"/>
      <c r="I5047" s="4"/>
      <c r="J5047" s="6"/>
      <c r="N5047" s="1"/>
      <c r="O5047" s="1"/>
    </row>
    <row r="5048" spans="1:15" x14ac:dyDescent="0.25">
      <c r="A5048" s="9"/>
      <c r="B5048" s="6"/>
      <c r="I5048" s="4"/>
      <c r="J5048" s="6"/>
      <c r="N5048" s="1"/>
      <c r="O5048" s="1"/>
    </row>
    <row r="5049" spans="1:15" x14ac:dyDescent="0.25">
      <c r="A5049" s="9"/>
      <c r="B5049" s="6"/>
      <c r="I5049" s="4"/>
      <c r="J5049" s="6"/>
      <c r="N5049" s="1"/>
      <c r="O5049" s="1"/>
    </row>
    <row r="5050" spans="1:15" x14ac:dyDescent="0.25">
      <c r="A5050" s="9"/>
      <c r="B5050" s="6"/>
      <c r="I5050" s="4"/>
      <c r="J5050" s="6"/>
      <c r="N5050" s="1"/>
      <c r="O5050" s="1"/>
    </row>
    <row r="5051" spans="1:15" x14ac:dyDescent="0.25">
      <c r="A5051" s="9"/>
      <c r="B5051" s="6"/>
      <c r="I5051" s="4"/>
      <c r="J5051" s="6"/>
      <c r="N5051" s="1"/>
      <c r="O5051" s="1"/>
    </row>
    <row r="5052" spans="1:15" x14ac:dyDescent="0.25">
      <c r="A5052" s="9"/>
      <c r="B5052" s="6"/>
      <c r="I5052" s="4"/>
      <c r="J5052" s="6"/>
      <c r="N5052" s="1"/>
      <c r="O5052" s="1"/>
    </row>
    <row r="5053" spans="1:15" x14ac:dyDescent="0.25">
      <c r="A5053" s="9"/>
      <c r="B5053" s="6"/>
      <c r="I5053" s="4"/>
      <c r="J5053" s="6"/>
      <c r="N5053" s="1"/>
      <c r="O5053" s="1"/>
    </row>
    <row r="5054" spans="1:15" x14ac:dyDescent="0.25">
      <c r="A5054" s="9"/>
      <c r="B5054" s="6"/>
      <c r="I5054" s="4"/>
      <c r="J5054" s="6"/>
      <c r="N5054" s="1"/>
      <c r="O5054" s="1"/>
    </row>
    <row r="5055" spans="1:15" x14ac:dyDescent="0.25">
      <c r="A5055" s="9"/>
      <c r="B5055" s="6"/>
      <c r="I5055" s="4"/>
      <c r="J5055" s="6"/>
      <c r="N5055" s="1"/>
      <c r="O5055" s="1"/>
    </row>
    <row r="5056" spans="1:15" x14ac:dyDescent="0.25">
      <c r="A5056" s="9"/>
      <c r="B5056" s="6"/>
      <c r="I5056" s="4"/>
      <c r="J5056" s="6"/>
      <c r="N5056" s="1"/>
      <c r="O5056" s="1"/>
    </row>
    <row r="5057" spans="1:15" x14ac:dyDescent="0.25">
      <c r="A5057" s="9"/>
      <c r="B5057" s="6"/>
      <c r="I5057" s="4"/>
      <c r="J5057" s="6"/>
      <c r="N5057" s="1"/>
      <c r="O5057" s="1"/>
    </row>
    <row r="5058" spans="1:15" x14ac:dyDescent="0.25">
      <c r="A5058" s="9"/>
      <c r="B5058" s="6"/>
      <c r="I5058" s="4"/>
      <c r="J5058" s="6"/>
      <c r="N5058" s="1"/>
      <c r="O5058" s="1"/>
    </row>
    <row r="5059" spans="1:15" x14ac:dyDescent="0.25">
      <c r="A5059" s="9"/>
      <c r="B5059" s="6"/>
      <c r="I5059" s="4"/>
      <c r="J5059" s="6"/>
      <c r="N5059" s="1"/>
      <c r="O5059" s="1"/>
    </row>
    <row r="5060" spans="1:15" x14ac:dyDescent="0.25">
      <c r="A5060" s="9"/>
      <c r="B5060" s="6"/>
      <c r="I5060" s="4"/>
      <c r="J5060" s="6"/>
      <c r="N5060" s="1"/>
      <c r="O5060" s="1"/>
    </row>
    <row r="5061" spans="1:15" x14ac:dyDescent="0.25">
      <c r="A5061" s="9"/>
      <c r="B5061" s="6"/>
      <c r="I5061" s="4"/>
      <c r="J5061" s="6"/>
      <c r="N5061" s="1"/>
      <c r="O5061" s="1"/>
    </row>
    <row r="5062" spans="1:15" x14ac:dyDescent="0.25">
      <c r="A5062" s="9"/>
      <c r="B5062" s="6"/>
      <c r="I5062" s="4"/>
      <c r="J5062" s="6"/>
      <c r="N5062" s="1"/>
      <c r="O5062" s="1"/>
    </row>
    <row r="5063" spans="1:15" x14ac:dyDescent="0.25">
      <c r="A5063" s="9"/>
      <c r="B5063" s="6"/>
      <c r="I5063" s="4"/>
      <c r="J5063" s="6"/>
      <c r="N5063" s="1"/>
      <c r="O5063" s="1"/>
    </row>
    <row r="5064" spans="1:15" x14ac:dyDescent="0.25">
      <c r="A5064" s="9"/>
      <c r="B5064" s="6"/>
      <c r="I5064" s="4"/>
      <c r="J5064" s="6"/>
      <c r="N5064" s="1"/>
      <c r="O5064" s="1"/>
    </row>
    <row r="5065" spans="1:15" x14ac:dyDescent="0.25">
      <c r="A5065" s="9"/>
      <c r="B5065" s="6"/>
      <c r="I5065" s="4"/>
      <c r="J5065" s="6"/>
      <c r="N5065" s="1"/>
      <c r="O5065" s="1"/>
    </row>
    <row r="5066" spans="1:15" x14ac:dyDescent="0.25">
      <c r="A5066" s="9"/>
      <c r="B5066" s="6"/>
      <c r="I5066" s="4"/>
      <c r="J5066" s="6"/>
      <c r="N5066" s="1"/>
      <c r="O5066" s="1"/>
    </row>
    <row r="5067" spans="1:15" x14ac:dyDescent="0.25">
      <c r="A5067" s="9"/>
      <c r="B5067" s="6"/>
      <c r="I5067" s="4"/>
      <c r="J5067" s="6"/>
      <c r="N5067" s="1"/>
      <c r="O5067" s="1"/>
    </row>
    <row r="5068" spans="1:15" x14ac:dyDescent="0.25">
      <c r="A5068" s="9"/>
      <c r="B5068" s="6"/>
      <c r="I5068" s="4"/>
      <c r="J5068" s="6"/>
      <c r="N5068" s="1"/>
      <c r="O5068" s="1"/>
    </row>
    <row r="5069" spans="1:15" x14ac:dyDescent="0.25">
      <c r="A5069" s="9"/>
      <c r="B5069" s="6"/>
      <c r="I5069" s="4"/>
      <c r="J5069" s="6"/>
      <c r="N5069" s="1"/>
      <c r="O5069" s="1"/>
    </row>
    <row r="5070" spans="1:15" x14ac:dyDescent="0.25">
      <c r="A5070" s="9"/>
      <c r="B5070" s="6"/>
      <c r="I5070" s="4"/>
      <c r="J5070" s="6"/>
      <c r="N5070" s="1"/>
      <c r="O5070" s="1"/>
    </row>
    <row r="5071" spans="1:15" x14ac:dyDescent="0.25">
      <c r="A5071" s="9"/>
      <c r="B5071" s="6"/>
      <c r="I5071" s="4"/>
      <c r="J5071" s="6"/>
      <c r="N5071" s="1"/>
      <c r="O5071" s="1"/>
    </row>
    <row r="5072" spans="1:15" x14ac:dyDescent="0.25">
      <c r="A5072" s="9"/>
      <c r="B5072" s="6"/>
      <c r="I5072" s="4"/>
      <c r="J5072" s="6"/>
      <c r="N5072" s="1"/>
      <c r="O5072" s="1"/>
    </row>
    <row r="5073" spans="1:15" x14ac:dyDescent="0.25">
      <c r="A5073" s="9"/>
      <c r="B5073" s="6"/>
      <c r="I5073" s="4"/>
      <c r="J5073" s="6"/>
      <c r="N5073" s="1"/>
      <c r="O5073" s="1"/>
    </row>
    <row r="5074" spans="1:15" x14ac:dyDescent="0.25">
      <c r="A5074" s="9"/>
      <c r="B5074" s="6"/>
      <c r="I5074" s="4"/>
      <c r="J5074" s="6"/>
      <c r="N5074" s="1"/>
      <c r="O5074" s="1"/>
    </row>
    <row r="5075" spans="1:15" x14ac:dyDescent="0.25">
      <c r="A5075" s="9"/>
      <c r="B5075" s="6"/>
      <c r="I5075" s="4"/>
      <c r="J5075" s="6"/>
      <c r="N5075" s="1"/>
      <c r="O5075" s="1"/>
    </row>
    <row r="5076" spans="1:15" x14ac:dyDescent="0.25">
      <c r="A5076" s="9"/>
      <c r="B5076" s="6"/>
      <c r="I5076" s="4"/>
      <c r="J5076" s="6"/>
      <c r="N5076" s="1"/>
      <c r="O5076" s="1"/>
    </row>
    <row r="5077" spans="1:15" x14ac:dyDescent="0.25">
      <c r="A5077" s="9"/>
      <c r="B5077" s="6"/>
      <c r="I5077" s="4"/>
      <c r="J5077" s="6"/>
      <c r="N5077" s="1"/>
      <c r="O5077" s="1"/>
    </row>
    <row r="5078" spans="1:15" x14ac:dyDescent="0.25">
      <c r="A5078" s="9"/>
      <c r="B5078" s="6"/>
      <c r="I5078" s="4"/>
      <c r="J5078" s="6"/>
      <c r="N5078" s="1"/>
      <c r="O5078" s="1"/>
    </row>
    <row r="5079" spans="1:15" x14ac:dyDescent="0.25">
      <c r="A5079" s="9"/>
      <c r="B5079" s="6"/>
      <c r="I5079" s="4"/>
      <c r="J5079" s="6"/>
      <c r="N5079" s="1"/>
      <c r="O5079" s="1"/>
    </row>
    <row r="5080" spans="1:15" x14ac:dyDescent="0.25">
      <c r="A5080" s="9"/>
      <c r="B5080" s="6"/>
      <c r="I5080" s="4"/>
      <c r="J5080" s="6"/>
      <c r="N5080" s="1"/>
      <c r="O5080" s="1"/>
    </row>
    <row r="5081" spans="1:15" x14ac:dyDescent="0.25">
      <c r="A5081" s="9"/>
      <c r="B5081" s="6"/>
      <c r="I5081" s="4"/>
      <c r="J5081" s="6"/>
      <c r="N5081" s="1"/>
      <c r="O5081" s="1"/>
    </row>
    <row r="5082" spans="1:15" x14ac:dyDescent="0.25">
      <c r="A5082" s="9"/>
      <c r="B5082" s="6"/>
      <c r="I5082" s="4"/>
      <c r="J5082" s="6"/>
      <c r="N5082" s="1"/>
      <c r="O5082" s="1"/>
    </row>
    <row r="5083" spans="1:15" x14ac:dyDescent="0.25">
      <c r="A5083" s="9"/>
      <c r="B5083" s="6"/>
      <c r="I5083" s="4"/>
      <c r="J5083" s="6"/>
      <c r="N5083" s="1"/>
      <c r="O5083" s="1"/>
    </row>
    <row r="5084" spans="1:15" x14ac:dyDescent="0.25">
      <c r="A5084" s="9"/>
      <c r="B5084" s="6"/>
      <c r="I5084" s="4"/>
      <c r="J5084" s="6"/>
      <c r="N5084" s="1"/>
      <c r="O5084" s="1"/>
    </row>
    <row r="5085" spans="1:15" x14ac:dyDescent="0.25">
      <c r="A5085" s="9"/>
      <c r="B5085" s="6"/>
      <c r="I5085" s="4"/>
      <c r="J5085" s="6"/>
      <c r="N5085" s="1"/>
      <c r="O5085" s="1"/>
    </row>
    <row r="5086" spans="1:15" x14ac:dyDescent="0.25">
      <c r="A5086" s="9"/>
      <c r="B5086" s="6"/>
      <c r="I5086" s="4"/>
      <c r="J5086" s="6"/>
      <c r="N5086" s="1"/>
      <c r="O5086" s="1"/>
    </row>
    <row r="5087" spans="1:15" x14ac:dyDescent="0.25">
      <c r="A5087" s="9"/>
      <c r="B5087" s="6"/>
      <c r="I5087" s="4"/>
      <c r="J5087" s="6"/>
      <c r="N5087" s="1"/>
      <c r="O5087" s="1"/>
    </row>
    <row r="5088" spans="1:15" x14ac:dyDescent="0.25">
      <c r="A5088" s="9"/>
      <c r="B5088" s="6"/>
      <c r="I5088" s="4"/>
      <c r="J5088" s="6"/>
      <c r="N5088" s="1"/>
      <c r="O5088" s="1"/>
    </row>
    <row r="5089" spans="1:15" x14ac:dyDescent="0.25">
      <c r="A5089" s="9"/>
      <c r="B5089" s="6"/>
      <c r="I5089" s="4"/>
      <c r="J5089" s="6"/>
      <c r="N5089" s="1"/>
      <c r="O5089" s="1"/>
    </row>
    <row r="5090" spans="1:15" x14ac:dyDescent="0.25">
      <c r="A5090" s="9"/>
      <c r="B5090" s="6"/>
      <c r="I5090" s="4"/>
      <c r="J5090" s="6"/>
      <c r="N5090" s="1"/>
      <c r="O5090" s="1"/>
    </row>
    <row r="5091" spans="1:15" x14ac:dyDescent="0.25">
      <c r="A5091" s="9"/>
      <c r="B5091" s="6"/>
      <c r="I5091" s="4"/>
      <c r="J5091" s="6"/>
      <c r="N5091" s="1"/>
      <c r="O5091" s="1"/>
    </row>
    <row r="5092" spans="1:15" x14ac:dyDescent="0.25">
      <c r="A5092" s="9"/>
      <c r="B5092" s="6"/>
      <c r="I5092" s="4"/>
      <c r="J5092" s="6"/>
      <c r="N5092" s="1"/>
      <c r="O5092" s="1"/>
    </row>
    <row r="5093" spans="1:15" x14ac:dyDescent="0.25">
      <c r="A5093" s="9"/>
      <c r="B5093" s="6"/>
      <c r="I5093" s="4"/>
      <c r="J5093" s="6"/>
      <c r="N5093" s="1"/>
      <c r="O5093" s="1"/>
    </row>
    <row r="5094" spans="1:15" x14ac:dyDescent="0.25">
      <c r="A5094" s="9"/>
      <c r="B5094" s="6"/>
      <c r="I5094" s="4"/>
      <c r="J5094" s="6"/>
      <c r="N5094" s="1"/>
      <c r="O5094" s="1"/>
    </row>
    <row r="5095" spans="1:15" x14ac:dyDescent="0.25">
      <c r="A5095" s="9"/>
      <c r="B5095" s="6"/>
      <c r="I5095" s="4"/>
      <c r="J5095" s="6"/>
      <c r="N5095" s="1"/>
      <c r="O5095" s="1"/>
    </row>
    <row r="5096" spans="1:15" x14ac:dyDescent="0.25">
      <c r="A5096" s="9"/>
      <c r="B5096" s="6"/>
      <c r="I5096" s="4"/>
      <c r="J5096" s="6"/>
      <c r="N5096" s="1"/>
      <c r="O5096" s="1"/>
    </row>
    <row r="5097" spans="1:15" x14ac:dyDescent="0.25">
      <c r="A5097" s="9"/>
      <c r="B5097" s="6"/>
      <c r="I5097" s="4"/>
      <c r="J5097" s="6"/>
      <c r="N5097" s="1"/>
      <c r="O5097" s="1"/>
    </row>
    <row r="5098" spans="1:15" x14ac:dyDescent="0.25">
      <c r="A5098" s="9"/>
      <c r="B5098" s="6"/>
      <c r="I5098" s="4"/>
      <c r="J5098" s="6"/>
      <c r="N5098" s="1"/>
      <c r="O5098" s="1"/>
    </row>
    <row r="5099" spans="1:15" x14ac:dyDescent="0.25">
      <c r="A5099" s="9"/>
      <c r="B5099" s="6"/>
      <c r="I5099" s="4"/>
      <c r="J5099" s="6"/>
      <c r="N5099" s="1"/>
      <c r="O5099" s="1"/>
    </row>
    <row r="5100" spans="1:15" x14ac:dyDescent="0.25">
      <c r="A5100" s="9"/>
      <c r="B5100" s="6"/>
      <c r="I5100" s="4"/>
      <c r="J5100" s="6"/>
      <c r="N5100" s="1"/>
      <c r="O5100" s="1"/>
    </row>
    <row r="5101" spans="1:15" x14ac:dyDescent="0.25">
      <c r="A5101" s="9"/>
      <c r="B5101" s="6"/>
      <c r="I5101" s="4"/>
      <c r="J5101" s="6"/>
      <c r="N5101" s="1"/>
      <c r="O5101" s="1"/>
    </row>
    <row r="5102" spans="1:15" x14ac:dyDescent="0.25">
      <c r="A5102" s="9"/>
      <c r="B5102" s="6"/>
      <c r="I5102" s="4"/>
      <c r="J5102" s="6"/>
      <c r="N5102" s="1"/>
      <c r="O5102" s="1"/>
    </row>
    <row r="5103" spans="1:15" x14ac:dyDescent="0.25">
      <c r="A5103" s="9"/>
      <c r="B5103" s="6"/>
      <c r="I5103" s="4"/>
      <c r="J5103" s="6"/>
      <c r="N5103" s="1"/>
      <c r="O5103" s="1"/>
    </row>
    <row r="5104" spans="1:15" x14ac:dyDescent="0.25">
      <c r="A5104" s="9"/>
      <c r="B5104" s="6"/>
      <c r="I5104" s="4"/>
      <c r="J5104" s="6"/>
      <c r="N5104" s="1"/>
      <c r="O5104" s="1"/>
    </row>
    <row r="5105" spans="1:15" x14ac:dyDescent="0.25">
      <c r="A5105" s="9"/>
      <c r="B5105" s="6"/>
      <c r="I5105" s="4"/>
      <c r="J5105" s="6"/>
      <c r="N5105" s="1"/>
      <c r="O5105" s="1"/>
    </row>
    <row r="5106" spans="1:15" x14ac:dyDescent="0.25">
      <c r="A5106" s="9"/>
      <c r="B5106" s="6"/>
      <c r="I5106" s="4"/>
      <c r="J5106" s="6"/>
      <c r="N5106" s="1"/>
      <c r="O5106" s="1"/>
    </row>
    <row r="5107" spans="1:15" x14ac:dyDescent="0.25">
      <c r="A5107" s="9"/>
      <c r="B5107" s="6"/>
      <c r="I5107" s="4"/>
      <c r="J5107" s="6"/>
      <c r="N5107" s="1"/>
      <c r="O5107" s="1"/>
    </row>
    <row r="5108" spans="1:15" x14ac:dyDescent="0.25">
      <c r="A5108" s="9"/>
      <c r="B5108" s="6"/>
      <c r="I5108" s="4"/>
      <c r="J5108" s="6"/>
      <c r="N5108" s="1"/>
      <c r="O5108" s="1"/>
    </row>
    <row r="5109" spans="1:15" x14ac:dyDescent="0.25">
      <c r="A5109" s="9"/>
      <c r="B5109" s="6"/>
      <c r="I5109" s="4"/>
      <c r="J5109" s="6"/>
      <c r="N5109" s="1"/>
      <c r="O5109" s="1"/>
    </row>
    <row r="5110" spans="1:15" x14ac:dyDescent="0.25">
      <c r="A5110" s="9"/>
      <c r="B5110" s="6"/>
      <c r="I5110" s="4"/>
      <c r="J5110" s="6"/>
      <c r="N5110" s="1"/>
      <c r="O5110" s="1"/>
    </row>
    <row r="5111" spans="1:15" x14ac:dyDescent="0.25">
      <c r="A5111" s="9"/>
      <c r="B5111" s="6"/>
      <c r="I5111" s="4"/>
      <c r="J5111" s="6"/>
      <c r="N5111" s="1"/>
      <c r="O5111" s="1"/>
    </row>
    <row r="5112" spans="1:15" x14ac:dyDescent="0.25">
      <c r="A5112" s="9"/>
      <c r="B5112" s="6"/>
      <c r="I5112" s="4"/>
      <c r="J5112" s="6"/>
      <c r="N5112" s="1"/>
      <c r="O5112" s="1"/>
    </row>
    <row r="5113" spans="1:15" x14ac:dyDescent="0.25">
      <c r="A5113" s="9"/>
      <c r="B5113" s="6"/>
      <c r="I5113" s="4"/>
      <c r="J5113" s="6"/>
      <c r="N5113" s="1"/>
      <c r="O5113" s="1"/>
    </row>
    <row r="5114" spans="1:15" x14ac:dyDescent="0.25">
      <c r="A5114" s="9"/>
      <c r="B5114" s="6"/>
      <c r="I5114" s="4"/>
      <c r="J5114" s="6"/>
      <c r="N5114" s="1"/>
      <c r="O5114" s="1"/>
    </row>
    <row r="5115" spans="1:15" x14ac:dyDescent="0.25">
      <c r="A5115" s="9"/>
      <c r="B5115" s="6"/>
      <c r="I5115" s="4"/>
      <c r="J5115" s="6"/>
      <c r="N5115" s="1"/>
      <c r="O5115" s="1"/>
    </row>
    <row r="5116" spans="1:15" x14ac:dyDescent="0.25">
      <c r="A5116" s="9"/>
      <c r="B5116" s="6"/>
      <c r="I5116" s="4"/>
      <c r="J5116" s="6"/>
      <c r="N5116" s="1"/>
      <c r="O5116" s="1"/>
    </row>
    <row r="5117" spans="1:15" x14ac:dyDescent="0.25">
      <c r="A5117" s="9"/>
      <c r="B5117" s="6"/>
      <c r="I5117" s="4"/>
      <c r="J5117" s="6"/>
      <c r="N5117" s="1"/>
      <c r="O5117" s="1"/>
    </row>
    <row r="5118" spans="1:15" x14ac:dyDescent="0.25">
      <c r="A5118" s="9"/>
      <c r="B5118" s="6"/>
      <c r="I5118" s="4"/>
      <c r="J5118" s="6"/>
      <c r="N5118" s="1"/>
      <c r="O5118" s="1"/>
    </row>
    <row r="5119" spans="1:15" x14ac:dyDescent="0.25">
      <c r="A5119" s="9"/>
      <c r="B5119" s="6"/>
      <c r="I5119" s="4"/>
      <c r="J5119" s="6"/>
      <c r="N5119" s="1"/>
      <c r="O5119" s="1"/>
    </row>
    <row r="5120" spans="1:15" x14ac:dyDescent="0.25">
      <c r="A5120" s="9"/>
      <c r="B5120" s="6"/>
      <c r="I5120" s="4"/>
      <c r="J5120" s="6"/>
      <c r="N5120" s="1"/>
      <c r="O5120" s="1"/>
    </row>
    <row r="5121" spans="1:15" x14ac:dyDescent="0.25">
      <c r="A5121" s="9"/>
      <c r="B5121" s="6"/>
      <c r="I5121" s="4"/>
      <c r="J5121" s="6"/>
      <c r="N5121" s="1"/>
      <c r="O5121" s="1"/>
    </row>
    <row r="5122" spans="1:15" x14ac:dyDescent="0.25">
      <c r="A5122" s="9"/>
      <c r="B5122" s="6"/>
      <c r="I5122" s="4"/>
      <c r="J5122" s="6"/>
      <c r="N5122" s="1"/>
      <c r="O5122" s="1"/>
    </row>
    <row r="5123" spans="1:15" x14ac:dyDescent="0.25">
      <c r="A5123" s="9"/>
      <c r="B5123" s="6"/>
      <c r="I5123" s="4"/>
      <c r="J5123" s="6"/>
      <c r="N5123" s="1"/>
      <c r="O5123" s="1"/>
    </row>
    <row r="5124" spans="1:15" x14ac:dyDescent="0.25">
      <c r="A5124" s="9"/>
      <c r="B5124" s="6"/>
      <c r="I5124" s="4"/>
      <c r="J5124" s="6"/>
      <c r="N5124" s="1"/>
      <c r="O5124" s="1"/>
    </row>
    <row r="5125" spans="1:15" x14ac:dyDescent="0.25">
      <c r="A5125" s="9"/>
      <c r="B5125" s="6"/>
      <c r="I5125" s="4"/>
      <c r="J5125" s="6"/>
      <c r="N5125" s="1"/>
      <c r="O5125" s="1"/>
    </row>
    <row r="5126" spans="1:15" x14ac:dyDescent="0.25">
      <c r="A5126" s="9"/>
      <c r="B5126" s="6"/>
      <c r="I5126" s="4"/>
      <c r="J5126" s="6"/>
      <c r="N5126" s="1"/>
      <c r="O5126" s="1"/>
    </row>
    <row r="5127" spans="1:15" x14ac:dyDescent="0.25">
      <c r="A5127" s="9"/>
      <c r="B5127" s="6"/>
      <c r="I5127" s="4"/>
      <c r="J5127" s="6"/>
      <c r="N5127" s="1"/>
      <c r="O5127" s="1"/>
    </row>
    <row r="5128" spans="1:15" x14ac:dyDescent="0.25">
      <c r="A5128" s="9"/>
      <c r="B5128" s="6"/>
      <c r="I5128" s="4"/>
      <c r="J5128" s="6"/>
      <c r="N5128" s="1"/>
      <c r="O5128" s="1"/>
    </row>
    <row r="5129" spans="1:15" x14ac:dyDescent="0.25">
      <c r="A5129" s="9"/>
      <c r="B5129" s="6"/>
      <c r="I5129" s="4"/>
      <c r="J5129" s="6"/>
      <c r="N5129" s="1"/>
      <c r="O5129" s="1"/>
    </row>
    <row r="5130" spans="1:15" x14ac:dyDescent="0.25">
      <c r="A5130" s="9"/>
      <c r="B5130" s="6"/>
      <c r="I5130" s="4"/>
      <c r="J5130" s="6"/>
      <c r="N5130" s="1"/>
      <c r="O5130" s="1"/>
    </row>
    <row r="5131" spans="1:15" x14ac:dyDescent="0.25">
      <c r="A5131" s="9"/>
      <c r="B5131" s="6"/>
      <c r="I5131" s="4"/>
      <c r="J5131" s="6"/>
      <c r="N5131" s="1"/>
      <c r="O5131" s="1"/>
    </row>
    <row r="5132" spans="1:15" x14ac:dyDescent="0.25">
      <c r="A5132" s="9"/>
      <c r="B5132" s="6"/>
      <c r="I5132" s="4"/>
      <c r="J5132" s="6"/>
      <c r="N5132" s="1"/>
      <c r="O5132" s="1"/>
    </row>
    <row r="5133" spans="1:15" x14ac:dyDescent="0.25">
      <c r="A5133" s="9"/>
      <c r="B5133" s="6"/>
      <c r="I5133" s="4"/>
      <c r="J5133" s="6"/>
      <c r="N5133" s="1"/>
      <c r="O5133" s="1"/>
    </row>
    <row r="5134" spans="1:15" x14ac:dyDescent="0.25">
      <c r="A5134" s="9"/>
      <c r="B5134" s="6"/>
      <c r="I5134" s="4"/>
      <c r="J5134" s="6"/>
      <c r="N5134" s="1"/>
      <c r="O5134" s="1"/>
    </row>
    <row r="5135" spans="1:15" x14ac:dyDescent="0.25">
      <c r="A5135" s="9"/>
      <c r="B5135" s="6"/>
      <c r="I5135" s="4"/>
      <c r="J5135" s="6"/>
      <c r="N5135" s="1"/>
      <c r="O5135" s="1"/>
    </row>
    <row r="5136" spans="1:15" x14ac:dyDescent="0.25">
      <c r="A5136" s="9"/>
      <c r="B5136" s="6"/>
      <c r="I5136" s="4"/>
      <c r="J5136" s="6"/>
      <c r="N5136" s="1"/>
      <c r="O5136" s="1"/>
    </row>
    <row r="5137" spans="1:15" x14ac:dyDescent="0.25">
      <c r="A5137" s="9"/>
      <c r="B5137" s="6"/>
      <c r="I5137" s="4"/>
      <c r="J5137" s="6"/>
      <c r="N5137" s="1"/>
      <c r="O5137" s="1"/>
    </row>
    <row r="5138" spans="1:15" x14ac:dyDescent="0.25">
      <c r="A5138" s="9"/>
      <c r="B5138" s="6"/>
      <c r="I5138" s="4"/>
      <c r="J5138" s="6"/>
      <c r="N5138" s="1"/>
      <c r="O5138" s="1"/>
    </row>
    <row r="5139" spans="1:15" x14ac:dyDescent="0.25">
      <c r="A5139" s="9"/>
      <c r="B5139" s="6"/>
      <c r="I5139" s="4"/>
      <c r="J5139" s="6"/>
      <c r="N5139" s="1"/>
      <c r="O5139" s="1"/>
    </row>
    <row r="5140" spans="1:15" x14ac:dyDescent="0.25">
      <c r="A5140" s="9"/>
      <c r="B5140" s="6"/>
      <c r="I5140" s="4"/>
      <c r="J5140" s="6"/>
      <c r="N5140" s="1"/>
      <c r="O5140" s="1"/>
    </row>
    <row r="5141" spans="1:15" x14ac:dyDescent="0.25">
      <c r="A5141" s="9"/>
      <c r="B5141" s="6"/>
      <c r="I5141" s="4"/>
      <c r="J5141" s="6"/>
      <c r="N5141" s="1"/>
      <c r="O5141" s="1"/>
    </row>
    <row r="5142" spans="1:15" x14ac:dyDescent="0.25">
      <c r="A5142" s="9"/>
      <c r="B5142" s="6"/>
      <c r="I5142" s="4"/>
      <c r="J5142" s="6"/>
      <c r="N5142" s="1"/>
      <c r="O5142" s="1"/>
    </row>
    <row r="5143" spans="1:15" x14ac:dyDescent="0.25">
      <c r="A5143" s="9"/>
      <c r="B5143" s="6"/>
      <c r="I5143" s="4"/>
      <c r="J5143" s="6"/>
      <c r="N5143" s="1"/>
      <c r="O5143" s="1"/>
    </row>
    <row r="5144" spans="1:15" x14ac:dyDescent="0.25">
      <c r="A5144" s="9"/>
      <c r="B5144" s="6"/>
      <c r="I5144" s="4"/>
      <c r="J5144" s="6"/>
      <c r="N5144" s="1"/>
      <c r="O5144" s="1"/>
    </row>
    <row r="5145" spans="1:15" x14ac:dyDescent="0.25">
      <c r="A5145" s="9"/>
      <c r="B5145" s="6"/>
      <c r="I5145" s="4"/>
      <c r="J5145" s="6"/>
      <c r="N5145" s="1"/>
      <c r="O5145" s="1"/>
    </row>
    <row r="5146" spans="1:15" x14ac:dyDescent="0.25">
      <c r="A5146" s="9"/>
      <c r="B5146" s="6"/>
      <c r="I5146" s="4"/>
      <c r="J5146" s="6"/>
      <c r="N5146" s="1"/>
      <c r="O5146" s="1"/>
    </row>
    <row r="5147" spans="1:15" x14ac:dyDescent="0.25">
      <c r="A5147" s="9"/>
      <c r="B5147" s="6"/>
      <c r="I5147" s="4"/>
      <c r="J5147" s="6"/>
      <c r="N5147" s="1"/>
      <c r="O5147" s="1"/>
    </row>
    <row r="5148" spans="1:15" x14ac:dyDescent="0.25">
      <c r="A5148" s="9"/>
      <c r="B5148" s="6"/>
      <c r="I5148" s="4"/>
      <c r="J5148" s="6"/>
      <c r="N5148" s="1"/>
      <c r="O5148" s="1"/>
    </row>
    <row r="5149" spans="1:15" x14ac:dyDescent="0.25">
      <c r="A5149" s="9"/>
      <c r="B5149" s="6"/>
      <c r="I5149" s="4"/>
      <c r="J5149" s="6"/>
      <c r="N5149" s="1"/>
      <c r="O5149" s="1"/>
    </row>
    <row r="5150" spans="1:15" x14ac:dyDescent="0.25">
      <c r="A5150" s="9"/>
      <c r="B5150" s="6"/>
      <c r="I5150" s="4"/>
      <c r="J5150" s="6"/>
      <c r="N5150" s="1"/>
      <c r="O5150" s="1"/>
    </row>
    <row r="5151" spans="1:15" x14ac:dyDescent="0.25">
      <c r="A5151" s="9"/>
      <c r="B5151" s="6"/>
      <c r="I5151" s="4"/>
      <c r="J5151" s="6"/>
      <c r="N5151" s="1"/>
      <c r="O5151" s="1"/>
    </row>
    <row r="5152" spans="1:15" x14ac:dyDescent="0.25">
      <c r="A5152" s="9"/>
      <c r="B5152" s="6"/>
      <c r="I5152" s="4"/>
      <c r="J5152" s="6"/>
      <c r="N5152" s="1"/>
      <c r="O5152" s="1"/>
    </row>
    <row r="5153" spans="1:15" x14ac:dyDescent="0.25">
      <c r="A5153" s="9"/>
      <c r="B5153" s="6"/>
      <c r="I5153" s="4"/>
      <c r="J5153" s="6"/>
      <c r="N5153" s="1"/>
      <c r="O5153" s="1"/>
    </row>
    <row r="5154" spans="1:15" x14ac:dyDescent="0.25">
      <c r="A5154" s="9"/>
      <c r="B5154" s="6"/>
      <c r="I5154" s="4"/>
      <c r="J5154" s="6"/>
      <c r="N5154" s="1"/>
      <c r="O5154" s="1"/>
    </row>
    <row r="5155" spans="1:15" x14ac:dyDescent="0.25">
      <c r="A5155" s="9"/>
      <c r="B5155" s="6"/>
      <c r="I5155" s="4"/>
      <c r="J5155" s="6"/>
      <c r="N5155" s="1"/>
      <c r="O5155" s="1"/>
    </row>
    <row r="5156" spans="1:15" x14ac:dyDescent="0.25">
      <c r="A5156" s="9"/>
      <c r="B5156" s="6"/>
      <c r="I5156" s="4"/>
      <c r="J5156" s="6"/>
      <c r="N5156" s="1"/>
      <c r="O5156" s="1"/>
    </row>
    <row r="5157" spans="1:15" x14ac:dyDescent="0.25">
      <c r="A5157" s="9"/>
      <c r="B5157" s="6"/>
      <c r="I5157" s="4"/>
      <c r="J5157" s="6"/>
      <c r="N5157" s="1"/>
      <c r="O5157" s="1"/>
    </row>
    <row r="5158" spans="1:15" x14ac:dyDescent="0.25">
      <c r="A5158" s="9"/>
      <c r="B5158" s="6"/>
      <c r="I5158" s="4"/>
      <c r="J5158" s="6"/>
      <c r="N5158" s="1"/>
      <c r="O5158" s="1"/>
    </row>
    <row r="5159" spans="1:15" x14ac:dyDescent="0.25">
      <c r="A5159" s="9"/>
      <c r="B5159" s="6"/>
      <c r="I5159" s="4"/>
      <c r="J5159" s="6"/>
      <c r="N5159" s="1"/>
      <c r="O5159" s="1"/>
    </row>
    <row r="5160" spans="1:15" x14ac:dyDescent="0.25">
      <c r="A5160" s="9"/>
      <c r="B5160" s="6"/>
      <c r="I5160" s="4"/>
      <c r="J5160" s="6"/>
      <c r="N5160" s="1"/>
      <c r="O5160" s="1"/>
    </row>
    <row r="5161" spans="1:15" x14ac:dyDescent="0.25">
      <c r="A5161" s="9"/>
      <c r="B5161" s="6"/>
      <c r="I5161" s="4"/>
      <c r="J5161" s="6"/>
      <c r="N5161" s="1"/>
      <c r="O5161" s="1"/>
    </row>
    <row r="5162" spans="1:15" x14ac:dyDescent="0.25">
      <c r="A5162" s="9"/>
      <c r="B5162" s="6"/>
      <c r="I5162" s="4"/>
      <c r="J5162" s="6"/>
      <c r="N5162" s="1"/>
      <c r="O5162" s="1"/>
    </row>
    <row r="5163" spans="1:15" x14ac:dyDescent="0.25">
      <c r="A5163" s="9"/>
      <c r="B5163" s="6"/>
      <c r="I5163" s="4"/>
      <c r="J5163" s="6"/>
      <c r="N5163" s="1"/>
      <c r="O5163" s="1"/>
    </row>
    <row r="5164" spans="1:15" x14ac:dyDescent="0.25">
      <c r="A5164" s="9"/>
      <c r="B5164" s="6"/>
      <c r="I5164" s="4"/>
      <c r="J5164" s="6"/>
      <c r="N5164" s="1"/>
      <c r="O5164" s="1"/>
    </row>
    <row r="5165" spans="1:15" x14ac:dyDescent="0.25">
      <c r="A5165" s="9"/>
      <c r="B5165" s="6"/>
      <c r="I5165" s="4"/>
      <c r="J5165" s="6"/>
      <c r="N5165" s="1"/>
      <c r="O5165" s="1"/>
    </row>
    <row r="5166" spans="1:15" x14ac:dyDescent="0.25">
      <c r="A5166" s="9"/>
      <c r="B5166" s="6"/>
      <c r="I5166" s="4"/>
      <c r="J5166" s="6"/>
      <c r="N5166" s="1"/>
      <c r="O5166" s="1"/>
    </row>
    <row r="5167" spans="1:15" x14ac:dyDescent="0.25">
      <c r="A5167" s="9"/>
      <c r="B5167" s="6"/>
      <c r="I5167" s="4"/>
      <c r="J5167" s="6"/>
      <c r="N5167" s="1"/>
      <c r="O5167" s="1"/>
    </row>
    <row r="5168" spans="1:15" x14ac:dyDescent="0.25">
      <c r="A5168" s="9"/>
      <c r="B5168" s="6"/>
      <c r="I5168" s="4"/>
      <c r="J5168" s="6"/>
      <c r="N5168" s="1"/>
      <c r="O5168" s="1"/>
    </row>
    <row r="5169" spans="1:15" x14ac:dyDescent="0.25">
      <c r="A5169" s="9"/>
      <c r="B5169" s="6"/>
      <c r="I5169" s="4"/>
      <c r="J5169" s="6"/>
      <c r="N5169" s="1"/>
      <c r="O5169" s="1"/>
    </row>
    <row r="5170" spans="1:15" x14ac:dyDescent="0.25">
      <c r="A5170" s="9"/>
      <c r="B5170" s="6"/>
      <c r="I5170" s="4"/>
      <c r="J5170" s="6"/>
      <c r="N5170" s="1"/>
      <c r="O5170" s="1"/>
    </row>
    <row r="5171" spans="1:15" x14ac:dyDescent="0.25">
      <c r="A5171" s="9"/>
      <c r="B5171" s="6"/>
      <c r="I5171" s="4"/>
      <c r="J5171" s="6"/>
      <c r="N5171" s="1"/>
      <c r="O5171" s="1"/>
    </row>
    <row r="5172" spans="1:15" x14ac:dyDescent="0.25">
      <c r="A5172" s="9"/>
      <c r="B5172" s="6"/>
      <c r="I5172" s="4"/>
      <c r="J5172" s="6"/>
      <c r="N5172" s="1"/>
      <c r="O5172" s="1"/>
    </row>
    <row r="5173" spans="1:15" x14ac:dyDescent="0.25">
      <c r="A5173" s="9"/>
      <c r="B5173" s="6"/>
      <c r="I5173" s="4"/>
      <c r="J5173" s="6"/>
      <c r="N5173" s="1"/>
      <c r="O5173" s="1"/>
    </row>
    <row r="5174" spans="1:15" x14ac:dyDescent="0.25">
      <c r="A5174" s="9"/>
      <c r="B5174" s="6"/>
      <c r="I5174" s="4"/>
      <c r="J5174" s="6"/>
      <c r="N5174" s="1"/>
      <c r="O5174" s="1"/>
    </row>
    <row r="5175" spans="1:15" x14ac:dyDescent="0.25">
      <c r="A5175" s="9"/>
      <c r="B5175" s="6"/>
      <c r="I5175" s="4"/>
      <c r="J5175" s="6"/>
      <c r="N5175" s="1"/>
      <c r="O5175" s="1"/>
    </row>
    <row r="5176" spans="1:15" x14ac:dyDescent="0.25">
      <c r="A5176" s="9"/>
      <c r="B5176" s="6"/>
      <c r="I5176" s="4"/>
      <c r="J5176" s="6"/>
      <c r="N5176" s="1"/>
      <c r="O5176" s="1"/>
    </row>
    <row r="5177" spans="1:15" x14ac:dyDescent="0.25">
      <c r="A5177" s="9"/>
      <c r="B5177" s="6"/>
      <c r="I5177" s="4"/>
      <c r="J5177" s="6"/>
      <c r="N5177" s="1"/>
      <c r="O5177" s="1"/>
    </row>
    <row r="5178" spans="1:15" x14ac:dyDescent="0.25">
      <c r="A5178" s="9"/>
      <c r="B5178" s="6"/>
      <c r="I5178" s="4"/>
      <c r="J5178" s="6"/>
      <c r="N5178" s="1"/>
      <c r="O5178" s="1"/>
    </row>
    <row r="5179" spans="1:15" x14ac:dyDescent="0.25">
      <c r="A5179" s="9"/>
      <c r="B5179" s="6"/>
      <c r="I5179" s="4"/>
      <c r="J5179" s="6"/>
      <c r="N5179" s="1"/>
      <c r="O5179" s="1"/>
    </row>
    <row r="5180" spans="1:15" x14ac:dyDescent="0.25">
      <c r="A5180" s="9"/>
      <c r="B5180" s="6"/>
      <c r="I5180" s="4"/>
      <c r="J5180" s="6"/>
      <c r="N5180" s="1"/>
      <c r="O5180" s="1"/>
    </row>
    <row r="5181" spans="1:15" x14ac:dyDescent="0.25">
      <c r="A5181" s="9"/>
      <c r="B5181" s="6"/>
      <c r="I5181" s="4"/>
      <c r="J5181" s="6"/>
      <c r="N5181" s="1"/>
      <c r="O5181" s="1"/>
    </row>
    <row r="5182" spans="1:15" x14ac:dyDescent="0.25">
      <c r="A5182" s="9"/>
      <c r="B5182" s="6"/>
      <c r="I5182" s="4"/>
      <c r="J5182" s="6"/>
      <c r="N5182" s="1"/>
      <c r="O5182" s="1"/>
    </row>
    <row r="5183" spans="1:15" x14ac:dyDescent="0.25">
      <c r="A5183" s="9"/>
      <c r="B5183" s="6"/>
      <c r="I5183" s="4"/>
      <c r="J5183" s="6"/>
      <c r="N5183" s="1"/>
      <c r="O5183" s="1"/>
    </row>
    <row r="5184" spans="1:15" x14ac:dyDescent="0.25">
      <c r="A5184" s="9"/>
      <c r="B5184" s="6"/>
      <c r="I5184" s="4"/>
      <c r="J5184" s="6"/>
      <c r="N5184" s="1"/>
      <c r="O5184" s="1"/>
    </row>
    <row r="5185" spans="1:15" x14ac:dyDescent="0.25">
      <c r="A5185" s="9"/>
      <c r="B5185" s="6"/>
      <c r="I5185" s="4"/>
      <c r="J5185" s="6"/>
      <c r="N5185" s="1"/>
      <c r="O5185" s="1"/>
    </row>
    <row r="5186" spans="1:15" x14ac:dyDescent="0.25">
      <c r="A5186" s="9"/>
      <c r="B5186" s="6"/>
      <c r="I5186" s="4"/>
      <c r="J5186" s="6"/>
      <c r="N5186" s="1"/>
      <c r="O5186" s="1"/>
    </row>
    <row r="5187" spans="1:15" x14ac:dyDescent="0.25">
      <c r="A5187" s="9"/>
      <c r="B5187" s="6"/>
      <c r="I5187" s="4"/>
      <c r="J5187" s="6"/>
      <c r="N5187" s="1"/>
      <c r="O5187" s="1"/>
    </row>
    <row r="5188" spans="1:15" x14ac:dyDescent="0.25">
      <c r="A5188" s="9"/>
      <c r="B5188" s="6"/>
      <c r="I5188" s="4"/>
      <c r="J5188" s="6"/>
      <c r="N5188" s="1"/>
      <c r="O5188" s="1"/>
    </row>
    <row r="5189" spans="1:15" x14ac:dyDescent="0.25">
      <c r="A5189" s="9"/>
      <c r="B5189" s="6"/>
      <c r="I5189" s="4"/>
      <c r="J5189" s="6"/>
      <c r="N5189" s="1"/>
      <c r="O5189" s="1"/>
    </row>
    <row r="5190" spans="1:15" x14ac:dyDescent="0.25">
      <c r="A5190" s="9"/>
      <c r="B5190" s="6"/>
      <c r="I5190" s="4"/>
      <c r="J5190" s="6"/>
      <c r="N5190" s="1"/>
      <c r="O5190" s="1"/>
    </row>
    <row r="5191" spans="1:15" x14ac:dyDescent="0.25">
      <c r="A5191" s="9"/>
      <c r="B5191" s="6"/>
      <c r="I5191" s="4"/>
      <c r="J5191" s="6"/>
      <c r="N5191" s="1"/>
      <c r="O5191" s="1"/>
    </row>
    <row r="5192" spans="1:15" x14ac:dyDescent="0.25">
      <c r="A5192" s="9"/>
      <c r="B5192" s="6"/>
      <c r="I5192" s="4"/>
      <c r="J5192" s="6"/>
      <c r="N5192" s="1"/>
      <c r="O5192" s="1"/>
    </row>
    <row r="5193" spans="1:15" x14ac:dyDescent="0.25">
      <c r="A5193" s="9"/>
      <c r="B5193" s="6"/>
      <c r="I5193" s="4"/>
      <c r="J5193" s="6"/>
      <c r="N5193" s="1"/>
      <c r="O5193" s="1"/>
    </row>
    <row r="5194" spans="1:15" x14ac:dyDescent="0.25">
      <c r="A5194" s="9"/>
      <c r="B5194" s="6"/>
      <c r="I5194" s="4"/>
      <c r="J5194" s="6"/>
      <c r="N5194" s="1"/>
      <c r="O5194" s="1"/>
    </row>
    <row r="5195" spans="1:15" x14ac:dyDescent="0.25">
      <c r="A5195" s="9"/>
      <c r="B5195" s="6"/>
      <c r="I5195" s="4"/>
      <c r="J5195" s="6"/>
      <c r="N5195" s="1"/>
      <c r="O5195" s="1"/>
    </row>
    <row r="5196" spans="1:15" x14ac:dyDescent="0.25">
      <c r="A5196" s="9"/>
      <c r="B5196" s="6"/>
      <c r="I5196" s="4"/>
      <c r="J5196" s="6"/>
      <c r="N5196" s="1"/>
      <c r="O5196" s="1"/>
    </row>
    <row r="5197" spans="1:15" x14ac:dyDescent="0.25">
      <c r="A5197" s="9"/>
      <c r="B5197" s="6"/>
      <c r="I5197" s="4"/>
      <c r="J5197" s="6"/>
      <c r="N5197" s="1"/>
      <c r="O5197" s="1"/>
    </row>
    <row r="5198" spans="1:15" x14ac:dyDescent="0.25">
      <c r="A5198" s="9"/>
      <c r="B5198" s="6"/>
      <c r="I5198" s="4"/>
      <c r="J5198" s="6"/>
      <c r="N5198" s="1"/>
      <c r="O5198" s="1"/>
    </row>
    <row r="5199" spans="1:15" x14ac:dyDescent="0.25">
      <c r="A5199" s="9"/>
      <c r="B5199" s="6"/>
      <c r="I5199" s="4"/>
      <c r="J5199" s="6"/>
      <c r="N5199" s="1"/>
      <c r="O5199" s="1"/>
    </row>
    <row r="5200" spans="1:15" x14ac:dyDescent="0.25">
      <c r="A5200" s="9"/>
      <c r="B5200" s="6"/>
      <c r="I5200" s="4"/>
      <c r="J5200" s="6"/>
      <c r="N5200" s="1"/>
      <c r="O5200" s="1"/>
    </row>
    <row r="5201" spans="1:15" x14ac:dyDescent="0.25">
      <c r="A5201" s="9"/>
      <c r="B5201" s="6"/>
      <c r="I5201" s="4"/>
      <c r="J5201" s="6"/>
      <c r="N5201" s="1"/>
      <c r="O5201" s="1"/>
    </row>
    <row r="5202" spans="1:15" x14ac:dyDescent="0.25">
      <c r="A5202" s="9"/>
      <c r="B5202" s="6"/>
      <c r="I5202" s="4"/>
      <c r="J5202" s="6"/>
      <c r="N5202" s="1"/>
      <c r="O5202" s="1"/>
    </row>
    <row r="5203" spans="1:15" x14ac:dyDescent="0.25">
      <c r="A5203" s="9"/>
      <c r="B5203" s="6"/>
      <c r="I5203" s="4"/>
      <c r="J5203" s="6"/>
      <c r="N5203" s="1"/>
      <c r="O5203" s="1"/>
    </row>
    <row r="5204" spans="1:15" x14ac:dyDescent="0.25">
      <c r="A5204" s="9"/>
      <c r="B5204" s="6"/>
      <c r="I5204" s="4"/>
      <c r="J5204" s="6"/>
      <c r="N5204" s="1"/>
      <c r="O5204" s="1"/>
    </row>
    <row r="5205" spans="1:15" x14ac:dyDescent="0.25">
      <c r="A5205" s="9"/>
      <c r="B5205" s="6"/>
      <c r="I5205" s="4"/>
      <c r="J5205" s="6"/>
      <c r="N5205" s="1"/>
      <c r="O5205" s="1"/>
    </row>
    <row r="5206" spans="1:15" x14ac:dyDescent="0.25">
      <c r="A5206" s="9"/>
      <c r="B5206" s="6"/>
      <c r="I5206" s="4"/>
      <c r="J5206" s="6"/>
      <c r="N5206" s="1"/>
      <c r="O5206" s="1"/>
    </row>
    <row r="5207" spans="1:15" x14ac:dyDescent="0.25">
      <c r="A5207" s="9"/>
      <c r="B5207" s="6"/>
      <c r="I5207" s="4"/>
      <c r="J5207" s="6"/>
      <c r="N5207" s="1"/>
      <c r="O5207" s="1"/>
    </row>
    <row r="5208" spans="1:15" x14ac:dyDescent="0.25">
      <c r="A5208" s="9"/>
      <c r="B5208" s="6"/>
      <c r="I5208" s="4"/>
      <c r="J5208" s="6"/>
      <c r="N5208" s="1"/>
      <c r="O5208" s="1"/>
    </row>
    <row r="5209" spans="1:15" x14ac:dyDescent="0.25">
      <c r="A5209" s="9"/>
      <c r="B5209" s="6"/>
      <c r="I5209" s="4"/>
      <c r="J5209" s="6"/>
      <c r="N5209" s="1"/>
      <c r="O5209" s="1"/>
    </row>
    <row r="5210" spans="1:15" x14ac:dyDescent="0.25">
      <c r="A5210" s="9"/>
      <c r="B5210" s="6"/>
      <c r="I5210" s="4"/>
      <c r="J5210" s="6"/>
      <c r="N5210" s="1"/>
      <c r="O5210" s="1"/>
    </row>
    <row r="5211" spans="1:15" x14ac:dyDescent="0.25">
      <c r="A5211" s="9"/>
      <c r="B5211" s="6"/>
      <c r="I5211" s="4"/>
      <c r="J5211" s="6"/>
      <c r="N5211" s="1"/>
      <c r="O5211" s="1"/>
    </row>
    <row r="5212" spans="1:15" x14ac:dyDescent="0.25">
      <c r="A5212" s="9"/>
      <c r="B5212" s="6"/>
      <c r="I5212" s="4"/>
      <c r="J5212" s="6"/>
      <c r="N5212" s="1"/>
      <c r="O5212" s="1"/>
    </row>
    <row r="5213" spans="1:15" x14ac:dyDescent="0.25">
      <c r="A5213" s="9"/>
      <c r="B5213" s="6"/>
      <c r="I5213" s="4"/>
      <c r="J5213" s="6"/>
      <c r="N5213" s="1"/>
      <c r="O5213" s="1"/>
    </row>
    <row r="5214" spans="1:15" x14ac:dyDescent="0.25">
      <c r="A5214" s="9"/>
      <c r="B5214" s="6"/>
      <c r="I5214" s="4"/>
      <c r="J5214" s="6"/>
      <c r="N5214" s="1"/>
      <c r="O5214" s="1"/>
    </row>
    <row r="5215" spans="1:15" x14ac:dyDescent="0.25">
      <c r="A5215" s="9"/>
      <c r="B5215" s="6"/>
      <c r="I5215" s="4"/>
      <c r="J5215" s="6"/>
      <c r="N5215" s="1"/>
      <c r="O5215" s="1"/>
    </row>
    <row r="5216" spans="1:15" x14ac:dyDescent="0.25">
      <c r="A5216" s="9"/>
      <c r="B5216" s="6"/>
      <c r="I5216" s="4"/>
      <c r="J5216" s="6"/>
      <c r="N5216" s="1"/>
      <c r="O5216" s="1"/>
    </row>
    <row r="5217" spans="1:15" x14ac:dyDescent="0.25">
      <c r="A5217" s="9"/>
      <c r="B5217" s="6"/>
      <c r="I5217" s="4"/>
      <c r="J5217" s="6"/>
      <c r="N5217" s="1"/>
      <c r="O5217" s="1"/>
    </row>
    <row r="5218" spans="1:15" x14ac:dyDescent="0.25">
      <c r="A5218" s="9"/>
      <c r="B5218" s="6"/>
      <c r="I5218" s="4"/>
      <c r="J5218" s="6"/>
      <c r="N5218" s="1"/>
      <c r="O5218" s="1"/>
    </row>
    <row r="5219" spans="1:15" x14ac:dyDescent="0.25">
      <c r="A5219" s="9"/>
      <c r="B5219" s="6"/>
      <c r="I5219" s="4"/>
      <c r="J5219" s="6"/>
      <c r="N5219" s="1"/>
      <c r="O5219" s="1"/>
    </row>
    <row r="5220" spans="1:15" x14ac:dyDescent="0.25">
      <c r="A5220" s="9"/>
      <c r="B5220" s="6"/>
      <c r="I5220" s="4"/>
      <c r="J5220" s="6"/>
      <c r="N5220" s="1"/>
      <c r="O5220" s="1"/>
    </row>
    <row r="5221" spans="1:15" x14ac:dyDescent="0.25">
      <c r="A5221" s="9"/>
      <c r="B5221" s="6"/>
      <c r="I5221" s="4"/>
      <c r="J5221" s="6"/>
      <c r="N5221" s="1"/>
      <c r="O5221" s="1"/>
    </row>
    <row r="5222" spans="1:15" x14ac:dyDescent="0.25">
      <c r="A5222" s="9"/>
      <c r="B5222" s="6"/>
      <c r="I5222" s="4"/>
      <c r="J5222" s="6"/>
      <c r="N5222" s="1"/>
      <c r="O5222" s="1"/>
    </row>
    <row r="5223" spans="1:15" x14ac:dyDescent="0.25">
      <c r="A5223" s="9"/>
      <c r="B5223" s="6"/>
      <c r="I5223" s="4"/>
      <c r="J5223" s="6"/>
      <c r="N5223" s="1"/>
      <c r="O5223" s="1"/>
    </row>
    <row r="5224" spans="1:15" x14ac:dyDescent="0.25">
      <c r="A5224" s="9"/>
      <c r="B5224" s="6"/>
      <c r="I5224" s="4"/>
      <c r="J5224" s="6"/>
      <c r="N5224" s="1"/>
      <c r="O5224" s="1"/>
    </row>
    <row r="5225" spans="1:15" x14ac:dyDescent="0.25">
      <c r="A5225" s="9"/>
      <c r="B5225" s="6"/>
      <c r="I5225" s="4"/>
      <c r="J5225" s="6"/>
      <c r="N5225" s="1"/>
      <c r="O5225" s="1"/>
    </row>
    <row r="5226" spans="1:15" x14ac:dyDescent="0.25">
      <c r="A5226" s="9"/>
      <c r="B5226" s="6"/>
      <c r="I5226" s="4"/>
      <c r="J5226" s="6"/>
      <c r="N5226" s="1"/>
      <c r="O5226" s="1"/>
    </row>
    <row r="5227" spans="1:15" x14ac:dyDescent="0.25">
      <c r="A5227" s="9"/>
      <c r="B5227" s="6"/>
      <c r="I5227" s="4"/>
      <c r="J5227" s="6"/>
      <c r="N5227" s="1"/>
      <c r="O5227" s="1"/>
    </row>
    <row r="5228" spans="1:15" x14ac:dyDescent="0.25">
      <c r="A5228" s="9"/>
      <c r="B5228" s="6"/>
      <c r="I5228" s="4"/>
      <c r="J5228" s="6"/>
      <c r="N5228" s="1"/>
      <c r="O5228" s="1"/>
    </row>
    <row r="5229" spans="1:15" x14ac:dyDescent="0.25">
      <c r="A5229" s="9"/>
      <c r="B5229" s="6"/>
      <c r="I5229" s="4"/>
      <c r="J5229" s="6"/>
      <c r="N5229" s="1"/>
      <c r="O5229" s="1"/>
    </row>
    <row r="5230" spans="1:15" x14ac:dyDescent="0.25">
      <c r="A5230" s="9"/>
      <c r="B5230" s="6"/>
      <c r="I5230" s="4"/>
      <c r="J5230" s="6"/>
      <c r="N5230" s="1"/>
      <c r="O5230" s="1"/>
    </row>
    <row r="5231" spans="1:15" x14ac:dyDescent="0.25">
      <c r="A5231" s="9"/>
      <c r="B5231" s="6"/>
      <c r="I5231" s="4"/>
      <c r="J5231" s="6"/>
      <c r="N5231" s="1"/>
      <c r="O5231" s="1"/>
    </row>
    <row r="5232" spans="1:15" x14ac:dyDescent="0.25">
      <c r="A5232" s="9"/>
      <c r="B5232" s="6"/>
      <c r="I5232" s="4"/>
      <c r="J5232" s="6"/>
      <c r="N5232" s="1"/>
      <c r="O5232" s="1"/>
    </row>
    <row r="5233" spans="1:15" x14ac:dyDescent="0.25">
      <c r="A5233" s="9"/>
      <c r="B5233" s="6"/>
      <c r="I5233" s="4"/>
      <c r="J5233" s="6"/>
      <c r="N5233" s="1"/>
      <c r="O5233" s="1"/>
    </row>
    <row r="5234" spans="1:15" x14ac:dyDescent="0.25">
      <c r="A5234" s="9"/>
      <c r="B5234" s="6"/>
      <c r="I5234" s="4"/>
      <c r="J5234" s="6"/>
      <c r="N5234" s="1"/>
      <c r="O5234" s="1"/>
    </row>
    <row r="5235" spans="1:15" x14ac:dyDescent="0.25">
      <c r="A5235" s="9"/>
      <c r="B5235" s="6"/>
      <c r="I5235" s="4"/>
      <c r="J5235" s="6"/>
      <c r="N5235" s="1"/>
      <c r="O5235" s="1"/>
    </row>
    <row r="5236" spans="1:15" x14ac:dyDescent="0.25">
      <c r="A5236" s="9"/>
      <c r="B5236" s="6"/>
      <c r="I5236" s="4"/>
      <c r="J5236" s="6"/>
      <c r="N5236" s="1"/>
      <c r="O5236" s="1"/>
    </row>
    <row r="5237" spans="1:15" x14ac:dyDescent="0.25">
      <c r="A5237" s="9"/>
      <c r="B5237" s="6"/>
      <c r="I5237" s="4"/>
      <c r="J5237" s="6"/>
      <c r="N5237" s="1"/>
      <c r="O5237" s="1"/>
    </row>
    <row r="5238" spans="1:15" x14ac:dyDescent="0.25">
      <c r="A5238" s="9"/>
      <c r="B5238" s="6"/>
      <c r="I5238" s="4"/>
      <c r="J5238" s="6"/>
      <c r="N5238" s="1"/>
      <c r="O5238" s="1"/>
    </row>
    <row r="5239" spans="1:15" x14ac:dyDescent="0.25">
      <c r="A5239" s="9"/>
      <c r="B5239" s="6"/>
      <c r="I5239" s="4"/>
      <c r="J5239" s="6"/>
      <c r="N5239" s="1"/>
      <c r="O5239" s="1"/>
    </row>
    <row r="5240" spans="1:15" x14ac:dyDescent="0.25">
      <c r="A5240" s="9"/>
      <c r="B5240" s="6"/>
      <c r="I5240" s="4"/>
      <c r="J5240" s="6"/>
      <c r="N5240" s="1"/>
      <c r="O5240" s="1"/>
    </row>
    <row r="5241" spans="1:15" x14ac:dyDescent="0.25">
      <c r="A5241" s="9"/>
      <c r="B5241" s="6"/>
      <c r="I5241" s="4"/>
      <c r="J5241" s="6"/>
      <c r="N5241" s="1"/>
      <c r="O5241" s="1"/>
    </row>
    <row r="5242" spans="1:15" x14ac:dyDescent="0.25">
      <c r="A5242" s="9"/>
      <c r="B5242" s="6"/>
      <c r="I5242" s="4"/>
      <c r="J5242" s="6"/>
      <c r="N5242" s="1"/>
      <c r="O5242" s="1"/>
    </row>
    <row r="5243" spans="1:15" x14ac:dyDescent="0.25">
      <c r="A5243" s="9"/>
      <c r="B5243" s="6"/>
      <c r="I5243" s="4"/>
      <c r="J5243" s="6"/>
      <c r="N5243" s="1"/>
      <c r="O5243" s="1"/>
    </row>
    <row r="5244" spans="1:15" x14ac:dyDescent="0.25">
      <c r="A5244" s="9"/>
      <c r="B5244" s="6"/>
      <c r="I5244" s="4"/>
      <c r="J5244" s="6"/>
      <c r="N5244" s="1"/>
      <c r="O5244" s="1"/>
    </row>
    <row r="5245" spans="1:15" x14ac:dyDescent="0.25">
      <c r="A5245" s="9"/>
      <c r="B5245" s="6"/>
      <c r="I5245" s="4"/>
      <c r="J5245" s="6"/>
      <c r="N5245" s="1"/>
      <c r="O5245" s="1"/>
    </row>
    <row r="5246" spans="1:15" x14ac:dyDescent="0.25">
      <c r="A5246" s="9"/>
      <c r="B5246" s="6"/>
      <c r="I5246" s="4"/>
      <c r="J5246" s="6"/>
      <c r="N5246" s="1"/>
      <c r="O5246" s="1"/>
    </row>
    <row r="5247" spans="1:15" x14ac:dyDescent="0.25">
      <c r="A5247" s="9"/>
      <c r="B5247" s="6"/>
      <c r="I5247" s="4"/>
      <c r="J5247" s="6"/>
      <c r="N5247" s="1"/>
      <c r="O5247" s="1"/>
    </row>
    <row r="5248" spans="1:15" x14ac:dyDescent="0.25">
      <c r="A5248" s="9"/>
      <c r="B5248" s="6"/>
      <c r="I5248" s="4"/>
      <c r="J5248" s="6"/>
      <c r="N5248" s="1"/>
      <c r="O5248" s="1"/>
    </row>
    <row r="5249" spans="1:15" x14ac:dyDescent="0.25">
      <c r="A5249" s="9"/>
      <c r="B5249" s="6"/>
      <c r="I5249" s="4"/>
      <c r="J5249" s="6"/>
      <c r="N5249" s="1"/>
      <c r="O5249" s="1"/>
    </row>
    <row r="5250" spans="1:15" x14ac:dyDescent="0.25">
      <c r="A5250" s="9"/>
      <c r="B5250" s="6"/>
      <c r="I5250" s="4"/>
      <c r="J5250" s="6"/>
      <c r="N5250" s="1"/>
      <c r="O5250" s="1"/>
    </row>
    <row r="5251" spans="1:15" x14ac:dyDescent="0.25">
      <c r="A5251" s="9"/>
      <c r="B5251" s="6"/>
      <c r="I5251" s="4"/>
      <c r="J5251" s="6"/>
      <c r="N5251" s="1"/>
      <c r="O5251" s="1"/>
    </row>
    <row r="5252" spans="1:15" x14ac:dyDescent="0.25">
      <c r="A5252" s="9"/>
      <c r="B5252" s="6"/>
      <c r="I5252" s="4"/>
      <c r="J5252" s="6"/>
      <c r="N5252" s="1"/>
      <c r="O5252" s="1"/>
    </row>
    <row r="5253" spans="1:15" x14ac:dyDescent="0.25">
      <c r="A5253" s="9"/>
      <c r="B5253" s="6"/>
      <c r="I5253" s="4"/>
      <c r="J5253" s="6"/>
      <c r="N5253" s="1"/>
      <c r="O5253" s="1"/>
    </row>
    <row r="5254" spans="1:15" x14ac:dyDescent="0.25">
      <c r="A5254" s="9"/>
      <c r="B5254" s="6"/>
      <c r="I5254" s="4"/>
      <c r="J5254" s="6"/>
      <c r="N5254" s="1"/>
      <c r="O5254" s="1"/>
    </row>
    <row r="5255" spans="1:15" x14ac:dyDescent="0.25">
      <c r="A5255" s="9"/>
      <c r="B5255" s="6"/>
      <c r="I5255" s="4"/>
      <c r="J5255" s="6"/>
      <c r="N5255" s="1"/>
      <c r="O5255" s="1"/>
    </row>
    <row r="5256" spans="1:15" x14ac:dyDescent="0.25">
      <c r="A5256" s="9"/>
      <c r="B5256" s="6"/>
      <c r="I5256" s="4"/>
      <c r="J5256" s="6"/>
      <c r="N5256" s="1"/>
      <c r="O5256" s="1"/>
    </row>
    <row r="5257" spans="1:15" x14ac:dyDescent="0.25">
      <c r="A5257" s="9"/>
      <c r="B5257" s="6"/>
      <c r="I5257" s="4"/>
      <c r="J5257" s="6"/>
      <c r="N5257" s="1"/>
      <c r="O5257" s="1"/>
    </row>
    <row r="5258" spans="1:15" x14ac:dyDescent="0.25">
      <c r="A5258" s="9"/>
      <c r="B5258" s="6"/>
      <c r="I5258" s="4"/>
      <c r="J5258" s="6"/>
      <c r="N5258" s="1"/>
      <c r="O5258" s="1"/>
    </row>
    <row r="5259" spans="1:15" x14ac:dyDescent="0.25">
      <c r="A5259" s="9"/>
      <c r="B5259" s="6"/>
      <c r="I5259" s="4"/>
      <c r="J5259" s="6"/>
      <c r="N5259" s="1"/>
      <c r="O5259" s="1"/>
    </row>
    <row r="5260" spans="1:15" x14ac:dyDescent="0.25">
      <c r="A5260" s="9"/>
      <c r="B5260" s="6"/>
      <c r="I5260" s="4"/>
      <c r="J5260" s="6"/>
      <c r="N5260" s="1"/>
      <c r="O5260" s="1"/>
    </row>
    <row r="5261" spans="1:15" x14ac:dyDescent="0.25">
      <c r="A5261" s="9"/>
      <c r="B5261" s="6"/>
      <c r="I5261" s="4"/>
      <c r="J5261" s="6"/>
      <c r="N5261" s="1"/>
      <c r="O5261" s="1"/>
    </row>
    <row r="5262" spans="1:15" x14ac:dyDescent="0.25">
      <c r="A5262" s="9"/>
      <c r="B5262" s="6"/>
      <c r="I5262" s="4"/>
      <c r="J5262" s="6"/>
      <c r="N5262" s="1"/>
      <c r="O5262" s="1"/>
    </row>
    <row r="5263" spans="1:15" x14ac:dyDescent="0.25">
      <c r="A5263" s="9"/>
      <c r="B5263" s="6"/>
      <c r="I5263" s="4"/>
      <c r="J5263" s="6"/>
      <c r="N5263" s="1"/>
      <c r="O5263" s="1"/>
    </row>
    <row r="5264" spans="1:15" x14ac:dyDescent="0.25">
      <c r="A5264" s="9"/>
      <c r="B5264" s="6"/>
      <c r="I5264" s="4"/>
      <c r="J5264" s="6"/>
      <c r="N5264" s="1"/>
      <c r="O5264" s="1"/>
    </row>
    <row r="5265" spans="1:15" x14ac:dyDescent="0.25">
      <c r="A5265" s="9"/>
      <c r="B5265" s="6"/>
      <c r="I5265" s="4"/>
      <c r="J5265" s="6"/>
      <c r="N5265" s="1"/>
      <c r="O5265" s="1"/>
    </row>
    <row r="5266" spans="1:15" x14ac:dyDescent="0.25">
      <c r="A5266" s="9"/>
      <c r="B5266" s="6"/>
      <c r="I5266" s="4"/>
      <c r="J5266" s="6"/>
      <c r="N5266" s="1"/>
      <c r="O5266" s="1"/>
    </row>
    <row r="5267" spans="1:15" x14ac:dyDescent="0.25">
      <c r="A5267" s="9"/>
      <c r="B5267" s="6"/>
      <c r="I5267" s="4"/>
      <c r="J5267" s="6"/>
      <c r="N5267" s="1"/>
      <c r="O5267" s="1"/>
    </row>
    <row r="5268" spans="1:15" x14ac:dyDescent="0.25">
      <c r="A5268" s="9"/>
      <c r="B5268" s="6"/>
      <c r="I5268" s="4"/>
      <c r="J5268" s="6"/>
      <c r="N5268" s="1"/>
      <c r="O5268" s="1"/>
    </row>
    <row r="5269" spans="1:15" x14ac:dyDescent="0.25">
      <c r="A5269" s="9"/>
      <c r="B5269" s="6"/>
      <c r="I5269" s="4"/>
      <c r="J5269" s="6"/>
      <c r="N5269" s="1"/>
      <c r="O5269" s="1"/>
    </row>
    <row r="5270" spans="1:15" x14ac:dyDescent="0.25">
      <c r="A5270" s="9"/>
      <c r="B5270" s="6"/>
      <c r="I5270" s="4"/>
      <c r="J5270" s="6"/>
      <c r="N5270" s="1"/>
      <c r="O5270" s="1"/>
    </row>
    <row r="5271" spans="1:15" x14ac:dyDescent="0.25">
      <c r="A5271" s="9"/>
      <c r="B5271" s="6"/>
      <c r="I5271" s="4"/>
      <c r="J5271" s="6"/>
      <c r="N5271" s="1"/>
      <c r="O5271" s="1"/>
    </row>
    <row r="5272" spans="1:15" x14ac:dyDescent="0.25">
      <c r="A5272" s="9"/>
      <c r="B5272" s="6"/>
      <c r="I5272" s="4"/>
      <c r="J5272" s="6"/>
      <c r="N5272" s="1"/>
      <c r="O5272" s="1"/>
    </row>
    <row r="5273" spans="1:15" x14ac:dyDescent="0.25">
      <c r="A5273" s="9"/>
      <c r="B5273" s="6"/>
      <c r="I5273" s="4"/>
      <c r="J5273" s="6"/>
      <c r="N5273" s="1"/>
      <c r="O5273" s="1"/>
    </row>
    <row r="5274" spans="1:15" x14ac:dyDescent="0.25">
      <c r="A5274" s="9"/>
      <c r="B5274" s="6"/>
      <c r="I5274" s="4"/>
      <c r="J5274" s="6"/>
      <c r="N5274" s="1"/>
      <c r="O5274" s="1"/>
    </row>
    <row r="5275" spans="1:15" x14ac:dyDescent="0.25">
      <c r="A5275" s="9"/>
      <c r="B5275" s="6"/>
      <c r="I5275" s="4"/>
      <c r="J5275" s="6"/>
      <c r="N5275" s="1"/>
      <c r="O5275" s="1"/>
    </row>
    <row r="5276" spans="1:15" x14ac:dyDescent="0.25">
      <c r="A5276" s="9"/>
      <c r="B5276" s="6"/>
      <c r="I5276" s="4"/>
      <c r="J5276" s="6"/>
      <c r="N5276" s="1"/>
      <c r="O5276" s="1"/>
    </row>
    <row r="5277" spans="1:15" x14ac:dyDescent="0.25">
      <c r="A5277" s="9"/>
      <c r="B5277" s="6"/>
      <c r="I5277" s="4"/>
      <c r="J5277" s="6"/>
      <c r="N5277" s="1"/>
      <c r="O5277" s="1"/>
    </row>
    <row r="5278" spans="1:15" x14ac:dyDescent="0.25">
      <c r="A5278" s="9"/>
      <c r="B5278" s="6"/>
      <c r="I5278" s="4"/>
      <c r="J5278" s="6"/>
      <c r="N5278" s="1"/>
      <c r="O5278" s="1"/>
    </row>
    <row r="5279" spans="1:15" x14ac:dyDescent="0.25">
      <c r="A5279" s="9"/>
      <c r="B5279" s="6"/>
      <c r="I5279" s="4"/>
      <c r="J5279" s="6"/>
      <c r="N5279" s="1"/>
      <c r="O5279" s="1"/>
    </row>
    <row r="5280" spans="1:15" x14ac:dyDescent="0.25">
      <c r="A5280" s="9"/>
      <c r="B5280" s="6"/>
      <c r="I5280" s="4"/>
      <c r="J5280" s="6"/>
      <c r="N5280" s="1"/>
      <c r="O5280" s="1"/>
    </row>
    <row r="5281" spans="1:15" x14ac:dyDescent="0.25">
      <c r="A5281" s="9"/>
      <c r="B5281" s="6"/>
      <c r="I5281" s="4"/>
      <c r="J5281" s="6"/>
      <c r="N5281" s="1"/>
      <c r="O5281" s="1"/>
    </row>
    <row r="5282" spans="1:15" x14ac:dyDescent="0.25">
      <c r="A5282" s="9"/>
      <c r="B5282" s="6"/>
      <c r="I5282" s="4"/>
      <c r="J5282" s="6"/>
      <c r="N5282" s="1"/>
      <c r="O5282" s="1"/>
    </row>
    <row r="5283" spans="1:15" x14ac:dyDescent="0.25">
      <c r="A5283" s="9"/>
      <c r="B5283" s="6"/>
      <c r="I5283" s="4"/>
      <c r="J5283" s="6"/>
      <c r="N5283" s="1"/>
      <c r="O5283" s="1"/>
    </row>
    <row r="5284" spans="1:15" x14ac:dyDescent="0.25">
      <c r="A5284" s="9"/>
      <c r="B5284" s="6"/>
      <c r="I5284" s="4"/>
      <c r="J5284" s="6"/>
      <c r="N5284" s="1"/>
      <c r="O5284" s="1"/>
    </row>
    <row r="5285" spans="1:15" x14ac:dyDescent="0.25">
      <c r="A5285" s="9"/>
      <c r="B5285" s="6"/>
      <c r="I5285" s="4"/>
      <c r="J5285" s="6"/>
      <c r="N5285" s="1"/>
      <c r="O5285" s="1"/>
    </row>
    <row r="5286" spans="1:15" x14ac:dyDescent="0.25">
      <c r="A5286" s="9"/>
      <c r="B5286" s="6"/>
      <c r="I5286" s="4"/>
      <c r="J5286" s="6"/>
      <c r="N5286" s="1"/>
      <c r="O5286" s="1"/>
    </row>
    <row r="5287" spans="1:15" x14ac:dyDescent="0.25">
      <c r="A5287" s="9"/>
      <c r="B5287" s="6"/>
      <c r="I5287" s="4"/>
      <c r="J5287" s="6"/>
      <c r="N5287" s="1"/>
      <c r="O5287" s="1"/>
    </row>
    <row r="5288" spans="1:15" x14ac:dyDescent="0.25">
      <c r="A5288" s="9"/>
      <c r="B5288" s="6"/>
      <c r="I5288" s="4"/>
      <c r="J5288" s="6"/>
      <c r="N5288" s="1"/>
      <c r="O5288" s="1"/>
    </row>
    <row r="5289" spans="1:15" x14ac:dyDescent="0.25">
      <c r="A5289" s="9"/>
      <c r="B5289" s="6"/>
      <c r="I5289" s="4"/>
      <c r="J5289" s="6"/>
      <c r="N5289" s="1"/>
      <c r="O5289" s="1"/>
    </row>
    <row r="5290" spans="1:15" x14ac:dyDescent="0.25">
      <c r="A5290" s="9"/>
      <c r="B5290" s="6"/>
      <c r="I5290" s="4"/>
      <c r="J5290" s="6"/>
      <c r="N5290" s="1"/>
      <c r="O5290" s="1"/>
    </row>
    <row r="5291" spans="1:15" x14ac:dyDescent="0.25">
      <c r="A5291" s="9"/>
      <c r="B5291" s="6"/>
      <c r="I5291" s="4"/>
      <c r="J5291" s="6"/>
      <c r="N5291" s="1"/>
      <c r="O5291" s="1"/>
    </row>
    <row r="5292" spans="1:15" x14ac:dyDescent="0.25">
      <c r="A5292" s="9"/>
      <c r="B5292" s="6"/>
      <c r="I5292" s="4"/>
      <c r="J5292" s="6"/>
      <c r="N5292" s="1"/>
      <c r="O5292" s="1"/>
    </row>
    <row r="5293" spans="1:15" x14ac:dyDescent="0.25">
      <c r="A5293" s="9"/>
      <c r="B5293" s="6"/>
      <c r="I5293" s="4"/>
      <c r="J5293" s="6"/>
      <c r="N5293" s="1"/>
      <c r="O5293" s="1"/>
    </row>
    <row r="5294" spans="1:15" x14ac:dyDescent="0.25">
      <c r="A5294" s="9"/>
      <c r="B5294" s="6"/>
      <c r="I5294" s="4"/>
      <c r="J5294" s="6"/>
      <c r="N5294" s="1"/>
      <c r="O5294" s="1"/>
    </row>
    <row r="5295" spans="1:15" x14ac:dyDescent="0.25">
      <c r="A5295" s="9"/>
      <c r="B5295" s="6"/>
      <c r="I5295" s="4"/>
      <c r="J5295" s="6"/>
      <c r="N5295" s="1"/>
      <c r="O5295" s="1"/>
    </row>
    <row r="5296" spans="1:15" x14ac:dyDescent="0.25">
      <c r="A5296" s="9"/>
      <c r="B5296" s="6"/>
      <c r="I5296" s="4"/>
      <c r="J5296" s="6"/>
      <c r="N5296" s="1"/>
      <c r="O5296" s="1"/>
    </row>
    <row r="5297" spans="1:15" x14ac:dyDescent="0.25">
      <c r="A5297" s="9"/>
      <c r="B5297" s="6"/>
      <c r="I5297" s="4"/>
      <c r="J5297" s="6"/>
      <c r="N5297" s="1"/>
      <c r="O5297" s="1"/>
    </row>
    <row r="5298" spans="1:15" x14ac:dyDescent="0.25">
      <c r="A5298" s="9"/>
      <c r="B5298" s="6"/>
      <c r="I5298" s="4"/>
      <c r="J5298" s="6"/>
      <c r="N5298" s="1"/>
      <c r="O5298" s="1"/>
    </row>
    <row r="5299" spans="1:15" x14ac:dyDescent="0.25">
      <c r="A5299" s="9"/>
      <c r="B5299" s="6"/>
      <c r="I5299" s="4"/>
      <c r="J5299" s="6"/>
      <c r="N5299" s="1"/>
      <c r="O5299" s="1"/>
    </row>
    <row r="5300" spans="1:15" x14ac:dyDescent="0.25">
      <c r="A5300" s="9"/>
      <c r="B5300" s="6"/>
      <c r="I5300" s="4"/>
      <c r="J5300" s="6"/>
      <c r="N5300" s="1"/>
      <c r="O5300" s="1"/>
    </row>
    <row r="5301" spans="1:15" x14ac:dyDescent="0.25">
      <c r="A5301" s="9"/>
      <c r="B5301" s="6"/>
      <c r="I5301" s="4"/>
      <c r="J5301" s="6"/>
      <c r="N5301" s="1"/>
      <c r="O5301" s="1"/>
    </row>
    <row r="5302" spans="1:15" x14ac:dyDescent="0.25">
      <c r="A5302" s="9"/>
      <c r="B5302" s="6"/>
      <c r="I5302" s="4"/>
      <c r="J5302" s="6"/>
      <c r="N5302" s="1"/>
      <c r="O5302" s="1"/>
    </row>
    <row r="5303" spans="1:15" x14ac:dyDescent="0.25">
      <c r="A5303" s="9"/>
      <c r="B5303" s="6"/>
      <c r="I5303" s="4"/>
      <c r="J5303" s="6"/>
      <c r="N5303" s="1"/>
      <c r="O5303" s="1"/>
    </row>
    <row r="5304" spans="1:15" x14ac:dyDescent="0.25">
      <c r="A5304" s="9"/>
      <c r="B5304" s="6"/>
      <c r="I5304" s="4"/>
      <c r="J5304" s="6"/>
      <c r="N5304" s="1"/>
      <c r="O5304" s="1"/>
    </row>
    <row r="5305" spans="1:15" x14ac:dyDescent="0.25">
      <c r="A5305" s="9"/>
      <c r="B5305" s="6"/>
      <c r="I5305" s="4"/>
      <c r="J5305" s="6"/>
      <c r="N5305" s="1"/>
      <c r="O5305" s="1"/>
    </row>
    <row r="5306" spans="1:15" x14ac:dyDescent="0.25">
      <c r="A5306" s="9"/>
      <c r="B5306" s="6"/>
      <c r="I5306" s="4"/>
      <c r="J5306" s="6"/>
      <c r="N5306" s="1"/>
      <c r="O5306" s="1"/>
    </row>
    <row r="5307" spans="1:15" x14ac:dyDescent="0.25">
      <c r="A5307" s="9"/>
      <c r="B5307" s="6"/>
      <c r="I5307" s="4"/>
      <c r="J5307" s="6"/>
      <c r="N5307" s="1"/>
      <c r="O5307" s="1"/>
    </row>
    <row r="5308" spans="1:15" x14ac:dyDescent="0.25">
      <c r="A5308" s="9"/>
      <c r="B5308" s="6"/>
      <c r="I5308" s="4"/>
      <c r="J5308" s="6"/>
      <c r="N5308" s="1"/>
      <c r="O5308" s="1"/>
    </row>
    <row r="5309" spans="1:15" x14ac:dyDescent="0.25">
      <c r="A5309" s="9"/>
      <c r="B5309" s="6"/>
      <c r="I5309" s="4"/>
      <c r="J5309" s="6"/>
      <c r="N5309" s="1"/>
      <c r="O5309" s="1"/>
    </row>
    <row r="5310" spans="1:15" x14ac:dyDescent="0.25">
      <c r="A5310" s="9"/>
      <c r="B5310" s="6"/>
      <c r="I5310" s="4"/>
      <c r="J5310" s="6"/>
      <c r="N5310" s="1"/>
      <c r="O5310" s="1"/>
    </row>
    <row r="5311" spans="1:15" x14ac:dyDescent="0.25">
      <c r="A5311" s="9"/>
      <c r="B5311" s="6"/>
      <c r="I5311" s="4"/>
      <c r="J5311" s="6"/>
      <c r="N5311" s="1"/>
      <c r="O5311" s="1"/>
    </row>
    <row r="5312" spans="1:15" x14ac:dyDescent="0.25">
      <c r="A5312" s="9"/>
      <c r="B5312" s="6"/>
      <c r="I5312" s="4"/>
      <c r="J5312" s="6"/>
      <c r="N5312" s="1"/>
      <c r="O5312" s="1"/>
    </row>
    <row r="5313" spans="1:15" x14ac:dyDescent="0.25">
      <c r="A5313" s="9"/>
      <c r="B5313" s="6"/>
      <c r="I5313" s="4"/>
      <c r="J5313" s="6"/>
      <c r="N5313" s="1"/>
      <c r="O5313" s="1"/>
    </row>
    <row r="5314" spans="1:15" x14ac:dyDescent="0.25">
      <c r="A5314" s="9"/>
      <c r="B5314" s="6"/>
      <c r="I5314" s="4"/>
      <c r="J5314" s="6"/>
      <c r="N5314" s="1"/>
      <c r="O5314" s="1"/>
    </row>
    <row r="5315" spans="1:15" x14ac:dyDescent="0.25">
      <c r="A5315" s="9"/>
      <c r="B5315" s="6"/>
      <c r="I5315" s="4"/>
      <c r="J5315" s="6"/>
      <c r="N5315" s="1"/>
      <c r="O5315" s="1"/>
    </row>
    <row r="5316" spans="1:15" x14ac:dyDescent="0.25">
      <c r="A5316" s="9"/>
      <c r="B5316" s="6"/>
      <c r="I5316" s="4"/>
      <c r="J5316" s="6"/>
      <c r="N5316" s="1"/>
      <c r="O5316" s="1"/>
    </row>
    <row r="5317" spans="1:15" x14ac:dyDescent="0.25">
      <c r="A5317" s="9"/>
      <c r="B5317" s="6"/>
      <c r="I5317" s="4"/>
      <c r="J5317" s="6"/>
      <c r="N5317" s="1"/>
      <c r="O5317" s="1"/>
    </row>
    <row r="5318" spans="1:15" x14ac:dyDescent="0.25">
      <c r="A5318" s="9"/>
      <c r="B5318" s="6"/>
      <c r="I5318" s="4"/>
      <c r="J5318" s="6"/>
      <c r="N5318" s="1"/>
      <c r="O5318" s="1"/>
    </row>
    <row r="5319" spans="1:15" x14ac:dyDescent="0.25">
      <c r="A5319" s="9"/>
      <c r="B5319" s="6"/>
      <c r="I5319" s="4"/>
      <c r="J5319" s="6"/>
      <c r="N5319" s="1"/>
      <c r="O5319" s="1"/>
    </row>
    <row r="5320" spans="1:15" x14ac:dyDescent="0.25">
      <c r="A5320" s="9"/>
      <c r="B5320" s="6"/>
      <c r="I5320" s="4"/>
      <c r="J5320" s="6"/>
      <c r="N5320" s="1"/>
      <c r="O5320" s="1"/>
    </row>
    <row r="5321" spans="1:15" x14ac:dyDescent="0.25">
      <c r="A5321" s="9"/>
      <c r="B5321" s="6"/>
      <c r="I5321" s="4"/>
      <c r="J5321" s="6"/>
      <c r="N5321" s="1"/>
      <c r="O5321" s="1"/>
    </row>
    <row r="5322" spans="1:15" x14ac:dyDescent="0.25">
      <c r="A5322" s="9"/>
      <c r="B5322" s="6"/>
      <c r="I5322" s="4"/>
      <c r="J5322" s="6"/>
      <c r="N5322" s="1"/>
      <c r="O5322" s="1"/>
    </row>
    <row r="5323" spans="1:15" x14ac:dyDescent="0.25">
      <c r="A5323" s="9"/>
      <c r="B5323" s="6"/>
      <c r="I5323" s="4"/>
      <c r="J5323" s="6"/>
      <c r="N5323" s="1"/>
      <c r="O5323" s="1"/>
    </row>
    <row r="5324" spans="1:15" x14ac:dyDescent="0.25">
      <c r="A5324" s="9"/>
      <c r="B5324" s="6"/>
      <c r="I5324" s="4"/>
      <c r="J5324" s="6"/>
      <c r="N5324" s="1"/>
      <c r="O5324" s="1"/>
    </row>
    <row r="5325" spans="1:15" x14ac:dyDescent="0.25">
      <c r="A5325" s="9"/>
      <c r="B5325" s="6"/>
      <c r="I5325" s="4"/>
      <c r="J5325" s="6"/>
      <c r="N5325" s="1"/>
      <c r="O5325" s="1"/>
    </row>
    <row r="5326" spans="1:15" x14ac:dyDescent="0.25">
      <c r="A5326" s="9"/>
      <c r="B5326" s="6"/>
      <c r="I5326" s="4"/>
      <c r="J5326" s="6"/>
      <c r="N5326" s="1"/>
      <c r="O5326" s="1"/>
    </row>
    <row r="5327" spans="1:15" x14ac:dyDescent="0.25">
      <c r="A5327" s="9"/>
      <c r="B5327" s="6"/>
      <c r="I5327" s="4"/>
      <c r="J5327" s="6"/>
      <c r="N5327" s="1"/>
      <c r="O5327" s="1"/>
    </row>
    <row r="5328" spans="1:15" x14ac:dyDescent="0.25">
      <c r="A5328" s="9"/>
      <c r="B5328" s="6"/>
      <c r="I5328" s="4"/>
      <c r="J5328" s="6"/>
      <c r="N5328" s="1"/>
      <c r="O5328" s="1"/>
    </row>
    <row r="5329" spans="1:15" x14ac:dyDescent="0.25">
      <c r="A5329" s="9"/>
      <c r="B5329" s="6"/>
      <c r="I5329" s="4"/>
      <c r="J5329" s="6"/>
      <c r="N5329" s="1"/>
      <c r="O5329" s="1"/>
    </row>
    <row r="5330" spans="1:15" x14ac:dyDescent="0.25">
      <c r="A5330" s="9"/>
      <c r="B5330" s="6"/>
      <c r="I5330" s="4"/>
      <c r="J5330" s="6"/>
      <c r="N5330" s="1"/>
      <c r="O5330" s="1"/>
    </row>
    <row r="5331" spans="1:15" x14ac:dyDescent="0.25">
      <c r="A5331" s="9"/>
      <c r="B5331" s="6"/>
      <c r="I5331" s="4"/>
      <c r="J5331" s="6"/>
      <c r="N5331" s="1"/>
      <c r="O5331" s="1"/>
    </row>
    <row r="5332" spans="1:15" x14ac:dyDescent="0.25">
      <c r="A5332" s="9"/>
      <c r="B5332" s="6"/>
      <c r="I5332" s="4"/>
      <c r="J5332" s="6"/>
      <c r="N5332" s="1"/>
      <c r="O5332" s="1"/>
    </row>
    <row r="5333" spans="1:15" x14ac:dyDescent="0.25">
      <c r="A5333" s="9"/>
      <c r="B5333" s="6"/>
      <c r="I5333" s="4"/>
      <c r="J5333" s="6"/>
      <c r="N5333" s="1"/>
      <c r="O5333" s="1"/>
    </row>
    <row r="5334" spans="1:15" x14ac:dyDescent="0.25">
      <c r="A5334" s="9"/>
      <c r="B5334" s="6"/>
      <c r="I5334" s="4"/>
      <c r="J5334" s="6"/>
      <c r="N5334" s="1"/>
      <c r="O5334" s="1"/>
    </row>
    <row r="5335" spans="1:15" x14ac:dyDescent="0.25">
      <c r="A5335" s="9"/>
      <c r="B5335" s="6"/>
      <c r="I5335" s="4"/>
      <c r="J5335" s="6"/>
      <c r="N5335" s="1"/>
      <c r="O5335" s="1"/>
    </row>
    <row r="5336" spans="1:15" x14ac:dyDescent="0.25">
      <c r="A5336" s="9"/>
      <c r="B5336" s="6"/>
      <c r="I5336" s="4"/>
      <c r="J5336" s="6"/>
      <c r="N5336" s="1"/>
      <c r="O5336" s="1"/>
    </row>
    <row r="5337" spans="1:15" x14ac:dyDescent="0.25">
      <c r="A5337" s="9"/>
      <c r="B5337" s="6"/>
      <c r="I5337" s="4"/>
      <c r="J5337" s="6"/>
      <c r="N5337" s="1"/>
      <c r="O5337" s="1"/>
    </row>
    <row r="5338" spans="1:15" x14ac:dyDescent="0.25">
      <c r="A5338" s="9"/>
      <c r="B5338" s="6"/>
      <c r="I5338" s="4"/>
      <c r="J5338" s="6"/>
      <c r="N5338" s="1"/>
      <c r="O5338" s="1"/>
    </row>
    <row r="5339" spans="1:15" x14ac:dyDescent="0.25">
      <c r="A5339" s="9"/>
      <c r="B5339" s="6"/>
      <c r="I5339" s="4"/>
      <c r="J5339" s="6"/>
      <c r="N5339" s="1"/>
      <c r="O5339" s="1"/>
    </row>
    <row r="5340" spans="1:15" x14ac:dyDescent="0.25">
      <c r="A5340" s="9"/>
      <c r="B5340" s="6"/>
      <c r="I5340" s="4"/>
      <c r="J5340" s="6"/>
      <c r="N5340" s="1"/>
      <c r="O5340" s="1"/>
    </row>
    <row r="5341" spans="1:15" x14ac:dyDescent="0.25">
      <c r="A5341" s="9"/>
      <c r="B5341" s="6"/>
      <c r="I5341" s="4"/>
      <c r="J5341" s="6"/>
      <c r="N5341" s="1"/>
      <c r="O5341" s="1"/>
    </row>
    <row r="5342" spans="1:15" x14ac:dyDescent="0.25">
      <c r="A5342" s="9"/>
      <c r="B5342" s="6"/>
      <c r="I5342" s="4"/>
      <c r="J5342" s="6"/>
      <c r="N5342" s="1"/>
      <c r="O5342" s="1"/>
    </row>
    <row r="5343" spans="1:15" x14ac:dyDescent="0.25">
      <c r="A5343" s="9"/>
      <c r="B5343" s="6"/>
      <c r="I5343" s="4"/>
      <c r="J5343" s="6"/>
      <c r="N5343" s="1"/>
      <c r="O5343" s="1"/>
    </row>
    <row r="5344" spans="1:15" x14ac:dyDescent="0.25">
      <c r="A5344" s="9"/>
      <c r="B5344" s="6"/>
      <c r="I5344" s="4"/>
      <c r="J5344" s="6"/>
      <c r="N5344" s="1"/>
      <c r="O5344" s="1"/>
    </row>
    <row r="5345" spans="1:15" x14ac:dyDescent="0.25">
      <c r="A5345" s="9"/>
      <c r="B5345" s="6"/>
      <c r="I5345" s="4"/>
      <c r="J5345" s="6"/>
      <c r="N5345" s="1"/>
      <c r="O5345" s="1"/>
    </row>
    <row r="5346" spans="1:15" x14ac:dyDescent="0.25">
      <c r="A5346" s="9"/>
      <c r="B5346" s="6"/>
      <c r="I5346" s="4"/>
      <c r="J5346" s="6"/>
      <c r="N5346" s="1"/>
      <c r="O5346" s="1"/>
    </row>
    <row r="5347" spans="1:15" x14ac:dyDescent="0.25">
      <c r="A5347" s="9"/>
      <c r="B5347" s="6"/>
      <c r="I5347" s="4"/>
      <c r="J5347" s="6"/>
      <c r="N5347" s="1"/>
      <c r="O5347" s="1"/>
    </row>
    <row r="5348" spans="1:15" x14ac:dyDescent="0.25">
      <c r="A5348" s="9"/>
      <c r="B5348" s="6"/>
      <c r="I5348" s="4"/>
      <c r="J5348" s="6"/>
      <c r="N5348" s="1"/>
      <c r="O5348" s="1"/>
    </row>
    <row r="5349" spans="1:15" x14ac:dyDescent="0.25">
      <c r="A5349" s="9"/>
      <c r="B5349" s="6"/>
      <c r="I5349" s="4"/>
      <c r="J5349" s="6"/>
      <c r="N5349" s="1"/>
      <c r="O5349" s="1"/>
    </row>
    <row r="5350" spans="1:15" x14ac:dyDescent="0.25">
      <c r="A5350" s="9"/>
      <c r="B5350" s="6"/>
      <c r="I5350" s="4"/>
      <c r="J5350" s="6"/>
      <c r="N5350" s="1"/>
      <c r="O5350" s="1"/>
    </row>
    <row r="5351" spans="1:15" x14ac:dyDescent="0.25">
      <c r="A5351" s="9"/>
      <c r="B5351" s="6"/>
      <c r="I5351" s="4"/>
      <c r="J5351" s="6"/>
      <c r="N5351" s="1"/>
      <c r="O5351" s="1"/>
    </row>
    <row r="5352" spans="1:15" x14ac:dyDescent="0.25">
      <c r="A5352" s="9"/>
      <c r="B5352" s="6"/>
      <c r="I5352" s="4"/>
      <c r="J5352" s="6"/>
      <c r="N5352" s="1"/>
      <c r="O5352" s="1"/>
    </row>
    <row r="5353" spans="1:15" x14ac:dyDescent="0.25">
      <c r="A5353" s="9"/>
      <c r="B5353" s="6"/>
      <c r="I5353" s="4"/>
      <c r="J5353" s="6"/>
      <c r="N5353" s="1"/>
      <c r="O5353" s="1"/>
    </row>
    <row r="5354" spans="1:15" x14ac:dyDescent="0.25">
      <c r="A5354" s="9"/>
      <c r="B5354" s="6"/>
      <c r="I5354" s="4"/>
      <c r="J5354" s="6"/>
      <c r="N5354" s="1"/>
      <c r="O5354" s="1"/>
    </row>
    <row r="5355" spans="1:15" x14ac:dyDescent="0.25">
      <c r="A5355" s="9"/>
      <c r="B5355" s="6"/>
      <c r="I5355" s="4"/>
      <c r="J5355" s="6"/>
      <c r="N5355" s="1"/>
      <c r="O5355" s="1"/>
    </row>
    <row r="5356" spans="1:15" x14ac:dyDescent="0.25">
      <c r="A5356" s="9"/>
      <c r="B5356" s="6"/>
      <c r="I5356" s="4"/>
      <c r="J5356" s="6"/>
      <c r="N5356" s="1"/>
      <c r="O5356" s="1"/>
    </row>
    <row r="5357" spans="1:15" x14ac:dyDescent="0.25">
      <c r="A5357" s="9"/>
      <c r="B5357" s="6"/>
      <c r="I5357" s="4"/>
      <c r="J5357" s="6"/>
      <c r="N5357" s="1"/>
      <c r="O5357" s="1"/>
    </row>
    <row r="5358" spans="1:15" x14ac:dyDescent="0.25">
      <c r="A5358" s="9"/>
      <c r="B5358" s="6"/>
      <c r="I5358" s="4"/>
      <c r="J5358" s="6"/>
      <c r="N5358" s="1"/>
      <c r="O5358" s="1"/>
    </row>
    <row r="5359" spans="1:15" x14ac:dyDescent="0.25">
      <c r="A5359" s="9"/>
      <c r="B5359" s="6"/>
      <c r="I5359" s="4"/>
      <c r="J5359" s="6"/>
      <c r="N5359" s="1"/>
      <c r="O5359" s="1"/>
    </row>
    <row r="5360" spans="1:15" x14ac:dyDescent="0.25">
      <c r="A5360" s="9"/>
      <c r="B5360" s="6"/>
      <c r="I5360" s="4"/>
      <c r="J5360" s="6"/>
      <c r="N5360" s="1"/>
      <c r="O5360" s="1"/>
    </row>
    <row r="5361" spans="1:15" x14ac:dyDescent="0.25">
      <c r="A5361" s="9"/>
      <c r="B5361" s="6"/>
      <c r="I5361" s="4"/>
      <c r="J5361" s="6"/>
      <c r="N5361" s="1"/>
      <c r="O5361" s="1"/>
    </row>
    <row r="5362" spans="1:15" x14ac:dyDescent="0.25">
      <c r="A5362" s="9"/>
      <c r="B5362" s="6"/>
      <c r="I5362" s="4"/>
      <c r="J5362" s="6"/>
      <c r="N5362" s="1"/>
      <c r="O5362" s="1"/>
    </row>
    <row r="5363" spans="1:15" x14ac:dyDescent="0.25">
      <c r="A5363" s="9"/>
      <c r="B5363" s="6"/>
      <c r="I5363" s="4"/>
      <c r="J5363" s="6"/>
      <c r="N5363" s="1"/>
      <c r="O5363" s="1"/>
    </row>
    <row r="5364" spans="1:15" x14ac:dyDescent="0.25">
      <c r="A5364" s="9"/>
      <c r="B5364" s="6"/>
      <c r="I5364" s="4"/>
      <c r="J5364" s="6"/>
      <c r="N5364" s="1"/>
      <c r="O5364" s="1"/>
    </row>
    <row r="5365" spans="1:15" x14ac:dyDescent="0.25">
      <c r="A5365" s="9"/>
      <c r="B5365" s="6"/>
      <c r="I5365" s="4"/>
      <c r="J5365" s="6"/>
      <c r="N5365" s="1"/>
      <c r="O5365" s="1"/>
    </row>
    <row r="5366" spans="1:15" x14ac:dyDescent="0.25">
      <c r="A5366" s="9"/>
      <c r="B5366" s="6"/>
      <c r="I5366" s="4"/>
      <c r="J5366" s="6"/>
      <c r="N5366" s="1"/>
      <c r="O5366" s="1"/>
    </row>
    <row r="5367" spans="1:15" x14ac:dyDescent="0.25">
      <c r="A5367" s="9"/>
      <c r="B5367" s="6"/>
      <c r="I5367" s="4"/>
      <c r="J5367" s="6"/>
      <c r="N5367" s="1"/>
      <c r="O5367" s="1"/>
    </row>
    <row r="5368" spans="1:15" x14ac:dyDescent="0.25">
      <c r="A5368" s="9"/>
      <c r="B5368" s="6"/>
      <c r="I5368" s="4"/>
      <c r="J5368" s="6"/>
      <c r="N5368" s="1"/>
      <c r="O5368" s="1"/>
    </row>
    <row r="5369" spans="1:15" x14ac:dyDescent="0.25">
      <c r="A5369" s="9"/>
      <c r="B5369" s="6"/>
      <c r="I5369" s="4"/>
      <c r="J5369" s="6"/>
      <c r="N5369" s="1"/>
      <c r="O5369" s="1"/>
    </row>
    <row r="5370" spans="1:15" x14ac:dyDescent="0.25">
      <c r="A5370" s="9"/>
      <c r="B5370" s="6"/>
      <c r="I5370" s="4"/>
      <c r="J5370" s="6"/>
      <c r="N5370" s="1"/>
      <c r="O5370" s="1"/>
    </row>
    <row r="5371" spans="1:15" x14ac:dyDescent="0.25">
      <c r="A5371" s="9"/>
      <c r="B5371" s="6"/>
      <c r="I5371" s="4"/>
      <c r="J5371" s="6"/>
      <c r="N5371" s="1"/>
      <c r="O5371" s="1"/>
    </row>
    <row r="5372" spans="1:15" x14ac:dyDescent="0.25">
      <c r="A5372" s="9"/>
      <c r="B5372" s="6"/>
      <c r="I5372" s="4"/>
      <c r="J5372" s="6"/>
      <c r="N5372" s="1"/>
      <c r="O5372" s="1"/>
    </row>
    <row r="5373" spans="1:15" x14ac:dyDescent="0.25">
      <c r="A5373" s="9"/>
      <c r="B5373" s="6"/>
      <c r="I5373" s="4"/>
      <c r="J5373" s="6"/>
      <c r="N5373" s="1"/>
      <c r="O5373" s="1"/>
    </row>
    <row r="5374" spans="1:15" x14ac:dyDescent="0.25">
      <c r="A5374" s="9"/>
      <c r="B5374" s="6"/>
      <c r="I5374" s="4"/>
      <c r="J5374" s="6"/>
      <c r="N5374" s="1"/>
      <c r="O5374" s="1"/>
    </row>
    <row r="5375" spans="1:15" x14ac:dyDescent="0.25">
      <c r="A5375" s="9"/>
      <c r="B5375" s="6"/>
      <c r="I5375" s="4"/>
      <c r="J5375" s="6"/>
      <c r="N5375" s="1"/>
      <c r="O5375" s="1"/>
    </row>
    <row r="5376" spans="1:15" x14ac:dyDescent="0.25">
      <c r="A5376" s="9"/>
      <c r="B5376" s="6"/>
      <c r="I5376" s="4"/>
      <c r="J5376" s="6"/>
      <c r="N5376" s="1"/>
      <c r="O5376" s="1"/>
    </row>
    <row r="5377" spans="1:15" x14ac:dyDescent="0.25">
      <c r="A5377" s="9"/>
      <c r="B5377" s="6"/>
      <c r="I5377" s="4"/>
      <c r="J5377" s="6"/>
      <c r="N5377" s="1"/>
      <c r="O5377" s="1"/>
    </row>
    <row r="5378" spans="1:15" x14ac:dyDescent="0.25">
      <c r="A5378" s="9"/>
      <c r="B5378" s="6"/>
      <c r="I5378" s="4"/>
      <c r="J5378" s="6"/>
      <c r="N5378" s="1"/>
      <c r="O5378" s="1"/>
    </row>
    <row r="5379" spans="1:15" x14ac:dyDescent="0.25">
      <c r="A5379" s="9"/>
      <c r="B5379" s="6"/>
      <c r="I5379" s="4"/>
      <c r="J5379" s="6"/>
      <c r="N5379" s="1"/>
      <c r="O5379" s="1"/>
    </row>
    <row r="5380" spans="1:15" x14ac:dyDescent="0.25">
      <c r="A5380" s="9"/>
      <c r="B5380" s="6"/>
      <c r="I5380" s="4"/>
      <c r="J5380" s="6"/>
      <c r="N5380" s="1"/>
      <c r="O5380" s="1"/>
    </row>
    <row r="5381" spans="1:15" x14ac:dyDescent="0.25">
      <c r="A5381" s="9"/>
      <c r="B5381" s="6"/>
      <c r="I5381" s="4"/>
      <c r="J5381" s="6"/>
      <c r="N5381" s="1"/>
      <c r="O5381" s="1"/>
    </row>
    <row r="5382" spans="1:15" x14ac:dyDescent="0.25">
      <c r="A5382" s="9"/>
      <c r="B5382" s="6"/>
      <c r="I5382" s="4"/>
      <c r="J5382" s="6"/>
      <c r="N5382" s="1"/>
      <c r="O5382" s="1"/>
    </row>
    <row r="5383" spans="1:15" x14ac:dyDescent="0.25">
      <c r="A5383" s="9"/>
      <c r="B5383" s="6"/>
      <c r="I5383" s="4"/>
      <c r="J5383" s="6"/>
      <c r="N5383" s="1"/>
      <c r="O5383" s="1"/>
    </row>
    <row r="5384" spans="1:15" x14ac:dyDescent="0.25">
      <c r="A5384" s="9"/>
      <c r="B5384" s="6"/>
      <c r="I5384" s="4"/>
      <c r="J5384" s="6"/>
      <c r="N5384" s="1"/>
      <c r="O5384" s="1"/>
    </row>
    <row r="5385" spans="1:15" x14ac:dyDescent="0.25">
      <c r="A5385" s="9"/>
      <c r="B5385" s="6"/>
      <c r="I5385" s="4"/>
      <c r="J5385" s="6"/>
      <c r="N5385" s="1"/>
      <c r="O5385" s="1"/>
    </row>
    <row r="5386" spans="1:15" x14ac:dyDescent="0.25">
      <c r="A5386" s="9"/>
      <c r="B5386" s="6"/>
      <c r="I5386" s="4"/>
      <c r="J5386" s="6"/>
      <c r="N5386" s="1"/>
      <c r="O5386" s="1"/>
    </row>
    <row r="5387" spans="1:15" x14ac:dyDescent="0.25">
      <c r="A5387" s="9"/>
      <c r="B5387" s="6"/>
      <c r="I5387" s="4"/>
      <c r="J5387" s="6"/>
      <c r="N5387" s="1"/>
      <c r="O5387" s="1"/>
    </row>
    <row r="5388" spans="1:15" x14ac:dyDescent="0.25">
      <c r="A5388" s="9"/>
      <c r="B5388" s="6"/>
      <c r="I5388" s="4"/>
      <c r="J5388" s="6"/>
      <c r="N5388" s="1"/>
      <c r="O5388" s="1"/>
    </row>
    <row r="5389" spans="1:15" x14ac:dyDescent="0.25">
      <c r="A5389" s="9"/>
      <c r="B5389" s="6"/>
      <c r="I5389" s="4"/>
      <c r="J5389" s="6"/>
      <c r="N5389" s="1"/>
      <c r="O5389" s="1"/>
    </row>
    <row r="5390" spans="1:15" x14ac:dyDescent="0.25">
      <c r="A5390" s="9"/>
      <c r="B5390" s="6"/>
      <c r="I5390" s="4"/>
      <c r="J5390" s="6"/>
      <c r="N5390" s="1"/>
      <c r="O5390" s="1"/>
    </row>
    <row r="5391" spans="1:15" x14ac:dyDescent="0.25">
      <c r="A5391" s="9"/>
      <c r="B5391" s="6"/>
      <c r="I5391" s="4"/>
      <c r="J5391" s="6"/>
      <c r="N5391" s="1"/>
      <c r="O5391" s="1"/>
    </row>
    <row r="5392" spans="1:15" x14ac:dyDescent="0.25">
      <c r="A5392" s="9"/>
      <c r="B5392" s="6"/>
      <c r="I5392" s="4"/>
      <c r="J5392" s="6"/>
      <c r="N5392" s="1"/>
      <c r="O5392" s="1"/>
    </row>
    <row r="5393" spans="1:15" x14ac:dyDescent="0.25">
      <c r="A5393" s="9"/>
      <c r="B5393" s="6"/>
      <c r="I5393" s="4"/>
      <c r="J5393" s="6"/>
      <c r="N5393" s="1"/>
      <c r="O5393" s="1"/>
    </row>
    <row r="5394" spans="1:15" x14ac:dyDescent="0.25">
      <c r="A5394" s="9"/>
      <c r="B5394" s="6"/>
      <c r="I5394" s="4"/>
      <c r="J5394" s="6"/>
      <c r="N5394" s="1"/>
      <c r="O5394" s="1"/>
    </row>
    <row r="5395" spans="1:15" x14ac:dyDescent="0.25">
      <c r="A5395" s="9"/>
      <c r="B5395" s="6"/>
      <c r="I5395" s="4"/>
      <c r="J5395" s="6"/>
      <c r="N5395" s="1"/>
      <c r="O5395" s="1"/>
    </row>
    <row r="5396" spans="1:15" x14ac:dyDescent="0.25">
      <c r="A5396" s="9"/>
      <c r="B5396" s="6"/>
      <c r="I5396" s="4"/>
      <c r="J5396" s="6"/>
      <c r="N5396" s="1"/>
      <c r="O5396" s="1"/>
    </row>
    <row r="5397" spans="1:15" x14ac:dyDescent="0.25">
      <c r="A5397" s="9"/>
      <c r="B5397" s="6"/>
      <c r="I5397" s="4"/>
      <c r="J5397" s="6"/>
      <c r="N5397" s="1"/>
      <c r="O5397" s="1"/>
    </row>
    <row r="5398" spans="1:15" x14ac:dyDescent="0.25">
      <c r="A5398" s="9"/>
      <c r="B5398" s="6"/>
      <c r="I5398" s="4"/>
      <c r="J5398" s="6"/>
      <c r="N5398" s="1"/>
      <c r="O5398" s="1"/>
    </row>
    <row r="5399" spans="1:15" x14ac:dyDescent="0.25">
      <c r="A5399" s="9"/>
      <c r="B5399" s="6"/>
      <c r="I5399" s="4"/>
      <c r="J5399" s="6"/>
      <c r="N5399" s="1"/>
      <c r="O5399" s="1"/>
    </row>
    <row r="5400" spans="1:15" x14ac:dyDescent="0.25">
      <c r="A5400" s="9"/>
      <c r="B5400" s="6"/>
      <c r="I5400" s="4"/>
      <c r="J5400" s="6"/>
      <c r="N5400" s="1"/>
      <c r="O5400" s="1"/>
    </row>
    <row r="5401" spans="1:15" x14ac:dyDescent="0.25">
      <c r="A5401" s="9"/>
      <c r="B5401" s="6"/>
      <c r="I5401" s="4"/>
      <c r="J5401" s="6"/>
      <c r="N5401" s="1"/>
      <c r="O5401" s="1"/>
    </row>
    <row r="5402" spans="1:15" x14ac:dyDescent="0.25">
      <c r="A5402" s="9"/>
      <c r="B5402" s="6"/>
      <c r="I5402" s="4"/>
      <c r="J5402" s="6"/>
      <c r="N5402" s="1"/>
      <c r="O5402" s="1"/>
    </row>
    <row r="5403" spans="1:15" x14ac:dyDescent="0.25">
      <c r="A5403" s="9"/>
      <c r="B5403" s="6"/>
      <c r="I5403" s="4"/>
      <c r="J5403" s="6"/>
      <c r="N5403" s="1"/>
      <c r="O5403" s="1"/>
    </row>
    <row r="5404" spans="1:15" x14ac:dyDescent="0.25">
      <c r="A5404" s="9"/>
      <c r="B5404" s="6"/>
      <c r="I5404" s="4"/>
      <c r="J5404" s="6"/>
      <c r="N5404" s="1"/>
      <c r="O5404" s="1"/>
    </row>
    <row r="5405" spans="1:15" x14ac:dyDescent="0.25">
      <c r="A5405" s="9"/>
      <c r="B5405" s="6"/>
      <c r="I5405" s="4"/>
      <c r="J5405" s="6"/>
      <c r="N5405" s="1"/>
      <c r="O5405" s="1"/>
    </row>
    <row r="5406" spans="1:15" x14ac:dyDescent="0.25">
      <c r="A5406" s="9"/>
      <c r="B5406" s="6"/>
      <c r="I5406" s="4"/>
      <c r="J5406" s="6"/>
      <c r="N5406" s="1"/>
      <c r="O5406" s="1"/>
    </row>
    <row r="5407" spans="1:15" x14ac:dyDescent="0.25">
      <c r="A5407" s="9"/>
      <c r="B5407" s="6"/>
      <c r="I5407" s="4"/>
      <c r="J5407" s="6"/>
      <c r="N5407" s="1"/>
      <c r="O5407" s="1"/>
    </row>
    <row r="5408" spans="1:15" x14ac:dyDescent="0.25">
      <c r="A5408" s="9"/>
      <c r="B5408" s="6"/>
      <c r="I5408" s="4"/>
      <c r="J5408" s="6"/>
      <c r="N5408" s="1"/>
      <c r="O5408" s="1"/>
    </row>
    <row r="5409" spans="1:15" x14ac:dyDescent="0.25">
      <c r="A5409" s="9"/>
      <c r="B5409" s="6"/>
      <c r="I5409" s="4"/>
      <c r="J5409" s="6"/>
      <c r="N5409" s="1"/>
      <c r="O5409" s="1"/>
    </row>
    <row r="5410" spans="1:15" x14ac:dyDescent="0.25">
      <c r="A5410" s="9"/>
      <c r="B5410" s="6"/>
      <c r="I5410" s="4"/>
      <c r="J5410" s="6"/>
      <c r="N5410" s="1"/>
      <c r="O5410" s="1"/>
    </row>
    <row r="5411" spans="1:15" x14ac:dyDescent="0.25">
      <c r="A5411" s="9"/>
      <c r="B5411" s="6"/>
      <c r="I5411" s="4"/>
      <c r="J5411" s="6"/>
      <c r="N5411" s="1"/>
      <c r="O5411" s="1"/>
    </row>
    <row r="5412" spans="1:15" x14ac:dyDescent="0.25">
      <c r="A5412" s="9"/>
      <c r="B5412" s="6"/>
      <c r="I5412" s="4"/>
      <c r="J5412" s="6"/>
      <c r="N5412" s="1"/>
      <c r="O5412" s="1"/>
    </row>
    <row r="5413" spans="1:15" x14ac:dyDescent="0.25">
      <c r="A5413" s="9"/>
      <c r="B5413" s="6"/>
      <c r="I5413" s="4"/>
      <c r="J5413" s="6"/>
      <c r="N5413" s="1"/>
      <c r="O5413" s="1"/>
    </row>
    <row r="5414" spans="1:15" x14ac:dyDescent="0.25">
      <c r="A5414" s="9"/>
      <c r="B5414" s="6"/>
      <c r="I5414" s="4"/>
      <c r="J5414" s="6"/>
      <c r="N5414" s="1"/>
      <c r="O5414" s="1"/>
    </row>
    <row r="5415" spans="1:15" x14ac:dyDescent="0.25">
      <c r="A5415" s="9"/>
      <c r="B5415" s="6"/>
      <c r="I5415" s="4"/>
      <c r="J5415" s="6"/>
      <c r="N5415" s="1"/>
      <c r="O5415" s="1"/>
    </row>
    <row r="5416" spans="1:15" x14ac:dyDescent="0.25">
      <c r="A5416" s="9"/>
      <c r="B5416" s="6"/>
      <c r="I5416" s="4"/>
      <c r="J5416" s="6"/>
      <c r="N5416" s="1"/>
      <c r="O5416" s="1"/>
    </row>
    <row r="5417" spans="1:15" x14ac:dyDescent="0.25">
      <c r="A5417" s="9"/>
      <c r="B5417" s="6"/>
      <c r="I5417" s="4"/>
      <c r="J5417" s="6"/>
      <c r="N5417" s="1"/>
      <c r="O5417" s="1"/>
    </row>
    <row r="5418" spans="1:15" x14ac:dyDescent="0.25">
      <c r="A5418" s="9"/>
      <c r="B5418" s="6"/>
      <c r="I5418" s="4"/>
      <c r="J5418" s="6"/>
      <c r="N5418" s="1"/>
      <c r="O5418" s="1"/>
    </row>
    <row r="5419" spans="1:15" x14ac:dyDescent="0.25">
      <c r="A5419" s="9"/>
      <c r="B5419" s="6"/>
      <c r="I5419" s="4"/>
      <c r="J5419" s="6"/>
      <c r="N5419" s="1"/>
      <c r="O5419" s="1"/>
    </row>
    <row r="5420" spans="1:15" x14ac:dyDescent="0.25">
      <c r="A5420" s="9"/>
      <c r="B5420" s="6"/>
      <c r="I5420" s="4"/>
      <c r="J5420" s="6"/>
      <c r="N5420" s="1"/>
      <c r="O5420" s="1"/>
    </row>
    <row r="5421" spans="1:15" x14ac:dyDescent="0.25">
      <c r="A5421" s="9"/>
      <c r="B5421" s="6"/>
      <c r="I5421" s="4"/>
      <c r="J5421" s="6"/>
      <c r="N5421" s="1"/>
      <c r="O5421" s="1"/>
    </row>
    <row r="5422" spans="1:15" x14ac:dyDescent="0.25">
      <c r="A5422" s="9"/>
      <c r="B5422" s="6"/>
      <c r="I5422" s="4"/>
      <c r="J5422" s="6"/>
      <c r="N5422" s="1"/>
      <c r="O5422" s="1"/>
    </row>
    <row r="5423" spans="1:15" x14ac:dyDescent="0.25">
      <c r="A5423" s="9"/>
      <c r="B5423" s="6"/>
      <c r="I5423" s="4"/>
      <c r="J5423" s="6"/>
      <c r="N5423" s="1"/>
      <c r="O5423" s="1"/>
    </row>
    <row r="5424" spans="1:15" x14ac:dyDescent="0.25">
      <c r="A5424" s="9"/>
      <c r="B5424" s="6"/>
      <c r="I5424" s="4"/>
      <c r="J5424" s="6"/>
      <c r="N5424" s="1"/>
      <c r="O5424" s="1"/>
    </row>
    <row r="5425" spans="1:15" x14ac:dyDescent="0.25">
      <c r="A5425" s="9"/>
      <c r="B5425" s="6"/>
      <c r="I5425" s="4"/>
      <c r="J5425" s="6"/>
      <c r="N5425" s="1"/>
      <c r="O5425" s="1"/>
    </row>
    <row r="5426" spans="1:15" x14ac:dyDescent="0.25">
      <c r="A5426" s="9"/>
      <c r="B5426" s="6"/>
      <c r="I5426" s="4"/>
      <c r="J5426" s="6"/>
      <c r="N5426" s="1"/>
      <c r="O5426" s="1"/>
    </row>
    <row r="5427" spans="1:15" x14ac:dyDescent="0.25">
      <c r="A5427" s="9"/>
      <c r="B5427" s="6"/>
      <c r="I5427" s="4"/>
      <c r="J5427" s="6"/>
      <c r="N5427" s="1"/>
      <c r="O5427" s="1"/>
    </row>
    <row r="5428" spans="1:15" x14ac:dyDescent="0.25">
      <c r="A5428" s="9"/>
      <c r="B5428" s="6"/>
      <c r="I5428" s="4"/>
      <c r="J5428" s="6"/>
      <c r="N5428" s="1"/>
      <c r="O5428" s="1"/>
    </row>
    <row r="5429" spans="1:15" x14ac:dyDescent="0.25">
      <c r="A5429" s="9"/>
      <c r="B5429" s="6"/>
      <c r="I5429" s="4"/>
      <c r="J5429" s="6"/>
      <c r="N5429" s="1"/>
      <c r="O5429" s="1"/>
    </row>
    <row r="5430" spans="1:15" x14ac:dyDescent="0.25">
      <c r="A5430" s="9"/>
      <c r="B5430" s="6"/>
      <c r="I5430" s="4"/>
      <c r="J5430" s="6"/>
      <c r="N5430" s="1"/>
      <c r="O5430" s="1"/>
    </row>
    <row r="5431" spans="1:15" x14ac:dyDescent="0.25">
      <c r="A5431" s="9"/>
      <c r="B5431" s="6"/>
      <c r="I5431" s="4"/>
      <c r="J5431" s="6"/>
      <c r="N5431" s="1"/>
      <c r="O5431" s="1"/>
    </row>
    <row r="5432" spans="1:15" x14ac:dyDescent="0.25">
      <c r="A5432" s="9"/>
      <c r="B5432" s="6"/>
      <c r="I5432" s="4"/>
      <c r="J5432" s="6"/>
      <c r="N5432" s="1"/>
      <c r="O5432" s="1"/>
    </row>
    <row r="5433" spans="1:15" x14ac:dyDescent="0.25">
      <c r="A5433" s="9"/>
      <c r="B5433" s="6"/>
      <c r="I5433" s="4"/>
      <c r="J5433" s="6"/>
      <c r="N5433" s="1"/>
      <c r="O5433" s="1"/>
    </row>
    <row r="5434" spans="1:15" x14ac:dyDescent="0.25">
      <c r="A5434" s="9"/>
      <c r="B5434" s="6"/>
      <c r="I5434" s="4"/>
      <c r="J5434" s="6"/>
      <c r="N5434" s="1"/>
      <c r="O5434" s="1"/>
    </row>
    <row r="5435" spans="1:15" x14ac:dyDescent="0.25">
      <c r="A5435" s="9"/>
      <c r="B5435" s="6"/>
      <c r="I5435" s="4"/>
      <c r="J5435" s="6"/>
      <c r="N5435" s="1"/>
      <c r="O5435" s="1"/>
    </row>
    <row r="5436" spans="1:15" x14ac:dyDescent="0.25">
      <c r="A5436" s="9"/>
      <c r="B5436" s="6"/>
      <c r="I5436" s="4"/>
      <c r="J5436" s="6"/>
      <c r="N5436" s="1"/>
      <c r="O5436" s="1"/>
    </row>
    <row r="5437" spans="1:15" x14ac:dyDescent="0.25">
      <c r="A5437" s="9"/>
      <c r="B5437" s="6"/>
      <c r="I5437" s="4"/>
      <c r="J5437" s="6"/>
      <c r="N5437" s="1"/>
      <c r="O5437" s="1"/>
    </row>
    <row r="5438" spans="1:15" x14ac:dyDescent="0.25">
      <c r="A5438" s="9"/>
      <c r="B5438" s="6"/>
      <c r="I5438" s="4"/>
      <c r="J5438" s="6"/>
      <c r="N5438" s="1"/>
      <c r="O5438" s="1"/>
    </row>
    <row r="5439" spans="1:15" x14ac:dyDescent="0.25">
      <c r="A5439" s="9"/>
      <c r="B5439" s="15"/>
      <c r="C5439" s="16"/>
      <c r="D5439" s="16"/>
      <c r="E5439" s="16"/>
      <c r="F5439" s="16"/>
      <c r="G5439" s="16"/>
      <c r="I5439" s="4"/>
      <c r="J5439" s="6"/>
      <c r="N5439" s="1"/>
      <c r="O5439" s="1"/>
    </row>
    <row r="5440" spans="1:15" x14ac:dyDescent="0.25">
      <c r="A5440" s="9"/>
      <c r="B5440" s="6"/>
      <c r="I5440" s="4"/>
      <c r="J5440" s="6"/>
      <c r="N5440" s="1"/>
      <c r="O5440" s="1"/>
    </row>
    <row r="5441" spans="1:15" x14ac:dyDescent="0.25">
      <c r="A5441" s="9"/>
      <c r="B5441" s="6"/>
      <c r="I5441" s="4"/>
      <c r="J5441" s="6"/>
      <c r="N5441" s="1"/>
      <c r="O5441" s="1"/>
    </row>
    <row r="5442" spans="1:15" x14ac:dyDescent="0.25">
      <c r="A5442" s="9"/>
      <c r="B5442" s="6"/>
      <c r="I5442" s="4"/>
      <c r="J5442" s="6"/>
      <c r="N5442" s="1"/>
      <c r="O5442" s="1"/>
    </row>
    <row r="5443" spans="1:15" x14ac:dyDescent="0.25">
      <c r="A5443" s="9"/>
      <c r="B5443" s="6"/>
      <c r="I5443" s="4"/>
      <c r="J5443" s="6"/>
      <c r="N5443" s="1"/>
      <c r="O5443" s="1"/>
    </row>
    <row r="5444" spans="1:15" x14ac:dyDescent="0.25">
      <c r="A5444" s="9"/>
      <c r="B5444" s="6"/>
      <c r="I5444" s="4"/>
      <c r="J5444" s="6"/>
      <c r="N5444" s="1"/>
      <c r="O5444" s="1"/>
    </row>
    <row r="5445" spans="1:15" x14ac:dyDescent="0.25">
      <c r="A5445" s="9"/>
      <c r="B5445" s="12"/>
      <c r="C5445" s="13"/>
      <c r="D5445" s="13"/>
      <c r="E5445" s="13"/>
      <c r="F5445" s="13"/>
      <c r="G5445" s="13"/>
      <c r="I5445" s="4"/>
      <c r="J5445" s="6"/>
      <c r="N5445" s="1"/>
      <c r="O5445" s="1"/>
    </row>
    <row r="5446" spans="1:15" x14ac:dyDescent="0.25">
      <c r="A5446" s="9"/>
      <c r="B5446" s="6"/>
      <c r="I5446" s="4"/>
      <c r="J5446" s="6"/>
      <c r="N5446" s="1"/>
      <c r="O5446" s="1"/>
    </row>
    <row r="5447" spans="1:15" x14ac:dyDescent="0.25">
      <c r="A5447" s="9"/>
      <c r="B5447" s="6"/>
      <c r="I5447" s="4"/>
      <c r="J5447" s="6"/>
      <c r="N5447" s="1"/>
      <c r="O5447" s="1"/>
    </row>
    <row r="5448" spans="1:15" x14ac:dyDescent="0.25">
      <c r="A5448" s="9"/>
      <c r="B5448" s="6"/>
      <c r="I5448" s="4"/>
      <c r="J5448" s="6"/>
      <c r="N5448" s="1"/>
      <c r="O5448" s="1"/>
    </row>
    <row r="5449" spans="1:15" x14ac:dyDescent="0.25">
      <c r="A5449" s="9"/>
      <c r="B5449" s="6"/>
      <c r="I5449" s="4"/>
      <c r="J5449" s="6"/>
      <c r="N5449" s="1"/>
      <c r="O5449" s="1"/>
    </row>
    <row r="5450" spans="1:15" x14ac:dyDescent="0.25">
      <c r="A5450" s="9"/>
      <c r="B5450" s="6"/>
      <c r="I5450" s="4"/>
      <c r="J5450" s="6"/>
      <c r="N5450" s="1"/>
      <c r="O5450" s="1"/>
    </row>
    <row r="5451" spans="1:15" x14ac:dyDescent="0.25">
      <c r="A5451" s="9"/>
      <c r="B5451" s="6"/>
      <c r="I5451" s="4"/>
      <c r="J5451" s="6"/>
      <c r="N5451" s="1"/>
      <c r="O5451" s="1"/>
    </row>
    <row r="5452" spans="1:15" x14ac:dyDescent="0.25">
      <c r="A5452" s="9"/>
      <c r="B5452" s="6"/>
      <c r="I5452" s="4"/>
      <c r="J5452" s="6"/>
      <c r="N5452" s="1"/>
      <c r="O5452" s="1"/>
    </row>
    <row r="5453" spans="1:15" x14ac:dyDescent="0.25">
      <c r="A5453" s="9"/>
      <c r="B5453" s="6"/>
      <c r="I5453" s="4"/>
      <c r="J5453" s="6"/>
      <c r="N5453" s="1"/>
      <c r="O5453" s="1"/>
    </row>
    <row r="5454" spans="1:15" x14ac:dyDescent="0.25">
      <c r="A5454" s="9"/>
      <c r="B5454" s="6"/>
      <c r="I5454" s="4"/>
      <c r="J5454" s="6"/>
      <c r="N5454" s="1"/>
      <c r="O5454" s="1"/>
    </row>
    <row r="5455" spans="1:15" x14ac:dyDescent="0.25">
      <c r="A5455" s="9"/>
      <c r="B5455" s="6"/>
      <c r="I5455" s="4"/>
      <c r="J5455" s="6"/>
      <c r="N5455" s="1"/>
      <c r="O5455" s="1"/>
    </row>
    <row r="5456" spans="1:15" x14ac:dyDescent="0.25">
      <c r="A5456" s="9"/>
      <c r="B5456" s="6"/>
      <c r="I5456" s="4"/>
      <c r="J5456" s="6"/>
      <c r="N5456" s="1"/>
      <c r="O5456" s="1"/>
    </row>
    <row r="5457" spans="1:15" x14ac:dyDescent="0.25">
      <c r="A5457" s="9"/>
      <c r="B5457" s="6"/>
      <c r="I5457" s="4"/>
      <c r="J5457" s="6"/>
      <c r="N5457" s="1"/>
      <c r="O5457" s="1"/>
    </row>
    <row r="5458" spans="1:15" x14ac:dyDescent="0.25">
      <c r="A5458" s="9"/>
      <c r="B5458" s="6"/>
      <c r="I5458" s="4"/>
      <c r="J5458" s="6"/>
      <c r="N5458" s="1"/>
      <c r="O5458" s="1"/>
    </row>
    <row r="5459" spans="1:15" x14ac:dyDescent="0.25">
      <c r="A5459" s="9"/>
      <c r="B5459" s="6"/>
      <c r="I5459" s="4"/>
      <c r="J5459" s="6"/>
      <c r="N5459" s="1"/>
      <c r="O5459" s="1"/>
    </row>
    <row r="5460" spans="1:15" x14ac:dyDescent="0.25">
      <c r="A5460" s="9"/>
      <c r="B5460" s="6"/>
      <c r="I5460" s="4"/>
      <c r="J5460" s="6"/>
      <c r="N5460" s="1"/>
      <c r="O5460" s="1"/>
    </row>
    <row r="5461" spans="1:15" x14ac:dyDescent="0.25">
      <c r="A5461" s="9"/>
      <c r="B5461" s="6"/>
      <c r="I5461" s="4"/>
      <c r="J5461" s="6"/>
      <c r="N5461" s="1"/>
      <c r="O5461" s="1"/>
    </row>
    <row r="5462" spans="1:15" x14ac:dyDescent="0.25">
      <c r="A5462" s="9"/>
      <c r="B5462" s="6"/>
      <c r="I5462" s="4"/>
      <c r="J5462" s="6"/>
      <c r="N5462" s="1"/>
      <c r="O5462" s="1"/>
    </row>
    <row r="5463" spans="1:15" x14ac:dyDescent="0.25">
      <c r="A5463" s="9"/>
      <c r="B5463" s="6"/>
      <c r="I5463" s="4"/>
      <c r="J5463" s="6"/>
      <c r="N5463" s="1"/>
      <c r="O5463" s="1"/>
    </row>
    <row r="5464" spans="1:15" x14ac:dyDescent="0.25">
      <c r="A5464" s="9"/>
      <c r="B5464" s="6"/>
      <c r="I5464" s="4"/>
      <c r="J5464" s="6"/>
      <c r="N5464" s="1"/>
      <c r="O5464" s="1"/>
    </row>
    <row r="5465" spans="1:15" x14ac:dyDescent="0.25">
      <c r="A5465" s="9"/>
      <c r="B5465" s="6"/>
      <c r="I5465" s="4"/>
      <c r="J5465" s="6"/>
      <c r="N5465" s="1"/>
      <c r="O5465" s="1"/>
    </row>
    <row r="5466" spans="1:15" x14ac:dyDescent="0.25">
      <c r="A5466" s="9"/>
      <c r="B5466" s="6"/>
      <c r="I5466" s="4"/>
      <c r="J5466" s="6"/>
      <c r="N5466" s="1"/>
      <c r="O5466" s="1"/>
    </row>
    <row r="5467" spans="1:15" x14ac:dyDescent="0.25">
      <c r="A5467" s="9"/>
      <c r="B5467" s="6"/>
      <c r="I5467" s="4"/>
      <c r="J5467" s="6"/>
      <c r="N5467" s="1"/>
      <c r="O5467" s="1"/>
    </row>
    <row r="5468" spans="1:15" x14ac:dyDescent="0.25">
      <c r="A5468" s="9"/>
      <c r="B5468" s="6"/>
      <c r="I5468" s="4"/>
      <c r="J5468" s="6"/>
      <c r="N5468" s="1"/>
      <c r="O5468" s="1"/>
    </row>
    <row r="5469" spans="1:15" x14ac:dyDescent="0.25">
      <c r="A5469" s="9"/>
      <c r="B5469" s="6"/>
      <c r="I5469" s="4"/>
      <c r="J5469" s="6"/>
      <c r="N5469" s="1"/>
      <c r="O5469" s="1"/>
    </row>
    <row r="5470" spans="1:15" x14ac:dyDescent="0.25">
      <c r="A5470" s="9"/>
      <c r="B5470" s="6"/>
      <c r="I5470" s="4"/>
      <c r="J5470" s="6"/>
      <c r="N5470" s="1"/>
      <c r="O5470" s="1"/>
    </row>
    <row r="5471" spans="1:15" x14ac:dyDescent="0.25">
      <c r="A5471" s="9"/>
      <c r="B5471" s="6"/>
      <c r="I5471" s="4"/>
      <c r="J5471" s="6"/>
      <c r="N5471" s="1"/>
      <c r="O5471" s="1"/>
    </row>
    <row r="5472" spans="1:15" x14ac:dyDescent="0.25">
      <c r="A5472" s="9"/>
      <c r="B5472" s="6"/>
      <c r="I5472" s="4"/>
      <c r="J5472" s="6"/>
      <c r="N5472" s="1"/>
      <c r="O5472" s="1"/>
    </row>
    <row r="5473" spans="1:15" x14ac:dyDescent="0.25">
      <c r="A5473" s="9"/>
      <c r="B5473" s="6"/>
      <c r="I5473" s="4"/>
      <c r="J5473" s="6"/>
      <c r="N5473" s="1"/>
      <c r="O5473" s="1"/>
    </row>
    <row r="5474" spans="1:15" x14ac:dyDescent="0.25">
      <c r="A5474" s="9"/>
      <c r="B5474" s="6"/>
      <c r="I5474" s="4"/>
      <c r="J5474" s="6"/>
      <c r="N5474" s="1"/>
      <c r="O5474" s="1"/>
    </row>
    <row r="5475" spans="1:15" x14ac:dyDescent="0.25">
      <c r="A5475" s="9"/>
      <c r="B5475" s="6"/>
      <c r="I5475" s="4"/>
      <c r="J5475" s="6"/>
      <c r="N5475" s="1"/>
      <c r="O5475" s="1"/>
    </row>
    <row r="5476" spans="1:15" x14ac:dyDescent="0.25">
      <c r="A5476" s="9"/>
      <c r="B5476" s="6"/>
      <c r="I5476" s="4"/>
      <c r="J5476" s="6"/>
      <c r="N5476" s="1"/>
      <c r="O5476" s="1"/>
    </row>
    <row r="5477" spans="1:15" x14ac:dyDescent="0.25">
      <c r="A5477" s="9"/>
      <c r="B5477" s="6"/>
      <c r="I5477" s="4"/>
      <c r="J5477" s="6"/>
      <c r="N5477" s="1"/>
      <c r="O5477" s="1"/>
    </row>
    <row r="5478" spans="1:15" x14ac:dyDescent="0.25">
      <c r="A5478" s="9"/>
      <c r="B5478" s="6"/>
      <c r="I5478" s="4"/>
      <c r="J5478" s="6"/>
      <c r="N5478" s="1"/>
      <c r="O5478" s="1"/>
    </row>
    <row r="5479" spans="1:15" x14ac:dyDescent="0.25">
      <c r="A5479" s="9"/>
      <c r="B5479" s="6"/>
      <c r="I5479" s="4"/>
      <c r="J5479" s="6"/>
      <c r="N5479" s="1"/>
      <c r="O5479" s="1"/>
    </row>
    <row r="5480" spans="1:15" x14ac:dyDescent="0.25">
      <c r="A5480" s="9"/>
      <c r="B5480" s="6"/>
      <c r="I5480" s="4"/>
      <c r="J5480" s="6"/>
      <c r="N5480" s="1"/>
      <c r="O5480" s="1"/>
    </row>
    <row r="5481" spans="1:15" x14ac:dyDescent="0.25">
      <c r="A5481" s="9"/>
      <c r="B5481" s="6"/>
      <c r="I5481" s="4"/>
      <c r="J5481" s="6"/>
      <c r="N5481" s="1"/>
      <c r="O5481" s="1"/>
    </row>
    <row r="5482" spans="1:15" x14ac:dyDescent="0.25">
      <c r="A5482" s="9"/>
      <c r="B5482" s="6"/>
      <c r="I5482" s="4"/>
      <c r="J5482" s="6"/>
      <c r="N5482" s="1"/>
      <c r="O5482" s="1"/>
    </row>
    <row r="5483" spans="1:15" x14ac:dyDescent="0.25">
      <c r="A5483" s="9"/>
      <c r="B5483" s="6"/>
      <c r="I5483" s="4"/>
      <c r="J5483" s="6"/>
      <c r="N5483" s="1"/>
      <c r="O5483" s="1"/>
    </row>
    <row r="5484" spans="1:15" x14ac:dyDescent="0.25">
      <c r="A5484" s="9"/>
      <c r="B5484" s="6"/>
      <c r="I5484" s="4"/>
      <c r="J5484" s="6"/>
      <c r="N5484" s="1"/>
      <c r="O5484" s="1"/>
    </row>
    <row r="5485" spans="1:15" x14ac:dyDescent="0.25">
      <c r="A5485" s="9"/>
      <c r="B5485" s="6"/>
      <c r="I5485" s="4"/>
      <c r="J5485" s="6"/>
      <c r="N5485" s="1"/>
      <c r="O5485" s="1"/>
    </row>
    <row r="5486" spans="1:15" x14ac:dyDescent="0.25">
      <c r="A5486" s="9"/>
      <c r="B5486" s="6"/>
      <c r="I5486" s="4"/>
      <c r="J5486" s="6"/>
      <c r="N5486" s="1"/>
      <c r="O5486" s="1"/>
    </row>
    <row r="5487" spans="1:15" x14ac:dyDescent="0.25">
      <c r="A5487" s="9"/>
      <c r="B5487" s="6"/>
      <c r="I5487" s="4"/>
      <c r="J5487" s="6"/>
      <c r="N5487" s="1"/>
      <c r="O5487" s="1"/>
    </row>
    <row r="5488" spans="1:15" x14ac:dyDescent="0.25">
      <c r="A5488" s="9"/>
      <c r="B5488" s="6"/>
      <c r="I5488" s="4"/>
      <c r="J5488" s="6"/>
      <c r="N5488" s="1"/>
      <c r="O5488" s="1"/>
    </row>
    <row r="5489" spans="1:15" x14ac:dyDescent="0.25">
      <c r="A5489" s="9"/>
      <c r="B5489" s="6"/>
      <c r="I5489" s="4"/>
      <c r="J5489" s="6"/>
      <c r="N5489" s="1"/>
      <c r="O5489" s="1"/>
    </row>
    <row r="5490" spans="1:15" x14ac:dyDescent="0.25">
      <c r="A5490" s="9"/>
      <c r="B5490" s="6"/>
      <c r="I5490" s="4"/>
      <c r="J5490" s="6"/>
      <c r="N5490" s="1"/>
      <c r="O5490" s="1"/>
    </row>
    <row r="5491" spans="1:15" x14ac:dyDescent="0.25">
      <c r="A5491" s="9"/>
      <c r="B5491" s="6"/>
      <c r="I5491" s="4"/>
      <c r="J5491" s="6"/>
      <c r="N5491" s="1"/>
      <c r="O5491" s="1"/>
    </row>
    <row r="5492" spans="1:15" x14ac:dyDescent="0.25">
      <c r="A5492" s="9"/>
      <c r="B5492" s="6"/>
      <c r="I5492" s="4"/>
      <c r="J5492" s="6"/>
      <c r="N5492" s="1"/>
      <c r="O5492" s="1"/>
    </row>
    <row r="5493" spans="1:15" x14ac:dyDescent="0.25">
      <c r="A5493" s="9"/>
      <c r="B5493" s="6"/>
      <c r="I5493" s="4"/>
      <c r="J5493" s="6"/>
      <c r="N5493" s="1"/>
      <c r="O5493" s="1"/>
    </row>
    <row r="5494" spans="1:15" x14ac:dyDescent="0.25">
      <c r="A5494" s="9"/>
      <c r="B5494" s="6"/>
      <c r="I5494" s="4"/>
      <c r="J5494" s="6"/>
      <c r="N5494" s="1"/>
      <c r="O5494" s="1"/>
    </row>
    <row r="5495" spans="1:15" x14ac:dyDescent="0.25">
      <c r="A5495" s="9"/>
      <c r="B5495" s="6"/>
      <c r="I5495" s="4"/>
      <c r="J5495" s="6"/>
      <c r="N5495" s="1"/>
      <c r="O5495" s="1"/>
    </row>
    <row r="5496" spans="1:15" x14ac:dyDescent="0.25">
      <c r="A5496" s="9"/>
      <c r="B5496" s="6"/>
      <c r="I5496" s="4"/>
      <c r="J5496" s="6"/>
      <c r="N5496" s="1"/>
      <c r="O5496" s="1"/>
    </row>
    <row r="5497" spans="1:15" x14ac:dyDescent="0.25">
      <c r="A5497" s="9"/>
      <c r="B5497" s="6"/>
      <c r="I5497" s="4"/>
      <c r="J5497" s="6"/>
      <c r="N5497" s="1"/>
      <c r="O5497" s="1"/>
    </row>
    <row r="5498" spans="1:15" x14ac:dyDescent="0.25">
      <c r="A5498" s="9"/>
      <c r="B5498" s="6"/>
      <c r="I5498" s="4"/>
      <c r="J5498" s="6"/>
      <c r="N5498" s="1"/>
      <c r="O5498" s="1"/>
    </row>
    <row r="5499" spans="1:15" x14ac:dyDescent="0.25">
      <c r="A5499" s="9"/>
      <c r="B5499" s="6"/>
      <c r="I5499" s="4"/>
      <c r="J5499" s="6"/>
      <c r="N5499" s="1"/>
      <c r="O5499" s="1"/>
    </row>
    <row r="5500" spans="1:15" x14ac:dyDescent="0.25">
      <c r="A5500" s="9"/>
      <c r="B5500" s="6"/>
      <c r="I5500" s="4"/>
      <c r="J5500" s="6"/>
      <c r="N5500" s="1"/>
      <c r="O5500" s="1"/>
    </row>
    <row r="5501" spans="1:15" x14ac:dyDescent="0.25">
      <c r="A5501" s="9"/>
      <c r="B5501" s="6"/>
      <c r="I5501" s="4"/>
      <c r="J5501" s="6"/>
      <c r="N5501" s="1"/>
      <c r="O5501" s="1"/>
    </row>
    <row r="5502" spans="1:15" x14ac:dyDescent="0.25">
      <c r="A5502" s="9"/>
      <c r="B5502" s="6"/>
      <c r="I5502" s="4"/>
      <c r="J5502" s="6"/>
      <c r="N5502" s="1"/>
      <c r="O5502" s="1"/>
    </row>
    <row r="5503" spans="1:15" x14ac:dyDescent="0.25">
      <c r="A5503" s="9"/>
      <c r="B5503" s="6"/>
      <c r="I5503" s="4"/>
      <c r="J5503" s="6"/>
      <c r="N5503" s="1"/>
      <c r="O5503" s="1"/>
    </row>
    <row r="5504" spans="1:15" x14ac:dyDescent="0.25">
      <c r="A5504" s="9"/>
      <c r="B5504" s="6"/>
      <c r="I5504" s="4"/>
      <c r="J5504" s="6"/>
      <c r="N5504" s="1"/>
      <c r="O5504" s="1"/>
    </row>
    <row r="5505" spans="1:15" x14ac:dyDescent="0.25">
      <c r="A5505" s="9"/>
      <c r="B5505" s="6"/>
      <c r="I5505" s="4"/>
      <c r="J5505" s="6"/>
      <c r="N5505" s="1"/>
      <c r="O5505" s="1"/>
    </row>
    <row r="5506" spans="1:15" x14ac:dyDescent="0.25">
      <c r="A5506" s="9"/>
      <c r="B5506" s="6"/>
      <c r="I5506" s="4"/>
      <c r="J5506" s="6"/>
      <c r="N5506" s="1"/>
      <c r="O5506" s="1"/>
    </row>
    <row r="5507" spans="1:15" x14ac:dyDescent="0.25">
      <c r="A5507" s="9"/>
      <c r="B5507" s="6"/>
      <c r="I5507" s="4"/>
      <c r="J5507" s="6"/>
      <c r="N5507" s="1"/>
      <c r="O5507" s="1"/>
    </row>
    <row r="5508" spans="1:15" x14ac:dyDescent="0.25">
      <c r="A5508" s="9"/>
      <c r="B5508" s="6"/>
      <c r="I5508" s="4"/>
      <c r="J5508" s="6"/>
      <c r="N5508" s="1"/>
      <c r="O5508" s="1"/>
    </row>
    <row r="5509" spans="1:15" x14ac:dyDescent="0.25">
      <c r="A5509" s="9"/>
      <c r="B5509" s="6"/>
      <c r="I5509" s="4"/>
      <c r="J5509" s="6"/>
      <c r="N5509" s="1"/>
      <c r="O5509" s="1"/>
    </row>
    <row r="5510" spans="1:15" x14ac:dyDescent="0.25">
      <c r="A5510" s="9"/>
      <c r="B5510" s="6"/>
      <c r="I5510" s="4"/>
      <c r="J5510" s="6"/>
      <c r="N5510" s="1"/>
      <c r="O5510" s="1"/>
    </row>
    <row r="5511" spans="1:15" x14ac:dyDescent="0.25">
      <c r="A5511" s="9"/>
      <c r="B5511" s="6"/>
      <c r="I5511" s="4"/>
      <c r="J5511" s="6"/>
      <c r="N5511" s="1"/>
      <c r="O5511" s="1"/>
    </row>
    <row r="5512" spans="1:15" x14ac:dyDescent="0.25">
      <c r="A5512" s="9"/>
      <c r="B5512" s="6"/>
      <c r="I5512" s="4"/>
      <c r="J5512" s="6"/>
      <c r="N5512" s="1"/>
      <c r="O5512" s="1"/>
    </row>
    <row r="5513" spans="1:15" x14ac:dyDescent="0.25">
      <c r="A5513" s="9"/>
      <c r="B5513" s="6"/>
      <c r="I5513" s="4"/>
      <c r="J5513" s="6"/>
      <c r="N5513" s="1"/>
      <c r="O5513" s="1"/>
    </row>
    <row r="5514" spans="1:15" x14ac:dyDescent="0.25">
      <c r="A5514" s="9"/>
      <c r="B5514" s="6"/>
      <c r="I5514" s="4"/>
      <c r="J5514" s="6"/>
      <c r="N5514" s="1"/>
      <c r="O5514" s="1"/>
    </row>
    <row r="5515" spans="1:15" x14ac:dyDescent="0.25">
      <c r="A5515" s="9"/>
      <c r="B5515" s="6"/>
      <c r="I5515" s="4"/>
      <c r="J5515" s="6"/>
      <c r="N5515" s="1"/>
      <c r="O5515" s="1"/>
    </row>
    <row r="5516" spans="1:15" x14ac:dyDescent="0.25">
      <c r="A5516" s="9"/>
      <c r="B5516" s="6"/>
      <c r="I5516" s="4"/>
      <c r="J5516" s="6"/>
      <c r="N5516" s="1"/>
      <c r="O5516" s="1"/>
    </row>
    <row r="5517" spans="1:15" x14ac:dyDescent="0.25">
      <c r="A5517" s="9"/>
      <c r="B5517" s="6"/>
      <c r="I5517" s="4"/>
      <c r="J5517" s="6"/>
      <c r="N5517" s="1"/>
      <c r="O5517" s="1"/>
    </row>
    <row r="5518" spans="1:15" x14ac:dyDescent="0.25">
      <c r="A5518" s="9"/>
      <c r="B5518" s="6"/>
      <c r="I5518" s="4"/>
      <c r="J5518" s="6"/>
      <c r="N5518" s="1"/>
      <c r="O5518" s="1"/>
    </row>
    <row r="5519" spans="1:15" x14ac:dyDescent="0.25">
      <c r="A5519" s="9"/>
      <c r="B5519" s="6"/>
      <c r="I5519" s="4"/>
      <c r="J5519" s="6"/>
      <c r="N5519" s="1"/>
      <c r="O5519" s="1"/>
    </row>
    <row r="5520" spans="1:15" x14ac:dyDescent="0.25">
      <c r="A5520" s="9"/>
      <c r="B5520" s="6"/>
      <c r="I5520" s="4"/>
      <c r="J5520" s="6"/>
      <c r="N5520" s="1"/>
      <c r="O5520" s="1"/>
    </row>
    <row r="5521" spans="1:15" x14ac:dyDescent="0.25">
      <c r="A5521" s="9"/>
      <c r="B5521" s="6"/>
      <c r="I5521" s="4"/>
      <c r="J5521" s="6"/>
      <c r="N5521" s="1"/>
      <c r="O5521" s="1"/>
    </row>
    <row r="5522" spans="1:15" x14ac:dyDescent="0.25">
      <c r="A5522" s="9"/>
      <c r="B5522" s="6"/>
      <c r="I5522" s="4"/>
      <c r="J5522" s="6"/>
      <c r="N5522" s="1"/>
      <c r="O5522" s="1"/>
    </row>
    <row r="5523" spans="1:15" x14ac:dyDescent="0.25">
      <c r="A5523" s="9"/>
      <c r="B5523" s="6"/>
      <c r="I5523" s="4"/>
      <c r="J5523" s="6"/>
      <c r="N5523" s="1"/>
      <c r="O5523" s="1"/>
    </row>
    <row r="5524" spans="1:15" x14ac:dyDescent="0.25">
      <c r="A5524" s="9"/>
      <c r="B5524" s="6"/>
      <c r="I5524" s="4"/>
      <c r="J5524" s="6"/>
      <c r="N5524" s="1"/>
      <c r="O5524" s="1"/>
    </row>
    <row r="5525" spans="1:15" x14ac:dyDescent="0.25">
      <c r="A5525" s="9"/>
      <c r="B5525" s="6"/>
      <c r="I5525" s="4"/>
      <c r="J5525" s="6"/>
      <c r="N5525" s="1"/>
      <c r="O5525" s="1"/>
    </row>
    <row r="5526" spans="1:15" x14ac:dyDescent="0.25">
      <c r="A5526" s="9"/>
      <c r="B5526" s="6"/>
      <c r="I5526" s="4"/>
      <c r="J5526" s="6"/>
      <c r="N5526" s="1"/>
      <c r="O5526" s="1"/>
    </row>
    <row r="5527" spans="1:15" x14ac:dyDescent="0.25">
      <c r="A5527" s="9"/>
      <c r="B5527" s="6"/>
      <c r="I5527" s="4"/>
      <c r="J5527" s="6"/>
      <c r="N5527" s="1"/>
      <c r="O5527" s="1"/>
    </row>
    <row r="5528" spans="1:15" x14ac:dyDescent="0.25">
      <c r="A5528" s="9"/>
      <c r="B5528" s="6"/>
      <c r="I5528" s="4"/>
      <c r="J5528" s="6"/>
      <c r="N5528" s="1"/>
      <c r="O5528" s="1"/>
    </row>
    <row r="5529" spans="1:15" x14ac:dyDescent="0.25">
      <c r="A5529" s="9"/>
      <c r="B5529" s="6"/>
      <c r="I5529" s="4"/>
      <c r="J5529" s="6"/>
      <c r="N5529" s="1"/>
      <c r="O5529" s="1"/>
    </row>
    <row r="5530" spans="1:15" x14ac:dyDescent="0.25">
      <c r="A5530" s="9"/>
      <c r="B5530" s="6"/>
      <c r="I5530" s="4"/>
      <c r="J5530" s="6"/>
      <c r="N5530" s="1"/>
      <c r="O5530" s="1"/>
    </row>
    <row r="5531" spans="1:15" x14ac:dyDescent="0.25">
      <c r="A5531" s="9"/>
      <c r="B5531" s="6"/>
      <c r="I5531" s="4"/>
      <c r="J5531" s="6"/>
      <c r="N5531" s="1"/>
      <c r="O5531" s="1"/>
    </row>
    <row r="5532" spans="1:15" x14ac:dyDescent="0.25">
      <c r="A5532" s="9"/>
      <c r="B5532" s="6"/>
      <c r="I5532" s="4"/>
      <c r="J5532" s="6"/>
      <c r="N5532" s="1"/>
      <c r="O5532" s="1"/>
    </row>
    <row r="5533" spans="1:15" x14ac:dyDescent="0.25">
      <c r="A5533" s="9"/>
      <c r="B5533" s="6"/>
      <c r="I5533" s="4"/>
      <c r="J5533" s="6"/>
      <c r="N5533" s="1"/>
      <c r="O5533" s="1"/>
    </row>
    <row r="5534" spans="1:15" x14ac:dyDescent="0.25">
      <c r="A5534" s="9"/>
      <c r="B5534" s="6"/>
      <c r="I5534" s="4"/>
      <c r="J5534" s="6"/>
      <c r="N5534" s="1"/>
      <c r="O5534" s="1"/>
    </row>
    <row r="5535" spans="1:15" x14ac:dyDescent="0.25">
      <c r="A5535" s="9"/>
      <c r="B5535" s="6"/>
      <c r="I5535" s="4"/>
      <c r="J5535" s="6"/>
      <c r="N5535" s="1"/>
      <c r="O5535" s="1"/>
    </row>
    <row r="5536" spans="1:15" x14ac:dyDescent="0.25">
      <c r="A5536" s="9"/>
      <c r="B5536" s="6"/>
      <c r="I5536" s="4"/>
      <c r="J5536" s="6"/>
      <c r="N5536" s="1"/>
      <c r="O5536" s="1"/>
    </row>
    <row r="5537" spans="1:15" x14ac:dyDescent="0.25">
      <c r="A5537" s="9"/>
      <c r="B5537" s="6"/>
      <c r="I5537" s="4"/>
      <c r="J5537" s="6"/>
      <c r="N5537" s="1"/>
      <c r="O5537" s="1"/>
    </row>
    <row r="5538" spans="1:15" x14ac:dyDescent="0.25">
      <c r="A5538" s="9"/>
      <c r="B5538" s="6"/>
      <c r="I5538" s="4"/>
      <c r="J5538" s="6"/>
      <c r="N5538" s="1"/>
      <c r="O5538" s="1"/>
    </row>
    <row r="5539" spans="1:15" x14ac:dyDescent="0.25">
      <c r="A5539" s="9"/>
      <c r="B5539" s="6"/>
      <c r="I5539" s="4"/>
      <c r="J5539" s="6"/>
      <c r="N5539" s="1"/>
      <c r="O5539" s="1"/>
    </row>
    <row r="5540" spans="1:15" x14ac:dyDescent="0.25">
      <c r="A5540" s="9"/>
      <c r="B5540" s="6"/>
      <c r="I5540" s="4"/>
      <c r="J5540" s="6"/>
      <c r="N5540" s="1"/>
      <c r="O5540" s="1"/>
    </row>
    <row r="5541" spans="1:15" x14ac:dyDescent="0.25">
      <c r="A5541" s="9"/>
      <c r="B5541" s="6"/>
      <c r="I5541" s="4"/>
      <c r="J5541" s="6"/>
      <c r="N5541" s="1"/>
      <c r="O5541" s="1"/>
    </row>
    <row r="5542" spans="1:15" x14ac:dyDescent="0.25">
      <c r="A5542" s="9"/>
      <c r="B5542" s="6"/>
      <c r="I5542" s="4"/>
      <c r="J5542" s="6"/>
      <c r="N5542" s="1"/>
      <c r="O5542" s="1"/>
    </row>
    <row r="5543" spans="1:15" x14ac:dyDescent="0.25">
      <c r="A5543" s="9"/>
      <c r="B5543" s="6"/>
      <c r="I5543" s="4"/>
      <c r="J5543" s="6"/>
      <c r="N5543" s="1"/>
      <c r="O5543" s="1"/>
    </row>
    <row r="5544" spans="1:15" x14ac:dyDescent="0.25">
      <c r="A5544" s="9"/>
      <c r="B5544" s="6"/>
      <c r="I5544" s="4"/>
      <c r="J5544" s="6"/>
      <c r="N5544" s="1"/>
      <c r="O5544" s="1"/>
    </row>
    <row r="5545" spans="1:15" x14ac:dyDescent="0.25">
      <c r="A5545" s="9"/>
      <c r="B5545" s="6"/>
      <c r="I5545" s="4"/>
      <c r="J5545" s="6"/>
      <c r="N5545" s="1"/>
      <c r="O5545" s="1"/>
    </row>
    <row r="5546" spans="1:15" x14ac:dyDescent="0.25">
      <c r="A5546" s="9"/>
      <c r="B5546" s="6"/>
      <c r="I5546" s="4"/>
      <c r="J5546" s="6"/>
      <c r="N5546" s="1"/>
      <c r="O5546" s="1"/>
    </row>
    <row r="5547" spans="1:15" x14ac:dyDescent="0.25">
      <c r="A5547" s="9"/>
      <c r="B5547" s="6"/>
      <c r="I5547" s="4"/>
      <c r="J5547" s="6"/>
      <c r="N5547" s="1"/>
      <c r="O5547" s="1"/>
    </row>
    <row r="5548" spans="1:15" x14ac:dyDescent="0.25">
      <c r="A5548" s="9"/>
      <c r="B5548" s="6"/>
      <c r="I5548" s="4"/>
      <c r="J5548" s="6"/>
      <c r="N5548" s="1"/>
      <c r="O5548" s="1"/>
    </row>
    <row r="5549" spans="1:15" x14ac:dyDescent="0.25">
      <c r="A5549" s="9"/>
      <c r="B5549" s="6"/>
      <c r="I5549" s="4"/>
      <c r="J5549" s="6"/>
      <c r="N5549" s="1"/>
      <c r="O5549" s="1"/>
    </row>
    <row r="5550" spans="1:15" x14ac:dyDescent="0.25">
      <c r="A5550" s="9"/>
      <c r="B5550" s="6"/>
      <c r="I5550" s="4"/>
      <c r="J5550" s="6"/>
      <c r="N5550" s="1"/>
      <c r="O5550" s="1"/>
    </row>
    <row r="5551" spans="1:15" x14ac:dyDescent="0.25">
      <c r="A5551" s="9"/>
      <c r="B5551" s="6"/>
      <c r="I5551" s="4"/>
      <c r="J5551" s="6"/>
      <c r="N5551" s="1"/>
      <c r="O5551" s="1"/>
    </row>
    <row r="5552" spans="1:15" x14ac:dyDescent="0.25">
      <c r="A5552" s="9"/>
      <c r="B5552" s="6"/>
      <c r="I5552" s="4"/>
      <c r="J5552" s="6"/>
      <c r="N5552" s="1"/>
      <c r="O5552" s="1"/>
    </row>
    <row r="5553" spans="1:15" x14ac:dyDescent="0.25">
      <c r="A5553" s="9"/>
      <c r="B5553" s="6"/>
      <c r="I5553" s="4"/>
      <c r="J5553" s="6"/>
      <c r="N5553" s="1"/>
      <c r="O5553" s="1"/>
    </row>
    <row r="5554" spans="1:15" x14ac:dyDescent="0.25">
      <c r="A5554" s="9"/>
      <c r="B5554" s="6"/>
      <c r="I5554" s="4"/>
      <c r="J5554" s="6"/>
      <c r="N5554" s="1"/>
      <c r="O5554" s="1"/>
    </row>
    <row r="5555" spans="1:15" x14ac:dyDescent="0.25">
      <c r="A5555" s="9"/>
      <c r="B5555" s="6"/>
      <c r="I5555" s="4"/>
      <c r="J5555" s="6"/>
      <c r="N5555" s="1"/>
      <c r="O5555" s="1"/>
    </row>
    <row r="5556" spans="1:15" x14ac:dyDescent="0.25">
      <c r="A5556" s="9"/>
      <c r="B5556" s="6"/>
      <c r="I5556" s="4"/>
      <c r="J5556" s="6"/>
      <c r="N5556" s="1"/>
      <c r="O5556" s="1"/>
    </row>
    <row r="5557" spans="1:15" x14ac:dyDescent="0.25">
      <c r="A5557" s="9"/>
      <c r="B5557" s="6"/>
      <c r="I5557" s="4"/>
      <c r="J5557" s="6"/>
      <c r="N5557" s="1"/>
      <c r="O5557" s="1"/>
    </row>
    <row r="5558" spans="1:15" x14ac:dyDescent="0.25">
      <c r="A5558" s="9"/>
      <c r="B5558" s="6"/>
      <c r="I5558" s="4"/>
      <c r="J5558" s="6"/>
      <c r="N5558" s="1"/>
      <c r="O5558" s="1"/>
    </row>
    <row r="5559" spans="1:15" x14ac:dyDescent="0.25">
      <c r="A5559" s="9"/>
      <c r="B5559" s="6"/>
      <c r="I5559" s="4"/>
      <c r="J5559" s="6"/>
      <c r="N5559" s="1"/>
      <c r="O5559" s="1"/>
    </row>
    <row r="5560" spans="1:15" x14ac:dyDescent="0.25">
      <c r="A5560" s="9"/>
      <c r="B5560" s="6"/>
      <c r="I5560" s="4"/>
      <c r="J5560" s="6"/>
      <c r="N5560" s="1"/>
      <c r="O5560" s="1"/>
    </row>
    <row r="5561" spans="1:15" x14ac:dyDescent="0.25">
      <c r="A5561" s="9"/>
      <c r="B5561" s="6"/>
      <c r="I5561" s="4"/>
      <c r="J5561" s="6"/>
      <c r="N5561" s="1"/>
      <c r="O5561" s="1"/>
    </row>
    <row r="5562" spans="1:15" x14ac:dyDescent="0.25">
      <c r="A5562" s="9"/>
      <c r="B5562" s="6"/>
      <c r="I5562" s="4"/>
      <c r="J5562" s="6"/>
      <c r="N5562" s="1"/>
      <c r="O5562" s="1"/>
    </row>
    <row r="5563" spans="1:15" x14ac:dyDescent="0.25">
      <c r="A5563" s="9"/>
      <c r="B5563" s="6"/>
      <c r="I5563" s="4"/>
      <c r="J5563" s="6"/>
      <c r="N5563" s="1"/>
      <c r="O5563" s="1"/>
    </row>
    <row r="5564" spans="1:15" x14ac:dyDescent="0.25">
      <c r="A5564" s="9"/>
      <c r="B5564" s="6"/>
      <c r="I5564" s="4"/>
      <c r="J5564" s="6"/>
      <c r="N5564" s="1"/>
      <c r="O5564" s="1"/>
    </row>
    <row r="5565" spans="1:15" x14ac:dyDescent="0.25">
      <c r="A5565" s="9"/>
      <c r="B5565" s="6"/>
      <c r="I5565" s="4"/>
      <c r="J5565" s="6"/>
      <c r="N5565" s="1"/>
      <c r="O5565" s="1"/>
    </row>
    <row r="5566" spans="1:15" x14ac:dyDescent="0.25">
      <c r="A5566" s="9"/>
      <c r="B5566" s="6"/>
      <c r="I5566" s="4"/>
      <c r="J5566" s="6"/>
      <c r="N5566" s="1"/>
      <c r="O5566" s="1"/>
    </row>
    <row r="5567" spans="1:15" x14ac:dyDescent="0.25">
      <c r="A5567" s="9"/>
      <c r="B5567" s="6"/>
      <c r="I5567" s="4"/>
      <c r="J5567" s="6"/>
      <c r="N5567" s="1"/>
      <c r="O5567" s="1"/>
    </row>
    <row r="5568" spans="1:15" x14ac:dyDescent="0.25">
      <c r="A5568" s="9"/>
      <c r="B5568" s="6"/>
      <c r="I5568" s="4"/>
      <c r="J5568" s="6"/>
      <c r="N5568" s="1"/>
      <c r="O5568" s="1"/>
    </row>
    <row r="5569" spans="1:15" x14ac:dyDescent="0.25">
      <c r="A5569" s="9"/>
      <c r="B5569" s="6"/>
      <c r="I5569" s="4"/>
      <c r="J5569" s="6"/>
      <c r="N5569" s="1"/>
      <c r="O5569" s="1"/>
    </row>
    <row r="5570" spans="1:15" x14ac:dyDescent="0.25">
      <c r="A5570" s="9"/>
      <c r="B5570" s="6"/>
      <c r="I5570" s="4"/>
      <c r="J5570" s="6"/>
      <c r="N5570" s="1"/>
      <c r="O5570" s="1"/>
    </row>
    <row r="5571" spans="1:15" x14ac:dyDescent="0.25">
      <c r="A5571" s="9"/>
      <c r="B5571" s="6"/>
      <c r="I5571" s="4"/>
      <c r="J5571" s="6"/>
      <c r="N5571" s="1"/>
      <c r="O5571" s="1"/>
    </row>
    <row r="5572" spans="1:15" x14ac:dyDescent="0.25">
      <c r="A5572" s="9"/>
      <c r="B5572" s="6"/>
      <c r="I5572" s="4"/>
      <c r="J5572" s="6"/>
      <c r="N5572" s="1"/>
      <c r="O5572" s="1"/>
    </row>
    <row r="5573" spans="1:15" x14ac:dyDescent="0.25">
      <c r="A5573" s="9"/>
      <c r="B5573" s="6"/>
      <c r="I5573" s="4"/>
      <c r="J5573" s="6"/>
      <c r="N5573" s="1"/>
      <c r="O5573" s="1"/>
    </row>
    <row r="5574" spans="1:15" x14ac:dyDescent="0.25">
      <c r="A5574" s="9"/>
      <c r="B5574" s="6"/>
      <c r="I5574" s="4"/>
      <c r="J5574" s="6"/>
      <c r="N5574" s="1"/>
      <c r="O5574" s="1"/>
    </row>
    <row r="5575" spans="1:15" x14ac:dyDescent="0.25">
      <c r="A5575" s="9"/>
      <c r="B5575" s="6"/>
      <c r="I5575" s="4"/>
      <c r="J5575" s="6"/>
      <c r="N5575" s="1"/>
      <c r="O5575" s="1"/>
    </row>
    <row r="5576" spans="1:15" x14ac:dyDescent="0.25">
      <c r="A5576" s="9"/>
      <c r="B5576" s="6"/>
      <c r="I5576" s="4"/>
      <c r="J5576" s="6"/>
      <c r="N5576" s="1"/>
      <c r="O5576" s="1"/>
    </row>
    <row r="5577" spans="1:15" x14ac:dyDescent="0.25">
      <c r="A5577" s="9"/>
      <c r="B5577" s="6"/>
      <c r="I5577" s="4"/>
      <c r="J5577" s="12"/>
      <c r="K5577" s="13"/>
      <c r="L5577" s="13"/>
      <c r="M5577" s="13"/>
      <c r="N5577" s="14"/>
      <c r="O5577" s="14"/>
    </row>
    <row r="5578" spans="1:15" x14ac:dyDescent="0.25">
      <c r="A5578" s="9"/>
      <c r="B5578" s="6"/>
      <c r="I5578" s="4"/>
      <c r="J5578" s="6"/>
      <c r="N5578" s="1"/>
      <c r="O5578" s="1"/>
    </row>
    <row r="5579" spans="1:15" x14ac:dyDescent="0.25">
      <c r="A5579" s="9"/>
      <c r="B5579" s="6"/>
      <c r="I5579" s="4"/>
      <c r="J5579" s="6"/>
      <c r="N5579" s="1"/>
      <c r="O5579" s="1"/>
    </row>
    <row r="5580" spans="1:15" x14ac:dyDescent="0.25">
      <c r="A5580" s="9"/>
      <c r="B5580" s="6"/>
      <c r="I5580" s="4"/>
      <c r="J5580" s="6"/>
      <c r="N5580" s="1"/>
      <c r="O5580" s="1"/>
    </row>
    <row r="5581" spans="1:15" x14ac:dyDescent="0.25">
      <c r="A5581" s="9"/>
      <c r="B5581" s="6"/>
      <c r="I5581" s="4"/>
      <c r="J5581" s="6"/>
      <c r="N5581" s="1"/>
      <c r="O5581" s="1"/>
    </row>
    <row r="5582" spans="1:15" x14ac:dyDescent="0.25">
      <c r="A5582" s="9"/>
      <c r="B5582" s="6"/>
      <c r="I5582" s="4"/>
      <c r="J5582" s="6"/>
      <c r="N5582" s="1"/>
      <c r="O5582" s="1"/>
    </row>
    <row r="5583" spans="1:15" x14ac:dyDescent="0.25">
      <c r="A5583" s="9"/>
      <c r="B5583" s="6"/>
      <c r="I5583" s="4"/>
      <c r="J5583" s="6"/>
      <c r="N5583" s="1"/>
      <c r="O5583" s="1"/>
    </row>
    <row r="5584" spans="1:15" x14ac:dyDescent="0.25">
      <c r="A5584" s="9"/>
      <c r="B5584" s="6"/>
      <c r="I5584" s="4"/>
      <c r="J5584" s="6"/>
      <c r="N5584" s="1"/>
      <c r="O5584" s="1"/>
    </row>
    <row r="5585" spans="1:15" x14ac:dyDescent="0.25">
      <c r="A5585" s="9"/>
      <c r="B5585" s="6"/>
      <c r="I5585" s="4"/>
      <c r="J5585" s="6"/>
      <c r="N5585" s="1"/>
      <c r="O5585" s="1"/>
    </row>
    <row r="5586" spans="1:15" x14ac:dyDescent="0.25">
      <c r="A5586" s="9"/>
      <c r="B5586" s="6"/>
      <c r="I5586" s="4"/>
      <c r="J5586" s="6"/>
      <c r="N5586" s="1"/>
      <c r="O5586" s="1"/>
    </row>
    <row r="5587" spans="1:15" x14ac:dyDescent="0.25">
      <c r="A5587" s="9"/>
      <c r="B5587" s="6"/>
      <c r="I5587" s="4"/>
      <c r="J5587" s="6"/>
      <c r="N5587" s="1"/>
      <c r="O5587" s="1"/>
    </row>
    <row r="5588" spans="1:15" x14ac:dyDescent="0.25">
      <c r="A5588" s="9"/>
      <c r="B5588" s="6"/>
      <c r="I5588" s="4"/>
      <c r="J5588" s="6"/>
      <c r="N5588" s="1"/>
      <c r="O5588" s="1"/>
    </row>
    <row r="5589" spans="1:15" x14ac:dyDescent="0.25">
      <c r="A5589" s="9"/>
      <c r="B5589" s="6"/>
      <c r="I5589" s="4"/>
      <c r="J5589" s="6"/>
      <c r="N5589" s="1"/>
      <c r="O5589" s="1"/>
    </row>
    <row r="5590" spans="1:15" x14ac:dyDescent="0.25">
      <c r="A5590" s="9"/>
      <c r="B5590" s="6"/>
      <c r="I5590" s="4"/>
      <c r="J5590" s="6"/>
      <c r="N5590" s="1"/>
      <c r="O5590" s="1"/>
    </row>
    <row r="5591" spans="1:15" x14ac:dyDescent="0.25">
      <c r="A5591" s="9"/>
      <c r="B5591" s="6"/>
      <c r="I5591" s="4"/>
      <c r="J5591" s="6"/>
      <c r="N5591" s="1"/>
      <c r="O5591" s="1"/>
    </row>
    <row r="5592" spans="1:15" x14ac:dyDescent="0.25">
      <c r="A5592" s="9"/>
      <c r="B5592" s="6"/>
      <c r="I5592" s="4"/>
      <c r="J5592" s="6"/>
      <c r="N5592" s="1"/>
      <c r="O5592" s="1"/>
    </row>
    <row r="5593" spans="1:15" x14ac:dyDescent="0.25">
      <c r="A5593" s="9"/>
      <c r="B5593" s="6"/>
      <c r="I5593" s="4"/>
      <c r="J5593" s="6"/>
      <c r="N5593" s="1"/>
      <c r="O5593" s="1"/>
    </row>
    <row r="5594" spans="1:15" x14ac:dyDescent="0.25">
      <c r="A5594" s="9"/>
      <c r="B5594" s="6"/>
      <c r="I5594" s="4"/>
      <c r="J5594" s="6"/>
      <c r="N5594" s="1"/>
      <c r="O5594" s="1"/>
    </row>
    <row r="5595" spans="1:15" x14ac:dyDescent="0.25">
      <c r="A5595" s="9"/>
      <c r="B5595" s="6"/>
      <c r="I5595" s="4"/>
      <c r="J5595" s="6"/>
      <c r="N5595" s="1"/>
      <c r="O5595" s="1"/>
    </row>
    <row r="5596" spans="1:15" x14ac:dyDescent="0.25">
      <c r="A5596" s="9"/>
      <c r="B5596" s="6"/>
      <c r="I5596" s="4"/>
      <c r="J5596" s="6"/>
      <c r="N5596" s="1"/>
      <c r="O5596" s="1"/>
    </row>
    <row r="5597" spans="1:15" x14ac:dyDescent="0.25">
      <c r="A5597" s="9"/>
      <c r="B5597" s="6"/>
      <c r="I5597" s="4"/>
      <c r="J5597" s="6"/>
      <c r="N5597" s="1"/>
      <c r="O5597" s="1"/>
    </row>
    <row r="5598" spans="1:15" x14ac:dyDescent="0.25">
      <c r="A5598" s="9"/>
      <c r="B5598" s="6"/>
      <c r="I5598" s="4"/>
      <c r="J5598" s="6"/>
      <c r="N5598" s="1"/>
      <c r="O5598" s="1"/>
    </row>
    <row r="5599" spans="1:15" x14ac:dyDescent="0.25">
      <c r="A5599" s="9"/>
      <c r="B5599" s="6"/>
      <c r="I5599" s="4"/>
      <c r="J5599" s="6"/>
      <c r="N5599" s="1"/>
      <c r="O5599" s="1"/>
    </row>
    <row r="5600" spans="1:15" x14ac:dyDescent="0.25">
      <c r="A5600" s="9"/>
      <c r="B5600" s="6"/>
      <c r="I5600" s="4"/>
      <c r="J5600" s="6"/>
      <c r="N5600" s="1"/>
      <c r="O5600" s="1"/>
    </row>
    <row r="5601" spans="1:15" x14ac:dyDescent="0.25">
      <c r="A5601" s="9"/>
      <c r="B5601" s="6"/>
      <c r="I5601" s="4"/>
      <c r="J5601" s="6"/>
      <c r="N5601" s="1"/>
      <c r="O5601" s="1"/>
    </row>
    <row r="5602" spans="1:15" x14ac:dyDescent="0.25">
      <c r="A5602" s="9"/>
      <c r="B5602" s="6"/>
      <c r="I5602" s="4"/>
      <c r="J5602" s="6"/>
      <c r="N5602" s="1"/>
      <c r="O5602" s="1"/>
    </row>
    <row r="5603" spans="1:15" x14ac:dyDescent="0.25">
      <c r="A5603" s="9"/>
      <c r="B5603" s="6"/>
      <c r="I5603" s="4"/>
      <c r="J5603" s="6"/>
      <c r="N5603" s="1"/>
      <c r="O5603" s="1"/>
    </row>
    <row r="5604" spans="1:15" x14ac:dyDescent="0.25">
      <c r="A5604" s="9"/>
      <c r="B5604" s="6"/>
      <c r="I5604" s="4"/>
      <c r="J5604" s="6"/>
      <c r="N5604" s="1"/>
      <c r="O5604" s="1"/>
    </row>
    <row r="5605" spans="1:15" x14ac:dyDescent="0.25">
      <c r="A5605" s="9"/>
      <c r="B5605" s="6"/>
      <c r="I5605" s="4"/>
      <c r="J5605" s="6"/>
      <c r="N5605" s="1"/>
      <c r="O5605" s="1"/>
    </row>
    <row r="5606" spans="1:15" x14ac:dyDescent="0.25">
      <c r="A5606" s="9"/>
      <c r="B5606" s="6"/>
      <c r="I5606" s="4"/>
      <c r="J5606" s="6"/>
      <c r="N5606" s="1"/>
      <c r="O5606" s="1"/>
    </row>
    <row r="5607" spans="1:15" x14ac:dyDescent="0.25">
      <c r="A5607" s="9"/>
      <c r="B5607" s="6"/>
      <c r="I5607" s="4"/>
      <c r="J5607" s="6"/>
      <c r="N5607" s="1"/>
      <c r="O5607" s="1"/>
    </row>
    <row r="5608" spans="1:15" x14ac:dyDescent="0.25">
      <c r="A5608" s="9"/>
      <c r="B5608" s="6"/>
      <c r="I5608" s="4"/>
      <c r="J5608" s="6"/>
      <c r="N5608" s="1"/>
      <c r="O5608" s="1"/>
    </row>
    <row r="5609" spans="1:15" x14ac:dyDescent="0.25">
      <c r="A5609" s="9"/>
      <c r="B5609" s="6"/>
      <c r="I5609" s="4"/>
      <c r="J5609" s="6"/>
      <c r="N5609" s="1"/>
      <c r="O5609" s="1"/>
    </row>
    <row r="5610" spans="1:15" x14ac:dyDescent="0.25">
      <c r="A5610" s="9"/>
      <c r="B5610" s="6"/>
      <c r="I5610" s="4"/>
      <c r="J5610" s="6"/>
      <c r="N5610" s="1"/>
      <c r="O5610" s="1"/>
    </row>
    <row r="5611" spans="1:15" x14ac:dyDescent="0.25">
      <c r="A5611" s="9"/>
      <c r="B5611" s="6"/>
      <c r="I5611" s="4"/>
      <c r="J5611" s="6"/>
      <c r="N5611" s="1"/>
      <c r="O5611" s="1"/>
    </row>
    <row r="5612" spans="1:15" x14ac:dyDescent="0.25">
      <c r="A5612" s="9"/>
      <c r="B5612" s="6"/>
      <c r="I5612" s="4"/>
      <c r="J5612" s="6"/>
      <c r="N5612" s="1"/>
      <c r="O5612" s="1"/>
    </row>
    <row r="5613" spans="1:15" x14ac:dyDescent="0.25">
      <c r="A5613" s="9"/>
      <c r="B5613" s="6"/>
      <c r="I5613" s="4"/>
      <c r="J5613" s="6"/>
      <c r="N5613" s="1"/>
      <c r="O5613" s="1"/>
    </row>
    <row r="5614" spans="1:15" x14ac:dyDescent="0.25">
      <c r="A5614" s="9"/>
      <c r="B5614" s="6"/>
      <c r="I5614" s="4"/>
      <c r="J5614" s="6"/>
      <c r="N5614" s="1"/>
      <c r="O5614" s="1"/>
    </row>
    <row r="5615" spans="1:15" x14ac:dyDescent="0.25">
      <c r="A5615" s="9"/>
      <c r="B5615" s="6"/>
      <c r="I5615" s="4"/>
      <c r="J5615" s="6"/>
      <c r="N5615" s="1"/>
      <c r="O5615" s="1"/>
    </row>
    <row r="5616" spans="1:15" x14ac:dyDescent="0.25">
      <c r="A5616" s="9"/>
      <c r="B5616" s="6"/>
      <c r="I5616" s="4"/>
      <c r="J5616" s="6"/>
      <c r="N5616" s="1"/>
      <c r="O5616" s="1"/>
    </row>
    <row r="5617" spans="1:15" x14ac:dyDescent="0.25">
      <c r="A5617" s="9"/>
      <c r="B5617" s="6"/>
      <c r="I5617" s="4"/>
      <c r="J5617" s="6"/>
      <c r="N5617" s="1"/>
      <c r="O5617" s="1"/>
    </row>
    <row r="5618" spans="1:15" x14ac:dyDescent="0.25">
      <c r="A5618" s="9"/>
      <c r="B5618" s="6"/>
      <c r="I5618" s="4"/>
      <c r="J5618" s="6"/>
      <c r="N5618" s="1"/>
      <c r="O5618" s="1"/>
    </row>
    <row r="5619" spans="1:15" x14ac:dyDescent="0.25">
      <c r="A5619" s="9"/>
      <c r="B5619" s="6"/>
      <c r="I5619" s="4"/>
      <c r="J5619" s="6"/>
      <c r="N5619" s="1"/>
      <c r="O5619" s="1"/>
    </row>
    <row r="5620" spans="1:15" x14ac:dyDescent="0.25">
      <c r="A5620" s="9"/>
      <c r="B5620" s="6"/>
      <c r="I5620" s="4"/>
      <c r="J5620" s="6"/>
      <c r="N5620" s="1"/>
      <c r="O5620" s="1"/>
    </row>
    <row r="5621" spans="1:15" x14ac:dyDescent="0.25">
      <c r="A5621" s="9"/>
      <c r="B5621" s="6"/>
      <c r="I5621" s="4"/>
      <c r="J5621" s="6"/>
      <c r="N5621" s="1"/>
      <c r="O5621" s="1"/>
    </row>
    <row r="5622" spans="1:15" x14ac:dyDescent="0.25">
      <c r="A5622" s="9"/>
      <c r="B5622" s="6"/>
      <c r="I5622" s="4"/>
      <c r="J5622" s="6"/>
      <c r="N5622" s="1"/>
      <c r="O5622" s="1"/>
    </row>
    <row r="5623" spans="1:15" x14ac:dyDescent="0.25">
      <c r="A5623" s="9"/>
      <c r="B5623" s="6"/>
      <c r="I5623" s="4"/>
      <c r="J5623" s="6"/>
      <c r="N5623" s="1"/>
      <c r="O5623" s="1"/>
    </row>
    <row r="5624" spans="1:15" x14ac:dyDescent="0.25">
      <c r="A5624" s="9"/>
      <c r="B5624" s="6"/>
      <c r="I5624" s="4"/>
      <c r="J5624" s="6"/>
      <c r="N5624" s="1"/>
      <c r="O5624" s="1"/>
    </row>
    <row r="5625" spans="1:15" x14ac:dyDescent="0.25">
      <c r="A5625" s="9"/>
      <c r="B5625" s="6"/>
      <c r="I5625" s="4"/>
      <c r="J5625" s="6"/>
      <c r="N5625" s="1"/>
      <c r="O5625" s="1"/>
    </row>
    <row r="5626" spans="1:15" x14ac:dyDescent="0.25">
      <c r="A5626" s="9"/>
      <c r="B5626" s="6"/>
      <c r="I5626" s="4"/>
      <c r="J5626" s="6"/>
      <c r="N5626" s="1"/>
      <c r="O5626" s="1"/>
    </row>
    <row r="5627" spans="1:15" x14ac:dyDescent="0.25">
      <c r="A5627" s="9"/>
      <c r="B5627" s="6"/>
      <c r="I5627" s="4"/>
      <c r="J5627" s="6"/>
      <c r="N5627" s="1"/>
      <c r="O5627" s="1"/>
    </row>
    <row r="5628" spans="1:15" x14ac:dyDescent="0.25">
      <c r="A5628" s="9"/>
      <c r="B5628" s="6"/>
      <c r="I5628" s="4"/>
      <c r="J5628" s="6"/>
      <c r="N5628" s="1"/>
      <c r="O5628" s="1"/>
    </row>
    <row r="5629" spans="1:15" x14ac:dyDescent="0.25">
      <c r="A5629" s="9"/>
      <c r="B5629" s="6"/>
      <c r="I5629" s="4"/>
      <c r="J5629" s="6"/>
      <c r="N5629" s="1"/>
      <c r="O5629" s="1"/>
    </row>
    <row r="5630" spans="1:15" x14ac:dyDescent="0.25">
      <c r="A5630" s="9"/>
      <c r="B5630" s="6"/>
      <c r="I5630" s="4"/>
      <c r="J5630" s="6"/>
      <c r="N5630" s="1"/>
      <c r="O5630" s="1"/>
    </row>
    <row r="5631" spans="1:15" x14ac:dyDescent="0.25">
      <c r="A5631" s="9"/>
      <c r="B5631" s="6"/>
      <c r="I5631" s="4"/>
      <c r="J5631" s="6"/>
      <c r="N5631" s="1"/>
      <c r="O5631" s="1"/>
    </row>
    <row r="5632" spans="1:15" x14ac:dyDescent="0.25">
      <c r="A5632" s="9"/>
      <c r="B5632" s="6"/>
      <c r="I5632" s="4"/>
      <c r="J5632" s="6"/>
      <c r="N5632" s="1"/>
      <c r="O5632" s="1"/>
    </row>
    <row r="5633" spans="1:15" x14ac:dyDescent="0.25">
      <c r="A5633" s="9"/>
      <c r="B5633" s="6"/>
      <c r="I5633" s="4"/>
      <c r="J5633" s="6"/>
      <c r="N5633" s="1"/>
      <c r="O5633" s="1"/>
    </row>
    <row r="5634" spans="1:15" x14ac:dyDescent="0.25">
      <c r="A5634" s="9"/>
      <c r="B5634" s="6"/>
      <c r="I5634" s="4"/>
      <c r="J5634" s="6"/>
      <c r="N5634" s="1"/>
      <c r="O5634" s="1"/>
    </row>
    <row r="5635" spans="1:15" x14ac:dyDescent="0.25">
      <c r="A5635" s="9"/>
      <c r="B5635" s="6"/>
      <c r="I5635" s="4"/>
      <c r="J5635" s="6"/>
      <c r="N5635" s="1"/>
      <c r="O5635" s="1"/>
    </row>
    <row r="5636" spans="1:15" x14ac:dyDescent="0.25">
      <c r="A5636" s="9"/>
      <c r="B5636" s="6"/>
      <c r="I5636" s="4"/>
      <c r="J5636" s="6"/>
      <c r="N5636" s="1"/>
      <c r="O5636" s="1"/>
    </row>
    <row r="5637" spans="1:15" x14ac:dyDescent="0.25">
      <c r="A5637" s="9"/>
      <c r="B5637" s="6"/>
      <c r="I5637" s="4"/>
      <c r="J5637" s="6"/>
      <c r="N5637" s="1"/>
      <c r="O5637" s="1"/>
    </row>
    <row r="5638" spans="1:15" x14ac:dyDescent="0.25">
      <c r="A5638" s="9"/>
      <c r="B5638" s="6"/>
      <c r="I5638" s="4"/>
      <c r="J5638" s="6"/>
      <c r="N5638" s="1"/>
      <c r="O5638" s="1"/>
    </row>
    <row r="5639" spans="1:15" x14ac:dyDescent="0.25">
      <c r="A5639" s="9"/>
      <c r="B5639" s="6"/>
      <c r="I5639" s="4"/>
      <c r="J5639" s="6"/>
      <c r="N5639" s="1"/>
      <c r="O5639" s="1"/>
    </row>
    <row r="5640" spans="1:15" x14ac:dyDescent="0.25">
      <c r="A5640" s="9"/>
      <c r="B5640" s="6"/>
      <c r="I5640" s="4"/>
      <c r="J5640" s="6"/>
      <c r="N5640" s="1"/>
      <c r="O5640" s="1"/>
    </row>
    <row r="5641" spans="1:15" x14ac:dyDescent="0.25">
      <c r="A5641" s="9"/>
      <c r="B5641" s="6"/>
      <c r="I5641" s="4"/>
      <c r="J5641" s="6"/>
      <c r="N5641" s="1"/>
      <c r="O5641" s="1"/>
    </row>
    <row r="5642" spans="1:15" x14ac:dyDescent="0.25">
      <c r="A5642" s="9"/>
      <c r="B5642" s="6"/>
      <c r="I5642" s="4"/>
      <c r="J5642" s="6"/>
      <c r="N5642" s="1"/>
      <c r="O5642" s="1"/>
    </row>
    <row r="5643" spans="1:15" x14ac:dyDescent="0.25">
      <c r="A5643" s="9"/>
      <c r="B5643" s="6"/>
      <c r="I5643" s="4"/>
      <c r="J5643" s="6"/>
      <c r="N5643" s="1"/>
      <c r="O5643" s="1"/>
    </row>
    <row r="5644" spans="1:15" x14ac:dyDescent="0.25">
      <c r="A5644" s="9"/>
      <c r="B5644" s="6"/>
      <c r="I5644" s="4"/>
      <c r="J5644" s="6"/>
      <c r="N5644" s="1"/>
      <c r="O5644" s="1"/>
    </row>
    <row r="5645" spans="1:15" x14ac:dyDescent="0.25">
      <c r="A5645" s="9"/>
      <c r="B5645" s="6"/>
      <c r="I5645" s="4"/>
      <c r="J5645" s="6"/>
      <c r="N5645" s="1"/>
      <c r="O5645" s="1"/>
    </row>
    <row r="5646" spans="1:15" x14ac:dyDescent="0.25">
      <c r="A5646" s="9"/>
      <c r="B5646" s="6"/>
      <c r="I5646" s="4"/>
      <c r="J5646" s="6"/>
      <c r="N5646" s="1"/>
      <c r="O5646" s="1"/>
    </row>
    <row r="5647" spans="1:15" x14ac:dyDescent="0.25">
      <c r="A5647" s="9"/>
      <c r="B5647" s="6"/>
      <c r="I5647" s="4"/>
      <c r="J5647" s="6"/>
      <c r="N5647" s="1"/>
      <c r="O5647" s="1"/>
    </row>
    <row r="5648" spans="1:15" x14ac:dyDescent="0.25">
      <c r="A5648" s="9"/>
      <c r="B5648" s="6"/>
      <c r="I5648" s="4"/>
      <c r="J5648" s="6"/>
      <c r="N5648" s="1"/>
      <c r="O5648" s="1"/>
    </row>
    <row r="5649" spans="1:15" x14ac:dyDescent="0.25">
      <c r="A5649" s="9"/>
      <c r="B5649" s="6"/>
      <c r="I5649" s="4"/>
      <c r="J5649" s="6"/>
      <c r="N5649" s="1"/>
      <c r="O5649" s="1"/>
    </row>
    <row r="5650" spans="1:15" x14ac:dyDescent="0.25">
      <c r="A5650" s="9"/>
      <c r="B5650" s="6"/>
      <c r="I5650" s="4"/>
      <c r="J5650" s="6"/>
      <c r="N5650" s="1"/>
      <c r="O5650" s="1"/>
    </row>
    <row r="5651" spans="1:15" x14ac:dyDescent="0.25">
      <c r="A5651" s="9"/>
      <c r="B5651" s="6"/>
      <c r="I5651" s="4"/>
      <c r="J5651" s="6"/>
      <c r="N5651" s="1"/>
      <c r="O5651" s="1"/>
    </row>
    <row r="5652" spans="1:15" x14ac:dyDescent="0.25">
      <c r="A5652" s="9"/>
      <c r="B5652" s="6"/>
      <c r="I5652" s="4"/>
      <c r="J5652" s="6"/>
      <c r="N5652" s="1"/>
      <c r="O5652" s="1"/>
    </row>
    <row r="5653" spans="1:15" x14ac:dyDescent="0.25">
      <c r="A5653" s="9"/>
      <c r="B5653" s="6"/>
      <c r="I5653" s="4"/>
      <c r="J5653" s="6"/>
      <c r="N5653" s="1"/>
      <c r="O5653" s="1"/>
    </row>
    <row r="5654" spans="1:15" x14ac:dyDescent="0.25">
      <c r="A5654" s="9"/>
      <c r="B5654" s="6"/>
      <c r="I5654" s="4"/>
      <c r="J5654" s="6"/>
      <c r="N5654" s="1"/>
      <c r="O5654" s="1"/>
    </row>
    <row r="5655" spans="1:15" x14ac:dyDescent="0.25">
      <c r="A5655" s="9"/>
      <c r="B5655" s="6"/>
      <c r="I5655" s="4"/>
      <c r="J5655" s="6"/>
      <c r="N5655" s="1"/>
      <c r="O5655" s="1"/>
    </row>
    <row r="5656" spans="1:15" x14ac:dyDescent="0.25">
      <c r="A5656" s="9"/>
      <c r="B5656" s="6"/>
      <c r="I5656" s="4"/>
      <c r="J5656" s="6"/>
      <c r="N5656" s="1"/>
      <c r="O5656" s="1"/>
    </row>
    <row r="5657" spans="1:15" x14ac:dyDescent="0.25">
      <c r="A5657" s="9"/>
      <c r="B5657" s="6"/>
      <c r="I5657" s="4"/>
      <c r="J5657" s="6"/>
      <c r="N5657" s="1"/>
      <c r="O5657" s="1"/>
    </row>
    <row r="5658" spans="1:15" x14ac:dyDescent="0.25">
      <c r="A5658" s="9"/>
      <c r="B5658" s="6"/>
      <c r="I5658" s="4"/>
      <c r="J5658" s="6"/>
      <c r="N5658" s="1"/>
      <c r="O5658" s="1"/>
    </row>
    <row r="5659" spans="1:15" x14ac:dyDescent="0.25">
      <c r="A5659" s="9"/>
      <c r="B5659" s="6"/>
      <c r="I5659" s="4"/>
      <c r="J5659" s="6"/>
      <c r="N5659" s="1"/>
      <c r="O5659" s="1"/>
    </row>
    <row r="5660" spans="1:15" x14ac:dyDescent="0.25">
      <c r="A5660" s="9"/>
      <c r="B5660" s="6"/>
      <c r="I5660" s="4"/>
      <c r="J5660" s="6"/>
      <c r="N5660" s="1"/>
      <c r="O5660" s="1"/>
    </row>
    <row r="5661" spans="1:15" x14ac:dyDescent="0.25">
      <c r="A5661" s="9"/>
      <c r="B5661" s="6"/>
      <c r="I5661" s="4"/>
      <c r="J5661" s="6"/>
      <c r="N5661" s="1"/>
      <c r="O5661" s="1"/>
    </row>
    <row r="5662" spans="1:15" x14ac:dyDescent="0.25">
      <c r="A5662" s="9"/>
      <c r="B5662" s="6"/>
      <c r="I5662" s="4"/>
      <c r="J5662" s="6"/>
      <c r="N5662" s="1"/>
      <c r="O5662" s="1"/>
    </row>
    <row r="5663" spans="1:15" x14ac:dyDescent="0.25">
      <c r="A5663" s="9"/>
      <c r="B5663" s="6"/>
      <c r="I5663" s="4"/>
      <c r="J5663" s="6"/>
      <c r="N5663" s="1"/>
      <c r="O5663" s="1"/>
    </row>
    <row r="5664" spans="1:15" x14ac:dyDescent="0.25">
      <c r="A5664" s="9"/>
      <c r="B5664" s="6"/>
      <c r="I5664" s="4"/>
      <c r="J5664" s="6"/>
      <c r="N5664" s="1"/>
      <c r="O5664" s="1"/>
    </row>
    <row r="5665" spans="1:15" x14ac:dyDescent="0.25">
      <c r="A5665" s="9"/>
      <c r="B5665" s="6"/>
      <c r="I5665" s="4"/>
      <c r="J5665" s="6"/>
      <c r="N5665" s="1"/>
      <c r="O5665" s="1"/>
    </row>
    <row r="5666" spans="1:15" x14ac:dyDescent="0.25">
      <c r="A5666" s="9"/>
      <c r="B5666" s="6"/>
      <c r="I5666" s="4"/>
      <c r="J5666" s="6"/>
      <c r="N5666" s="1"/>
      <c r="O5666" s="1"/>
    </row>
    <row r="5667" spans="1:15" x14ac:dyDescent="0.25">
      <c r="A5667" s="9"/>
      <c r="B5667" s="6"/>
      <c r="I5667" s="4"/>
      <c r="J5667" s="6"/>
      <c r="N5667" s="1"/>
      <c r="O5667" s="1"/>
    </row>
    <row r="5668" spans="1:15" x14ac:dyDescent="0.25">
      <c r="A5668" s="9"/>
      <c r="B5668" s="6"/>
      <c r="I5668" s="4"/>
      <c r="J5668" s="6"/>
      <c r="N5668" s="1"/>
      <c r="O5668" s="1"/>
    </row>
    <row r="5669" spans="1:15" x14ac:dyDescent="0.25">
      <c r="A5669" s="9"/>
      <c r="B5669" s="6"/>
      <c r="I5669" s="4"/>
      <c r="J5669" s="6"/>
      <c r="N5669" s="1"/>
      <c r="O5669" s="1"/>
    </row>
    <row r="5670" spans="1:15" x14ac:dyDescent="0.25">
      <c r="A5670" s="9"/>
      <c r="B5670" s="6"/>
      <c r="I5670" s="4"/>
      <c r="J5670" s="6"/>
      <c r="N5670" s="1"/>
      <c r="O5670" s="1"/>
    </row>
    <row r="5671" spans="1:15" x14ac:dyDescent="0.25">
      <c r="A5671" s="9"/>
      <c r="B5671" s="6"/>
      <c r="I5671" s="4"/>
      <c r="J5671" s="6"/>
      <c r="N5671" s="1"/>
      <c r="O5671" s="1"/>
    </row>
    <row r="5672" spans="1:15" x14ac:dyDescent="0.25">
      <c r="A5672" s="9"/>
      <c r="B5672" s="6"/>
      <c r="I5672" s="4"/>
      <c r="J5672" s="6"/>
      <c r="N5672" s="1"/>
      <c r="O5672" s="1"/>
    </row>
    <row r="5673" spans="1:15" x14ac:dyDescent="0.25">
      <c r="A5673" s="9"/>
      <c r="B5673" s="6"/>
      <c r="I5673" s="4"/>
      <c r="J5673" s="6"/>
      <c r="N5673" s="1"/>
      <c r="O5673" s="1"/>
    </row>
    <row r="5674" spans="1:15" x14ac:dyDescent="0.25">
      <c r="A5674" s="9"/>
      <c r="B5674" s="6"/>
      <c r="I5674" s="4"/>
      <c r="J5674" s="6"/>
      <c r="N5674" s="1"/>
      <c r="O5674" s="1"/>
    </row>
    <row r="5675" spans="1:15" x14ac:dyDescent="0.25">
      <c r="A5675" s="9"/>
      <c r="B5675" s="6"/>
      <c r="I5675" s="4"/>
      <c r="J5675" s="6"/>
      <c r="N5675" s="1"/>
      <c r="O5675" s="1"/>
    </row>
    <row r="5676" spans="1:15" x14ac:dyDescent="0.25">
      <c r="A5676" s="9"/>
      <c r="B5676" s="6"/>
      <c r="I5676" s="4"/>
      <c r="J5676" s="6"/>
      <c r="N5676" s="1"/>
      <c r="O5676" s="1"/>
    </row>
    <row r="5677" spans="1:15" x14ac:dyDescent="0.25">
      <c r="A5677" s="9"/>
      <c r="B5677" s="6"/>
      <c r="I5677" s="4"/>
      <c r="J5677" s="6"/>
      <c r="N5677" s="1"/>
      <c r="O5677" s="1"/>
    </row>
    <row r="5678" spans="1:15" x14ac:dyDescent="0.25">
      <c r="A5678" s="9"/>
      <c r="B5678" s="6"/>
      <c r="I5678" s="4"/>
      <c r="J5678" s="6"/>
      <c r="N5678" s="1"/>
      <c r="O5678" s="1"/>
    </row>
    <row r="5679" spans="1:15" x14ac:dyDescent="0.25">
      <c r="A5679" s="9"/>
      <c r="B5679" s="6"/>
      <c r="I5679" s="4"/>
      <c r="J5679" s="6"/>
      <c r="N5679" s="1"/>
      <c r="O5679" s="1"/>
    </row>
    <row r="5680" spans="1:15" x14ac:dyDescent="0.25">
      <c r="A5680" s="9"/>
      <c r="B5680" s="6"/>
      <c r="I5680" s="4"/>
      <c r="J5680" s="6"/>
      <c r="N5680" s="1"/>
      <c r="O5680" s="1"/>
    </row>
    <row r="5681" spans="1:15" x14ac:dyDescent="0.25">
      <c r="A5681" s="9"/>
      <c r="B5681" s="6"/>
      <c r="I5681" s="4"/>
      <c r="J5681" s="6"/>
      <c r="N5681" s="1"/>
      <c r="O5681" s="1"/>
    </row>
    <row r="5682" spans="1:15" x14ac:dyDescent="0.25">
      <c r="A5682" s="9"/>
      <c r="B5682" s="6"/>
      <c r="I5682" s="4"/>
      <c r="J5682" s="6"/>
      <c r="N5682" s="1"/>
      <c r="O5682" s="1"/>
    </row>
    <row r="5683" spans="1:15" x14ac:dyDescent="0.25">
      <c r="A5683" s="9"/>
      <c r="B5683" s="6"/>
      <c r="I5683" s="4"/>
      <c r="J5683" s="6"/>
      <c r="N5683" s="1"/>
      <c r="O5683" s="1"/>
    </row>
    <row r="5684" spans="1:15" x14ac:dyDescent="0.25">
      <c r="A5684" s="9"/>
      <c r="B5684" s="6"/>
      <c r="I5684" s="4"/>
      <c r="J5684" s="6"/>
      <c r="N5684" s="1"/>
      <c r="O5684" s="1"/>
    </row>
    <row r="5685" spans="1:15" x14ac:dyDescent="0.25">
      <c r="A5685" s="9"/>
      <c r="B5685" s="6"/>
      <c r="I5685" s="4"/>
      <c r="J5685" s="6"/>
      <c r="N5685" s="1"/>
      <c r="O5685" s="1"/>
    </row>
    <row r="5686" spans="1:15" x14ac:dyDescent="0.25">
      <c r="A5686" s="9"/>
      <c r="B5686" s="6"/>
      <c r="I5686" s="4"/>
      <c r="J5686" s="6"/>
      <c r="N5686" s="1"/>
      <c r="O5686" s="1"/>
    </row>
    <row r="5687" spans="1:15" x14ac:dyDescent="0.25">
      <c r="A5687" s="9"/>
      <c r="B5687" s="6"/>
      <c r="I5687" s="4"/>
      <c r="J5687" s="6"/>
      <c r="N5687" s="1"/>
      <c r="O5687" s="1"/>
    </row>
    <row r="5688" spans="1:15" x14ac:dyDescent="0.25">
      <c r="A5688" s="9"/>
      <c r="B5688" s="6"/>
      <c r="I5688" s="4"/>
      <c r="J5688" s="6"/>
      <c r="N5688" s="1"/>
      <c r="O5688" s="1"/>
    </row>
    <row r="5689" spans="1:15" x14ac:dyDescent="0.25">
      <c r="A5689" s="9"/>
      <c r="B5689" s="6"/>
      <c r="I5689" s="4"/>
      <c r="J5689" s="6"/>
      <c r="N5689" s="1"/>
      <c r="O5689" s="1"/>
    </row>
    <row r="5690" spans="1:15" x14ac:dyDescent="0.25">
      <c r="A5690" s="9"/>
      <c r="B5690" s="6"/>
      <c r="I5690" s="4"/>
      <c r="J5690" s="6"/>
      <c r="N5690" s="1"/>
      <c r="O5690" s="1"/>
    </row>
    <row r="5691" spans="1:15" x14ac:dyDescent="0.25">
      <c r="A5691" s="9"/>
      <c r="B5691" s="6"/>
      <c r="I5691" s="4"/>
      <c r="J5691" s="6"/>
      <c r="N5691" s="1"/>
      <c r="O5691" s="1"/>
    </row>
    <row r="5692" spans="1:15" x14ac:dyDescent="0.25">
      <c r="A5692" s="9"/>
      <c r="B5692" s="6"/>
      <c r="I5692" s="4"/>
      <c r="J5692" s="6"/>
      <c r="N5692" s="1"/>
      <c r="O5692" s="1"/>
    </row>
    <row r="5693" spans="1:15" x14ac:dyDescent="0.25">
      <c r="A5693" s="9"/>
      <c r="B5693" s="6"/>
      <c r="I5693" s="4"/>
      <c r="J5693" s="6"/>
      <c r="N5693" s="1"/>
      <c r="O5693" s="1"/>
    </row>
    <row r="5694" spans="1:15" x14ac:dyDescent="0.25">
      <c r="A5694" s="9"/>
      <c r="B5694" s="6"/>
      <c r="I5694" s="4"/>
      <c r="J5694" s="6"/>
      <c r="N5694" s="1"/>
      <c r="O5694" s="1"/>
    </row>
    <row r="5695" spans="1:15" x14ac:dyDescent="0.25">
      <c r="A5695" s="9"/>
      <c r="B5695" s="6"/>
      <c r="I5695" s="4"/>
      <c r="J5695" s="6"/>
      <c r="N5695" s="1"/>
      <c r="O5695" s="1"/>
    </row>
    <row r="5696" spans="1:15" x14ac:dyDescent="0.25">
      <c r="A5696" s="9"/>
      <c r="B5696" s="6"/>
      <c r="I5696" s="4"/>
      <c r="J5696" s="6"/>
      <c r="N5696" s="1"/>
      <c r="O5696" s="1"/>
    </row>
    <row r="5697" spans="1:15" x14ac:dyDescent="0.25">
      <c r="A5697" s="9"/>
      <c r="B5697" s="6"/>
      <c r="I5697" s="4"/>
      <c r="J5697" s="6"/>
      <c r="N5697" s="1"/>
      <c r="O5697" s="1"/>
    </row>
    <row r="5698" spans="1:15" x14ac:dyDescent="0.25">
      <c r="A5698" s="9"/>
      <c r="B5698" s="6"/>
      <c r="I5698" s="4"/>
      <c r="J5698" s="6"/>
      <c r="N5698" s="1"/>
      <c r="O5698" s="1"/>
    </row>
    <row r="5699" spans="1:15" x14ac:dyDescent="0.25">
      <c r="A5699" s="9"/>
      <c r="B5699" s="6"/>
      <c r="I5699" s="4"/>
      <c r="J5699" s="6"/>
      <c r="N5699" s="1"/>
      <c r="O5699" s="1"/>
    </row>
    <row r="5700" spans="1:15" x14ac:dyDescent="0.25">
      <c r="A5700" s="9"/>
      <c r="B5700" s="6"/>
      <c r="I5700" s="4"/>
      <c r="J5700" s="6"/>
      <c r="N5700" s="1"/>
      <c r="O5700" s="1"/>
    </row>
    <row r="5701" spans="1:15" x14ac:dyDescent="0.25">
      <c r="A5701" s="9"/>
      <c r="B5701" s="6"/>
      <c r="I5701" s="4"/>
      <c r="J5701" s="6"/>
      <c r="N5701" s="1"/>
      <c r="O5701" s="1"/>
    </row>
    <row r="5702" spans="1:15" x14ac:dyDescent="0.25">
      <c r="A5702" s="9"/>
      <c r="B5702" s="6"/>
      <c r="I5702" s="4"/>
      <c r="J5702" s="6"/>
      <c r="N5702" s="1"/>
      <c r="O5702" s="1"/>
    </row>
    <row r="5703" spans="1:15" x14ac:dyDescent="0.25">
      <c r="A5703" s="9"/>
      <c r="B5703" s="6"/>
      <c r="I5703" s="4"/>
      <c r="J5703" s="6"/>
      <c r="N5703" s="1"/>
      <c r="O5703" s="1"/>
    </row>
    <row r="5704" spans="1:15" x14ac:dyDescent="0.25">
      <c r="A5704" s="9"/>
      <c r="B5704" s="6"/>
      <c r="I5704" s="4"/>
      <c r="J5704" s="6"/>
      <c r="N5704" s="1"/>
      <c r="O5704" s="1"/>
    </row>
    <row r="5705" spans="1:15" x14ac:dyDescent="0.25">
      <c r="A5705" s="9"/>
      <c r="B5705" s="6"/>
      <c r="I5705" s="4"/>
      <c r="J5705" s="6"/>
      <c r="N5705" s="1"/>
      <c r="O5705" s="1"/>
    </row>
    <row r="5706" spans="1:15" x14ac:dyDescent="0.25">
      <c r="A5706" s="9"/>
      <c r="B5706" s="6"/>
      <c r="I5706" s="4"/>
      <c r="J5706" s="6"/>
      <c r="N5706" s="1"/>
      <c r="O5706" s="1"/>
    </row>
    <row r="5707" spans="1:15" x14ac:dyDescent="0.25">
      <c r="A5707" s="9"/>
      <c r="B5707" s="6"/>
      <c r="I5707" s="4"/>
      <c r="J5707" s="6"/>
      <c r="N5707" s="1"/>
      <c r="O5707" s="1"/>
    </row>
    <row r="5708" spans="1:15" x14ac:dyDescent="0.25">
      <c r="A5708" s="9"/>
      <c r="B5708" s="6"/>
      <c r="I5708" s="4"/>
      <c r="J5708" s="6"/>
      <c r="N5708" s="1"/>
      <c r="O5708" s="1"/>
    </row>
    <row r="5709" spans="1:15" x14ac:dyDescent="0.25">
      <c r="A5709" s="9"/>
      <c r="B5709" s="6"/>
      <c r="I5709" s="4"/>
      <c r="J5709" s="6"/>
      <c r="N5709" s="1"/>
      <c r="O5709" s="1"/>
    </row>
    <row r="5710" spans="1:15" x14ac:dyDescent="0.25">
      <c r="A5710" s="9"/>
      <c r="B5710" s="6"/>
      <c r="I5710" s="4"/>
      <c r="J5710" s="6"/>
      <c r="N5710" s="1"/>
      <c r="O5710" s="1"/>
    </row>
    <row r="5711" spans="1:15" x14ac:dyDescent="0.25">
      <c r="A5711" s="9"/>
      <c r="B5711" s="6"/>
      <c r="I5711" s="4"/>
      <c r="J5711" s="6"/>
      <c r="N5711" s="1"/>
      <c r="O5711" s="1"/>
    </row>
    <row r="5712" spans="1:15" x14ac:dyDescent="0.25">
      <c r="A5712" s="9"/>
      <c r="B5712" s="6"/>
      <c r="I5712" s="4"/>
      <c r="J5712" s="6"/>
      <c r="N5712" s="1"/>
      <c r="O5712" s="1"/>
    </row>
    <row r="5713" spans="1:15" x14ac:dyDescent="0.25">
      <c r="A5713" s="9"/>
      <c r="B5713" s="6"/>
      <c r="I5713" s="4"/>
      <c r="J5713" s="6"/>
      <c r="N5713" s="1"/>
      <c r="O5713" s="1"/>
    </row>
    <row r="5714" spans="1:15" x14ac:dyDescent="0.25">
      <c r="A5714" s="9"/>
      <c r="B5714" s="6"/>
      <c r="I5714" s="4"/>
      <c r="J5714" s="6"/>
      <c r="N5714" s="1"/>
      <c r="O5714" s="1"/>
    </row>
    <row r="5715" spans="1:15" x14ac:dyDescent="0.25">
      <c r="A5715" s="9"/>
      <c r="B5715" s="6"/>
      <c r="I5715" s="4"/>
      <c r="J5715" s="6"/>
      <c r="N5715" s="1"/>
      <c r="O5715" s="1"/>
    </row>
    <row r="5716" spans="1:15" x14ac:dyDescent="0.25">
      <c r="A5716" s="9"/>
      <c r="B5716" s="6"/>
      <c r="I5716" s="4"/>
      <c r="J5716" s="6"/>
      <c r="N5716" s="1"/>
      <c r="O5716" s="1"/>
    </row>
    <row r="5717" spans="1:15" x14ac:dyDescent="0.25">
      <c r="A5717" s="9"/>
      <c r="B5717" s="6"/>
      <c r="I5717" s="4"/>
      <c r="J5717" s="6"/>
      <c r="N5717" s="1"/>
      <c r="O5717" s="1"/>
    </row>
    <row r="5718" spans="1:15" x14ac:dyDescent="0.25">
      <c r="A5718" s="9"/>
      <c r="B5718" s="6"/>
      <c r="I5718" s="4"/>
      <c r="J5718" s="6"/>
      <c r="N5718" s="1"/>
      <c r="O5718" s="1"/>
    </row>
    <row r="5719" spans="1:15" x14ac:dyDescent="0.25">
      <c r="A5719" s="9"/>
      <c r="B5719" s="6"/>
      <c r="I5719" s="4"/>
      <c r="J5719" s="6"/>
      <c r="N5719" s="1"/>
      <c r="O5719" s="1"/>
    </row>
    <row r="5720" spans="1:15" x14ac:dyDescent="0.25">
      <c r="A5720" s="9"/>
      <c r="B5720" s="6"/>
      <c r="I5720" s="4"/>
      <c r="J5720" s="6"/>
      <c r="N5720" s="1"/>
      <c r="O5720" s="1"/>
    </row>
    <row r="5721" spans="1:15" x14ac:dyDescent="0.25">
      <c r="A5721" s="9"/>
      <c r="B5721" s="6"/>
      <c r="I5721" s="4"/>
      <c r="J5721" s="6"/>
      <c r="N5721" s="1"/>
      <c r="O5721" s="1"/>
    </row>
    <row r="5722" spans="1:15" x14ac:dyDescent="0.25">
      <c r="A5722" s="9"/>
      <c r="B5722" s="6"/>
      <c r="I5722" s="4"/>
      <c r="J5722" s="6"/>
      <c r="N5722" s="1"/>
      <c r="O5722" s="1"/>
    </row>
    <row r="5723" spans="1:15" x14ac:dyDescent="0.25">
      <c r="A5723" s="9"/>
      <c r="B5723" s="6"/>
      <c r="I5723" s="4"/>
      <c r="J5723" s="6"/>
      <c r="N5723" s="1"/>
      <c r="O5723" s="1"/>
    </row>
    <row r="5724" spans="1:15" x14ac:dyDescent="0.25">
      <c r="A5724" s="9"/>
      <c r="B5724" s="6"/>
      <c r="I5724" s="4"/>
      <c r="J5724" s="6"/>
      <c r="N5724" s="1"/>
      <c r="O5724" s="1"/>
    </row>
    <row r="5725" spans="1:15" x14ac:dyDescent="0.25">
      <c r="A5725" s="9"/>
      <c r="B5725" s="6"/>
      <c r="I5725" s="4"/>
      <c r="J5725" s="6"/>
      <c r="N5725" s="1"/>
      <c r="O5725" s="1"/>
    </row>
    <row r="5726" spans="1:15" x14ac:dyDescent="0.25">
      <c r="A5726" s="9"/>
      <c r="B5726" s="6"/>
      <c r="I5726" s="4"/>
      <c r="J5726" s="6"/>
      <c r="N5726" s="1"/>
      <c r="O5726" s="1"/>
    </row>
    <row r="5727" spans="1:15" x14ac:dyDescent="0.25">
      <c r="A5727" s="9"/>
      <c r="B5727" s="6"/>
      <c r="I5727" s="4"/>
      <c r="J5727" s="6"/>
      <c r="N5727" s="1"/>
      <c r="O5727" s="1"/>
    </row>
    <row r="5728" spans="1:15" x14ac:dyDescent="0.25">
      <c r="A5728" s="9"/>
      <c r="B5728" s="6"/>
      <c r="I5728" s="4"/>
      <c r="J5728" s="6"/>
      <c r="N5728" s="1"/>
      <c r="O5728" s="1"/>
    </row>
    <row r="5729" spans="1:15" x14ac:dyDescent="0.25">
      <c r="A5729" s="9"/>
      <c r="B5729" s="6"/>
      <c r="I5729" s="4"/>
      <c r="J5729" s="6"/>
      <c r="N5729" s="1"/>
      <c r="O5729" s="1"/>
    </row>
    <row r="5730" spans="1:15" x14ac:dyDescent="0.25">
      <c r="A5730" s="9"/>
      <c r="B5730" s="6"/>
      <c r="I5730" s="4"/>
      <c r="J5730" s="6"/>
      <c r="N5730" s="1"/>
      <c r="O5730" s="1"/>
    </row>
    <row r="5731" spans="1:15" x14ac:dyDescent="0.25">
      <c r="A5731" s="9"/>
      <c r="B5731" s="6"/>
      <c r="I5731" s="4"/>
      <c r="J5731" s="6"/>
      <c r="N5731" s="1"/>
      <c r="O5731" s="1"/>
    </row>
    <row r="5732" spans="1:15" x14ac:dyDescent="0.25">
      <c r="A5732" s="9"/>
      <c r="B5732" s="6"/>
      <c r="I5732" s="4"/>
      <c r="J5732" s="6"/>
      <c r="N5732" s="1"/>
      <c r="O5732" s="1"/>
    </row>
    <row r="5733" spans="1:15" x14ac:dyDescent="0.25">
      <c r="A5733" s="9"/>
      <c r="B5733" s="6"/>
      <c r="I5733" s="4"/>
      <c r="J5733" s="6"/>
      <c r="N5733" s="1"/>
      <c r="O5733" s="1"/>
    </row>
    <row r="5734" spans="1:15" x14ac:dyDescent="0.25">
      <c r="A5734" s="9"/>
      <c r="B5734" s="6"/>
      <c r="I5734" s="4"/>
      <c r="J5734" s="6"/>
      <c r="N5734" s="1"/>
      <c r="O5734" s="1"/>
    </row>
    <row r="5735" spans="1:15" x14ac:dyDescent="0.25">
      <c r="A5735" s="9"/>
      <c r="B5735" s="6"/>
      <c r="I5735" s="4"/>
      <c r="J5735" s="6"/>
      <c r="N5735" s="1"/>
      <c r="O5735" s="1"/>
    </row>
    <row r="5736" spans="1:15" x14ac:dyDescent="0.25">
      <c r="A5736" s="9"/>
      <c r="B5736" s="6"/>
      <c r="I5736" s="4"/>
      <c r="J5736" s="6"/>
      <c r="N5736" s="1"/>
      <c r="O5736" s="1"/>
    </row>
    <row r="5737" spans="1:15" x14ac:dyDescent="0.25">
      <c r="A5737" s="9"/>
      <c r="B5737" s="6"/>
      <c r="I5737" s="4"/>
      <c r="J5737" s="6"/>
      <c r="N5737" s="1"/>
      <c r="O5737" s="1"/>
    </row>
    <row r="5738" spans="1:15" x14ac:dyDescent="0.25">
      <c r="A5738" s="9"/>
      <c r="B5738" s="6"/>
      <c r="I5738" s="4"/>
      <c r="J5738" s="6"/>
      <c r="N5738" s="1"/>
      <c r="O5738" s="1"/>
    </row>
    <row r="5739" spans="1:15" x14ac:dyDescent="0.25">
      <c r="A5739" s="9"/>
      <c r="B5739" s="6"/>
      <c r="I5739" s="4"/>
      <c r="J5739" s="6"/>
      <c r="N5739" s="1"/>
      <c r="O5739" s="1"/>
    </row>
    <row r="5740" spans="1:15" x14ac:dyDescent="0.25">
      <c r="A5740" s="9"/>
      <c r="B5740" s="6"/>
      <c r="I5740" s="4"/>
      <c r="J5740" s="6"/>
      <c r="N5740" s="1"/>
      <c r="O5740" s="1"/>
    </row>
    <row r="5741" spans="1:15" x14ac:dyDescent="0.25">
      <c r="A5741" s="9"/>
      <c r="B5741" s="6"/>
      <c r="I5741" s="4"/>
      <c r="J5741" s="6"/>
      <c r="N5741" s="1"/>
      <c r="O5741" s="1"/>
    </row>
    <row r="5742" spans="1:15" x14ac:dyDescent="0.25">
      <c r="A5742" s="9"/>
      <c r="B5742" s="6"/>
      <c r="I5742" s="4"/>
      <c r="J5742" s="6"/>
      <c r="N5742" s="1"/>
      <c r="O5742" s="1"/>
    </row>
    <row r="5743" spans="1:15" x14ac:dyDescent="0.25">
      <c r="A5743" s="9"/>
      <c r="B5743" s="6"/>
      <c r="I5743" s="4"/>
      <c r="J5743" s="6"/>
      <c r="N5743" s="1"/>
      <c r="O5743" s="1"/>
    </row>
    <row r="5744" spans="1:15" x14ac:dyDescent="0.25">
      <c r="A5744" s="9"/>
      <c r="B5744" s="6"/>
      <c r="I5744" s="4"/>
      <c r="J5744" s="6"/>
      <c r="N5744" s="1"/>
      <c r="O5744" s="1"/>
    </row>
    <row r="5745" spans="1:15" x14ac:dyDescent="0.25">
      <c r="A5745" s="9"/>
      <c r="B5745" s="6"/>
      <c r="I5745" s="4"/>
      <c r="J5745" s="6"/>
      <c r="N5745" s="1"/>
      <c r="O5745" s="1"/>
    </row>
    <row r="5746" spans="1:15" x14ac:dyDescent="0.25">
      <c r="A5746" s="9"/>
      <c r="B5746" s="6"/>
      <c r="I5746" s="4"/>
      <c r="J5746" s="6"/>
      <c r="N5746" s="1"/>
      <c r="O5746" s="1"/>
    </row>
    <row r="5747" spans="1:15" x14ac:dyDescent="0.25">
      <c r="A5747" s="9"/>
      <c r="B5747" s="6"/>
      <c r="I5747" s="4"/>
      <c r="J5747" s="6"/>
      <c r="N5747" s="1"/>
      <c r="O5747" s="1"/>
    </row>
    <row r="5748" spans="1:15" x14ac:dyDescent="0.25">
      <c r="A5748" s="9"/>
      <c r="B5748" s="6"/>
      <c r="I5748" s="4"/>
      <c r="J5748" s="6"/>
      <c r="N5748" s="1"/>
      <c r="O5748" s="1"/>
    </row>
    <row r="5749" spans="1:15" x14ac:dyDescent="0.25">
      <c r="A5749" s="9"/>
      <c r="B5749" s="6"/>
      <c r="I5749" s="4"/>
      <c r="J5749" s="6"/>
      <c r="N5749" s="1"/>
      <c r="O5749" s="1"/>
    </row>
    <row r="5750" spans="1:15" x14ac:dyDescent="0.25">
      <c r="A5750" s="9"/>
      <c r="B5750" s="6"/>
      <c r="I5750" s="4"/>
      <c r="J5750" s="6"/>
      <c r="N5750" s="1"/>
      <c r="O5750" s="1"/>
    </row>
    <row r="5751" spans="1:15" x14ac:dyDescent="0.25">
      <c r="A5751" s="9"/>
      <c r="B5751" s="6"/>
      <c r="I5751" s="4"/>
      <c r="J5751" s="6"/>
      <c r="N5751" s="1"/>
      <c r="O5751" s="1"/>
    </row>
    <row r="5752" spans="1:15" x14ac:dyDescent="0.25">
      <c r="A5752" s="9"/>
      <c r="B5752" s="6"/>
      <c r="I5752" s="4"/>
      <c r="J5752" s="6"/>
      <c r="N5752" s="1"/>
      <c r="O5752" s="1"/>
    </row>
    <row r="5753" spans="1:15" x14ac:dyDescent="0.25">
      <c r="A5753" s="9"/>
      <c r="B5753" s="6"/>
      <c r="I5753" s="4"/>
      <c r="J5753" s="6"/>
      <c r="N5753" s="1"/>
      <c r="O5753" s="1"/>
    </row>
    <row r="5754" spans="1:15" x14ac:dyDescent="0.25">
      <c r="A5754" s="9"/>
      <c r="B5754" s="6"/>
      <c r="I5754" s="4"/>
      <c r="J5754" s="6"/>
      <c r="N5754" s="1"/>
      <c r="O5754" s="1"/>
    </row>
    <row r="5755" spans="1:15" x14ac:dyDescent="0.25">
      <c r="A5755" s="9"/>
      <c r="B5755" s="6"/>
      <c r="I5755" s="4"/>
      <c r="J5755" s="6"/>
      <c r="N5755" s="1"/>
      <c r="O5755" s="1"/>
    </row>
    <row r="5756" spans="1:15" x14ac:dyDescent="0.25">
      <c r="A5756" s="9"/>
      <c r="B5756" s="6"/>
      <c r="I5756" s="4"/>
      <c r="J5756" s="6"/>
      <c r="N5756" s="1"/>
      <c r="O5756" s="1"/>
    </row>
    <row r="5757" spans="1:15" x14ac:dyDescent="0.25">
      <c r="A5757" s="9"/>
      <c r="B5757" s="6"/>
      <c r="I5757" s="4"/>
      <c r="J5757" s="6"/>
      <c r="N5757" s="1"/>
      <c r="O5757" s="1"/>
    </row>
    <row r="5758" spans="1:15" x14ac:dyDescent="0.25">
      <c r="A5758" s="9"/>
      <c r="B5758" s="6"/>
      <c r="I5758" s="4"/>
      <c r="J5758" s="6"/>
      <c r="N5758" s="1"/>
      <c r="O5758" s="1"/>
    </row>
    <row r="5759" spans="1:15" x14ac:dyDescent="0.25">
      <c r="A5759" s="9"/>
      <c r="B5759" s="6"/>
      <c r="I5759" s="4"/>
      <c r="J5759" s="6"/>
      <c r="N5759" s="1"/>
      <c r="O5759" s="1"/>
    </row>
    <row r="5760" spans="1:15" x14ac:dyDescent="0.25">
      <c r="A5760" s="9"/>
      <c r="B5760" s="6"/>
      <c r="I5760" s="4"/>
      <c r="J5760" s="6"/>
      <c r="N5760" s="1"/>
      <c r="O5760" s="1"/>
    </row>
    <row r="5761" spans="1:15" x14ac:dyDescent="0.25">
      <c r="A5761" s="9"/>
      <c r="B5761" s="6"/>
      <c r="I5761" s="4"/>
      <c r="J5761" s="6"/>
      <c r="N5761" s="1"/>
      <c r="O5761" s="1"/>
    </row>
    <row r="5762" spans="1:15" x14ac:dyDescent="0.25">
      <c r="A5762" s="9"/>
      <c r="B5762" s="6"/>
      <c r="I5762" s="4"/>
      <c r="J5762" s="6"/>
      <c r="N5762" s="1"/>
      <c r="O5762" s="1"/>
    </row>
    <row r="5763" spans="1:15" x14ac:dyDescent="0.25">
      <c r="A5763" s="9"/>
      <c r="B5763" s="6"/>
      <c r="I5763" s="4"/>
      <c r="J5763" s="6"/>
      <c r="N5763" s="1"/>
      <c r="O5763" s="1"/>
    </row>
    <row r="5764" spans="1:15" x14ac:dyDescent="0.25">
      <c r="A5764" s="9"/>
      <c r="B5764" s="6"/>
      <c r="I5764" s="4"/>
      <c r="J5764" s="6"/>
      <c r="N5764" s="1"/>
      <c r="O5764" s="1"/>
    </row>
    <row r="5765" spans="1:15" x14ac:dyDescent="0.25">
      <c r="A5765" s="9"/>
      <c r="B5765" s="6"/>
      <c r="I5765" s="4"/>
      <c r="J5765" s="6"/>
      <c r="N5765" s="1"/>
      <c r="O5765" s="1"/>
    </row>
    <row r="5766" spans="1:15" x14ac:dyDescent="0.25">
      <c r="A5766" s="9"/>
      <c r="B5766" s="6"/>
      <c r="I5766" s="4"/>
      <c r="J5766" s="6"/>
      <c r="N5766" s="1"/>
      <c r="O5766" s="1"/>
    </row>
    <row r="5767" spans="1:15" x14ac:dyDescent="0.25">
      <c r="A5767" s="9"/>
      <c r="B5767" s="6"/>
      <c r="I5767" s="4"/>
      <c r="J5767" s="6"/>
      <c r="N5767" s="1"/>
      <c r="O5767" s="1"/>
    </row>
    <row r="5768" spans="1:15" x14ac:dyDescent="0.25">
      <c r="A5768" s="9"/>
      <c r="B5768" s="6"/>
      <c r="I5768" s="4"/>
      <c r="J5768" s="6"/>
      <c r="N5768" s="1"/>
      <c r="O5768" s="1"/>
    </row>
    <row r="5769" spans="1:15" x14ac:dyDescent="0.25">
      <c r="A5769" s="9"/>
      <c r="B5769" s="6"/>
      <c r="I5769" s="4"/>
      <c r="J5769" s="6"/>
      <c r="N5769" s="1"/>
      <c r="O5769" s="1"/>
    </row>
    <row r="5770" spans="1:15" x14ac:dyDescent="0.25">
      <c r="A5770" s="9"/>
      <c r="B5770" s="6"/>
      <c r="I5770" s="4"/>
      <c r="J5770" s="6"/>
      <c r="N5770" s="1"/>
      <c r="O5770" s="1"/>
    </row>
    <row r="5771" spans="1:15" x14ac:dyDescent="0.25">
      <c r="A5771" s="9"/>
      <c r="B5771" s="6"/>
      <c r="I5771" s="4"/>
      <c r="J5771" s="6"/>
      <c r="N5771" s="1"/>
      <c r="O5771" s="1"/>
    </row>
    <row r="5772" spans="1:15" x14ac:dyDescent="0.25">
      <c r="A5772" s="9"/>
      <c r="B5772" s="6"/>
      <c r="I5772" s="4"/>
      <c r="J5772" s="6"/>
      <c r="N5772" s="1"/>
      <c r="O5772" s="1"/>
    </row>
    <row r="5773" spans="1:15" x14ac:dyDescent="0.25">
      <c r="A5773" s="9"/>
      <c r="B5773" s="6"/>
      <c r="I5773" s="4"/>
      <c r="J5773" s="6"/>
      <c r="N5773" s="1"/>
      <c r="O5773" s="1"/>
    </row>
    <row r="5774" spans="1:15" x14ac:dyDescent="0.25">
      <c r="A5774" s="9"/>
      <c r="B5774" s="6"/>
      <c r="I5774" s="4"/>
      <c r="J5774" s="6"/>
      <c r="N5774" s="1"/>
      <c r="O5774" s="1"/>
    </row>
    <row r="5775" spans="1:15" x14ac:dyDescent="0.25">
      <c r="A5775" s="9"/>
      <c r="B5775" s="6"/>
      <c r="I5775" s="4"/>
      <c r="J5775" s="6"/>
      <c r="N5775" s="1"/>
      <c r="O5775" s="1"/>
    </row>
    <row r="5776" spans="1:15" x14ac:dyDescent="0.25">
      <c r="A5776" s="9"/>
      <c r="B5776" s="6"/>
      <c r="I5776" s="4"/>
      <c r="J5776" s="6"/>
      <c r="N5776" s="1"/>
      <c r="O5776" s="1"/>
    </row>
    <row r="5777" spans="1:15" x14ac:dyDescent="0.25">
      <c r="A5777" s="9"/>
      <c r="B5777" s="6"/>
      <c r="I5777" s="4"/>
      <c r="J5777" s="6"/>
      <c r="N5777" s="1"/>
      <c r="O5777" s="1"/>
    </row>
    <row r="5778" spans="1:15" x14ac:dyDescent="0.25">
      <c r="A5778" s="9"/>
      <c r="B5778" s="6"/>
      <c r="I5778" s="4"/>
      <c r="J5778" s="6"/>
      <c r="N5778" s="1"/>
      <c r="O5778" s="1"/>
    </row>
    <row r="5779" spans="1:15" x14ac:dyDescent="0.25">
      <c r="A5779" s="9"/>
      <c r="B5779" s="6"/>
      <c r="I5779" s="4"/>
      <c r="J5779" s="6"/>
      <c r="N5779" s="1"/>
      <c r="O5779" s="1"/>
    </row>
    <row r="5780" spans="1:15" x14ac:dyDescent="0.25">
      <c r="A5780" s="9"/>
      <c r="B5780" s="6"/>
      <c r="I5780" s="4"/>
      <c r="J5780" s="6"/>
      <c r="N5780" s="1"/>
      <c r="O5780" s="1"/>
    </row>
    <row r="5781" spans="1:15" x14ac:dyDescent="0.25">
      <c r="A5781" s="9"/>
      <c r="B5781" s="6"/>
      <c r="I5781" s="4"/>
      <c r="J5781" s="6"/>
      <c r="N5781" s="1"/>
      <c r="O5781" s="1"/>
    </row>
    <row r="5782" spans="1:15" x14ac:dyDescent="0.25">
      <c r="A5782" s="9"/>
      <c r="B5782" s="6"/>
      <c r="I5782" s="4"/>
      <c r="J5782" s="6"/>
      <c r="N5782" s="1"/>
      <c r="O5782" s="1"/>
    </row>
    <row r="5783" spans="1:15" x14ac:dyDescent="0.25">
      <c r="A5783" s="9"/>
      <c r="B5783" s="6"/>
      <c r="I5783" s="4"/>
      <c r="J5783" s="6"/>
      <c r="N5783" s="1"/>
      <c r="O5783" s="1"/>
    </row>
    <row r="5784" spans="1:15" x14ac:dyDescent="0.25">
      <c r="A5784" s="9"/>
      <c r="B5784" s="6"/>
      <c r="I5784" s="4"/>
      <c r="J5784" s="6"/>
      <c r="N5784" s="1"/>
      <c r="O5784" s="1"/>
    </row>
    <row r="5785" spans="1:15" x14ac:dyDescent="0.25">
      <c r="A5785" s="9"/>
      <c r="B5785" s="6"/>
      <c r="I5785" s="4"/>
      <c r="J5785" s="6"/>
      <c r="N5785" s="1"/>
      <c r="O5785" s="1"/>
    </row>
    <row r="5786" spans="1:15" x14ac:dyDescent="0.25">
      <c r="A5786" s="9"/>
      <c r="B5786" s="6"/>
      <c r="I5786" s="4"/>
      <c r="J5786" s="6"/>
      <c r="N5786" s="1"/>
      <c r="O5786" s="1"/>
    </row>
    <row r="5787" spans="1:15" x14ac:dyDescent="0.25">
      <c r="A5787" s="9"/>
      <c r="B5787" s="6"/>
      <c r="I5787" s="4"/>
      <c r="J5787" s="6"/>
      <c r="N5787" s="1"/>
      <c r="O5787" s="1"/>
    </row>
    <row r="5788" spans="1:15" x14ac:dyDescent="0.25">
      <c r="A5788" s="9"/>
      <c r="B5788" s="6"/>
      <c r="I5788" s="4"/>
      <c r="J5788" s="6"/>
      <c r="N5788" s="1"/>
      <c r="O5788" s="1"/>
    </row>
    <row r="5789" spans="1:15" x14ac:dyDescent="0.25">
      <c r="A5789" s="9"/>
      <c r="B5789" s="6"/>
      <c r="I5789" s="4"/>
      <c r="J5789" s="6"/>
      <c r="N5789" s="1"/>
      <c r="O5789" s="1"/>
    </row>
    <row r="5790" spans="1:15" x14ac:dyDescent="0.25">
      <c r="A5790" s="9"/>
      <c r="B5790" s="6"/>
      <c r="I5790" s="4"/>
      <c r="J5790" s="6"/>
      <c r="N5790" s="1"/>
      <c r="O5790" s="1"/>
    </row>
    <row r="5791" spans="1:15" x14ac:dyDescent="0.25">
      <c r="A5791" s="9"/>
      <c r="B5791" s="6"/>
      <c r="I5791" s="4"/>
      <c r="J5791" s="6"/>
      <c r="N5791" s="1"/>
      <c r="O5791" s="1"/>
    </row>
    <row r="5792" spans="1:15" x14ac:dyDescent="0.25">
      <c r="A5792" s="9"/>
      <c r="B5792" s="6"/>
      <c r="I5792" s="4"/>
      <c r="J5792" s="6"/>
      <c r="N5792" s="1"/>
      <c r="O5792" s="1"/>
    </row>
    <row r="5793" spans="1:15" x14ac:dyDescent="0.25">
      <c r="A5793" s="9"/>
      <c r="B5793" s="6"/>
      <c r="I5793" s="4"/>
      <c r="J5793" s="6"/>
      <c r="N5793" s="1"/>
      <c r="O5793" s="1"/>
    </row>
    <row r="5794" spans="1:15" x14ac:dyDescent="0.25">
      <c r="A5794" s="9"/>
      <c r="B5794" s="6"/>
      <c r="I5794" s="4"/>
      <c r="J5794" s="6"/>
      <c r="N5794" s="1"/>
      <c r="O5794" s="1"/>
    </row>
    <row r="5795" spans="1:15" x14ac:dyDescent="0.25">
      <c r="A5795" s="9"/>
      <c r="B5795" s="6"/>
      <c r="I5795" s="4"/>
      <c r="J5795" s="6"/>
      <c r="N5795" s="1"/>
      <c r="O5795" s="1"/>
    </row>
    <row r="5796" spans="1:15" x14ac:dyDescent="0.25">
      <c r="A5796" s="9"/>
      <c r="B5796" s="6"/>
      <c r="I5796" s="4"/>
      <c r="J5796" s="6"/>
      <c r="N5796" s="1"/>
      <c r="O5796" s="1"/>
    </row>
    <row r="5797" spans="1:15" x14ac:dyDescent="0.25">
      <c r="A5797" s="9"/>
      <c r="B5797" s="6"/>
      <c r="I5797" s="4"/>
      <c r="J5797" s="6"/>
      <c r="N5797" s="1"/>
      <c r="O5797" s="1"/>
    </row>
    <row r="5798" spans="1:15" x14ac:dyDescent="0.25">
      <c r="A5798" s="9"/>
      <c r="B5798" s="6"/>
      <c r="I5798" s="4"/>
      <c r="J5798" s="6"/>
      <c r="N5798" s="1"/>
      <c r="O5798" s="1"/>
    </row>
    <row r="5799" spans="1:15" x14ac:dyDescent="0.25">
      <c r="A5799" s="9"/>
      <c r="B5799" s="6"/>
      <c r="I5799" s="4"/>
      <c r="J5799" s="6"/>
      <c r="N5799" s="1"/>
      <c r="O5799" s="1"/>
    </row>
    <row r="5800" spans="1:15" x14ac:dyDescent="0.25">
      <c r="A5800" s="9"/>
      <c r="B5800" s="6"/>
      <c r="I5800" s="4"/>
      <c r="J5800" s="6"/>
      <c r="N5800" s="1"/>
      <c r="O5800" s="1"/>
    </row>
    <row r="5801" spans="1:15" x14ac:dyDescent="0.25">
      <c r="A5801" s="9"/>
      <c r="B5801" s="6"/>
      <c r="I5801" s="4"/>
      <c r="J5801" s="6"/>
      <c r="N5801" s="1"/>
      <c r="O5801" s="1"/>
    </row>
    <row r="5802" spans="1:15" x14ac:dyDescent="0.25">
      <c r="A5802" s="9"/>
      <c r="B5802" s="6"/>
      <c r="I5802" s="4"/>
      <c r="J5802" s="6"/>
      <c r="N5802" s="1"/>
      <c r="O5802" s="1"/>
    </row>
    <row r="5803" spans="1:15" x14ac:dyDescent="0.25">
      <c r="A5803" s="9"/>
      <c r="B5803" s="6"/>
      <c r="I5803" s="4"/>
      <c r="J5803" s="6"/>
      <c r="N5803" s="1"/>
      <c r="O5803" s="1"/>
    </row>
    <row r="5804" spans="1:15" x14ac:dyDescent="0.25">
      <c r="A5804" s="9"/>
      <c r="B5804" s="6"/>
      <c r="I5804" s="4"/>
      <c r="J5804" s="6"/>
      <c r="N5804" s="1"/>
      <c r="O5804" s="1"/>
    </row>
    <row r="5805" spans="1:15" x14ac:dyDescent="0.25">
      <c r="A5805" s="9"/>
      <c r="B5805" s="6"/>
      <c r="I5805" s="4"/>
      <c r="J5805" s="6"/>
      <c r="N5805" s="1"/>
      <c r="O5805" s="1"/>
    </row>
    <row r="5806" spans="1:15" x14ac:dyDescent="0.25">
      <c r="A5806" s="9"/>
      <c r="B5806" s="6"/>
      <c r="I5806" s="4"/>
      <c r="J5806" s="6"/>
      <c r="N5806" s="1"/>
      <c r="O5806" s="1"/>
    </row>
    <row r="5807" spans="1:15" x14ac:dyDescent="0.25">
      <c r="A5807" s="9"/>
      <c r="B5807" s="6"/>
      <c r="I5807" s="4"/>
      <c r="J5807" s="6"/>
      <c r="N5807" s="1"/>
      <c r="O5807" s="1"/>
    </row>
    <row r="5808" spans="1:15" x14ac:dyDescent="0.25">
      <c r="A5808" s="9"/>
      <c r="B5808" s="6"/>
      <c r="I5808" s="4"/>
      <c r="J5808" s="6"/>
      <c r="N5808" s="1"/>
      <c r="O5808" s="1"/>
    </row>
    <row r="5809" spans="1:15" x14ac:dyDescent="0.25">
      <c r="A5809" s="9"/>
      <c r="B5809" s="6"/>
      <c r="I5809" s="4"/>
      <c r="J5809" s="6"/>
      <c r="N5809" s="1"/>
      <c r="O5809" s="1"/>
    </row>
    <row r="5810" spans="1:15" x14ac:dyDescent="0.25">
      <c r="A5810" s="9"/>
      <c r="B5810" s="6"/>
      <c r="I5810" s="4"/>
      <c r="J5810" s="6"/>
      <c r="N5810" s="1"/>
      <c r="O5810" s="1"/>
    </row>
    <row r="5811" spans="1:15" x14ac:dyDescent="0.25">
      <c r="A5811" s="9"/>
      <c r="B5811" s="6"/>
      <c r="I5811" s="4"/>
      <c r="J5811" s="6"/>
      <c r="N5811" s="1"/>
      <c r="O5811" s="1"/>
    </row>
    <row r="5812" spans="1:15" x14ac:dyDescent="0.25">
      <c r="A5812" s="9"/>
      <c r="B5812" s="6"/>
      <c r="I5812" s="4"/>
      <c r="J5812" s="6"/>
      <c r="N5812" s="1"/>
      <c r="O5812" s="1"/>
    </row>
    <row r="5813" spans="1:15" x14ac:dyDescent="0.25">
      <c r="A5813" s="9"/>
      <c r="B5813" s="6"/>
      <c r="I5813" s="4"/>
      <c r="J5813" s="6"/>
      <c r="N5813" s="1"/>
      <c r="O5813" s="1"/>
    </row>
    <row r="5814" spans="1:15" x14ac:dyDescent="0.25">
      <c r="A5814" s="9"/>
      <c r="B5814" s="6"/>
      <c r="I5814" s="4"/>
      <c r="J5814" s="6"/>
      <c r="N5814" s="1"/>
      <c r="O5814" s="1"/>
    </row>
    <row r="5815" spans="1:15" x14ac:dyDescent="0.25">
      <c r="A5815" s="9"/>
      <c r="B5815" s="6"/>
      <c r="I5815" s="4"/>
      <c r="J5815" s="6"/>
      <c r="N5815" s="1"/>
      <c r="O5815" s="1"/>
    </row>
    <row r="5816" spans="1:15" x14ac:dyDescent="0.25">
      <c r="A5816" s="9"/>
      <c r="B5816" s="6"/>
      <c r="I5816" s="4"/>
      <c r="J5816" s="6"/>
      <c r="N5816" s="1"/>
      <c r="O5816" s="1"/>
    </row>
    <row r="5817" spans="1:15" x14ac:dyDescent="0.25">
      <c r="A5817" s="9"/>
      <c r="B5817" s="6"/>
      <c r="I5817" s="4"/>
      <c r="J5817" s="6"/>
      <c r="N5817" s="1"/>
      <c r="O5817" s="1"/>
    </row>
    <row r="5818" spans="1:15" x14ac:dyDescent="0.25">
      <c r="A5818" s="9"/>
      <c r="B5818" s="6"/>
      <c r="I5818" s="4"/>
      <c r="J5818" s="6"/>
      <c r="N5818" s="1"/>
      <c r="O5818" s="1"/>
    </row>
    <row r="5819" spans="1:15" x14ac:dyDescent="0.25">
      <c r="A5819" s="9"/>
      <c r="B5819" s="6"/>
      <c r="I5819" s="4"/>
      <c r="J5819" s="6"/>
      <c r="N5819" s="1"/>
      <c r="O5819" s="1"/>
    </row>
    <row r="5820" spans="1:15" x14ac:dyDescent="0.25">
      <c r="A5820" s="9"/>
      <c r="B5820" s="6"/>
      <c r="I5820" s="4"/>
      <c r="J5820" s="6"/>
      <c r="N5820" s="1"/>
      <c r="O5820" s="1"/>
    </row>
    <row r="5821" spans="1:15" x14ac:dyDescent="0.25">
      <c r="A5821" s="9"/>
      <c r="B5821" s="6"/>
      <c r="I5821" s="4"/>
      <c r="J5821" s="6"/>
      <c r="N5821" s="1"/>
      <c r="O5821" s="1"/>
    </row>
    <row r="5822" spans="1:15" x14ac:dyDescent="0.25">
      <c r="A5822" s="9"/>
      <c r="B5822" s="6"/>
      <c r="I5822" s="4"/>
      <c r="J5822" s="6"/>
      <c r="N5822" s="1"/>
      <c r="O5822" s="1"/>
    </row>
    <row r="5823" spans="1:15" x14ac:dyDescent="0.25">
      <c r="A5823" s="9"/>
      <c r="B5823" s="6"/>
      <c r="I5823" s="4"/>
      <c r="J5823" s="6"/>
      <c r="N5823" s="1"/>
      <c r="O5823" s="1"/>
    </row>
    <row r="5824" spans="1:15" x14ac:dyDescent="0.25">
      <c r="A5824" s="9"/>
      <c r="B5824" s="6"/>
      <c r="I5824" s="4"/>
      <c r="J5824" s="6"/>
      <c r="N5824" s="1"/>
      <c r="O5824" s="1"/>
    </row>
    <row r="5825" spans="1:15" x14ac:dyDescent="0.25">
      <c r="A5825" s="9"/>
      <c r="B5825" s="6"/>
      <c r="I5825" s="4"/>
      <c r="J5825" s="6"/>
      <c r="N5825" s="1"/>
      <c r="O5825" s="1"/>
    </row>
    <row r="5826" spans="1:15" x14ac:dyDescent="0.25">
      <c r="A5826" s="9"/>
      <c r="B5826" s="6"/>
      <c r="I5826" s="4"/>
      <c r="J5826" s="6"/>
      <c r="N5826" s="1"/>
      <c r="O5826" s="1"/>
    </row>
    <row r="5827" spans="1:15" x14ac:dyDescent="0.25">
      <c r="A5827" s="9"/>
      <c r="B5827" s="6"/>
      <c r="I5827" s="4"/>
      <c r="J5827" s="6"/>
      <c r="N5827" s="1"/>
      <c r="O5827" s="1"/>
    </row>
    <row r="5828" spans="1:15" x14ac:dyDescent="0.25">
      <c r="A5828" s="9"/>
      <c r="B5828" s="6"/>
      <c r="I5828" s="4"/>
      <c r="J5828" s="6"/>
      <c r="N5828" s="1"/>
      <c r="O5828" s="1"/>
    </row>
    <row r="5829" spans="1:15" x14ac:dyDescent="0.25">
      <c r="A5829" s="9"/>
      <c r="B5829" s="6"/>
      <c r="I5829" s="4"/>
      <c r="J5829" s="6"/>
      <c r="N5829" s="1"/>
      <c r="O5829" s="1"/>
    </row>
    <row r="5830" spans="1:15" x14ac:dyDescent="0.25">
      <c r="A5830" s="9"/>
      <c r="B5830" s="6"/>
      <c r="I5830" s="4"/>
      <c r="J5830" s="6"/>
      <c r="N5830" s="1"/>
      <c r="O5830" s="1"/>
    </row>
    <row r="5831" spans="1:15" x14ac:dyDescent="0.25">
      <c r="A5831" s="9"/>
      <c r="B5831" s="6"/>
      <c r="I5831" s="4"/>
      <c r="J5831" s="6"/>
      <c r="N5831" s="1"/>
      <c r="O5831" s="1"/>
    </row>
    <row r="5832" spans="1:15" x14ac:dyDescent="0.25">
      <c r="A5832" s="9"/>
      <c r="B5832" s="6"/>
      <c r="I5832" s="4"/>
      <c r="J5832" s="6"/>
      <c r="N5832" s="1"/>
      <c r="O5832" s="1"/>
    </row>
    <row r="5833" spans="1:15" x14ac:dyDescent="0.25">
      <c r="A5833" s="9"/>
      <c r="B5833" s="6"/>
      <c r="I5833" s="4"/>
      <c r="J5833" s="6"/>
      <c r="N5833" s="1"/>
      <c r="O5833" s="1"/>
    </row>
    <row r="5834" spans="1:15" x14ac:dyDescent="0.25">
      <c r="A5834" s="9"/>
      <c r="B5834" s="6"/>
      <c r="I5834" s="4"/>
      <c r="J5834" s="6"/>
      <c r="N5834" s="1"/>
      <c r="O5834" s="1"/>
    </row>
    <row r="5835" spans="1:15" x14ac:dyDescent="0.25">
      <c r="A5835" s="9"/>
      <c r="B5835" s="6"/>
      <c r="I5835" s="4"/>
      <c r="J5835" s="6"/>
      <c r="N5835" s="1"/>
      <c r="O5835" s="1"/>
    </row>
    <row r="5836" spans="1:15" x14ac:dyDescent="0.25">
      <c r="A5836" s="9"/>
      <c r="B5836" s="6"/>
      <c r="I5836" s="4"/>
      <c r="J5836" s="6"/>
      <c r="N5836" s="1"/>
      <c r="O5836" s="1"/>
    </row>
    <row r="5837" spans="1:15" x14ac:dyDescent="0.25">
      <c r="A5837" s="9"/>
      <c r="B5837" s="6"/>
      <c r="I5837" s="4"/>
      <c r="J5837" s="6"/>
      <c r="N5837" s="1"/>
      <c r="O5837" s="1"/>
    </row>
    <row r="5838" spans="1:15" x14ac:dyDescent="0.25">
      <c r="A5838" s="9"/>
      <c r="B5838" s="6"/>
      <c r="I5838" s="4"/>
      <c r="J5838" s="6"/>
      <c r="N5838" s="1"/>
      <c r="O5838" s="1"/>
    </row>
    <row r="5839" spans="1:15" x14ac:dyDescent="0.25">
      <c r="A5839" s="9"/>
      <c r="B5839" s="6"/>
      <c r="I5839" s="4"/>
      <c r="J5839" s="6"/>
      <c r="N5839" s="1"/>
      <c r="O5839" s="1"/>
    </row>
    <row r="5840" spans="1:15" x14ac:dyDescent="0.25">
      <c r="A5840" s="9"/>
      <c r="B5840" s="6"/>
      <c r="I5840" s="4"/>
      <c r="J5840" s="6"/>
      <c r="N5840" s="1"/>
      <c r="O5840" s="1"/>
    </row>
    <row r="5841" spans="1:15" x14ac:dyDescent="0.25">
      <c r="A5841" s="9"/>
      <c r="B5841" s="6"/>
      <c r="I5841" s="4"/>
      <c r="J5841" s="6"/>
      <c r="N5841" s="1"/>
      <c r="O5841" s="1"/>
    </row>
    <row r="5842" spans="1:15" x14ac:dyDescent="0.25">
      <c r="A5842" s="9"/>
      <c r="B5842" s="6"/>
      <c r="I5842" s="4"/>
      <c r="J5842" s="6"/>
      <c r="N5842" s="1"/>
      <c r="O5842" s="1"/>
    </row>
    <row r="5843" spans="1:15" x14ac:dyDescent="0.25">
      <c r="A5843" s="9"/>
      <c r="B5843" s="6"/>
      <c r="I5843" s="4"/>
      <c r="J5843" s="6"/>
      <c r="N5843" s="1"/>
      <c r="O5843" s="1"/>
    </row>
    <row r="5844" spans="1:15" x14ac:dyDescent="0.25">
      <c r="A5844" s="9"/>
      <c r="B5844" s="6"/>
      <c r="I5844" s="4"/>
      <c r="J5844" s="6"/>
      <c r="N5844" s="1"/>
      <c r="O5844" s="1"/>
    </row>
    <row r="5845" spans="1:15" x14ac:dyDescent="0.25">
      <c r="A5845" s="9"/>
      <c r="B5845" s="6"/>
      <c r="I5845" s="4"/>
      <c r="J5845" s="6"/>
      <c r="N5845" s="1"/>
      <c r="O5845" s="1"/>
    </row>
    <row r="5846" spans="1:15" x14ac:dyDescent="0.25">
      <c r="A5846" s="9"/>
      <c r="B5846" s="6"/>
      <c r="I5846" s="4"/>
      <c r="J5846" s="6"/>
      <c r="N5846" s="1"/>
      <c r="O5846" s="1"/>
    </row>
    <row r="5847" spans="1:15" x14ac:dyDescent="0.25">
      <c r="A5847" s="9"/>
      <c r="B5847" s="6"/>
      <c r="I5847" s="4"/>
      <c r="J5847" s="6"/>
      <c r="N5847" s="1"/>
      <c r="O5847" s="1"/>
    </row>
    <row r="5848" spans="1:15" x14ac:dyDescent="0.25">
      <c r="A5848" s="9"/>
      <c r="B5848" s="6"/>
      <c r="I5848" s="4"/>
      <c r="J5848" s="6"/>
      <c r="N5848" s="1"/>
      <c r="O5848" s="1"/>
    </row>
    <row r="5849" spans="1:15" x14ac:dyDescent="0.25">
      <c r="A5849" s="9"/>
      <c r="B5849" s="6"/>
      <c r="I5849" s="4"/>
      <c r="J5849" s="6"/>
      <c r="N5849" s="1"/>
      <c r="O5849" s="1"/>
    </row>
    <row r="5850" spans="1:15" x14ac:dyDescent="0.25">
      <c r="A5850" s="9"/>
      <c r="B5850" s="6"/>
      <c r="I5850" s="4"/>
      <c r="J5850" s="6"/>
      <c r="N5850" s="1"/>
      <c r="O5850" s="1"/>
    </row>
    <row r="5851" spans="1:15" x14ac:dyDescent="0.25">
      <c r="A5851" s="9"/>
      <c r="B5851" s="6"/>
      <c r="I5851" s="4"/>
      <c r="J5851" s="6"/>
      <c r="N5851" s="1"/>
      <c r="O5851" s="1"/>
    </row>
    <row r="5852" spans="1:15" x14ac:dyDescent="0.25">
      <c r="A5852" s="9"/>
      <c r="B5852" s="6"/>
      <c r="I5852" s="4"/>
      <c r="J5852" s="6"/>
      <c r="N5852" s="1"/>
      <c r="O5852" s="1"/>
    </row>
    <row r="5853" spans="1:15" x14ac:dyDescent="0.25">
      <c r="A5853" s="9"/>
      <c r="B5853" s="6"/>
      <c r="I5853" s="4"/>
      <c r="J5853" s="6"/>
      <c r="N5853" s="1"/>
      <c r="O5853" s="1"/>
    </row>
    <row r="5854" spans="1:15" x14ac:dyDescent="0.25">
      <c r="A5854" s="9"/>
      <c r="B5854" s="6"/>
      <c r="I5854" s="4"/>
      <c r="J5854" s="6"/>
      <c r="N5854" s="1"/>
      <c r="O5854" s="1"/>
    </row>
    <row r="5855" spans="1:15" x14ac:dyDescent="0.25">
      <c r="A5855" s="9"/>
      <c r="B5855" s="6"/>
      <c r="I5855" s="4"/>
      <c r="J5855" s="6"/>
      <c r="N5855" s="1"/>
      <c r="O5855" s="1"/>
    </row>
    <row r="5856" spans="1:15" x14ac:dyDescent="0.25">
      <c r="A5856" s="9"/>
      <c r="B5856" s="6"/>
      <c r="I5856" s="4"/>
      <c r="J5856" s="6"/>
      <c r="N5856" s="1"/>
      <c r="O5856" s="1"/>
    </row>
    <row r="5857" spans="1:15" x14ac:dyDescent="0.25">
      <c r="A5857" s="9"/>
      <c r="B5857" s="6"/>
      <c r="I5857" s="4"/>
      <c r="J5857" s="6"/>
      <c r="N5857" s="1"/>
      <c r="O5857" s="1"/>
    </row>
    <row r="5858" spans="1:15" x14ac:dyDescent="0.25">
      <c r="A5858" s="9"/>
      <c r="B5858" s="6"/>
      <c r="I5858" s="4"/>
      <c r="J5858" s="6"/>
      <c r="N5858" s="1"/>
      <c r="O5858" s="1"/>
    </row>
    <row r="5859" spans="1:15" x14ac:dyDescent="0.25">
      <c r="A5859" s="9"/>
      <c r="B5859" s="6"/>
      <c r="I5859" s="4"/>
      <c r="J5859" s="6"/>
      <c r="N5859" s="1"/>
      <c r="O5859" s="1"/>
    </row>
    <row r="5860" spans="1:15" x14ac:dyDescent="0.25">
      <c r="A5860" s="9"/>
      <c r="B5860" s="6"/>
      <c r="I5860" s="4"/>
      <c r="J5860" s="6"/>
      <c r="N5860" s="1"/>
      <c r="O5860" s="1"/>
    </row>
    <row r="5861" spans="1:15" x14ac:dyDescent="0.25">
      <c r="A5861" s="9"/>
      <c r="B5861" s="6"/>
      <c r="I5861" s="4"/>
      <c r="J5861" s="6"/>
      <c r="N5861" s="1"/>
      <c r="O5861" s="1"/>
    </row>
    <row r="5862" spans="1:15" x14ac:dyDescent="0.25">
      <c r="A5862" s="9"/>
      <c r="B5862" s="6"/>
      <c r="I5862" s="4"/>
      <c r="J5862" s="6"/>
      <c r="N5862" s="1"/>
      <c r="O5862" s="1"/>
    </row>
    <row r="5863" spans="1:15" x14ac:dyDescent="0.25">
      <c r="A5863" s="9"/>
      <c r="B5863" s="6"/>
      <c r="I5863" s="4"/>
      <c r="J5863" s="6"/>
      <c r="N5863" s="1"/>
      <c r="O5863" s="1"/>
    </row>
    <row r="5864" spans="1:15" x14ac:dyDescent="0.25">
      <c r="A5864" s="9"/>
      <c r="B5864" s="6"/>
      <c r="I5864" s="4"/>
      <c r="J5864" s="6"/>
      <c r="N5864" s="1"/>
      <c r="O5864" s="1"/>
    </row>
    <row r="5865" spans="1:15" x14ac:dyDescent="0.25">
      <c r="A5865" s="9"/>
      <c r="B5865" s="6"/>
      <c r="I5865" s="4"/>
      <c r="J5865" s="6"/>
      <c r="N5865" s="1"/>
      <c r="O5865" s="1"/>
    </row>
    <row r="5866" spans="1:15" x14ac:dyDescent="0.25">
      <c r="A5866" s="9"/>
      <c r="B5866" s="6"/>
      <c r="I5866" s="4"/>
      <c r="J5866" s="6"/>
      <c r="N5866" s="1"/>
      <c r="O5866" s="1"/>
    </row>
    <row r="5867" spans="1:15" x14ac:dyDescent="0.25">
      <c r="A5867" s="9"/>
      <c r="B5867" s="6"/>
      <c r="I5867" s="4"/>
      <c r="J5867" s="6"/>
      <c r="N5867" s="1"/>
      <c r="O5867" s="1"/>
    </row>
    <row r="5868" spans="1:15" x14ac:dyDescent="0.25">
      <c r="A5868" s="9"/>
      <c r="B5868" s="6"/>
      <c r="I5868" s="4"/>
      <c r="J5868" s="6"/>
      <c r="N5868" s="1"/>
      <c r="O5868" s="1"/>
    </row>
    <row r="5869" spans="1:15" x14ac:dyDescent="0.25">
      <c r="A5869" s="9"/>
      <c r="B5869" s="6"/>
      <c r="I5869" s="4"/>
      <c r="J5869" s="6"/>
      <c r="N5869" s="1"/>
      <c r="O5869" s="1"/>
    </row>
    <row r="5870" spans="1:15" x14ac:dyDescent="0.25">
      <c r="A5870" s="9"/>
      <c r="B5870" s="6"/>
      <c r="I5870" s="4"/>
      <c r="J5870" s="6"/>
      <c r="N5870" s="1"/>
      <c r="O5870" s="1"/>
    </row>
    <row r="5871" spans="1:15" x14ac:dyDescent="0.25">
      <c r="A5871" s="9"/>
      <c r="B5871" s="6"/>
      <c r="I5871" s="4"/>
      <c r="J5871" s="6"/>
      <c r="N5871" s="1"/>
      <c r="O5871" s="1"/>
    </row>
    <row r="5872" spans="1:15" x14ac:dyDescent="0.25">
      <c r="A5872" s="9"/>
      <c r="B5872" s="6"/>
      <c r="I5872" s="4"/>
      <c r="J5872" s="6"/>
      <c r="N5872" s="1"/>
      <c r="O5872" s="1"/>
    </row>
    <row r="5873" spans="1:15" x14ac:dyDescent="0.25">
      <c r="A5873" s="9"/>
      <c r="B5873" s="6"/>
      <c r="I5873" s="4"/>
      <c r="J5873" s="6"/>
      <c r="N5873" s="1"/>
      <c r="O5873" s="1"/>
    </row>
    <row r="5874" spans="1:15" x14ac:dyDescent="0.25">
      <c r="A5874" s="9"/>
      <c r="B5874" s="6"/>
      <c r="I5874" s="4"/>
      <c r="J5874" s="6"/>
      <c r="N5874" s="1"/>
      <c r="O5874" s="1"/>
    </row>
    <row r="5875" spans="1:15" x14ac:dyDescent="0.25">
      <c r="A5875" s="9"/>
      <c r="B5875" s="6"/>
      <c r="I5875" s="4"/>
      <c r="J5875" s="6"/>
      <c r="N5875" s="1"/>
      <c r="O5875" s="1"/>
    </row>
    <row r="5876" spans="1:15" x14ac:dyDescent="0.25">
      <c r="A5876" s="9"/>
      <c r="B5876" s="6"/>
      <c r="I5876" s="4"/>
      <c r="J5876" s="6"/>
      <c r="N5876" s="1"/>
      <c r="O5876" s="1"/>
    </row>
    <row r="5877" spans="1:15" x14ac:dyDescent="0.25">
      <c r="A5877" s="9"/>
      <c r="B5877" s="6"/>
      <c r="I5877" s="4"/>
      <c r="J5877" s="6"/>
      <c r="N5877" s="1"/>
      <c r="O5877" s="1"/>
    </row>
    <row r="5878" spans="1:15" x14ac:dyDescent="0.25">
      <c r="A5878" s="9"/>
      <c r="B5878" s="6"/>
      <c r="I5878" s="4"/>
      <c r="J5878" s="6"/>
      <c r="N5878" s="1"/>
      <c r="O5878" s="1"/>
    </row>
    <row r="5879" spans="1:15" x14ac:dyDescent="0.25">
      <c r="A5879" s="9"/>
      <c r="B5879" s="6"/>
      <c r="I5879" s="4"/>
      <c r="J5879" s="6"/>
      <c r="N5879" s="1"/>
      <c r="O5879" s="1"/>
    </row>
    <row r="5880" spans="1:15" x14ac:dyDescent="0.25">
      <c r="A5880" s="9"/>
      <c r="B5880" s="6"/>
      <c r="I5880" s="4"/>
      <c r="J5880" s="6"/>
      <c r="N5880" s="1"/>
      <c r="O5880" s="1"/>
    </row>
    <row r="5881" spans="1:15" x14ac:dyDescent="0.25">
      <c r="A5881" s="9"/>
      <c r="B5881" s="6"/>
      <c r="I5881" s="4"/>
      <c r="J5881" s="6"/>
      <c r="N5881" s="1"/>
      <c r="O5881" s="1"/>
    </row>
    <row r="5882" spans="1:15" x14ac:dyDescent="0.25">
      <c r="A5882" s="9"/>
      <c r="B5882" s="6"/>
      <c r="I5882" s="4"/>
      <c r="J5882" s="6"/>
      <c r="N5882" s="1"/>
      <c r="O5882" s="1"/>
    </row>
    <row r="5883" spans="1:15" x14ac:dyDescent="0.25">
      <c r="A5883" s="9"/>
      <c r="B5883" s="6"/>
      <c r="I5883" s="4"/>
      <c r="J5883" s="6"/>
      <c r="N5883" s="1"/>
      <c r="O5883" s="1"/>
    </row>
    <row r="5884" spans="1:15" x14ac:dyDescent="0.25">
      <c r="A5884" s="9"/>
      <c r="B5884" s="6"/>
      <c r="I5884" s="4"/>
      <c r="J5884" s="6"/>
      <c r="N5884" s="1"/>
      <c r="O5884" s="1"/>
    </row>
    <row r="5885" spans="1:15" x14ac:dyDescent="0.25">
      <c r="A5885" s="9"/>
      <c r="B5885" s="6"/>
      <c r="I5885" s="4"/>
      <c r="J5885" s="6"/>
      <c r="N5885" s="1"/>
      <c r="O5885" s="1"/>
    </row>
    <row r="5886" spans="1:15" x14ac:dyDescent="0.25">
      <c r="A5886" s="9"/>
      <c r="B5886" s="6"/>
      <c r="I5886" s="4"/>
      <c r="J5886" s="6"/>
      <c r="N5886" s="1"/>
      <c r="O5886" s="1"/>
    </row>
    <row r="5887" spans="1:15" x14ac:dyDescent="0.25">
      <c r="A5887" s="9"/>
      <c r="B5887" s="6"/>
      <c r="I5887" s="4"/>
      <c r="J5887" s="6"/>
      <c r="N5887" s="1"/>
      <c r="O5887" s="1"/>
    </row>
    <row r="5888" spans="1:15" x14ac:dyDescent="0.25">
      <c r="A5888" s="9"/>
      <c r="B5888" s="6"/>
      <c r="I5888" s="4"/>
      <c r="J5888" s="6"/>
      <c r="N5888" s="1"/>
      <c r="O5888" s="1"/>
    </row>
    <row r="5889" spans="1:15" x14ac:dyDescent="0.25">
      <c r="A5889" s="9"/>
      <c r="B5889" s="6"/>
      <c r="I5889" s="4"/>
      <c r="J5889" s="6"/>
      <c r="N5889" s="1"/>
      <c r="O5889" s="1"/>
    </row>
    <row r="5890" spans="1:15" x14ac:dyDescent="0.25">
      <c r="A5890" s="9"/>
      <c r="B5890" s="6"/>
      <c r="I5890" s="4"/>
      <c r="J5890" s="6"/>
      <c r="N5890" s="1"/>
      <c r="O5890" s="1"/>
    </row>
    <row r="5891" spans="1:15" x14ac:dyDescent="0.25">
      <c r="A5891" s="9"/>
      <c r="B5891" s="6"/>
      <c r="I5891" s="4"/>
      <c r="J5891" s="6"/>
      <c r="N5891" s="1"/>
      <c r="O5891" s="1"/>
    </row>
    <row r="5892" spans="1:15" x14ac:dyDescent="0.25">
      <c r="A5892" s="9"/>
      <c r="B5892" s="6"/>
      <c r="I5892" s="4"/>
      <c r="J5892" s="6"/>
      <c r="N5892" s="1"/>
      <c r="O5892" s="1"/>
    </row>
    <row r="5893" spans="1:15" x14ac:dyDescent="0.25">
      <c r="A5893" s="9"/>
      <c r="B5893" s="6"/>
      <c r="I5893" s="4"/>
      <c r="J5893" s="6"/>
      <c r="N5893" s="1"/>
      <c r="O5893" s="1"/>
    </row>
    <row r="5894" spans="1:15" x14ac:dyDescent="0.25">
      <c r="A5894" s="9"/>
      <c r="B5894" s="6"/>
      <c r="I5894" s="4"/>
      <c r="J5894" s="6"/>
      <c r="N5894" s="1"/>
      <c r="O5894" s="1"/>
    </row>
    <row r="5895" spans="1:15" x14ac:dyDescent="0.25">
      <c r="A5895" s="9"/>
      <c r="B5895" s="6"/>
      <c r="I5895" s="4"/>
      <c r="J5895" s="6"/>
      <c r="N5895" s="1"/>
      <c r="O5895" s="1"/>
    </row>
    <row r="5896" spans="1:15" x14ac:dyDescent="0.25">
      <c r="A5896" s="9"/>
      <c r="B5896" s="6"/>
      <c r="I5896" s="4"/>
      <c r="J5896" s="6"/>
      <c r="N5896" s="1"/>
      <c r="O5896" s="1"/>
    </row>
    <row r="5897" spans="1:15" x14ac:dyDescent="0.25">
      <c r="A5897" s="9"/>
      <c r="B5897" s="6"/>
      <c r="I5897" s="4"/>
      <c r="J5897" s="6"/>
      <c r="N5897" s="1"/>
      <c r="O5897" s="1"/>
    </row>
    <row r="5898" spans="1:15" x14ac:dyDescent="0.25">
      <c r="A5898" s="9"/>
      <c r="B5898" s="6"/>
      <c r="I5898" s="4"/>
      <c r="J5898" s="6"/>
      <c r="N5898" s="1"/>
      <c r="O5898" s="1"/>
    </row>
    <row r="5899" spans="1:15" x14ac:dyDescent="0.25">
      <c r="A5899" s="9"/>
      <c r="B5899" s="6"/>
      <c r="I5899" s="4"/>
      <c r="J5899" s="6"/>
      <c r="N5899" s="1"/>
      <c r="O5899" s="1"/>
    </row>
    <row r="5900" spans="1:15" x14ac:dyDescent="0.25">
      <c r="A5900" s="9"/>
      <c r="B5900" s="6"/>
      <c r="I5900" s="4"/>
      <c r="J5900" s="6"/>
      <c r="N5900" s="1"/>
      <c r="O5900" s="1"/>
    </row>
    <row r="5901" spans="1:15" x14ac:dyDescent="0.25">
      <c r="A5901" s="9"/>
      <c r="B5901" s="6"/>
      <c r="I5901" s="4"/>
      <c r="J5901" s="6"/>
      <c r="N5901" s="1"/>
      <c r="O5901" s="1"/>
    </row>
    <row r="5902" spans="1:15" x14ac:dyDescent="0.25">
      <c r="A5902" s="9"/>
      <c r="B5902" s="6"/>
      <c r="I5902" s="4"/>
      <c r="J5902" s="6"/>
      <c r="N5902" s="1"/>
      <c r="O5902" s="1"/>
    </row>
    <row r="5903" spans="1:15" x14ac:dyDescent="0.25">
      <c r="A5903" s="9"/>
      <c r="B5903" s="6"/>
      <c r="I5903" s="4"/>
      <c r="J5903" s="6"/>
      <c r="N5903" s="1"/>
      <c r="O5903" s="1"/>
    </row>
    <row r="5904" spans="1:15" x14ac:dyDescent="0.25">
      <c r="A5904" s="9"/>
      <c r="B5904" s="6"/>
      <c r="I5904" s="4"/>
      <c r="J5904" s="6"/>
      <c r="N5904" s="1"/>
      <c r="O5904" s="1"/>
    </row>
    <row r="5905" spans="1:15" x14ac:dyDescent="0.25">
      <c r="A5905" s="9"/>
      <c r="B5905" s="6"/>
      <c r="I5905" s="4"/>
      <c r="J5905" s="6"/>
      <c r="N5905" s="1"/>
      <c r="O5905" s="1"/>
    </row>
    <row r="5906" spans="1:15" x14ac:dyDescent="0.25">
      <c r="A5906" s="9"/>
      <c r="B5906" s="6"/>
      <c r="I5906" s="4"/>
      <c r="J5906" s="6"/>
      <c r="N5906" s="1"/>
      <c r="O5906" s="1"/>
    </row>
    <row r="5907" spans="1:15" x14ac:dyDescent="0.25">
      <c r="A5907" s="9"/>
      <c r="B5907" s="6"/>
      <c r="I5907" s="4"/>
      <c r="J5907" s="6"/>
      <c r="N5907" s="1"/>
      <c r="O5907" s="1"/>
    </row>
    <row r="5908" spans="1:15" x14ac:dyDescent="0.25">
      <c r="A5908" s="9"/>
      <c r="B5908" s="6"/>
      <c r="I5908" s="4"/>
      <c r="J5908" s="6"/>
      <c r="N5908" s="1"/>
      <c r="O5908" s="1"/>
    </row>
    <row r="5909" spans="1:15" x14ac:dyDescent="0.25">
      <c r="A5909" s="9"/>
      <c r="B5909" s="6"/>
      <c r="I5909" s="4"/>
      <c r="J5909" s="6"/>
      <c r="N5909" s="1"/>
      <c r="O5909" s="1"/>
    </row>
    <row r="5910" spans="1:15" x14ac:dyDescent="0.25">
      <c r="A5910" s="9"/>
      <c r="B5910" s="6"/>
      <c r="I5910" s="4"/>
      <c r="J5910" s="6"/>
      <c r="N5910" s="1"/>
      <c r="O5910" s="1"/>
    </row>
    <row r="5911" spans="1:15" x14ac:dyDescent="0.25">
      <c r="A5911" s="9"/>
      <c r="B5911" s="6"/>
      <c r="I5911" s="4"/>
      <c r="J5911" s="6"/>
      <c r="N5911" s="1"/>
      <c r="O5911" s="1"/>
    </row>
    <row r="5912" spans="1:15" x14ac:dyDescent="0.25">
      <c r="A5912" s="9"/>
      <c r="B5912" s="6"/>
      <c r="I5912" s="4"/>
      <c r="J5912" s="6"/>
      <c r="N5912" s="1"/>
      <c r="O5912" s="1"/>
    </row>
    <row r="5913" spans="1:15" x14ac:dyDescent="0.25">
      <c r="A5913" s="9"/>
      <c r="B5913" s="6"/>
      <c r="I5913" s="4"/>
      <c r="J5913" s="6"/>
      <c r="N5913" s="1"/>
      <c r="O5913" s="1"/>
    </row>
    <row r="5914" spans="1:15" x14ac:dyDescent="0.25">
      <c r="A5914" s="9"/>
      <c r="B5914" s="6"/>
      <c r="I5914" s="4"/>
      <c r="J5914" s="6"/>
      <c r="N5914" s="1"/>
      <c r="O5914" s="1"/>
    </row>
    <row r="5915" spans="1:15" x14ac:dyDescent="0.25">
      <c r="A5915" s="9"/>
      <c r="B5915" s="6"/>
      <c r="I5915" s="4"/>
      <c r="J5915" s="6"/>
      <c r="N5915" s="1"/>
      <c r="O5915" s="1"/>
    </row>
    <row r="5916" spans="1:15" x14ac:dyDescent="0.25">
      <c r="A5916" s="9"/>
      <c r="B5916" s="6"/>
      <c r="I5916" s="4"/>
      <c r="J5916" s="6"/>
      <c r="N5916" s="1"/>
      <c r="O5916" s="1"/>
    </row>
    <row r="5917" spans="1:15" x14ac:dyDescent="0.25">
      <c r="A5917" s="9"/>
      <c r="B5917" s="6"/>
      <c r="I5917" s="4"/>
      <c r="J5917" s="6"/>
      <c r="N5917" s="1"/>
      <c r="O5917" s="1"/>
    </row>
    <row r="5918" spans="1:15" x14ac:dyDescent="0.25">
      <c r="A5918" s="9"/>
      <c r="B5918" s="6"/>
      <c r="I5918" s="4"/>
      <c r="J5918" s="6"/>
      <c r="N5918" s="1"/>
      <c r="O5918" s="1"/>
    </row>
    <row r="5919" spans="1:15" x14ac:dyDescent="0.25">
      <c r="A5919" s="9"/>
      <c r="B5919" s="6"/>
      <c r="I5919" s="4"/>
      <c r="J5919" s="6"/>
      <c r="N5919" s="1"/>
      <c r="O5919" s="1"/>
    </row>
    <row r="5920" spans="1:15" x14ac:dyDescent="0.25">
      <c r="A5920" s="9"/>
      <c r="B5920" s="6"/>
      <c r="I5920" s="4"/>
      <c r="J5920" s="6"/>
      <c r="N5920" s="1"/>
      <c r="O5920" s="1"/>
    </row>
    <row r="5921" spans="1:15" x14ac:dyDescent="0.25">
      <c r="A5921" s="9"/>
      <c r="B5921" s="6"/>
      <c r="I5921" s="4"/>
      <c r="J5921" s="6"/>
      <c r="N5921" s="1"/>
      <c r="O5921" s="1"/>
    </row>
    <row r="5922" spans="1:15" x14ac:dyDescent="0.25">
      <c r="A5922" s="9"/>
      <c r="B5922" s="6"/>
      <c r="I5922" s="4"/>
      <c r="J5922" s="6"/>
      <c r="N5922" s="1"/>
      <c r="O5922" s="1"/>
    </row>
    <row r="5923" spans="1:15" x14ac:dyDescent="0.25">
      <c r="A5923" s="9"/>
      <c r="B5923" s="6"/>
      <c r="I5923" s="4"/>
      <c r="J5923" s="6"/>
      <c r="N5923" s="1"/>
      <c r="O5923" s="1"/>
    </row>
    <row r="5924" spans="1:15" x14ac:dyDescent="0.25">
      <c r="A5924" s="9"/>
      <c r="B5924" s="6"/>
      <c r="I5924" s="4"/>
      <c r="J5924" s="6"/>
      <c r="N5924" s="1"/>
      <c r="O5924" s="1"/>
    </row>
    <row r="5925" spans="1:15" x14ac:dyDescent="0.25">
      <c r="A5925" s="9"/>
      <c r="B5925" s="6"/>
      <c r="I5925" s="4"/>
      <c r="J5925" s="6"/>
      <c r="N5925" s="1"/>
      <c r="O5925" s="1"/>
    </row>
    <row r="5926" spans="1:15" x14ac:dyDescent="0.25">
      <c r="A5926" s="9"/>
      <c r="B5926" s="6"/>
      <c r="I5926" s="4"/>
      <c r="J5926" s="6"/>
      <c r="N5926" s="1"/>
      <c r="O5926" s="1"/>
    </row>
    <row r="5927" spans="1:15" x14ac:dyDescent="0.25">
      <c r="A5927" s="9"/>
      <c r="B5927" s="6"/>
      <c r="I5927" s="4"/>
      <c r="J5927" s="6"/>
      <c r="N5927" s="1"/>
      <c r="O5927" s="1"/>
    </row>
    <row r="5928" spans="1:15" x14ac:dyDescent="0.25">
      <c r="A5928" s="9"/>
      <c r="B5928" s="6"/>
      <c r="I5928" s="4"/>
      <c r="J5928" s="6"/>
      <c r="N5928" s="1"/>
      <c r="O5928" s="1"/>
    </row>
    <row r="5929" spans="1:15" x14ac:dyDescent="0.25">
      <c r="A5929" s="9"/>
      <c r="B5929" s="6"/>
      <c r="I5929" s="4"/>
      <c r="J5929" s="6"/>
      <c r="N5929" s="1"/>
      <c r="O5929" s="1"/>
    </row>
    <row r="5930" spans="1:15" x14ac:dyDescent="0.25">
      <c r="A5930" s="9"/>
      <c r="B5930" s="6"/>
      <c r="I5930" s="4"/>
      <c r="J5930" s="6"/>
      <c r="N5930" s="1"/>
      <c r="O5930" s="1"/>
    </row>
    <row r="5931" spans="1:15" x14ac:dyDescent="0.25">
      <c r="A5931" s="9"/>
      <c r="B5931" s="6"/>
      <c r="I5931" s="4"/>
      <c r="J5931" s="6"/>
      <c r="N5931" s="1"/>
      <c r="O5931" s="1"/>
    </row>
    <row r="5932" spans="1:15" x14ac:dyDescent="0.25">
      <c r="A5932" s="9"/>
      <c r="B5932" s="6"/>
      <c r="I5932" s="4"/>
      <c r="J5932" s="6"/>
      <c r="N5932" s="1"/>
      <c r="O5932" s="1"/>
    </row>
    <row r="5933" spans="1:15" x14ac:dyDescent="0.25">
      <c r="A5933" s="9"/>
      <c r="B5933" s="6"/>
      <c r="I5933" s="4"/>
      <c r="J5933" s="6"/>
      <c r="N5933" s="1"/>
      <c r="O5933" s="1"/>
    </row>
    <row r="5934" spans="1:15" x14ac:dyDescent="0.25">
      <c r="A5934" s="9"/>
      <c r="B5934" s="6"/>
      <c r="I5934" s="4"/>
      <c r="J5934" s="6"/>
      <c r="N5934" s="1"/>
      <c r="O5934" s="1"/>
    </row>
    <row r="5935" spans="1:15" x14ac:dyDescent="0.25">
      <c r="A5935" s="9"/>
      <c r="B5935" s="6"/>
      <c r="I5935" s="4"/>
      <c r="J5935" s="6"/>
      <c r="N5935" s="1"/>
      <c r="O5935" s="1"/>
    </row>
    <row r="5936" spans="1:15" x14ac:dyDescent="0.25">
      <c r="A5936" s="9"/>
      <c r="B5936" s="6"/>
      <c r="I5936" s="4"/>
      <c r="J5936" s="6"/>
      <c r="N5936" s="1"/>
      <c r="O5936" s="1"/>
    </row>
    <row r="5937" spans="1:15" x14ac:dyDescent="0.25">
      <c r="A5937" s="9"/>
      <c r="B5937" s="6"/>
      <c r="I5937" s="4"/>
      <c r="J5937" s="6"/>
      <c r="N5937" s="1"/>
      <c r="O5937" s="1"/>
    </row>
    <row r="5938" spans="1:15" x14ac:dyDescent="0.25">
      <c r="A5938" s="9"/>
      <c r="B5938" s="6"/>
      <c r="I5938" s="4"/>
      <c r="J5938" s="6"/>
      <c r="N5938" s="1"/>
      <c r="O5938" s="1"/>
    </row>
    <row r="5939" spans="1:15" x14ac:dyDescent="0.25">
      <c r="A5939" s="9"/>
      <c r="B5939" s="6"/>
      <c r="I5939" s="4"/>
      <c r="J5939" s="6"/>
      <c r="N5939" s="1"/>
      <c r="O5939" s="1"/>
    </row>
    <row r="5940" spans="1:15" x14ac:dyDescent="0.25">
      <c r="A5940" s="9"/>
      <c r="B5940" s="6"/>
      <c r="I5940" s="4"/>
      <c r="J5940" s="6"/>
      <c r="N5940" s="1"/>
      <c r="O5940" s="1"/>
    </row>
    <row r="5941" spans="1:15" x14ac:dyDescent="0.25">
      <c r="A5941" s="9"/>
      <c r="B5941" s="6"/>
      <c r="I5941" s="4"/>
      <c r="J5941" s="6"/>
      <c r="N5941" s="1"/>
      <c r="O5941" s="1"/>
    </row>
    <row r="5942" spans="1:15" x14ac:dyDescent="0.25">
      <c r="A5942" s="9"/>
      <c r="B5942" s="6"/>
      <c r="I5942" s="4"/>
      <c r="J5942" s="6"/>
      <c r="N5942" s="1"/>
      <c r="O5942" s="1"/>
    </row>
    <row r="5943" spans="1:15" x14ac:dyDescent="0.25">
      <c r="A5943" s="9"/>
      <c r="B5943" s="6"/>
      <c r="I5943" s="4"/>
      <c r="J5943" s="6"/>
      <c r="N5943" s="1"/>
      <c r="O5943" s="1"/>
    </row>
    <row r="5944" spans="1:15" x14ac:dyDescent="0.25">
      <c r="A5944" s="9"/>
      <c r="B5944" s="6"/>
      <c r="I5944" s="4"/>
      <c r="J5944" s="6"/>
      <c r="N5944" s="1"/>
      <c r="O5944" s="1"/>
    </row>
    <row r="5945" spans="1:15" x14ac:dyDescent="0.25">
      <c r="A5945" s="9"/>
      <c r="B5945" s="6"/>
      <c r="I5945" s="4"/>
      <c r="J5945" s="6"/>
      <c r="N5945" s="1"/>
      <c r="O5945" s="1"/>
    </row>
    <row r="5946" spans="1:15" x14ac:dyDescent="0.25">
      <c r="A5946" s="9"/>
      <c r="B5946" s="6"/>
      <c r="I5946" s="4"/>
      <c r="J5946" s="6"/>
      <c r="N5946" s="1"/>
      <c r="O5946" s="1"/>
    </row>
    <row r="5947" spans="1:15" x14ac:dyDescent="0.25">
      <c r="A5947" s="9"/>
      <c r="B5947" s="6"/>
      <c r="I5947" s="4"/>
      <c r="J5947" s="6"/>
      <c r="N5947" s="1"/>
      <c r="O5947" s="1"/>
    </row>
    <row r="5948" spans="1:15" x14ac:dyDescent="0.25">
      <c r="A5948" s="9"/>
      <c r="B5948" s="6"/>
      <c r="I5948" s="4"/>
      <c r="J5948" s="6"/>
      <c r="N5948" s="1"/>
      <c r="O5948" s="1"/>
    </row>
    <row r="5949" spans="1:15" x14ac:dyDescent="0.25">
      <c r="A5949" s="9"/>
      <c r="B5949" s="6"/>
      <c r="I5949" s="4"/>
      <c r="J5949" s="6"/>
      <c r="N5949" s="1"/>
      <c r="O5949" s="1"/>
    </row>
    <row r="5950" spans="1:15" x14ac:dyDescent="0.25">
      <c r="A5950" s="9"/>
      <c r="B5950" s="6"/>
      <c r="I5950" s="4"/>
      <c r="J5950" s="6"/>
      <c r="N5950" s="1"/>
      <c r="O5950" s="1"/>
    </row>
    <row r="5951" spans="1:15" x14ac:dyDescent="0.25">
      <c r="A5951" s="9"/>
      <c r="B5951" s="6"/>
      <c r="I5951" s="4"/>
      <c r="J5951" s="6"/>
      <c r="N5951" s="1"/>
      <c r="O5951" s="1"/>
    </row>
    <row r="5952" spans="1:15" x14ac:dyDescent="0.25">
      <c r="A5952" s="9"/>
      <c r="B5952" s="6"/>
      <c r="I5952" s="4"/>
      <c r="J5952" s="6"/>
      <c r="N5952" s="1"/>
      <c r="O5952" s="1"/>
    </row>
    <row r="5953" spans="1:15" x14ac:dyDescent="0.25">
      <c r="A5953" s="9"/>
      <c r="B5953" s="6"/>
      <c r="I5953" s="4"/>
      <c r="J5953" s="6"/>
      <c r="N5953" s="1"/>
      <c r="O5953" s="1"/>
    </row>
    <row r="5954" spans="1:15" x14ac:dyDescent="0.25">
      <c r="A5954" s="9"/>
      <c r="B5954" s="6"/>
      <c r="I5954" s="4"/>
      <c r="J5954" s="6"/>
      <c r="N5954" s="1"/>
      <c r="O5954" s="1"/>
    </row>
    <row r="5955" spans="1:15" x14ac:dyDescent="0.25">
      <c r="A5955" s="9"/>
      <c r="B5955" s="6"/>
      <c r="I5955" s="4"/>
      <c r="J5955" s="6"/>
      <c r="N5955" s="1"/>
      <c r="O5955" s="1"/>
    </row>
    <row r="5956" spans="1:15" x14ac:dyDescent="0.25">
      <c r="A5956" s="9"/>
      <c r="B5956" s="6"/>
      <c r="I5956" s="4"/>
      <c r="J5956" s="6"/>
      <c r="N5956" s="1"/>
      <c r="O5956" s="1"/>
    </row>
    <row r="5957" spans="1:15" x14ac:dyDescent="0.25">
      <c r="A5957" s="9"/>
      <c r="B5957" s="6"/>
      <c r="I5957" s="4"/>
      <c r="J5957" s="6"/>
      <c r="N5957" s="1"/>
      <c r="O5957" s="1"/>
    </row>
    <row r="5958" spans="1:15" x14ac:dyDescent="0.25">
      <c r="A5958" s="9"/>
      <c r="B5958" s="6"/>
      <c r="I5958" s="4"/>
      <c r="J5958" s="6"/>
      <c r="N5958" s="1"/>
      <c r="O5958" s="1"/>
    </row>
    <row r="5959" spans="1:15" x14ac:dyDescent="0.25">
      <c r="A5959" s="9"/>
      <c r="B5959" s="6"/>
      <c r="I5959" s="4"/>
      <c r="J5959" s="6"/>
      <c r="N5959" s="1"/>
      <c r="O5959" s="1"/>
    </row>
    <row r="5960" spans="1:15" x14ac:dyDescent="0.25">
      <c r="A5960" s="9"/>
      <c r="B5960" s="6"/>
      <c r="I5960" s="4"/>
      <c r="J5960" s="6"/>
      <c r="N5960" s="1"/>
      <c r="O5960" s="1"/>
    </row>
    <row r="5961" spans="1:15" x14ac:dyDescent="0.25">
      <c r="A5961" s="9"/>
      <c r="B5961" s="6"/>
      <c r="I5961" s="4"/>
      <c r="J5961" s="6"/>
      <c r="N5961" s="1"/>
      <c r="O5961" s="1"/>
    </row>
    <row r="5962" spans="1:15" x14ac:dyDescent="0.25">
      <c r="A5962" s="9"/>
      <c r="B5962" s="6"/>
      <c r="I5962" s="4"/>
      <c r="J5962" s="6"/>
      <c r="N5962" s="1"/>
      <c r="O5962" s="1"/>
    </row>
    <row r="5963" spans="1:15" x14ac:dyDescent="0.25">
      <c r="A5963" s="9"/>
      <c r="B5963" s="6"/>
      <c r="I5963" s="4"/>
      <c r="J5963" s="6"/>
      <c r="N5963" s="1"/>
      <c r="O5963" s="1"/>
    </row>
    <row r="5964" spans="1:15" x14ac:dyDescent="0.25">
      <c r="A5964" s="9"/>
      <c r="B5964" s="6"/>
      <c r="I5964" s="4"/>
      <c r="J5964" s="6"/>
      <c r="N5964" s="1"/>
      <c r="O5964" s="1"/>
    </row>
    <row r="5965" spans="1:15" x14ac:dyDescent="0.25">
      <c r="A5965" s="9"/>
      <c r="B5965" s="6"/>
      <c r="I5965" s="4"/>
      <c r="J5965" s="6"/>
      <c r="N5965" s="1"/>
      <c r="O5965" s="1"/>
    </row>
    <row r="5966" spans="1:15" x14ac:dyDescent="0.25">
      <c r="A5966" s="9"/>
      <c r="B5966" s="6"/>
      <c r="I5966" s="4"/>
      <c r="J5966" s="6"/>
      <c r="N5966" s="1"/>
      <c r="O5966" s="1"/>
    </row>
    <row r="5967" spans="1:15" x14ac:dyDescent="0.25">
      <c r="A5967" s="9"/>
      <c r="B5967" s="6"/>
      <c r="I5967" s="4"/>
      <c r="J5967" s="6"/>
      <c r="N5967" s="1"/>
      <c r="O5967" s="1"/>
    </row>
    <row r="5968" spans="1:15" x14ac:dyDescent="0.25">
      <c r="A5968" s="9"/>
      <c r="B5968" s="6"/>
      <c r="I5968" s="4"/>
      <c r="J5968" s="6"/>
      <c r="N5968" s="1"/>
      <c r="O5968" s="1"/>
    </row>
    <row r="5969" spans="1:15" x14ac:dyDescent="0.25">
      <c r="A5969" s="9"/>
      <c r="B5969" s="6"/>
      <c r="I5969" s="4"/>
      <c r="J5969" s="6"/>
      <c r="N5969" s="1"/>
      <c r="O5969" s="1"/>
    </row>
    <row r="5970" spans="1:15" x14ac:dyDescent="0.25">
      <c r="A5970" s="9"/>
      <c r="B5970" s="6"/>
      <c r="I5970" s="4"/>
      <c r="J5970" s="6"/>
      <c r="N5970" s="1"/>
      <c r="O5970" s="1"/>
    </row>
    <row r="5971" spans="1:15" x14ac:dyDescent="0.25">
      <c r="A5971" s="9"/>
      <c r="B5971" s="6"/>
      <c r="I5971" s="4"/>
      <c r="J5971" s="6"/>
      <c r="N5971" s="1"/>
      <c r="O5971" s="1"/>
    </row>
    <row r="5972" spans="1:15" x14ac:dyDescent="0.25">
      <c r="A5972" s="9"/>
      <c r="B5972" s="6"/>
      <c r="I5972" s="4"/>
      <c r="J5972" s="6"/>
      <c r="N5972" s="1"/>
      <c r="O5972" s="1"/>
    </row>
    <row r="5973" spans="1:15" x14ac:dyDescent="0.25">
      <c r="A5973" s="9"/>
      <c r="B5973" s="6"/>
      <c r="I5973" s="4"/>
      <c r="J5973" s="6"/>
      <c r="N5973" s="1"/>
      <c r="O5973" s="1"/>
    </row>
    <row r="5974" spans="1:15" x14ac:dyDescent="0.25">
      <c r="A5974" s="9"/>
      <c r="B5974" s="6"/>
      <c r="I5974" s="4"/>
      <c r="J5974" s="6"/>
      <c r="N5974" s="1"/>
      <c r="O5974" s="1"/>
    </row>
    <row r="5975" spans="1:15" x14ac:dyDescent="0.25">
      <c r="A5975" s="9"/>
      <c r="B5975" s="6"/>
      <c r="I5975" s="4"/>
      <c r="J5975" s="6"/>
      <c r="N5975" s="1"/>
      <c r="O5975" s="1"/>
    </row>
    <row r="5976" spans="1:15" x14ac:dyDescent="0.25">
      <c r="A5976" s="9"/>
      <c r="B5976" s="6"/>
      <c r="I5976" s="4"/>
      <c r="J5976" s="6"/>
      <c r="N5976" s="1"/>
      <c r="O5976" s="1"/>
    </row>
    <row r="5977" spans="1:15" x14ac:dyDescent="0.25">
      <c r="A5977" s="9"/>
      <c r="B5977" s="6"/>
      <c r="I5977" s="4"/>
      <c r="J5977" s="6"/>
      <c r="N5977" s="1"/>
      <c r="O5977" s="1"/>
    </row>
    <row r="5978" spans="1:15" x14ac:dyDescent="0.25">
      <c r="A5978" s="9"/>
      <c r="B5978" s="6"/>
      <c r="I5978" s="4"/>
      <c r="J5978" s="6"/>
      <c r="N5978" s="1"/>
      <c r="O5978" s="1"/>
    </row>
    <row r="5979" spans="1:15" x14ac:dyDescent="0.25">
      <c r="A5979" s="9"/>
      <c r="B5979" s="6"/>
      <c r="I5979" s="4"/>
      <c r="J5979" s="6"/>
      <c r="N5979" s="1"/>
      <c r="O5979" s="1"/>
    </row>
    <row r="5980" spans="1:15" x14ac:dyDescent="0.25">
      <c r="A5980" s="9"/>
      <c r="B5980" s="6"/>
      <c r="I5980" s="4"/>
      <c r="J5980" s="6"/>
      <c r="N5980" s="1"/>
      <c r="O5980" s="1"/>
    </row>
    <row r="5981" spans="1:15" x14ac:dyDescent="0.25">
      <c r="A5981" s="9"/>
      <c r="B5981" s="6"/>
      <c r="I5981" s="4"/>
      <c r="J5981" s="6"/>
      <c r="N5981" s="1"/>
      <c r="O5981" s="1"/>
    </row>
    <row r="5982" spans="1:15" x14ac:dyDescent="0.25">
      <c r="A5982" s="9"/>
      <c r="B5982" s="6"/>
      <c r="I5982" s="4"/>
      <c r="J5982" s="6"/>
      <c r="N5982" s="1"/>
      <c r="O5982" s="1"/>
    </row>
    <row r="5983" spans="1:15" x14ac:dyDescent="0.25">
      <c r="A5983" s="9"/>
      <c r="B5983" s="6"/>
      <c r="I5983" s="4"/>
      <c r="J5983" s="6"/>
      <c r="N5983" s="1"/>
      <c r="O5983" s="1"/>
    </row>
    <row r="5984" spans="1:15" x14ac:dyDescent="0.25">
      <c r="A5984" s="9"/>
      <c r="B5984" s="6"/>
      <c r="I5984" s="4"/>
      <c r="J5984" s="6"/>
      <c r="N5984" s="1"/>
      <c r="O5984" s="1"/>
    </row>
    <row r="5985" spans="1:15" x14ac:dyDescent="0.25">
      <c r="A5985" s="9"/>
      <c r="B5985" s="6"/>
      <c r="I5985" s="4"/>
      <c r="J5985" s="6"/>
      <c r="N5985" s="1"/>
      <c r="O5985" s="1"/>
    </row>
    <row r="5986" spans="1:15" x14ac:dyDescent="0.25">
      <c r="A5986" s="9"/>
      <c r="B5986" s="6"/>
      <c r="I5986" s="4"/>
      <c r="J5986" s="6"/>
      <c r="N5986" s="1"/>
      <c r="O5986" s="1"/>
    </row>
    <row r="5987" spans="1:15" x14ac:dyDescent="0.25">
      <c r="A5987" s="9"/>
      <c r="B5987" s="6"/>
      <c r="I5987" s="4"/>
      <c r="J5987" s="6"/>
      <c r="N5987" s="1"/>
      <c r="O5987" s="1"/>
    </row>
    <row r="5988" spans="1:15" x14ac:dyDescent="0.25">
      <c r="A5988" s="9"/>
      <c r="B5988" s="6"/>
      <c r="I5988" s="4"/>
      <c r="J5988" s="6"/>
      <c r="N5988" s="1"/>
      <c r="O5988" s="1"/>
    </row>
    <row r="5989" spans="1:15" x14ac:dyDescent="0.25">
      <c r="A5989" s="9"/>
      <c r="B5989" s="6"/>
      <c r="I5989" s="4"/>
      <c r="J5989" s="6"/>
      <c r="N5989" s="1"/>
      <c r="O5989" s="1"/>
    </row>
    <row r="5990" spans="1:15" x14ac:dyDescent="0.25">
      <c r="A5990" s="9"/>
      <c r="B5990" s="6"/>
      <c r="I5990" s="4"/>
      <c r="J5990" s="6"/>
      <c r="N5990" s="1"/>
      <c r="O5990" s="1"/>
    </row>
    <row r="5991" spans="1:15" x14ac:dyDescent="0.25">
      <c r="A5991" s="9"/>
      <c r="B5991" s="6"/>
      <c r="I5991" s="4"/>
      <c r="J5991" s="6"/>
      <c r="N5991" s="1"/>
      <c r="O5991" s="1"/>
    </row>
    <row r="5992" spans="1:15" x14ac:dyDescent="0.25">
      <c r="A5992" s="9"/>
      <c r="B5992" s="6"/>
      <c r="I5992" s="4"/>
      <c r="J5992" s="6"/>
      <c r="N5992" s="1"/>
      <c r="O5992" s="1"/>
    </row>
    <row r="5993" spans="1:15" x14ac:dyDescent="0.25">
      <c r="A5993" s="9"/>
      <c r="B5993" s="6"/>
      <c r="I5993" s="4"/>
      <c r="J5993" s="6"/>
      <c r="N5993" s="1"/>
      <c r="O5993" s="1"/>
    </row>
    <row r="5994" spans="1:15" x14ac:dyDescent="0.25">
      <c r="A5994" s="9"/>
      <c r="B5994" s="6"/>
      <c r="I5994" s="4"/>
      <c r="J5994" s="6"/>
      <c r="N5994" s="1"/>
      <c r="O5994" s="1"/>
    </row>
    <row r="5995" spans="1:15" x14ac:dyDescent="0.25">
      <c r="A5995" s="9"/>
      <c r="B5995" s="6"/>
      <c r="I5995" s="4"/>
      <c r="J5995" s="6"/>
      <c r="N5995" s="1"/>
      <c r="O5995" s="1"/>
    </row>
    <row r="5996" spans="1:15" x14ac:dyDescent="0.25">
      <c r="A5996" s="9"/>
      <c r="B5996" s="6"/>
      <c r="I5996" s="4"/>
      <c r="J5996" s="6"/>
      <c r="N5996" s="1"/>
      <c r="O5996" s="1"/>
    </row>
    <row r="5997" spans="1:15" x14ac:dyDescent="0.25">
      <c r="A5997" s="9"/>
      <c r="B5997" s="6"/>
      <c r="I5997" s="4"/>
      <c r="J5997" s="6"/>
      <c r="N5997" s="1"/>
      <c r="O5997" s="1"/>
    </row>
    <row r="5998" spans="1:15" x14ac:dyDescent="0.25">
      <c r="A5998" s="9"/>
      <c r="B5998" s="6"/>
      <c r="I5998" s="4"/>
      <c r="J5998" s="6"/>
      <c r="N5998" s="1"/>
      <c r="O5998" s="1"/>
    </row>
    <row r="5999" spans="1:15" x14ac:dyDescent="0.25">
      <c r="A5999" s="9"/>
      <c r="B5999" s="6"/>
      <c r="I5999" s="4"/>
      <c r="J5999" s="6"/>
      <c r="N5999" s="1"/>
      <c r="O5999" s="1"/>
    </row>
    <row r="6000" spans="1:15" x14ac:dyDescent="0.25">
      <c r="A6000" s="9"/>
      <c r="B6000" s="6"/>
      <c r="I6000" s="4"/>
      <c r="J6000" s="6"/>
      <c r="N6000" s="1"/>
      <c r="O6000" s="1"/>
    </row>
    <row r="6001" spans="1:15" x14ac:dyDescent="0.25">
      <c r="A6001" s="9"/>
      <c r="B6001" s="6"/>
      <c r="I6001" s="4"/>
      <c r="J6001" s="6"/>
      <c r="N6001" s="1"/>
      <c r="O6001" s="1"/>
    </row>
    <row r="6002" spans="1:15" x14ac:dyDescent="0.25">
      <c r="A6002" s="9"/>
      <c r="B6002" s="6"/>
      <c r="I6002" s="4"/>
      <c r="J6002" s="6"/>
      <c r="N6002" s="1"/>
      <c r="O6002" s="1"/>
    </row>
    <row r="6003" spans="1:15" x14ac:dyDescent="0.25">
      <c r="A6003" s="9"/>
      <c r="B6003" s="6"/>
      <c r="I6003" s="4"/>
      <c r="J6003" s="6"/>
      <c r="N6003" s="1"/>
      <c r="O6003" s="1"/>
    </row>
    <row r="6004" spans="1:15" x14ac:dyDescent="0.25">
      <c r="A6004" s="9"/>
      <c r="B6004" s="6"/>
      <c r="I6004" s="4"/>
      <c r="J6004" s="6"/>
      <c r="N6004" s="1"/>
      <c r="O6004" s="1"/>
    </row>
    <row r="6005" spans="1:15" x14ac:dyDescent="0.25">
      <c r="A6005" s="9"/>
      <c r="B6005" s="6"/>
      <c r="I6005" s="4"/>
      <c r="J6005" s="6"/>
      <c r="N6005" s="1"/>
      <c r="O6005" s="1"/>
    </row>
    <row r="6006" spans="1:15" x14ac:dyDescent="0.25">
      <c r="A6006" s="9"/>
      <c r="B6006" s="6"/>
      <c r="I6006" s="4"/>
      <c r="J6006" s="6"/>
      <c r="N6006" s="1"/>
      <c r="O6006" s="1"/>
    </row>
    <row r="6007" spans="1:15" x14ac:dyDescent="0.25">
      <c r="A6007" s="9"/>
      <c r="B6007" s="6"/>
      <c r="I6007" s="4"/>
      <c r="J6007" s="6"/>
      <c r="N6007" s="1"/>
      <c r="O6007" s="1"/>
    </row>
    <row r="6008" spans="1:15" x14ac:dyDescent="0.25">
      <c r="A6008" s="9"/>
      <c r="B6008" s="6"/>
      <c r="I6008" s="4"/>
      <c r="J6008" s="6"/>
      <c r="N6008" s="1"/>
      <c r="O6008" s="1"/>
    </row>
    <row r="6009" spans="1:15" x14ac:dyDescent="0.25">
      <c r="A6009" s="9"/>
      <c r="B6009" s="6"/>
      <c r="I6009" s="4"/>
      <c r="J6009" s="6"/>
      <c r="N6009" s="1"/>
      <c r="O6009" s="1"/>
    </row>
    <row r="6010" spans="1:15" x14ac:dyDescent="0.25">
      <c r="A6010" s="9"/>
      <c r="B6010" s="6"/>
      <c r="I6010" s="4"/>
      <c r="J6010" s="6"/>
      <c r="N6010" s="1"/>
      <c r="O6010" s="1"/>
    </row>
    <row r="6011" spans="1:15" x14ac:dyDescent="0.25">
      <c r="A6011" s="9"/>
      <c r="B6011" s="6"/>
      <c r="I6011" s="4"/>
      <c r="J6011" s="6"/>
      <c r="N6011" s="1"/>
      <c r="O6011" s="1"/>
    </row>
    <row r="6012" spans="1:15" x14ac:dyDescent="0.25">
      <c r="A6012" s="9"/>
      <c r="B6012" s="6"/>
      <c r="I6012" s="4"/>
      <c r="J6012" s="6"/>
      <c r="N6012" s="1"/>
      <c r="O6012" s="1"/>
    </row>
    <row r="6013" spans="1:15" x14ac:dyDescent="0.25">
      <c r="A6013" s="9"/>
      <c r="B6013" s="6"/>
      <c r="I6013" s="4"/>
      <c r="J6013" s="6"/>
      <c r="N6013" s="1"/>
      <c r="O6013" s="1"/>
    </row>
    <row r="6014" spans="1:15" x14ac:dyDescent="0.25">
      <c r="A6014" s="9"/>
      <c r="B6014" s="6"/>
      <c r="I6014" s="4"/>
      <c r="J6014" s="6"/>
      <c r="N6014" s="1"/>
      <c r="O6014" s="1"/>
    </row>
    <row r="6015" spans="1:15" x14ac:dyDescent="0.25">
      <c r="A6015" s="9"/>
      <c r="B6015" s="6"/>
      <c r="I6015" s="4"/>
      <c r="J6015" s="6"/>
      <c r="N6015" s="1"/>
      <c r="O6015" s="1"/>
    </row>
    <row r="6016" spans="1:15" x14ac:dyDescent="0.25">
      <c r="A6016" s="9"/>
      <c r="B6016" s="6"/>
      <c r="I6016" s="4"/>
      <c r="J6016" s="6"/>
      <c r="N6016" s="1"/>
      <c r="O6016" s="1"/>
    </row>
    <row r="6017" spans="1:15" x14ac:dyDescent="0.25">
      <c r="A6017" s="9"/>
      <c r="B6017" s="6"/>
      <c r="I6017" s="4"/>
      <c r="J6017" s="6"/>
      <c r="N6017" s="1"/>
      <c r="O6017" s="1"/>
    </row>
    <row r="6018" spans="1:15" x14ac:dyDescent="0.25">
      <c r="A6018" s="9"/>
      <c r="B6018" s="6"/>
      <c r="I6018" s="4"/>
      <c r="J6018" s="6"/>
      <c r="N6018" s="1"/>
      <c r="O6018" s="1"/>
    </row>
    <row r="6019" spans="1:15" x14ac:dyDescent="0.25">
      <c r="A6019" s="9"/>
      <c r="B6019" s="6"/>
      <c r="I6019" s="4"/>
      <c r="J6019" s="6"/>
      <c r="N6019" s="1"/>
      <c r="O6019" s="1"/>
    </row>
    <row r="6020" spans="1:15" x14ac:dyDescent="0.25">
      <c r="A6020" s="9"/>
      <c r="B6020" s="6"/>
      <c r="I6020" s="4"/>
      <c r="J6020" s="6"/>
      <c r="N6020" s="1"/>
      <c r="O6020" s="1"/>
    </row>
    <row r="6021" spans="1:15" x14ac:dyDescent="0.25">
      <c r="A6021" s="9"/>
      <c r="B6021" s="6"/>
      <c r="I6021" s="4"/>
      <c r="J6021" s="6"/>
      <c r="N6021" s="1"/>
      <c r="O6021" s="1"/>
    </row>
    <row r="6022" spans="1:15" x14ac:dyDescent="0.25">
      <c r="A6022" s="9"/>
      <c r="B6022" s="6"/>
      <c r="I6022" s="4"/>
      <c r="J6022" s="6"/>
      <c r="N6022" s="1"/>
      <c r="O6022" s="1"/>
    </row>
    <row r="6023" spans="1:15" x14ac:dyDescent="0.25">
      <c r="A6023" s="9"/>
      <c r="B6023" s="6"/>
      <c r="I6023" s="4"/>
      <c r="J6023" s="6"/>
      <c r="N6023" s="1"/>
      <c r="O6023" s="1"/>
    </row>
    <row r="6024" spans="1:15" x14ac:dyDescent="0.25">
      <c r="A6024" s="9"/>
      <c r="B6024" s="6"/>
      <c r="I6024" s="4"/>
      <c r="J6024" s="6"/>
      <c r="N6024" s="1"/>
      <c r="O6024" s="1"/>
    </row>
    <row r="6025" spans="1:15" x14ac:dyDescent="0.25">
      <c r="A6025" s="9"/>
      <c r="B6025" s="6"/>
      <c r="I6025" s="4"/>
      <c r="J6025" s="6"/>
      <c r="N6025" s="1"/>
      <c r="O6025" s="1"/>
    </row>
    <row r="6026" spans="1:15" x14ac:dyDescent="0.25">
      <c r="A6026" s="9"/>
      <c r="B6026" s="6"/>
      <c r="I6026" s="4"/>
      <c r="J6026" s="6"/>
      <c r="N6026" s="1"/>
      <c r="O6026" s="1"/>
    </row>
    <row r="6027" spans="1:15" x14ac:dyDescent="0.25">
      <c r="A6027" s="9"/>
      <c r="B6027" s="6"/>
      <c r="I6027" s="4"/>
      <c r="J6027" s="6"/>
      <c r="N6027" s="1"/>
      <c r="O6027" s="1"/>
    </row>
    <row r="6028" spans="1:15" x14ac:dyDescent="0.25">
      <c r="A6028" s="9"/>
      <c r="B6028" s="6"/>
      <c r="I6028" s="4"/>
      <c r="J6028" s="6"/>
      <c r="N6028" s="1"/>
      <c r="O6028" s="1"/>
    </row>
    <row r="6029" spans="1:15" x14ac:dyDescent="0.25">
      <c r="A6029" s="9"/>
      <c r="B6029" s="6"/>
      <c r="I6029" s="4"/>
      <c r="J6029" s="6"/>
      <c r="N6029" s="1"/>
      <c r="O6029" s="1"/>
    </row>
    <row r="6030" spans="1:15" x14ac:dyDescent="0.25">
      <c r="A6030" s="9"/>
      <c r="B6030" s="6"/>
      <c r="I6030" s="4"/>
      <c r="J6030" s="6"/>
      <c r="N6030" s="1"/>
      <c r="O6030" s="1"/>
    </row>
    <row r="6031" spans="1:15" x14ac:dyDescent="0.25">
      <c r="A6031" s="9"/>
      <c r="B6031" s="6"/>
      <c r="I6031" s="4"/>
      <c r="J6031" s="6"/>
      <c r="N6031" s="1"/>
      <c r="O6031" s="1"/>
    </row>
    <row r="6032" spans="1:15" x14ac:dyDescent="0.25">
      <c r="A6032" s="9"/>
      <c r="B6032" s="6"/>
      <c r="I6032" s="4"/>
      <c r="J6032" s="6"/>
      <c r="N6032" s="1"/>
      <c r="O6032" s="1"/>
    </row>
    <row r="6033" spans="1:15" x14ac:dyDescent="0.25">
      <c r="A6033" s="9"/>
      <c r="B6033" s="6"/>
      <c r="I6033" s="4"/>
      <c r="J6033" s="6"/>
      <c r="N6033" s="1"/>
      <c r="O6033" s="1"/>
    </row>
    <row r="6034" spans="1:15" x14ac:dyDescent="0.25">
      <c r="A6034" s="9"/>
      <c r="B6034" s="6"/>
      <c r="I6034" s="4"/>
      <c r="J6034" s="6"/>
      <c r="N6034" s="1"/>
      <c r="O6034" s="1"/>
    </row>
    <row r="6035" spans="1:15" x14ac:dyDescent="0.25">
      <c r="A6035" s="9"/>
      <c r="B6035" s="6"/>
      <c r="I6035" s="4"/>
      <c r="J6035" s="6"/>
      <c r="N6035" s="1"/>
      <c r="O6035" s="1"/>
    </row>
    <row r="6036" spans="1:15" x14ac:dyDescent="0.25">
      <c r="A6036" s="9"/>
      <c r="B6036" s="6"/>
      <c r="I6036" s="4"/>
      <c r="J6036" s="6"/>
      <c r="N6036" s="1"/>
      <c r="O6036" s="1"/>
    </row>
    <row r="6037" spans="1:15" x14ac:dyDescent="0.25">
      <c r="A6037" s="9"/>
      <c r="B6037" s="6"/>
      <c r="I6037" s="4"/>
      <c r="J6037" s="6"/>
      <c r="N6037" s="1"/>
      <c r="O6037" s="1"/>
    </row>
    <row r="6038" spans="1:15" x14ac:dyDescent="0.25">
      <c r="A6038" s="9"/>
      <c r="B6038" s="6"/>
      <c r="I6038" s="4"/>
      <c r="J6038" s="6"/>
      <c r="N6038" s="1"/>
      <c r="O6038" s="1"/>
    </row>
    <row r="6039" spans="1:15" x14ac:dyDescent="0.25">
      <c r="A6039" s="9"/>
      <c r="B6039" s="6"/>
      <c r="I6039" s="4"/>
      <c r="J6039" s="6"/>
      <c r="N6039" s="1"/>
      <c r="O6039" s="1"/>
    </row>
    <row r="6040" spans="1:15" x14ac:dyDescent="0.25">
      <c r="A6040" s="9"/>
      <c r="B6040" s="6"/>
      <c r="I6040" s="4"/>
      <c r="J6040" s="6"/>
      <c r="N6040" s="1"/>
      <c r="O6040" s="1"/>
    </row>
    <row r="6041" spans="1:15" x14ac:dyDescent="0.25">
      <c r="A6041" s="9"/>
      <c r="B6041" s="6"/>
      <c r="I6041" s="4"/>
      <c r="J6041" s="6"/>
      <c r="N6041" s="1"/>
      <c r="O6041" s="1"/>
    </row>
    <row r="6042" spans="1:15" x14ac:dyDescent="0.25">
      <c r="A6042" s="9"/>
      <c r="B6042" s="6"/>
      <c r="I6042" s="4"/>
      <c r="J6042" s="6"/>
      <c r="N6042" s="1"/>
      <c r="O6042" s="1"/>
    </row>
    <row r="6043" spans="1:15" x14ac:dyDescent="0.25">
      <c r="A6043" s="9"/>
      <c r="B6043" s="6"/>
      <c r="I6043" s="4"/>
      <c r="J6043" s="6"/>
      <c r="N6043" s="1"/>
      <c r="O6043" s="1"/>
    </row>
    <row r="6044" spans="1:15" x14ac:dyDescent="0.25">
      <c r="A6044" s="9"/>
      <c r="B6044" s="6"/>
      <c r="I6044" s="4"/>
      <c r="J6044" s="6"/>
      <c r="N6044" s="1"/>
      <c r="O6044" s="1"/>
    </row>
    <row r="6045" spans="1:15" x14ac:dyDescent="0.25">
      <c r="A6045" s="9"/>
      <c r="B6045" s="6"/>
      <c r="I6045" s="4"/>
      <c r="J6045" s="6"/>
      <c r="N6045" s="1"/>
      <c r="O6045" s="1"/>
    </row>
    <row r="6046" spans="1:15" x14ac:dyDescent="0.25">
      <c r="A6046" s="9"/>
      <c r="B6046" s="6"/>
      <c r="I6046" s="4"/>
      <c r="J6046" s="6"/>
      <c r="N6046" s="1"/>
      <c r="O6046" s="1"/>
    </row>
    <row r="6047" spans="1:15" x14ac:dyDescent="0.25">
      <c r="A6047" s="9"/>
      <c r="B6047" s="6"/>
      <c r="I6047" s="4"/>
      <c r="J6047" s="6"/>
      <c r="N6047" s="1"/>
      <c r="O6047" s="1"/>
    </row>
    <row r="6048" spans="1:15" x14ac:dyDescent="0.25">
      <c r="A6048" s="9"/>
      <c r="B6048" s="6"/>
      <c r="I6048" s="4"/>
      <c r="J6048" s="6"/>
      <c r="N6048" s="1"/>
      <c r="O6048" s="1"/>
    </row>
    <row r="6049" spans="1:15" x14ac:dyDescent="0.25">
      <c r="A6049" s="9"/>
      <c r="B6049" s="6"/>
      <c r="I6049" s="4"/>
      <c r="J6049" s="6"/>
      <c r="N6049" s="1"/>
      <c r="O6049" s="1"/>
    </row>
    <row r="6050" spans="1:15" x14ac:dyDescent="0.25">
      <c r="A6050" s="9"/>
      <c r="B6050" s="6"/>
      <c r="I6050" s="4"/>
      <c r="J6050" s="6"/>
      <c r="N6050" s="1"/>
      <c r="O6050" s="1"/>
    </row>
    <row r="6051" spans="1:15" x14ac:dyDescent="0.25">
      <c r="A6051" s="9"/>
      <c r="B6051" s="6"/>
      <c r="I6051" s="4"/>
      <c r="J6051" s="6"/>
      <c r="N6051" s="1"/>
      <c r="O6051" s="1"/>
    </row>
    <row r="6052" spans="1:15" x14ac:dyDescent="0.25">
      <c r="A6052" s="9"/>
      <c r="B6052" s="6"/>
      <c r="I6052" s="4"/>
      <c r="J6052" s="6"/>
      <c r="N6052" s="1"/>
      <c r="O6052" s="1"/>
    </row>
    <row r="6053" spans="1:15" x14ac:dyDescent="0.25">
      <c r="A6053" s="9"/>
      <c r="B6053" s="6"/>
      <c r="I6053" s="4"/>
      <c r="J6053" s="6"/>
      <c r="N6053" s="1"/>
      <c r="O6053" s="1"/>
    </row>
    <row r="6054" spans="1:15" x14ac:dyDescent="0.25">
      <c r="A6054" s="9"/>
      <c r="B6054" s="6"/>
      <c r="I6054" s="4"/>
      <c r="J6054" s="6"/>
      <c r="N6054" s="1"/>
      <c r="O6054" s="1"/>
    </row>
    <row r="6055" spans="1:15" x14ac:dyDescent="0.25">
      <c r="A6055" s="9"/>
      <c r="B6055" s="6"/>
      <c r="I6055" s="4"/>
      <c r="J6055" s="6"/>
      <c r="N6055" s="1"/>
      <c r="O6055" s="1"/>
    </row>
    <row r="6056" spans="1:15" x14ac:dyDescent="0.25">
      <c r="A6056" s="9"/>
      <c r="B6056" s="6"/>
      <c r="I6056" s="4"/>
      <c r="J6056" s="6"/>
      <c r="N6056" s="1"/>
      <c r="O6056" s="1"/>
    </row>
    <row r="6057" spans="1:15" x14ac:dyDescent="0.25">
      <c r="A6057" s="9"/>
      <c r="B6057" s="6"/>
      <c r="I6057" s="4"/>
      <c r="J6057" s="6"/>
      <c r="N6057" s="1"/>
      <c r="O6057" s="1"/>
    </row>
    <row r="6058" spans="1:15" x14ac:dyDescent="0.25">
      <c r="A6058" s="9"/>
      <c r="B6058" s="6"/>
      <c r="I6058" s="4"/>
      <c r="J6058" s="6"/>
      <c r="N6058" s="1"/>
      <c r="O6058" s="1"/>
    </row>
    <row r="6059" spans="1:15" x14ac:dyDescent="0.25">
      <c r="A6059" s="9"/>
      <c r="B6059" s="6"/>
      <c r="I6059" s="4"/>
      <c r="J6059" s="6"/>
      <c r="N6059" s="1"/>
      <c r="O6059" s="1"/>
    </row>
    <row r="6060" spans="1:15" x14ac:dyDescent="0.25">
      <c r="A6060" s="9"/>
      <c r="B6060" s="6"/>
      <c r="I6060" s="4"/>
      <c r="J6060" s="6"/>
      <c r="N6060" s="1"/>
      <c r="O6060" s="1"/>
    </row>
    <row r="6061" spans="1:15" x14ac:dyDescent="0.25">
      <c r="A6061" s="9"/>
      <c r="B6061" s="6"/>
      <c r="I6061" s="4"/>
      <c r="J6061" s="6"/>
      <c r="N6061" s="1"/>
      <c r="O6061" s="1"/>
    </row>
    <row r="6062" spans="1:15" x14ac:dyDescent="0.25">
      <c r="A6062" s="9"/>
      <c r="B6062" s="6"/>
      <c r="I6062" s="4"/>
      <c r="J6062" s="6"/>
      <c r="N6062" s="1"/>
      <c r="O6062" s="1"/>
    </row>
    <row r="6063" spans="1:15" x14ac:dyDescent="0.25">
      <c r="A6063" s="9"/>
      <c r="B6063" s="6"/>
      <c r="I6063" s="4"/>
      <c r="J6063" s="6"/>
      <c r="N6063" s="1"/>
      <c r="O6063" s="1"/>
    </row>
    <row r="6064" spans="1:15" x14ac:dyDescent="0.25">
      <c r="A6064" s="9"/>
      <c r="B6064" s="6"/>
      <c r="I6064" s="4"/>
      <c r="J6064" s="6"/>
      <c r="N6064" s="1"/>
      <c r="O6064" s="1"/>
    </row>
    <row r="6065" spans="1:15" x14ac:dyDescent="0.25">
      <c r="A6065" s="9"/>
      <c r="B6065" s="6"/>
      <c r="I6065" s="4"/>
      <c r="J6065" s="6"/>
      <c r="N6065" s="1"/>
      <c r="O6065" s="1"/>
    </row>
    <row r="6066" spans="1:15" x14ac:dyDescent="0.25">
      <c r="A6066" s="9"/>
      <c r="B6066" s="6"/>
      <c r="I6066" s="4"/>
      <c r="J6066" s="6"/>
      <c r="N6066" s="1"/>
      <c r="O6066" s="1"/>
    </row>
    <row r="6067" spans="1:15" x14ac:dyDescent="0.25">
      <c r="A6067" s="9"/>
      <c r="B6067" s="6"/>
      <c r="I6067" s="4"/>
      <c r="J6067" s="6"/>
      <c r="N6067" s="1"/>
      <c r="O6067" s="1"/>
    </row>
    <row r="6068" spans="1:15" x14ac:dyDescent="0.25">
      <c r="A6068" s="9"/>
      <c r="B6068" s="6"/>
      <c r="I6068" s="4"/>
      <c r="J6068" s="6"/>
      <c r="N6068" s="1"/>
      <c r="O6068" s="1"/>
    </row>
    <row r="6069" spans="1:15" x14ac:dyDescent="0.25">
      <c r="A6069" s="9"/>
      <c r="B6069" s="6"/>
      <c r="I6069" s="4"/>
      <c r="J6069" s="6"/>
      <c r="N6069" s="1"/>
      <c r="O6069" s="1"/>
    </row>
    <row r="6070" spans="1:15" x14ac:dyDescent="0.25">
      <c r="A6070" s="9"/>
      <c r="B6070" s="6"/>
      <c r="I6070" s="4"/>
      <c r="J6070" s="6"/>
      <c r="N6070" s="1"/>
      <c r="O6070" s="1"/>
    </row>
    <row r="6071" spans="1:15" x14ac:dyDescent="0.25">
      <c r="A6071" s="9"/>
      <c r="B6071" s="6"/>
      <c r="I6071" s="4"/>
      <c r="J6071" s="6"/>
      <c r="N6071" s="1"/>
      <c r="O6071" s="1"/>
    </row>
    <row r="6072" spans="1:15" x14ac:dyDescent="0.25">
      <c r="A6072" s="9"/>
      <c r="B6072" s="6"/>
      <c r="I6072" s="4"/>
      <c r="J6072" s="6"/>
      <c r="N6072" s="1"/>
      <c r="O6072" s="1"/>
    </row>
    <row r="6073" spans="1:15" x14ac:dyDescent="0.25">
      <c r="A6073" s="9"/>
      <c r="B6073" s="6"/>
      <c r="I6073" s="4"/>
      <c r="J6073" s="6"/>
      <c r="N6073" s="1"/>
      <c r="O6073" s="1"/>
    </row>
    <row r="6074" spans="1:15" x14ac:dyDescent="0.25">
      <c r="A6074" s="9"/>
      <c r="B6074" s="6"/>
      <c r="I6074" s="4"/>
      <c r="J6074" s="6"/>
      <c r="N6074" s="1"/>
      <c r="O6074" s="1"/>
    </row>
    <row r="6075" spans="1:15" x14ac:dyDescent="0.25">
      <c r="A6075" s="9"/>
      <c r="B6075" s="6"/>
      <c r="I6075" s="4"/>
      <c r="J6075" s="6"/>
      <c r="N6075" s="1"/>
      <c r="O6075" s="1"/>
    </row>
    <row r="6076" spans="1:15" x14ac:dyDescent="0.25">
      <c r="A6076" s="9"/>
      <c r="B6076" s="6"/>
      <c r="I6076" s="4"/>
      <c r="J6076" s="6"/>
      <c r="N6076" s="1"/>
      <c r="O6076" s="1"/>
    </row>
    <row r="6077" spans="1:15" x14ac:dyDescent="0.25">
      <c r="A6077" s="9"/>
      <c r="B6077" s="6"/>
      <c r="I6077" s="4"/>
      <c r="J6077" s="6"/>
      <c r="N6077" s="1"/>
      <c r="O6077" s="1"/>
    </row>
    <row r="6078" spans="1:15" x14ac:dyDescent="0.25">
      <c r="A6078" s="9"/>
      <c r="B6078" s="6"/>
      <c r="I6078" s="4"/>
      <c r="J6078" s="6"/>
      <c r="N6078" s="1"/>
      <c r="O6078" s="1"/>
    </row>
    <row r="6079" spans="1:15" x14ac:dyDescent="0.25">
      <c r="A6079" s="9"/>
      <c r="B6079" s="6"/>
      <c r="I6079" s="4"/>
      <c r="J6079" s="6"/>
      <c r="N6079" s="1"/>
      <c r="O6079" s="1"/>
    </row>
    <row r="6080" spans="1:15" x14ac:dyDescent="0.25">
      <c r="A6080" s="9"/>
      <c r="B6080" s="6"/>
      <c r="I6080" s="4"/>
      <c r="J6080" s="6"/>
      <c r="N6080" s="1"/>
      <c r="O6080" s="1"/>
    </row>
    <row r="6081" spans="1:15" x14ac:dyDescent="0.25">
      <c r="A6081" s="9"/>
      <c r="B6081" s="6"/>
      <c r="I6081" s="4"/>
      <c r="J6081" s="6"/>
      <c r="N6081" s="1"/>
      <c r="O6081" s="1"/>
    </row>
    <row r="6082" spans="1:15" x14ac:dyDescent="0.25">
      <c r="A6082" s="9"/>
      <c r="B6082" s="6"/>
      <c r="I6082" s="4"/>
      <c r="J6082" s="6"/>
      <c r="N6082" s="1"/>
      <c r="O6082" s="1"/>
    </row>
    <row r="6083" spans="1:15" x14ac:dyDescent="0.25">
      <c r="A6083" s="9"/>
      <c r="B6083" s="6"/>
      <c r="I6083" s="4"/>
      <c r="J6083" s="6"/>
      <c r="N6083" s="1"/>
      <c r="O6083" s="1"/>
    </row>
    <row r="6084" spans="1:15" x14ac:dyDescent="0.25">
      <c r="A6084" s="9"/>
      <c r="B6084" s="6"/>
      <c r="I6084" s="4"/>
      <c r="J6084" s="6"/>
      <c r="N6084" s="1"/>
      <c r="O6084" s="1"/>
    </row>
    <row r="6085" spans="1:15" x14ac:dyDescent="0.25">
      <c r="A6085" s="9"/>
      <c r="B6085" s="6"/>
      <c r="I6085" s="4"/>
      <c r="J6085" s="6"/>
      <c r="N6085" s="1"/>
      <c r="O6085" s="1"/>
    </row>
    <row r="6086" spans="1:15" x14ac:dyDescent="0.25">
      <c r="A6086" s="9"/>
      <c r="B6086" s="6"/>
      <c r="I6086" s="4"/>
      <c r="J6086" s="6"/>
      <c r="N6086" s="1"/>
      <c r="O6086" s="1"/>
    </row>
    <row r="6087" spans="1:15" x14ac:dyDescent="0.25">
      <c r="A6087" s="9"/>
      <c r="B6087" s="6"/>
      <c r="I6087" s="4"/>
      <c r="J6087" s="6"/>
      <c r="N6087" s="1"/>
      <c r="O6087" s="1"/>
    </row>
    <row r="6088" spans="1:15" x14ac:dyDescent="0.25">
      <c r="A6088" s="9"/>
      <c r="B6088" s="6"/>
      <c r="I6088" s="4"/>
      <c r="J6088" s="6"/>
      <c r="N6088" s="1"/>
      <c r="O6088" s="1"/>
    </row>
    <row r="6089" spans="1:15" x14ac:dyDescent="0.25">
      <c r="A6089" s="9"/>
      <c r="B6089" s="6"/>
      <c r="I6089" s="4"/>
      <c r="J6089" s="6"/>
      <c r="N6089" s="1"/>
      <c r="O6089" s="1"/>
    </row>
    <row r="6090" spans="1:15" x14ac:dyDescent="0.25">
      <c r="A6090" s="9"/>
      <c r="B6090" s="6"/>
      <c r="I6090" s="4"/>
      <c r="J6090" s="6"/>
      <c r="N6090" s="1"/>
      <c r="O6090" s="1"/>
    </row>
    <row r="6091" spans="1:15" x14ac:dyDescent="0.25">
      <c r="A6091" s="9"/>
      <c r="B6091" s="6"/>
      <c r="I6091" s="4"/>
      <c r="J6091" s="6"/>
      <c r="N6091" s="1"/>
      <c r="O6091" s="1"/>
    </row>
    <row r="6092" spans="1:15" x14ac:dyDescent="0.25">
      <c r="A6092" s="9"/>
      <c r="B6092" s="6"/>
      <c r="I6092" s="4"/>
      <c r="J6092" s="6"/>
      <c r="N6092" s="1"/>
      <c r="O6092" s="1"/>
    </row>
    <row r="6093" spans="1:15" x14ac:dyDescent="0.25">
      <c r="A6093" s="9"/>
      <c r="B6093" s="6"/>
      <c r="I6093" s="4"/>
      <c r="J6093" s="6"/>
      <c r="N6093" s="1"/>
      <c r="O6093" s="1"/>
    </row>
    <row r="6094" spans="1:15" x14ac:dyDescent="0.25">
      <c r="A6094" s="9"/>
      <c r="B6094" s="6"/>
      <c r="I6094" s="4"/>
      <c r="J6094" s="6"/>
      <c r="N6094" s="1"/>
      <c r="O6094" s="1"/>
    </row>
    <row r="6095" spans="1:15" x14ac:dyDescent="0.25">
      <c r="A6095" s="9"/>
      <c r="B6095" s="6"/>
      <c r="I6095" s="4"/>
      <c r="J6095" s="6"/>
      <c r="N6095" s="1"/>
      <c r="O6095" s="1"/>
    </row>
    <row r="6096" spans="1:15" x14ac:dyDescent="0.25">
      <c r="A6096" s="9"/>
      <c r="B6096" s="6"/>
      <c r="I6096" s="4"/>
      <c r="J6096" s="6"/>
      <c r="N6096" s="1"/>
      <c r="O6096" s="1"/>
    </row>
    <row r="6097" spans="1:15" x14ac:dyDescent="0.25">
      <c r="A6097" s="9"/>
      <c r="B6097" s="6"/>
      <c r="I6097" s="4"/>
      <c r="J6097" s="6"/>
      <c r="N6097" s="1"/>
      <c r="O6097" s="1"/>
    </row>
    <row r="6098" spans="1:15" x14ac:dyDescent="0.25">
      <c r="A6098" s="9"/>
      <c r="B6098" s="6"/>
      <c r="I6098" s="4"/>
      <c r="J6098" s="6"/>
      <c r="N6098" s="1"/>
      <c r="O6098" s="1"/>
    </row>
    <row r="6099" spans="1:15" x14ac:dyDescent="0.25">
      <c r="A6099" s="9"/>
      <c r="B6099" s="6"/>
      <c r="I6099" s="4"/>
      <c r="J6099" s="6"/>
      <c r="N6099" s="1"/>
      <c r="O6099" s="1"/>
    </row>
    <row r="6100" spans="1:15" x14ac:dyDescent="0.25">
      <c r="A6100" s="9"/>
      <c r="B6100" s="6"/>
      <c r="I6100" s="4"/>
      <c r="J6100" s="6"/>
      <c r="N6100" s="1"/>
      <c r="O6100" s="1"/>
    </row>
    <row r="6101" spans="1:15" x14ac:dyDescent="0.25">
      <c r="A6101" s="9"/>
      <c r="B6101" s="6"/>
      <c r="I6101" s="4"/>
      <c r="J6101" s="6"/>
      <c r="N6101" s="1"/>
      <c r="O6101" s="1"/>
    </row>
    <row r="6102" spans="1:15" x14ac:dyDescent="0.25">
      <c r="A6102" s="9"/>
      <c r="B6102" s="6"/>
      <c r="I6102" s="4"/>
      <c r="J6102" s="6"/>
      <c r="N6102" s="1"/>
      <c r="O6102" s="1"/>
    </row>
    <row r="6103" spans="1:15" x14ac:dyDescent="0.25">
      <c r="A6103" s="9"/>
      <c r="B6103" s="6"/>
      <c r="I6103" s="4"/>
      <c r="J6103" s="6"/>
      <c r="N6103" s="1"/>
      <c r="O6103" s="1"/>
    </row>
    <row r="6104" spans="1:15" x14ac:dyDescent="0.25">
      <c r="A6104" s="9"/>
      <c r="B6104" s="6"/>
      <c r="I6104" s="4"/>
      <c r="J6104" s="6"/>
      <c r="N6104" s="1"/>
      <c r="O6104" s="1"/>
    </row>
    <row r="6105" spans="1:15" x14ac:dyDescent="0.25">
      <c r="A6105" s="9"/>
      <c r="B6105" s="6"/>
      <c r="I6105" s="4"/>
      <c r="J6105" s="6"/>
      <c r="N6105" s="1"/>
      <c r="O6105" s="1"/>
    </row>
    <row r="6106" spans="1:15" x14ac:dyDescent="0.25">
      <c r="A6106" s="9"/>
      <c r="B6106" s="6"/>
      <c r="I6106" s="4"/>
      <c r="J6106" s="6"/>
      <c r="N6106" s="1"/>
      <c r="O6106" s="1"/>
    </row>
    <row r="6107" spans="1:15" x14ac:dyDescent="0.25">
      <c r="A6107" s="9"/>
      <c r="B6107" s="6"/>
      <c r="I6107" s="4"/>
      <c r="J6107" s="6"/>
      <c r="N6107" s="1"/>
      <c r="O6107" s="1"/>
    </row>
    <row r="6108" spans="1:15" x14ac:dyDescent="0.25">
      <c r="A6108" s="9"/>
      <c r="B6108" s="6"/>
      <c r="I6108" s="4"/>
      <c r="J6108" s="6"/>
      <c r="N6108" s="1"/>
      <c r="O6108" s="1"/>
    </row>
    <row r="6109" spans="1:15" x14ac:dyDescent="0.25">
      <c r="A6109" s="9"/>
      <c r="B6109" s="6"/>
      <c r="I6109" s="4"/>
      <c r="J6109" s="6"/>
      <c r="N6109" s="1"/>
      <c r="O6109" s="1"/>
    </row>
    <row r="6110" spans="1:15" x14ac:dyDescent="0.25">
      <c r="A6110" s="9"/>
      <c r="B6110" s="6"/>
      <c r="I6110" s="4"/>
      <c r="J6110" s="6"/>
      <c r="N6110" s="1"/>
      <c r="O6110" s="1"/>
    </row>
    <row r="6111" spans="1:15" x14ac:dyDescent="0.25">
      <c r="A6111" s="9"/>
      <c r="B6111" s="6"/>
      <c r="I6111" s="4"/>
      <c r="J6111" s="6"/>
      <c r="N6111" s="1"/>
      <c r="O6111" s="1"/>
    </row>
    <row r="6112" spans="1:15" x14ac:dyDescent="0.25">
      <c r="A6112" s="9"/>
      <c r="B6112" s="6"/>
      <c r="I6112" s="4"/>
      <c r="J6112" s="6"/>
      <c r="N6112" s="1"/>
      <c r="O6112" s="1"/>
    </row>
    <row r="6113" spans="1:15" x14ac:dyDescent="0.25">
      <c r="A6113" s="9"/>
      <c r="B6113" s="6"/>
      <c r="I6113" s="4"/>
      <c r="J6113" s="6"/>
      <c r="N6113" s="1"/>
      <c r="O6113" s="1"/>
    </row>
    <row r="6114" spans="1:15" x14ac:dyDescent="0.25">
      <c r="A6114" s="9"/>
      <c r="B6114" s="6"/>
      <c r="I6114" s="4"/>
      <c r="J6114" s="6"/>
      <c r="N6114" s="1"/>
      <c r="O6114" s="1"/>
    </row>
    <row r="6115" spans="1:15" x14ac:dyDescent="0.25">
      <c r="A6115" s="9"/>
      <c r="B6115" s="6"/>
      <c r="I6115" s="4"/>
      <c r="J6115" s="6"/>
      <c r="N6115" s="1"/>
      <c r="O6115" s="1"/>
    </row>
    <row r="6116" spans="1:15" x14ac:dyDescent="0.25">
      <c r="A6116" s="9"/>
      <c r="B6116" s="6"/>
      <c r="I6116" s="4"/>
      <c r="J6116" s="6"/>
      <c r="N6116" s="1"/>
      <c r="O6116" s="1"/>
    </row>
    <row r="6117" spans="1:15" x14ac:dyDescent="0.25">
      <c r="A6117" s="9"/>
      <c r="B6117" s="6"/>
      <c r="I6117" s="4"/>
      <c r="J6117" s="6"/>
      <c r="N6117" s="1"/>
      <c r="O6117" s="1"/>
    </row>
    <row r="6118" spans="1:15" x14ac:dyDescent="0.25">
      <c r="A6118" s="9"/>
      <c r="B6118" s="6"/>
      <c r="I6118" s="4"/>
      <c r="J6118" s="6"/>
      <c r="N6118" s="1"/>
      <c r="O6118" s="1"/>
    </row>
    <row r="6119" spans="1:15" x14ac:dyDescent="0.25">
      <c r="A6119" s="9"/>
      <c r="B6119" s="6"/>
      <c r="I6119" s="4"/>
      <c r="J6119" s="6"/>
      <c r="N6119" s="1"/>
      <c r="O6119" s="1"/>
    </row>
    <row r="6120" spans="1:15" x14ac:dyDescent="0.25">
      <c r="A6120" s="9"/>
      <c r="B6120" s="6"/>
      <c r="I6120" s="4"/>
      <c r="J6120" s="6"/>
      <c r="N6120" s="1"/>
      <c r="O6120" s="1"/>
    </row>
    <row r="6121" spans="1:15" x14ac:dyDescent="0.25">
      <c r="A6121" s="9"/>
      <c r="B6121" s="6"/>
      <c r="I6121" s="4"/>
      <c r="J6121" s="6"/>
      <c r="N6121" s="1"/>
      <c r="O6121" s="1"/>
    </row>
    <row r="6122" spans="1:15" x14ac:dyDescent="0.25">
      <c r="A6122" s="9"/>
      <c r="B6122" s="6"/>
      <c r="I6122" s="4"/>
      <c r="J6122" s="6"/>
      <c r="N6122" s="1"/>
      <c r="O6122" s="1"/>
    </row>
    <row r="6123" spans="1:15" x14ac:dyDescent="0.25">
      <c r="A6123" s="9"/>
      <c r="B6123" s="6"/>
      <c r="I6123" s="4"/>
      <c r="J6123" s="6"/>
      <c r="N6123" s="1"/>
      <c r="O6123" s="1"/>
    </row>
    <row r="6124" spans="1:15" x14ac:dyDescent="0.25">
      <c r="A6124" s="9"/>
      <c r="B6124" s="6"/>
      <c r="I6124" s="4"/>
      <c r="J6124" s="6"/>
      <c r="N6124" s="1"/>
      <c r="O6124" s="1"/>
    </row>
    <row r="6125" spans="1:15" x14ac:dyDescent="0.25">
      <c r="A6125" s="9"/>
      <c r="B6125" s="6"/>
      <c r="I6125" s="4"/>
      <c r="J6125" s="6"/>
      <c r="N6125" s="1"/>
      <c r="O6125" s="1"/>
    </row>
    <row r="6126" spans="1:15" x14ac:dyDescent="0.25">
      <c r="A6126" s="9"/>
      <c r="B6126" s="6"/>
      <c r="I6126" s="4"/>
      <c r="J6126" s="6"/>
      <c r="N6126" s="1"/>
      <c r="O6126" s="1"/>
    </row>
    <row r="6127" spans="1:15" x14ac:dyDescent="0.25">
      <c r="A6127" s="9"/>
      <c r="B6127" s="6"/>
      <c r="I6127" s="4"/>
      <c r="J6127" s="6"/>
      <c r="N6127" s="1"/>
      <c r="O6127" s="1"/>
    </row>
    <row r="6128" spans="1:15" x14ac:dyDescent="0.25">
      <c r="A6128" s="9"/>
      <c r="B6128" s="6"/>
      <c r="I6128" s="4"/>
      <c r="J6128" s="6"/>
      <c r="N6128" s="1"/>
      <c r="O6128" s="1"/>
    </row>
    <row r="6129" spans="1:15" x14ac:dyDescent="0.25">
      <c r="A6129" s="9"/>
      <c r="B6129" s="6"/>
      <c r="I6129" s="4"/>
      <c r="J6129" s="6"/>
      <c r="N6129" s="1"/>
      <c r="O6129" s="1"/>
    </row>
    <row r="6130" spans="1:15" x14ac:dyDescent="0.25">
      <c r="A6130" s="9"/>
      <c r="B6130" s="6"/>
      <c r="I6130" s="4"/>
      <c r="J6130" s="6"/>
      <c r="N6130" s="1"/>
      <c r="O6130" s="1"/>
    </row>
    <row r="6131" spans="1:15" x14ac:dyDescent="0.25">
      <c r="A6131" s="9"/>
      <c r="B6131" s="6"/>
      <c r="I6131" s="4"/>
      <c r="J6131" s="6"/>
      <c r="N6131" s="1"/>
      <c r="O6131" s="1"/>
    </row>
    <row r="6132" spans="1:15" x14ac:dyDescent="0.25">
      <c r="A6132" s="9"/>
      <c r="B6132" s="6"/>
      <c r="I6132" s="4"/>
      <c r="J6132" s="6"/>
      <c r="N6132" s="1"/>
      <c r="O6132" s="1"/>
    </row>
    <row r="6133" spans="1:15" x14ac:dyDescent="0.25">
      <c r="A6133" s="9"/>
      <c r="B6133" s="6"/>
      <c r="I6133" s="4"/>
      <c r="J6133" s="6"/>
      <c r="N6133" s="1"/>
      <c r="O6133" s="1"/>
    </row>
    <row r="6134" spans="1:15" x14ac:dyDescent="0.25">
      <c r="A6134" s="9"/>
      <c r="B6134" s="6"/>
      <c r="I6134" s="4"/>
      <c r="J6134" s="6"/>
      <c r="N6134" s="1"/>
      <c r="O6134" s="1"/>
    </row>
    <row r="6135" spans="1:15" x14ac:dyDescent="0.25">
      <c r="A6135" s="9"/>
      <c r="B6135" s="6"/>
      <c r="I6135" s="4"/>
      <c r="J6135" s="6"/>
      <c r="N6135" s="1"/>
      <c r="O6135" s="1"/>
    </row>
    <row r="6136" spans="1:15" x14ac:dyDescent="0.25">
      <c r="A6136" s="9"/>
      <c r="B6136" s="6"/>
      <c r="I6136" s="4"/>
      <c r="J6136" s="6"/>
      <c r="N6136" s="1"/>
      <c r="O6136" s="1"/>
    </row>
    <row r="6137" spans="1:15" x14ac:dyDescent="0.25">
      <c r="A6137" s="9"/>
      <c r="B6137" s="6"/>
      <c r="I6137" s="4"/>
      <c r="J6137" s="6"/>
      <c r="N6137" s="1"/>
      <c r="O6137" s="1"/>
    </row>
    <row r="6138" spans="1:15" x14ac:dyDescent="0.25">
      <c r="A6138" s="9"/>
      <c r="B6138" s="6"/>
      <c r="I6138" s="4"/>
      <c r="J6138" s="6"/>
      <c r="N6138" s="1"/>
      <c r="O6138" s="1"/>
    </row>
    <row r="6139" spans="1:15" x14ac:dyDescent="0.25">
      <c r="A6139" s="9"/>
      <c r="B6139" s="6"/>
      <c r="I6139" s="4"/>
      <c r="J6139" s="6"/>
      <c r="N6139" s="1"/>
      <c r="O6139" s="1"/>
    </row>
    <row r="6140" spans="1:15" x14ac:dyDescent="0.25">
      <c r="A6140" s="9"/>
      <c r="B6140" s="6"/>
      <c r="I6140" s="4"/>
      <c r="J6140" s="6"/>
      <c r="N6140" s="1"/>
      <c r="O6140" s="1"/>
    </row>
    <row r="6141" spans="1:15" x14ac:dyDescent="0.25">
      <c r="A6141" s="9"/>
      <c r="B6141" s="6"/>
      <c r="I6141" s="4"/>
      <c r="J6141" s="6"/>
      <c r="N6141" s="1"/>
      <c r="O6141" s="1"/>
    </row>
    <row r="6142" spans="1:15" x14ac:dyDescent="0.25">
      <c r="A6142" s="9"/>
      <c r="B6142" s="6"/>
      <c r="I6142" s="4"/>
      <c r="J6142" s="6"/>
      <c r="N6142" s="1"/>
      <c r="O6142" s="1"/>
    </row>
    <row r="6143" spans="1:15" x14ac:dyDescent="0.25">
      <c r="A6143" s="9"/>
      <c r="B6143" s="6"/>
      <c r="I6143" s="4"/>
      <c r="J6143" s="6"/>
      <c r="N6143" s="1"/>
      <c r="O6143" s="1"/>
    </row>
    <row r="6144" spans="1:15" x14ac:dyDescent="0.25">
      <c r="A6144" s="9"/>
      <c r="B6144" s="6"/>
      <c r="I6144" s="4"/>
      <c r="J6144" s="6"/>
      <c r="N6144" s="1"/>
      <c r="O6144" s="1"/>
    </row>
    <row r="6145" spans="1:15" x14ac:dyDescent="0.25">
      <c r="A6145" s="9"/>
      <c r="B6145" s="6"/>
      <c r="I6145" s="4"/>
      <c r="J6145" s="6"/>
      <c r="N6145" s="1"/>
      <c r="O6145" s="1"/>
    </row>
    <row r="6146" spans="1:15" x14ac:dyDescent="0.25">
      <c r="A6146" s="9"/>
      <c r="B6146" s="6"/>
      <c r="I6146" s="4"/>
      <c r="J6146" s="6"/>
      <c r="N6146" s="1"/>
      <c r="O6146" s="1"/>
    </row>
    <row r="6147" spans="1:15" x14ac:dyDescent="0.25">
      <c r="A6147" s="9"/>
      <c r="B6147" s="6"/>
      <c r="I6147" s="4"/>
      <c r="J6147" s="6"/>
      <c r="N6147" s="1"/>
      <c r="O6147" s="1"/>
    </row>
    <row r="6148" spans="1:15" x14ac:dyDescent="0.25">
      <c r="A6148" s="9"/>
      <c r="B6148" s="6"/>
      <c r="I6148" s="4"/>
      <c r="J6148" s="6"/>
      <c r="N6148" s="1"/>
      <c r="O6148" s="1"/>
    </row>
    <row r="6149" spans="1:15" x14ac:dyDescent="0.25">
      <c r="A6149" s="9"/>
      <c r="B6149" s="6"/>
      <c r="I6149" s="4"/>
      <c r="J6149" s="6"/>
      <c r="N6149" s="1"/>
      <c r="O6149" s="1"/>
    </row>
    <row r="6150" spans="1:15" x14ac:dyDescent="0.25">
      <c r="A6150" s="9"/>
      <c r="B6150" s="6"/>
      <c r="I6150" s="4"/>
      <c r="J6150" s="6"/>
      <c r="N6150" s="1"/>
      <c r="O6150" s="1"/>
    </row>
    <row r="6151" spans="1:15" x14ac:dyDescent="0.25">
      <c r="A6151" s="9"/>
      <c r="B6151" s="6"/>
      <c r="I6151" s="4"/>
      <c r="J6151" s="6"/>
      <c r="N6151" s="1"/>
      <c r="O6151" s="1"/>
    </row>
    <row r="6152" spans="1:15" x14ac:dyDescent="0.25">
      <c r="A6152" s="9"/>
      <c r="B6152" s="6"/>
      <c r="I6152" s="4"/>
      <c r="J6152" s="6"/>
      <c r="N6152" s="1"/>
      <c r="O6152" s="1"/>
    </row>
    <row r="6153" spans="1:15" x14ac:dyDescent="0.25">
      <c r="A6153" s="9"/>
      <c r="B6153" s="6"/>
      <c r="I6153" s="4"/>
      <c r="J6153" s="6"/>
      <c r="N6153" s="1"/>
      <c r="O6153" s="1"/>
    </row>
    <row r="6154" spans="1:15" x14ac:dyDescent="0.25">
      <c r="A6154" s="9"/>
      <c r="B6154" s="6"/>
      <c r="I6154" s="4"/>
      <c r="J6154" s="6"/>
      <c r="N6154" s="1"/>
      <c r="O6154" s="1"/>
    </row>
    <row r="6155" spans="1:15" x14ac:dyDescent="0.25">
      <c r="A6155" s="9"/>
      <c r="B6155" s="6"/>
      <c r="I6155" s="4"/>
      <c r="J6155" s="6"/>
      <c r="N6155" s="1"/>
      <c r="O6155" s="1"/>
    </row>
    <row r="6156" spans="1:15" x14ac:dyDescent="0.25">
      <c r="A6156" s="9"/>
      <c r="B6156" s="6"/>
      <c r="I6156" s="4"/>
      <c r="J6156" s="6"/>
      <c r="N6156" s="1"/>
      <c r="O6156" s="1"/>
    </row>
    <row r="6157" spans="1:15" x14ac:dyDescent="0.25">
      <c r="A6157" s="9"/>
      <c r="B6157" s="6"/>
      <c r="I6157" s="4"/>
      <c r="J6157" s="6"/>
      <c r="N6157" s="1"/>
      <c r="O6157" s="1"/>
    </row>
    <row r="6158" spans="1:15" x14ac:dyDescent="0.25">
      <c r="A6158" s="9"/>
      <c r="B6158" s="6"/>
      <c r="I6158" s="4"/>
      <c r="J6158" s="6"/>
      <c r="N6158" s="1"/>
      <c r="O6158" s="1"/>
    </row>
    <row r="6159" spans="1:15" x14ac:dyDescent="0.25">
      <c r="A6159" s="9"/>
      <c r="B6159" s="6"/>
      <c r="I6159" s="4"/>
      <c r="J6159" s="6"/>
      <c r="N6159" s="1"/>
      <c r="O6159" s="1"/>
    </row>
    <row r="6160" spans="1:15" x14ac:dyDescent="0.25">
      <c r="A6160" s="9"/>
      <c r="B6160" s="6"/>
      <c r="I6160" s="4"/>
      <c r="J6160" s="6"/>
      <c r="N6160" s="1"/>
      <c r="O6160" s="1"/>
    </row>
    <row r="6161" spans="1:15" x14ac:dyDescent="0.25">
      <c r="A6161" s="9"/>
      <c r="B6161" s="6"/>
      <c r="I6161" s="4"/>
      <c r="J6161" s="6"/>
      <c r="N6161" s="1"/>
      <c r="O6161" s="1"/>
    </row>
    <row r="6162" spans="1:15" x14ac:dyDescent="0.25">
      <c r="A6162" s="9"/>
      <c r="B6162" s="6"/>
      <c r="I6162" s="4"/>
      <c r="J6162" s="6"/>
      <c r="N6162" s="1"/>
      <c r="O6162" s="1"/>
    </row>
    <row r="6163" spans="1:15" x14ac:dyDescent="0.25">
      <c r="A6163" s="9"/>
      <c r="B6163" s="6"/>
      <c r="I6163" s="4"/>
      <c r="J6163" s="6"/>
      <c r="N6163" s="1"/>
      <c r="O6163" s="1"/>
    </row>
    <row r="6164" spans="1:15" x14ac:dyDescent="0.25">
      <c r="A6164" s="9"/>
      <c r="B6164" s="6"/>
      <c r="I6164" s="4"/>
      <c r="J6164" s="6"/>
      <c r="N6164" s="1"/>
      <c r="O6164" s="1"/>
    </row>
    <row r="6165" spans="1:15" x14ac:dyDescent="0.25">
      <c r="A6165" s="9"/>
      <c r="B6165" s="6"/>
      <c r="I6165" s="4"/>
      <c r="J6165" s="6"/>
      <c r="N6165" s="1"/>
      <c r="O6165" s="1"/>
    </row>
    <row r="6166" spans="1:15" x14ac:dyDescent="0.25">
      <c r="A6166" s="9"/>
      <c r="B6166" s="6"/>
      <c r="I6166" s="4"/>
      <c r="J6166" s="6"/>
      <c r="N6166" s="1"/>
      <c r="O6166" s="1"/>
    </row>
    <row r="6167" spans="1:15" x14ac:dyDescent="0.25">
      <c r="A6167" s="9"/>
      <c r="B6167" s="6"/>
      <c r="I6167" s="4"/>
      <c r="J6167" s="6"/>
      <c r="N6167" s="1"/>
      <c r="O6167" s="1"/>
    </row>
    <row r="6168" spans="1:15" x14ac:dyDescent="0.25">
      <c r="A6168" s="9"/>
      <c r="B6168" s="6"/>
      <c r="I6168" s="4"/>
      <c r="J6168" s="6"/>
      <c r="N6168" s="1"/>
      <c r="O6168" s="1"/>
    </row>
    <row r="6169" spans="1:15" x14ac:dyDescent="0.25">
      <c r="A6169" s="9"/>
      <c r="B6169" s="6"/>
      <c r="I6169" s="4"/>
      <c r="J6169" s="6"/>
      <c r="N6169" s="1"/>
      <c r="O6169" s="1"/>
    </row>
    <row r="6170" spans="1:15" x14ac:dyDescent="0.25">
      <c r="A6170" s="9"/>
      <c r="B6170" s="6"/>
      <c r="I6170" s="4"/>
      <c r="J6170" s="6"/>
      <c r="N6170" s="1"/>
      <c r="O6170" s="1"/>
    </row>
    <row r="6171" spans="1:15" x14ac:dyDescent="0.25">
      <c r="A6171" s="9"/>
      <c r="B6171" s="6"/>
      <c r="I6171" s="4"/>
      <c r="J6171" s="6"/>
      <c r="N6171" s="1"/>
      <c r="O6171" s="1"/>
    </row>
    <row r="6172" spans="1:15" x14ac:dyDescent="0.25">
      <c r="A6172" s="9"/>
      <c r="B6172" s="6"/>
      <c r="I6172" s="4"/>
      <c r="J6172" s="6"/>
      <c r="N6172" s="1"/>
      <c r="O6172" s="1"/>
    </row>
    <row r="6173" spans="1:15" x14ac:dyDescent="0.25">
      <c r="A6173" s="9"/>
      <c r="B6173" s="6"/>
      <c r="I6173" s="4"/>
      <c r="J6173" s="6"/>
      <c r="N6173" s="1"/>
      <c r="O6173" s="1"/>
    </row>
    <row r="6174" spans="1:15" x14ac:dyDescent="0.25">
      <c r="A6174" s="9"/>
      <c r="B6174" s="6"/>
      <c r="I6174" s="4"/>
      <c r="J6174" s="6"/>
      <c r="N6174" s="1"/>
      <c r="O6174" s="1"/>
    </row>
    <row r="6175" spans="1:15" x14ac:dyDescent="0.25">
      <c r="A6175" s="9"/>
      <c r="B6175" s="6"/>
      <c r="I6175" s="4"/>
      <c r="J6175" s="6"/>
      <c r="N6175" s="1"/>
      <c r="O6175" s="1"/>
    </row>
    <row r="6176" spans="1:15" x14ac:dyDescent="0.25">
      <c r="A6176" s="9"/>
      <c r="B6176" s="6"/>
      <c r="I6176" s="4"/>
      <c r="J6176" s="6"/>
      <c r="N6176" s="1"/>
      <c r="O6176" s="1"/>
    </row>
    <row r="6177" spans="1:15" x14ac:dyDescent="0.25">
      <c r="A6177" s="9"/>
      <c r="B6177" s="6"/>
      <c r="I6177" s="4"/>
      <c r="J6177" s="6"/>
      <c r="N6177" s="1"/>
      <c r="O6177" s="1"/>
    </row>
    <row r="6178" spans="1:15" x14ac:dyDescent="0.25">
      <c r="A6178" s="9"/>
      <c r="B6178" s="6"/>
      <c r="I6178" s="4"/>
      <c r="J6178" s="6"/>
      <c r="N6178" s="1"/>
      <c r="O6178" s="1"/>
    </row>
    <row r="6179" spans="1:15" x14ac:dyDescent="0.25">
      <c r="A6179" s="9"/>
      <c r="B6179" s="6"/>
      <c r="I6179" s="4"/>
      <c r="J6179" s="6"/>
      <c r="N6179" s="1"/>
      <c r="O6179" s="1"/>
    </row>
    <row r="6180" spans="1:15" x14ac:dyDescent="0.25">
      <c r="A6180" s="9"/>
      <c r="B6180" s="6"/>
      <c r="I6180" s="4"/>
      <c r="J6180" s="6"/>
      <c r="N6180" s="1"/>
      <c r="O6180" s="1"/>
    </row>
    <row r="6181" spans="1:15" x14ac:dyDescent="0.25">
      <c r="A6181" s="9"/>
      <c r="B6181" s="6"/>
      <c r="I6181" s="4"/>
      <c r="J6181" s="6"/>
      <c r="N6181" s="1"/>
      <c r="O6181" s="1"/>
    </row>
    <row r="6182" spans="1:15" x14ac:dyDescent="0.25">
      <c r="A6182" s="9"/>
      <c r="B6182" s="6"/>
      <c r="I6182" s="4"/>
      <c r="J6182" s="6"/>
      <c r="N6182" s="1"/>
      <c r="O6182" s="1"/>
    </row>
    <row r="6183" spans="1:15" x14ac:dyDescent="0.25">
      <c r="A6183" s="9"/>
      <c r="B6183" s="6"/>
      <c r="I6183" s="4"/>
      <c r="J6183" s="6"/>
      <c r="N6183" s="1"/>
      <c r="O6183" s="1"/>
    </row>
    <row r="6184" spans="1:15" x14ac:dyDescent="0.25">
      <c r="A6184" s="9"/>
      <c r="B6184" s="6"/>
      <c r="I6184" s="4"/>
      <c r="J6184" s="6"/>
      <c r="N6184" s="1"/>
      <c r="O6184" s="1"/>
    </row>
    <row r="6185" spans="1:15" x14ac:dyDescent="0.25">
      <c r="A6185" s="9"/>
      <c r="B6185" s="6"/>
      <c r="I6185" s="4"/>
      <c r="J6185" s="6"/>
      <c r="N6185" s="1"/>
      <c r="O6185" s="1"/>
    </row>
    <row r="6186" spans="1:15" x14ac:dyDescent="0.25">
      <c r="A6186" s="9"/>
      <c r="B6186" s="6"/>
      <c r="I6186" s="4"/>
      <c r="J6186" s="6"/>
      <c r="N6186" s="1"/>
      <c r="O6186" s="1"/>
    </row>
    <row r="6187" spans="1:15" x14ac:dyDescent="0.25">
      <c r="A6187" s="9"/>
      <c r="B6187" s="6"/>
      <c r="I6187" s="4"/>
      <c r="J6187" s="6"/>
      <c r="N6187" s="1"/>
      <c r="O6187" s="1"/>
    </row>
    <row r="6188" spans="1:15" x14ac:dyDescent="0.25">
      <c r="A6188" s="9"/>
      <c r="B6188" s="6"/>
      <c r="I6188" s="4"/>
      <c r="J6188" s="6"/>
      <c r="N6188" s="1"/>
      <c r="O6188" s="1"/>
    </row>
    <row r="6189" spans="1:15" x14ac:dyDescent="0.25">
      <c r="A6189" s="9"/>
      <c r="B6189" s="6"/>
      <c r="I6189" s="4"/>
      <c r="J6189" s="6"/>
      <c r="N6189" s="1"/>
      <c r="O6189" s="1"/>
    </row>
    <row r="6190" spans="1:15" x14ac:dyDescent="0.25">
      <c r="A6190" s="9"/>
      <c r="B6190" s="6"/>
      <c r="I6190" s="4"/>
      <c r="J6190" s="6"/>
      <c r="N6190" s="1"/>
      <c r="O6190" s="1"/>
    </row>
    <row r="6191" spans="1:15" x14ac:dyDescent="0.25">
      <c r="A6191" s="9"/>
      <c r="B6191" s="6"/>
      <c r="I6191" s="4"/>
      <c r="J6191" s="6"/>
      <c r="N6191" s="1"/>
      <c r="O6191" s="1"/>
    </row>
    <row r="6192" spans="1:15" x14ac:dyDescent="0.25">
      <c r="A6192" s="9"/>
      <c r="B6192" s="6"/>
      <c r="I6192" s="4"/>
      <c r="J6192" s="6"/>
      <c r="N6192" s="1"/>
      <c r="O6192" s="1"/>
    </row>
    <row r="6193" spans="1:15" x14ac:dyDescent="0.25">
      <c r="A6193" s="9"/>
      <c r="B6193" s="6"/>
      <c r="I6193" s="4"/>
      <c r="J6193" s="6"/>
      <c r="N6193" s="1"/>
      <c r="O6193" s="1"/>
    </row>
    <row r="6194" spans="1:15" x14ac:dyDescent="0.25">
      <c r="A6194" s="9"/>
      <c r="B6194" s="6"/>
      <c r="I6194" s="4"/>
      <c r="J6194" s="6"/>
      <c r="N6194" s="1"/>
      <c r="O6194" s="1"/>
    </row>
    <row r="6195" spans="1:15" x14ac:dyDescent="0.25">
      <c r="A6195" s="9"/>
      <c r="B6195" s="6"/>
      <c r="I6195" s="4"/>
      <c r="J6195" s="6"/>
      <c r="N6195" s="1"/>
      <c r="O6195" s="1"/>
    </row>
    <row r="6196" spans="1:15" x14ac:dyDescent="0.25">
      <c r="A6196" s="9"/>
      <c r="B6196" s="6"/>
      <c r="I6196" s="4"/>
      <c r="J6196" s="6"/>
      <c r="N6196" s="1"/>
      <c r="O6196" s="1"/>
    </row>
    <row r="6197" spans="1:15" x14ac:dyDescent="0.25">
      <c r="A6197" s="9"/>
      <c r="B6197" s="6"/>
      <c r="I6197" s="4"/>
      <c r="J6197" s="6"/>
      <c r="N6197" s="1"/>
      <c r="O6197" s="1"/>
    </row>
    <row r="6198" spans="1:15" x14ac:dyDescent="0.25">
      <c r="A6198" s="9"/>
      <c r="B6198" s="6"/>
      <c r="I6198" s="4"/>
      <c r="J6198" s="6"/>
      <c r="N6198" s="1"/>
      <c r="O6198" s="1"/>
    </row>
    <row r="6199" spans="1:15" x14ac:dyDescent="0.25">
      <c r="A6199" s="9"/>
      <c r="B6199" s="6"/>
      <c r="I6199" s="4"/>
      <c r="J6199" s="6"/>
      <c r="N6199" s="1"/>
      <c r="O6199" s="1"/>
    </row>
    <row r="6200" spans="1:15" x14ac:dyDescent="0.25">
      <c r="A6200" s="9"/>
      <c r="B6200" s="6"/>
      <c r="I6200" s="4"/>
      <c r="J6200" s="6"/>
      <c r="N6200" s="1"/>
      <c r="O6200" s="1"/>
    </row>
    <row r="6201" spans="1:15" x14ac:dyDescent="0.25">
      <c r="A6201" s="9"/>
      <c r="B6201" s="6"/>
      <c r="I6201" s="4"/>
      <c r="J6201" s="6"/>
      <c r="N6201" s="1"/>
      <c r="O6201" s="1"/>
    </row>
    <row r="6202" spans="1:15" x14ac:dyDescent="0.25">
      <c r="A6202" s="9"/>
      <c r="B6202" s="6"/>
      <c r="I6202" s="4"/>
      <c r="J6202" s="6"/>
      <c r="N6202" s="1"/>
      <c r="O6202" s="1"/>
    </row>
    <row r="6203" spans="1:15" x14ac:dyDescent="0.25">
      <c r="A6203" s="9"/>
      <c r="B6203" s="6"/>
      <c r="I6203" s="4"/>
      <c r="J6203" s="6"/>
      <c r="N6203" s="1"/>
      <c r="O6203" s="1"/>
    </row>
    <row r="6204" spans="1:15" x14ac:dyDescent="0.25">
      <c r="A6204" s="9"/>
      <c r="B6204" s="6"/>
      <c r="I6204" s="4"/>
      <c r="J6204" s="6"/>
      <c r="N6204" s="1"/>
      <c r="O6204" s="1"/>
    </row>
    <row r="6205" spans="1:15" x14ac:dyDescent="0.25">
      <c r="A6205" s="9"/>
      <c r="B6205" s="6"/>
      <c r="I6205" s="4"/>
      <c r="J6205" s="6"/>
      <c r="N6205" s="1"/>
      <c r="O6205" s="1"/>
    </row>
    <row r="6206" spans="1:15" x14ac:dyDescent="0.25">
      <c r="A6206" s="9"/>
      <c r="B6206" s="6"/>
      <c r="I6206" s="4"/>
      <c r="J6206" s="6"/>
      <c r="N6206" s="1"/>
      <c r="O6206" s="1"/>
    </row>
    <row r="6207" spans="1:15" x14ac:dyDescent="0.25">
      <c r="A6207" s="9"/>
      <c r="B6207" s="6"/>
      <c r="I6207" s="4"/>
      <c r="J6207" s="6"/>
      <c r="N6207" s="1"/>
      <c r="O6207" s="1"/>
    </row>
    <row r="6208" spans="1:15" x14ac:dyDescent="0.25">
      <c r="A6208" s="9"/>
      <c r="B6208" s="6"/>
      <c r="I6208" s="4"/>
      <c r="J6208" s="6"/>
      <c r="N6208" s="1"/>
      <c r="O6208" s="1"/>
    </row>
    <row r="6209" spans="1:15" x14ac:dyDescent="0.25">
      <c r="A6209" s="9"/>
      <c r="B6209" s="6"/>
      <c r="I6209" s="4"/>
      <c r="J6209" s="6"/>
      <c r="N6209" s="1"/>
      <c r="O6209" s="1"/>
    </row>
    <row r="6210" spans="1:15" x14ac:dyDescent="0.25">
      <c r="A6210" s="9"/>
      <c r="B6210" s="6"/>
      <c r="I6210" s="4"/>
      <c r="J6210" s="6"/>
      <c r="N6210" s="1"/>
      <c r="O6210" s="1"/>
    </row>
    <row r="6211" spans="1:15" x14ac:dyDescent="0.25">
      <c r="A6211" s="9"/>
      <c r="B6211" s="6"/>
      <c r="I6211" s="4"/>
      <c r="J6211" s="6"/>
      <c r="N6211" s="1"/>
      <c r="O6211" s="1"/>
    </row>
    <row r="6212" spans="1:15" x14ac:dyDescent="0.25">
      <c r="A6212" s="9"/>
      <c r="B6212" s="6"/>
      <c r="I6212" s="4"/>
      <c r="J6212" s="6"/>
      <c r="N6212" s="1"/>
      <c r="O6212" s="1"/>
    </row>
    <row r="6213" spans="1:15" x14ac:dyDescent="0.25">
      <c r="A6213" s="9"/>
      <c r="B6213" s="6"/>
      <c r="I6213" s="4"/>
      <c r="J6213" s="6"/>
      <c r="N6213" s="1"/>
      <c r="O6213" s="1"/>
    </row>
    <row r="6214" spans="1:15" x14ac:dyDescent="0.25">
      <c r="A6214" s="9"/>
      <c r="B6214" s="6"/>
      <c r="I6214" s="4"/>
      <c r="J6214" s="6"/>
      <c r="N6214" s="1"/>
      <c r="O6214" s="1"/>
    </row>
    <row r="6215" spans="1:15" x14ac:dyDescent="0.25">
      <c r="A6215" s="9"/>
      <c r="B6215" s="6"/>
      <c r="I6215" s="4"/>
      <c r="J6215" s="6"/>
      <c r="N6215" s="1"/>
      <c r="O6215" s="1"/>
    </row>
    <row r="6216" spans="1:15" x14ac:dyDescent="0.25">
      <c r="A6216" s="9"/>
      <c r="B6216" s="6"/>
      <c r="I6216" s="4"/>
      <c r="J6216" s="6"/>
      <c r="N6216" s="1"/>
      <c r="O6216" s="1"/>
    </row>
    <row r="6217" spans="1:15" x14ac:dyDescent="0.25">
      <c r="A6217" s="9"/>
      <c r="B6217" s="6"/>
      <c r="I6217" s="4"/>
      <c r="J6217" s="6"/>
      <c r="N6217" s="1"/>
      <c r="O6217" s="1"/>
    </row>
    <row r="6218" spans="1:15" x14ac:dyDescent="0.25">
      <c r="A6218" s="9"/>
      <c r="B6218" s="6"/>
      <c r="I6218" s="4"/>
      <c r="J6218" s="6"/>
      <c r="N6218" s="1"/>
      <c r="O6218" s="1"/>
    </row>
    <row r="6219" spans="1:15" x14ac:dyDescent="0.25">
      <c r="A6219" s="9"/>
      <c r="B6219" s="6"/>
      <c r="I6219" s="4"/>
      <c r="J6219" s="6"/>
      <c r="N6219" s="1"/>
      <c r="O6219" s="1"/>
    </row>
    <row r="6220" spans="1:15" x14ac:dyDescent="0.25">
      <c r="I6220" s="4">
        <v>43159</v>
      </c>
      <c r="J6220" s="6">
        <v>0.39832175925925922</v>
      </c>
      <c r="K6220">
        <v>9</v>
      </c>
      <c r="L6220">
        <v>33</v>
      </c>
      <c r="M6220">
        <v>35</v>
      </c>
      <c r="N6220" s="1">
        <v>466.6</v>
      </c>
      <c r="O6220" s="1">
        <v>466.25</v>
      </c>
    </row>
    <row r="6221" spans="1:15" x14ac:dyDescent="0.25">
      <c r="I6221" s="4">
        <v>43159</v>
      </c>
      <c r="J6221" s="6">
        <v>0.3984375</v>
      </c>
      <c r="K6221">
        <v>9</v>
      </c>
      <c r="L6221">
        <v>33</v>
      </c>
      <c r="M6221">
        <v>45</v>
      </c>
      <c r="N6221" s="1">
        <v>465</v>
      </c>
      <c r="O6221" s="1">
        <v>465.4</v>
      </c>
    </row>
    <row r="6222" spans="1:15" x14ac:dyDescent="0.25">
      <c r="I6222" s="4">
        <v>43159</v>
      </c>
      <c r="J6222" s="6">
        <v>0.39855324074074078</v>
      </c>
      <c r="K6222">
        <v>9</v>
      </c>
      <c r="L6222">
        <v>33</v>
      </c>
      <c r="M6222">
        <v>55</v>
      </c>
      <c r="N6222" s="1">
        <v>465.2</v>
      </c>
      <c r="O6222" s="1">
        <v>465.04999999999995</v>
      </c>
    </row>
    <row r="6223" spans="1:15" x14ac:dyDescent="0.25">
      <c r="I6223" s="4">
        <v>43159</v>
      </c>
      <c r="J6223" s="6">
        <v>0.3986689814814815</v>
      </c>
      <c r="K6223">
        <v>9</v>
      </c>
      <c r="L6223">
        <v>34</v>
      </c>
      <c r="M6223">
        <v>5</v>
      </c>
      <c r="N6223" s="1">
        <v>465.2</v>
      </c>
      <c r="O6223" s="1">
        <v>465.04999999999995</v>
      </c>
    </row>
    <row r="6224" spans="1:15" x14ac:dyDescent="0.25">
      <c r="I6224" s="4">
        <v>43159</v>
      </c>
      <c r="J6224" s="6">
        <v>0.39878472222222222</v>
      </c>
      <c r="K6224">
        <v>9</v>
      </c>
      <c r="L6224">
        <v>34</v>
      </c>
      <c r="M6224">
        <v>15</v>
      </c>
      <c r="N6224" s="1">
        <v>465.3</v>
      </c>
      <c r="O6224" s="1">
        <v>465.25</v>
      </c>
    </row>
    <row r="6225" spans="9:15" x14ac:dyDescent="0.25">
      <c r="I6225" s="4">
        <v>43159</v>
      </c>
      <c r="J6225" s="6">
        <v>0.39890046296296294</v>
      </c>
      <c r="K6225">
        <v>9</v>
      </c>
      <c r="L6225">
        <v>34</v>
      </c>
      <c r="M6225">
        <v>25</v>
      </c>
      <c r="N6225" s="1">
        <v>464.7</v>
      </c>
      <c r="O6225" s="1">
        <v>465.15</v>
      </c>
    </row>
    <row r="6226" spans="9:15" x14ac:dyDescent="0.25">
      <c r="I6226" s="4">
        <v>43159</v>
      </c>
      <c r="J6226" s="6">
        <v>0.39901620370370372</v>
      </c>
      <c r="K6226">
        <v>9</v>
      </c>
      <c r="L6226">
        <v>34</v>
      </c>
      <c r="M6226">
        <v>35</v>
      </c>
      <c r="N6226" s="1">
        <v>465.5</v>
      </c>
      <c r="O6226" s="1">
        <v>465.15</v>
      </c>
    </row>
    <row r="6227" spans="9:15" x14ac:dyDescent="0.25">
      <c r="I6227" s="4">
        <v>43159</v>
      </c>
      <c r="J6227" s="6">
        <v>0.3991319444444445</v>
      </c>
      <c r="K6227">
        <v>9</v>
      </c>
      <c r="L6227">
        <v>34</v>
      </c>
      <c r="M6227">
        <v>45</v>
      </c>
      <c r="N6227" s="1">
        <v>465.4</v>
      </c>
      <c r="O6227" s="1">
        <v>465.35</v>
      </c>
    </row>
    <row r="6228" spans="9:15" x14ac:dyDescent="0.25">
      <c r="I6228" s="4">
        <v>43159</v>
      </c>
      <c r="J6228" s="6">
        <v>0.39924768518518516</v>
      </c>
      <c r="K6228">
        <v>9</v>
      </c>
      <c r="L6228">
        <v>34</v>
      </c>
      <c r="M6228">
        <v>55</v>
      </c>
      <c r="N6228" s="1">
        <v>464.9</v>
      </c>
      <c r="O6228" s="1">
        <v>465.54999999999995</v>
      </c>
    </row>
    <row r="6229" spans="9:15" x14ac:dyDescent="0.25">
      <c r="I6229" s="4">
        <v>43159</v>
      </c>
      <c r="J6229" s="6">
        <v>0.39936342592592594</v>
      </c>
      <c r="K6229">
        <v>9</v>
      </c>
      <c r="L6229">
        <v>35</v>
      </c>
      <c r="M6229">
        <v>5</v>
      </c>
      <c r="N6229" s="1">
        <v>464.9</v>
      </c>
      <c r="O6229" s="1">
        <v>465.15</v>
      </c>
    </row>
    <row r="6230" spans="9:15" x14ac:dyDescent="0.25">
      <c r="I6230" s="4">
        <v>43159</v>
      </c>
      <c r="J6230" s="6">
        <v>0.39947916666666666</v>
      </c>
      <c r="K6230">
        <v>9</v>
      </c>
      <c r="L6230">
        <v>35</v>
      </c>
      <c r="M6230">
        <v>15</v>
      </c>
      <c r="N6230" s="1">
        <v>465.3</v>
      </c>
      <c r="O6230" s="1">
        <v>464.95000000000005</v>
      </c>
    </row>
    <row r="6231" spans="9:15" x14ac:dyDescent="0.25">
      <c r="I6231" s="4">
        <v>43159</v>
      </c>
      <c r="J6231" s="6">
        <v>0.39959490740740744</v>
      </c>
      <c r="K6231">
        <v>9</v>
      </c>
      <c r="L6231">
        <v>35</v>
      </c>
      <c r="M6231">
        <v>25</v>
      </c>
      <c r="N6231" s="1">
        <v>465.5</v>
      </c>
      <c r="O6231" s="1">
        <v>465.65</v>
      </c>
    </row>
    <row r="6232" spans="9:15" x14ac:dyDescent="0.25">
      <c r="I6232" s="4">
        <v>43159</v>
      </c>
      <c r="J6232" s="6">
        <v>0.39971064814814811</v>
      </c>
      <c r="K6232">
        <v>9</v>
      </c>
      <c r="L6232">
        <v>35</v>
      </c>
      <c r="M6232">
        <v>35</v>
      </c>
      <c r="N6232" s="1">
        <v>465.3</v>
      </c>
      <c r="O6232" s="1">
        <v>465.3</v>
      </c>
    </row>
    <row r="6233" spans="9:15" x14ac:dyDescent="0.25">
      <c r="I6233" s="4">
        <v>43159</v>
      </c>
      <c r="J6233" s="6">
        <v>0.39982638888888888</v>
      </c>
      <c r="K6233">
        <v>9</v>
      </c>
      <c r="L6233">
        <v>35</v>
      </c>
      <c r="M6233">
        <v>45</v>
      </c>
      <c r="N6233" s="1">
        <v>465.1</v>
      </c>
      <c r="O6233" s="1">
        <v>465.3</v>
      </c>
    </row>
    <row r="6234" spans="9:15" x14ac:dyDescent="0.25">
      <c r="I6234" s="4">
        <v>43159</v>
      </c>
      <c r="J6234" s="6">
        <v>0.39994212962962966</v>
      </c>
      <c r="K6234">
        <v>9</v>
      </c>
      <c r="L6234">
        <v>35</v>
      </c>
      <c r="M6234">
        <v>55</v>
      </c>
      <c r="N6234" s="1">
        <v>466.2</v>
      </c>
      <c r="O6234" s="1">
        <v>465.85</v>
      </c>
    </row>
    <row r="6235" spans="9:15" x14ac:dyDescent="0.25">
      <c r="I6235" s="4">
        <v>43159</v>
      </c>
      <c r="J6235" s="6">
        <v>0.40005787037037038</v>
      </c>
      <c r="K6235">
        <v>9</v>
      </c>
      <c r="L6235">
        <v>36</v>
      </c>
      <c r="M6235">
        <v>5</v>
      </c>
      <c r="N6235" s="1">
        <v>464.5</v>
      </c>
      <c r="O6235" s="1">
        <v>464.75</v>
      </c>
    </row>
    <row r="6236" spans="9:15" x14ac:dyDescent="0.25">
      <c r="I6236" s="4">
        <v>43159</v>
      </c>
      <c r="J6236" s="6">
        <v>0.4001736111111111</v>
      </c>
      <c r="K6236">
        <v>9</v>
      </c>
      <c r="L6236">
        <v>36</v>
      </c>
      <c r="M6236">
        <v>15</v>
      </c>
      <c r="N6236" s="1">
        <v>465.9</v>
      </c>
      <c r="O6236" s="1">
        <v>465.54999999999995</v>
      </c>
    </row>
    <row r="6237" spans="9:15" x14ac:dyDescent="0.25">
      <c r="I6237" s="4">
        <v>43159</v>
      </c>
      <c r="J6237" s="6">
        <v>0.40028935185185183</v>
      </c>
      <c r="K6237">
        <v>9</v>
      </c>
      <c r="L6237">
        <v>36</v>
      </c>
      <c r="M6237">
        <v>25</v>
      </c>
      <c r="N6237" s="1">
        <v>465.4</v>
      </c>
      <c r="O6237" s="1">
        <v>465.65</v>
      </c>
    </row>
    <row r="6238" spans="9:15" x14ac:dyDescent="0.25">
      <c r="I6238" s="4">
        <v>43159</v>
      </c>
      <c r="J6238" s="6">
        <v>0.4004050925925926</v>
      </c>
      <c r="K6238">
        <v>9</v>
      </c>
      <c r="L6238">
        <v>36</v>
      </c>
      <c r="M6238">
        <v>35</v>
      </c>
      <c r="N6238" s="1">
        <v>465.8</v>
      </c>
      <c r="O6238" s="1">
        <v>464.6</v>
      </c>
    </row>
    <row r="6239" spans="9:15" x14ac:dyDescent="0.25">
      <c r="I6239" s="4">
        <v>43159</v>
      </c>
      <c r="J6239" s="6">
        <v>0.40052083333333338</v>
      </c>
      <c r="K6239">
        <v>9</v>
      </c>
      <c r="L6239">
        <v>36</v>
      </c>
      <c r="M6239">
        <v>45</v>
      </c>
      <c r="N6239" s="1">
        <v>462.7</v>
      </c>
      <c r="O6239" s="1">
        <v>464.45</v>
      </c>
    </row>
    <row r="6240" spans="9:15" x14ac:dyDescent="0.25">
      <c r="I6240" s="4">
        <v>43159</v>
      </c>
      <c r="J6240" s="6">
        <v>0.40063657407407405</v>
      </c>
      <c r="K6240">
        <v>9</v>
      </c>
      <c r="L6240">
        <v>36</v>
      </c>
      <c r="M6240">
        <v>55</v>
      </c>
      <c r="N6240" s="1">
        <v>465.5</v>
      </c>
      <c r="O6240" s="1">
        <v>466.1</v>
      </c>
    </row>
    <row r="6241" spans="9:15" x14ac:dyDescent="0.25">
      <c r="I6241" s="4">
        <v>43159</v>
      </c>
      <c r="J6241" s="6">
        <v>0.40075231481481483</v>
      </c>
      <c r="K6241">
        <v>9</v>
      </c>
      <c r="L6241">
        <v>37</v>
      </c>
      <c r="M6241">
        <v>5</v>
      </c>
      <c r="N6241" s="1">
        <v>462</v>
      </c>
      <c r="O6241" s="1">
        <v>461.35</v>
      </c>
    </row>
    <row r="6242" spans="9:15" x14ac:dyDescent="0.25">
      <c r="I6242" s="4">
        <v>43159</v>
      </c>
      <c r="J6242" s="6">
        <v>0.40086805555555555</v>
      </c>
      <c r="K6242">
        <v>9</v>
      </c>
      <c r="L6242">
        <v>37</v>
      </c>
      <c r="M6242">
        <v>15</v>
      </c>
      <c r="N6242" s="1">
        <v>461.8</v>
      </c>
      <c r="O6242" s="1">
        <v>461.70000000000005</v>
      </c>
    </row>
    <row r="6243" spans="9:15" x14ac:dyDescent="0.25">
      <c r="I6243" s="4">
        <v>43159</v>
      </c>
      <c r="J6243" s="6">
        <v>0.40098379629629632</v>
      </c>
      <c r="K6243">
        <v>9</v>
      </c>
      <c r="L6243">
        <v>37</v>
      </c>
      <c r="M6243">
        <v>25</v>
      </c>
      <c r="N6243" s="1">
        <v>462.3</v>
      </c>
      <c r="O6243" s="1">
        <v>462.45000000000005</v>
      </c>
    </row>
    <row r="6244" spans="9:15" x14ac:dyDescent="0.25">
      <c r="I6244" s="4">
        <v>43159</v>
      </c>
      <c r="J6244" s="6">
        <v>0.40109953703703699</v>
      </c>
      <c r="K6244">
        <v>9</v>
      </c>
      <c r="L6244">
        <v>37</v>
      </c>
      <c r="M6244">
        <v>35</v>
      </c>
      <c r="N6244" s="1">
        <v>461.4</v>
      </c>
      <c r="O6244" s="1">
        <v>461.45</v>
      </c>
    </row>
    <row r="6245" spans="9:15" x14ac:dyDescent="0.25">
      <c r="I6245" s="4">
        <v>43159</v>
      </c>
      <c r="J6245" s="6">
        <v>0.40121527777777777</v>
      </c>
      <c r="K6245">
        <v>9</v>
      </c>
      <c r="L6245">
        <v>37</v>
      </c>
      <c r="M6245">
        <v>45</v>
      </c>
      <c r="N6245" s="1">
        <v>464.6</v>
      </c>
      <c r="O6245" s="1">
        <v>463.35</v>
      </c>
    </row>
    <row r="6246" spans="9:15" x14ac:dyDescent="0.25">
      <c r="I6246" s="4">
        <v>43159</v>
      </c>
      <c r="J6246" s="6">
        <v>0.40133101851851855</v>
      </c>
      <c r="K6246">
        <v>9</v>
      </c>
      <c r="L6246">
        <v>37</v>
      </c>
      <c r="M6246">
        <v>55</v>
      </c>
      <c r="N6246" s="1">
        <v>461.6</v>
      </c>
      <c r="O6246" s="1">
        <v>461.75</v>
      </c>
    </row>
    <row r="6247" spans="9:15" x14ac:dyDescent="0.25">
      <c r="I6247" s="4">
        <v>43159</v>
      </c>
      <c r="J6247" s="6">
        <v>0.40144675925925927</v>
      </c>
      <c r="K6247">
        <v>9</v>
      </c>
      <c r="L6247">
        <v>38</v>
      </c>
      <c r="M6247">
        <v>5</v>
      </c>
      <c r="N6247" s="1">
        <v>461.5</v>
      </c>
      <c r="O6247" s="1">
        <v>462.35</v>
      </c>
    </row>
    <row r="6248" spans="9:15" x14ac:dyDescent="0.25">
      <c r="I6248" s="4">
        <v>43159</v>
      </c>
      <c r="J6248" s="6">
        <v>0.40156249999999999</v>
      </c>
      <c r="K6248">
        <v>9</v>
      </c>
      <c r="L6248">
        <v>38</v>
      </c>
      <c r="M6248">
        <v>15</v>
      </c>
      <c r="N6248" s="1">
        <v>460.4</v>
      </c>
      <c r="O6248" s="1">
        <v>460.9</v>
      </c>
    </row>
    <row r="6249" spans="9:15" x14ac:dyDescent="0.25">
      <c r="I6249" s="4">
        <v>43159</v>
      </c>
      <c r="J6249" s="6">
        <v>0.40167824074074071</v>
      </c>
      <c r="K6249">
        <v>9</v>
      </c>
      <c r="L6249">
        <v>38</v>
      </c>
      <c r="M6249">
        <v>25</v>
      </c>
      <c r="N6249" s="1">
        <v>462.7</v>
      </c>
      <c r="O6249" s="1">
        <v>462.25</v>
      </c>
    </row>
    <row r="6250" spans="9:15" x14ac:dyDescent="0.25">
      <c r="I6250" s="4">
        <v>43159</v>
      </c>
      <c r="J6250" s="6">
        <v>0.40179398148148149</v>
      </c>
      <c r="K6250">
        <v>9</v>
      </c>
      <c r="L6250">
        <v>38</v>
      </c>
      <c r="M6250">
        <v>35</v>
      </c>
      <c r="N6250" s="1">
        <v>461.5</v>
      </c>
      <c r="O6250" s="1">
        <v>462.15</v>
      </c>
    </row>
    <row r="6251" spans="9:15" x14ac:dyDescent="0.25">
      <c r="I6251" s="4">
        <v>43159</v>
      </c>
      <c r="J6251" s="6">
        <v>0.40190972222222227</v>
      </c>
      <c r="K6251">
        <v>9</v>
      </c>
      <c r="L6251">
        <v>38</v>
      </c>
      <c r="M6251">
        <v>45</v>
      </c>
      <c r="N6251" s="1">
        <v>461</v>
      </c>
      <c r="O6251" s="1">
        <v>461.5</v>
      </c>
    </row>
    <row r="6252" spans="9:15" x14ac:dyDescent="0.25">
      <c r="I6252" s="4">
        <v>43159</v>
      </c>
      <c r="J6252" s="6">
        <v>0.40202546296296293</v>
      </c>
      <c r="K6252">
        <v>9</v>
      </c>
      <c r="L6252">
        <v>38</v>
      </c>
      <c r="M6252">
        <v>55</v>
      </c>
      <c r="N6252" s="1">
        <v>461.7</v>
      </c>
      <c r="O6252" s="1">
        <v>462.2</v>
      </c>
    </row>
    <row r="6253" spans="9:15" x14ac:dyDescent="0.25">
      <c r="I6253" s="4">
        <v>43159</v>
      </c>
      <c r="J6253" s="6">
        <v>0.40214120370370371</v>
      </c>
      <c r="K6253">
        <v>9</v>
      </c>
      <c r="L6253">
        <v>39</v>
      </c>
      <c r="M6253">
        <v>5</v>
      </c>
      <c r="N6253" s="1">
        <v>462.4</v>
      </c>
      <c r="O6253" s="1">
        <v>462.5</v>
      </c>
    </row>
    <row r="6254" spans="9:15" x14ac:dyDescent="0.25">
      <c r="I6254" s="4">
        <v>43159</v>
      </c>
      <c r="J6254" s="6">
        <v>0.40225694444444443</v>
      </c>
      <c r="K6254">
        <v>9</v>
      </c>
      <c r="L6254">
        <v>39</v>
      </c>
      <c r="M6254">
        <v>15</v>
      </c>
      <c r="N6254" s="1">
        <v>461</v>
      </c>
      <c r="O6254" s="1">
        <v>461.65</v>
      </c>
    </row>
    <row r="6255" spans="9:15" x14ac:dyDescent="0.25">
      <c r="I6255" s="4">
        <v>43159</v>
      </c>
      <c r="J6255" s="6">
        <v>0.40237268518518521</v>
      </c>
      <c r="K6255">
        <v>9</v>
      </c>
      <c r="L6255">
        <v>39</v>
      </c>
      <c r="M6255">
        <v>25</v>
      </c>
      <c r="N6255" s="1">
        <v>462.6</v>
      </c>
      <c r="O6255" s="1">
        <v>462.70000000000005</v>
      </c>
    </row>
    <row r="6256" spans="9:15" x14ac:dyDescent="0.25">
      <c r="I6256" s="4">
        <v>43159</v>
      </c>
      <c r="J6256" s="6">
        <v>0.40248842592592587</v>
      </c>
      <c r="K6256">
        <v>9</v>
      </c>
      <c r="L6256">
        <v>39</v>
      </c>
      <c r="M6256">
        <v>35</v>
      </c>
      <c r="N6256" s="1">
        <v>462.4</v>
      </c>
      <c r="O6256" s="1">
        <v>462.35</v>
      </c>
    </row>
    <row r="6257" spans="9:15" x14ac:dyDescent="0.25">
      <c r="I6257" s="4">
        <v>43159</v>
      </c>
      <c r="J6257" s="6">
        <v>0.40260416666666665</v>
      </c>
      <c r="K6257">
        <v>9</v>
      </c>
      <c r="L6257">
        <v>39</v>
      </c>
      <c r="M6257">
        <v>45</v>
      </c>
      <c r="N6257" s="1">
        <v>461.6</v>
      </c>
      <c r="O6257" s="1">
        <v>461.85</v>
      </c>
    </row>
    <row r="6258" spans="9:15" x14ac:dyDescent="0.25">
      <c r="I6258" s="4">
        <v>43159</v>
      </c>
      <c r="J6258" s="6">
        <v>0.40271990740740743</v>
      </c>
      <c r="K6258">
        <v>9</v>
      </c>
      <c r="L6258">
        <v>39</v>
      </c>
      <c r="M6258">
        <v>55</v>
      </c>
      <c r="N6258" s="1">
        <v>462.6</v>
      </c>
      <c r="O6258" s="1">
        <v>462.3</v>
      </c>
    </row>
    <row r="6259" spans="9:15" x14ac:dyDescent="0.25">
      <c r="I6259" s="4">
        <v>43159</v>
      </c>
      <c r="J6259" s="6">
        <v>0.40283564814814815</v>
      </c>
      <c r="K6259">
        <v>9</v>
      </c>
      <c r="L6259">
        <v>40</v>
      </c>
      <c r="M6259">
        <v>5</v>
      </c>
      <c r="N6259" s="1">
        <v>461.6</v>
      </c>
      <c r="O6259" s="1">
        <v>461.95000000000005</v>
      </c>
    </row>
    <row r="6260" spans="9:15" x14ac:dyDescent="0.25">
      <c r="I6260" s="4">
        <v>43159</v>
      </c>
      <c r="J6260" s="6">
        <v>0.40295138888888887</v>
      </c>
      <c r="K6260">
        <v>9</v>
      </c>
      <c r="L6260">
        <v>40</v>
      </c>
      <c r="M6260">
        <v>15</v>
      </c>
      <c r="N6260" s="1">
        <v>461.3</v>
      </c>
      <c r="O6260" s="1">
        <v>461.65</v>
      </c>
    </row>
    <row r="6261" spans="9:15" x14ac:dyDescent="0.25">
      <c r="I6261" s="4">
        <v>43159</v>
      </c>
      <c r="J6261" s="6">
        <v>0.40306712962962959</v>
      </c>
      <c r="K6261">
        <v>9</v>
      </c>
      <c r="L6261">
        <v>40</v>
      </c>
      <c r="M6261">
        <v>25</v>
      </c>
      <c r="N6261" s="1">
        <v>461.7</v>
      </c>
      <c r="O6261" s="1">
        <v>461.54999999999995</v>
      </c>
    </row>
    <row r="6262" spans="9:15" x14ac:dyDescent="0.25">
      <c r="I6262" s="4">
        <v>43159</v>
      </c>
      <c r="J6262" s="6">
        <v>0.40318287037037037</v>
      </c>
      <c r="K6262">
        <v>9</v>
      </c>
      <c r="L6262">
        <v>40</v>
      </c>
      <c r="M6262">
        <v>35</v>
      </c>
      <c r="N6262" s="1">
        <v>461.9</v>
      </c>
      <c r="O6262" s="1">
        <v>462.25</v>
      </c>
    </row>
    <row r="6263" spans="9:15" x14ac:dyDescent="0.25">
      <c r="I6263" s="4">
        <v>43159</v>
      </c>
      <c r="J6263" s="6">
        <v>0.40329861111111115</v>
      </c>
      <c r="K6263">
        <v>9</v>
      </c>
      <c r="L6263">
        <v>40</v>
      </c>
      <c r="M6263">
        <v>45</v>
      </c>
      <c r="N6263" s="1">
        <v>461.5</v>
      </c>
      <c r="O6263" s="1">
        <v>461.95</v>
      </c>
    </row>
    <row r="6264" spans="9:15" x14ac:dyDescent="0.25">
      <c r="I6264" s="4">
        <v>43159</v>
      </c>
      <c r="J6264" s="6">
        <v>0.40341435185185182</v>
      </c>
      <c r="K6264">
        <v>9</v>
      </c>
      <c r="L6264">
        <v>40</v>
      </c>
      <c r="M6264">
        <v>55</v>
      </c>
      <c r="N6264" s="1">
        <v>462.3</v>
      </c>
      <c r="O6264" s="1">
        <v>461.75</v>
      </c>
    </row>
    <row r="6265" spans="9:15" x14ac:dyDescent="0.25">
      <c r="I6265" s="4">
        <v>43159</v>
      </c>
      <c r="J6265" s="6">
        <v>0.40353009259259259</v>
      </c>
      <c r="K6265">
        <v>9</v>
      </c>
      <c r="L6265">
        <v>41</v>
      </c>
      <c r="M6265">
        <v>5</v>
      </c>
      <c r="N6265" s="1">
        <v>462.5</v>
      </c>
      <c r="O6265" s="1">
        <v>462.55</v>
      </c>
    </row>
    <row r="6266" spans="9:15" x14ac:dyDescent="0.25">
      <c r="I6266" s="4">
        <v>43159</v>
      </c>
      <c r="J6266" s="6">
        <v>0.40364583333333331</v>
      </c>
      <c r="K6266">
        <v>9</v>
      </c>
      <c r="L6266">
        <v>41</v>
      </c>
      <c r="M6266">
        <v>15</v>
      </c>
      <c r="N6266" s="1">
        <v>461.7</v>
      </c>
      <c r="O6266" s="1">
        <v>461.6</v>
      </c>
    </row>
    <row r="6267" spans="9:15" x14ac:dyDescent="0.25">
      <c r="I6267" s="4">
        <v>43159</v>
      </c>
      <c r="J6267" s="6">
        <v>0.40376157407407409</v>
      </c>
      <c r="K6267">
        <v>9</v>
      </c>
      <c r="L6267">
        <v>41</v>
      </c>
      <c r="M6267">
        <v>25</v>
      </c>
      <c r="N6267" s="1">
        <v>465.3</v>
      </c>
      <c r="O6267" s="1">
        <v>464.4</v>
      </c>
    </row>
    <row r="6268" spans="9:15" x14ac:dyDescent="0.25">
      <c r="I6268" s="4">
        <v>43159</v>
      </c>
      <c r="J6268" s="6">
        <v>0.40387731481481487</v>
      </c>
      <c r="K6268">
        <v>9</v>
      </c>
      <c r="L6268">
        <v>41</v>
      </c>
      <c r="M6268">
        <v>35</v>
      </c>
      <c r="N6268" s="1">
        <v>466.7</v>
      </c>
      <c r="O6268" s="1">
        <v>466.4</v>
      </c>
    </row>
    <row r="6269" spans="9:15" x14ac:dyDescent="0.25">
      <c r="I6269" s="4">
        <v>43159</v>
      </c>
      <c r="J6269" s="6">
        <v>0.40399305555555554</v>
      </c>
      <c r="K6269">
        <v>9</v>
      </c>
      <c r="L6269">
        <v>41</v>
      </c>
      <c r="M6269">
        <v>45</v>
      </c>
      <c r="N6269" s="1">
        <v>465.9</v>
      </c>
      <c r="O6269" s="1">
        <v>466</v>
      </c>
    </row>
    <row r="6270" spans="9:15" x14ac:dyDescent="0.25">
      <c r="I6270" s="4">
        <v>43159</v>
      </c>
      <c r="J6270" s="6">
        <v>0.40410879629629631</v>
      </c>
      <c r="K6270">
        <v>9</v>
      </c>
      <c r="L6270">
        <v>41</v>
      </c>
      <c r="M6270">
        <v>55</v>
      </c>
      <c r="N6270" s="1">
        <v>464.8</v>
      </c>
      <c r="O6270" s="1">
        <v>464.9</v>
      </c>
    </row>
    <row r="6271" spans="9:15" x14ac:dyDescent="0.25">
      <c r="I6271" s="4">
        <v>43159</v>
      </c>
      <c r="J6271" s="6">
        <v>0.40422453703703703</v>
      </c>
      <c r="K6271">
        <v>9</v>
      </c>
      <c r="L6271">
        <v>42</v>
      </c>
      <c r="M6271">
        <v>5</v>
      </c>
      <c r="N6271" s="1">
        <v>465.5</v>
      </c>
      <c r="O6271" s="1">
        <v>465.85</v>
      </c>
    </row>
    <row r="6272" spans="9:15" x14ac:dyDescent="0.25">
      <c r="I6272" s="4">
        <v>43159</v>
      </c>
      <c r="J6272" s="6">
        <v>0.40434027777777781</v>
      </c>
      <c r="K6272">
        <v>9</v>
      </c>
      <c r="L6272">
        <v>42</v>
      </c>
      <c r="M6272">
        <v>15</v>
      </c>
      <c r="N6272" s="1">
        <v>465</v>
      </c>
      <c r="O6272" s="1">
        <v>464.8</v>
      </c>
    </row>
    <row r="6273" spans="9:15" x14ac:dyDescent="0.25">
      <c r="I6273" s="4">
        <v>43159</v>
      </c>
      <c r="J6273" s="6">
        <v>0.40445601851851848</v>
      </c>
      <c r="K6273">
        <v>9</v>
      </c>
      <c r="L6273">
        <v>42</v>
      </c>
      <c r="M6273">
        <v>25</v>
      </c>
      <c r="N6273" s="1">
        <v>465</v>
      </c>
      <c r="O6273" s="1">
        <v>465.3</v>
      </c>
    </row>
    <row r="6274" spans="9:15" x14ac:dyDescent="0.25">
      <c r="I6274" s="4">
        <v>43159</v>
      </c>
      <c r="J6274" s="6">
        <v>0.40457175925925926</v>
      </c>
      <c r="K6274">
        <v>9</v>
      </c>
      <c r="L6274">
        <v>42</v>
      </c>
      <c r="M6274">
        <v>35</v>
      </c>
      <c r="N6274" s="1">
        <v>465.7</v>
      </c>
      <c r="O6274" s="1">
        <v>465.9</v>
      </c>
    </row>
    <row r="6275" spans="9:15" x14ac:dyDescent="0.25">
      <c r="I6275" s="4">
        <v>43159</v>
      </c>
      <c r="J6275" s="6">
        <v>0.40468750000000003</v>
      </c>
      <c r="K6275">
        <v>9</v>
      </c>
      <c r="L6275">
        <v>42</v>
      </c>
      <c r="M6275">
        <v>45</v>
      </c>
      <c r="N6275" s="1">
        <v>465</v>
      </c>
      <c r="O6275" s="1">
        <v>465.3</v>
      </c>
    </row>
    <row r="6276" spans="9:15" x14ac:dyDescent="0.25">
      <c r="I6276" s="4">
        <v>43159</v>
      </c>
      <c r="J6276" s="6">
        <v>0.40480324074074076</v>
      </c>
      <c r="K6276">
        <v>9</v>
      </c>
      <c r="L6276">
        <v>42</v>
      </c>
      <c r="M6276">
        <v>55</v>
      </c>
      <c r="N6276" s="1">
        <v>464.4</v>
      </c>
      <c r="O6276" s="1">
        <v>464.65</v>
      </c>
    </row>
    <row r="6277" spans="9:15" x14ac:dyDescent="0.25">
      <c r="I6277" s="4">
        <v>43159</v>
      </c>
      <c r="J6277" s="6">
        <v>0.40491898148148148</v>
      </c>
      <c r="K6277">
        <v>9</v>
      </c>
      <c r="L6277">
        <v>43</v>
      </c>
      <c r="M6277">
        <v>5</v>
      </c>
      <c r="N6277" s="1">
        <v>464.5</v>
      </c>
      <c r="O6277" s="1">
        <v>465.2</v>
      </c>
    </row>
    <row r="6278" spans="9:15" x14ac:dyDescent="0.25">
      <c r="I6278" s="4">
        <v>43159</v>
      </c>
      <c r="J6278" s="6">
        <v>0.4050347222222222</v>
      </c>
      <c r="K6278">
        <v>9</v>
      </c>
      <c r="L6278">
        <v>43</v>
      </c>
      <c r="M6278">
        <v>15</v>
      </c>
      <c r="N6278" s="1">
        <v>465.2</v>
      </c>
      <c r="O6278" s="1">
        <v>465</v>
      </c>
    </row>
    <row r="6279" spans="9:15" x14ac:dyDescent="0.25">
      <c r="I6279" s="4">
        <v>43159</v>
      </c>
      <c r="J6279" s="6">
        <v>0.40515046296296298</v>
      </c>
      <c r="K6279">
        <v>9</v>
      </c>
      <c r="L6279">
        <v>43</v>
      </c>
      <c r="M6279">
        <v>25</v>
      </c>
      <c r="N6279" s="1">
        <v>466.2</v>
      </c>
      <c r="O6279" s="1">
        <v>465.9</v>
      </c>
    </row>
    <row r="6280" spans="9:15" x14ac:dyDescent="0.25">
      <c r="I6280" s="4">
        <v>43159</v>
      </c>
      <c r="J6280" s="6">
        <v>0.40526620370370375</v>
      </c>
      <c r="K6280">
        <v>9</v>
      </c>
      <c r="L6280">
        <v>43</v>
      </c>
      <c r="M6280">
        <v>35</v>
      </c>
      <c r="N6280" s="1">
        <v>465.2</v>
      </c>
      <c r="O6280" s="1">
        <v>465.4</v>
      </c>
    </row>
    <row r="6281" spans="9:15" x14ac:dyDescent="0.25">
      <c r="I6281" s="4">
        <v>43159</v>
      </c>
      <c r="J6281" s="6">
        <v>0.40538194444444442</v>
      </c>
      <c r="K6281">
        <v>9</v>
      </c>
      <c r="L6281">
        <v>43</v>
      </c>
      <c r="M6281">
        <v>45</v>
      </c>
      <c r="N6281" s="1">
        <v>465.5</v>
      </c>
      <c r="O6281" s="1">
        <v>465.35</v>
      </c>
    </row>
    <row r="6282" spans="9:15" x14ac:dyDescent="0.25">
      <c r="I6282" s="4">
        <v>43159</v>
      </c>
      <c r="J6282" s="6">
        <v>0.4054976851851852</v>
      </c>
      <c r="K6282">
        <v>9</v>
      </c>
      <c r="L6282">
        <v>43</v>
      </c>
      <c r="M6282">
        <v>55</v>
      </c>
      <c r="N6282" s="1">
        <v>466.3</v>
      </c>
      <c r="O6282" s="1">
        <v>466.20000000000005</v>
      </c>
    </row>
    <row r="6283" spans="9:15" x14ac:dyDescent="0.25">
      <c r="I6283" s="4">
        <v>43159</v>
      </c>
      <c r="J6283" s="6">
        <v>0.40561342592592592</v>
      </c>
      <c r="K6283">
        <v>9</v>
      </c>
      <c r="L6283">
        <v>44</v>
      </c>
      <c r="M6283">
        <v>5</v>
      </c>
      <c r="N6283" s="1">
        <v>466.1</v>
      </c>
      <c r="O6283" s="1">
        <v>465.65</v>
      </c>
    </row>
    <row r="6284" spans="9:15" x14ac:dyDescent="0.25">
      <c r="I6284" s="4">
        <v>43159</v>
      </c>
      <c r="J6284" s="6">
        <v>0.4057291666666667</v>
      </c>
      <c r="K6284">
        <v>9</v>
      </c>
      <c r="L6284">
        <v>44</v>
      </c>
      <c r="M6284">
        <v>15</v>
      </c>
      <c r="N6284" s="1">
        <v>465.1</v>
      </c>
      <c r="O6284" s="1">
        <v>465.25</v>
      </c>
    </row>
    <row r="6285" spans="9:15" x14ac:dyDescent="0.25">
      <c r="I6285" s="4">
        <v>43159</v>
      </c>
      <c r="J6285" s="6">
        <v>0.40584490740740736</v>
      </c>
      <c r="K6285">
        <v>9</v>
      </c>
      <c r="L6285">
        <v>44</v>
      </c>
      <c r="M6285">
        <v>25</v>
      </c>
      <c r="N6285" s="1">
        <v>466.4</v>
      </c>
      <c r="O6285" s="1">
        <v>466.04999999999995</v>
      </c>
    </row>
    <row r="6286" spans="9:15" x14ac:dyDescent="0.25">
      <c r="I6286" s="4">
        <v>43159</v>
      </c>
      <c r="J6286" s="6">
        <v>0.40596064814814814</v>
      </c>
      <c r="K6286">
        <v>9</v>
      </c>
      <c r="L6286">
        <v>44</v>
      </c>
      <c r="M6286">
        <v>35</v>
      </c>
      <c r="N6286" s="1">
        <v>466</v>
      </c>
      <c r="O6286" s="1">
        <v>465.85</v>
      </c>
    </row>
    <row r="6287" spans="9:15" x14ac:dyDescent="0.25">
      <c r="I6287" s="4">
        <v>43159</v>
      </c>
      <c r="J6287" s="6">
        <v>0.40607638888888892</v>
      </c>
      <c r="K6287">
        <v>9</v>
      </c>
      <c r="L6287">
        <v>44</v>
      </c>
      <c r="M6287">
        <v>45</v>
      </c>
      <c r="N6287" s="1">
        <v>465.1</v>
      </c>
      <c r="O6287" s="1">
        <v>466</v>
      </c>
    </row>
    <row r="6288" spans="9:15" x14ac:dyDescent="0.25">
      <c r="I6288" s="4">
        <v>43159</v>
      </c>
      <c r="J6288" s="6">
        <v>0.40619212962962964</v>
      </c>
      <c r="K6288">
        <v>9</v>
      </c>
      <c r="L6288">
        <v>44</v>
      </c>
      <c r="M6288">
        <v>55</v>
      </c>
      <c r="N6288" s="1">
        <v>464.5</v>
      </c>
      <c r="O6288" s="1">
        <v>464.7</v>
      </c>
    </row>
    <row r="6289" spans="9:15" x14ac:dyDescent="0.25">
      <c r="I6289" s="4">
        <v>43159</v>
      </c>
      <c r="J6289" s="6">
        <v>0.40630787037037036</v>
      </c>
      <c r="K6289">
        <v>9</v>
      </c>
      <c r="L6289">
        <v>45</v>
      </c>
      <c r="M6289">
        <v>5</v>
      </c>
      <c r="N6289" s="1">
        <v>465.6</v>
      </c>
      <c r="O6289" s="1">
        <v>465.70000000000005</v>
      </c>
    </row>
    <row r="6290" spans="9:15" x14ac:dyDescent="0.25">
      <c r="I6290" s="4">
        <v>43159</v>
      </c>
      <c r="J6290" s="6">
        <v>0.40642361111111108</v>
      </c>
      <c r="K6290">
        <v>9</v>
      </c>
      <c r="L6290">
        <v>45</v>
      </c>
      <c r="M6290">
        <v>15</v>
      </c>
      <c r="N6290" s="1">
        <v>465.3</v>
      </c>
      <c r="O6290" s="1">
        <v>465.55</v>
      </c>
    </row>
    <row r="6291" spans="9:15" x14ac:dyDescent="0.25">
      <c r="I6291" s="4">
        <v>43159</v>
      </c>
      <c r="J6291" s="6">
        <v>0.40653935185185186</v>
      </c>
      <c r="K6291">
        <v>9</v>
      </c>
      <c r="L6291">
        <v>45</v>
      </c>
      <c r="M6291">
        <v>25</v>
      </c>
      <c r="N6291" s="1">
        <v>465.9</v>
      </c>
      <c r="O6291" s="1">
        <v>466.25</v>
      </c>
    </row>
    <row r="6292" spans="9:15" x14ac:dyDescent="0.25">
      <c r="I6292" s="4">
        <v>43159</v>
      </c>
      <c r="J6292" s="6">
        <v>0.40665509259259264</v>
      </c>
      <c r="K6292">
        <v>9</v>
      </c>
      <c r="L6292">
        <v>45</v>
      </c>
      <c r="M6292">
        <v>35</v>
      </c>
      <c r="N6292" s="1">
        <v>467.3</v>
      </c>
      <c r="O6292" s="1">
        <v>467</v>
      </c>
    </row>
    <row r="6293" spans="9:15" x14ac:dyDescent="0.25">
      <c r="I6293" s="4">
        <v>43159</v>
      </c>
      <c r="J6293" s="6">
        <v>0.4067708333333333</v>
      </c>
      <c r="K6293">
        <v>9</v>
      </c>
      <c r="L6293">
        <v>45</v>
      </c>
      <c r="M6293">
        <v>45</v>
      </c>
      <c r="N6293" s="1">
        <v>465.4</v>
      </c>
      <c r="O6293" s="1">
        <v>465.95</v>
      </c>
    </row>
    <row r="6294" spans="9:15" x14ac:dyDescent="0.25">
      <c r="I6294" s="4">
        <v>43159</v>
      </c>
      <c r="J6294" s="6">
        <v>0.40688657407407408</v>
      </c>
      <c r="K6294">
        <v>9</v>
      </c>
      <c r="L6294">
        <v>45</v>
      </c>
      <c r="M6294">
        <v>55</v>
      </c>
      <c r="N6294" s="1">
        <v>470</v>
      </c>
      <c r="O6294" s="1">
        <v>470.3</v>
      </c>
    </row>
    <row r="6295" spans="9:15" x14ac:dyDescent="0.25">
      <c r="I6295" s="4">
        <v>43159</v>
      </c>
      <c r="J6295" s="6">
        <v>0.4070023148148148</v>
      </c>
      <c r="K6295">
        <v>9</v>
      </c>
      <c r="L6295">
        <v>46</v>
      </c>
      <c r="M6295">
        <v>5</v>
      </c>
      <c r="N6295" s="1">
        <v>466</v>
      </c>
      <c r="O6295" s="1">
        <v>467.1</v>
      </c>
    </row>
    <row r="6296" spans="9:15" x14ac:dyDescent="0.25">
      <c r="I6296" s="4">
        <v>43159</v>
      </c>
      <c r="J6296" s="6">
        <v>0.40711805555555558</v>
      </c>
      <c r="K6296">
        <v>9</v>
      </c>
      <c r="L6296">
        <v>46</v>
      </c>
      <c r="M6296">
        <v>15</v>
      </c>
      <c r="N6296" s="1">
        <v>465.1</v>
      </c>
      <c r="O6296" s="1">
        <v>465.3</v>
      </c>
    </row>
    <row r="6297" spans="9:15" x14ac:dyDescent="0.25">
      <c r="I6297" s="4">
        <v>43159</v>
      </c>
      <c r="J6297" s="6">
        <v>0.40723379629629625</v>
      </c>
      <c r="K6297">
        <v>9</v>
      </c>
      <c r="L6297">
        <v>46</v>
      </c>
      <c r="M6297">
        <v>25</v>
      </c>
      <c r="N6297" s="1">
        <v>466.2</v>
      </c>
      <c r="O6297" s="1">
        <v>466.5</v>
      </c>
    </row>
    <row r="6298" spans="9:15" x14ac:dyDescent="0.25">
      <c r="I6298" s="4">
        <v>43159</v>
      </c>
      <c r="J6298" s="6">
        <v>0.40734953703703702</v>
      </c>
      <c r="K6298">
        <v>9</v>
      </c>
      <c r="L6298">
        <v>46</v>
      </c>
      <c r="M6298">
        <v>35</v>
      </c>
      <c r="N6298" s="1">
        <v>466.4</v>
      </c>
      <c r="O6298" s="1">
        <v>465.85</v>
      </c>
    </row>
    <row r="6299" spans="9:15" x14ac:dyDescent="0.25">
      <c r="I6299" s="4">
        <v>43159</v>
      </c>
      <c r="J6299" s="6">
        <v>0.4074652777777778</v>
      </c>
      <c r="K6299">
        <v>9</v>
      </c>
      <c r="L6299">
        <v>46</v>
      </c>
      <c r="M6299">
        <v>45</v>
      </c>
      <c r="N6299" s="1">
        <v>466.1</v>
      </c>
      <c r="O6299" s="1">
        <v>466.8</v>
      </c>
    </row>
    <row r="6300" spans="9:15" x14ac:dyDescent="0.25">
      <c r="I6300" s="4">
        <v>43159</v>
      </c>
      <c r="J6300" s="6">
        <v>0.40758101851851852</v>
      </c>
      <c r="K6300">
        <v>9</v>
      </c>
      <c r="L6300">
        <v>46</v>
      </c>
      <c r="M6300">
        <v>55</v>
      </c>
      <c r="N6300" s="1">
        <v>466.2</v>
      </c>
      <c r="O6300" s="1">
        <v>466.29999999999995</v>
      </c>
    </row>
    <row r="6301" spans="9:15" x14ac:dyDescent="0.25">
      <c r="I6301" s="4">
        <v>43159</v>
      </c>
      <c r="J6301" s="6">
        <v>0.40769675925925924</v>
      </c>
      <c r="K6301">
        <v>9</v>
      </c>
      <c r="L6301">
        <v>47</v>
      </c>
      <c r="M6301">
        <v>5</v>
      </c>
      <c r="N6301" s="1">
        <v>465.9</v>
      </c>
      <c r="O6301" s="1">
        <v>466.15</v>
      </c>
    </row>
    <row r="6302" spans="9:15" x14ac:dyDescent="0.25">
      <c r="I6302" s="4">
        <v>43159</v>
      </c>
      <c r="J6302" s="6">
        <v>0.40781249999999997</v>
      </c>
      <c r="K6302">
        <v>9</v>
      </c>
      <c r="L6302">
        <v>47</v>
      </c>
      <c r="M6302">
        <v>15</v>
      </c>
      <c r="N6302" s="1">
        <v>466.1</v>
      </c>
      <c r="O6302" s="1">
        <v>465.85</v>
      </c>
    </row>
    <row r="6303" spans="9:15" x14ac:dyDescent="0.25">
      <c r="I6303" s="4">
        <v>43159</v>
      </c>
      <c r="J6303" s="6">
        <v>0.40792824074074074</v>
      </c>
      <c r="K6303">
        <v>9</v>
      </c>
      <c r="L6303">
        <v>47</v>
      </c>
      <c r="M6303">
        <v>25</v>
      </c>
      <c r="N6303" s="1">
        <v>465.8</v>
      </c>
      <c r="O6303" s="1">
        <v>466.3</v>
      </c>
    </row>
    <row r="6304" spans="9:15" x14ac:dyDescent="0.25">
      <c r="I6304" s="4">
        <v>43159</v>
      </c>
      <c r="J6304" s="6">
        <v>0.40804398148148152</v>
      </c>
      <c r="K6304">
        <v>9</v>
      </c>
      <c r="L6304">
        <v>47</v>
      </c>
      <c r="M6304">
        <v>35</v>
      </c>
      <c r="N6304" s="1">
        <v>465.6</v>
      </c>
      <c r="O6304" s="1">
        <v>466.15</v>
      </c>
    </row>
    <row r="6305" spans="9:15" x14ac:dyDescent="0.25">
      <c r="I6305" s="4">
        <v>43159</v>
      </c>
      <c r="J6305" s="6">
        <v>0.40815972222222219</v>
      </c>
      <c r="K6305">
        <v>9</v>
      </c>
      <c r="L6305">
        <v>47</v>
      </c>
      <c r="M6305">
        <v>45</v>
      </c>
      <c r="N6305" s="1">
        <v>465.4</v>
      </c>
      <c r="O6305" s="1">
        <v>466.2</v>
      </c>
    </row>
    <row r="6306" spans="9:15" x14ac:dyDescent="0.25">
      <c r="I6306" s="4">
        <v>43159</v>
      </c>
      <c r="J6306" s="6">
        <v>0.40827546296296297</v>
      </c>
      <c r="K6306">
        <v>9</v>
      </c>
      <c r="L6306">
        <v>47</v>
      </c>
      <c r="M6306">
        <v>55</v>
      </c>
      <c r="N6306" s="1">
        <v>465.8</v>
      </c>
      <c r="O6306" s="1">
        <v>465.70000000000005</v>
      </c>
    </row>
    <row r="6307" spans="9:15" x14ac:dyDescent="0.25">
      <c r="I6307" s="4">
        <v>43159</v>
      </c>
      <c r="J6307" s="6">
        <v>0.40839120370370369</v>
      </c>
      <c r="K6307">
        <v>9</v>
      </c>
      <c r="L6307">
        <v>48</v>
      </c>
      <c r="M6307">
        <v>5</v>
      </c>
      <c r="N6307" s="1">
        <v>465.3</v>
      </c>
      <c r="O6307" s="1">
        <v>465.15</v>
      </c>
    </row>
    <row r="6308" spans="9:15" x14ac:dyDescent="0.25">
      <c r="I6308" s="4">
        <v>43159</v>
      </c>
      <c r="J6308" s="6">
        <v>0.40850694444444446</v>
      </c>
      <c r="K6308">
        <v>9</v>
      </c>
      <c r="L6308">
        <v>48</v>
      </c>
      <c r="M6308">
        <v>15</v>
      </c>
      <c r="N6308" s="1">
        <v>465.9</v>
      </c>
      <c r="O6308" s="1">
        <v>465.79999999999995</v>
      </c>
    </row>
    <row r="6309" spans="9:15" x14ac:dyDescent="0.25">
      <c r="I6309" s="4">
        <v>43159</v>
      </c>
      <c r="J6309" s="6">
        <v>0.40862268518518513</v>
      </c>
      <c r="K6309">
        <v>9</v>
      </c>
      <c r="L6309">
        <v>48</v>
      </c>
      <c r="M6309">
        <v>25</v>
      </c>
      <c r="N6309" s="1">
        <v>466.5</v>
      </c>
      <c r="O6309" s="1">
        <v>466.85</v>
      </c>
    </row>
    <row r="6310" spans="9:15" x14ac:dyDescent="0.25">
      <c r="I6310" s="4">
        <v>43159</v>
      </c>
      <c r="J6310" s="6">
        <v>0.40873842592592591</v>
      </c>
      <c r="K6310">
        <v>9</v>
      </c>
      <c r="L6310">
        <v>48</v>
      </c>
      <c r="M6310">
        <v>35</v>
      </c>
      <c r="N6310" s="1">
        <v>465.9</v>
      </c>
      <c r="O6310" s="1">
        <v>465.9</v>
      </c>
    </row>
    <row r="6311" spans="9:15" x14ac:dyDescent="0.25">
      <c r="I6311" s="4">
        <v>43159</v>
      </c>
      <c r="J6311" s="6">
        <v>0.40885416666666669</v>
      </c>
      <c r="K6311">
        <v>9</v>
      </c>
      <c r="L6311">
        <v>48</v>
      </c>
      <c r="M6311">
        <v>45</v>
      </c>
      <c r="N6311" s="1">
        <v>465.9</v>
      </c>
      <c r="O6311" s="1">
        <v>466.15</v>
      </c>
    </row>
    <row r="6312" spans="9:15" x14ac:dyDescent="0.25">
      <c r="I6312" s="4">
        <v>43159</v>
      </c>
      <c r="J6312" s="6">
        <v>0.40896990740740741</v>
      </c>
      <c r="K6312">
        <v>9</v>
      </c>
      <c r="L6312">
        <v>48</v>
      </c>
      <c r="M6312">
        <v>55</v>
      </c>
      <c r="N6312" s="1">
        <v>465.1</v>
      </c>
      <c r="O6312" s="1">
        <v>465.55</v>
      </c>
    </row>
    <row r="6313" spans="9:15" x14ac:dyDescent="0.25">
      <c r="I6313" s="4">
        <v>43159</v>
      </c>
      <c r="J6313" s="6">
        <v>0.40908564814814818</v>
      </c>
      <c r="K6313">
        <v>9</v>
      </c>
      <c r="L6313">
        <v>49</v>
      </c>
      <c r="M6313">
        <v>5</v>
      </c>
      <c r="N6313" s="1">
        <v>466.6</v>
      </c>
      <c r="O6313" s="1">
        <v>465.75</v>
      </c>
    </row>
    <row r="6314" spans="9:15" x14ac:dyDescent="0.25">
      <c r="I6314" s="4">
        <v>43159</v>
      </c>
      <c r="J6314" s="6">
        <v>0.40920138888888885</v>
      </c>
      <c r="K6314">
        <v>9</v>
      </c>
      <c r="L6314">
        <v>49</v>
      </c>
      <c r="M6314">
        <v>15</v>
      </c>
      <c r="N6314" s="1">
        <v>465.8</v>
      </c>
      <c r="O6314" s="1">
        <v>466</v>
      </c>
    </row>
    <row r="6315" spans="9:15" x14ac:dyDescent="0.25">
      <c r="I6315" s="4">
        <v>43159</v>
      </c>
      <c r="J6315" s="6">
        <v>0.40931712962962963</v>
      </c>
      <c r="K6315">
        <v>9</v>
      </c>
      <c r="L6315">
        <v>49</v>
      </c>
      <c r="M6315">
        <v>25</v>
      </c>
      <c r="N6315" s="1">
        <v>464.5</v>
      </c>
      <c r="O6315" s="1">
        <v>465.65</v>
      </c>
    </row>
    <row r="6316" spans="9:15" x14ac:dyDescent="0.25">
      <c r="I6316" s="4">
        <v>43159</v>
      </c>
      <c r="J6316" s="6">
        <v>0.40943287037037041</v>
      </c>
      <c r="K6316">
        <v>9</v>
      </c>
      <c r="L6316">
        <v>49</v>
      </c>
      <c r="M6316">
        <v>35</v>
      </c>
      <c r="N6316" s="1">
        <v>464.7</v>
      </c>
      <c r="O6316" s="1">
        <v>465.5</v>
      </c>
    </row>
    <row r="6317" spans="9:15" x14ac:dyDescent="0.25">
      <c r="I6317" s="4">
        <v>43159</v>
      </c>
      <c r="J6317" s="6">
        <v>0.40954861111111113</v>
      </c>
      <c r="K6317">
        <v>9</v>
      </c>
      <c r="L6317">
        <v>49</v>
      </c>
      <c r="M6317">
        <v>45</v>
      </c>
      <c r="N6317" s="1">
        <v>465.4</v>
      </c>
      <c r="O6317" s="1">
        <v>465.85</v>
      </c>
    </row>
    <row r="6318" spans="9:15" x14ac:dyDescent="0.25">
      <c r="I6318" s="4">
        <v>43159</v>
      </c>
      <c r="J6318" s="6">
        <v>0.40966435185185185</v>
      </c>
      <c r="K6318">
        <v>9</v>
      </c>
      <c r="L6318">
        <v>49</v>
      </c>
      <c r="M6318">
        <v>55</v>
      </c>
      <c r="N6318" s="1">
        <v>465.5</v>
      </c>
      <c r="O6318" s="1">
        <v>465.6</v>
      </c>
    </row>
    <row r="6319" spans="9:15" x14ac:dyDescent="0.25">
      <c r="I6319" s="4">
        <v>43159</v>
      </c>
      <c r="J6319" s="6">
        <v>0.40978009259259257</v>
      </c>
      <c r="K6319">
        <v>9</v>
      </c>
      <c r="L6319">
        <v>50</v>
      </c>
      <c r="M6319">
        <v>5</v>
      </c>
      <c r="N6319" s="1">
        <v>465.8</v>
      </c>
      <c r="O6319" s="1">
        <v>465.55</v>
      </c>
    </row>
    <row r="6320" spans="9:15" x14ac:dyDescent="0.25">
      <c r="I6320" s="4">
        <v>43159</v>
      </c>
      <c r="J6320" s="6">
        <v>0.40989583333333335</v>
      </c>
      <c r="K6320">
        <v>9</v>
      </c>
      <c r="L6320">
        <v>50</v>
      </c>
      <c r="M6320">
        <v>15</v>
      </c>
      <c r="N6320" s="1">
        <v>465.3</v>
      </c>
      <c r="O6320" s="1">
        <v>465.65</v>
      </c>
    </row>
    <row r="6321" spans="9:15" x14ac:dyDescent="0.25">
      <c r="I6321" s="4">
        <v>43159</v>
      </c>
      <c r="J6321" s="6">
        <v>0.41001157407407413</v>
      </c>
      <c r="K6321">
        <v>9</v>
      </c>
      <c r="L6321">
        <v>50</v>
      </c>
      <c r="M6321">
        <v>25</v>
      </c>
      <c r="N6321" s="1">
        <v>465.3</v>
      </c>
      <c r="O6321" s="1">
        <v>466.1</v>
      </c>
    </row>
    <row r="6322" spans="9:15" x14ac:dyDescent="0.25">
      <c r="I6322" s="4">
        <v>43159</v>
      </c>
      <c r="J6322" s="6">
        <v>0.41012731481481479</v>
      </c>
      <c r="K6322">
        <v>9</v>
      </c>
      <c r="L6322">
        <v>50</v>
      </c>
      <c r="M6322">
        <v>35</v>
      </c>
      <c r="N6322" s="1">
        <v>462.1</v>
      </c>
      <c r="O6322" s="1">
        <v>464.3</v>
      </c>
    </row>
    <row r="6323" spans="9:15" x14ac:dyDescent="0.25">
      <c r="I6323" s="4">
        <v>43159</v>
      </c>
      <c r="J6323" s="6">
        <v>0.41024305555555557</v>
      </c>
      <c r="K6323">
        <v>9</v>
      </c>
      <c r="L6323">
        <v>50</v>
      </c>
      <c r="M6323">
        <v>45</v>
      </c>
      <c r="N6323" s="1">
        <v>466.2</v>
      </c>
      <c r="O6323" s="1">
        <v>465.54999999999995</v>
      </c>
    </row>
    <row r="6324" spans="9:15" x14ac:dyDescent="0.25">
      <c r="I6324" s="4">
        <v>43159</v>
      </c>
      <c r="J6324" s="6">
        <v>0.41035879629629629</v>
      </c>
      <c r="K6324">
        <v>9</v>
      </c>
      <c r="L6324">
        <v>50</v>
      </c>
      <c r="M6324">
        <v>55</v>
      </c>
      <c r="N6324" s="1">
        <v>468.4</v>
      </c>
      <c r="O6324" s="1">
        <v>467.6</v>
      </c>
    </row>
    <row r="6325" spans="9:15" x14ac:dyDescent="0.25">
      <c r="I6325" s="4">
        <v>43159</v>
      </c>
      <c r="J6325" s="6">
        <v>0.41047453703703707</v>
      </c>
      <c r="K6325">
        <v>9</v>
      </c>
      <c r="L6325">
        <v>51</v>
      </c>
      <c r="M6325">
        <v>5</v>
      </c>
      <c r="N6325" s="1">
        <v>463.5</v>
      </c>
      <c r="O6325" s="1">
        <v>463.7</v>
      </c>
    </row>
    <row r="6326" spans="9:15" x14ac:dyDescent="0.25">
      <c r="I6326" s="4">
        <v>43159</v>
      </c>
      <c r="J6326" s="6">
        <v>0.41059027777777773</v>
      </c>
      <c r="K6326">
        <v>9</v>
      </c>
      <c r="L6326">
        <v>51</v>
      </c>
      <c r="M6326">
        <v>15</v>
      </c>
      <c r="N6326" s="1">
        <v>464.5</v>
      </c>
      <c r="O6326" s="1">
        <v>464.25</v>
      </c>
    </row>
    <row r="6327" spans="9:15" x14ac:dyDescent="0.25">
      <c r="I6327" s="4">
        <v>43159</v>
      </c>
      <c r="J6327" s="6">
        <v>0.41070601851851851</v>
      </c>
      <c r="K6327">
        <v>9</v>
      </c>
      <c r="L6327">
        <v>51</v>
      </c>
      <c r="M6327">
        <v>25</v>
      </c>
      <c r="N6327" s="1">
        <v>465.5</v>
      </c>
      <c r="O6327" s="1">
        <v>465.45</v>
      </c>
    </row>
    <row r="6328" spans="9:15" x14ac:dyDescent="0.25">
      <c r="I6328" s="4">
        <v>43159</v>
      </c>
      <c r="J6328" s="6">
        <v>0.41082175925925929</v>
      </c>
      <c r="K6328">
        <v>9</v>
      </c>
      <c r="L6328">
        <v>51</v>
      </c>
      <c r="M6328">
        <v>35</v>
      </c>
      <c r="N6328" s="1">
        <v>463.3</v>
      </c>
      <c r="O6328" s="1">
        <v>463.45000000000005</v>
      </c>
    </row>
    <row r="6329" spans="9:15" x14ac:dyDescent="0.25">
      <c r="I6329" s="4">
        <v>43159</v>
      </c>
      <c r="J6329" s="6">
        <v>0.41093750000000001</v>
      </c>
      <c r="K6329">
        <v>9</v>
      </c>
      <c r="L6329">
        <v>51</v>
      </c>
      <c r="M6329">
        <v>45</v>
      </c>
      <c r="N6329" s="1">
        <v>464.1</v>
      </c>
      <c r="O6329" s="1">
        <v>464</v>
      </c>
    </row>
    <row r="6330" spans="9:15" x14ac:dyDescent="0.25">
      <c r="I6330" s="4">
        <v>43159</v>
      </c>
      <c r="J6330" s="6">
        <v>0.41105324074074073</v>
      </c>
      <c r="K6330">
        <v>9</v>
      </c>
      <c r="L6330">
        <v>51</v>
      </c>
      <c r="M6330">
        <v>55</v>
      </c>
      <c r="N6330" s="1">
        <v>462.8</v>
      </c>
      <c r="O6330" s="1">
        <v>462.65</v>
      </c>
    </row>
    <row r="6331" spans="9:15" x14ac:dyDescent="0.25">
      <c r="I6331" s="4">
        <v>43159</v>
      </c>
      <c r="J6331" s="6">
        <v>0.41116898148148145</v>
      </c>
      <c r="K6331">
        <v>9</v>
      </c>
      <c r="L6331">
        <v>52</v>
      </c>
      <c r="M6331">
        <v>5</v>
      </c>
      <c r="N6331" s="1">
        <v>461.5</v>
      </c>
      <c r="O6331" s="1">
        <v>462</v>
      </c>
    </row>
    <row r="6332" spans="9:15" x14ac:dyDescent="0.25">
      <c r="I6332" s="4">
        <v>43159</v>
      </c>
      <c r="J6332" s="6">
        <v>0.41128472222222223</v>
      </c>
      <c r="K6332">
        <v>9</v>
      </c>
      <c r="L6332">
        <v>52</v>
      </c>
      <c r="M6332">
        <v>15</v>
      </c>
      <c r="N6332" s="1">
        <v>464</v>
      </c>
      <c r="O6332" s="1">
        <v>462.95</v>
      </c>
    </row>
    <row r="6333" spans="9:15" x14ac:dyDescent="0.25">
      <c r="I6333" s="4">
        <v>43159</v>
      </c>
      <c r="J6333" s="6">
        <v>0.41140046296296301</v>
      </c>
      <c r="K6333">
        <v>9</v>
      </c>
      <c r="L6333">
        <v>52</v>
      </c>
      <c r="M6333">
        <v>25</v>
      </c>
      <c r="N6333" s="1">
        <v>462.2</v>
      </c>
      <c r="O6333" s="1">
        <v>462.45</v>
      </c>
    </row>
    <row r="6334" spans="9:15" x14ac:dyDescent="0.25">
      <c r="I6334" s="4">
        <v>43159</v>
      </c>
      <c r="J6334" s="6">
        <v>0.41151620370370368</v>
      </c>
      <c r="K6334">
        <v>9</v>
      </c>
      <c r="L6334">
        <v>52</v>
      </c>
      <c r="M6334">
        <v>35</v>
      </c>
      <c r="N6334" s="1">
        <v>462.3</v>
      </c>
      <c r="O6334" s="1">
        <v>462.3</v>
      </c>
    </row>
    <row r="6335" spans="9:15" x14ac:dyDescent="0.25">
      <c r="I6335" s="4">
        <v>43159</v>
      </c>
      <c r="J6335" s="6">
        <v>0.41163194444444445</v>
      </c>
      <c r="K6335">
        <v>9</v>
      </c>
      <c r="L6335">
        <v>52</v>
      </c>
      <c r="M6335">
        <v>45</v>
      </c>
      <c r="N6335" s="1">
        <v>461.5</v>
      </c>
      <c r="O6335" s="1">
        <v>462</v>
      </c>
    </row>
    <row r="6336" spans="9:15" x14ac:dyDescent="0.25">
      <c r="I6336" s="4">
        <v>43159</v>
      </c>
      <c r="J6336" s="6">
        <v>0.41174768518518517</v>
      </c>
      <c r="K6336">
        <v>9</v>
      </c>
      <c r="L6336">
        <v>52</v>
      </c>
      <c r="M6336">
        <v>55</v>
      </c>
      <c r="N6336" s="1">
        <v>462.4</v>
      </c>
      <c r="O6336" s="1">
        <v>462.29999999999995</v>
      </c>
    </row>
    <row r="6337" spans="9:15" x14ac:dyDescent="0.25">
      <c r="I6337" s="4">
        <v>43159</v>
      </c>
      <c r="J6337" s="6">
        <v>0.41186342592592595</v>
      </c>
      <c r="K6337">
        <v>9</v>
      </c>
      <c r="L6337">
        <v>53</v>
      </c>
      <c r="M6337">
        <v>5</v>
      </c>
      <c r="N6337" s="1">
        <v>461.8</v>
      </c>
      <c r="O6337" s="1">
        <v>462.25</v>
      </c>
    </row>
    <row r="6338" spans="9:15" x14ac:dyDescent="0.25">
      <c r="I6338" s="4">
        <v>43159</v>
      </c>
      <c r="J6338" s="6">
        <v>0.41197916666666662</v>
      </c>
      <c r="K6338">
        <v>9</v>
      </c>
      <c r="L6338">
        <v>53</v>
      </c>
      <c r="M6338">
        <v>15</v>
      </c>
      <c r="N6338" s="1">
        <v>462.9</v>
      </c>
      <c r="O6338" s="1">
        <v>462.54999999999995</v>
      </c>
    </row>
    <row r="6339" spans="9:15" x14ac:dyDescent="0.25">
      <c r="I6339" s="4">
        <v>43159</v>
      </c>
      <c r="J6339" s="6">
        <v>0.4120949074074074</v>
      </c>
      <c r="K6339">
        <v>9</v>
      </c>
      <c r="L6339">
        <v>53</v>
      </c>
      <c r="M6339">
        <v>25</v>
      </c>
      <c r="N6339" s="1">
        <v>463.6</v>
      </c>
      <c r="O6339" s="1">
        <v>463.25</v>
      </c>
    </row>
    <row r="6340" spans="9:15" x14ac:dyDescent="0.25">
      <c r="I6340" s="4">
        <v>43159</v>
      </c>
      <c r="J6340" s="6">
        <v>0.41221064814814817</v>
      </c>
      <c r="K6340">
        <v>9</v>
      </c>
      <c r="L6340">
        <v>53</v>
      </c>
      <c r="M6340">
        <v>35</v>
      </c>
      <c r="N6340" s="1">
        <v>461.9</v>
      </c>
      <c r="O6340" s="1">
        <v>461.95</v>
      </c>
    </row>
    <row r="6341" spans="9:15" x14ac:dyDescent="0.25">
      <c r="I6341" s="4">
        <v>43159</v>
      </c>
      <c r="J6341" s="6">
        <v>0.4123263888888889</v>
      </c>
      <c r="K6341">
        <v>9</v>
      </c>
      <c r="L6341">
        <v>53</v>
      </c>
      <c r="M6341">
        <v>45</v>
      </c>
      <c r="N6341" s="1">
        <v>461</v>
      </c>
      <c r="O6341" s="1">
        <v>461.4</v>
      </c>
    </row>
    <row r="6342" spans="9:15" x14ac:dyDescent="0.25">
      <c r="I6342" s="4">
        <v>43159</v>
      </c>
      <c r="J6342" s="6">
        <v>0.41244212962962962</v>
      </c>
      <c r="K6342">
        <v>9</v>
      </c>
      <c r="L6342">
        <v>53</v>
      </c>
      <c r="M6342">
        <v>55</v>
      </c>
      <c r="N6342" s="1">
        <v>461.9</v>
      </c>
      <c r="O6342" s="1">
        <v>461.75</v>
      </c>
    </row>
    <row r="6343" spans="9:15" x14ac:dyDescent="0.25">
      <c r="I6343" s="4">
        <v>43159</v>
      </c>
      <c r="J6343" s="6">
        <v>0.41255787037037034</v>
      </c>
      <c r="K6343">
        <v>9</v>
      </c>
      <c r="L6343">
        <v>54</v>
      </c>
      <c r="M6343">
        <v>5</v>
      </c>
      <c r="N6343" s="1">
        <v>461.2</v>
      </c>
      <c r="O6343" s="1">
        <v>461.75</v>
      </c>
    </row>
    <row r="6344" spans="9:15" x14ac:dyDescent="0.25">
      <c r="I6344" s="4">
        <v>43159</v>
      </c>
      <c r="J6344" s="6">
        <v>0.41267361111111112</v>
      </c>
      <c r="K6344">
        <v>9</v>
      </c>
      <c r="L6344">
        <v>54</v>
      </c>
      <c r="M6344">
        <v>15</v>
      </c>
      <c r="N6344" s="1">
        <v>461.9</v>
      </c>
      <c r="O6344" s="1">
        <v>461.4</v>
      </c>
    </row>
    <row r="6345" spans="9:15" x14ac:dyDescent="0.25">
      <c r="I6345" s="4">
        <v>43159</v>
      </c>
      <c r="J6345" s="6">
        <v>0.41278935185185189</v>
      </c>
      <c r="K6345">
        <v>9</v>
      </c>
      <c r="L6345">
        <v>54</v>
      </c>
      <c r="M6345">
        <v>25</v>
      </c>
      <c r="N6345" s="1">
        <v>462.4</v>
      </c>
      <c r="O6345" s="1">
        <v>462.54999999999995</v>
      </c>
    </row>
    <row r="6346" spans="9:15" x14ac:dyDescent="0.25">
      <c r="I6346" s="4">
        <v>43159</v>
      </c>
      <c r="J6346" s="6">
        <v>0.41290509259259256</v>
      </c>
      <c r="K6346">
        <v>9</v>
      </c>
      <c r="L6346">
        <v>54</v>
      </c>
      <c r="M6346">
        <v>35</v>
      </c>
      <c r="N6346" s="1">
        <v>462.7</v>
      </c>
      <c r="O6346" s="1">
        <v>462.75</v>
      </c>
    </row>
    <row r="6347" spans="9:15" x14ac:dyDescent="0.25">
      <c r="I6347" s="4">
        <v>43159</v>
      </c>
      <c r="J6347" s="6">
        <v>0.41302083333333334</v>
      </c>
      <c r="K6347">
        <v>9</v>
      </c>
      <c r="L6347">
        <v>54</v>
      </c>
      <c r="M6347">
        <v>45</v>
      </c>
      <c r="N6347" s="1">
        <v>462</v>
      </c>
      <c r="O6347" s="1">
        <v>462.5</v>
      </c>
    </row>
    <row r="6348" spans="9:15" x14ac:dyDescent="0.25">
      <c r="I6348" s="4">
        <v>43159</v>
      </c>
      <c r="J6348" s="6">
        <v>0.41313657407407406</v>
      </c>
      <c r="K6348">
        <v>9</v>
      </c>
      <c r="L6348">
        <v>54</v>
      </c>
      <c r="M6348">
        <v>55</v>
      </c>
      <c r="N6348" s="1">
        <v>462.5</v>
      </c>
      <c r="O6348" s="1">
        <v>462.5</v>
      </c>
    </row>
    <row r="6349" spans="9:15" x14ac:dyDescent="0.25">
      <c r="I6349" s="4">
        <v>43159</v>
      </c>
      <c r="J6349" s="6">
        <v>0.41325231481481484</v>
      </c>
      <c r="K6349">
        <v>9</v>
      </c>
      <c r="L6349">
        <v>55</v>
      </c>
      <c r="M6349">
        <v>5</v>
      </c>
      <c r="N6349" s="1">
        <v>461.6</v>
      </c>
      <c r="O6349" s="1">
        <v>461.65</v>
      </c>
    </row>
    <row r="6350" spans="9:15" x14ac:dyDescent="0.25">
      <c r="I6350" s="4">
        <v>43159</v>
      </c>
      <c r="J6350" s="6">
        <v>0.4133680555555555</v>
      </c>
      <c r="K6350">
        <v>9</v>
      </c>
      <c r="L6350">
        <v>55</v>
      </c>
      <c r="M6350">
        <v>15</v>
      </c>
      <c r="N6350" s="1">
        <v>461.6</v>
      </c>
      <c r="O6350" s="1">
        <v>461.6</v>
      </c>
    </row>
    <row r="6351" spans="9:15" x14ac:dyDescent="0.25">
      <c r="I6351" s="4">
        <v>43159</v>
      </c>
      <c r="J6351" s="6">
        <v>0.41348379629629628</v>
      </c>
      <c r="K6351">
        <v>9</v>
      </c>
      <c r="L6351">
        <v>55</v>
      </c>
      <c r="M6351">
        <v>25</v>
      </c>
      <c r="N6351" s="1">
        <v>462</v>
      </c>
      <c r="O6351" s="1">
        <v>462.5</v>
      </c>
    </row>
    <row r="6352" spans="9:15" x14ac:dyDescent="0.25">
      <c r="I6352" s="4">
        <v>43159</v>
      </c>
      <c r="J6352" s="6">
        <v>0.41359953703703706</v>
      </c>
      <c r="K6352">
        <v>9</v>
      </c>
      <c r="L6352">
        <v>55</v>
      </c>
      <c r="M6352">
        <v>35</v>
      </c>
      <c r="N6352" s="1">
        <v>462.5</v>
      </c>
      <c r="O6352" s="1">
        <v>463.8</v>
      </c>
    </row>
    <row r="6353" spans="9:15" x14ac:dyDescent="0.25">
      <c r="I6353" s="4">
        <v>43159</v>
      </c>
      <c r="J6353" s="6">
        <v>0.41371527777777778</v>
      </c>
      <c r="K6353">
        <v>9</v>
      </c>
      <c r="L6353">
        <v>55</v>
      </c>
      <c r="M6353">
        <v>45</v>
      </c>
      <c r="N6353" s="1">
        <v>462.4</v>
      </c>
      <c r="O6353" s="1">
        <v>462.9</v>
      </c>
    </row>
    <row r="6354" spans="9:15" x14ac:dyDescent="0.25">
      <c r="I6354" s="4">
        <v>43159</v>
      </c>
      <c r="J6354" s="6">
        <v>0.4138310185185185</v>
      </c>
      <c r="K6354">
        <v>9</v>
      </c>
      <c r="L6354">
        <v>55</v>
      </c>
      <c r="M6354">
        <v>55</v>
      </c>
      <c r="N6354" s="1">
        <v>462.3</v>
      </c>
      <c r="O6354" s="1">
        <v>461.65</v>
      </c>
    </row>
    <row r="6355" spans="9:15" x14ac:dyDescent="0.25">
      <c r="I6355" s="4">
        <v>43159</v>
      </c>
      <c r="J6355" s="6">
        <v>0.41394675925925922</v>
      </c>
      <c r="K6355">
        <v>9</v>
      </c>
      <c r="L6355">
        <v>56</v>
      </c>
      <c r="M6355">
        <v>5</v>
      </c>
      <c r="N6355" s="1">
        <v>461.8</v>
      </c>
      <c r="O6355" s="1">
        <v>462.15</v>
      </c>
    </row>
    <row r="6356" spans="9:15" x14ac:dyDescent="0.25">
      <c r="I6356" s="4">
        <v>43159</v>
      </c>
      <c r="J6356" s="6">
        <v>0.4140625</v>
      </c>
      <c r="K6356">
        <v>9</v>
      </c>
      <c r="L6356">
        <v>56</v>
      </c>
      <c r="M6356">
        <v>15</v>
      </c>
      <c r="N6356" s="1">
        <v>463</v>
      </c>
      <c r="O6356" s="1">
        <v>462</v>
      </c>
    </row>
    <row r="6357" spans="9:15" x14ac:dyDescent="0.25">
      <c r="I6357" s="4">
        <v>43159</v>
      </c>
      <c r="J6357" s="6">
        <v>0.41417824074074078</v>
      </c>
      <c r="K6357">
        <v>9</v>
      </c>
      <c r="L6357">
        <v>56</v>
      </c>
      <c r="M6357">
        <v>25</v>
      </c>
      <c r="N6357" s="1">
        <v>468.5</v>
      </c>
      <c r="O6357" s="1">
        <v>467.95</v>
      </c>
    </row>
    <row r="6358" spans="9:15" x14ac:dyDescent="0.25">
      <c r="I6358" s="4">
        <v>43159</v>
      </c>
      <c r="J6358" s="6">
        <v>0.4142939814814815</v>
      </c>
      <c r="K6358">
        <v>9</v>
      </c>
      <c r="L6358">
        <v>56</v>
      </c>
      <c r="M6358">
        <v>35</v>
      </c>
      <c r="N6358" s="1">
        <v>467.4</v>
      </c>
      <c r="O6358" s="1">
        <v>467.1</v>
      </c>
    </row>
    <row r="6359" spans="9:15" x14ac:dyDescent="0.25">
      <c r="I6359" s="4">
        <v>43159</v>
      </c>
      <c r="J6359" s="6">
        <v>0.41440972222222222</v>
      </c>
      <c r="K6359">
        <v>9</v>
      </c>
      <c r="L6359">
        <v>56</v>
      </c>
      <c r="M6359">
        <v>45</v>
      </c>
      <c r="N6359" s="1">
        <v>466</v>
      </c>
      <c r="O6359" s="1">
        <v>466.75</v>
      </c>
    </row>
    <row r="6360" spans="9:15" x14ac:dyDescent="0.25">
      <c r="I6360" s="4">
        <v>43159</v>
      </c>
      <c r="J6360" s="6">
        <v>0.41452546296296294</v>
      </c>
      <c r="K6360">
        <v>9</v>
      </c>
      <c r="L6360">
        <v>56</v>
      </c>
      <c r="M6360">
        <v>55</v>
      </c>
      <c r="N6360" s="1">
        <v>464.5</v>
      </c>
      <c r="O6360" s="1">
        <v>464.95</v>
      </c>
    </row>
    <row r="6361" spans="9:15" x14ac:dyDescent="0.25">
      <c r="I6361" s="4">
        <v>43159</v>
      </c>
      <c r="J6361" s="6">
        <v>0.41464120370370372</v>
      </c>
      <c r="K6361">
        <v>9</v>
      </c>
      <c r="L6361">
        <v>57</v>
      </c>
      <c r="M6361">
        <v>5</v>
      </c>
      <c r="N6361" s="1">
        <v>465.3</v>
      </c>
      <c r="O6361" s="1">
        <v>465.15</v>
      </c>
    </row>
    <row r="6362" spans="9:15" x14ac:dyDescent="0.25">
      <c r="I6362" s="4">
        <v>43159</v>
      </c>
      <c r="J6362" s="6">
        <v>0.4147569444444445</v>
      </c>
      <c r="K6362">
        <v>9</v>
      </c>
      <c r="L6362">
        <v>57</v>
      </c>
      <c r="M6362">
        <v>15</v>
      </c>
      <c r="N6362" s="1">
        <v>465.6</v>
      </c>
      <c r="O6362" s="1">
        <v>465.55</v>
      </c>
    </row>
    <row r="6363" spans="9:15" x14ac:dyDescent="0.25">
      <c r="I6363" s="4">
        <v>43159</v>
      </c>
      <c r="J6363" s="6">
        <v>0.41487268518518516</v>
      </c>
      <c r="K6363">
        <v>9</v>
      </c>
      <c r="L6363">
        <v>57</v>
      </c>
      <c r="M6363">
        <v>25</v>
      </c>
      <c r="N6363" s="1">
        <v>465.5</v>
      </c>
      <c r="O6363" s="1">
        <v>465.3</v>
      </c>
    </row>
    <row r="6364" spans="9:15" x14ac:dyDescent="0.25">
      <c r="I6364" s="4">
        <v>43159</v>
      </c>
      <c r="J6364" s="6">
        <v>0.41498842592592594</v>
      </c>
      <c r="K6364">
        <v>9</v>
      </c>
      <c r="L6364">
        <v>57</v>
      </c>
      <c r="M6364">
        <v>35</v>
      </c>
      <c r="N6364" s="1">
        <v>466</v>
      </c>
      <c r="O6364" s="1">
        <v>466</v>
      </c>
    </row>
    <row r="6365" spans="9:15" x14ac:dyDescent="0.25">
      <c r="I6365" s="4">
        <v>43159</v>
      </c>
      <c r="J6365" s="6">
        <v>0.41510416666666666</v>
      </c>
      <c r="K6365">
        <v>9</v>
      </c>
      <c r="L6365">
        <v>57</v>
      </c>
      <c r="M6365">
        <v>45</v>
      </c>
      <c r="N6365" s="1">
        <v>465.5</v>
      </c>
      <c r="O6365" s="1">
        <v>465.65</v>
      </c>
    </row>
    <row r="6366" spans="9:15" x14ac:dyDescent="0.25">
      <c r="I6366" s="4">
        <v>43159</v>
      </c>
      <c r="J6366" s="6">
        <v>0.41521990740740744</v>
      </c>
      <c r="K6366">
        <v>9</v>
      </c>
      <c r="L6366">
        <v>57</v>
      </c>
      <c r="M6366">
        <v>55</v>
      </c>
      <c r="N6366" s="1">
        <v>465.2</v>
      </c>
      <c r="O6366" s="1">
        <v>465.15</v>
      </c>
    </row>
    <row r="6367" spans="9:15" x14ac:dyDescent="0.25">
      <c r="I6367" s="4">
        <v>43159</v>
      </c>
      <c r="J6367" s="6">
        <v>0.41533564814814811</v>
      </c>
      <c r="K6367">
        <v>9</v>
      </c>
      <c r="L6367">
        <v>58</v>
      </c>
      <c r="M6367">
        <v>5</v>
      </c>
      <c r="N6367" s="1">
        <v>463.7</v>
      </c>
      <c r="O6367" s="1">
        <v>464.45</v>
      </c>
    </row>
    <row r="6368" spans="9:15" x14ac:dyDescent="0.25">
      <c r="I6368" s="4">
        <v>43159</v>
      </c>
      <c r="J6368" s="6">
        <v>0.41545138888888888</v>
      </c>
      <c r="K6368">
        <v>9</v>
      </c>
      <c r="L6368">
        <v>58</v>
      </c>
      <c r="M6368">
        <v>15</v>
      </c>
      <c r="N6368" s="1">
        <v>463.9</v>
      </c>
      <c r="O6368" s="1">
        <v>464.1</v>
      </c>
    </row>
    <row r="6369" spans="9:15" x14ac:dyDescent="0.25">
      <c r="I6369" s="4">
        <v>43159</v>
      </c>
      <c r="J6369" s="6">
        <v>0.41556712962962966</v>
      </c>
      <c r="K6369">
        <v>9</v>
      </c>
      <c r="L6369">
        <v>58</v>
      </c>
      <c r="M6369">
        <v>25</v>
      </c>
      <c r="N6369" s="1">
        <v>466</v>
      </c>
      <c r="O6369" s="1">
        <v>465.3</v>
      </c>
    </row>
    <row r="6370" spans="9:15" x14ac:dyDescent="0.25">
      <c r="I6370" s="4">
        <v>43159</v>
      </c>
      <c r="J6370" s="6">
        <v>0.41568287037037038</v>
      </c>
      <c r="K6370">
        <v>9</v>
      </c>
      <c r="L6370">
        <v>58</v>
      </c>
      <c r="M6370">
        <v>35</v>
      </c>
      <c r="N6370" s="1">
        <v>465.7</v>
      </c>
      <c r="O6370" s="1">
        <v>466.35</v>
      </c>
    </row>
    <row r="6371" spans="9:15" x14ac:dyDescent="0.25">
      <c r="I6371" s="4">
        <v>43159</v>
      </c>
      <c r="J6371" s="6">
        <v>0.4157986111111111</v>
      </c>
      <c r="K6371">
        <v>9</v>
      </c>
      <c r="L6371">
        <v>58</v>
      </c>
      <c r="M6371">
        <v>45</v>
      </c>
      <c r="N6371" s="1">
        <v>464.7</v>
      </c>
      <c r="O6371" s="1">
        <v>465.6</v>
      </c>
    </row>
    <row r="6372" spans="9:15" x14ac:dyDescent="0.25">
      <c r="I6372" s="4">
        <v>43159</v>
      </c>
      <c r="J6372" s="6">
        <v>0.41591435185185183</v>
      </c>
      <c r="K6372">
        <v>9</v>
      </c>
      <c r="L6372">
        <v>58</v>
      </c>
      <c r="M6372">
        <v>55</v>
      </c>
      <c r="N6372" s="1">
        <v>464</v>
      </c>
      <c r="O6372" s="1">
        <v>464.1</v>
      </c>
    </row>
    <row r="6373" spans="9:15" x14ac:dyDescent="0.25">
      <c r="I6373" s="4">
        <v>43159</v>
      </c>
      <c r="J6373" s="6">
        <v>0.4160300925925926</v>
      </c>
      <c r="K6373">
        <v>9</v>
      </c>
      <c r="L6373">
        <v>59</v>
      </c>
      <c r="M6373">
        <v>5</v>
      </c>
      <c r="N6373" s="1">
        <v>465.1</v>
      </c>
      <c r="O6373" s="1">
        <v>465.3</v>
      </c>
    </row>
    <row r="6374" spans="9:15" x14ac:dyDescent="0.25">
      <c r="I6374" s="4">
        <v>43159</v>
      </c>
      <c r="J6374" s="6">
        <v>0.41614583333333338</v>
      </c>
      <c r="K6374">
        <v>9</v>
      </c>
      <c r="L6374">
        <v>59</v>
      </c>
      <c r="M6374">
        <v>15</v>
      </c>
      <c r="N6374" s="1">
        <v>464.9</v>
      </c>
      <c r="O6374" s="1">
        <v>465.04999999999995</v>
      </c>
    </row>
    <row r="6375" spans="9:15" x14ac:dyDescent="0.25">
      <c r="I6375" s="4">
        <v>43159</v>
      </c>
      <c r="J6375" s="6">
        <v>0.41626157407407405</v>
      </c>
      <c r="K6375">
        <v>9</v>
      </c>
      <c r="L6375">
        <v>59</v>
      </c>
      <c r="M6375">
        <v>25</v>
      </c>
      <c r="N6375" s="1">
        <v>465.7</v>
      </c>
      <c r="O6375" s="1">
        <v>465.75</v>
      </c>
    </row>
    <row r="6376" spans="9:15" x14ac:dyDescent="0.25">
      <c r="I6376" s="4">
        <v>43159</v>
      </c>
      <c r="J6376" s="6">
        <v>0.41637731481481483</v>
      </c>
      <c r="K6376">
        <v>9</v>
      </c>
      <c r="L6376">
        <v>59</v>
      </c>
      <c r="M6376">
        <v>35</v>
      </c>
      <c r="N6376" s="1">
        <v>465.9</v>
      </c>
      <c r="O6376" s="1">
        <v>466.25</v>
      </c>
    </row>
    <row r="6377" spans="9:15" x14ac:dyDescent="0.25">
      <c r="I6377" s="4">
        <v>43159</v>
      </c>
      <c r="J6377" s="6">
        <v>0.41649305555555555</v>
      </c>
      <c r="K6377">
        <v>9</v>
      </c>
      <c r="L6377">
        <v>59</v>
      </c>
      <c r="M6377">
        <v>45</v>
      </c>
      <c r="N6377" s="1">
        <v>464.8</v>
      </c>
      <c r="O6377" s="1">
        <v>465.5</v>
      </c>
    </row>
    <row r="6378" spans="9:15" x14ac:dyDescent="0.25">
      <c r="I6378" s="4">
        <v>43159</v>
      </c>
      <c r="J6378" s="6">
        <v>0.41660879629629632</v>
      </c>
      <c r="K6378">
        <v>9</v>
      </c>
      <c r="L6378">
        <v>59</v>
      </c>
      <c r="M6378">
        <v>55</v>
      </c>
      <c r="N6378" s="1">
        <v>464.9</v>
      </c>
      <c r="O6378" s="1">
        <v>464.9</v>
      </c>
    </row>
    <row r="6379" spans="9:15" x14ac:dyDescent="0.25">
      <c r="I6379" s="4">
        <v>43159</v>
      </c>
      <c r="J6379" s="6">
        <v>0.41672453703703699</v>
      </c>
      <c r="K6379">
        <v>10</v>
      </c>
      <c r="L6379">
        <v>0</v>
      </c>
      <c r="M6379">
        <v>5</v>
      </c>
      <c r="N6379" s="1">
        <v>470.3</v>
      </c>
      <c r="O6379" s="1">
        <v>467.4</v>
      </c>
    </row>
    <row r="6380" spans="9:15" x14ac:dyDescent="0.25">
      <c r="I6380" s="4">
        <v>43159</v>
      </c>
      <c r="J6380" s="6">
        <v>0.41684027777777777</v>
      </c>
      <c r="K6380">
        <v>10</v>
      </c>
      <c r="L6380">
        <v>0</v>
      </c>
      <c r="M6380">
        <v>15</v>
      </c>
      <c r="N6380" s="1">
        <v>470.1</v>
      </c>
      <c r="O6380" s="1">
        <v>469.8</v>
      </c>
    </row>
    <row r="6381" spans="9:15" x14ac:dyDescent="0.25">
      <c r="I6381" s="4">
        <v>43159</v>
      </c>
      <c r="J6381" s="6">
        <v>0.41695601851851855</v>
      </c>
      <c r="K6381">
        <v>10</v>
      </c>
      <c r="L6381">
        <v>0</v>
      </c>
      <c r="M6381">
        <v>25</v>
      </c>
      <c r="N6381" s="1">
        <v>469.8</v>
      </c>
      <c r="O6381" s="1">
        <v>470.15</v>
      </c>
    </row>
    <row r="6382" spans="9:15" x14ac:dyDescent="0.25">
      <c r="I6382" s="4">
        <v>43159</v>
      </c>
      <c r="J6382" s="6">
        <v>0.41707175925925927</v>
      </c>
      <c r="K6382">
        <v>10</v>
      </c>
      <c r="L6382">
        <v>0</v>
      </c>
      <c r="M6382">
        <v>35</v>
      </c>
      <c r="N6382" s="1">
        <v>464.9</v>
      </c>
      <c r="O6382" s="1">
        <v>465.54999999999995</v>
      </c>
    </row>
    <row r="6383" spans="9:15" x14ac:dyDescent="0.25">
      <c r="I6383" s="4">
        <v>43159</v>
      </c>
      <c r="J6383" s="6">
        <v>0.41718749999999999</v>
      </c>
      <c r="K6383">
        <v>10</v>
      </c>
      <c r="L6383">
        <v>0</v>
      </c>
      <c r="M6383">
        <v>45</v>
      </c>
      <c r="N6383" s="1">
        <v>464.6</v>
      </c>
      <c r="O6383" s="1">
        <v>464.8</v>
      </c>
    </row>
    <row r="6384" spans="9:15" x14ac:dyDescent="0.25">
      <c r="I6384" s="4">
        <v>43159</v>
      </c>
      <c r="J6384" s="6">
        <v>0.41730324074074071</v>
      </c>
      <c r="K6384">
        <v>10</v>
      </c>
      <c r="L6384">
        <v>0</v>
      </c>
      <c r="M6384">
        <v>55</v>
      </c>
      <c r="N6384" s="1">
        <v>464.1</v>
      </c>
      <c r="O6384" s="1">
        <v>464.65</v>
      </c>
    </row>
    <row r="6385" spans="9:15" x14ac:dyDescent="0.25">
      <c r="I6385" s="4">
        <v>43159</v>
      </c>
      <c r="J6385" s="6">
        <v>0.41741898148148149</v>
      </c>
      <c r="K6385">
        <v>10</v>
      </c>
      <c r="L6385">
        <v>1</v>
      </c>
      <c r="M6385">
        <v>5</v>
      </c>
      <c r="N6385" s="1">
        <v>465.9</v>
      </c>
      <c r="O6385" s="1">
        <v>465.75</v>
      </c>
    </row>
    <row r="6386" spans="9:15" x14ac:dyDescent="0.25">
      <c r="I6386" s="4">
        <v>43159</v>
      </c>
      <c r="J6386" s="6">
        <v>0.41753472222222227</v>
      </c>
      <c r="K6386">
        <v>10</v>
      </c>
      <c r="L6386">
        <v>1</v>
      </c>
      <c r="M6386">
        <v>15</v>
      </c>
      <c r="N6386" s="1">
        <v>464.5</v>
      </c>
      <c r="O6386" s="1">
        <v>464.8</v>
      </c>
    </row>
    <row r="6387" spans="9:15" x14ac:dyDescent="0.25">
      <c r="I6387" s="4">
        <v>43159</v>
      </c>
      <c r="J6387" s="6">
        <v>0.41765046296296293</v>
      </c>
      <c r="K6387">
        <v>10</v>
      </c>
      <c r="L6387">
        <v>1</v>
      </c>
      <c r="M6387">
        <v>25</v>
      </c>
      <c r="N6387" s="1">
        <v>465.7</v>
      </c>
      <c r="O6387" s="1">
        <v>465.4</v>
      </c>
    </row>
    <row r="6388" spans="9:15" x14ac:dyDescent="0.25">
      <c r="I6388" s="4">
        <v>43159</v>
      </c>
      <c r="J6388" s="6">
        <v>0.41776620370370371</v>
      </c>
      <c r="K6388">
        <v>10</v>
      </c>
      <c r="L6388">
        <v>1</v>
      </c>
      <c r="M6388">
        <v>35</v>
      </c>
      <c r="N6388" s="1">
        <v>465.7</v>
      </c>
      <c r="O6388" s="1">
        <v>466.15</v>
      </c>
    </row>
    <row r="6389" spans="9:15" x14ac:dyDescent="0.25">
      <c r="I6389" s="4">
        <v>43159</v>
      </c>
      <c r="J6389" s="6">
        <v>0.41788194444444443</v>
      </c>
      <c r="K6389">
        <v>10</v>
      </c>
      <c r="L6389">
        <v>1</v>
      </c>
      <c r="M6389">
        <v>45</v>
      </c>
      <c r="N6389" s="1">
        <v>465.6</v>
      </c>
      <c r="O6389" s="1">
        <v>466.15</v>
      </c>
    </row>
    <row r="6390" spans="9:15" x14ac:dyDescent="0.25">
      <c r="I6390" s="4">
        <v>43159</v>
      </c>
      <c r="J6390" s="6">
        <v>0.41799768518518521</v>
      </c>
      <c r="K6390">
        <v>10</v>
      </c>
      <c r="L6390">
        <v>1</v>
      </c>
      <c r="M6390">
        <v>55</v>
      </c>
      <c r="N6390" s="1">
        <v>465.5</v>
      </c>
      <c r="O6390" s="1">
        <v>465.25</v>
      </c>
    </row>
    <row r="6391" spans="9:15" x14ac:dyDescent="0.25">
      <c r="I6391" s="4">
        <v>43159</v>
      </c>
      <c r="J6391" s="6">
        <v>0.41811342592592587</v>
      </c>
      <c r="K6391">
        <v>10</v>
      </c>
      <c r="L6391">
        <v>2</v>
      </c>
      <c r="M6391">
        <v>5</v>
      </c>
      <c r="N6391" s="1">
        <v>466.8</v>
      </c>
      <c r="O6391" s="1">
        <v>466.35</v>
      </c>
    </row>
    <row r="6392" spans="9:15" x14ac:dyDescent="0.25">
      <c r="I6392" s="4"/>
      <c r="J6392" s="6"/>
      <c r="K6392" s="8"/>
    </row>
    <row r="6393" spans="9:15" x14ac:dyDescent="0.25">
      <c r="I6393" s="4"/>
      <c r="J6393" s="6"/>
      <c r="K6393" s="8"/>
    </row>
    <row r="6394" spans="9:15" x14ac:dyDescent="0.25">
      <c r="I6394" s="4"/>
      <c r="J6394" s="6"/>
      <c r="K6394" s="8"/>
    </row>
    <row r="6395" spans="9:15" x14ac:dyDescent="0.25">
      <c r="I6395" s="4"/>
      <c r="J6395" s="6"/>
      <c r="K6395" s="8"/>
    </row>
    <row r="6396" spans="9:15" x14ac:dyDescent="0.25">
      <c r="I6396" s="4"/>
      <c r="J6396" s="6"/>
      <c r="K6396" s="8"/>
    </row>
    <row r="6397" spans="9:15" x14ac:dyDescent="0.25">
      <c r="I6397" s="4"/>
      <c r="J6397" s="6"/>
      <c r="K6397" s="8"/>
    </row>
    <row r="6398" spans="9:15" x14ac:dyDescent="0.25">
      <c r="I6398" s="4"/>
      <c r="J6398" s="6"/>
      <c r="K6398" s="8"/>
    </row>
    <row r="6399" spans="9:15" x14ac:dyDescent="0.25">
      <c r="I6399" s="4"/>
      <c r="J6399" s="6"/>
      <c r="K6399" s="8"/>
    </row>
    <row r="6400" spans="9:15" x14ac:dyDescent="0.25">
      <c r="I6400" s="4"/>
      <c r="J6400" s="6"/>
      <c r="K6400" s="8"/>
    </row>
    <row r="6401" spans="9:11" x14ac:dyDescent="0.25">
      <c r="I6401" s="4"/>
      <c r="J6401" s="6"/>
      <c r="K6401" s="8"/>
    </row>
    <row r="6402" spans="9:11" x14ac:dyDescent="0.25">
      <c r="I6402" s="4"/>
      <c r="J6402" s="6"/>
      <c r="K6402" s="8"/>
    </row>
    <row r="6403" spans="9:11" x14ac:dyDescent="0.25">
      <c r="I6403" s="4"/>
      <c r="J6403" s="6"/>
      <c r="K6403" s="8"/>
    </row>
    <row r="6404" spans="9:11" x14ac:dyDescent="0.25">
      <c r="I6404" s="4"/>
      <c r="J6404" s="6"/>
      <c r="K6404" s="8"/>
    </row>
    <row r="6405" spans="9:11" x14ac:dyDescent="0.25">
      <c r="I6405" s="4"/>
      <c r="J6405" s="6"/>
      <c r="K6405" s="8"/>
    </row>
    <row r="6406" spans="9:11" x14ac:dyDescent="0.25">
      <c r="I6406" s="4"/>
      <c r="J6406" s="6"/>
      <c r="K6406" s="8"/>
    </row>
    <row r="6407" spans="9:11" x14ac:dyDescent="0.25">
      <c r="I6407" s="4"/>
      <c r="J6407" s="6"/>
      <c r="K6407" s="8"/>
    </row>
    <row r="6408" spans="9:11" x14ac:dyDescent="0.25">
      <c r="I6408" s="4"/>
      <c r="J6408" s="6"/>
      <c r="K6408" s="8"/>
    </row>
    <row r="6409" spans="9:11" x14ac:dyDescent="0.25">
      <c r="I6409" s="4"/>
      <c r="J6409" s="6"/>
      <c r="K6409" s="8"/>
    </row>
    <row r="6410" spans="9:11" x14ac:dyDescent="0.25">
      <c r="I6410" s="4"/>
      <c r="J6410" s="6"/>
      <c r="K6410" s="8"/>
    </row>
    <row r="6411" spans="9:11" x14ac:dyDescent="0.25">
      <c r="I6411" s="4"/>
      <c r="J6411" s="6"/>
      <c r="K6411" s="8"/>
    </row>
    <row r="6412" spans="9:11" x14ac:dyDescent="0.25">
      <c r="I6412" s="4"/>
      <c r="J6412" s="6"/>
      <c r="K6412" s="8"/>
    </row>
    <row r="6413" spans="9:11" x14ac:dyDescent="0.25">
      <c r="I6413" s="4"/>
      <c r="J6413" s="6"/>
      <c r="K6413" s="8"/>
    </row>
    <row r="6414" spans="9:11" x14ac:dyDescent="0.25">
      <c r="I6414" s="4"/>
      <c r="J6414" s="6"/>
      <c r="K6414" s="8"/>
    </row>
    <row r="6415" spans="9:11" x14ac:dyDescent="0.25">
      <c r="I6415" s="4"/>
      <c r="J6415" s="6"/>
      <c r="K6415" s="8"/>
    </row>
    <row r="6416" spans="9:11" x14ac:dyDescent="0.25">
      <c r="I6416" s="4"/>
      <c r="J6416" s="6"/>
      <c r="K6416" s="8"/>
    </row>
    <row r="6417" spans="9:11" x14ac:dyDescent="0.25">
      <c r="I6417" s="4"/>
      <c r="J6417" s="6"/>
      <c r="K6417" s="8"/>
    </row>
    <row r="6418" spans="9:11" x14ac:dyDescent="0.25">
      <c r="I6418" s="4"/>
      <c r="J6418" s="6"/>
      <c r="K6418" s="8"/>
    </row>
    <row r="6419" spans="9:11" x14ac:dyDescent="0.25">
      <c r="I6419" s="4"/>
      <c r="J6419" s="6"/>
      <c r="K6419" s="8"/>
    </row>
    <row r="6420" spans="9:11" x14ac:dyDescent="0.25">
      <c r="I6420" s="4"/>
      <c r="J6420" s="6"/>
      <c r="K6420" s="8"/>
    </row>
    <row r="6421" spans="9:11" x14ac:dyDescent="0.25">
      <c r="I6421" s="4"/>
      <c r="J6421" s="6"/>
      <c r="K6421" s="8"/>
    </row>
    <row r="6422" spans="9:11" x14ac:dyDescent="0.25">
      <c r="I6422" s="4"/>
      <c r="J6422" s="6"/>
      <c r="K6422" s="8"/>
    </row>
    <row r="6423" spans="9:11" x14ac:dyDescent="0.25">
      <c r="I6423" s="4"/>
      <c r="J6423" s="6"/>
      <c r="K6423" s="8"/>
    </row>
    <row r="6424" spans="9:11" x14ac:dyDescent="0.25">
      <c r="I6424" s="4"/>
      <c r="J6424" s="6"/>
      <c r="K6424" s="8"/>
    </row>
    <row r="6425" spans="9:11" x14ac:dyDescent="0.25">
      <c r="I6425" s="4"/>
      <c r="J6425" s="6"/>
      <c r="K6425" s="8"/>
    </row>
    <row r="6426" spans="9:11" x14ac:dyDescent="0.25">
      <c r="I6426" s="4"/>
      <c r="J6426" s="6"/>
      <c r="K6426" s="8"/>
    </row>
    <row r="6427" spans="9:11" x14ac:dyDescent="0.25">
      <c r="I6427" s="4"/>
      <c r="J6427" s="6"/>
      <c r="K6427" s="8"/>
    </row>
    <row r="6428" spans="9:11" x14ac:dyDescent="0.25">
      <c r="I6428" s="4"/>
      <c r="J6428" s="6"/>
      <c r="K6428" s="8"/>
    </row>
    <row r="6429" spans="9:11" x14ac:dyDescent="0.25">
      <c r="I6429" s="4"/>
      <c r="J6429" s="6"/>
      <c r="K6429" s="8"/>
    </row>
    <row r="6430" spans="9:11" x14ac:dyDescent="0.25">
      <c r="I6430" s="4"/>
      <c r="J6430" s="6"/>
      <c r="K6430" s="8"/>
    </row>
    <row r="6431" spans="9:11" x14ac:dyDescent="0.25">
      <c r="I6431" s="4"/>
      <c r="J6431" s="6"/>
      <c r="K6431" s="8"/>
    </row>
    <row r="6432" spans="9:11" x14ac:dyDescent="0.25">
      <c r="I6432" s="4"/>
      <c r="J6432" s="6"/>
      <c r="K6432" s="8"/>
    </row>
    <row r="6433" spans="9:11" x14ac:dyDescent="0.25">
      <c r="I6433" s="4"/>
      <c r="J6433" s="6"/>
      <c r="K6433" s="8"/>
    </row>
    <row r="6434" spans="9:11" x14ac:dyDescent="0.25">
      <c r="I6434" s="4"/>
      <c r="J6434" s="6"/>
      <c r="K6434" s="8"/>
    </row>
    <row r="6435" spans="9:11" x14ac:dyDescent="0.25">
      <c r="I6435" s="4"/>
      <c r="J6435" s="6"/>
      <c r="K6435" s="8"/>
    </row>
    <row r="6436" spans="9:11" x14ac:dyDescent="0.25">
      <c r="I6436" s="4"/>
      <c r="J6436" s="6"/>
      <c r="K6436" s="8"/>
    </row>
    <row r="6437" spans="9:11" x14ac:dyDescent="0.25">
      <c r="I6437" s="4"/>
      <c r="J6437" s="6"/>
      <c r="K6437" s="8"/>
    </row>
    <row r="6438" spans="9:11" x14ac:dyDescent="0.25">
      <c r="I6438" s="4"/>
      <c r="J6438" s="6"/>
      <c r="K6438" s="8"/>
    </row>
    <row r="6439" spans="9:11" x14ac:dyDescent="0.25">
      <c r="I6439" s="4"/>
      <c r="J6439" s="6"/>
      <c r="K6439" s="8"/>
    </row>
    <row r="6440" spans="9:11" x14ac:dyDescent="0.25">
      <c r="I6440" s="4"/>
      <c r="J6440" s="6"/>
      <c r="K6440" s="8"/>
    </row>
    <row r="6441" spans="9:11" x14ac:dyDescent="0.25">
      <c r="I6441" s="4"/>
      <c r="J6441" s="6"/>
      <c r="K6441" s="8"/>
    </row>
    <row r="6442" spans="9:11" x14ac:dyDescent="0.25">
      <c r="I6442" s="4"/>
      <c r="J6442" s="6"/>
      <c r="K6442" s="8"/>
    </row>
    <row r="6443" spans="9:11" x14ac:dyDescent="0.25">
      <c r="I6443" s="4"/>
      <c r="J6443" s="6"/>
      <c r="K6443" s="8"/>
    </row>
    <row r="6444" spans="9:11" x14ac:dyDescent="0.25">
      <c r="I6444" s="4"/>
      <c r="J6444" s="6"/>
      <c r="K6444" s="8"/>
    </row>
    <row r="6445" spans="9:11" x14ac:dyDescent="0.25">
      <c r="I6445" s="4"/>
      <c r="J6445" s="6"/>
      <c r="K6445" s="8"/>
    </row>
    <row r="6446" spans="9:11" x14ac:dyDescent="0.25">
      <c r="I6446" s="4"/>
      <c r="J6446" s="6"/>
      <c r="K6446" s="8"/>
    </row>
    <row r="6447" spans="9:11" x14ac:dyDescent="0.25">
      <c r="I6447" s="4"/>
      <c r="J6447" s="6"/>
      <c r="K6447" s="8"/>
    </row>
    <row r="6448" spans="9:11" x14ac:dyDescent="0.25">
      <c r="I6448" s="4"/>
      <c r="J6448" s="6"/>
      <c r="K6448" s="8"/>
    </row>
    <row r="6449" spans="9:11" x14ac:dyDescent="0.25">
      <c r="I6449" s="4"/>
      <c r="J6449" s="6"/>
      <c r="K6449" s="8"/>
    </row>
    <row r="6450" spans="9:11" x14ac:dyDescent="0.25">
      <c r="I6450" s="4"/>
      <c r="J6450" s="6"/>
      <c r="K6450" s="8"/>
    </row>
    <row r="6451" spans="9:11" x14ac:dyDescent="0.25">
      <c r="I6451" s="4"/>
      <c r="J6451" s="6"/>
      <c r="K6451" s="8"/>
    </row>
    <row r="6452" spans="9:11" x14ac:dyDescent="0.25">
      <c r="I6452" s="4"/>
      <c r="J6452" s="6"/>
      <c r="K6452" s="8"/>
    </row>
    <row r="6453" spans="9:11" x14ac:dyDescent="0.25">
      <c r="I6453" s="4"/>
      <c r="J6453" s="6"/>
      <c r="K6453" s="8"/>
    </row>
    <row r="6454" spans="9:11" x14ac:dyDescent="0.25">
      <c r="I6454" s="4"/>
      <c r="J6454" s="6"/>
      <c r="K6454" s="8"/>
    </row>
    <row r="6455" spans="9:11" x14ac:dyDescent="0.25">
      <c r="I6455" s="4"/>
      <c r="J6455" s="6"/>
      <c r="K6455" s="8"/>
    </row>
    <row r="6456" spans="9:11" x14ac:dyDescent="0.25">
      <c r="I6456" s="4"/>
      <c r="J6456" s="6"/>
      <c r="K6456" s="8"/>
    </row>
    <row r="6457" spans="9:11" x14ac:dyDescent="0.25">
      <c r="I6457" s="4"/>
      <c r="J6457" s="6"/>
      <c r="K6457" s="8"/>
    </row>
    <row r="6458" spans="9:11" x14ac:dyDescent="0.25">
      <c r="I6458" s="4"/>
      <c r="J6458" s="6"/>
      <c r="K6458" s="8"/>
    </row>
    <row r="6459" spans="9:11" x14ac:dyDescent="0.25">
      <c r="I6459" s="4"/>
      <c r="J6459" s="6"/>
      <c r="K6459" s="8"/>
    </row>
    <row r="6460" spans="9:11" x14ac:dyDescent="0.25">
      <c r="I6460" s="4"/>
      <c r="J6460" s="6"/>
      <c r="K6460" s="8"/>
    </row>
    <row r="6461" spans="9:11" x14ac:dyDescent="0.25">
      <c r="I6461" s="4"/>
      <c r="J6461" s="6"/>
      <c r="K6461" s="8"/>
    </row>
    <row r="6462" spans="9:11" x14ac:dyDescent="0.25">
      <c r="I6462" s="4"/>
      <c r="J6462" s="6"/>
      <c r="K6462" s="8"/>
    </row>
    <row r="6463" spans="9:11" x14ac:dyDescent="0.25">
      <c r="I6463" s="4"/>
      <c r="J6463" s="6"/>
      <c r="K6463" s="8"/>
    </row>
    <row r="6464" spans="9:11" x14ac:dyDescent="0.25">
      <c r="I6464" s="4"/>
      <c r="J6464" s="6"/>
      <c r="K6464" s="8"/>
    </row>
    <row r="6465" spans="9:11" x14ac:dyDescent="0.25">
      <c r="I6465" s="4"/>
      <c r="J6465" s="6"/>
      <c r="K6465" s="8"/>
    </row>
    <row r="6466" spans="9:11" x14ac:dyDescent="0.25">
      <c r="I6466" s="4"/>
      <c r="J6466" s="6"/>
      <c r="K6466" s="8"/>
    </row>
    <row r="6467" spans="9:11" x14ac:dyDescent="0.25">
      <c r="I6467" s="4"/>
      <c r="J6467" s="6"/>
      <c r="K6467" s="8"/>
    </row>
    <row r="6468" spans="9:11" x14ac:dyDescent="0.25">
      <c r="I6468" s="4"/>
      <c r="J6468" s="6"/>
      <c r="K6468" s="8"/>
    </row>
    <row r="6469" spans="9:11" x14ac:dyDescent="0.25">
      <c r="I6469" s="4"/>
      <c r="J6469" s="6"/>
      <c r="K6469" s="8"/>
    </row>
    <row r="6470" spans="9:11" x14ac:dyDescent="0.25">
      <c r="I6470" s="4"/>
      <c r="J6470" s="6"/>
      <c r="K6470" s="8"/>
    </row>
    <row r="6471" spans="9:11" x14ac:dyDescent="0.25">
      <c r="I6471" s="4"/>
      <c r="J6471" s="6"/>
      <c r="K6471" s="8"/>
    </row>
    <row r="6472" spans="9:11" x14ac:dyDescent="0.25">
      <c r="I6472" s="4"/>
      <c r="J6472" s="6"/>
      <c r="K6472" s="8"/>
    </row>
    <row r="6473" spans="9:11" x14ac:dyDescent="0.25">
      <c r="I6473" s="4"/>
      <c r="J6473" s="6"/>
      <c r="K6473" s="8"/>
    </row>
    <row r="6474" spans="9:11" x14ac:dyDescent="0.25">
      <c r="I6474" s="4"/>
      <c r="J6474" s="6"/>
      <c r="K6474" s="8"/>
    </row>
    <row r="6475" spans="9:11" x14ac:dyDescent="0.25">
      <c r="I6475" s="4"/>
      <c r="J6475" s="6"/>
      <c r="K6475" s="8"/>
    </row>
    <row r="6476" spans="9:11" x14ac:dyDescent="0.25">
      <c r="I6476" s="4"/>
      <c r="J6476" s="6"/>
      <c r="K6476" s="8"/>
    </row>
    <row r="6477" spans="9:11" x14ac:dyDescent="0.25">
      <c r="I6477" s="4"/>
      <c r="J6477" s="6"/>
      <c r="K6477" s="8"/>
    </row>
    <row r="6478" spans="9:11" x14ac:dyDescent="0.25">
      <c r="I6478" s="4"/>
      <c r="J6478" s="6"/>
      <c r="K6478" s="8"/>
    </row>
    <row r="6479" spans="9:11" x14ac:dyDescent="0.25">
      <c r="I6479" s="4"/>
      <c r="J6479" s="6"/>
      <c r="K6479" s="8"/>
    </row>
    <row r="6480" spans="9:11" x14ac:dyDescent="0.25">
      <c r="I6480" s="4"/>
      <c r="J6480" s="6"/>
      <c r="K6480" s="8"/>
    </row>
    <row r="6481" spans="9:11" x14ac:dyDescent="0.25">
      <c r="I6481" s="4"/>
      <c r="J6481" s="6"/>
      <c r="K6481" s="8"/>
    </row>
    <row r="6482" spans="9:11" x14ac:dyDescent="0.25">
      <c r="I6482" s="4"/>
      <c r="J6482" s="6"/>
      <c r="K6482" s="8"/>
    </row>
    <row r="6483" spans="9:11" x14ac:dyDescent="0.25">
      <c r="I6483" s="4"/>
      <c r="J6483" s="6"/>
      <c r="K6483" s="8"/>
    </row>
    <row r="6484" spans="9:11" x14ac:dyDescent="0.25">
      <c r="I6484" s="4"/>
      <c r="J6484" s="6"/>
      <c r="K6484" s="8"/>
    </row>
    <row r="6485" spans="9:11" x14ac:dyDescent="0.25">
      <c r="I6485" s="4"/>
      <c r="J6485" s="6"/>
      <c r="K6485" s="8"/>
    </row>
    <row r="6486" spans="9:11" x14ac:dyDescent="0.25">
      <c r="I6486" s="4"/>
      <c r="J6486" s="6"/>
      <c r="K6486" s="8"/>
    </row>
    <row r="6487" spans="9:11" x14ac:dyDescent="0.25">
      <c r="I6487" s="4"/>
      <c r="J6487" s="6"/>
      <c r="K6487" s="8"/>
    </row>
    <row r="6488" spans="9:11" x14ac:dyDescent="0.25">
      <c r="I6488" s="4"/>
      <c r="J6488" s="6"/>
      <c r="K6488" s="8"/>
    </row>
    <row r="6489" spans="9:11" x14ac:dyDescent="0.25">
      <c r="I6489" s="4"/>
      <c r="J6489" s="6"/>
      <c r="K6489" s="8"/>
    </row>
    <row r="6490" spans="9:11" x14ac:dyDescent="0.25">
      <c r="I6490" s="4"/>
      <c r="J6490" s="6"/>
      <c r="K6490" s="8"/>
    </row>
    <row r="6491" spans="9:11" x14ac:dyDescent="0.25">
      <c r="I6491" s="4"/>
      <c r="J6491" s="6"/>
      <c r="K6491" s="8"/>
    </row>
    <row r="6492" spans="9:11" x14ac:dyDescent="0.25">
      <c r="I6492" s="4"/>
      <c r="J6492" s="6"/>
      <c r="K6492" s="8"/>
    </row>
    <row r="6493" spans="9:11" x14ac:dyDescent="0.25">
      <c r="I6493" s="4"/>
      <c r="J6493" s="6"/>
      <c r="K6493" s="8"/>
    </row>
    <row r="6494" spans="9:11" x14ac:dyDescent="0.25">
      <c r="I6494" s="4"/>
      <c r="J6494" s="6"/>
      <c r="K6494" s="8"/>
    </row>
    <row r="6495" spans="9:11" x14ac:dyDescent="0.25">
      <c r="I6495" s="4"/>
      <c r="J6495" s="6"/>
      <c r="K6495" s="8"/>
    </row>
    <row r="6496" spans="9:11" x14ac:dyDescent="0.25">
      <c r="I6496" s="4"/>
      <c r="J6496" s="6"/>
      <c r="K6496" s="8"/>
    </row>
    <row r="6497" spans="9:11" x14ac:dyDescent="0.25">
      <c r="I6497" s="4"/>
      <c r="J6497" s="6"/>
      <c r="K6497" s="8"/>
    </row>
    <row r="6498" spans="9:11" x14ac:dyDescent="0.25">
      <c r="I6498" s="4"/>
      <c r="J6498" s="6"/>
      <c r="K6498" s="8"/>
    </row>
    <row r="6499" spans="9:11" x14ac:dyDescent="0.25">
      <c r="I6499" s="4"/>
      <c r="J6499" s="6"/>
      <c r="K6499" s="8"/>
    </row>
    <row r="6500" spans="9:11" x14ac:dyDescent="0.25">
      <c r="I6500" s="4"/>
      <c r="J6500" s="6"/>
      <c r="K6500" s="8"/>
    </row>
    <row r="6501" spans="9:11" x14ac:dyDescent="0.25">
      <c r="I6501" s="4"/>
      <c r="J6501" s="6"/>
      <c r="K6501" s="8"/>
    </row>
    <row r="6502" spans="9:11" x14ac:dyDescent="0.25">
      <c r="I6502" s="4"/>
      <c r="J6502" s="6"/>
      <c r="K6502" s="8"/>
    </row>
    <row r="6503" spans="9:11" x14ac:dyDescent="0.25">
      <c r="I6503" s="4"/>
      <c r="J6503" s="6"/>
      <c r="K6503" s="8"/>
    </row>
    <row r="6504" spans="9:11" x14ac:dyDescent="0.25">
      <c r="I6504" s="4"/>
      <c r="J6504" s="6"/>
      <c r="K6504" s="8"/>
    </row>
    <row r="6505" spans="9:11" x14ac:dyDescent="0.25">
      <c r="I6505" s="4"/>
      <c r="J6505" s="6"/>
      <c r="K6505" s="8"/>
    </row>
    <row r="6506" spans="9:11" x14ac:dyDescent="0.25">
      <c r="I6506" s="4"/>
      <c r="J6506" s="6"/>
      <c r="K6506" s="8"/>
    </row>
    <row r="6507" spans="9:11" x14ac:dyDescent="0.25">
      <c r="I6507" s="4"/>
      <c r="J6507" s="6"/>
      <c r="K6507" s="8"/>
    </row>
    <row r="6508" spans="9:11" x14ac:dyDescent="0.25">
      <c r="I6508" s="4"/>
      <c r="J6508" s="6"/>
      <c r="K6508" s="8"/>
    </row>
    <row r="6509" spans="9:11" x14ac:dyDescent="0.25">
      <c r="I6509" s="4"/>
      <c r="J6509" s="6"/>
      <c r="K6509" s="8"/>
    </row>
    <row r="6510" spans="9:11" x14ac:dyDescent="0.25">
      <c r="I6510" s="4"/>
      <c r="J6510" s="6"/>
      <c r="K6510" s="8"/>
    </row>
    <row r="6511" spans="9:11" x14ac:dyDescent="0.25">
      <c r="I6511" s="4"/>
      <c r="J6511" s="6"/>
      <c r="K6511" s="8"/>
    </row>
    <row r="6512" spans="9:11" x14ac:dyDescent="0.25">
      <c r="I6512" s="4"/>
      <c r="J6512" s="6"/>
      <c r="K6512" s="8"/>
    </row>
    <row r="6513" spans="9:11" x14ac:dyDescent="0.25">
      <c r="I6513" s="4"/>
      <c r="J6513" s="6"/>
      <c r="K6513" s="8"/>
    </row>
    <row r="6514" spans="9:11" x14ac:dyDescent="0.25">
      <c r="I6514" s="4"/>
      <c r="J6514" s="6"/>
      <c r="K6514" s="8"/>
    </row>
    <row r="6515" spans="9:11" x14ac:dyDescent="0.25">
      <c r="I6515" s="4"/>
      <c r="J6515" s="6"/>
      <c r="K6515" s="8"/>
    </row>
    <row r="6516" spans="9:11" x14ac:dyDescent="0.25">
      <c r="I6516" s="4"/>
      <c r="J6516" s="6"/>
      <c r="K6516" s="8"/>
    </row>
    <row r="6517" spans="9:11" x14ac:dyDescent="0.25">
      <c r="I6517" s="4"/>
      <c r="J6517" s="6"/>
      <c r="K6517" s="8"/>
    </row>
    <row r="6518" spans="9:11" x14ac:dyDescent="0.25">
      <c r="I6518" s="4"/>
      <c r="J6518" s="6"/>
      <c r="K6518" s="8"/>
    </row>
    <row r="6519" spans="9:11" x14ac:dyDescent="0.25">
      <c r="I6519" s="4"/>
      <c r="J6519" s="6"/>
      <c r="K6519" s="8"/>
    </row>
    <row r="6520" spans="9:11" x14ac:dyDescent="0.25">
      <c r="I6520" s="4"/>
      <c r="J6520" s="6"/>
      <c r="K6520" s="8"/>
    </row>
    <row r="6521" spans="9:11" x14ac:dyDescent="0.25">
      <c r="I6521" s="4"/>
      <c r="J6521" s="6"/>
      <c r="K6521" s="8"/>
    </row>
    <row r="6522" spans="9:11" x14ac:dyDescent="0.25">
      <c r="I6522" s="4"/>
      <c r="J6522" s="6"/>
      <c r="K6522" s="8"/>
    </row>
    <row r="6523" spans="9:11" x14ac:dyDescent="0.25">
      <c r="I6523" s="4"/>
      <c r="J6523" s="6"/>
      <c r="K6523" s="8"/>
    </row>
    <row r="6524" spans="9:11" x14ac:dyDescent="0.25">
      <c r="I6524" s="4"/>
      <c r="J6524" s="6"/>
      <c r="K6524" s="8"/>
    </row>
    <row r="6525" spans="9:11" x14ac:dyDescent="0.25">
      <c r="I6525" s="4"/>
      <c r="J6525" s="6"/>
      <c r="K6525" s="8"/>
    </row>
    <row r="6526" spans="9:11" x14ac:dyDescent="0.25">
      <c r="I6526" s="4"/>
      <c r="J6526" s="6"/>
      <c r="K6526" s="8"/>
    </row>
    <row r="6527" spans="9:11" x14ac:dyDescent="0.25">
      <c r="I6527" s="4"/>
      <c r="J6527" s="6"/>
      <c r="K6527" s="8"/>
    </row>
    <row r="6528" spans="9:11" x14ac:dyDescent="0.25">
      <c r="I6528" s="4"/>
      <c r="J6528" s="6"/>
      <c r="K6528" s="8"/>
    </row>
    <row r="6529" spans="9:11" x14ac:dyDescent="0.25">
      <c r="I6529" s="4"/>
      <c r="J6529" s="6"/>
      <c r="K6529" s="8"/>
    </row>
    <row r="6530" spans="9:11" x14ac:dyDescent="0.25">
      <c r="I6530" s="4"/>
      <c r="J6530" s="6"/>
      <c r="K6530" s="8"/>
    </row>
    <row r="6531" spans="9:11" x14ac:dyDescent="0.25">
      <c r="I6531" s="4"/>
      <c r="J6531" s="6"/>
      <c r="K6531" s="8"/>
    </row>
    <row r="6532" spans="9:11" x14ac:dyDescent="0.25">
      <c r="I6532" s="4"/>
      <c r="J6532" s="6"/>
      <c r="K6532" s="8"/>
    </row>
    <row r="6533" spans="9:11" x14ac:dyDescent="0.25">
      <c r="I6533" s="4"/>
      <c r="J6533" s="6"/>
      <c r="K6533" s="8"/>
    </row>
    <row r="6534" spans="9:11" x14ac:dyDescent="0.25">
      <c r="I6534" s="4"/>
      <c r="J6534" s="6"/>
      <c r="K6534" s="8"/>
    </row>
    <row r="6535" spans="9:11" x14ac:dyDescent="0.25">
      <c r="I6535" s="4"/>
      <c r="J6535" s="6"/>
      <c r="K6535" s="8"/>
    </row>
    <row r="6536" spans="9:11" x14ac:dyDescent="0.25">
      <c r="I6536" s="4"/>
      <c r="J6536" s="6"/>
      <c r="K6536" s="8"/>
    </row>
    <row r="6537" spans="9:11" x14ac:dyDescent="0.25">
      <c r="I6537" s="4"/>
      <c r="J6537" s="6"/>
      <c r="K6537" s="8"/>
    </row>
    <row r="6538" spans="9:11" x14ac:dyDescent="0.25">
      <c r="I6538" s="4"/>
      <c r="J6538" s="6"/>
      <c r="K6538" s="8"/>
    </row>
    <row r="6539" spans="9:11" x14ac:dyDescent="0.25">
      <c r="I6539" s="4"/>
      <c r="J6539" s="6"/>
      <c r="K6539" s="8"/>
    </row>
    <row r="6540" spans="9:11" x14ac:dyDescent="0.25">
      <c r="I6540" s="4"/>
      <c r="J6540" s="6"/>
      <c r="K6540" s="8"/>
    </row>
    <row r="6541" spans="9:11" x14ac:dyDescent="0.25">
      <c r="I6541" s="4"/>
      <c r="J6541" s="6"/>
      <c r="K6541" s="8"/>
    </row>
    <row r="6542" spans="9:11" x14ac:dyDescent="0.25">
      <c r="I6542" s="4"/>
      <c r="J6542" s="6"/>
      <c r="K6542" s="8"/>
    </row>
    <row r="6543" spans="9:11" x14ac:dyDescent="0.25">
      <c r="I6543" s="4"/>
      <c r="J6543" s="6"/>
      <c r="K6543" s="8"/>
    </row>
    <row r="6544" spans="9:11" x14ac:dyDescent="0.25">
      <c r="I6544" s="4"/>
      <c r="J6544" s="6"/>
      <c r="K6544" s="8"/>
    </row>
    <row r="6545" spans="9:11" x14ac:dyDescent="0.25">
      <c r="I6545" s="4"/>
      <c r="J6545" s="6"/>
      <c r="K6545" s="8"/>
    </row>
    <row r="6546" spans="9:11" x14ac:dyDescent="0.25">
      <c r="I6546" s="4"/>
      <c r="J6546" s="6"/>
      <c r="K6546" s="8"/>
    </row>
    <row r="6547" spans="9:11" x14ac:dyDescent="0.25">
      <c r="I6547" s="4"/>
      <c r="J6547" s="6"/>
      <c r="K6547" s="8"/>
    </row>
    <row r="6548" spans="9:11" x14ac:dyDescent="0.25">
      <c r="I6548" s="4"/>
      <c r="J6548" s="6"/>
      <c r="K6548" s="8"/>
    </row>
    <row r="6549" spans="9:11" x14ac:dyDescent="0.25">
      <c r="I6549" s="4"/>
      <c r="J6549" s="6"/>
      <c r="K6549" s="8"/>
    </row>
    <row r="6550" spans="9:11" x14ac:dyDescent="0.25">
      <c r="I6550" s="4"/>
      <c r="J6550" s="6"/>
      <c r="K6550" s="8"/>
    </row>
    <row r="6551" spans="9:11" x14ac:dyDescent="0.25">
      <c r="I6551" s="4"/>
      <c r="J6551" s="6"/>
      <c r="K6551" s="8"/>
    </row>
    <row r="6552" spans="9:11" x14ac:dyDescent="0.25">
      <c r="I6552" s="4"/>
      <c r="J6552" s="6"/>
      <c r="K6552" s="8"/>
    </row>
    <row r="6553" spans="9:11" x14ac:dyDescent="0.25">
      <c r="I6553" s="4"/>
      <c r="J6553" s="6"/>
      <c r="K6553" s="8"/>
    </row>
    <row r="6554" spans="9:11" x14ac:dyDescent="0.25">
      <c r="I6554" s="4"/>
      <c r="J6554" s="6"/>
      <c r="K6554" s="8"/>
    </row>
    <row r="6555" spans="9:11" x14ac:dyDescent="0.25">
      <c r="I6555" s="4"/>
      <c r="J6555" s="6"/>
      <c r="K6555" s="8"/>
    </row>
    <row r="6556" spans="9:11" x14ac:dyDescent="0.25">
      <c r="I6556" s="4"/>
      <c r="J6556" s="6"/>
      <c r="K6556" s="8"/>
    </row>
    <row r="6557" spans="9:11" x14ac:dyDescent="0.25">
      <c r="I6557" s="4"/>
      <c r="J6557" s="6"/>
      <c r="K6557" s="8"/>
    </row>
    <row r="6558" spans="9:11" x14ac:dyDescent="0.25">
      <c r="I6558" s="4"/>
      <c r="J6558" s="6"/>
      <c r="K6558" s="8"/>
    </row>
    <row r="6559" spans="9:11" x14ac:dyDescent="0.25">
      <c r="I6559" s="4"/>
      <c r="J6559" s="6"/>
      <c r="K6559" s="8"/>
    </row>
    <row r="6560" spans="9:11" x14ac:dyDescent="0.25">
      <c r="I6560" s="4"/>
      <c r="J6560" s="6"/>
      <c r="K6560" s="8"/>
    </row>
    <row r="6561" spans="9:11" x14ac:dyDescent="0.25">
      <c r="I6561" s="4"/>
      <c r="J6561" s="6"/>
      <c r="K6561" s="8"/>
    </row>
    <row r="6562" spans="9:11" x14ac:dyDescent="0.25">
      <c r="I6562" s="4"/>
      <c r="J6562" s="6"/>
      <c r="K6562" s="8"/>
    </row>
    <row r="6563" spans="9:11" x14ac:dyDescent="0.25">
      <c r="I6563" s="4"/>
      <c r="J6563" s="6"/>
      <c r="K6563" s="8"/>
    </row>
    <row r="6564" spans="9:11" x14ac:dyDescent="0.25">
      <c r="I6564" s="4"/>
      <c r="J6564" s="6"/>
      <c r="K6564" s="8"/>
    </row>
    <row r="6565" spans="9:11" x14ac:dyDescent="0.25">
      <c r="I6565" s="4"/>
      <c r="J6565" s="6"/>
      <c r="K6565" s="8"/>
    </row>
    <row r="6566" spans="9:11" x14ac:dyDescent="0.25">
      <c r="I6566" s="4"/>
      <c r="J6566" s="6"/>
      <c r="K6566" s="8"/>
    </row>
    <row r="6567" spans="9:11" x14ac:dyDescent="0.25">
      <c r="I6567" s="4"/>
      <c r="J6567" s="6"/>
      <c r="K6567" s="8"/>
    </row>
    <row r="6568" spans="9:11" x14ac:dyDescent="0.25">
      <c r="I6568" s="4"/>
      <c r="J6568" s="6"/>
      <c r="K6568" s="8"/>
    </row>
    <row r="6569" spans="9:11" x14ac:dyDescent="0.25">
      <c r="I6569" s="4"/>
      <c r="J6569" s="6"/>
      <c r="K6569" s="8"/>
    </row>
    <row r="6570" spans="9:11" x14ac:dyDescent="0.25">
      <c r="I6570" s="4"/>
      <c r="J6570" s="6"/>
      <c r="K6570" s="8"/>
    </row>
    <row r="6571" spans="9:11" x14ac:dyDescent="0.25">
      <c r="I6571" s="4"/>
      <c r="J6571" s="6"/>
      <c r="K6571" s="8"/>
    </row>
    <row r="6572" spans="9:11" x14ac:dyDescent="0.25">
      <c r="I6572" s="4"/>
      <c r="J6572" s="6"/>
      <c r="K6572" s="8"/>
    </row>
    <row r="6573" spans="9:11" x14ac:dyDescent="0.25">
      <c r="I6573" s="4"/>
      <c r="J6573" s="6"/>
      <c r="K6573" s="8"/>
    </row>
    <row r="6574" spans="9:11" x14ac:dyDescent="0.25">
      <c r="I6574" s="4"/>
      <c r="J6574" s="6"/>
      <c r="K6574" s="8"/>
    </row>
    <row r="6575" spans="9:11" x14ac:dyDescent="0.25">
      <c r="I6575" s="4"/>
      <c r="J6575" s="6"/>
      <c r="K6575" s="8"/>
    </row>
    <row r="6576" spans="9:11" x14ac:dyDescent="0.25">
      <c r="I6576" s="4"/>
      <c r="J6576" s="6"/>
      <c r="K6576" s="8"/>
    </row>
    <row r="6577" spans="9:11" x14ac:dyDescent="0.25">
      <c r="I6577" s="4"/>
      <c r="J6577" s="6"/>
      <c r="K6577" s="8"/>
    </row>
    <row r="6578" spans="9:11" x14ac:dyDescent="0.25">
      <c r="I6578" s="4"/>
      <c r="J6578" s="6"/>
      <c r="K6578" s="8"/>
    </row>
    <row r="6579" spans="9:11" x14ac:dyDescent="0.25">
      <c r="I6579" s="4"/>
      <c r="J6579" s="6"/>
      <c r="K6579" s="8"/>
    </row>
    <row r="6580" spans="9:11" x14ac:dyDescent="0.25">
      <c r="I6580" s="4"/>
      <c r="J6580" s="6"/>
      <c r="K6580" s="8"/>
    </row>
    <row r="6581" spans="9:11" x14ac:dyDescent="0.25">
      <c r="I6581" s="4"/>
      <c r="J6581" s="6"/>
      <c r="K6581" s="8"/>
    </row>
    <row r="6582" spans="9:11" x14ac:dyDescent="0.25">
      <c r="I6582" s="4"/>
      <c r="J6582" s="6"/>
      <c r="K6582" s="8"/>
    </row>
    <row r="6583" spans="9:11" x14ac:dyDescent="0.25">
      <c r="I6583" s="4"/>
      <c r="J6583" s="6"/>
      <c r="K6583" s="8"/>
    </row>
    <row r="6584" spans="9:11" x14ac:dyDescent="0.25">
      <c r="I6584" s="4"/>
      <c r="J6584" s="6"/>
      <c r="K6584" s="8"/>
    </row>
    <row r="6585" spans="9:11" x14ac:dyDescent="0.25">
      <c r="I6585" s="4"/>
      <c r="J6585" s="6"/>
      <c r="K6585" s="8"/>
    </row>
    <row r="6586" spans="9:11" x14ac:dyDescent="0.25">
      <c r="I6586" s="4"/>
      <c r="J6586" s="6"/>
      <c r="K6586" s="8"/>
    </row>
    <row r="6587" spans="9:11" x14ac:dyDescent="0.25">
      <c r="I6587" s="4"/>
      <c r="J6587" s="6"/>
      <c r="K6587" s="8"/>
    </row>
    <row r="6588" spans="9:11" x14ac:dyDescent="0.25">
      <c r="I6588" s="4"/>
      <c r="J6588" s="6"/>
      <c r="K6588" s="8"/>
    </row>
    <row r="6589" spans="9:11" x14ac:dyDescent="0.25">
      <c r="I6589" s="4"/>
      <c r="J6589" s="6"/>
      <c r="K6589" s="8"/>
    </row>
    <row r="6590" spans="9:11" x14ac:dyDescent="0.25">
      <c r="I6590" s="4"/>
      <c r="J6590" s="6"/>
      <c r="K6590" s="8"/>
    </row>
    <row r="6591" spans="9:11" x14ac:dyDescent="0.25">
      <c r="I6591" s="4"/>
      <c r="J6591" s="6"/>
      <c r="K6591" s="8"/>
    </row>
    <row r="6592" spans="9:11" x14ac:dyDescent="0.25">
      <c r="I6592" s="4"/>
      <c r="J6592" s="6"/>
      <c r="K6592" s="8"/>
    </row>
    <row r="6593" spans="9:11" x14ac:dyDescent="0.25">
      <c r="I6593" s="4"/>
      <c r="J6593" s="6"/>
      <c r="K6593" s="8"/>
    </row>
    <row r="6594" spans="9:11" x14ac:dyDescent="0.25">
      <c r="I6594" s="4"/>
      <c r="J6594" s="6"/>
      <c r="K6594" s="8"/>
    </row>
    <row r="6595" spans="9:11" x14ac:dyDescent="0.25">
      <c r="I6595" s="4"/>
      <c r="J6595" s="6"/>
      <c r="K6595" s="8"/>
    </row>
    <row r="6596" spans="9:11" x14ac:dyDescent="0.25">
      <c r="I6596" s="4"/>
      <c r="J6596" s="6"/>
      <c r="K6596" s="8"/>
    </row>
    <row r="6597" spans="9:11" x14ac:dyDescent="0.25">
      <c r="I6597" s="4"/>
      <c r="J6597" s="6"/>
      <c r="K6597" s="8"/>
    </row>
    <row r="6598" spans="9:11" x14ac:dyDescent="0.25">
      <c r="I6598" s="4"/>
      <c r="J6598" s="6"/>
      <c r="K6598" s="8"/>
    </row>
    <row r="6599" spans="9:11" x14ac:dyDescent="0.25">
      <c r="I6599" s="4"/>
      <c r="J6599" s="6"/>
      <c r="K6599" s="8"/>
    </row>
    <row r="6600" spans="9:11" x14ac:dyDescent="0.25">
      <c r="I6600" s="4"/>
      <c r="J6600" s="6"/>
      <c r="K6600" s="8"/>
    </row>
    <row r="6601" spans="9:11" x14ac:dyDescent="0.25">
      <c r="I6601" s="4"/>
      <c r="J6601" s="6"/>
      <c r="K6601" s="8"/>
    </row>
    <row r="6602" spans="9:11" x14ac:dyDescent="0.25">
      <c r="I6602" s="4"/>
      <c r="J6602" s="6"/>
      <c r="K6602" s="8"/>
    </row>
    <row r="6603" spans="9:11" x14ac:dyDescent="0.25">
      <c r="I6603" s="4"/>
      <c r="J6603" s="6"/>
      <c r="K6603" s="8"/>
    </row>
    <row r="6604" spans="9:11" x14ac:dyDescent="0.25">
      <c r="I6604" s="4"/>
      <c r="J6604" s="6"/>
      <c r="K6604" s="8"/>
    </row>
    <row r="6605" spans="9:11" x14ac:dyDescent="0.25">
      <c r="I6605" s="4"/>
      <c r="J6605" s="6"/>
      <c r="K6605" s="8"/>
    </row>
    <row r="6606" spans="9:11" x14ac:dyDescent="0.25">
      <c r="I6606" s="4"/>
      <c r="J6606" s="6"/>
      <c r="K6606" s="8"/>
    </row>
    <row r="6607" spans="9:11" x14ac:dyDescent="0.25">
      <c r="I6607" s="4"/>
      <c r="J6607" s="6"/>
      <c r="K6607" s="8"/>
    </row>
    <row r="6608" spans="9:11" x14ac:dyDescent="0.25">
      <c r="I6608" s="4"/>
      <c r="J6608" s="6"/>
      <c r="K6608" s="8"/>
    </row>
    <row r="6609" spans="9:11" x14ac:dyDescent="0.25">
      <c r="I6609" s="4"/>
      <c r="J6609" s="6"/>
      <c r="K6609" s="8"/>
    </row>
    <row r="6610" spans="9:11" x14ac:dyDescent="0.25">
      <c r="I6610" s="4"/>
      <c r="J6610" s="6"/>
      <c r="K6610" s="8"/>
    </row>
    <row r="6611" spans="9:11" x14ac:dyDescent="0.25">
      <c r="I6611" s="4"/>
      <c r="J6611" s="6"/>
      <c r="K6611" s="8"/>
    </row>
    <row r="6612" spans="9:11" x14ac:dyDescent="0.25">
      <c r="I6612" s="4"/>
      <c r="J6612" s="6"/>
      <c r="K6612" s="8"/>
    </row>
    <row r="6613" spans="9:11" x14ac:dyDescent="0.25">
      <c r="I6613" s="4"/>
      <c r="J6613" s="6"/>
      <c r="K6613" s="8"/>
    </row>
    <row r="6614" spans="9:11" x14ac:dyDescent="0.25">
      <c r="I6614" s="4"/>
      <c r="J6614" s="6"/>
      <c r="K6614" s="8"/>
    </row>
    <row r="6615" spans="9:11" x14ac:dyDescent="0.25">
      <c r="I6615" s="4"/>
      <c r="J6615" s="6"/>
      <c r="K6615" s="8"/>
    </row>
    <row r="6616" spans="9:11" x14ac:dyDescent="0.25">
      <c r="I6616" s="4"/>
      <c r="J6616" s="6"/>
      <c r="K6616" s="8"/>
    </row>
    <row r="6617" spans="9:11" x14ac:dyDescent="0.25">
      <c r="I6617" s="4"/>
      <c r="J6617" s="6"/>
      <c r="K6617" s="8"/>
    </row>
    <row r="6618" spans="9:11" x14ac:dyDescent="0.25">
      <c r="I6618" s="4"/>
      <c r="J6618" s="6"/>
      <c r="K6618" s="8"/>
    </row>
    <row r="6619" spans="9:11" x14ac:dyDescent="0.25">
      <c r="I6619" s="4"/>
      <c r="J6619" s="6"/>
      <c r="K6619" s="8"/>
    </row>
    <row r="6620" spans="9:11" x14ac:dyDescent="0.25">
      <c r="I6620" s="4"/>
      <c r="J6620" s="6"/>
      <c r="K6620" s="8"/>
    </row>
    <row r="6621" spans="9:11" x14ac:dyDescent="0.25">
      <c r="I6621" s="4"/>
      <c r="J6621" s="6"/>
      <c r="K6621" s="8"/>
    </row>
    <row r="6622" spans="9:11" x14ac:dyDescent="0.25">
      <c r="I6622" s="4"/>
      <c r="J6622" s="6"/>
      <c r="K6622" s="8"/>
    </row>
    <row r="6623" spans="9:11" x14ac:dyDescent="0.25">
      <c r="I6623" s="4"/>
      <c r="J6623" s="6"/>
      <c r="K6623" s="8"/>
    </row>
    <row r="6624" spans="9:11" x14ac:dyDescent="0.25">
      <c r="I6624" s="4"/>
      <c r="J6624" s="6"/>
      <c r="K6624" s="8"/>
    </row>
    <row r="6625" spans="9:11" x14ac:dyDescent="0.25">
      <c r="I6625" s="4"/>
      <c r="J6625" s="6"/>
      <c r="K6625" s="8"/>
    </row>
    <row r="6626" spans="9:11" x14ac:dyDescent="0.25">
      <c r="I6626" s="4"/>
      <c r="J6626" s="6"/>
      <c r="K6626" s="8"/>
    </row>
    <row r="6627" spans="9:11" x14ac:dyDescent="0.25">
      <c r="I6627" s="4"/>
      <c r="J6627" s="6"/>
      <c r="K6627" s="8"/>
    </row>
    <row r="6628" spans="9:11" x14ac:dyDescent="0.25">
      <c r="I6628" s="4"/>
      <c r="J6628" s="6"/>
      <c r="K6628" s="8"/>
    </row>
    <row r="6629" spans="9:11" x14ac:dyDescent="0.25">
      <c r="I6629" s="4"/>
      <c r="J6629" s="6"/>
      <c r="K6629" s="8"/>
    </row>
    <row r="6630" spans="9:11" x14ac:dyDescent="0.25">
      <c r="I6630" s="4"/>
      <c r="J6630" s="6"/>
      <c r="K6630" s="8"/>
    </row>
    <row r="6631" spans="9:11" x14ac:dyDescent="0.25">
      <c r="I6631" s="4"/>
      <c r="J6631" s="6"/>
      <c r="K6631" s="8"/>
    </row>
    <row r="6632" spans="9:11" x14ac:dyDescent="0.25">
      <c r="I6632" s="4"/>
      <c r="J6632" s="6"/>
      <c r="K6632" s="8"/>
    </row>
    <row r="6633" spans="9:11" x14ac:dyDescent="0.25">
      <c r="I6633" s="4"/>
      <c r="J6633" s="6"/>
      <c r="K6633" s="8"/>
    </row>
    <row r="6634" spans="9:11" x14ac:dyDescent="0.25">
      <c r="I6634" s="4"/>
      <c r="J6634" s="6"/>
      <c r="K6634" s="8"/>
    </row>
    <row r="6635" spans="9:11" x14ac:dyDescent="0.25">
      <c r="I6635" s="4"/>
      <c r="J6635" s="6"/>
      <c r="K6635" s="8"/>
    </row>
    <row r="6636" spans="9:11" x14ac:dyDescent="0.25">
      <c r="I6636" s="4"/>
      <c r="J6636" s="6"/>
      <c r="K6636" s="8"/>
    </row>
    <row r="6637" spans="9:11" x14ac:dyDescent="0.25">
      <c r="I6637" s="4"/>
      <c r="J6637" s="6"/>
      <c r="K6637" s="8"/>
    </row>
    <row r="6638" spans="9:11" x14ac:dyDescent="0.25">
      <c r="I6638" s="4"/>
      <c r="J6638" s="6"/>
      <c r="K6638" s="8"/>
    </row>
    <row r="6639" spans="9:11" x14ac:dyDescent="0.25">
      <c r="I6639" s="4"/>
      <c r="J6639" s="6"/>
      <c r="K6639" s="8"/>
    </row>
    <row r="6640" spans="9:11" x14ac:dyDescent="0.25">
      <c r="I6640" s="4"/>
      <c r="J6640" s="6"/>
      <c r="K6640" s="8"/>
    </row>
    <row r="6641" spans="9:11" x14ac:dyDescent="0.25">
      <c r="I6641" s="4"/>
      <c r="J6641" s="6"/>
      <c r="K6641" s="8"/>
    </row>
    <row r="6642" spans="9:11" x14ac:dyDescent="0.25">
      <c r="I6642" s="4"/>
      <c r="J6642" s="6"/>
      <c r="K6642" s="8"/>
    </row>
    <row r="6643" spans="9:11" x14ac:dyDescent="0.25">
      <c r="I6643" s="4"/>
      <c r="J6643" s="6"/>
      <c r="K6643" s="8"/>
    </row>
    <row r="6644" spans="9:11" x14ac:dyDescent="0.25">
      <c r="I6644" s="4"/>
      <c r="J6644" s="6"/>
      <c r="K6644" s="8"/>
    </row>
    <row r="6645" spans="9:11" x14ac:dyDescent="0.25">
      <c r="I6645" s="4"/>
      <c r="J6645" s="6"/>
      <c r="K6645" s="8"/>
    </row>
    <row r="6646" spans="9:11" x14ac:dyDescent="0.25">
      <c r="I6646" s="4"/>
      <c r="J6646" s="6"/>
      <c r="K6646" s="8"/>
    </row>
    <row r="6647" spans="9:11" x14ac:dyDescent="0.25">
      <c r="I6647" s="4"/>
      <c r="J6647" s="6"/>
      <c r="K6647" s="8"/>
    </row>
    <row r="6648" spans="9:11" x14ac:dyDescent="0.25">
      <c r="I6648" s="4"/>
      <c r="J6648" s="6"/>
      <c r="K6648" s="8"/>
    </row>
    <row r="6649" spans="9:11" x14ac:dyDescent="0.25">
      <c r="I6649" s="4"/>
      <c r="J6649" s="6"/>
      <c r="K6649" s="8"/>
    </row>
    <row r="6650" spans="9:11" x14ac:dyDescent="0.25">
      <c r="I6650" s="4"/>
      <c r="J6650" s="6"/>
      <c r="K6650" s="8"/>
    </row>
    <row r="6651" spans="9:11" x14ac:dyDescent="0.25">
      <c r="I6651" s="4"/>
      <c r="J6651" s="6"/>
      <c r="K6651" s="8"/>
    </row>
    <row r="6652" spans="9:11" x14ac:dyDescent="0.25">
      <c r="I6652" s="4"/>
      <c r="J6652" s="6"/>
      <c r="K6652" s="8"/>
    </row>
    <row r="6653" spans="9:11" x14ac:dyDescent="0.25">
      <c r="I6653" s="4"/>
      <c r="J6653" s="6"/>
      <c r="K6653" s="8"/>
    </row>
    <row r="6654" spans="9:11" x14ac:dyDescent="0.25">
      <c r="I6654" s="4"/>
      <c r="J6654" s="6"/>
      <c r="K6654" s="8"/>
    </row>
    <row r="6655" spans="9:11" x14ac:dyDescent="0.25">
      <c r="I6655" s="4"/>
      <c r="J6655" s="6"/>
      <c r="K6655" s="8"/>
    </row>
    <row r="6656" spans="9:11" x14ac:dyDescent="0.25">
      <c r="I6656" s="4"/>
      <c r="J6656" s="6"/>
      <c r="K6656" s="8"/>
    </row>
    <row r="6657" spans="9:11" x14ac:dyDescent="0.25">
      <c r="I6657" s="4"/>
      <c r="J6657" s="6"/>
      <c r="K6657" s="8"/>
    </row>
    <row r="6658" spans="9:11" x14ac:dyDescent="0.25">
      <c r="I6658" s="4"/>
      <c r="J6658" s="6"/>
      <c r="K6658" s="8"/>
    </row>
    <row r="6659" spans="9:11" x14ac:dyDescent="0.25">
      <c r="I6659" s="4"/>
      <c r="J6659" s="6"/>
      <c r="K6659" s="8"/>
    </row>
    <row r="6660" spans="9:11" x14ac:dyDescent="0.25">
      <c r="I6660" s="4"/>
      <c r="J6660" s="6"/>
      <c r="K6660" s="8"/>
    </row>
    <row r="6661" spans="9:11" x14ac:dyDescent="0.25">
      <c r="I6661" s="4"/>
      <c r="J6661" s="6"/>
      <c r="K6661" s="8"/>
    </row>
    <row r="6662" spans="9:11" x14ac:dyDescent="0.25">
      <c r="I6662" s="4"/>
      <c r="J6662" s="6"/>
      <c r="K6662" s="8"/>
    </row>
    <row r="6663" spans="9:11" x14ac:dyDescent="0.25">
      <c r="I6663" s="4"/>
      <c r="J6663" s="6"/>
      <c r="K6663" s="8"/>
    </row>
    <row r="6664" spans="9:11" x14ac:dyDescent="0.25">
      <c r="I6664" s="4"/>
      <c r="J6664" s="6"/>
      <c r="K6664" s="8"/>
    </row>
    <row r="6665" spans="9:11" x14ac:dyDescent="0.25">
      <c r="I6665" s="4"/>
      <c r="J6665" s="6"/>
      <c r="K6665" s="8"/>
    </row>
    <row r="6666" spans="9:11" x14ac:dyDescent="0.25">
      <c r="I6666" s="4"/>
      <c r="J6666" s="6"/>
      <c r="K6666" s="8"/>
    </row>
    <row r="6667" spans="9:11" x14ac:dyDescent="0.25">
      <c r="I6667" s="4"/>
      <c r="J6667" s="6"/>
      <c r="K6667" s="8"/>
    </row>
    <row r="6668" spans="9:11" x14ac:dyDescent="0.25">
      <c r="I6668" s="4"/>
      <c r="J6668" s="6"/>
      <c r="K6668" s="8"/>
    </row>
    <row r="6669" spans="9:11" x14ac:dyDescent="0.25">
      <c r="I6669" s="4"/>
      <c r="J6669" s="6"/>
      <c r="K6669" s="8"/>
    </row>
    <row r="6670" spans="9:11" x14ac:dyDescent="0.25">
      <c r="I6670" s="4"/>
      <c r="J6670" s="6"/>
      <c r="K6670" s="8"/>
    </row>
    <row r="6671" spans="9:11" x14ac:dyDescent="0.25">
      <c r="I6671" s="4"/>
      <c r="J6671" s="6"/>
      <c r="K6671" s="8"/>
    </row>
    <row r="6672" spans="9:11" x14ac:dyDescent="0.25">
      <c r="I6672" s="4"/>
      <c r="J6672" s="6"/>
      <c r="K6672" s="8"/>
    </row>
    <row r="6673" spans="9:11" x14ac:dyDescent="0.25">
      <c r="I6673" s="4"/>
      <c r="J6673" s="6"/>
      <c r="K6673" s="8"/>
    </row>
    <row r="6674" spans="9:11" x14ac:dyDescent="0.25">
      <c r="I6674" s="4"/>
      <c r="J6674" s="6"/>
      <c r="K6674" s="8"/>
    </row>
    <row r="6675" spans="9:11" x14ac:dyDescent="0.25">
      <c r="I6675" s="4"/>
      <c r="J6675" s="6"/>
      <c r="K6675" s="8"/>
    </row>
    <row r="6676" spans="9:11" x14ac:dyDescent="0.25">
      <c r="I6676" s="4"/>
      <c r="J6676" s="6"/>
      <c r="K6676" s="8"/>
    </row>
    <row r="6677" spans="9:11" x14ac:dyDescent="0.25">
      <c r="I6677" s="4"/>
      <c r="J6677" s="6"/>
      <c r="K6677" s="8"/>
    </row>
    <row r="6678" spans="9:11" x14ac:dyDescent="0.25">
      <c r="I6678" s="4"/>
      <c r="J6678" s="6"/>
      <c r="K6678" s="8"/>
    </row>
    <row r="6679" spans="9:11" x14ac:dyDescent="0.25">
      <c r="I6679" s="4"/>
      <c r="J6679" s="6"/>
      <c r="K6679" s="8"/>
    </row>
    <row r="6680" spans="9:11" x14ac:dyDescent="0.25">
      <c r="I6680" s="4"/>
      <c r="J6680" s="6"/>
      <c r="K6680" s="8"/>
    </row>
    <row r="6681" spans="9:11" x14ac:dyDescent="0.25">
      <c r="I6681" s="4"/>
      <c r="J6681" s="6"/>
      <c r="K6681" s="8"/>
    </row>
    <row r="6682" spans="9:11" x14ac:dyDescent="0.25">
      <c r="I6682" s="4"/>
      <c r="J6682" s="6"/>
      <c r="K6682" s="8"/>
    </row>
    <row r="6683" spans="9:11" x14ac:dyDescent="0.25">
      <c r="I6683" s="4"/>
      <c r="J6683" s="6"/>
      <c r="K6683" s="8"/>
    </row>
    <row r="6684" spans="9:11" x14ac:dyDescent="0.25">
      <c r="I6684" s="4"/>
      <c r="J6684" s="6"/>
      <c r="K6684" s="8"/>
    </row>
    <row r="6685" spans="9:11" x14ac:dyDescent="0.25">
      <c r="I6685" s="4"/>
      <c r="J6685" s="6"/>
      <c r="K6685" s="8"/>
    </row>
    <row r="6686" spans="9:11" x14ac:dyDescent="0.25">
      <c r="I6686" s="4"/>
      <c r="J6686" s="6"/>
      <c r="K6686" s="8"/>
    </row>
    <row r="6687" spans="9:11" x14ac:dyDescent="0.25">
      <c r="I6687" s="4"/>
      <c r="J6687" s="6"/>
      <c r="K6687" s="8"/>
    </row>
    <row r="6688" spans="9:11" x14ac:dyDescent="0.25">
      <c r="I6688" s="4"/>
      <c r="J6688" s="6"/>
      <c r="K6688" s="8"/>
    </row>
    <row r="6689" spans="9:11" x14ac:dyDescent="0.25">
      <c r="I6689" s="4"/>
      <c r="J6689" s="6"/>
      <c r="K6689" s="8"/>
    </row>
    <row r="6690" spans="9:11" x14ac:dyDescent="0.25">
      <c r="I6690" s="4"/>
      <c r="J6690" s="6"/>
      <c r="K6690" s="8"/>
    </row>
    <row r="6691" spans="9:11" x14ac:dyDescent="0.25">
      <c r="I6691" s="4"/>
      <c r="J6691" s="6"/>
      <c r="K6691" s="8"/>
    </row>
    <row r="6692" spans="9:11" x14ac:dyDescent="0.25">
      <c r="I6692" s="4"/>
      <c r="J6692" s="6"/>
      <c r="K6692" s="8"/>
    </row>
    <row r="6693" spans="9:11" x14ac:dyDescent="0.25">
      <c r="I6693" s="4"/>
      <c r="J6693" s="6"/>
      <c r="K6693" s="8"/>
    </row>
    <row r="6694" spans="9:11" x14ac:dyDescent="0.25">
      <c r="I6694" s="4"/>
      <c r="J6694" s="6"/>
      <c r="K6694" s="8"/>
    </row>
    <row r="6695" spans="9:11" x14ac:dyDescent="0.25">
      <c r="I6695" s="4"/>
      <c r="J6695" s="6"/>
      <c r="K6695" s="8"/>
    </row>
    <row r="6696" spans="9:11" x14ac:dyDescent="0.25">
      <c r="I6696" s="4"/>
      <c r="J6696" s="6"/>
      <c r="K6696" s="8"/>
    </row>
    <row r="6697" spans="9:11" x14ac:dyDescent="0.25">
      <c r="I6697" s="4"/>
      <c r="J6697" s="6"/>
      <c r="K6697" s="8"/>
    </row>
    <row r="6698" spans="9:11" x14ac:dyDescent="0.25">
      <c r="I6698" s="4"/>
      <c r="J6698" s="6"/>
      <c r="K6698" s="8"/>
    </row>
    <row r="6699" spans="9:11" x14ac:dyDescent="0.25">
      <c r="I6699" s="4"/>
      <c r="J6699" s="6"/>
      <c r="K6699" s="8"/>
    </row>
    <row r="6700" spans="9:11" x14ac:dyDescent="0.25">
      <c r="I6700" s="4"/>
      <c r="J6700" s="6"/>
      <c r="K6700" s="8"/>
    </row>
    <row r="6701" spans="9:11" x14ac:dyDescent="0.25">
      <c r="I6701" s="4"/>
      <c r="J6701" s="6"/>
      <c r="K6701" s="8"/>
    </row>
    <row r="6702" spans="9:11" x14ac:dyDescent="0.25">
      <c r="I6702" s="4"/>
      <c r="J6702" s="6"/>
      <c r="K6702" s="8"/>
    </row>
    <row r="6703" spans="9:11" x14ac:dyDescent="0.25">
      <c r="I6703" s="4"/>
      <c r="J6703" s="6"/>
      <c r="K6703" s="8"/>
    </row>
    <row r="6704" spans="9:11" x14ac:dyDescent="0.25">
      <c r="I6704" s="4"/>
      <c r="J6704" s="6"/>
      <c r="K6704" s="8"/>
    </row>
    <row r="6705" spans="9:11" x14ac:dyDescent="0.25">
      <c r="I6705" s="4"/>
      <c r="J6705" s="6"/>
      <c r="K6705" s="8"/>
    </row>
    <row r="6706" spans="9:11" x14ac:dyDescent="0.25">
      <c r="I6706" s="4"/>
      <c r="J6706" s="6"/>
      <c r="K6706" s="8"/>
    </row>
    <row r="6707" spans="9:11" x14ac:dyDescent="0.25">
      <c r="I6707" s="4"/>
      <c r="J6707" s="6"/>
      <c r="K6707" s="8"/>
    </row>
    <row r="6708" spans="9:11" x14ac:dyDescent="0.25">
      <c r="I6708" s="4"/>
      <c r="J6708" s="6"/>
      <c r="K6708" s="8"/>
    </row>
    <row r="6709" spans="9:11" x14ac:dyDescent="0.25">
      <c r="I6709" s="4"/>
      <c r="J6709" s="6"/>
      <c r="K6709" s="8"/>
    </row>
    <row r="6710" spans="9:11" x14ac:dyDescent="0.25">
      <c r="I6710" s="4"/>
      <c r="J6710" s="6"/>
      <c r="K6710" s="8"/>
    </row>
    <row r="6711" spans="9:11" x14ac:dyDescent="0.25">
      <c r="I6711" s="4"/>
      <c r="J6711" s="6"/>
      <c r="K6711" s="8"/>
    </row>
    <row r="6712" spans="9:11" x14ac:dyDescent="0.25">
      <c r="I6712" s="4"/>
      <c r="J6712" s="6"/>
      <c r="K6712" s="8"/>
    </row>
    <row r="6713" spans="9:11" x14ac:dyDescent="0.25">
      <c r="I6713" s="4"/>
      <c r="J6713" s="6"/>
      <c r="K6713" s="8"/>
    </row>
    <row r="6714" spans="9:11" x14ac:dyDescent="0.25">
      <c r="I6714" s="4"/>
      <c r="J6714" s="6"/>
      <c r="K6714" s="8"/>
    </row>
    <row r="6715" spans="9:11" x14ac:dyDescent="0.25">
      <c r="I6715" s="4"/>
      <c r="J6715" s="6"/>
      <c r="K6715" s="8"/>
    </row>
    <row r="6716" spans="9:11" x14ac:dyDescent="0.25">
      <c r="I6716" s="4"/>
      <c r="J6716" s="6"/>
      <c r="K6716" s="8"/>
    </row>
    <row r="6717" spans="9:11" x14ac:dyDescent="0.25">
      <c r="I6717" s="4"/>
      <c r="J6717" s="6"/>
      <c r="K6717" s="8"/>
    </row>
    <row r="6718" spans="9:11" x14ac:dyDescent="0.25">
      <c r="I6718" s="4"/>
      <c r="J6718" s="6"/>
      <c r="K6718" s="8"/>
    </row>
    <row r="6719" spans="9:11" x14ac:dyDescent="0.25">
      <c r="I6719" s="4"/>
      <c r="J6719" s="6"/>
      <c r="K6719" s="8"/>
    </row>
    <row r="6720" spans="9:11" x14ac:dyDescent="0.25">
      <c r="I6720" s="4"/>
      <c r="J6720" s="6"/>
      <c r="K6720" s="8"/>
    </row>
    <row r="6721" spans="9:11" x14ac:dyDescent="0.25">
      <c r="I6721" s="4"/>
      <c r="J6721" s="6"/>
      <c r="K6721" s="8"/>
    </row>
    <row r="6722" spans="9:11" x14ac:dyDescent="0.25">
      <c r="I6722" s="4"/>
      <c r="J6722" s="6"/>
      <c r="K6722" s="8"/>
    </row>
    <row r="6723" spans="9:11" x14ac:dyDescent="0.25">
      <c r="I6723" s="4"/>
      <c r="J6723" s="6"/>
      <c r="K6723" s="8"/>
    </row>
    <row r="6724" spans="9:11" x14ac:dyDescent="0.25">
      <c r="I6724" s="4"/>
      <c r="J6724" s="6"/>
      <c r="K6724" s="8"/>
    </row>
    <row r="6725" spans="9:11" x14ac:dyDescent="0.25">
      <c r="I6725" s="4"/>
      <c r="J6725" s="6"/>
      <c r="K6725" s="8"/>
    </row>
    <row r="6726" spans="9:11" x14ac:dyDescent="0.25">
      <c r="I6726" s="4"/>
      <c r="J6726" s="6"/>
      <c r="K6726" s="8"/>
    </row>
    <row r="6727" spans="9:11" x14ac:dyDescent="0.25">
      <c r="I6727" s="4"/>
      <c r="J6727" s="6"/>
      <c r="K6727" s="8"/>
    </row>
    <row r="6728" spans="9:11" x14ac:dyDescent="0.25">
      <c r="I6728" s="4"/>
      <c r="J6728" s="6"/>
      <c r="K6728" s="8"/>
    </row>
    <row r="6729" spans="9:11" x14ac:dyDescent="0.25">
      <c r="I6729" s="4"/>
      <c r="J6729" s="6"/>
      <c r="K6729" s="8"/>
    </row>
    <row r="6730" spans="9:11" x14ac:dyDescent="0.25">
      <c r="I6730" s="4"/>
      <c r="J6730" s="6"/>
      <c r="K6730" s="8"/>
    </row>
    <row r="6731" spans="9:11" x14ac:dyDescent="0.25">
      <c r="I6731" s="4"/>
      <c r="J6731" s="6"/>
      <c r="K6731" s="8"/>
    </row>
    <row r="6732" spans="9:11" x14ac:dyDescent="0.25">
      <c r="I6732" s="4"/>
      <c r="J6732" s="6"/>
      <c r="K6732" s="8"/>
    </row>
    <row r="6733" spans="9:11" x14ac:dyDescent="0.25">
      <c r="I6733" s="4"/>
      <c r="J6733" s="6"/>
      <c r="K6733" s="8"/>
    </row>
    <row r="6734" spans="9:11" x14ac:dyDescent="0.25">
      <c r="I6734" s="4"/>
      <c r="J6734" s="6"/>
      <c r="K6734" s="8"/>
    </row>
    <row r="6735" spans="9:11" x14ac:dyDescent="0.25">
      <c r="I6735" s="4"/>
      <c r="J6735" s="6"/>
      <c r="K6735" s="8"/>
    </row>
    <row r="6736" spans="9:11" x14ac:dyDescent="0.25">
      <c r="I6736" s="4"/>
      <c r="J6736" s="6"/>
      <c r="K6736" s="8"/>
    </row>
    <row r="6737" spans="9:11" x14ac:dyDescent="0.25">
      <c r="I6737" s="4"/>
      <c r="J6737" s="6"/>
      <c r="K6737" s="8"/>
    </row>
    <row r="6738" spans="9:11" x14ac:dyDescent="0.25">
      <c r="I6738" s="4"/>
      <c r="J6738" s="6"/>
      <c r="K6738" s="8"/>
    </row>
    <row r="6739" spans="9:11" x14ac:dyDescent="0.25">
      <c r="I6739" s="4"/>
      <c r="J6739" s="6"/>
      <c r="K6739" s="8"/>
    </row>
    <row r="6740" spans="9:11" x14ac:dyDescent="0.25">
      <c r="I6740" s="4"/>
      <c r="J6740" s="6"/>
      <c r="K6740" s="8"/>
    </row>
    <row r="6741" spans="9:11" x14ac:dyDescent="0.25">
      <c r="I6741" s="4"/>
      <c r="J6741" s="6"/>
      <c r="K6741" s="8"/>
    </row>
    <row r="6742" spans="9:11" x14ac:dyDescent="0.25">
      <c r="I6742" s="4"/>
      <c r="J6742" s="6"/>
      <c r="K6742" s="8"/>
    </row>
    <row r="6743" spans="9:11" x14ac:dyDescent="0.25">
      <c r="I6743" s="4"/>
      <c r="J6743" s="6"/>
      <c r="K6743" s="8"/>
    </row>
    <row r="6744" spans="9:11" x14ac:dyDescent="0.25">
      <c r="I6744" s="4"/>
      <c r="J6744" s="6"/>
      <c r="K6744" s="8"/>
    </row>
    <row r="6745" spans="9:11" x14ac:dyDescent="0.25">
      <c r="I6745" s="4"/>
      <c r="J6745" s="6"/>
      <c r="K6745" s="8"/>
    </row>
    <row r="6746" spans="9:11" x14ac:dyDescent="0.25">
      <c r="I6746" s="4"/>
      <c r="J6746" s="6"/>
      <c r="K6746" s="8"/>
    </row>
    <row r="6747" spans="9:11" x14ac:dyDescent="0.25">
      <c r="I6747" s="4"/>
      <c r="J6747" s="6"/>
      <c r="K6747" s="8"/>
    </row>
    <row r="6748" spans="9:11" x14ac:dyDescent="0.25">
      <c r="I6748" s="4"/>
      <c r="J6748" s="6"/>
      <c r="K6748" s="8"/>
    </row>
    <row r="6749" spans="9:11" x14ac:dyDescent="0.25">
      <c r="I6749" s="4"/>
      <c r="J6749" s="6"/>
      <c r="K6749" s="8"/>
    </row>
    <row r="6750" spans="9:11" x14ac:dyDescent="0.25">
      <c r="I6750" s="4"/>
      <c r="J6750" s="6"/>
      <c r="K6750" s="8"/>
    </row>
    <row r="6751" spans="9:11" x14ac:dyDescent="0.25">
      <c r="I6751" s="4"/>
      <c r="J6751" s="6"/>
      <c r="K6751" s="8"/>
    </row>
    <row r="6752" spans="9:11" x14ac:dyDescent="0.25">
      <c r="I6752" s="4"/>
      <c r="J6752" s="6"/>
      <c r="K6752" s="8"/>
    </row>
    <row r="6753" spans="9:11" x14ac:dyDescent="0.25">
      <c r="I6753" s="4"/>
      <c r="J6753" s="6"/>
      <c r="K6753" s="8"/>
    </row>
    <row r="6754" spans="9:11" x14ac:dyDescent="0.25">
      <c r="I6754" s="4"/>
      <c r="J6754" s="6"/>
      <c r="K6754" s="8"/>
    </row>
    <row r="6755" spans="9:11" x14ac:dyDescent="0.25">
      <c r="I6755" s="4"/>
      <c r="J6755" s="6"/>
      <c r="K6755" s="8"/>
    </row>
    <row r="6756" spans="9:11" x14ac:dyDescent="0.25">
      <c r="I6756" s="4"/>
      <c r="J6756" s="6"/>
      <c r="K6756" s="8"/>
    </row>
    <row r="6757" spans="9:11" x14ac:dyDescent="0.25">
      <c r="I6757" s="4"/>
      <c r="J6757" s="6"/>
      <c r="K6757" s="8"/>
    </row>
    <row r="6758" spans="9:11" x14ac:dyDescent="0.25">
      <c r="I6758" s="4"/>
      <c r="J6758" s="6"/>
      <c r="K6758" s="8"/>
    </row>
    <row r="6759" spans="9:11" x14ac:dyDescent="0.25">
      <c r="I6759" s="4"/>
      <c r="J6759" s="6"/>
      <c r="K6759" s="8"/>
    </row>
    <row r="6760" spans="9:11" x14ac:dyDescent="0.25">
      <c r="I6760" s="4"/>
      <c r="J6760" s="6"/>
      <c r="K6760" s="8"/>
    </row>
    <row r="6761" spans="9:11" x14ac:dyDescent="0.25">
      <c r="I6761" s="4"/>
      <c r="J6761" s="6"/>
      <c r="K6761" s="8"/>
    </row>
    <row r="6762" spans="9:11" x14ac:dyDescent="0.25">
      <c r="I6762" s="4"/>
      <c r="J6762" s="6"/>
      <c r="K6762" s="8"/>
    </row>
    <row r="6763" spans="9:11" x14ac:dyDescent="0.25">
      <c r="I6763" s="4"/>
      <c r="J6763" s="6"/>
      <c r="K6763" s="8"/>
    </row>
    <row r="6764" spans="9:11" x14ac:dyDescent="0.25">
      <c r="I6764" s="4"/>
      <c r="J6764" s="6"/>
      <c r="K6764" s="8"/>
    </row>
    <row r="6765" spans="9:11" x14ac:dyDescent="0.25">
      <c r="I6765" s="4"/>
      <c r="J6765" s="6"/>
      <c r="K6765" s="8"/>
    </row>
    <row r="6766" spans="9:11" x14ac:dyDescent="0.25">
      <c r="I6766" s="4"/>
      <c r="J6766" s="6"/>
      <c r="K6766" s="8"/>
    </row>
    <row r="6767" spans="9:11" x14ac:dyDescent="0.25">
      <c r="I6767" s="4"/>
      <c r="J6767" s="6"/>
      <c r="K6767" s="8"/>
    </row>
    <row r="6768" spans="9:11" x14ac:dyDescent="0.25">
      <c r="I6768" s="4"/>
      <c r="J6768" s="6"/>
      <c r="K6768" s="8"/>
    </row>
    <row r="6769" spans="9:11" x14ac:dyDescent="0.25">
      <c r="I6769" s="4"/>
      <c r="J6769" s="6"/>
      <c r="K6769" s="8"/>
    </row>
    <row r="6770" spans="9:11" x14ac:dyDescent="0.25">
      <c r="I6770" s="4"/>
      <c r="J6770" s="6"/>
      <c r="K6770" s="8"/>
    </row>
    <row r="6771" spans="9:11" x14ac:dyDescent="0.25">
      <c r="I6771" s="4"/>
      <c r="J6771" s="6"/>
      <c r="K6771" s="8"/>
    </row>
    <row r="6772" spans="9:11" x14ac:dyDescent="0.25">
      <c r="I6772" s="4"/>
      <c r="J6772" s="6"/>
      <c r="K6772" s="8"/>
    </row>
    <row r="6773" spans="9:11" x14ac:dyDescent="0.25">
      <c r="I6773" s="4"/>
      <c r="J6773" s="6"/>
      <c r="K6773" s="8"/>
    </row>
    <row r="6774" spans="9:11" x14ac:dyDescent="0.25">
      <c r="I6774" s="4"/>
      <c r="J6774" s="6"/>
      <c r="K6774" s="8"/>
    </row>
    <row r="6775" spans="9:11" x14ac:dyDescent="0.25">
      <c r="I6775" s="4"/>
      <c r="J6775" s="6"/>
      <c r="K6775" s="8"/>
    </row>
    <row r="6776" spans="9:11" x14ac:dyDescent="0.25">
      <c r="I6776" s="4"/>
      <c r="J6776" s="6"/>
      <c r="K6776" s="8"/>
    </row>
    <row r="6777" spans="9:11" x14ac:dyDescent="0.25">
      <c r="I6777" s="4"/>
      <c r="J6777" s="6"/>
      <c r="K6777" s="8"/>
    </row>
    <row r="6778" spans="9:11" x14ac:dyDescent="0.25">
      <c r="I6778" s="4"/>
      <c r="J6778" s="6"/>
      <c r="K6778" s="8"/>
    </row>
    <row r="6779" spans="9:11" x14ac:dyDescent="0.25">
      <c r="I6779" s="4"/>
      <c r="J6779" s="6"/>
      <c r="K6779" s="8"/>
    </row>
    <row r="6780" spans="9:11" x14ac:dyDescent="0.25">
      <c r="I6780" s="4"/>
      <c r="J6780" s="6"/>
      <c r="K6780" s="8"/>
    </row>
    <row r="6781" spans="9:11" x14ac:dyDescent="0.25">
      <c r="I6781" s="4"/>
      <c r="J6781" s="6"/>
      <c r="K6781" s="8"/>
    </row>
    <row r="6782" spans="9:11" x14ac:dyDescent="0.25">
      <c r="I6782" s="4"/>
      <c r="J6782" s="6"/>
      <c r="K6782" s="8"/>
    </row>
    <row r="6783" spans="9:11" x14ac:dyDescent="0.25">
      <c r="I6783" s="4"/>
      <c r="J6783" s="6"/>
      <c r="K6783" s="8"/>
    </row>
    <row r="6784" spans="9:11" x14ac:dyDescent="0.25">
      <c r="I6784" s="4"/>
      <c r="J6784" s="6"/>
      <c r="K6784" s="8"/>
    </row>
    <row r="6785" spans="9:11" x14ac:dyDescent="0.25">
      <c r="I6785" s="4"/>
      <c r="J6785" s="6"/>
      <c r="K6785" s="8"/>
    </row>
    <row r="6786" spans="9:11" x14ac:dyDescent="0.25">
      <c r="I6786" s="4"/>
      <c r="J6786" s="6"/>
      <c r="K6786" s="8"/>
    </row>
    <row r="6787" spans="9:11" x14ac:dyDescent="0.25">
      <c r="I6787" s="4"/>
      <c r="J6787" s="6"/>
      <c r="K6787" s="8"/>
    </row>
    <row r="6788" spans="9:11" x14ac:dyDescent="0.25">
      <c r="I6788" s="4"/>
      <c r="J6788" s="6"/>
      <c r="K6788" s="8"/>
    </row>
    <row r="6789" spans="9:11" x14ac:dyDescent="0.25">
      <c r="I6789" s="4"/>
      <c r="J6789" s="6"/>
      <c r="K6789" s="8"/>
    </row>
    <row r="6790" spans="9:11" x14ac:dyDescent="0.25">
      <c r="I6790" s="4"/>
      <c r="J6790" s="6"/>
      <c r="K6790" s="8"/>
    </row>
    <row r="6791" spans="9:11" x14ac:dyDescent="0.25">
      <c r="I6791" s="4"/>
      <c r="J6791" s="6"/>
      <c r="K6791" s="8"/>
    </row>
    <row r="6792" spans="9:11" x14ac:dyDescent="0.25">
      <c r="I6792" s="4"/>
      <c r="J6792" s="6"/>
      <c r="K6792" s="8"/>
    </row>
    <row r="6793" spans="9:11" x14ac:dyDescent="0.25">
      <c r="I6793" s="4"/>
      <c r="J6793" s="6"/>
      <c r="K6793" s="8"/>
    </row>
    <row r="6794" spans="9:11" x14ac:dyDescent="0.25">
      <c r="I6794" s="4"/>
      <c r="J6794" s="6"/>
      <c r="K6794" s="8"/>
    </row>
    <row r="6795" spans="9:11" x14ac:dyDescent="0.25">
      <c r="I6795" s="4"/>
      <c r="J6795" s="6"/>
      <c r="K6795" s="8"/>
    </row>
    <row r="6796" spans="9:11" x14ac:dyDescent="0.25">
      <c r="I6796" s="4"/>
      <c r="J6796" s="6"/>
      <c r="K6796" s="8"/>
    </row>
    <row r="6797" spans="9:11" x14ac:dyDescent="0.25">
      <c r="I6797" s="4"/>
      <c r="J6797" s="6"/>
      <c r="K6797" s="8"/>
    </row>
    <row r="6798" spans="9:11" x14ac:dyDescent="0.25">
      <c r="I6798" s="4"/>
      <c r="J6798" s="6"/>
      <c r="K6798" s="8"/>
    </row>
    <row r="6799" spans="9:11" x14ac:dyDescent="0.25">
      <c r="I6799" s="4"/>
      <c r="J6799" s="6"/>
      <c r="K6799" s="8"/>
    </row>
    <row r="6800" spans="9:11" x14ac:dyDescent="0.25">
      <c r="I6800" s="4"/>
      <c r="J6800" s="6"/>
      <c r="K6800" s="8"/>
    </row>
    <row r="6801" spans="9:11" x14ac:dyDescent="0.25">
      <c r="I6801" s="4"/>
      <c r="J6801" s="6"/>
      <c r="K6801" s="8"/>
    </row>
    <row r="6802" spans="9:11" x14ac:dyDescent="0.25">
      <c r="I6802" s="4"/>
      <c r="J6802" s="6"/>
      <c r="K6802" s="8"/>
    </row>
    <row r="6803" spans="9:11" x14ac:dyDescent="0.25">
      <c r="I6803" s="4"/>
      <c r="J6803" s="6"/>
      <c r="K6803" s="8"/>
    </row>
    <row r="6804" spans="9:11" x14ac:dyDescent="0.25">
      <c r="I6804" s="4"/>
      <c r="J6804" s="6"/>
      <c r="K6804" s="8"/>
    </row>
    <row r="6805" spans="9:11" x14ac:dyDescent="0.25">
      <c r="I6805" s="4"/>
      <c r="J6805" s="6"/>
      <c r="K6805" s="8"/>
    </row>
    <row r="6806" spans="9:11" x14ac:dyDescent="0.25">
      <c r="I6806" s="4"/>
      <c r="J6806" s="6"/>
      <c r="K6806" s="8"/>
    </row>
    <row r="6807" spans="9:11" x14ac:dyDescent="0.25">
      <c r="I6807" s="4"/>
      <c r="J6807" s="6"/>
      <c r="K6807" s="8"/>
    </row>
    <row r="6808" spans="9:11" x14ac:dyDescent="0.25">
      <c r="I6808" s="4"/>
      <c r="J6808" s="6"/>
      <c r="K6808" s="8"/>
    </row>
    <row r="6809" spans="9:11" x14ac:dyDescent="0.25">
      <c r="I6809" s="4"/>
      <c r="J6809" s="6"/>
      <c r="K6809" s="8"/>
    </row>
    <row r="6810" spans="9:11" x14ac:dyDescent="0.25">
      <c r="I6810" s="4"/>
      <c r="J6810" s="6"/>
      <c r="K6810" s="8"/>
    </row>
    <row r="6811" spans="9:11" x14ac:dyDescent="0.25">
      <c r="I6811" s="4"/>
      <c r="J6811" s="6"/>
      <c r="K6811" s="8"/>
    </row>
    <row r="6812" spans="9:11" x14ac:dyDescent="0.25">
      <c r="I6812" s="4"/>
      <c r="J6812" s="6"/>
      <c r="K6812" s="8"/>
    </row>
    <row r="6813" spans="9:11" x14ac:dyDescent="0.25">
      <c r="I6813" s="4"/>
      <c r="J6813" s="6"/>
      <c r="K6813" s="8"/>
    </row>
    <row r="6814" spans="9:11" x14ac:dyDescent="0.25">
      <c r="I6814" s="4"/>
      <c r="J6814" s="6"/>
      <c r="K6814" s="8"/>
    </row>
    <row r="6815" spans="9:11" x14ac:dyDescent="0.25">
      <c r="I6815" s="4"/>
      <c r="J6815" s="6"/>
      <c r="K6815" s="8"/>
    </row>
    <row r="6816" spans="9:11" x14ac:dyDescent="0.25">
      <c r="I6816" s="4"/>
      <c r="J6816" s="6"/>
      <c r="K6816" s="8"/>
    </row>
    <row r="6817" spans="9:11" x14ac:dyDescent="0.25">
      <c r="I6817" s="4"/>
      <c r="J6817" s="6"/>
      <c r="K6817" s="8"/>
    </row>
    <row r="6818" spans="9:11" x14ac:dyDescent="0.25">
      <c r="I6818" s="4"/>
      <c r="J6818" s="6"/>
      <c r="K6818" s="8"/>
    </row>
    <row r="6819" spans="9:11" x14ac:dyDescent="0.25">
      <c r="I6819" s="4"/>
      <c r="J6819" s="6"/>
      <c r="K6819" s="8"/>
    </row>
    <row r="6820" spans="9:11" x14ac:dyDescent="0.25">
      <c r="I6820" s="4"/>
      <c r="J6820" s="6"/>
      <c r="K6820" s="8"/>
    </row>
    <row r="6821" spans="9:11" x14ac:dyDescent="0.25">
      <c r="I6821" s="4"/>
      <c r="J6821" s="6"/>
      <c r="K6821" s="8"/>
    </row>
    <row r="6822" spans="9:11" x14ac:dyDescent="0.25">
      <c r="I6822" s="4"/>
      <c r="J6822" s="6"/>
      <c r="K6822" s="8"/>
    </row>
    <row r="6823" spans="9:11" x14ac:dyDescent="0.25">
      <c r="I6823" s="4"/>
      <c r="J6823" s="6"/>
      <c r="K6823" s="8"/>
    </row>
    <row r="6824" spans="9:11" x14ac:dyDescent="0.25">
      <c r="I6824" s="4"/>
      <c r="J6824" s="6"/>
      <c r="K6824" s="8"/>
    </row>
    <row r="6825" spans="9:11" x14ac:dyDescent="0.25">
      <c r="I6825" s="4"/>
      <c r="J6825" s="6"/>
      <c r="K6825" s="8"/>
    </row>
    <row r="6826" spans="9:11" x14ac:dyDescent="0.25">
      <c r="I6826" s="4"/>
      <c r="J6826" s="6"/>
      <c r="K6826" s="8"/>
    </row>
    <row r="6827" spans="9:11" x14ac:dyDescent="0.25">
      <c r="I6827" s="4"/>
      <c r="J6827" s="6"/>
      <c r="K6827" s="8"/>
    </row>
    <row r="6828" spans="9:11" x14ac:dyDescent="0.25">
      <c r="I6828" s="4"/>
      <c r="J6828" s="6"/>
      <c r="K6828" s="8"/>
    </row>
    <row r="6829" spans="9:11" x14ac:dyDescent="0.25">
      <c r="I6829" s="4"/>
      <c r="J6829" s="6"/>
      <c r="K6829" s="8"/>
    </row>
    <row r="6830" spans="9:11" x14ac:dyDescent="0.25">
      <c r="I6830" s="4"/>
      <c r="J6830" s="6"/>
      <c r="K6830" s="8"/>
    </row>
    <row r="6831" spans="9:11" x14ac:dyDescent="0.25">
      <c r="I6831" s="4"/>
      <c r="J6831" s="6"/>
      <c r="K6831" s="8"/>
    </row>
    <row r="6832" spans="9:11" x14ac:dyDescent="0.25">
      <c r="I6832" s="4"/>
      <c r="J6832" s="6"/>
      <c r="K6832" s="8"/>
    </row>
    <row r="6833" spans="9:11" x14ac:dyDescent="0.25">
      <c r="I6833" s="4"/>
      <c r="J6833" s="6"/>
      <c r="K6833" s="8"/>
    </row>
    <row r="6834" spans="9:11" x14ac:dyDescent="0.25">
      <c r="I6834" s="4"/>
      <c r="J6834" s="6"/>
      <c r="K6834" s="8"/>
    </row>
    <row r="6835" spans="9:11" x14ac:dyDescent="0.25">
      <c r="I6835" s="4"/>
      <c r="J6835" s="6"/>
      <c r="K6835" s="8"/>
    </row>
    <row r="6836" spans="9:11" x14ac:dyDescent="0.25">
      <c r="I6836" s="4"/>
      <c r="J6836" s="6"/>
      <c r="K6836" s="8"/>
    </row>
    <row r="6837" spans="9:11" x14ac:dyDescent="0.25">
      <c r="I6837" s="4"/>
      <c r="J6837" s="6"/>
      <c r="K6837" s="8"/>
    </row>
    <row r="6838" spans="9:11" x14ac:dyDescent="0.25">
      <c r="I6838" s="4"/>
      <c r="J6838" s="6"/>
      <c r="K6838" s="8"/>
    </row>
    <row r="6839" spans="9:11" x14ac:dyDescent="0.25">
      <c r="I6839" s="4"/>
      <c r="J6839" s="6"/>
      <c r="K6839" s="8"/>
    </row>
    <row r="6840" spans="9:11" x14ac:dyDescent="0.25">
      <c r="I6840" s="4"/>
      <c r="J6840" s="6"/>
      <c r="K6840" s="8"/>
    </row>
    <row r="6841" spans="9:11" x14ac:dyDescent="0.25">
      <c r="I6841" s="4"/>
      <c r="J6841" s="6"/>
      <c r="K6841" s="8"/>
    </row>
    <row r="6842" spans="9:11" x14ac:dyDescent="0.25">
      <c r="I6842" s="4"/>
      <c r="J6842" s="6"/>
      <c r="K6842" s="8"/>
    </row>
    <row r="6843" spans="9:11" x14ac:dyDescent="0.25">
      <c r="I6843" s="4"/>
      <c r="J6843" s="6"/>
      <c r="K6843" s="8"/>
    </row>
    <row r="6844" spans="9:11" x14ac:dyDescent="0.25">
      <c r="I6844" s="4"/>
      <c r="J6844" s="6"/>
      <c r="K6844" s="8"/>
    </row>
    <row r="6845" spans="9:11" x14ac:dyDescent="0.25">
      <c r="I6845" s="4"/>
      <c r="J6845" s="6"/>
      <c r="K6845" s="8"/>
    </row>
    <row r="6846" spans="9:11" x14ac:dyDescent="0.25">
      <c r="I6846" s="4"/>
      <c r="J6846" s="6"/>
      <c r="K6846" s="8"/>
    </row>
    <row r="6847" spans="9:11" x14ac:dyDescent="0.25">
      <c r="I6847" s="4"/>
      <c r="J6847" s="6"/>
      <c r="K6847" s="8"/>
    </row>
    <row r="6848" spans="9:11" x14ac:dyDescent="0.25">
      <c r="I6848" s="4"/>
      <c r="J6848" s="6"/>
      <c r="K6848" s="8"/>
    </row>
    <row r="6849" spans="9:11" x14ac:dyDescent="0.25">
      <c r="I6849" s="4"/>
      <c r="J6849" s="6"/>
      <c r="K6849" s="8"/>
    </row>
    <row r="6850" spans="9:11" x14ac:dyDescent="0.25">
      <c r="I6850" s="4"/>
      <c r="J6850" s="6"/>
      <c r="K6850" s="8"/>
    </row>
    <row r="6851" spans="9:11" x14ac:dyDescent="0.25">
      <c r="I6851" s="4"/>
      <c r="J6851" s="6"/>
      <c r="K6851" s="8"/>
    </row>
    <row r="6852" spans="9:11" x14ac:dyDescent="0.25">
      <c r="I6852" s="4"/>
      <c r="J6852" s="6"/>
      <c r="K6852" s="8"/>
    </row>
    <row r="6853" spans="9:11" x14ac:dyDescent="0.25">
      <c r="I6853" s="4"/>
      <c r="J6853" s="6"/>
      <c r="K6853" s="8"/>
    </row>
    <row r="6854" spans="9:11" x14ac:dyDescent="0.25">
      <c r="I6854" s="4"/>
      <c r="J6854" s="6"/>
      <c r="K6854" s="8"/>
    </row>
    <row r="6855" spans="9:11" x14ac:dyDescent="0.25">
      <c r="I6855" s="4"/>
      <c r="J6855" s="6"/>
      <c r="K6855" s="8"/>
    </row>
    <row r="6856" spans="9:11" x14ac:dyDescent="0.25">
      <c r="I6856" s="4"/>
      <c r="J6856" s="6"/>
      <c r="K6856" s="8"/>
    </row>
    <row r="6857" spans="9:11" x14ac:dyDescent="0.25">
      <c r="I6857" s="4"/>
      <c r="J6857" s="6"/>
      <c r="K6857" s="8"/>
    </row>
    <row r="6858" spans="9:11" x14ac:dyDescent="0.25">
      <c r="I6858" s="4"/>
      <c r="J6858" s="6"/>
      <c r="K6858" s="8"/>
    </row>
    <row r="6859" spans="9:11" x14ac:dyDescent="0.25">
      <c r="I6859" s="4"/>
      <c r="J6859" s="6"/>
      <c r="K6859" s="8"/>
    </row>
    <row r="6860" spans="9:11" x14ac:dyDescent="0.25">
      <c r="I6860" s="4"/>
      <c r="J6860" s="6"/>
      <c r="K6860" s="8"/>
    </row>
    <row r="6861" spans="9:11" x14ac:dyDescent="0.25">
      <c r="I6861" s="4"/>
      <c r="J6861" s="6"/>
      <c r="K6861" s="8"/>
    </row>
    <row r="6862" spans="9:11" x14ac:dyDescent="0.25">
      <c r="I6862" s="4"/>
      <c r="J6862" s="6"/>
      <c r="K6862" s="8"/>
    </row>
    <row r="6863" spans="9:11" x14ac:dyDescent="0.25">
      <c r="I6863" s="4"/>
      <c r="J6863" s="6"/>
      <c r="K6863" s="8"/>
    </row>
    <row r="6864" spans="9:11" x14ac:dyDescent="0.25">
      <c r="I6864" s="4"/>
      <c r="J6864" s="6"/>
      <c r="K6864" s="8"/>
    </row>
    <row r="6865" spans="9:11" x14ac:dyDescent="0.25">
      <c r="I6865" s="4"/>
      <c r="J6865" s="6"/>
      <c r="K6865" s="8"/>
    </row>
    <row r="6866" spans="9:11" x14ac:dyDescent="0.25">
      <c r="I6866" s="4"/>
      <c r="J6866" s="6"/>
      <c r="K6866" s="8"/>
    </row>
    <row r="6867" spans="9:11" x14ac:dyDescent="0.25">
      <c r="I6867" s="4"/>
      <c r="J6867" s="6"/>
      <c r="K6867" s="8"/>
    </row>
    <row r="6868" spans="9:11" x14ac:dyDescent="0.25">
      <c r="I6868" s="4"/>
      <c r="J6868" s="6"/>
      <c r="K6868" s="8"/>
    </row>
    <row r="6869" spans="9:11" x14ac:dyDescent="0.25">
      <c r="I6869" s="4"/>
      <c r="J6869" s="6"/>
      <c r="K6869" s="8"/>
    </row>
    <row r="6870" spans="9:11" x14ac:dyDescent="0.25">
      <c r="I6870" s="4"/>
      <c r="J6870" s="6"/>
      <c r="K6870" s="8"/>
    </row>
    <row r="6871" spans="9:11" x14ac:dyDescent="0.25">
      <c r="I6871" s="4"/>
      <c r="J6871" s="6"/>
      <c r="K6871" s="8"/>
    </row>
    <row r="6872" spans="9:11" x14ac:dyDescent="0.25">
      <c r="I6872" s="4"/>
      <c r="J6872" s="6"/>
      <c r="K6872" s="8"/>
    </row>
    <row r="6873" spans="9:11" x14ac:dyDescent="0.25">
      <c r="I6873" s="4"/>
      <c r="J6873" s="6"/>
      <c r="K6873" s="8"/>
    </row>
    <row r="6874" spans="9:11" x14ac:dyDescent="0.25">
      <c r="I6874" s="4"/>
      <c r="J6874" s="6"/>
      <c r="K6874" s="8"/>
    </row>
    <row r="6875" spans="9:11" x14ac:dyDescent="0.25">
      <c r="I6875" s="4"/>
      <c r="J6875" s="6"/>
      <c r="K6875" s="8"/>
    </row>
    <row r="6876" spans="9:11" x14ac:dyDescent="0.25">
      <c r="I6876" s="4"/>
      <c r="J6876" s="6"/>
      <c r="K6876" s="8"/>
    </row>
    <row r="6877" spans="9:11" x14ac:dyDescent="0.25">
      <c r="I6877" s="4"/>
      <c r="J6877" s="6"/>
      <c r="K6877" s="8"/>
    </row>
    <row r="6878" spans="9:11" x14ac:dyDescent="0.25">
      <c r="I6878" s="4"/>
      <c r="J6878" s="6"/>
      <c r="K6878" s="8"/>
    </row>
    <row r="6879" spans="9:11" x14ac:dyDescent="0.25">
      <c r="I6879" s="4"/>
      <c r="J6879" s="6"/>
      <c r="K6879" s="8"/>
    </row>
    <row r="6880" spans="9:11" x14ac:dyDescent="0.25">
      <c r="I6880" s="4"/>
      <c r="J6880" s="6"/>
      <c r="K6880" s="8"/>
    </row>
    <row r="6881" spans="9:11" x14ac:dyDescent="0.25">
      <c r="I6881" s="4"/>
      <c r="J6881" s="6"/>
      <c r="K6881" s="8"/>
    </row>
    <row r="6882" spans="9:11" x14ac:dyDescent="0.25">
      <c r="I6882" s="4"/>
      <c r="J6882" s="6"/>
      <c r="K6882" s="8"/>
    </row>
    <row r="6883" spans="9:11" x14ac:dyDescent="0.25">
      <c r="I6883" s="4"/>
      <c r="J6883" s="6"/>
      <c r="K6883" s="8"/>
    </row>
    <row r="6884" spans="9:11" x14ac:dyDescent="0.25">
      <c r="I6884" s="4"/>
      <c r="J6884" s="6"/>
      <c r="K6884" s="8"/>
    </row>
    <row r="6885" spans="9:11" x14ac:dyDescent="0.25">
      <c r="I6885" s="4"/>
      <c r="J6885" s="6"/>
      <c r="K6885" s="8"/>
    </row>
    <row r="6886" spans="9:11" x14ac:dyDescent="0.25">
      <c r="I6886" s="4"/>
      <c r="J6886" s="6"/>
      <c r="K6886" s="8"/>
    </row>
    <row r="6887" spans="9:11" x14ac:dyDescent="0.25">
      <c r="I6887" s="4"/>
      <c r="J6887" s="6"/>
      <c r="K6887" s="8"/>
    </row>
    <row r="6888" spans="9:11" x14ac:dyDescent="0.25">
      <c r="I6888" s="4"/>
      <c r="J6888" s="6"/>
      <c r="K6888" s="8"/>
    </row>
    <row r="6889" spans="9:11" x14ac:dyDescent="0.25">
      <c r="I6889" s="4"/>
      <c r="J6889" s="6"/>
      <c r="K6889" s="8"/>
    </row>
    <row r="6890" spans="9:11" x14ac:dyDescent="0.25">
      <c r="I6890" s="4"/>
      <c r="J6890" s="6"/>
      <c r="K6890" s="8"/>
    </row>
    <row r="6891" spans="9:11" x14ac:dyDescent="0.25">
      <c r="I6891" s="4"/>
      <c r="J6891" s="6"/>
      <c r="K6891" s="8"/>
    </row>
    <row r="6892" spans="9:11" x14ac:dyDescent="0.25">
      <c r="I6892" s="4"/>
      <c r="J6892" s="6"/>
      <c r="K6892" s="8"/>
    </row>
    <row r="6893" spans="9:11" x14ac:dyDescent="0.25">
      <c r="I6893" s="4"/>
      <c r="J6893" s="6"/>
      <c r="K6893" s="8"/>
    </row>
    <row r="6894" spans="9:11" x14ac:dyDescent="0.25">
      <c r="I6894" s="4"/>
      <c r="J6894" s="6"/>
      <c r="K6894" s="8"/>
    </row>
    <row r="6895" spans="9:11" x14ac:dyDescent="0.25">
      <c r="I6895" s="4"/>
      <c r="J6895" s="6"/>
      <c r="K6895" s="8"/>
    </row>
    <row r="6896" spans="9:11" x14ac:dyDescent="0.25">
      <c r="I6896" s="4"/>
      <c r="J6896" s="6"/>
      <c r="K6896" s="8"/>
    </row>
    <row r="6897" spans="9:11" x14ac:dyDescent="0.25">
      <c r="I6897" s="4"/>
      <c r="J6897" s="6"/>
      <c r="K6897" s="8"/>
    </row>
    <row r="6898" spans="9:11" x14ac:dyDescent="0.25">
      <c r="I6898" s="4"/>
      <c r="J6898" s="6"/>
      <c r="K6898" s="8"/>
    </row>
    <row r="6899" spans="9:11" x14ac:dyDescent="0.25">
      <c r="I6899" s="4"/>
      <c r="J6899" s="6"/>
      <c r="K6899" s="8"/>
    </row>
    <row r="6900" spans="9:11" x14ac:dyDescent="0.25">
      <c r="I6900" s="4"/>
      <c r="J6900" s="6"/>
      <c r="K6900" s="8"/>
    </row>
    <row r="6901" spans="9:11" x14ac:dyDescent="0.25">
      <c r="I6901" s="4"/>
      <c r="J6901" s="6"/>
      <c r="K6901" s="8"/>
    </row>
    <row r="6902" spans="9:11" x14ac:dyDescent="0.25">
      <c r="I6902" s="4"/>
      <c r="J6902" s="6"/>
      <c r="K6902" s="8"/>
    </row>
    <row r="6903" spans="9:11" x14ac:dyDescent="0.25">
      <c r="I6903" s="4"/>
      <c r="J6903" s="6"/>
      <c r="K6903" s="8"/>
    </row>
    <row r="6904" spans="9:11" x14ac:dyDescent="0.25">
      <c r="I6904" s="4"/>
      <c r="J6904" s="6"/>
      <c r="K6904" s="8"/>
    </row>
    <row r="6905" spans="9:11" x14ac:dyDescent="0.25">
      <c r="I6905" s="4"/>
      <c r="J6905" s="6"/>
      <c r="K6905" s="8"/>
    </row>
    <row r="6906" spans="9:11" x14ac:dyDescent="0.25">
      <c r="I6906" s="4"/>
      <c r="J6906" s="6"/>
      <c r="K6906" s="8"/>
    </row>
    <row r="6907" spans="9:11" x14ac:dyDescent="0.25">
      <c r="I6907" s="4"/>
      <c r="J6907" s="6"/>
      <c r="K6907" s="8"/>
    </row>
    <row r="6908" spans="9:11" x14ac:dyDescent="0.25">
      <c r="I6908" s="4"/>
      <c r="J6908" s="6"/>
      <c r="K6908" s="8"/>
    </row>
    <row r="6909" spans="9:11" x14ac:dyDescent="0.25">
      <c r="I6909" s="4"/>
      <c r="J6909" s="6"/>
      <c r="K6909" s="8"/>
    </row>
    <row r="6910" spans="9:11" x14ac:dyDescent="0.25">
      <c r="I6910" s="4"/>
      <c r="J6910" s="6"/>
      <c r="K6910" s="8"/>
    </row>
    <row r="6911" spans="9:11" x14ac:dyDescent="0.25">
      <c r="I6911" s="4"/>
      <c r="J6911" s="6"/>
      <c r="K6911" s="8"/>
    </row>
    <row r="6912" spans="9:11" x14ac:dyDescent="0.25">
      <c r="I6912" s="4"/>
      <c r="J6912" s="6"/>
      <c r="K6912" s="8"/>
    </row>
    <row r="6913" spans="9:11" x14ac:dyDescent="0.25">
      <c r="I6913" s="4"/>
      <c r="J6913" s="6"/>
      <c r="K6913" s="8"/>
    </row>
    <row r="6914" spans="9:11" x14ac:dyDescent="0.25">
      <c r="I6914" s="4"/>
      <c r="J6914" s="6"/>
      <c r="K6914" s="8"/>
    </row>
    <row r="6915" spans="9:11" x14ac:dyDescent="0.25">
      <c r="I6915" s="4"/>
      <c r="J6915" s="6"/>
      <c r="K6915" s="8"/>
    </row>
    <row r="6916" spans="9:11" x14ac:dyDescent="0.25">
      <c r="I6916" s="4"/>
      <c r="J6916" s="6"/>
      <c r="K6916" s="8"/>
    </row>
    <row r="6917" spans="9:11" x14ac:dyDescent="0.25">
      <c r="I6917" s="4"/>
      <c r="J6917" s="6"/>
      <c r="K6917" s="8"/>
    </row>
    <row r="6918" spans="9:11" x14ac:dyDescent="0.25">
      <c r="I6918" s="4"/>
      <c r="J6918" s="6"/>
      <c r="K6918" s="8"/>
    </row>
    <row r="6919" spans="9:11" x14ac:dyDescent="0.25">
      <c r="I6919" s="4"/>
      <c r="J6919" s="6"/>
      <c r="K6919" s="8"/>
    </row>
    <row r="6920" spans="9:11" x14ac:dyDescent="0.25">
      <c r="I6920" s="4"/>
      <c r="J6920" s="6"/>
      <c r="K6920" s="8"/>
    </row>
    <row r="6921" spans="9:11" x14ac:dyDescent="0.25">
      <c r="I6921" s="4"/>
      <c r="J6921" s="6"/>
      <c r="K6921" s="8"/>
    </row>
    <row r="6922" spans="9:11" x14ac:dyDescent="0.25">
      <c r="I6922" s="4"/>
      <c r="J6922" s="6"/>
      <c r="K6922" s="8"/>
    </row>
    <row r="6923" spans="9:11" x14ac:dyDescent="0.25">
      <c r="I6923" s="4"/>
      <c r="J6923" s="6"/>
      <c r="K6923" s="8"/>
    </row>
    <row r="6924" spans="9:11" x14ac:dyDescent="0.25">
      <c r="I6924" s="4"/>
      <c r="J6924" s="6"/>
      <c r="K6924" s="8"/>
    </row>
    <row r="6925" spans="9:11" x14ac:dyDescent="0.25">
      <c r="I6925" s="4"/>
      <c r="J6925" s="6"/>
      <c r="K6925" s="8"/>
    </row>
    <row r="6926" spans="9:11" x14ac:dyDescent="0.25">
      <c r="I6926" s="4"/>
      <c r="J6926" s="6"/>
      <c r="K6926" s="8"/>
    </row>
    <row r="6927" spans="9:11" x14ac:dyDescent="0.25">
      <c r="I6927" s="4"/>
      <c r="J6927" s="6"/>
      <c r="K6927" s="8"/>
    </row>
    <row r="6928" spans="9:11" x14ac:dyDescent="0.25">
      <c r="I6928" s="4"/>
      <c r="J6928" s="6"/>
      <c r="K6928" s="8"/>
    </row>
    <row r="6929" spans="9:11" x14ac:dyDescent="0.25">
      <c r="I6929" s="4"/>
      <c r="J6929" s="6"/>
      <c r="K6929" s="8"/>
    </row>
    <row r="6930" spans="9:11" x14ac:dyDescent="0.25">
      <c r="I6930" s="4"/>
      <c r="J6930" s="6"/>
      <c r="K6930" s="8"/>
    </row>
    <row r="6931" spans="9:11" x14ac:dyDescent="0.25">
      <c r="I6931" s="4"/>
      <c r="J6931" s="6"/>
      <c r="K6931" s="8"/>
    </row>
    <row r="6932" spans="9:11" x14ac:dyDescent="0.25">
      <c r="I6932" s="4"/>
      <c r="J6932" s="6"/>
      <c r="K6932" s="8"/>
    </row>
    <row r="6933" spans="9:11" x14ac:dyDescent="0.25">
      <c r="I6933" s="4"/>
      <c r="J6933" s="6"/>
      <c r="K6933" s="8"/>
    </row>
    <row r="6934" spans="9:11" x14ac:dyDescent="0.25">
      <c r="I6934" s="4"/>
      <c r="J6934" s="6"/>
      <c r="K6934" s="8"/>
    </row>
    <row r="6935" spans="9:11" x14ac:dyDescent="0.25">
      <c r="I6935" s="4"/>
      <c r="J6935" s="6"/>
      <c r="K6935" s="8"/>
    </row>
    <row r="6936" spans="9:11" x14ac:dyDescent="0.25">
      <c r="I6936" s="4"/>
      <c r="J6936" s="6"/>
      <c r="K6936" s="8"/>
    </row>
    <row r="6937" spans="9:11" x14ac:dyDescent="0.25">
      <c r="I6937" s="4"/>
      <c r="J6937" s="6"/>
      <c r="K6937" s="8"/>
    </row>
    <row r="6938" spans="9:11" x14ac:dyDescent="0.25">
      <c r="I6938" s="4"/>
      <c r="J6938" s="6"/>
      <c r="K6938" s="8"/>
    </row>
    <row r="6939" spans="9:11" x14ac:dyDescent="0.25">
      <c r="I6939" s="4"/>
      <c r="J6939" s="6"/>
      <c r="K6939" s="8"/>
    </row>
    <row r="6940" spans="9:11" x14ac:dyDescent="0.25">
      <c r="I6940" s="4"/>
      <c r="J6940" s="6"/>
      <c r="K6940" s="8"/>
    </row>
    <row r="6941" spans="9:11" x14ac:dyDescent="0.25">
      <c r="I6941" s="4"/>
      <c r="J6941" s="6"/>
      <c r="K6941" s="8"/>
    </row>
    <row r="6942" spans="9:11" x14ac:dyDescent="0.25">
      <c r="I6942" s="4"/>
      <c r="J6942" s="6"/>
      <c r="K6942" s="8"/>
    </row>
    <row r="6943" spans="9:11" x14ac:dyDescent="0.25">
      <c r="I6943" s="4"/>
      <c r="J6943" s="6"/>
      <c r="K6943" s="8"/>
    </row>
    <row r="6944" spans="9:11" x14ac:dyDescent="0.25">
      <c r="I6944" s="4"/>
      <c r="J6944" s="6"/>
      <c r="K6944" s="8"/>
    </row>
    <row r="6945" spans="9:11" x14ac:dyDescent="0.25">
      <c r="I6945" s="4"/>
      <c r="J6945" s="6"/>
      <c r="K6945" s="8"/>
    </row>
    <row r="6946" spans="9:11" x14ac:dyDescent="0.25">
      <c r="I6946" s="4"/>
      <c r="J6946" s="6"/>
      <c r="K6946" s="8"/>
    </row>
    <row r="6947" spans="9:11" x14ac:dyDescent="0.25">
      <c r="I6947" s="4"/>
      <c r="J6947" s="6"/>
      <c r="K6947" s="8"/>
    </row>
    <row r="6948" spans="9:11" x14ac:dyDescent="0.25">
      <c r="I6948" s="4"/>
      <c r="J6948" s="6"/>
      <c r="K6948" s="8"/>
    </row>
    <row r="6949" spans="9:11" x14ac:dyDescent="0.25">
      <c r="I6949" s="4"/>
      <c r="J6949" s="6"/>
      <c r="K6949" s="8"/>
    </row>
    <row r="6950" spans="9:11" x14ac:dyDescent="0.25">
      <c r="I6950" s="4"/>
      <c r="J6950" s="6"/>
      <c r="K6950" s="8"/>
    </row>
    <row r="6951" spans="9:11" x14ac:dyDescent="0.25">
      <c r="I6951" s="4"/>
      <c r="J6951" s="6"/>
      <c r="K6951" s="8"/>
    </row>
    <row r="6952" spans="9:11" x14ac:dyDescent="0.25">
      <c r="I6952" s="4"/>
      <c r="J6952" s="6"/>
      <c r="K6952" s="8"/>
    </row>
    <row r="6953" spans="9:11" x14ac:dyDescent="0.25">
      <c r="I6953" s="4"/>
      <c r="J6953" s="6"/>
      <c r="K6953" s="8"/>
    </row>
    <row r="6954" spans="9:11" x14ac:dyDescent="0.25">
      <c r="I6954" s="4"/>
      <c r="J6954" s="6"/>
      <c r="K6954" s="8"/>
    </row>
    <row r="6955" spans="9:11" x14ac:dyDescent="0.25">
      <c r="I6955" s="4"/>
      <c r="J6955" s="6"/>
      <c r="K6955" s="8"/>
    </row>
    <row r="6956" spans="9:11" x14ac:dyDescent="0.25">
      <c r="I6956" s="4"/>
      <c r="J6956" s="6"/>
      <c r="K6956" s="8"/>
    </row>
    <row r="6957" spans="9:11" x14ac:dyDescent="0.25">
      <c r="I6957" s="4"/>
      <c r="J6957" s="6"/>
      <c r="K6957" s="8"/>
    </row>
    <row r="6958" spans="9:11" x14ac:dyDescent="0.25">
      <c r="I6958" s="4"/>
      <c r="J6958" s="6"/>
      <c r="K6958" s="8"/>
    </row>
    <row r="6959" spans="9:11" x14ac:dyDescent="0.25">
      <c r="I6959" s="4"/>
      <c r="J6959" s="6"/>
      <c r="K6959" s="8"/>
    </row>
    <row r="6960" spans="9:11" x14ac:dyDescent="0.25">
      <c r="I6960" s="4"/>
      <c r="J6960" s="6"/>
      <c r="K6960" s="8"/>
    </row>
    <row r="6961" spans="9:11" x14ac:dyDescent="0.25">
      <c r="I6961" s="4"/>
      <c r="J6961" s="6"/>
      <c r="K6961" s="8"/>
    </row>
    <row r="6962" spans="9:11" x14ac:dyDescent="0.25">
      <c r="I6962" s="4"/>
      <c r="J6962" s="6"/>
      <c r="K6962" s="8"/>
    </row>
    <row r="6963" spans="9:11" x14ac:dyDescent="0.25">
      <c r="I6963" s="4"/>
      <c r="J6963" s="6"/>
      <c r="K6963" s="8"/>
    </row>
    <row r="6964" spans="9:11" x14ac:dyDescent="0.25">
      <c r="I6964" s="4"/>
      <c r="J6964" s="6"/>
      <c r="K6964" s="8"/>
    </row>
    <row r="6965" spans="9:11" x14ac:dyDescent="0.25">
      <c r="I6965" s="4"/>
      <c r="J6965" s="6"/>
      <c r="K6965" s="8"/>
    </row>
    <row r="6966" spans="9:11" x14ac:dyDescent="0.25">
      <c r="I6966" s="4"/>
      <c r="J6966" s="6"/>
      <c r="K6966" s="8"/>
    </row>
    <row r="6967" spans="9:11" x14ac:dyDescent="0.25">
      <c r="I6967" s="4"/>
      <c r="J6967" s="6"/>
      <c r="K6967" s="8"/>
    </row>
    <row r="6968" spans="9:11" x14ac:dyDescent="0.25">
      <c r="I6968" s="4"/>
      <c r="J6968" s="6"/>
      <c r="K6968" s="8"/>
    </row>
    <row r="6969" spans="9:11" x14ac:dyDescent="0.25">
      <c r="I6969" s="4"/>
      <c r="J6969" s="6"/>
      <c r="K6969" s="8"/>
    </row>
    <row r="6970" spans="9:11" x14ac:dyDescent="0.25">
      <c r="I6970" s="4"/>
      <c r="J6970" s="6"/>
      <c r="K6970" s="8"/>
    </row>
    <row r="6971" spans="9:11" x14ac:dyDescent="0.25">
      <c r="I6971" s="4"/>
      <c r="J6971" s="6"/>
      <c r="K6971" s="8"/>
    </row>
    <row r="6972" spans="9:11" x14ac:dyDescent="0.25">
      <c r="I6972" s="4"/>
      <c r="J6972" s="6"/>
      <c r="K6972" s="8"/>
    </row>
    <row r="6973" spans="9:11" x14ac:dyDescent="0.25">
      <c r="I6973" s="4"/>
      <c r="J6973" s="6"/>
      <c r="K6973" s="8"/>
    </row>
    <row r="6974" spans="9:11" x14ac:dyDescent="0.25">
      <c r="I6974" s="4"/>
      <c r="J6974" s="6"/>
      <c r="K6974" s="8"/>
    </row>
    <row r="6975" spans="9:11" x14ac:dyDescent="0.25">
      <c r="I6975" s="4"/>
      <c r="J6975" s="6"/>
      <c r="K6975" s="8"/>
    </row>
    <row r="6976" spans="9:11" x14ac:dyDescent="0.25">
      <c r="I6976" s="4"/>
      <c r="J6976" s="6"/>
      <c r="K6976" s="8"/>
    </row>
    <row r="6977" spans="9:11" x14ac:dyDescent="0.25">
      <c r="I6977" s="4"/>
      <c r="J6977" s="6"/>
      <c r="K6977" s="8"/>
    </row>
    <row r="6978" spans="9:11" x14ac:dyDescent="0.25">
      <c r="I6978" s="4"/>
      <c r="J6978" s="6"/>
      <c r="K6978" s="8"/>
    </row>
    <row r="6979" spans="9:11" x14ac:dyDescent="0.25">
      <c r="I6979" s="4"/>
      <c r="J6979" s="6"/>
      <c r="K6979" s="8"/>
    </row>
    <row r="6980" spans="9:11" x14ac:dyDescent="0.25">
      <c r="I6980" s="4"/>
      <c r="J6980" s="6"/>
      <c r="K6980" s="8"/>
    </row>
    <row r="6981" spans="9:11" x14ac:dyDescent="0.25">
      <c r="I6981" s="4"/>
      <c r="J6981" s="6"/>
      <c r="K6981" s="8"/>
    </row>
    <row r="6982" spans="9:11" x14ac:dyDescent="0.25">
      <c r="I6982" s="4"/>
      <c r="J6982" s="6"/>
      <c r="K6982" s="8"/>
    </row>
    <row r="6983" spans="9:11" x14ac:dyDescent="0.25">
      <c r="I6983" s="4"/>
      <c r="J6983" s="6"/>
      <c r="K6983" s="8"/>
    </row>
    <row r="6984" spans="9:11" x14ac:dyDescent="0.25">
      <c r="I6984" s="4"/>
      <c r="J6984" s="6"/>
      <c r="K6984" s="8"/>
    </row>
    <row r="6985" spans="9:11" x14ac:dyDescent="0.25">
      <c r="I6985" s="4"/>
      <c r="J6985" s="6"/>
      <c r="K6985" s="8"/>
    </row>
    <row r="6986" spans="9:11" x14ac:dyDescent="0.25">
      <c r="I6986" s="4"/>
      <c r="J6986" s="6"/>
      <c r="K6986" s="8"/>
    </row>
    <row r="6987" spans="9:11" x14ac:dyDescent="0.25">
      <c r="I6987" s="4"/>
      <c r="J6987" s="6"/>
      <c r="K6987" s="8"/>
    </row>
    <row r="6988" spans="9:11" x14ac:dyDescent="0.25">
      <c r="I6988" s="4"/>
      <c r="J6988" s="6"/>
      <c r="K6988" s="8"/>
    </row>
    <row r="6989" spans="9:11" x14ac:dyDescent="0.25">
      <c r="I6989" s="4"/>
      <c r="J6989" s="6"/>
      <c r="K6989" s="8"/>
    </row>
    <row r="6990" spans="9:11" x14ac:dyDescent="0.25">
      <c r="I6990" s="4"/>
      <c r="J6990" s="6"/>
      <c r="K6990" s="8"/>
    </row>
    <row r="6991" spans="9:11" x14ac:dyDescent="0.25">
      <c r="I6991" s="4"/>
      <c r="J6991" s="6"/>
      <c r="K6991" s="8"/>
    </row>
    <row r="6992" spans="9:11" x14ac:dyDescent="0.25">
      <c r="I6992" s="4"/>
      <c r="J6992" s="6"/>
      <c r="K6992" s="8"/>
    </row>
    <row r="6993" spans="9:11" x14ac:dyDescent="0.25">
      <c r="I6993" s="4"/>
      <c r="J6993" s="6"/>
      <c r="K6993" s="8"/>
    </row>
    <row r="6994" spans="9:11" x14ac:dyDescent="0.25">
      <c r="I6994" s="4"/>
      <c r="J6994" s="6"/>
      <c r="K6994" s="8"/>
    </row>
    <row r="6995" spans="9:11" x14ac:dyDescent="0.25">
      <c r="I6995" s="4"/>
      <c r="J6995" s="6"/>
      <c r="K6995" s="8"/>
    </row>
    <row r="6996" spans="9:11" x14ac:dyDescent="0.25">
      <c r="I6996" s="4"/>
      <c r="J6996" s="6"/>
      <c r="K6996" s="8"/>
    </row>
    <row r="6997" spans="9:11" x14ac:dyDescent="0.25">
      <c r="I6997" s="4"/>
      <c r="J6997" s="6"/>
      <c r="K6997" s="8"/>
    </row>
    <row r="6998" spans="9:11" x14ac:dyDescent="0.25">
      <c r="I6998" s="4"/>
      <c r="J6998" s="6"/>
      <c r="K6998" s="8"/>
    </row>
    <row r="6999" spans="9:11" x14ac:dyDescent="0.25">
      <c r="I6999" s="4"/>
      <c r="J6999" s="6"/>
      <c r="K6999" s="8"/>
    </row>
    <row r="7000" spans="9:11" x14ac:dyDescent="0.25">
      <c r="I7000" s="4"/>
      <c r="J7000" s="6"/>
      <c r="K7000" s="8"/>
    </row>
    <row r="7001" spans="9:11" x14ac:dyDescent="0.25">
      <c r="I7001" s="4"/>
      <c r="J7001" s="6"/>
      <c r="K7001" s="8"/>
    </row>
    <row r="7002" spans="9:11" x14ac:dyDescent="0.25">
      <c r="I7002" s="4"/>
      <c r="J7002" s="6"/>
      <c r="K7002" s="8"/>
    </row>
    <row r="7003" spans="9:11" x14ac:dyDescent="0.25">
      <c r="I7003" s="4"/>
      <c r="J7003" s="6"/>
      <c r="K7003" s="8"/>
    </row>
    <row r="7004" spans="9:11" x14ac:dyDescent="0.25">
      <c r="I7004" s="4"/>
      <c r="J7004" s="6"/>
      <c r="K7004" s="8"/>
    </row>
    <row r="7005" spans="9:11" x14ac:dyDescent="0.25">
      <c r="I7005" s="4"/>
      <c r="J7005" s="6"/>
      <c r="K7005" s="8"/>
    </row>
    <row r="7006" spans="9:11" x14ac:dyDescent="0.25">
      <c r="I7006" s="4"/>
      <c r="J7006" s="6"/>
      <c r="K7006" s="8"/>
    </row>
    <row r="7007" spans="9:11" x14ac:dyDescent="0.25">
      <c r="I7007" s="4"/>
      <c r="J7007" s="6"/>
      <c r="K7007" s="8"/>
    </row>
    <row r="7008" spans="9:11" x14ac:dyDescent="0.25">
      <c r="I7008" s="4"/>
      <c r="J7008" s="6"/>
      <c r="K7008" s="8"/>
    </row>
    <row r="7009" spans="9:11" x14ac:dyDescent="0.25">
      <c r="I7009" s="4"/>
      <c r="J7009" s="6"/>
      <c r="K7009" s="8"/>
    </row>
    <row r="7010" spans="9:11" x14ac:dyDescent="0.25">
      <c r="I7010" s="4"/>
      <c r="J7010" s="6"/>
      <c r="K7010" s="8"/>
    </row>
    <row r="7011" spans="9:11" x14ac:dyDescent="0.25">
      <c r="I7011" s="4"/>
      <c r="J7011" s="6"/>
      <c r="K7011" s="8"/>
    </row>
    <row r="7012" spans="9:11" x14ac:dyDescent="0.25">
      <c r="I7012" s="4"/>
      <c r="J7012" s="6"/>
      <c r="K7012" s="8"/>
    </row>
    <row r="7013" spans="9:11" x14ac:dyDescent="0.25">
      <c r="I7013" s="4"/>
      <c r="J7013" s="6"/>
      <c r="K7013" s="8"/>
    </row>
    <row r="7014" spans="9:11" x14ac:dyDescent="0.25">
      <c r="I7014" s="4"/>
      <c r="J7014" s="6"/>
      <c r="K7014" s="8"/>
    </row>
    <row r="7015" spans="9:11" x14ac:dyDescent="0.25">
      <c r="I7015" s="4"/>
      <c r="J7015" s="6"/>
      <c r="K7015" s="8"/>
    </row>
    <row r="7016" spans="9:11" x14ac:dyDescent="0.25">
      <c r="I7016" s="4"/>
      <c r="J7016" s="6"/>
      <c r="K7016" s="8"/>
    </row>
    <row r="7017" spans="9:11" x14ac:dyDescent="0.25">
      <c r="I7017" s="4"/>
      <c r="J7017" s="6"/>
      <c r="K7017" s="8"/>
    </row>
    <row r="7018" spans="9:11" x14ac:dyDescent="0.25">
      <c r="I7018" s="4"/>
      <c r="J7018" s="6"/>
      <c r="K7018" s="8"/>
    </row>
    <row r="7019" spans="9:11" x14ac:dyDescent="0.25">
      <c r="I7019" s="4"/>
      <c r="J7019" s="6"/>
      <c r="K7019" s="8"/>
    </row>
    <row r="7020" spans="9:11" x14ac:dyDescent="0.25">
      <c r="I7020" s="4"/>
      <c r="J7020" s="6"/>
      <c r="K7020" s="8"/>
    </row>
    <row r="7021" spans="9:11" x14ac:dyDescent="0.25">
      <c r="I7021" s="4"/>
      <c r="J7021" s="6"/>
      <c r="K7021" s="8"/>
    </row>
    <row r="7022" spans="9:11" x14ac:dyDescent="0.25">
      <c r="I7022" s="4"/>
      <c r="J7022" s="6"/>
      <c r="K7022" s="8"/>
    </row>
    <row r="7023" spans="9:11" x14ac:dyDescent="0.25">
      <c r="I7023" s="4"/>
      <c r="J7023" s="6"/>
      <c r="K7023" s="8"/>
    </row>
    <row r="7024" spans="9:11" x14ac:dyDescent="0.25">
      <c r="I7024" s="4"/>
      <c r="J7024" s="6"/>
      <c r="K7024" s="8"/>
    </row>
    <row r="7025" spans="9:11" x14ac:dyDescent="0.25">
      <c r="I7025" s="4"/>
      <c r="J7025" s="6"/>
      <c r="K7025" s="8"/>
    </row>
    <row r="7026" spans="9:11" x14ac:dyDescent="0.25">
      <c r="I7026" s="4"/>
      <c r="J7026" s="6"/>
      <c r="K7026" s="8"/>
    </row>
    <row r="7027" spans="9:11" x14ac:dyDescent="0.25">
      <c r="I7027" s="4"/>
      <c r="J7027" s="6"/>
      <c r="K7027" s="8"/>
    </row>
    <row r="7028" spans="9:11" x14ac:dyDescent="0.25">
      <c r="I7028" s="4"/>
      <c r="J7028" s="6"/>
      <c r="K7028" s="8"/>
    </row>
    <row r="7029" spans="9:11" x14ac:dyDescent="0.25">
      <c r="I7029" s="4"/>
      <c r="J7029" s="6"/>
      <c r="K7029" s="8"/>
    </row>
    <row r="7030" spans="9:11" x14ac:dyDescent="0.25">
      <c r="I7030" s="4"/>
      <c r="J7030" s="6"/>
      <c r="K7030" s="8"/>
    </row>
    <row r="7031" spans="9:11" x14ac:dyDescent="0.25">
      <c r="I7031" s="4"/>
      <c r="J7031" s="6"/>
      <c r="K7031" s="8"/>
    </row>
    <row r="7032" spans="9:11" x14ac:dyDescent="0.25">
      <c r="I7032" s="4"/>
      <c r="J7032" s="6"/>
      <c r="K7032" s="8"/>
    </row>
    <row r="7033" spans="9:11" x14ac:dyDescent="0.25">
      <c r="I7033" s="4"/>
      <c r="J7033" s="6"/>
      <c r="K7033" s="8"/>
    </row>
    <row r="7034" spans="9:11" x14ac:dyDescent="0.25">
      <c r="I7034" s="4"/>
      <c r="J7034" s="6"/>
      <c r="K7034" s="8"/>
    </row>
    <row r="7035" spans="9:11" x14ac:dyDescent="0.25">
      <c r="I7035" s="4"/>
      <c r="J7035" s="6"/>
      <c r="K7035" s="8"/>
    </row>
    <row r="7036" spans="9:11" x14ac:dyDescent="0.25">
      <c r="I7036" s="4"/>
      <c r="J7036" s="6"/>
      <c r="K7036" s="8"/>
    </row>
    <row r="7037" spans="9:11" x14ac:dyDescent="0.25">
      <c r="I7037" s="4"/>
      <c r="J7037" s="6"/>
      <c r="K7037" s="8"/>
    </row>
    <row r="7038" spans="9:11" x14ac:dyDescent="0.25">
      <c r="I7038" s="4"/>
      <c r="J7038" s="6"/>
      <c r="K7038" s="8"/>
    </row>
    <row r="7039" spans="9:11" x14ac:dyDescent="0.25">
      <c r="I7039" s="4"/>
      <c r="J7039" s="6"/>
      <c r="K7039" s="8"/>
    </row>
    <row r="7040" spans="9:11" x14ac:dyDescent="0.25">
      <c r="I7040" s="4"/>
      <c r="J7040" s="6"/>
      <c r="K7040" s="8"/>
    </row>
    <row r="7041" spans="9:11" x14ac:dyDescent="0.25">
      <c r="I7041" s="4"/>
      <c r="J7041" s="6"/>
      <c r="K7041" s="8"/>
    </row>
    <row r="7042" spans="9:11" x14ac:dyDescent="0.25">
      <c r="I7042" s="4"/>
      <c r="J7042" s="6"/>
      <c r="K7042" s="8"/>
    </row>
    <row r="7043" spans="9:11" x14ac:dyDescent="0.25">
      <c r="I7043" s="4"/>
      <c r="J7043" s="6"/>
      <c r="K7043" s="8"/>
    </row>
    <row r="7044" spans="9:11" x14ac:dyDescent="0.25">
      <c r="I7044" s="4"/>
      <c r="J7044" s="6"/>
      <c r="K7044" s="8"/>
    </row>
    <row r="7045" spans="9:11" x14ac:dyDescent="0.25">
      <c r="I7045" s="4"/>
      <c r="J7045" s="6"/>
      <c r="K7045" s="8"/>
    </row>
    <row r="7046" spans="9:11" x14ac:dyDescent="0.25">
      <c r="I7046" s="4"/>
      <c r="J7046" s="6"/>
      <c r="K7046" s="8"/>
    </row>
    <row r="7047" spans="9:11" x14ac:dyDescent="0.25">
      <c r="I7047" s="4"/>
      <c r="J7047" s="6"/>
      <c r="K7047" s="8"/>
    </row>
    <row r="7048" spans="9:11" x14ac:dyDescent="0.25">
      <c r="I7048" s="4"/>
      <c r="J7048" s="6"/>
      <c r="K7048" s="8"/>
    </row>
    <row r="7049" spans="9:11" x14ac:dyDescent="0.25">
      <c r="I7049" s="4"/>
      <c r="J7049" s="6"/>
      <c r="K7049" s="8"/>
    </row>
    <row r="7050" spans="9:11" x14ac:dyDescent="0.25">
      <c r="I7050" s="4"/>
      <c r="J7050" s="6"/>
      <c r="K7050" s="8"/>
    </row>
    <row r="7051" spans="9:11" x14ac:dyDescent="0.25">
      <c r="I7051" s="4"/>
      <c r="J7051" s="6"/>
      <c r="K7051" s="8"/>
    </row>
    <row r="7052" spans="9:11" x14ac:dyDescent="0.25">
      <c r="I7052" s="4"/>
      <c r="J7052" s="6"/>
      <c r="K7052" s="8"/>
    </row>
    <row r="7053" spans="9:11" x14ac:dyDescent="0.25">
      <c r="I7053" s="4"/>
      <c r="J7053" s="6"/>
      <c r="K7053" s="8"/>
    </row>
    <row r="7054" spans="9:11" x14ac:dyDescent="0.25">
      <c r="I7054" s="4"/>
      <c r="J7054" s="6"/>
      <c r="K7054" s="8"/>
    </row>
    <row r="7055" spans="9:11" x14ac:dyDescent="0.25">
      <c r="I7055" s="4"/>
      <c r="J7055" s="6"/>
      <c r="K7055" s="8"/>
    </row>
    <row r="7056" spans="9:11" x14ac:dyDescent="0.25">
      <c r="I7056" s="4"/>
      <c r="J7056" s="6"/>
      <c r="K7056" s="8"/>
    </row>
    <row r="7057" spans="9:11" x14ac:dyDescent="0.25">
      <c r="I7057" s="4"/>
      <c r="J7057" s="6"/>
      <c r="K7057" s="8"/>
    </row>
    <row r="7058" spans="9:11" x14ac:dyDescent="0.25">
      <c r="I7058" s="4"/>
      <c r="J7058" s="6"/>
      <c r="K7058" s="8"/>
    </row>
    <row r="7059" spans="9:11" x14ac:dyDescent="0.25">
      <c r="I7059" s="4"/>
      <c r="J7059" s="6"/>
      <c r="K7059" s="8"/>
    </row>
    <row r="7060" spans="9:11" x14ac:dyDescent="0.25">
      <c r="I7060" s="4"/>
      <c r="J7060" s="6"/>
      <c r="K7060" s="8"/>
    </row>
    <row r="7061" spans="9:11" x14ac:dyDescent="0.25">
      <c r="I7061" s="4"/>
      <c r="J7061" s="6"/>
      <c r="K7061" s="8"/>
    </row>
    <row r="7062" spans="9:11" x14ac:dyDescent="0.25">
      <c r="I7062" s="4"/>
      <c r="J7062" s="6"/>
      <c r="K7062" s="8"/>
    </row>
    <row r="7063" spans="9:11" x14ac:dyDescent="0.25">
      <c r="I7063" s="4"/>
      <c r="J7063" s="6"/>
      <c r="K7063" s="8"/>
    </row>
    <row r="7064" spans="9:11" x14ac:dyDescent="0.25">
      <c r="I7064" s="4"/>
      <c r="J7064" s="6"/>
      <c r="K7064" s="8"/>
    </row>
    <row r="7065" spans="9:11" x14ac:dyDescent="0.25">
      <c r="I7065" s="4"/>
      <c r="J7065" s="6"/>
      <c r="K7065" s="8"/>
    </row>
    <row r="7066" spans="9:11" x14ac:dyDescent="0.25">
      <c r="I7066" s="4"/>
      <c r="J7066" s="6"/>
      <c r="K7066" s="8"/>
    </row>
    <row r="7067" spans="9:11" x14ac:dyDescent="0.25">
      <c r="I7067" s="4"/>
      <c r="J7067" s="6"/>
      <c r="K7067" s="8"/>
    </row>
    <row r="7068" spans="9:11" x14ac:dyDescent="0.25">
      <c r="I7068" s="4"/>
      <c r="J7068" s="6"/>
      <c r="K7068" s="8"/>
    </row>
    <row r="7069" spans="9:11" x14ac:dyDescent="0.25">
      <c r="I7069" s="4"/>
      <c r="J7069" s="6"/>
      <c r="K7069" s="8"/>
    </row>
    <row r="7070" spans="9:11" x14ac:dyDescent="0.25">
      <c r="I7070" s="4"/>
      <c r="J7070" s="6"/>
      <c r="K7070" s="8"/>
    </row>
    <row r="7071" spans="9:11" x14ac:dyDescent="0.25">
      <c r="I7071" s="4"/>
      <c r="J7071" s="6"/>
      <c r="K7071" s="8"/>
    </row>
    <row r="7072" spans="9:11" x14ac:dyDescent="0.25">
      <c r="I7072" s="4"/>
      <c r="J7072" s="6"/>
      <c r="K7072" s="8"/>
    </row>
    <row r="7073" spans="9:11" x14ac:dyDescent="0.25">
      <c r="I7073" s="4"/>
      <c r="J7073" s="6"/>
      <c r="K7073" s="8"/>
    </row>
    <row r="7074" spans="9:11" x14ac:dyDescent="0.25">
      <c r="I7074" s="4"/>
      <c r="J7074" s="6"/>
      <c r="K7074" s="8"/>
    </row>
    <row r="7075" spans="9:11" x14ac:dyDescent="0.25">
      <c r="I7075" s="4"/>
      <c r="J7075" s="6"/>
      <c r="K7075" s="8"/>
    </row>
    <row r="7076" spans="9:11" x14ac:dyDescent="0.25">
      <c r="I7076" s="4"/>
      <c r="J7076" s="6"/>
      <c r="K7076" s="8"/>
    </row>
    <row r="7077" spans="9:11" x14ac:dyDescent="0.25">
      <c r="I7077" s="4"/>
      <c r="J7077" s="6"/>
      <c r="K7077" s="8"/>
    </row>
    <row r="7078" spans="9:11" x14ac:dyDescent="0.25">
      <c r="I7078" s="4"/>
      <c r="J7078" s="6"/>
      <c r="K7078" s="8"/>
    </row>
    <row r="7079" spans="9:11" x14ac:dyDescent="0.25">
      <c r="I7079" s="4"/>
      <c r="J7079" s="6"/>
      <c r="K7079" s="8"/>
    </row>
    <row r="7080" spans="9:11" x14ac:dyDescent="0.25">
      <c r="I7080" s="4"/>
      <c r="J7080" s="6"/>
      <c r="K7080" s="8"/>
    </row>
    <row r="7081" spans="9:11" x14ac:dyDescent="0.25">
      <c r="I7081" s="4"/>
      <c r="J7081" s="6"/>
      <c r="K7081" s="8"/>
    </row>
    <row r="7082" spans="9:11" x14ac:dyDescent="0.25">
      <c r="I7082" s="4"/>
      <c r="J7082" s="6"/>
      <c r="K7082" s="8"/>
    </row>
    <row r="7083" spans="9:11" x14ac:dyDescent="0.25">
      <c r="I7083" s="4"/>
      <c r="J7083" s="6"/>
      <c r="K7083" s="8"/>
    </row>
    <row r="7084" spans="9:11" x14ac:dyDescent="0.25">
      <c r="I7084" s="4"/>
      <c r="J7084" s="6"/>
      <c r="K7084" s="8"/>
    </row>
    <row r="7085" spans="9:11" x14ac:dyDescent="0.25">
      <c r="I7085" s="4"/>
      <c r="J7085" s="6"/>
      <c r="K7085" s="8"/>
    </row>
    <row r="7086" spans="9:11" x14ac:dyDescent="0.25">
      <c r="I7086" s="4"/>
      <c r="J7086" s="6"/>
      <c r="K7086" s="8"/>
    </row>
    <row r="7087" spans="9:11" x14ac:dyDescent="0.25">
      <c r="I7087" s="4"/>
      <c r="J7087" s="6"/>
      <c r="K7087" s="8"/>
    </row>
    <row r="7088" spans="9:11" x14ac:dyDescent="0.25">
      <c r="I7088" s="4"/>
      <c r="J7088" s="6"/>
      <c r="K7088" s="8"/>
    </row>
    <row r="7089" spans="9:11" x14ac:dyDescent="0.25">
      <c r="I7089" s="4"/>
      <c r="J7089" s="6"/>
      <c r="K7089" s="8"/>
    </row>
    <row r="7090" spans="9:11" x14ac:dyDescent="0.25">
      <c r="I7090" s="4"/>
      <c r="J7090" s="6"/>
      <c r="K7090" s="8"/>
    </row>
    <row r="7091" spans="9:11" x14ac:dyDescent="0.25">
      <c r="I7091" s="4"/>
      <c r="J7091" s="6"/>
      <c r="K7091" s="8"/>
    </row>
    <row r="7092" spans="9:11" x14ac:dyDescent="0.25">
      <c r="I7092" s="4"/>
      <c r="J7092" s="6"/>
      <c r="K7092" s="8"/>
    </row>
    <row r="7093" spans="9:11" x14ac:dyDescent="0.25">
      <c r="I7093" s="4"/>
      <c r="J7093" s="6"/>
      <c r="K7093" s="8"/>
    </row>
    <row r="7094" spans="9:11" x14ac:dyDescent="0.25">
      <c r="I7094" s="4"/>
      <c r="J7094" s="6"/>
      <c r="K7094" s="8"/>
    </row>
    <row r="7095" spans="9:11" x14ac:dyDescent="0.25">
      <c r="I7095" s="4"/>
      <c r="J7095" s="6"/>
      <c r="K7095" s="8"/>
    </row>
    <row r="7096" spans="9:11" x14ac:dyDescent="0.25">
      <c r="I7096" s="4"/>
      <c r="J7096" s="6"/>
      <c r="K7096" s="8"/>
    </row>
    <row r="7097" spans="9:11" x14ac:dyDescent="0.25">
      <c r="I7097" s="4"/>
      <c r="J7097" s="6"/>
      <c r="K7097" s="8"/>
    </row>
    <row r="7098" spans="9:11" x14ac:dyDescent="0.25">
      <c r="I7098" s="4"/>
      <c r="J7098" s="6"/>
      <c r="K7098" s="8"/>
    </row>
    <row r="7099" spans="9:11" x14ac:dyDescent="0.25">
      <c r="I7099" s="4"/>
      <c r="J7099" s="6"/>
      <c r="K7099" s="8"/>
    </row>
    <row r="7100" spans="9:11" x14ac:dyDescent="0.25">
      <c r="I7100" s="4"/>
      <c r="J7100" s="6"/>
      <c r="K7100" s="8"/>
    </row>
    <row r="7101" spans="9:11" x14ac:dyDescent="0.25">
      <c r="I7101" s="4"/>
      <c r="J7101" s="6"/>
      <c r="K7101" s="8"/>
    </row>
    <row r="7102" spans="9:11" x14ac:dyDescent="0.25">
      <c r="I7102" s="4"/>
      <c r="J7102" s="6"/>
      <c r="K7102" s="8"/>
    </row>
    <row r="7103" spans="9:11" x14ac:dyDescent="0.25">
      <c r="I7103" s="4"/>
      <c r="J7103" s="6"/>
      <c r="K7103" s="8"/>
    </row>
    <row r="7104" spans="9:11" x14ac:dyDescent="0.25">
      <c r="I7104" s="4"/>
      <c r="J7104" s="6"/>
      <c r="K7104" s="8"/>
    </row>
    <row r="7105" spans="9:11" x14ac:dyDescent="0.25">
      <c r="I7105" s="4"/>
      <c r="J7105" s="6"/>
      <c r="K7105" s="8"/>
    </row>
    <row r="7106" spans="9:11" x14ac:dyDescent="0.25">
      <c r="I7106" s="4"/>
      <c r="J7106" s="6"/>
      <c r="K7106" s="8"/>
    </row>
    <row r="7107" spans="9:11" x14ac:dyDescent="0.25">
      <c r="I7107" s="4"/>
      <c r="J7107" s="6"/>
      <c r="K7107" s="8"/>
    </row>
    <row r="7108" spans="9:11" x14ac:dyDescent="0.25">
      <c r="I7108" s="4"/>
      <c r="J7108" s="6"/>
      <c r="K7108" s="8"/>
    </row>
    <row r="7109" spans="9:11" x14ac:dyDescent="0.25">
      <c r="I7109" s="4"/>
      <c r="J7109" s="6"/>
      <c r="K7109" s="8"/>
    </row>
    <row r="7110" spans="9:11" x14ac:dyDescent="0.25">
      <c r="I7110" s="4"/>
      <c r="J7110" s="6"/>
      <c r="K7110" s="8"/>
    </row>
    <row r="7111" spans="9:11" x14ac:dyDescent="0.25">
      <c r="I7111" s="4"/>
      <c r="J7111" s="6"/>
      <c r="K7111" s="8"/>
    </row>
    <row r="7112" spans="9:11" x14ac:dyDescent="0.25">
      <c r="I7112" s="4"/>
      <c r="J7112" s="6"/>
      <c r="K7112" s="8"/>
    </row>
    <row r="7113" spans="9:11" x14ac:dyDescent="0.25">
      <c r="I7113" s="4"/>
      <c r="J7113" s="6"/>
      <c r="K7113" s="8"/>
    </row>
    <row r="7114" spans="9:11" x14ac:dyDescent="0.25">
      <c r="I7114" s="4"/>
      <c r="J7114" s="6"/>
      <c r="K7114" s="8"/>
    </row>
    <row r="7115" spans="9:11" x14ac:dyDescent="0.25">
      <c r="I7115" s="4"/>
      <c r="J7115" s="6"/>
      <c r="K7115" s="8"/>
    </row>
    <row r="7116" spans="9:11" x14ac:dyDescent="0.25">
      <c r="I7116" s="4"/>
      <c r="J7116" s="6"/>
      <c r="K7116" s="8"/>
    </row>
    <row r="7117" spans="9:11" x14ac:dyDescent="0.25">
      <c r="I7117" s="4"/>
      <c r="J7117" s="6"/>
      <c r="K7117" s="8"/>
    </row>
    <row r="7118" spans="9:11" x14ac:dyDescent="0.25">
      <c r="I7118" s="4"/>
      <c r="J7118" s="6"/>
      <c r="K7118" s="8"/>
    </row>
    <row r="7119" spans="9:11" x14ac:dyDescent="0.25">
      <c r="I7119" s="4"/>
      <c r="J7119" s="6"/>
      <c r="K7119" s="8"/>
    </row>
    <row r="7120" spans="9:11" x14ac:dyDescent="0.25">
      <c r="I7120" s="4"/>
      <c r="J7120" s="6"/>
      <c r="K7120" s="8"/>
    </row>
    <row r="7121" spans="9:11" x14ac:dyDescent="0.25">
      <c r="I7121" s="4"/>
      <c r="J7121" s="6"/>
      <c r="K7121" s="8"/>
    </row>
    <row r="7122" spans="9:11" x14ac:dyDescent="0.25">
      <c r="I7122" s="4"/>
      <c r="J7122" s="6"/>
      <c r="K7122" s="8"/>
    </row>
    <row r="7123" spans="9:11" x14ac:dyDescent="0.25">
      <c r="I7123" s="4"/>
      <c r="J7123" s="6"/>
      <c r="K7123" s="8"/>
    </row>
    <row r="7124" spans="9:11" x14ac:dyDescent="0.25">
      <c r="I7124" s="4"/>
      <c r="J7124" s="6"/>
      <c r="K7124" s="8"/>
    </row>
    <row r="7125" spans="9:11" x14ac:dyDescent="0.25">
      <c r="I7125" s="4"/>
      <c r="J7125" s="6"/>
      <c r="K7125" s="8"/>
    </row>
    <row r="7126" spans="9:11" x14ac:dyDescent="0.25">
      <c r="I7126" s="4"/>
      <c r="J7126" s="6"/>
      <c r="K7126" s="8"/>
    </row>
    <row r="7127" spans="9:11" x14ac:dyDescent="0.25">
      <c r="I7127" s="4"/>
      <c r="J7127" s="6"/>
      <c r="K7127" s="8"/>
    </row>
    <row r="7128" spans="9:11" x14ac:dyDescent="0.25">
      <c r="I7128" s="4"/>
      <c r="J7128" s="6"/>
      <c r="K7128" s="8"/>
    </row>
    <row r="7129" spans="9:11" x14ac:dyDescent="0.25">
      <c r="I7129" s="4"/>
      <c r="J7129" s="6"/>
      <c r="K7129" s="8"/>
    </row>
    <row r="7130" spans="9:11" x14ac:dyDescent="0.25">
      <c r="I7130" s="4"/>
      <c r="J7130" s="6"/>
      <c r="K7130" s="8"/>
    </row>
    <row r="7131" spans="9:11" x14ac:dyDescent="0.25">
      <c r="I7131" s="4"/>
      <c r="J7131" s="6"/>
      <c r="K7131" s="8"/>
    </row>
    <row r="7132" spans="9:11" x14ac:dyDescent="0.25">
      <c r="I7132" s="4"/>
      <c r="J7132" s="6"/>
      <c r="K7132" s="8"/>
    </row>
    <row r="7133" spans="9:11" x14ac:dyDescent="0.25">
      <c r="I7133" s="4"/>
      <c r="J7133" s="6"/>
      <c r="K7133" s="8"/>
    </row>
    <row r="7134" spans="9:11" x14ac:dyDescent="0.25">
      <c r="I7134" s="4"/>
      <c r="J7134" s="6"/>
      <c r="K7134" s="8"/>
    </row>
    <row r="7135" spans="9:11" x14ac:dyDescent="0.25">
      <c r="I7135" s="4"/>
      <c r="J7135" s="6"/>
      <c r="K7135" s="8"/>
    </row>
    <row r="7136" spans="9:11" x14ac:dyDescent="0.25">
      <c r="I7136" s="4"/>
      <c r="J7136" s="6"/>
      <c r="K7136" s="8"/>
    </row>
    <row r="7137" spans="9:11" x14ac:dyDescent="0.25">
      <c r="I7137" s="4"/>
      <c r="J7137" s="6"/>
      <c r="K7137" s="8"/>
    </row>
    <row r="7138" spans="9:11" x14ac:dyDescent="0.25">
      <c r="I7138" s="4"/>
      <c r="J7138" s="6"/>
      <c r="K7138" s="8"/>
    </row>
    <row r="7139" spans="9:11" x14ac:dyDescent="0.25">
      <c r="I7139" s="4"/>
      <c r="J7139" s="6"/>
      <c r="K7139" s="8"/>
    </row>
    <row r="7140" spans="9:11" x14ac:dyDescent="0.25">
      <c r="I7140" s="4"/>
      <c r="J7140" s="6"/>
      <c r="K7140" s="8"/>
    </row>
    <row r="7141" spans="9:11" x14ac:dyDescent="0.25">
      <c r="I7141" s="4"/>
      <c r="J7141" s="6"/>
      <c r="K7141" s="8"/>
    </row>
    <row r="7142" spans="9:11" x14ac:dyDescent="0.25">
      <c r="I7142" s="4"/>
      <c r="J7142" s="6"/>
      <c r="K7142" s="8"/>
    </row>
    <row r="7143" spans="9:11" x14ac:dyDescent="0.25">
      <c r="I7143" s="4"/>
      <c r="J7143" s="6"/>
      <c r="K7143" s="8"/>
    </row>
    <row r="7144" spans="9:11" x14ac:dyDescent="0.25">
      <c r="I7144" s="4"/>
      <c r="J7144" s="6"/>
      <c r="K7144" s="8"/>
    </row>
    <row r="7145" spans="9:11" x14ac:dyDescent="0.25">
      <c r="I7145" s="4"/>
      <c r="J7145" s="6"/>
      <c r="K7145" s="8"/>
    </row>
    <row r="7146" spans="9:11" x14ac:dyDescent="0.25">
      <c r="I7146" s="4"/>
      <c r="J7146" s="6"/>
      <c r="K7146" s="8"/>
    </row>
    <row r="7147" spans="9:11" x14ac:dyDescent="0.25">
      <c r="I7147" s="4"/>
      <c r="J7147" s="6"/>
      <c r="K7147" s="8"/>
    </row>
    <row r="7148" spans="9:11" x14ac:dyDescent="0.25">
      <c r="I7148" s="4"/>
      <c r="J7148" s="6"/>
      <c r="K7148" s="8"/>
    </row>
    <row r="7149" spans="9:11" x14ac:dyDescent="0.25">
      <c r="I7149" s="4"/>
      <c r="J7149" s="6"/>
      <c r="K7149" s="8"/>
    </row>
    <row r="7150" spans="9:11" x14ac:dyDescent="0.25">
      <c r="I7150" s="4"/>
      <c r="J7150" s="6"/>
      <c r="K7150" s="8"/>
    </row>
    <row r="7151" spans="9:11" x14ac:dyDescent="0.25">
      <c r="I7151" s="4"/>
      <c r="J7151" s="6"/>
      <c r="K7151" s="8"/>
    </row>
    <row r="7152" spans="9:11" x14ac:dyDescent="0.25">
      <c r="I7152" s="4"/>
      <c r="J7152" s="6"/>
      <c r="K7152" s="8"/>
    </row>
    <row r="7153" spans="9:11" x14ac:dyDescent="0.25">
      <c r="I7153" s="4"/>
      <c r="J7153" s="6"/>
      <c r="K7153" s="8"/>
    </row>
    <row r="7154" spans="9:11" x14ac:dyDescent="0.25">
      <c r="I7154" s="4"/>
      <c r="J7154" s="6"/>
      <c r="K7154" s="8"/>
    </row>
    <row r="7155" spans="9:11" x14ac:dyDescent="0.25">
      <c r="I7155" s="4"/>
      <c r="J7155" s="6"/>
      <c r="K7155" s="8"/>
    </row>
    <row r="7156" spans="9:11" x14ac:dyDescent="0.25">
      <c r="I7156" s="4"/>
      <c r="J7156" s="6"/>
      <c r="K7156" s="8"/>
    </row>
    <row r="7157" spans="9:11" x14ac:dyDescent="0.25">
      <c r="I7157" s="4"/>
      <c r="J7157" s="6"/>
      <c r="K7157" s="8"/>
    </row>
    <row r="7158" spans="9:11" x14ac:dyDescent="0.25">
      <c r="I7158" s="4"/>
      <c r="J7158" s="6"/>
      <c r="K7158" s="8"/>
    </row>
    <row r="7159" spans="9:11" x14ac:dyDescent="0.25">
      <c r="I7159" s="4"/>
      <c r="J7159" s="6"/>
      <c r="K7159" s="8"/>
    </row>
    <row r="7160" spans="9:11" x14ac:dyDescent="0.25">
      <c r="I7160" s="4"/>
      <c r="J7160" s="6"/>
      <c r="K7160" s="8"/>
    </row>
    <row r="7161" spans="9:11" x14ac:dyDescent="0.25">
      <c r="I7161" s="4"/>
      <c r="J7161" s="6"/>
      <c r="K7161" s="8"/>
    </row>
    <row r="7162" spans="9:11" x14ac:dyDescent="0.25">
      <c r="I7162" s="4"/>
      <c r="J7162" s="6"/>
      <c r="K7162" s="8"/>
    </row>
    <row r="7163" spans="9:11" x14ac:dyDescent="0.25">
      <c r="I7163" s="4"/>
      <c r="J7163" s="6"/>
      <c r="K7163" s="8"/>
    </row>
    <row r="7164" spans="9:11" x14ac:dyDescent="0.25">
      <c r="I7164" s="4"/>
      <c r="J7164" s="6"/>
      <c r="K7164" s="8"/>
    </row>
    <row r="7165" spans="9:11" x14ac:dyDescent="0.25">
      <c r="I7165" s="4"/>
      <c r="J7165" s="6"/>
      <c r="K7165" s="8"/>
    </row>
    <row r="7166" spans="9:11" x14ac:dyDescent="0.25">
      <c r="I7166" s="4"/>
      <c r="J7166" s="6"/>
      <c r="K7166" s="8"/>
    </row>
    <row r="7167" spans="9:11" x14ac:dyDescent="0.25">
      <c r="I7167" s="4"/>
      <c r="J7167" s="6"/>
      <c r="K7167" s="8"/>
    </row>
    <row r="7168" spans="9:11" x14ac:dyDescent="0.25">
      <c r="I7168" s="4"/>
      <c r="J7168" s="6"/>
      <c r="K7168" s="8"/>
    </row>
    <row r="7169" spans="9:11" x14ac:dyDescent="0.25">
      <c r="I7169" s="4"/>
      <c r="J7169" s="6"/>
      <c r="K7169" s="8"/>
    </row>
    <row r="7170" spans="9:11" x14ac:dyDescent="0.25">
      <c r="I7170" s="4"/>
      <c r="J7170" s="6"/>
      <c r="K7170" s="8"/>
    </row>
    <row r="7171" spans="9:11" x14ac:dyDescent="0.25">
      <c r="I7171" s="4"/>
      <c r="J7171" s="6"/>
      <c r="K7171" s="8"/>
    </row>
    <row r="7172" spans="9:11" x14ac:dyDescent="0.25">
      <c r="I7172" s="4"/>
      <c r="J7172" s="6"/>
      <c r="K7172" s="8"/>
    </row>
    <row r="7173" spans="9:11" x14ac:dyDescent="0.25">
      <c r="I7173" s="4"/>
      <c r="J7173" s="6"/>
      <c r="K7173" s="8"/>
    </row>
    <row r="7174" spans="9:11" x14ac:dyDescent="0.25">
      <c r="I7174" s="4"/>
      <c r="J7174" s="6"/>
      <c r="K7174" s="8"/>
    </row>
    <row r="7175" spans="9:11" x14ac:dyDescent="0.25">
      <c r="I7175" s="4"/>
      <c r="J7175" s="6"/>
      <c r="K7175" s="8"/>
    </row>
    <row r="7176" spans="9:11" x14ac:dyDescent="0.25">
      <c r="I7176" s="4"/>
      <c r="J7176" s="6"/>
      <c r="K7176" s="8"/>
    </row>
    <row r="7177" spans="9:11" x14ac:dyDescent="0.25">
      <c r="I7177" s="4"/>
      <c r="J7177" s="6"/>
      <c r="K7177" s="8"/>
    </row>
    <row r="7178" spans="9:11" x14ac:dyDescent="0.25">
      <c r="I7178" s="4"/>
      <c r="J7178" s="6"/>
      <c r="K7178" s="8"/>
    </row>
    <row r="7179" spans="9:11" x14ac:dyDescent="0.25">
      <c r="I7179" s="4"/>
      <c r="J7179" s="6"/>
      <c r="K7179" s="8"/>
    </row>
    <row r="7180" spans="9:11" x14ac:dyDescent="0.25">
      <c r="I7180" s="4"/>
      <c r="J7180" s="6"/>
      <c r="K7180" s="8"/>
    </row>
    <row r="7181" spans="9:11" x14ac:dyDescent="0.25">
      <c r="I7181" s="4"/>
      <c r="J7181" s="6"/>
      <c r="K7181" s="8"/>
    </row>
    <row r="7182" spans="9:11" x14ac:dyDescent="0.25">
      <c r="I7182" s="4"/>
      <c r="J7182" s="6"/>
      <c r="K7182" s="8"/>
    </row>
    <row r="7183" spans="9:11" x14ac:dyDescent="0.25">
      <c r="I7183" s="4"/>
      <c r="J7183" s="6"/>
      <c r="K7183" s="8"/>
    </row>
    <row r="7184" spans="9:11" x14ac:dyDescent="0.25">
      <c r="I7184" s="4"/>
      <c r="J7184" s="6"/>
      <c r="K7184" s="8"/>
    </row>
    <row r="7185" spans="9:11" x14ac:dyDescent="0.25">
      <c r="I7185" s="4"/>
      <c r="J7185" s="6"/>
      <c r="K7185" s="8"/>
    </row>
    <row r="7186" spans="9:11" x14ac:dyDescent="0.25">
      <c r="I7186" s="4"/>
      <c r="J7186" s="6"/>
      <c r="K7186" s="8"/>
    </row>
    <row r="7187" spans="9:11" x14ac:dyDescent="0.25">
      <c r="I7187" s="4"/>
      <c r="J7187" s="6"/>
      <c r="K7187" s="8"/>
    </row>
    <row r="7188" spans="9:11" x14ac:dyDescent="0.25">
      <c r="I7188" s="4"/>
      <c r="J7188" s="6"/>
      <c r="K7188" s="8"/>
    </row>
    <row r="7189" spans="9:11" x14ac:dyDescent="0.25">
      <c r="I7189" s="4"/>
      <c r="J7189" s="6"/>
      <c r="K7189" s="8"/>
    </row>
    <row r="7190" spans="9:11" x14ac:dyDescent="0.25">
      <c r="I7190" s="4"/>
      <c r="J7190" s="6"/>
      <c r="K7190" s="8"/>
    </row>
    <row r="7191" spans="9:11" x14ac:dyDescent="0.25">
      <c r="I7191" s="4"/>
      <c r="J7191" s="6"/>
      <c r="K7191" s="8"/>
    </row>
    <row r="7192" spans="9:11" x14ac:dyDescent="0.25">
      <c r="I7192" s="4"/>
      <c r="J7192" s="6"/>
      <c r="K7192" s="8"/>
    </row>
    <row r="7193" spans="9:11" x14ac:dyDescent="0.25">
      <c r="I7193" s="4"/>
      <c r="J7193" s="6"/>
      <c r="K7193" s="8"/>
    </row>
    <row r="7194" spans="9:11" x14ac:dyDescent="0.25">
      <c r="I7194" s="4"/>
      <c r="J7194" s="6"/>
      <c r="K7194" s="8"/>
    </row>
    <row r="7195" spans="9:11" x14ac:dyDescent="0.25">
      <c r="I7195" s="4"/>
      <c r="J7195" s="6"/>
      <c r="K7195" s="8"/>
    </row>
    <row r="7196" spans="9:11" x14ac:dyDescent="0.25">
      <c r="I7196" s="4"/>
      <c r="J7196" s="6"/>
      <c r="K7196" s="8"/>
    </row>
    <row r="7197" spans="9:11" x14ac:dyDescent="0.25">
      <c r="I7197" s="4"/>
      <c r="J7197" s="6"/>
      <c r="K7197" s="8"/>
    </row>
    <row r="7198" spans="9:11" x14ac:dyDescent="0.25">
      <c r="I7198" s="4"/>
      <c r="J7198" s="6"/>
      <c r="K7198" s="8"/>
    </row>
    <row r="7199" spans="9:11" x14ac:dyDescent="0.25">
      <c r="I7199" s="4"/>
      <c r="J7199" s="6"/>
      <c r="K7199" s="8"/>
    </row>
    <row r="7200" spans="9:11" x14ac:dyDescent="0.25">
      <c r="I7200" s="4"/>
      <c r="J7200" s="6"/>
      <c r="K7200" s="8"/>
    </row>
    <row r="7201" spans="9:11" x14ac:dyDescent="0.25">
      <c r="I7201" s="4"/>
      <c r="J7201" s="6"/>
      <c r="K7201" s="8"/>
    </row>
    <row r="7202" spans="9:11" x14ac:dyDescent="0.25">
      <c r="I7202" s="4"/>
      <c r="J7202" s="6"/>
      <c r="K7202" s="8"/>
    </row>
    <row r="7203" spans="9:11" x14ac:dyDescent="0.25">
      <c r="I7203" s="4"/>
      <c r="J7203" s="6"/>
      <c r="K7203" s="8"/>
    </row>
    <row r="7204" spans="9:11" x14ac:dyDescent="0.25">
      <c r="I7204" s="4"/>
      <c r="J7204" s="6"/>
      <c r="K7204" s="8"/>
    </row>
    <row r="7205" spans="9:11" x14ac:dyDescent="0.25">
      <c r="I7205" s="4"/>
      <c r="J7205" s="6"/>
      <c r="K7205" s="8"/>
    </row>
    <row r="7206" spans="9:11" x14ac:dyDescent="0.25">
      <c r="I7206" s="4"/>
      <c r="J7206" s="6"/>
      <c r="K7206" s="8"/>
    </row>
    <row r="7207" spans="9:11" x14ac:dyDescent="0.25">
      <c r="I7207" s="4"/>
      <c r="J7207" s="6"/>
      <c r="K7207" s="8"/>
    </row>
    <row r="7208" spans="9:11" x14ac:dyDescent="0.25">
      <c r="I7208" s="4"/>
      <c r="J7208" s="6"/>
      <c r="K7208" s="8"/>
    </row>
    <row r="7209" spans="9:11" x14ac:dyDescent="0.25">
      <c r="I7209" s="4"/>
      <c r="J7209" s="6"/>
      <c r="K7209" s="8"/>
    </row>
    <row r="7210" spans="9:11" x14ac:dyDescent="0.25">
      <c r="I7210" s="4"/>
      <c r="J7210" s="6"/>
      <c r="K7210" s="8"/>
    </row>
    <row r="7211" spans="9:11" x14ac:dyDescent="0.25">
      <c r="I7211" s="4"/>
      <c r="J7211" s="6"/>
      <c r="K7211" s="8"/>
    </row>
    <row r="7212" spans="9:11" x14ac:dyDescent="0.25">
      <c r="I7212" s="4"/>
      <c r="J7212" s="6"/>
      <c r="K7212" s="8"/>
    </row>
    <row r="7213" spans="9:11" x14ac:dyDescent="0.25">
      <c r="I7213" s="4"/>
      <c r="J7213" s="6"/>
      <c r="K7213" s="8"/>
    </row>
    <row r="7214" spans="9:11" x14ac:dyDescent="0.25">
      <c r="I7214" s="4"/>
      <c r="J7214" s="6"/>
      <c r="K7214" s="8"/>
    </row>
    <row r="7215" spans="9:11" x14ac:dyDescent="0.25">
      <c r="I7215" s="4"/>
      <c r="J7215" s="6"/>
      <c r="K7215" s="8"/>
    </row>
    <row r="7216" spans="9:11" x14ac:dyDescent="0.25">
      <c r="I7216" s="4"/>
      <c r="J7216" s="6"/>
      <c r="K7216" s="8"/>
    </row>
    <row r="7217" spans="9:11" x14ac:dyDescent="0.25">
      <c r="I7217" s="4"/>
      <c r="J7217" s="6"/>
      <c r="K7217" s="8"/>
    </row>
    <row r="7218" spans="9:11" x14ac:dyDescent="0.25">
      <c r="I7218" s="4"/>
      <c r="J7218" s="6"/>
      <c r="K7218" s="8"/>
    </row>
    <row r="7219" spans="9:11" x14ac:dyDescent="0.25">
      <c r="I7219" s="4"/>
      <c r="J7219" s="6"/>
      <c r="K7219" s="8"/>
    </row>
    <row r="7220" spans="9:11" x14ac:dyDescent="0.25">
      <c r="I7220" s="4"/>
      <c r="J7220" s="6"/>
      <c r="K7220" s="8"/>
    </row>
    <row r="7221" spans="9:11" x14ac:dyDescent="0.25">
      <c r="I7221" s="4"/>
      <c r="J7221" s="6"/>
      <c r="K7221" s="8"/>
    </row>
    <row r="7222" spans="9:11" x14ac:dyDescent="0.25">
      <c r="I7222" s="4"/>
      <c r="J7222" s="6"/>
      <c r="K7222" s="8"/>
    </row>
    <row r="7223" spans="9:11" x14ac:dyDescent="0.25">
      <c r="I7223" s="4"/>
      <c r="J7223" s="6"/>
      <c r="K7223" s="8"/>
    </row>
    <row r="7224" spans="9:11" x14ac:dyDescent="0.25">
      <c r="I7224" s="4"/>
      <c r="J7224" s="6"/>
      <c r="K7224" s="8"/>
    </row>
    <row r="7225" spans="9:11" x14ac:dyDescent="0.25">
      <c r="I7225" s="4"/>
      <c r="J7225" s="6"/>
      <c r="K7225" s="8"/>
    </row>
    <row r="7226" spans="9:11" x14ac:dyDescent="0.25">
      <c r="I7226" s="4"/>
      <c r="J7226" s="6"/>
      <c r="K7226" s="8"/>
    </row>
    <row r="7227" spans="9:11" x14ac:dyDescent="0.25">
      <c r="I7227" s="4"/>
      <c r="J7227" s="6"/>
      <c r="K7227" s="8"/>
    </row>
    <row r="7228" spans="9:11" x14ac:dyDescent="0.25">
      <c r="I7228" s="4"/>
      <c r="J7228" s="6"/>
      <c r="K7228" s="8"/>
    </row>
    <row r="7229" spans="9:11" x14ac:dyDescent="0.25">
      <c r="I7229" s="4"/>
      <c r="J7229" s="6"/>
      <c r="K7229" s="8"/>
    </row>
    <row r="7230" spans="9:11" x14ac:dyDescent="0.25">
      <c r="I7230" s="4"/>
      <c r="J7230" s="6"/>
      <c r="K7230" s="8"/>
    </row>
    <row r="7231" spans="9:11" x14ac:dyDescent="0.25">
      <c r="I7231" s="4"/>
      <c r="J7231" s="6"/>
      <c r="K7231" s="8"/>
    </row>
    <row r="7232" spans="9:11" x14ac:dyDescent="0.25">
      <c r="I7232" s="4"/>
      <c r="J7232" s="6"/>
      <c r="K7232" s="8"/>
    </row>
    <row r="7233" spans="9:11" x14ac:dyDescent="0.25">
      <c r="I7233" s="4"/>
      <c r="J7233" s="6"/>
      <c r="K7233" s="8"/>
    </row>
    <row r="7234" spans="9:11" x14ac:dyDescent="0.25">
      <c r="I7234" s="4"/>
      <c r="J7234" s="6"/>
      <c r="K7234" s="8"/>
    </row>
    <row r="7235" spans="9:11" x14ac:dyDescent="0.25">
      <c r="I7235" s="4"/>
      <c r="J7235" s="6"/>
      <c r="K7235" s="8"/>
    </row>
    <row r="7236" spans="9:11" x14ac:dyDescent="0.25">
      <c r="I7236" s="4"/>
      <c r="J7236" s="6"/>
      <c r="K7236" s="8"/>
    </row>
    <row r="7237" spans="9:11" x14ac:dyDescent="0.25">
      <c r="I7237" s="4"/>
      <c r="J7237" s="6"/>
      <c r="K7237" s="8"/>
    </row>
    <row r="7238" spans="9:11" x14ac:dyDescent="0.25">
      <c r="I7238" s="4"/>
      <c r="J7238" s="6"/>
      <c r="K7238" s="8"/>
    </row>
    <row r="7239" spans="9:11" x14ac:dyDescent="0.25">
      <c r="I7239" s="4"/>
      <c r="J7239" s="6"/>
      <c r="K7239" s="8"/>
    </row>
    <row r="7240" spans="9:11" x14ac:dyDescent="0.25">
      <c r="I7240" s="4"/>
      <c r="J7240" s="6"/>
      <c r="K7240" s="8"/>
    </row>
    <row r="7241" spans="9:11" x14ac:dyDescent="0.25">
      <c r="I7241" s="4"/>
      <c r="J7241" s="6"/>
      <c r="K7241" s="8"/>
    </row>
    <row r="7242" spans="9:11" x14ac:dyDescent="0.25">
      <c r="I7242" s="4"/>
      <c r="J7242" s="6"/>
      <c r="K7242" s="8"/>
    </row>
    <row r="7243" spans="9:11" x14ac:dyDescent="0.25">
      <c r="I7243" s="4"/>
      <c r="J7243" s="6"/>
      <c r="K7243" s="8"/>
    </row>
    <row r="7244" spans="9:11" x14ac:dyDescent="0.25">
      <c r="I7244" s="4"/>
      <c r="J7244" s="6"/>
      <c r="K7244" s="8"/>
    </row>
    <row r="7245" spans="9:11" x14ac:dyDescent="0.25">
      <c r="I7245" s="4"/>
      <c r="J7245" s="6"/>
      <c r="K7245" s="8"/>
    </row>
    <row r="7246" spans="9:11" x14ac:dyDescent="0.25">
      <c r="I7246" s="4"/>
      <c r="J7246" s="6"/>
      <c r="K7246" s="8"/>
    </row>
    <row r="7247" spans="9:11" x14ac:dyDescent="0.25">
      <c r="I7247" s="4"/>
      <c r="J7247" s="6"/>
      <c r="K7247" s="8"/>
    </row>
    <row r="7248" spans="9:11" x14ac:dyDescent="0.25">
      <c r="I7248" s="4"/>
      <c r="J7248" s="6"/>
      <c r="K7248" s="8"/>
    </row>
    <row r="7249" spans="9:11" x14ac:dyDescent="0.25">
      <c r="I7249" s="4"/>
      <c r="J7249" s="6"/>
      <c r="K7249" s="8"/>
    </row>
    <row r="7250" spans="9:11" x14ac:dyDescent="0.25">
      <c r="I7250" s="4"/>
      <c r="J7250" s="6"/>
      <c r="K7250" s="8"/>
    </row>
    <row r="7251" spans="9:11" x14ac:dyDescent="0.25">
      <c r="I7251" s="4"/>
      <c r="J7251" s="6"/>
      <c r="K7251" s="8"/>
    </row>
    <row r="7252" spans="9:11" x14ac:dyDescent="0.25">
      <c r="I7252" s="4"/>
      <c r="J7252" s="6"/>
      <c r="K7252" s="8"/>
    </row>
    <row r="7253" spans="9:11" x14ac:dyDescent="0.25">
      <c r="I7253" s="4"/>
      <c r="J7253" s="6"/>
      <c r="K7253" s="8"/>
    </row>
    <row r="7254" spans="9:11" x14ac:dyDescent="0.25">
      <c r="I7254" s="4"/>
      <c r="J7254" s="6"/>
      <c r="K7254" s="8"/>
    </row>
    <row r="7255" spans="9:11" x14ac:dyDescent="0.25">
      <c r="I7255" s="4"/>
      <c r="J7255" s="6"/>
      <c r="K7255" s="8"/>
    </row>
    <row r="7256" spans="9:11" x14ac:dyDescent="0.25">
      <c r="I7256" s="4"/>
      <c r="J7256" s="6"/>
      <c r="K7256" s="8"/>
    </row>
    <row r="7257" spans="9:11" x14ac:dyDescent="0.25">
      <c r="I7257" s="4"/>
      <c r="J7257" s="6"/>
      <c r="K7257" s="8"/>
    </row>
    <row r="7258" spans="9:11" x14ac:dyDescent="0.25">
      <c r="I7258" s="4"/>
      <c r="J7258" s="6"/>
      <c r="K7258" s="8"/>
    </row>
    <row r="7259" spans="9:11" x14ac:dyDescent="0.25">
      <c r="I7259" s="4"/>
      <c r="J7259" s="6"/>
      <c r="K7259" s="8"/>
    </row>
    <row r="7260" spans="9:11" x14ac:dyDescent="0.25">
      <c r="I7260" s="4"/>
      <c r="J7260" s="6"/>
      <c r="K7260" s="8"/>
    </row>
    <row r="7261" spans="9:11" x14ac:dyDescent="0.25">
      <c r="I7261" s="4"/>
      <c r="J7261" s="6"/>
      <c r="K7261" s="8"/>
    </row>
    <row r="7262" spans="9:11" x14ac:dyDescent="0.25">
      <c r="I7262" s="4"/>
      <c r="J7262" s="6"/>
      <c r="K7262" s="8"/>
    </row>
    <row r="7263" spans="9:11" x14ac:dyDescent="0.25">
      <c r="I7263" s="4"/>
      <c r="J7263" s="6"/>
      <c r="K7263" s="8"/>
    </row>
    <row r="7264" spans="9:11" x14ac:dyDescent="0.25">
      <c r="I7264" s="4"/>
      <c r="J7264" s="6"/>
      <c r="K7264" s="8"/>
    </row>
    <row r="7265" spans="9:11" x14ac:dyDescent="0.25">
      <c r="I7265" s="4"/>
      <c r="J7265" s="6"/>
      <c r="K7265" s="8"/>
    </row>
    <row r="7266" spans="9:11" x14ac:dyDescent="0.25">
      <c r="I7266" s="4"/>
      <c r="J7266" s="6"/>
      <c r="K7266" s="8"/>
    </row>
    <row r="7267" spans="9:11" x14ac:dyDescent="0.25">
      <c r="I7267" s="4"/>
      <c r="J7267" s="6"/>
      <c r="K7267" s="8"/>
    </row>
    <row r="7268" spans="9:11" x14ac:dyDescent="0.25">
      <c r="I7268" s="4"/>
      <c r="J7268" s="6"/>
      <c r="K7268" s="8"/>
    </row>
    <row r="7269" spans="9:11" x14ac:dyDescent="0.25">
      <c r="I7269" s="4"/>
      <c r="J7269" s="6"/>
      <c r="K7269" s="8"/>
    </row>
    <row r="7270" spans="9:11" x14ac:dyDescent="0.25">
      <c r="I7270" s="4"/>
      <c r="J7270" s="6"/>
      <c r="K7270" s="8"/>
    </row>
    <row r="7271" spans="9:11" x14ac:dyDescent="0.25">
      <c r="I7271" s="4"/>
      <c r="J7271" s="6"/>
      <c r="K7271" s="8"/>
    </row>
    <row r="7272" spans="9:11" x14ac:dyDescent="0.25">
      <c r="I7272" s="4"/>
      <c r="J7272" s="6"/>
      <c r="K7272" s="8"/>
    </row>
    <row r="7273" spans="9:11" x14ac:dyDescent="0.25">
      <c r="I7273" s="4"/>
      <c r="J7273" s="6"/>
      <c r="K7273" s="8"/>
    </row>
    <row r="7274" spans="9:11" x14ac:dyDescent="0.25">
      <c r="I7274" s="4"/>
      <c r="J7274" s="6"/>
      <c r="K7274" s="8"/>
    </row>
    <row r="7275" spans="9:11" x14ac:dyDescent="0.25">
      <c r="I7275" s="4"/>
      <c r="J7275" s="6"/>
      <c r="K7275" s="8"/>
    </row>
    <row r="7276" spans="9:11" x14ac:dyDescent="0.25">
      <c r="I7276" s="4"/>
      <c r="J7276" s="6"/>
      <c r="K7276" s="8"/>
    </row>
    <row r="7277" spans="9:11" x14ac:dyDescent="0.25">
      <c r="I7277" s="4"/>
      <c r="J7277" s="6"/>
      <c r="K7277" s="8"/>
    </row>
    <row r="7278" spans="9:11" x14ac:dyDescent="0.25">
      <c r="I7278" s="4"/>
      <c r="J7278" s="6"/>
      <c r="K7278" s="8"/>
    </row>
    <row r="7279" spans="9:11" x14ac:dyDescent="0.25">
      <c r="I7279" s="4"/>
      <c r="J7279" s="6"/>
      <c r="K7279" s="8"/>
    </row>
    <row r="7280" spans="9:11" x14ac:dyDescent="0.25">
      <c r="I7280" s="4"/>
      <c r="J7280" s="6"/>
      <c r="K7280" s="8"/>
    </row>
    <row r="7281" spans="9:11" x14ac:dyDescent="0.25">
      <c r="I7281" s="4"/>
      <c r="J7281" s="6"/>
      <c r="K7281" s="8"/>
    </row>
    <row r="7282" spans="9:11" x14ac:dyDescent="0.25">
      <c r="I7282" s="4"/>
      <c r="J7282" s="6"/>
      <c r="K7282" s="8"/>
    </row>
    <row r="7283" spans="9:11" x14ac:dyDescent="0.25">
      <c r="I7283" s="4"/>
      <c r="J7283" s="6"/>
      <c r="K7283" s="8"/>
    </row>
    <row r="7284" spans="9:11" x14ac:dyDescent="0.25">
      <c r="I7284" s="4"/>
      <c r="J7284" s="6"/>
      <c r="K7284" s="8"/>
    </row>
    <row r="7285" spans="9:11" x14ac:dyDescent="0.25">
      <c r="I7285" s="4"/>
      <c r="J7285" s="6"/>
      <c r="K7285" s="8"/>
    </row>
    <row r="7286" spans="9:11" x14ac:dyDescent="0.25">
      <c r="I7286" s="4"/>
      <c r="J7286" s="6"/>
      <c r="K7286" s="8"/>
    </row>
    <row r="7287" spans="9:11" x14ac:dyDescent="0.25">
      <c r="I7287" s="4"/>
      <c r="J7287" s="6"/>
      <c r="K7287" s="8"/>
    </row>
    <row r="7288" spans="9:11" x14ac:dyDescent="0.25">
      <c r="I7288" s="4"/>
      <c r="J7288" s="6"/>
      <c r="K7288" s="8"/>
    </row>
    <row r="7289" spans="9:11" x14ac:dyDescent="0.25">
      <c r="I7289" s="4"/>
      <c r="J7289" s="6"/>
      <c r="K7289" s="8"/>
    </row>
    <row r="7290" spans="9:11" x14ac:dyDescent="0.25">
      <c r="I7290" s="4"/>
      <c r="J7290" s="6"/>
      <c r="K7290" s="8"/>
    </row>
    <row r="7291" spans="9:11" x14ac:dyDescent="0.25">
      <c r="I7291" s="4"/>
      <c r="J7291" s="6"/>
      <c r="K7291" s="8"/>
    </row>
    <row r="7292" spans="9:11" x14ac:dyDescent="0.25">
      <c r="I7292" s="4"/>
      <c r="J7292" s="6"/>
      <c r="K7292" s="8"/>
    </row>
    <row r="7293" spans="9:11" x14ac:dyDescent="0.25">
      <c r="I7293" s="4"/>
      <c r="J7293" s="6"/>
      <c r="K7293" s="8"/>
    </row>
    <row r="7294" spans="9:11" x14ac:dyDescent="0.25">
      <c r="I7294" s="4"/>
      <c r="J7294" s="6"/>
      <c r="K7294" s="8"/>
    </row>
    <row r="7295" spans="9:11" x14ac:dyDescent="0.25">
      <c r="I7295" s="4"/>
      <c r="J7295" s="6"/>
      <c r="K7295" s="8"/>
    </row>
    <row r="7296" spans="9:11" x14ac:dyDescent="0.25">
      <c r="I7296" s="4"/>
      <c r="J7296" s="6"/>
      <c r="K7296" s="8"/>
    </row>
    <row r="7297" spans="9:11" x14ac:dyDescent="0.25">
      <c r="I7297" s="4"/>
      <c r="J7297" s="6"/>
      <c r="K7297" s="8"/>
    </row>
    <row r="7298" spans="9:11" x14ac:dyDescent="0.25">
      <c r="I7298" s="4"/>
      <c r="J7298" s="6"/>
      <c r="K7298" s="8"/>
    </row>
    <row r="7299" spans="9:11" x14ac:dyDescent="0.25">
      <c r="I7299" s="4"/>
      <c r="J7299" s="6"/>
      <c r="K7299" s="8"/>
    </row>
    <row r="7300" spans="9:11" x14ac:dyDescent="0.25">
      <c r="I7300" s="4"/>
      <c r="J7300" s="6"/>
      <c r="K7300" s="8"/>
    </row>
    <row r="7301" spans="9:11" x14ac:dyDescent="0.25">
      <c r="I7301" s="4"/>
      <c r="J7301" s="6"/>
      <c r="K7301" s="8"/>
    </row>
    <row r="7302" spans="9:11" x14ac:dyDescent="0.25">
      <c r="I7302" s="4"/>
      <c r="J7302" s="6"/>
      <c r="K7302" s="8"/>
    </row>
    <row r="7303" spans="9:11" x14ac:dyDescent="0.25">
      <c r="I7303" s="4"/>
      <c r="J7303" s="6"/>
      <c r="K7303" s="8"/>
    </row>
    <row r="7304" spans="9:11" x14ac:dyDescent="0.25">
      <c r="I7304" s="4"/>
      <c r="J7304" s="6"/>
      <c r="K7304" s="8"/>
    </row>
    <row r="7305" spans="9:11" x14ac:dyDescent="0.25">
      <c r="I7305" s="4"/>
      <c r="J7305" s="6"/>
      <c r="K7305" s="8"/>
    </row>
    <row r="7306" spans="9:11" x14ac:dyDescent="0.25">
      <c r="I7306" s="4"/>
      <c r="J7306" s="6"/>
      <c r="K7306" s="8"/>
    </row>
    <row r="7307" spans="9:11" x14ac:dyDescent="0.25">
      <c r="I7307" s="4"/>
      <c r="J7307" s="6"/>
      <c r="K7307" s="8"/>
    </row>
    <row r="7308" spans="9:11" x14ac:dyDescent="0.25">
      <c r="I7308" s="4"/>
      <c r="J7308" s="6"/>
      <c r="K7308" s="8"/>
    </row>
    <row r="7309" spans="9:11" x14ac:dyDescent="0.25">
      <c r="I7309" s="4"/>
      <c r="J7309" s="6"/>
      <c r="K7309" s="8"/>
    </row>
    <row r="7310" spans="9:11" x14ac:dyDescent="0.25">
      <c r="I7310" s="4"/>
      <c r="J7310" s="6"/>
      <c r="K7310" s="8"/>
    </row>
    <row r="7311" spans="9:11" x14ac:dyDescent="0.25">
      <c r="I7311" s="4"/>
      <c r="J7311" s="6"/>
      <c r="K7311" s="8"/>
    </row>
    <row r="7312" spans="9:11" x14ac:dyDescent="0.25">
      <c r="I7312" s="4"/>
      <c r="J7312" s="6"/>
      <c r="K7312" s="8"/>
    </row>
    <row r="7313" spans="9:11" x14ac:dyDescent="0.25">
      <c r="I7313" s="4"/>
      <c r="J7313" s="6"/>
      <c r="K7313" s="8"/>
    </row>
    <row r="7314" spans="9:11" x14ac:dyDescent="0.25">
      <c r="I7314" s="4"/>
      <c r="J7314" s="6"/>
      <c r="K7314" s="8"/>
    </row>
    <row r="7315" spans="9:11" x14ac:dyDescent="0.25">
      <c r="I7315" s="4"/>
      <c r="J7315" s="6"/>
      <c r="K7315" s="8"/>
    </row>
    <row r="7316" spans="9:11" x14ac:dyDescent="0.25">
      <c r="I7316" s="4"/>
      <c r="J7316" s="6"/>
      <c r="K7316" s="8"/>
    </row>
    <row r="7317" spans="9:11" x14ac:dyDescent="0.25">
      <c r="I7317" s="4"/>
      <c r="J7317" s="6"/>
      <c r="K7317" s="8"/>
    </row>
    <row r="7318" spans="9:11" x14ac:dyDescent="0.25">
      <c r="I7318" s="4"/>
      <c r="J7318" s="6"/>
      <c r="K7318" s="8"/>
    </row>
    <row r="7319" spans="9:11" x14ac:dyDescent="0.25">
      <c r="I7319" s="4"/>
      <c r="J7319" s="6"/>
      <c r="K7319" s="8"/>
    </row>
    <row r="7320" spans="9:11" x14ac:dyDescent="0.25">
      <c r="I7320" s="4"/>
      <c r="J7320" s="6"/>
      <c r="K7320" s="8"/>
    </row>
    <row r="7321" spans="9:11" x14ac:dyDescent="0.25">
      <c r="I7321" s="4"/>
      <c r="J7321" s="6"/>
      <c r="K7321" s="8"/>
    </row>
    <row r="7322" spans="9:11" x14ac:dyDescent="0.25">
      <c r="I7322" s="4"/>
      <c r="J7322" s="6"/>
      <c r="K7322" s="8"/>
    </row>
    <row r="7323" spans="9:11" x14ac:dyDescent="0.25">
      <c r="I7323" s="4"/>
      <c r="J7323" s="6"/>
      <c r="K7323" s="8"/>
    </row>
    <row r="7324" spans="9:11" x14ac:dyDescent="0.25">
      <c r="I7324" s="4"/>
      <c r="J7324" s="6"/>
      <c r="K7324" s="8"/>
    </row>
    <row r="7325" spans="9:11" x14ac:dyDescent="0.25">
      <c r="I7325" s="4"/>
      <c r="J7325" s="6"/>
      <c r="K7325" s="8"/>
    </row>
    <row r="7326" spans="9:11" x14ac:dyDescent="0.25">
      <c r="I7326" s="4"/>
      <c r="J7326" s="6"/>
      <c r="K7326" s="8"/>
    </row>
    <row r="7327" spans="9:11" x14ac:dyDescent="0.25">
      <c r="I7327" s="4"/>
      <c r="J7327" s="6"/>
      <c r="K7327" s="8"/>
    </row>
    <row r="7328" spans="9:11" x14ac:dyDescent="0.25">
      <c r="I7328" s="4"/>
      <c r="J7328" s="6"/>
      <c r="K7328" s="8"/>
    </row>
    <row r="7329" spans="9:11" x14ac:dyDescent="0.25">
      <c r="I7329" s="4"/>
      <c r="J7329" s="6"/>
      <c r="K7329" s="8"/>
    </row>
    <row r="7330" spans="9:11" x14ac:dyDescent="0.25">
      <c r="I7330" s="4"/>
      <c r="J7330" s="6"/>
      <c r="K7330" s="8"/>
    </row>
    <row r="7331" spans="9:11" x14ac:dyDescent="0.25">
      <c r="I7331" s="4"/>
      <c r="J7331" s="6"/>
      <c r="K7331" s="8"/>
    </row>
    <row r="7332" spans="9:11" x14ac:dyDescent="0.25">
      <c r="I7332" s="4"/>
      <c r="J7332" s="6"/>
      <c r="K7332" s="8"/>
    </row>
    <row r="7333" spans="9:11" x14ac:dyDescent="0.25">
      <c r="I7333" s="4"/>
      <c r="J7333" s="6"/>
      <c r="K7333" s="8"/>
    </row>
    <row r="7334" spans="9:11" x14ac:dyDescent="0.25">
      <c r="I7334" s="4"/>
      <c r="J7334" s="6"/>
      <c r="K7334" s="8"/>
    </row>
    <row r="7335" spans="9:11" x14ac:dyDescent="0.25">
      <c r="I7335" s="4"/>
      <c r="J7335" s="6"/>
      <c r="K7335" s="8"/>
    </row>
    <row r="7336" spans="9:11" x14ac:dyDescent="0.25">
      <c r="I7336" s="4"/>
      <c r="J7336" s="6"/>
      <c r="K7336" s="8"/>
    </row>
    <row r="7337" spans="9:11" x14ac:dyDescent="0.25">
      <c r="I7337" s="4"/>
      <c r="J7337" s="6"/>
      <c r="K7337" s="8"/>
    </row>
    <row r="7338" spans="9:11" x14ac:dyDescent="0.25">
      <c r="I7338" s="4"/>
      <c r="J7338" s="6"/>
      <c r="K7338" s="8"/>
    </row>
    <row r="7339" spans="9:11" x14ac:dyDescent="0.25">
      <c r="I7339" s="4"/>
      <c r="J7339" s="6"/>
      <c r="K7339" s="8"/>
    </row>
    <row r="7340" spans="9:11" x14ac:dyDescent="0.25">
      <c r="I7340" s="4"/>
      <c r="J7340" s="6"/>
      <c r="K7340" s="8"/>
    </row>
    <row r="7341" spans="9:11" x14ac:dyDescent="0.25">
      <c r="I7341" s="4"/>
      <c r="J7341" s="6"/>
      <c r="K7341" s="8"/>
    </row>
    <row r="7342" spans="9:11" x14ac:dyDescent="0.25">
      <c r="I7342" s="4"/>
      <c r="J7342" s="6"/>
      <c r="K7342" s="8"/>
    </row>
    <row r="7343" spans="9:11" x14ac:dyDescent="0.25">
      <c r="I7343" s="4"/>
      <c r="J7343" s="6"/>
      <c r="K7343" s="8"/>
    </row>
    <row r="7344" spans="9:11" x14ac:dyDescent="0.25">
      <c r="I7344" s="4"/>
      <c r="J7344" s="6"/>
      <c r="K7344" s="8"/>
    </row>
    <row r="7345" spans="9:11" x14ac:dyDescent="0.25">
      <c r="I7345" s="4"/>
      <c r="J7345" s="6"/>
      <c r="K7345" s="8"/>
    </row>
    <row r="7346" spans="9:11" x14ac:dyDescent="0.25">
      <c r="I7346" s="4"/>
      <c r="J7346" s="6"/>
      <c r="K7346" s="8"/>
    </row>
    <row r="7347" spans="9:11" x14ac:dyDescent="0.25">
      <c r="I7347" s="4"/>
      <c r="J7347" s="6"/>
      <c r="K7347" s="8"/>
    </row>
    <row r="7348" spans="9:11" x14ac:dyDescent="0.25">
      <c r="I7348" s="4"/>
      <c r="J7348" s="6"/>
      <c r="K7348" s="8"/>
    </row>
    <row r="7349" spans="9:11" x14ac:dyDescent="0.25">
      <c r="I7349" s="4"/>
      <c r="J7349" s="6"/>
      <c r="K7349" s="8"/>
    </row>
    <row r="7350" spans="9:11" x14ac:dyDescent="0.25">
      <c r="I7350" s="4"/>
      <c r="J7350" s="6"/>
      <c r="K7350" s="8"/>
    </row>
    <row r="7351" spans="9:11" x14ac:dyDescent="0.25">
      <c r="I7351" s="4"/>
      <c r="J7351" s="6"/>
      <c r="K7351" s="8"/>
    </row>
    <row r="7352" spans="9:11" x14ac:dyDescent="0.25">
      <c r="I7352" s="4"/>
      <c r="J7352" s="6"/>
      <c r="K7352" s="8"/>
    </row>
    <row r="7353" spans="9:11" x14ac:dyDescent="0.25">
      <c r="I7353" s="4"/>
      <c r="J7353" s="6"/>
      <c r="K7353" s="8"/>
    </row>
    <row r="7354" spans="9:11" x14ac:dyDescent="0.25">
      <c r="I7354" s="4"/>
      <c r="J7354" s="6"/>
      <c r="K7354" s="8"/>
    </row>
    <row r="7355" spans="9:11" x14ac:dyDescent="0.25">
      <c r="I7355" s="4"/>
      <c r="J7355" s="6"/>
      <c r="K7355" s="8"/>
    </row>
    <row r="7356" spans="9:11" x14ac:dyDescent="0.25">
      <c r="I7356" s="4"/>
      <c r="J7356" s="6"/>
      <c r="K7356" s="8"/>
    </row>
    <row r="7357" spans="9:11" x14ac:dyDescent="0.25">
      <c r="I7357" s="4"/>
      <c r="J7357" s="6"/>
      <c r="K7357" s="8"/>
    </row>
    <row r="7358" spans="9:11" x14ac:dyDescent="0.25">
      <c r="I7358" s="4"/>
      <c r="J7358" s="6"/>
      <c r="K7358" s="8"/>
    </row>
    <row r="7359" spans="9:11" x14ac:dyDescent="0.25">
      <c r="I7359" s="4"/>
      <c r="J7359" s="6"/>
      <c r="K7359" s="8"/>
    </row>
    <row r="7360" spans="9:11" x14ac:dyDescent="0.25">
      <c r="I7360" s="4"/>
      <c r="J7360" s="6"/>
      <c r="K7360" s="8"/>
    </row>
    <row r="7361" spans="9:11" x14ac:dyDescent="0.25">
      <c r="I7361" s="4"/>
      <c r="J7361" s="6"/>
      <c r="K7361" s="8"/>
    </row>
    <row r="7362" spans="9:11" x14ac:dyDescent="0.25">
      <c r="I7362" s="4"/>
      <c r="J7362" s="6"/>
      <c r="K7362" s="8"/>
    </row>
    <row r="7363" spans="9:11" x14ac:dyDescent="0.25">
      <c r="I7363" s="4"/>
      <c r="J7363" s="6"/>
      <c r="K7363" s="8"/>
    </row>
    <row r="7364" spans="9:11" x14ac:dyDescent="0.25">
      <c r="I7364" s="4"/>
      <c r="J7364" s="6"/>
      <c r="K7364" s="8"/>
    </row>
    <row r="7365" spans="9:11" x14ac:dyDescent="0.25">
      <c r="I7365" s="4"/>
      <c r="J7365" s="6"/>
      <c r="K7365" s="8"/>
    </row>
    <row r="7366" spans="9:11" x14ac:dyDescent="0.25">
      <c r="I7366" s="4"/>
      <c r="J7366" s="6"/>
      <c r="K7366" s="8"/>
    </row>
    <row r="7367" spans="9:11" x14ac:dyDescent="0.25">
      <c r="I7367" s="4"/>
      <c r="J7367" s="6"/>
      <c r="K7367" s="8"/>
    </row>
    <row r="7368" spans="9:11" x14ac:dyDescent="0.25">
      <c r="I7368" s="4"/>
      <c r="J7368" s="6"/>
      <c r="K7368" s="8"/>
    </row>
    <row r="7369" spans="9:11" x14ac:dyDescent="0.25">
      <c r="I7369" s="4"/>
      <c r="J7369" s="6"/>
      <c r="K7369" s="8"/>
    </row>
    <row r="7370" spans="9:11" x14ac:dyDescent="0.25">
      <c r="I7370" s="4"/>
      <c r="J7370" s="6"/>
      <c r="K7370" s="8"/>
    </row>
    <row r="7371" spans="9:11" x14ac:dyDescent="0.25">
      <c r="I7371" s="4"/>
      <c r="J7371" s="6"/>
      <c r="K7371" s="8"/>
    </row>
    <row r="7372" spans="9:11" x14ac:dyDescent="0.25">
      <c r="I7372" s="4"/>
      <c r="J7372" s="6"/>
      <c r="K7372" s="8"/>
    </row>
    <row r="7373" spans="9:11" x14ac:dyDescent="0.25">
      <c r="I7373" s="4"/>
      <c r="J7373" s="6"/>
      <c r="K7373" s="8"/>
    </row>
    <row r="7374" spans="9:11" x14ac:dyDescent="0.25">
      <c r="I7374" s="4"/>
      <c r="J7374" s="6"/>
      <c r="K7374" s="8"/>
    </row>
    <row r="7375" spans="9:11" x14ac:dyDescent="0.25">
      <c r="I7375" s="4"/>
      <c r="J7375" s="6"/>
      <c r="K7375" s="8"/>
    </row>
    <row r="7376" spans="9:11" x14ac:dyDescent="0.25">
      <c r="I7376" s="4"/>
      <c r="J7376" s="6"/>
      <c r="K7376" s="8"/>
    </row>
    <row r="7377" spans="9:11" x14ac:dyDescent="0.25">
      <c r="I7377" s="4"/>
      <c r="J7377" s="6"/>
      <c r="K7377" s="8"/>
    </row>
    <row r="7378" spans="9:11" x14ac:dyDescent="0.25">
      <c r="I7378" s="4"/>
      <c r="J7378" s="6"/>
      <c r="K7378" s="8"/>
    </row>
    <row r="7379" spans="9:11" x14ac:dyDescent="0.25">
      <c r="I7379" s="4"/>
      <c r="J7379" s="6"/>
      <c r="K7379" s="8"/>
    </row>
    <row r="7380" spans="9:11" x14ac:dyDescent="0.25">
      <c r="I7380" s="4"/>
      <c r="J7380" s="6"/>
      <c r="K7380" s="8"/>
    </row>
    <row r="7381" spans="9:11" x14ac:dyDescent="0.25">
      <c r="I7381" s="4"/>
      <c r="J7381" s="6"/>
      <c r="K7381" s="8"/>
    </row>
    <row r="7382" spans="9:11" x14ac:dyDescent="0.25">
      <c r="I7382" s="4"/>
      <c r="J7382" s="6"/>
      <c r="K7382" s="8"/>
    </row>
    <row r="7383" spans="9:11" x14ac:dyDescent="0.25">
      <c r="I7383" s="4"/>
      <c r="J7383" s="6"/>
      <c r="K7383" s="8"/>
    </row>
    <row r="7384" spans="9:11" x14ac:dyDescent="0.25">
      <c r="I7384" s="4"/>
      <c r="J7384" s="6"/>
      <c r="K7384" s="8"/>
    </row>
    <row r="7385" spans="9:11" x14ac:dyDescent="0.25">
      <c r="I7385" s="4"/>
      <c r="J7385" s="6"/>
      <c r="K7385" s="8"/>
    </row>
    <row r="7386" spans="9:11" x14ac:dyDescent="0.25">
      <c r="I7386" s="4"/>
      <c r="J7386" s="6"/>
      <c r="K7386" s="8"/>
    </row>
    <row r="7387" spans="9:11" x14ac:dyDescent="0.25">
      <c r="I7387" s="4"/>
      <c r="J7387" s="6"/>
      <c r="K7387" s="8"/>
    </row>
    <row r="7388" spans="9:11" x14ac:dyDescent="0.25">
      <c r="I7388" s="4"/>
      <c r="J7388" s="6"/>
      <c r="K7388" s="8"/>
    </row>
    <row r="7389" spans="9:11" x14ac:dyDescent="0.25">
      <c r="I7389" s="4"/>
      <c r="J7389" s="6"/>
      <c r="K7389" s="8"/>
    </row>
    <row r="7390" spans="9:11" x14ac:dyDescent="0.25">
      <c r="I7390" s="4"/>
      <c r="J7390" s="6"/>
      <c r="K7390" s="8"/>
    </row>
    <row r="7391" spans="9:11" x14ac:dyDescent="0.25">
      <c r="I7391" s="4"/>
      <c r="J7391" s="6"/>
      <c r="K7391" s="8"/>
    </row>
    <row r="7392" spans="9:11" x14ac:dyDescent="0.25">
      <c r="I7392" s="4"/>
      <c r="J7392" s="6"/>
      <c r="K7392" s="8"/>
    </row>
    <row r="7393" spans="9:11" x14ac:dyDescent="0.25">
      <c r="I7393" s="4"/>
      <c r="J7393" s="6"/>
      <c r="K7393" s="8"/>
    </row>
    <row r="7394" spans="9:11" x14ac:dyDescent="0.25">
      <c r="I7394" s="4"/>
      <c r="J7394" s="6"/>
      <c r="K7394" s="8"/>
    </row>
    <row r="7395" spans="9:11" x14ac:dyDescent="0.25">
      <c r="I7395" s="4"/>
      <c r="J7395" s="6"/>
      <c r="K7395" s="8"/>
    </row>
    <row r="7396" spans="9:11" x14ac:dyDescent="0.25">
      <c r="I7396" s="4"/>
      <c r="J7396" s="6"/>
      <c r="K7396" s="8"/>
    </row>
    <row r="7397" spans="9:11" x14ac:dyDescent="0.25">
      <c r="I7397" s="4"/>
      <c r="J7397" s="6"/>
      <c r="K7397" s="8"/>
    </row>
    <row r="7398" spans="9:11" x14ac:dyDescent="0.25">
      <c r="I7398" s="4"/>
      <c r="J7398" s="6"/>
      <c r="K7398" s="8"/>
    </row>
    <row r="7399" spans="9:11" x14ac:dyDescent="0.25">
      <c r="I7399" s="4"/>
      <c r="J7399" s="6"/>
      <c r="K7399" s="8"/>
    </row>
    <row r="7400" spans="9:11" x14ac:dyDescent="0.25">
      <c r="I7400" s="4"/>
      <c r="J7400" s="6"/>
      <c r="K7400" s="8"/>
    </row>
    <row r="7401" spans="9:11" x14ac:dyDescent="0.25">
      <c r="I7401" s="4"/>
      <c r="J7401" s="6"/>
      <c r="K7401" s="8"/>
    </row>
    <row r="7402" spans="9:11" x14ac:dyDescent="0.25">
      <c r="I7402" s="4"/>
      <c r="J7402" s="6"/>
      <c r="K7402" s="8"/>
    </row>
    <row r="7403" spans="9:11" x14ac:dyDescent="0.25">
      <c r="I7403" s="4"/>
      <c r="J7403" s="6"/>
      <c r="K7403" s="8"/>
    </row>
    <row r="7404" spans="9:11" x14ac:dyDescent="0.25">
      <c r="I7404" s="4"/>
      <c r="J7404" s="6"/>
      <c r="K7404" s="8"/>
    </row>
    <row r="7405" spans="9:11" x14ac:dyDescent="0.25">
      <c r="I7405" s="4"/>
      <c r="J7405" s="6"/>
      <c r="K7405" s="8"/>
    </row>
    <row r="7406" spans="9:11" x14ac:dyDescent="0.25">
      <c r="I7406" s="4"/>
      <c r="J7406" s="6"/>
      <c r="K7406" s="8"/>
    </row>
    <row r="7407" spans="9:11" x14ac:dyDescent="0.25">
      <c r="I7407" s="4"/>
      <c r="J7407" s="6"/>
      <c r="K7407" s="8"/>
    </row>
    <row r="7408" spans="9:11" x14ac:dyDescent="0.25">
      <c r="I7408" s="4"/>
      <c r="J7408" s="6"/>
      <c r="K7408" s="8"/>
    </row>
    <row r="7409" spans="9:11" x14ac:dyDescent="0.25">
      <c r="I7409" s="4"/>
      <c r="J7409" s="6"/>
      <c r="K7409" s="8"/>
    </row>
    <row r="7410" spans="9:11" x14ac:dyDescent="0.25">
      <c r="I7410" s="4"/>
      <c r="J7410" s="6"/>
      <c r="K7410" s="8"/>
    </row>
    <row r="7411" spans="9:11" x14ac:dyDescent="0.25">
      <c r="I7411" s="4"/>
      <c r="J7411" s="6"/>
      <c r="K7411" s="8"/>
    </row>
    <row r="7412" spans="9:11" x14ac:dyDescent="0.25">
      <c r="I7412" s="4"/>
      <c r="J7412" s="6"/>
      <c r="K7412" s="8"/>
    </row>
    <row r="7413" spans="9:11" x14ac:dyDescent="0.25">
      <c r="I7413" s="4"/>
      <c r="J7413" s="6"/>
      <c r="K7413" s="8"/>
    </row>
    <row r="7414" spans="9:11" x14ac:dyDescent="0.25">
      <c r="I7414" s="4"/>
      <c r="J7414" s="6"/>
      <c r="K7414" s="8"/>
    </row>
    <row r="7415" spans="9:11" x14ac:dyDescent="0.25">
      <c r="I7415" s="4"/>
      <c r="J7415" s="6"/>
      <c r="K7415" s="8"/>
    </row>
    <row r="7416" spans="9:11" x14ac:dyDescent="0.25">
      <c r="I7416" s="4"/>
      <c r="J7416" s="6"/>
      <c r="K7416" s="8"/>
    </row>
    <row r="7417" spans="9:11" x14ac:dyDescent="0.25">
      <c r="I7417" s="4"/>
      <c r="J7417" s="6"/>
      <c r="K7417" s="8"/>
    </row>
    <row r="7418" spans="9:11" x14ac:dyDescent="0.25">
      <c r="I7418" s="4"/>
      <c r="J7418" s="6"/>
      <c r="K7418" s="8"/>
    </row>
    <row r="7419" spans="9:11" x14ac:dyDescent="0.25">
      <c r="I7419" s="4"/>
      <c r="J7419" s="6"/>
      <c r="K7419" s="8"/>
    </row>
    <row r="7420" spans="9:11" x14ac:dyDescent="0.25">
      <c r="I7420" s="4"/>
      <c r="J7420" s="6"/>
      <c r="K7420" s="8"/>
    </row>
    <row r="7421" spans="9:11" x14ac:dyDescent="0.25">
      <c r="I7421" s="4"/>
      <c r="J7421" s="6"/>
      <c r="K7421" s="8"/>
    </row>
    <row r="7422" spans="9:11" x14ac:dyDescent="0.25">
      <c r="I7422" s="4"/>
      <c r="J7422" s="6"/>
      <c r="K7422" s="8"/>
    </row>
    <row r="7423" spans="9:11" x14ac:dyDescent="0.25">
      <c r="I7423" s="4"/>
      <c r="J7423" s="6"/>
      <c r="K7423" s="8"/>
    </row>
    <row r="7424" spans="9:11" x14ac:dyDescent="0.25">
      <c r="I7424" s="4"/>
      <c r="J7424" s="6"/>
      <c r="K7424" s="8"/>
    </row>
    <row r="7425" spans="9:11" x14ac:dyDescent="0.25">
      <c r="I7425" s="4"/>
      <c r="J7425" s="6"/>
      <c r="K7425" s="8"/>
    </row>
    <row r="7426" spans="9:11" x14ac:dyDescent="0.25">
      <c r="I7426" s="4"/>
      <c r="J7426" s="6"/>
      <c r="K7426" s="8"/>
    </row>
    <row r="7427" spans="9:11" x14ac:dyDescent="0.25">
      <c r="I7427" s="4"/>
      <c r="J7427" s="6"/>
      <c r="K7427" s="8"/>
    </row>
    <row r="7428" spans="9:11" x14ac:dyDescent="0.25">
      <c r="I7428" s="4"/>
      <c r="J7428" s="6"/>
      <c r="K7428" s="8"/>
    </row>
    <row r="7429" spans="9:11" x14ac:dyDescent="0.25">
      <c r="I7429" s="4"/>
      <c r="J7429" s="6"/>
      <c r="K7429" s="8"/>
    </row>
    <row r="7430" spans="9:11" x14ac:dyDescent="0.25">
      <c r="I7430" s="4"/>
      <c r="J7430" s="6"/>
      <c r="K7430" s="8"/>
    </row>
    <row r="7431" spans="9:11" x14ac:dyDescent="0.25">
      <c r="I7431" s="4"/>
      <c r="J7431" s="6"/>
      <c r="K7431" s="8"/>
    </row>
    <row r="7432" spans="9:11" x14ac:dyDescent="0.25">
      <c r="I7432" s="4"/>
      <c r="J7432" s="6"/>
      <c r="K7432" s="8"/>
    </row>
    <row r="7433" spans="9:11" x14ac:dyDescent="0.25">
      <c r="I7433" s="4"/>
      <c r="J7433" s="6"/>
      <c r="K7433" s="8"/>
    </row>
    <row r="7434" spans="9:11" x14ac:dyDescent="0.25">
      <c r="I7434" s="4"/>
      <c r="J7434" s="6"/>
      <c r="K7434" s="8"/>
    </row>
    <row r="7435" spans="9:11" x14ac:dyDescent="0.25">
      <c r="I7435" s="4"/>
      <c r="J7435" s="6"/>
      <c r="K7435" s="8"/>
    </row>
    <row r="7436" spans="9:11" x14ac:dyDescent="0.25">
      <c r="I7436" s="4"/>
      <c r="J7436" s="6"/>
      <c r="K7436" s="8"/>
    </row>
    <row r="7437" spans="9:11" x14ac:dyDescent="0.25">
      <c r="I7437" s="4"/>
      <c r="J7437" s="6"/>
      <c r="K7437" s="8"/>
    </row>
    <row r="7438" spans="9:11" x14ac:dyDescent="0.25">
      <c r="I7438" s="4"/>
      <c r="J7438" s="6"/>
      <c r="K7438" s="8"/>
    </row>
    <row r="7439" spans="9:11" x14ac:dyDescent="0.25">
      <c r="I7439" s="4"/>
      <c r="J7439" s="6"/>
      <c r="K7439" s="8"/>
    </row>
    <row r="7440" spans="9:11" x14ac:dyDescent="0.25">
      <c r="I7440" s="4"/>
      <c r="J7440" s="6"/>
      <c r="K7440" s="8"/>
    </row>
    <row r="7441" spans="9:11" x14ac:dyDescent="0.25">
      <c r="I7441" s="4"/>
      <c r="J7441" s="6"/>
      <c r="K7441" s="8"/>
    </row>
    <row r="7442" spans="9:11" x14ac:dyDescent="0.25">
      <c r="I7442" s="4"/>
      <c r="J7442" s="6"/>
      <c r="K7442" s="8"/>
    </row>
    <row r="7443" spans="9:11" x14ac:dyDescent="0.25">
      <c r="I7443" s="4"/>
      <c r="J7443" s="6"/>
      <c r="K7443" s="8"/>
    </row>
    <row r="7444" spans="9:11" x14ac:dyDescent="0.25">
      <c r="I7444" s="4"/>
      <c r="J7444" s="6"/>
      <c r="K7444" s="8"/>
    </row>
    <row r="7445" spans="9:11" x14ac:dyDescent="0.25">
      <c r="I7445" s="4"/>
      <c r="J7445" s="6"/>
      <c r="K7445" s="8"/>
    </row>
    <row r="7446" spans="9:11" x14ac:dyDescent="0.25">
      <c r="I7446" s="4"/>
      <c r="J7446" s="6"/>
      <c r="K7446" s="8"/>
    </row>
    <row r="7447" spans="9:11" x14ac:dyDescent="0.25">
      <c r="I7447" s="4"/>
      <c r="J7447" s="6"/>
      <c r="K7447" s="8"/>
    </row>
    <row r="7448" spans="9:11" x14ac:dyDescent="0.25">
      <c r="I7448" s="4"/>
      <c r="J7448" s="6"/>
      <c r="K7448" s="8"/>
    </row>
    <row r="7449" spans="9:11" x14ac:dyDescent="0.25">
      <c r="I7449" s="4"/>
      <c r="J7449" s="6"/>
      <c r="K7449" s="8"/>
    </row>
    <row r="7450" spans="9:11" x14ac:dyDescent="0.25">
      <c r="I7450" s="4"/>
      <c r="J7450" s="6"/>
      <c r="K7450" s="8"/>
    </row>
    <row r="7451" spans="9:11" x14ac:dyDescent="0.25">
      <c r="I7451" s="4"/>
      <c r="J7451" s="6"/>
      <c r="K7451" s="8"/>
    </row>
    <row r="7452" spans="9:11" x14ac:dyDescent="0.25">
      <c r="I7452" s="4"/>
      <c r="J7452" s="6"/>
      <c r="K7452" s="8"/>
    </row>
    <row r="7453" spans="9:11" x14ac:dyDescent="0.25">
      <c r="I7453" s="4"/>
      <c r="J7453" s="6"/>
      <c r="K7453" s="8"/>
    </row>
    <row r="7454" spans="9:11" x14ac:dyDescent="0.25">
      <c r="I7454" s="4"/>
      <c r="J7454" s="6"/>
      <c r="K7454" s="8"/>
    </row>
    <row r="7455" spans="9:11" x14ac:dyDescent="0.25">
      <c r="I7455" s="4"/>
      <c r="J7455" s="6"/>
      <c r="K7455" s="8"/>
    </row>
    <row r="7456" spans="9:11" x14ac:dyDescent="0.25">
      <c r="I7456" s="4"/>
      <c r="J7456" s="6"/>
      <c r="K7456" s="8"/>
    </row>
    <row r="7457" spans="9:11" x14ac:dyDescent="0.25">
      <c r="I7457" s="4"/>
      <c r="J7457" s="6"/>
      <c r="K7457" s="8"/>
    </row>
    <row r="7458" spans="9:11" x14ac:dyDescent="0.25">
      <c r="I7458" s="4"/>
      <c r="J7458" s="6"/>
      <c r="K7458" s="8"/>
    </row>
    <row r="7459" spans="9:11" x14ac:dyDescent="0.25">
      <c r="I7459" s="4"/>
      <c r="J7459" s="6"/>
      <c r="K7459" s="8"/>
    </row>
    <row r="7460" spans="9:11" x14ac:dyDescent="0.25">
      <c r="I7460" s="4"/>
      <c r="J7460" s="6"/>
      <c r="K7460" s="8"/>
    </row>
    <row r="7461" spans="9:11" x14ac:dyDescent="0.25">
      <c r="I7461" s="4"/>
      <c r="J7461" s="6"/>
      <c r="K7461" s="8"/>
    </row>
    <row r="7462" spans="9:11" x14ac:dyDescent="0.25">
      <c r="I7462" s="4"/>
      <c r="J7462" s="6"/>
      <c r="K7462" s="8"/>
    </row>
    <row r="7463" spans="9:11" x14ac:dyDescent="0.25">
      <c r="I7463" s="4"/>
      <c r="J7463" s="6"/>
      <c r="K7463" s="8"/>
    </row>
    <row r="7464" spans="9:11" x14ac:dyDescent="0.25">
      <c r="I7464" s="4"/>
      <c r="J7464" s="6"/>
      <c r="K7464" s="8"/>
    </row>
    <row r="7465" spans="9:11" x14ac:dyDescent="0.25">
      <c r="I7465" s="4"/>
      <c r="J7465" s="6"/>
      <c r="K7465" s="8"/>
    </row>
    <row r="7466" spans="9:11" x14ac:dyDescent="0.25">
      <c r="I7466" s="4"/>
      <c r="J7466" s="6"/>
      <c r="K7466" s="8"/>
    </row>
    <row r="7467" spans="9:11" x14ac:dyDescent="0.25">
      <c r="I7467" s="4"/>
      <c r="J7467" s="6"/>
      <c r="K7467" s="8"/>
    </row>
    <row r="7468" spans="9:11" x14ac:dyDescent="0.25">
      <c r="I7468" s="4"/>
      <c r="J7468" s="6"/>
      <c r="K7468" s="8"/>
    </row>
    <row r="7469" spans="9:11" x14ac:dyDescent="0.25">
      <c r="I7469" s="4"/>
      <c r="J7469" s="6"/>
      <c r="K7469" s="8"/>
    </row>
    <row r="7470" spans="9:11" x14ac:dyDescent="0.25">
      <c r="I7470" s="4"/>
      <c r="J7470" s="6"/>
      <c r="K7470" s="8"/>
    </row>
    <row r="7471" spans="9:11" x14ac:dyDescent="0.25">
      <c r="I7471" s="4"/>
      <c r="J7471" s="6"/>
      <c r="K7471" s="8"/>
    </row>
    <row r="7472" spans="9:11" x14ac:dyDescent="0.25">
      <c r="I7472" s="4"/>
      <c r="J7472" s="6"/>
      <c r="K7472" s="8"/>
    </row>
    <row r="7473" spans="9:11" x14ac:dyDescent="0.25">
      <c r="I7473" s="4"/>
      <c r="J7473" s="6"/>
      <c r="K7473" s="8"/>
    </row>
    <row r="7474" spans="9:11" x14ac:dyDescent="0.25">
      <c r="I7474" s="4"/>
      <c r="J7474" s="6"/>
      <c r="K7474" s="8"/>
    </row>
    <row r="7475" spans="9:11" x14ac:dyDescent="0.25">
      <c r="I7475" s="4"/>
      <c r="J7475" s="6"/>
      <c r="K7475" s="8"/>
    </row>
    <row r="7476" spans="9:11" x14ac:dyDescent="0.25">
      <c r="I7476" s="4"/>
      <c r="J7476" s="6"/>
      <c r="K7476" s="8"/>
    </row>
    <row r="7477" spans="9:11" x14ac:dyDescent="0.25">
      <c r="I7477" s="4"/>
      <c r="J7477" s="6"/>
      <c r="K7477" s="8"/>
    </row>
    <row r="7478" spans="9:11" x14ac:dyDescent="0.25">
      <c r="I7478" s="4"/>
      <c r="J7478" s="6"/>
      <c r="K7478" s="8"/>
    </row>
    <row r="7479" spans="9:11" x14ac:dyDescent="0.25">
      <c r="I7479" s="4"/>
      <c r="J7479" s="6"/>
      <c r="K7479" s="8"/>
    </row>
    <row r="7480" spans="9:11" x14ac:dyDescent="0.25">
      <c r="I7480" s="4"/>
      <c r="J7480" s="6"/>
      <c r="K7480" s="8"/>
    </row>
    <row r="7481" spans="9:11" x14ac:dyDescent="0.25">
      <c r="I7481" s="4"/>
      <c r="J7481" s="6"/>
      <c r="K7481" s="8"/>
    </row>
    <row r="7482" spans="9:11" x14ac:dyDescent="0.25">
      <c r="I7482" s="4"/>
      <c r="J7482" s="6"/>
      <c r="K7482" s="8"/>
    </row>
    <row r="7483" spans="9:11" x14ac:dyDescent="0.25">
      <c r="I7483" s="4"/>
      <c r="J7483" s="6"/>
      <c r="K7483" s="8"/>
    </row>
    <row r="7484" spans="9:11" x14ac:dyDescent="0.25">
      <c r="I7484" s="4"/>
      <c r="J7484" s="6"/>
      <c r="K7484" s="8"/>
    </row>
    <row r="7485" spans="9:11" x14ac:dyDescent="0.25">
      <c r="I7485" s="4"/>
      <c r="J7485" s="6"/>
      <c r="K7485" s="8"/>
    </row>
    <row r="7486" spans="9:11" x14ac:dyDescent="0.25">
      <c r="I7486" s="4"/>
      <c r="J7486" s="6"/>
      <c r="K7486" s="8"/>
    </row>
    <row r="7487" spans="9:11" x14ac:dyDescent="0.25">
      <c r="I7487" s="4"/>
      <c r="J7487" s="6"/>
      <c r="K7487" s="8"/>
    </row>
    <row r="7488" spans="9:11" x14ac:dyDescent="0.25">
      <c r="I7488" s="4"/>
      <c r="J7488" s="6"/>
      <c r="K7488" s="8"/>
    </row>
    <row r="7489" spans="9:11" x14ac:dyDescent="0.25">
      <c r="I7489" s="4"/>
      <c r="J7489" s="6"/>
      <c r="K7489" s="8"/>
    </row>
    <row r="7490" spans="9:11" x14ac:dyDescent="0.25">
      <c r="I7490" s="4"/>
      <c r="J7490" s="6"/>
      <c r="K7490" s="8"/>
    </row>
    <row r="7491" spans="9:11" x14ac:dyDescent="0.25">
      <c r="I7491" s="4"/>
      <c r="J7491" s="6"/>
      <c r="K7491" s="8"/>
    </row>
    <row r="7492" spans="9:11" x14ac:dyDescent="0.25">
      <c r="I7492" s="4"/>
      <c r="J7492" s="6"/>
      <c r="K7492" s="8"/>
    </row>
    <row r="7493" spans="9:11" x14ac:dyDescent="0.25">
      <c r="I7493" s="4"/>
      <c r="J7493" s="6"/>
      <c r="K7493" s="8"/>
    </row>
    <row r="7494" spans="9:11" x14ac:dyDescent="0.25">
      <c r="I7494" s="4"/>
      <c r="J7494" s="6"/>
      <c r="K7494" s="8"/>
    </row>
    <row r="7495" spans="9:11" x14ac:dyDescent="0.25">
      <c r="I7495" s="4"/>
      <c r="J7495" s="6"/>
      <c r="K7495" s="8"/>
    </row>
    <row r="7496" spans="9:11" x14ac:dyDescent="0.25">
      <c r="I7496" s="4"/>
      <c r="J7496" s="6"/>
      <c r="K7496" s="8"/>
    </row>
    <row r="7497" spans="9:11" x14ac:dyDescent="0.25">
      <c r="I7497" s="4"/>
      <c r="J7497" s="6"/>
      <c r="K7497" s="8"/>
    </row>
    <row r="7498" spans="9:11" x14ac:dyDescent="0.25">
      <c r="I7498" s="4"/>
      <c r="J7498" s="6"/>
      <c r="K7498" s="8"/>
    </row>
    <row r="7499" spans="9:11" x14ac:dyDescent="0.25">
      <c r="I7499" s="4"/>
      <c r="J7499" s="6"/>
      <c r="K7499" s="8"/>
    </row>
    <row r="7500" spans="9:11" x14ac:dyDescent="0.25">
      <c r="I7500" s="4"/>
      <c r="J7500" s="6"/>
      <c r="K7500" s="8"/>
    </row>
    <row r="7501" spans="9:11" x14ac:dyDescent="0.25">
      <c r="I7501" s="4"/>
      <c r="J7501" s="6"/>
      <c r="K7501" s="8"/>
    </row>
    <row r="7502" spans="9:11" x14ac:dyDescent="0.25">
      <c r="I7502" s="4"/>
      <c r="J7502" s="6"/>
      <c r="K7502" s="8"/>
    </row>
    <row r="7503" spans="9:11" x14ac:dyDescent="0.25">
      <c r="I7503" s="4"/>
      <c r="J7503" s="6"/>
      <c r="K7503" s="8"/>
    </row>
    <row r="7504" spans="9:11" x14ac:dyDescent="0.25">
      <c r="I7504" s="4"/>
      <c r="J7504" s="6"/>
      <c r="K7504" s="8"/>
    </row>
    <row r="7505" spans="9:11" x14ac:dyDescent="0.25">
      <c r="I7505" s="4"/>
      <c r="J7505" s="6"/>
      <c r="K7505" s="8"/>
    </row>
    <row r="7506" spans="9:11" x14ac:dyDescent="0.25">
      <c r="I7506" s="4"/>
      <c r="J7506" s="6"/>
      <c r="K7506" s="8"/>
    </row>
    <row r="7507" spans="9:11" x14ac:dyDescent="0.25">
      <c r="I7507" s="4"/>
      <c r="J7507" s="6"/>
      <c r="K7507" s="8"/>
    </row>
    <row r="7508" spans="9:11" x14ac:dyDescent="0.25">
      <c r="I7508" s="4"/>
      <c r="J7508" s="6"/>
      <c r="K7508" s="8"/>
    </row>
    <row r="7509" spans="9:11" x14ac:dyDescent="0.25">
      <c r="I7509" s="4"/>
      <c r="J7509" s="6"/>
      <c r="K7509" s="8"/>
    </row>
    <row r="7510" spans="9:11" x14ac:dyDescent="0.25">
      <c r="I7510" s="4"/>
      <c r="J7510" s="6"/>
      <c r="K7510" s="8"/>
    </row>
    <row r="7511" spans="9:11" x14ac:dyDescent="0.25">
      <c r="I7511" s="4"/>
      <c r="J7511" s="6"/>
      <c r="K7511" s="8"/>
    </row>
    <row r="7512" spans="9:11" x14ac:dyDescent="0.25">
      <c r="I7512" s="4"/>
      <c r="J7512" s="6"/>
      <c r="K7512" s="8"/>
    </row>
    <row r="7513" spans="9:11" x14ac:dyDescent="0.25">
      <c r="I7513" s="4"/>
      <c r="J7513" s="6"/>
      <c r="K7513" s="8"/>
    </row>
    <row r="7514" spans="9:11" x14ac:dyDescent="0.25">
      <c r="I7514" s="4"/>
      <c r="J7514" s="6"/>
      <c r="K7514" s="8"/>
    </row>
    <row r="7515" spans="9:11" x14ac:dyDescent="0.25">
      <c r="I7515" s="4"/>
      <c r="J7515" s="6"/>
      <c r="K7515" s="8"/>
    </row>
    <row r="7516" spans="9:11" x14ac:dyDescent="0.25">
      <c r="I7516" s="4"/>
      <c r="J7516" s="6"/>
      <c r="K7516" s="8"/>
    </row>
    <row r="7517" spans="9:11" x14ac:dyDescent="0.25">
      <c r="I7517" s="4"/>
      <c r="J7517" s="6"/>
      <c r="K7517" s="8"/>
    </row>
    <row r="7518" spans="9:11" x14ac:dyDescent="0.25">
      <c r="I7518" s="4"/>
      <c r="J7518" s="6"/>
      <c r="K7518" s="8"/>
    </row>
    <row r="7519" spans="9:11" x14ac:dyDescent="0.25">
      <c r="I7519" s="4"/>
      <c r="J7519" s="6"/>
      <c r="K7519" s="8"/>
    </row>
    <row r="7520" spans="9:11" x14ac:dyDescent="0.25">
      <c r="I7520" s="4"/>
      <c r="J7520" s="6"/>
      <c r="K7520" s="8"/>
    </row>
    <row r="7521" spans="9:11" x14ac:dyDescent="0.25">
      <c r="I7521" s="4"/>
      <c r="J7521" s="6"/>
      <c r="K7521" s="8"/>
    </row>
    <row r="7522" spans="9:11" x14ac:dyDescent="0.25">
      <c r="I7522" s="4"/>
      <c r="J7522" s="6"/>
      <c r="K7522" s="8"/>
    </row>
    <row r="7523" spans="9:11" x14ac:dyDescent="0.25">
      <c r="I7523" s="4"/>
      <c r="J7523" s="6"/>
      <c r="K7523" s="8"/>
    </row>
    <row r="7524" spans="9:11" x14ac:dyDescent="0.25">
      <c r="I7524" s="4"/>
      <c r="J7524" s="6"/>
      <c r="K7524" s="8"/>
    </row>
    <row r="7525" spans="9:11" x14ac:dyDescent="0.25">
      <c r="I7525" s="4"/>
      <c r="J7525" s="6"/>
      <c r="K7525" s="8"/>
    </row>
    <row r="7526" spans="9:11" x14ac:dyDescent="0.25">
      <c r="I7526" s="4"/>
      <c r="J7526" s="6"/>
      <c r="K7526" s="8"/>
    </row>
    <row r="7527" spans="9:11" x14ac:dyDescent="0.25">
      <c r="I7527" s="4"/>
      <c r="J7527" s="6"/>
      <c r="K7527" s="8"/>
    </row>
    <row r="7528" spans="9:11" x14ac:dyDescent="0.25">
      <c r="I7528" s="4"/>
      <c r="J7528" s="6"/>
      <c r="K7528" s="8"/>
    </row>
    <row r="7529" spans="9:11" x14ac:dyDescent="0.25">
      <c r="I7529" s="4"/>
      <c r="J7529" s="6"/>
      <c r="K7529" s="8"/>
    </row>
    <row r="7530" spans="9:11" x14ac:dyDescent="0.25">
      <c r="I7530" s="4"/>
      <c r="J7530" s="6"/>
      <c r="K7530" s="8"/>
    </row>
    <row r="7531" spans="9:11" x14ac:dyDescent="0.25">
      <c r="I7531" s="4"/>
      <c r="J7531" s="6"/>
      <c r="K7531" s="8"/>
    </row>
    <row r="7532" spans="9:11" x14ac:dyDescent="0.25">
      <c r="I7532" s="4"/>
      <c r="J7532" s="6"/>
      <c r="K7532" s="8"/>
    </row>
    <row r="7533" spans="9:11" x14ac:dyDescent="0.25">
      <c r="I7533" s="4"/>
      <c r="J7533" s="6"/>
      <c r="K7533" s="8"/>
    </row>
    <row r="7534" spans="9:11" x14ac:dyDescent="0.25">
      <c r="I7534" s="4"/>
      <c r="J7534" s="6"/>
      <c r="K7534" s="8"/>
    </row>
    <row r="7535" spans="9:11" x14ac:dyDescent="0.25">
      <c r="I7535" s="4"/>
      <c r="J7535" s="6"/>
      <c r="K7535" s="8"/>
    </row>
    <row r="7536" spans="9:11" x14ac:dyDescent="0.25">
      <c r="I7536" s="4"/>
      <c r="J7536" s="6"/>
      <c r="K7536" s="8"/>
    </row>
    <row r="7537" spans="9:11" x14ac:dyDescent="0.25">
      <c r="I7537" s="4"/>
      <c r="J7537" s="6"/>
      <c r="K7537" s="8"/>
    </row>
    <row r="7538" spans="9:11" x14ac:dyDescent="0.25">
      <c r="I7538" s="4"/>
      <c r="J7538" s="6"/>
      <c r="K7538" s="8"/>
    </row>
    <row r="7539" spans="9:11" x14ac:dyDescent="0.25">
      <c r="I7539" s="4"/>
      <c r="J7539" s="6"/>
      <c r="K7539" s="8"/>
    </row>
    <row r="7540" spans="9:11" x14ac:dyDescent="0.25">
      <c r="I7540" s="4"/>
      <c r="J7540" s="6"/>
      <c r="K7540" s="8"/>
    </row>
    <row r="7541" spans="9:11" x14ac:dyDescent="0.25">
      <c r="I7541" s="4"/>
      <c r="J7541" s="6"/>
      <c r="K7541" s="8"/>
    </row>
    <row r="7542" spans="9:11" x14ac:dyDescent="0.25">
      <c r="I7542" s="4"/>
      <c r="J7542" s="6"/>
      <c r="K7542" s="8"/>
    </row>
    <row r="7543" spans="9:11" x14ac:dyDescent="0.25">
      <c r="I7543" s="4"/>
      <c r="J7543" s="6"/>
      <c r="K7543" s="8"/>
    </row>
    <row r="7544" spans="9:11" x14ac:dyDescent="0.25">
      <c r="I7544" s="4"/>
      <c r="J7544" s="6"/>
      <c r="K7544" s="8"/>
    </row>
    <row r="7545" spans="9:11" x14ac:dyDescent="0.25">
      <c r="I7545" s="4"/>
      <c r="J7545" s="6"/>
      <c r="K7545" s="8"/>
    </row>
    <row r="7546" spans="9:11" x14ac:dyDescent="0.25">
      <c r="I7546" s="4"/>
      <c r="J7546" s="6"/>
      <c r="K7546" s="8"/>
    </row>
    <row r="7547" spans="9:11" x14ac:dyDescent="0.25">
      <c r="I7547" s="4"/>
      <c r="J7547" s="6"/>
      <c r="K7547" s="8"/>
    </row>
    <row r="7548" spans="9:11" x14ac:dyDescent="0.25">
      <c r="I7548" s="4"/>
      <c r="J7548" s="6"/>
      <c r="K7548" s="8"/>
    </row>
    <row r="7549" spans="9:11" x14ac:dyDescent="0.25">
      <c r="I7549" s="4"/>
      <c r="J7549" s="6"/>
      <c r="K7549" s="8"/>
    </row>
    <row r="7550" spans="9:11" x14ac:dyDescent="0.25">
      <c r="I7550" s="4"/>
      <c r="J7550" s="6"/>
      <c r="K7550" s="8"/>
    </row>
    <row r="7551" spans="9:11" x14ac:dyDescent="0.25">
      <c r="I7551" s="4"/>
      <c r="J7551" s="6"/>
      <c r="K7551" s="8"/>
    </row>
    <row r="7552" spans="9:11" x14ac:dyDescent="0.25">
      <c r="I7552" s="4"/>
      <c r="J7552" s="6"/>
      <c r="K7552" s="8"/>
    </row>
    <row r="7553" spans="9:11" x14ac:dyDescent="0.25">
      <c r="I7553" s="4"/>
      <c r="J7553" s="6"/>
      <c r="K7553" s="8"/>
    </row>
    <row r="7554" spans="9:11" x14ac:dyDescent="0.25">
      <c r="I7554" s="4"/>
      <c r="J7554" s="6"/>
      <c r="K7554" s="8"/>
    </row>
    <row r="7555" spans="9:11" x14ac:dyDescent="0.25">
      <c r="I7555" s="4"/>
      <c r="J7555" s="6"/>
      <c r="K7555" s="8"/>
    </row>
    <row r="7556" spans="9:11" x14ac:dyDescent="0.25">
      <c r="I7556" s="4"/>
      <c r="J7556" s="6"/>
      <c r="K7556" s="8"/>
    </row>
    <row r="7557" spans="9:11" x14ac:dyDescent="0.25">
      <c r="I7557" s="4"/>
      <c r="J7557" s="6"/>
      <c r="K7557" s="8"/>
    </row>
    <row r="7558" spans="9:11" x14ac:dyDescent="0.25">
      <c r="I7558" s="4"/>
      <c r="J7558" s="6"/>
      <c r="K7558" s="8"/>
    </row>
    <row r="7559" spans="9:11" x14ac:dyDescent="0.25">
      <c r="I7559" s="4"/>
      <c r="J7559" s="6"/>
      <c r="K7559" s="8"/>
    </row>
    <row r="7560" spans="9:11" x14ac:dyDescent="0.25">
      <c r="I7560" s="4"/>
      <c r="J7560" s="6"/>
      <c r="K7560" s="8"/>
    </row>
    <row r="7561" spans="9:11" x14ac:dyDescent="0.25">
      <c r="I7561" s="4"/>
      <c r="J7561" s="6"/>
      <c r="K7561" s="8"/>
    </row>
    <row r="7562" spans="9:11" x14ac:dyDescent="0.25">
      <c r="I7562" s="4"/>
      <c r="J7562" s="6"/>
      <c r="K7562" s="8"/>
    </row>
    <row r="7563" spans="9:11" x14ac:dyDescent="0.25">
      <c r="I7563" s="4"/>
      <c r="J7563" s="6"/>
      <c r="K7563" s="8"/>
    </row>
    <row r="7564" spans="9:11" x14ac:dyDescent="0.25">
      <c r="I7564" s="4"/>
      <c r="J7564" s="6"/>
      <c r="K7564" s="8"/>
    </row>
    <row r="7565" spans="9:11" x14ac:dyDescent="0.25">
      <c r="I7565" s="4"/>
      <c r="J7565" s="6"/>
      <c r="K7565" s="8"/>
    </row>
    <row r="7566" spans="9:11" x14ac:dyDescent="0.25">
      <c r="I7566" s="4"/>
      <c r="J7566" s="6"/>
      <c r="K7566" s="8"/>
    </row>
    <row r="7567" spans="9:11" x14ac:dyDescent="0.25">
      <c r="I7567" s="4"/>
      <c r="J7567" s="6"/>
      <c r="K7567" s="8"/>
    </row>
    <row r="7568" spans="9:11" x14ac:dyDescent="0.25">
      <c r="I7568" s="4"/>
      <c r="J7568" s="6"/>
      <c r="K7568" s="8"/>
    </row>
    <row r="7569" spans="9:11" x14ac:dyDescent="0.25">
      <c r="I7569" s="4"/>
      <c r="J7569" s="6"/>
      <c r="K7569" s="8"/>
    </row>
    <row r="7570" spans="9:11" x14ac:dyDescent="0.25">
      <c r="I7570" s="4"/>
      <c r="J7570" s="6"/>
      <c r="K7570" s="8"/>
    </row>
    <row r="7571" spans="9:11" x14ac:dyDescent="0.25">
      <c r="I7571" s="4"/>
      <c r="J7571" s="6"/>
      <c r="K7571" s="8"/>
    </row>
    <row r="7572" spans="9:11" x14ac:dyDescent="0.25">
      <c r="I7572" s="4"/>
      <c r="J7572" s="6"/>
      <c r="K7572" s="8"/>
    </row>
    <row r="7573" spans="9:11" x14ac:dyDescent="0.25">
      <c r="I7573" s="4"/>
      <c r="J7573" s="6"/>
      <c r="K7573" s="8"/>
    </row>
    <row r="7574" spans="9:11" x14ac:dyDescent="0.25">
      <c r="I7574" s="4"/>
      <c r="J7574" s="6"/>
      <c r="K7574" s="8"/>
    </row>
    <row r="7575" spans="9:11" x14ac:dyDescent="0.25">
      <c r="I7575" s="4"/>
      <c r="J7575" s="6"/>
      <c r="K7575" s="8"/>
    </row>
    <row r="7576" spans="9:11" x14ac:dyDescent="0.25">
      <c r="I7576" s="4"/>
      <c r="J7576" s="6"/>
      <c r="K7576" s="8"/>
    </row>
    <row r="7577" spans="9:11" x14ac:dyDescent="0.25">
      <c r="I7577" s="4"/>
      <c r="J7577" s="6"/>
      <c r="K7577" s="8"/>
    </row>
    <row r="7578" spans="9:11" x14ac:dyDescent="0.25">
      <c r="I7578" s="4"/>
      <c r="J7578" s="6"/>
      <c r="K7578" s="8"/>
    </row>
    <row r="7579" spans="9:11" x14ac:dyDescent="0.25">
      <c r="I7579" s="4"/>
      <c r="J7579" s="6"/>
      <c r="K7579" s="8"/>
    </row>
    <row r="7580" spans="9:11" x14ac:dyDescent="0.25">
      <c r="I7580" s="4"/>
      <c r="J7580" s="6"/>
      <c r="K7580" s="8"/>
    </row>
    <row r="7581" spans="9:11" x14ac:dyDescent="0.25">
      <c r="I7581" s="4"/>
      <c r="J7581" s="6"/>
      <c r="K7581" s="8"/>
    </row>
    <row r="7582" spans="9:11" x14ac:dyDescent="0.25">
      <c r="I7582" s="4"/>
      <c r="J7582" s="6"/>
      <c r="K7582" s="8"/>
    </row>
    <row r="7583" spans="9:11" x14ac:dyDescent="0.25">
      <c r="I7583" s="4"/>
      <c r="J7583" s="6"/>
      <c r="K7583" s="8"/>
    </row>
    <row r="7584" spans="9:11" x14ac:dyDescent="0.25">
      <c r="I7584" s="4"/>
      <c r="J7584" s="6"/>
      <c r="K7584" s="8"/>
    </row>
    <row r="7585" spans="9:11" x14ac:dyDescent="0.25">
      <c r="I7585" s="4"/>
      <c r="J7585" s="6"/>
      <c r="K7585" s="8"/>
    </row>
    <row r="7586" spans="9:11" x14ac:dyDescent="0.25">
      <c r="I7586" s="4"/>
      <c r="J7586" s="6"/>
      <c r="K7586" s="8"/>
    </row>
    <row r="7587" spans="9:11" x14ac:dyDescent="0.25">
      <c r="I7587" s="4"/>
      <c r="J7587" s="6"/>
      <c r="K7587" s="8"/>
    </row>
    <row r="7588" spans="9:11" x14ac:dyDescent="0.25">
      <c r="I7588" s="4"/>
      <c r="J7588" s="6"/>
      <c r="K7588" s="8"/>
    </row>
    <row r="7589" spans="9:11" x14ac:dyDescent="0.25">
      <c r="I7589" s="4"/>
      <c r="J7589" s="6"/>
      <c r="K7589" s="8"/>
    </row>
    <row r="7590" spans="9:11" x14ac:dyDescent="0.25">
      <c r="I7590" s="4"/>
      <c r="J7590" s="6"/>
      <c r="K7590" s="8"/>
    </row>
    <row r="7591" spans="9:11" x14ac:dyDescent="0.25">
      <c r="I7591" s="4"/>
      <c r="J7591" s="6"/>
      <c r="K7591" s="8"/>
    </row>
    <row r="7592" spans="9:11" x14ac:dyDescent="0.25">
      <c r="I7592" s="4"/>
      <c r="J7592" s="6"/>
      <c r="K7592" s="8"/>
    </row>
    <row r="7593" spans="9:11" x14ac:dyDescent="0.25">
      <c r="I7593" s="4"/>
      <c r="J7593" s="6"/>
      <c r="K7593" s="8"/>
    </row>
    <row r="7594" spans="9:11" x14ac:dyDescent="0.25">
      <c r="I7594" s="4"/>
      <c r="J7594" s="6"/>
      <c r="K7594" s="8"/>
    </row>
    <row r="7595" spans="9:11" x14ac:dyDescent="0.25">
      <c r="I7595" s="4"/>
      <c r="J7595" s="6"/>
      <c r="K7595" s="8"/>
    </row>
    <row r="7596" spans="9:11" x14ac:dyDescent="0.25">
      <c r="I7596" s="4"/>
      <c r="J7596" s="6"/>
      <c r="K7596" s="8"/>
    </row>
    <row r="7597" spans="9:11" x14ac:dyDescent="0.25">
      <c r="I7597" s="4"/>
      <c r="J7597" s="6"/>
      <c r="K7597" s="8"/>
    </row>
    <row r="7598" spans="9:11" x14ac:dyDescent="0.25">
      <c r="I7598" s="4"/>
      <c r="J7598" s="6"/>
      <c r="K7598" s="8"/>
    </row>
    <row r="7599" spans="9:11" x14ac:dyDescent="0.25">
      <c r="I7599" s="4"/>
      <c r="J7599" s="6"/>
      <c r="K7599" s="8"/>
    </row>
    <row r="7600" spans="9:11" x14ac:dyDescent="0.25">
      <c r="I7600" s="4"/>
      <c r="J7600" s="6"/>
      <c r="K7600" s="8"/>
    </row>
    <row r="7601" spans="9:11" x14ac:dyDescent="0.25">
      <c r="I7601" s="4"/>
      <c r="J7601" s="6"/>
      <c r="K7601" s="8"/>
    </row>
    <row r="7602" spans="9:11" x14ac:dyDescent="0.25">
      <c r="I7602" s="4"/>
      <c r="J7602" s="6"/>
      <c r="K7602" s="8"/>
    </row>
    <row r="7603" spans="9:11" x14ac:dyDescent="0.25">
      <c r="I7603" s="4"/>
      <c r="J7603" s="6"/>
      <c r="K7603" s="8"/>
    </row>
    <row r="7604" spans="9:11" x14ac:dyDescent="0.25">
      <c r="I7604" s="4"/>
      <c r="J7604" s="6"/>
      <c r="K7604" s="8"/>
    </row>
    <row r="7605" spans="9:11" x14ac:dyDescent="0.25">
      <c r="I7605" s="4"/>
      <c r="J7605" s="6"/>
      <c r="K7605" s="8"/>
    </row>
    <row r="7606" spans="9:11" x14ac:dyDescent="0.25">
      <c r="I7606" s="4"/>
      <c r="J7606" s="6"/>
      <c r="K7606" s="8"/>
    </row>
    <row r="7607" spans="9:11" x14ac:dyDescent="0.25">
      <c r="I7607" s="4"/>
      <c r="J7607" s="6"/>
      <c r="K7607" s="8"/>
    </row>
    <row r="7608" spans="9:11" x14ac:dyDescent="0.25">
      <c r="I7608" s="4"/>
      <c r="J7608" s="6"/>
      <c r="K7608" s="8"/>
    </row>
    <row r="7609" spans="9:11" x14ac:dyDescent="0.25">
      <c r="I7609" s="4"/>
      <c r="J7609" s="6"/>
      <c r="K7609" s="8"/>
    </row>
    <row r="7610" spans="9:11" x14ac:dyDescent="0.25">
      <c r="I7610" s="4"/>
      <c r="J7610" s="6"/>
      <c r="K7610" s="8"/>
    </row>
    <row r="7611" spans="9:11" x14ac:dyDescent="0.25">
      <c r="I7611" s="4"/>
      <c r="J7611" s="6"/>
      <c r="K7611" s="8"/>
    </row>
    <row r="7612" spans="9:11" x14ac:dyDescent="0.25">
      <c r="I7612" s="4"/>
      <c r="J7612" s="6"/>
      <c r="K7612" s="8"/>
    </row>
    <row r="7613" spans="9:11" x14ac:dyDescent="0.25">
      <c r="I7613" s="4"/>
      <c r="J7613" s="6"/>
      <c r="K7613" s="8"/>
    </row>
    <row r="7614" spans="9:11" x14ac:dyDescent="0.25">
      <c r="I7614" s="4"/>
      <c r="J7614" s="6"/>
      <c r="K7614" s="8"/>
    </row>
    <row r="7615" spans="9:11" x14ac:dyDescent="0.25">
      <c r="I7615" s="4"/>
      <c r="J7615" s="6"/>
      <c r="K7615" s="8"/>
    </row>
    <row r="7616" spans="9:11" x14ac:dyDescent="0.25">
      <c r="I7616" s="4"/>
      <c r="J7616" s="6"/>
      <c r="K7616" s="8"/>
    </row>
    <row r="7617" spans="9:11" x14ac:dyDescent="0.25">
      <c r="I7617" s="4"/>
      <c r="J7617" s="6"/>
      <c r="K7617" s="8"/>
    </row>
    <row r="7618" spans="9:11" x14ac:dyDescent="0.25">
      <c r="I7618" s="4"/>
      <c r="J7618" s="6"/>
      <c r="K7618" s="8"/>
    </row>
    <row r="7619" spans="9:11" x14ac:dyDescent="0.25">
      <c r="I7619" s="4"/>
      <c r="J7619" s="6"/>
      <c r="K7619" s="8"/>
    </row>
    <row r="7620" spans="9:11" x14ac:dyDescent="0.25">
      <c r="I7620" s="4"/>
      <c r="J7620" s="6"/>
      <c r="K7620" s="8"/>
    </row>
    <row r="7621" spans="9:11" x14ac:dyDescent="0.25">
      <c r="I7621" s="4"/>
      <c r="J7621" s="6"/>
      <c r="K7621" s="8"/>
    </row>
    <row r="7622" spans="9:11" x14ac:dyDescent="0.25">
      <c r="I7622" s="4"/>
      <c r="J7622" s="6"/>
      <c r="K7622" s="8"/>
    </row>
    <row r="7623" spans="9:11" x14ac:dyDescent="0.25">
      <c r="I7623" s="4"/>
      <c r="J7623" s="6"/>
      <c r="K7623" s="8"/>
    </row>
    <row r="7624" spans="9:11" x14ac:dyDescent="0.25">
      <c r="I7624" s="4"/>
      <c r="J7624" s="6"/>
      <c r="K7624" s="8"/>
    </row>
    <row r="7625" spans="9:11" x14ac:dyDescent="0.25">
      <c r="I7625" s="4"/>
      <c r="J7625" s="6"/>
      <c r="K7625" s="8"/>
    </row>
    <row r="7626" spans="9:11" x14ac:dyDescent="0.25">
      <c r="I7626" s="4"/>
      <c r="J7626" s="6"/>
      <c r="K7626" s="8"/>
    </row>
    <row r="7627" spans="9:11" x14ac:dyDescent="0.25">
      <c r="I7627" s="4"/>
      <c r="J7627" s="6"/>
      <c r="K7627" s="8"/>
    </row>
    <row r="7628" spans="9:11" x14ac:dyDescent="0.25">
      <c r="I7628" s="4"/>
      <c r="J7628" s="6"/>
      <c r="K7628" s="8"/>
    </row>
    <row r="7629" spans="9:11" x14ac:dyDescent="0.25">
      <c r="I7629" s="4"/>
      <c r="J7629" s="6"/>
      <c r="K7629" s="8"/>
    </row>
    <row r="7630" spans="9:11" x14ac:dyDescent="0.25">
      <c r="I7630" s="4"/>
      <c r="J7630" s="6"/>
      <c r="K7630" s="8"/>
    </row>
    <row r="7631" spans="9:11" x14ac:dyDescent="0.25">
      <c r="I7631" s="4"/>
      <c r="J7631" s="6"/>
      <c r="K7631" s="8"/>
    </row>
    <row r="7632" spans="9:11" x14ac:dyDescent="0.25">
      <c r="I7632" s="4"/>
      <c r="J7632" s="6"/>
      <c r="K7632" s="8"/>
    </row>
    <row r="7633" spans="9:11" x14ac:dyDescent="0.25">
      <c r="I7633" s="4"/>
      <c r="J7633" s="6"/>
      <c r="K7633" s="8"/>
    </row>
    <row r="7634" spans="9:11" x14ac:dyDescent="0.25">
      <c r="I7634" s="4"/>
      <c r="J7634" s="6"/>
      <c r="K7634" s="8"/>
    </row>
    <row r="7635" spans="9:11" x14ac:dyDescent="0.25">
      <c r="I7635" s="4"/>
      <c r="J7635" s="6"/>
      <c r="K7635" s="8"/>
    </row>
    <row r="7636" spans="9:11" x14ac:dyDescent="0.25">
      <c r="I7636" s="4"/>
      <c r="J7636" s="6"/>
      <c r="K7636" s="8"/>
    </row>
    <row r="7637" spans="9:11" x14ac:dyDescent="0.25">
      <c r="I7637" s="4"/>
      <c r="J7637" s="6"/>
      <c r="K7637" s="8"/>
    </row>
    <row r="7638" spans="9:11" x14ac:dyDescent="0.25">
      <c r="I7638" s="4"/>
      <c r="J7638" s="6"/>
      <c r="K7638" s="8"/>
    </row>
    <row r="7639" spans="9:11" x14ac:dyDescent="0.25">
      <c r="I7639" s="4"/>
      <c r="J7639" s="6"/>
      <c r="K7639" s="8"/>
    </row>
    <row r="7640" spans="9:11" x14ac:dyDescent="0.25">
      <c r="I7640" s="4"/>
      <c r="J7640" s="6"/>
      <c r="K7640" s="8"/>
    </row>
    <row r="7641" spans="9:11" x14ac:dyDescent="0.25">
      <c r="I7641" s="4"/>
      <c r="J7641" s="6"/>
      <c r="K7641" s="8"/>
    </row>
    <row r="7642" spans="9:11" x14ac:dyDescent="0.25">
      <c r="I7642" s="4"/>
      <c r="J7642" s="6"/>
      <c r="K7642" s="8"/>
    </row>
    <row r="7643" spans="9:11" x14ac:dyDescent="0.25">
      <c r="I7643" s="4"/>
      <c r="J7643" s="6"/>
      <c r="K7643" s="8"/>
    </row>
    <row r="7644" spans="9:11" x14ac:dyDescent="0.25">
      <c r="I7644" s="4"/>
      <c r="J7644" s="6"/>
      <c r="K7644" s="8"/>
    </row>
    <row r="7645" spans="9:11" x14ac:dyDescent="0.25">
      <c r="I7645" s="4"/>
      <c r="J7645" s="6"/>
      <c r="K7645" s="8"/>
    </row>
    <row r="7646" spans="9:11" x14ac:dyDescent="0.25">
      <c r="I7646" s="4"/>
      <c r="J7646" s="6"/>
      <c r="K7646" s="8"/>
    </row>
    <row r="7647" spans="9:11" x14ac:dyDescent="0.25">
      <c r="I7647" s="4"/>
      <c r="J7647" s="6"/>
      <c r="K7647" s="8"/>
    </row>
    <row r="7648" spans="9:11" x14ac:dyDescent="0.25">
      <c r="I7648" s="4"/>
      <c r="J7648" s="6"/>
      <c r="K7648" s="8"/>
    </row>
    <row r="7649" spans="9:11" x14ac:dyDescent="0.25">
      <c r="I7649" s="4"/>
      <c r="J7649" s="6"/>
      <c r="K7649" s="8"/>
    </row>
    <row r="7650" spans="9:11" x14ac:dyDescent="0.25">
      <c r="I7650" s="4"/>
      <c r="J7650" s="6"/>
      <c r="K7650" s="8"/>
    </row>
    <row r="7651" spans="9:11" x14ac:dyDescent="0.25">
      <c r="I7651" s="4"/>
      <c r="J7651" s="6"/>
      <c r="K7651" s="8"/>
    </row>
    <row r="7652" spans="9:11" x14ac:dyDescent="0.25">
      <c r="I7652" s="4"/>
      <c r="J7652" s="6"/>
      <c r="K7652" s="8"/>
    </row>
    <row r="7653" spans="9:11" x14ac:dyDescent="0.25">
      <c r="I7653" s="4"/>
      <c r="J7653" s="6"/>
      <c r="K7653" s="8"/>
    </row>
    <row r="7654" spans="9:11" x14ac:dyDescent="0.25">
      <c r="I7654" s="4"/>
      <c r="J7654" s="6"/>
      <c r="K7654" s="8"/>
    </row>
    <row r="7655" spans="9:11" x14ac:dyDescent="0.25">
      <c r="I7655" s="4"/>
      <c r="J7655" s="6"/>
      <c r="K7655" s="8"/>
    </row>
    <row r="7656" spans="9:11" x14ac:dyDescent="0.25">
      <c r="I7656" s="4"/>
      <c r="J7656" s="6"/>
      <c r="K7656" s="8"/>
    </row>
    <row r="7657" spans="9:11" x14ac:dyDescent="0.25">
      <c r="I7657" s="4"/>
      <c r="J7657" s="6"/>
      <c r="K7657" s="8"/>
    </row>
    <row r="7658" spans="9:11" x14ac:dyDescent="0.25">
      <c r="I7658" s="4"/>
      <c r="J7658" s="6"/>
      <c r="K7658" s="8"/>
    </row>
    <row r="7659" spans="9:11" x14ac:dyDescent="0.25">
      <c r="I7659" s="4"/>
      <c r="J7659" s="6"/>
      <c r="K7659" s="8"/>
    </row>
    <row r="7660" spans="9:11" x14ac:dyDescent="0.25">
      <c r="I7660" s="4"/>
      <c r="J7660" s="6"/>
      <c r="K7660" s="8"/>
    </row>
    <row r="7661" spans="9:11" x14ac:dyDescent="0.25">
      <c r="I7661" s="4"/>
      <c r="J7661" s="6"/>
      <c r="K7661" s="8"/>
    </row>
    <row r="7662" spans="9:11" x14ac:dyDescent="0.25">
      <c r="I7662" s="4"/>
      <c r="J7662" s="6"/>
      <c r="K7662" s="8"/>
    </row>
    <row r="7663" spans="9:11" x14ac:dyDescent="0.25">
      <c r="I7663" s="4"/>
      <c r="J7663" s="6"/>
      <c r="K7663" s="8"/>
    </row>
    <row r="7664" spans="9:11" x14ac:dyDescent="0.25">
      <c r="I7664" s="4"/>
      <c r="J7664" s="6"/>
      <c r="K7664" s="8"/>
    </row>
    <row r="7665" spans="9:11" x14ac:dyDescent="0.25">
      <c r="I7665" s="4"/>
      <c r="J7665" s="6"/>
      <c r="K7665" s="8"/>
    </row>
    <row r="7666" spans="9:11" x14ac:dyDescent="0.25">
      <c r="I7666" s="4"/>
      <c r="J7666" s="6"/>
      <c r="K7666" s="8"/>
    </row>
    <row r="7667" spans="9:11" x14ac:dyDescent="0.25">
      <c r="I7667" s="4"/>
      <c r="J7667" s="6"/>
      <c r="K7667" s="8"/>
    </row>
    <row r="7668" spans="9:11" x14ac:dyDescent="0.25">
      <c r="I7668" s="4"/>
      <c r="J7668" s="6"/>
      <c r="K7668" s="8"/>
    </row>
    <row r="7669" spans="9:11" x14ac:dyDescent="0.25">
      <c r="I7669" s="4"/>
      <c r="J7669" s="6"/>
      <c r="K7669" s="8"/>
    </row>
    <row r="7670" spans="9:11" x14ac:dyDescent="0.25">
      <c r="I7670" s="4"/>
      <c r="J7670" s="6"/>
      <c r="K7670" s="8"/>
    </row>
    <row r="7671" spans="9:11" x14ac:dyDescent="0.25">
      <c r="I7671" s="4"/>
      <c r="J7671" s="6"/>
      <c r="K7671" s="8"/>
    </row>
    <row r="7672" spans="9:11" x14ac:dyDescent="0.25">
      <c r="I7672" s="4"/>
      <c r="J7672" s="6"/>
      <c r="K7672" s="8"/>
    </row>
    <row r="7673" spans="9:11" x14ac:dyDescent="0.25">
      <c r="I7673" s="4"/>
      <c r="J7673" s="6"/>
      <c r="K7673" s="8"/>
    </row>
    <row r="7674" spans="9:11" x14ac:dyDescent="0.25">
      <c r="I7674" s="4"/>
      <c r="J7674" s="6"/>
      <c r="K7674" s="8"/>
    </row>
    <row r="7675" spans="9:11" x14ac:dyDescent="0.25">
      <c r="I7675" s="4"/>
      <c r="J7675" s="6"/>
      <c r="K7675" s="8"/>
    </row>
    <row r="7676" spans="9:11" x14ac:dyDescent="0.25">
      <c r="I7676" s="4"/>
      <c r="J7676" s="6"/>
      <c r="K7676" s="8"/>
    </row>
    <row r="7677" spans="9:11" x14ac:dyDescent="0.25">
      <c r="I7677" s="4"/>
      <c r="J7677" s="6"/>
      <c r="K7677" s="8"/>
    </row>
    <row r="7678" spans="9:11" x14ac:dyDescent="0.25">
      <c r="I7678" s="4"/>
      <c r="J7678" s="6"/>
      <c r="K7678" s="8"/>
    </row>
    <row r="7679" spans="9:11" x14ac:dyDescent="0.25">
      <c r="I7679" s="4"/>
      <c r="J7679" s="6"/>
      <c r="K7679" s="8"/>
    </row>
    <row r="7680" spans="9:11" x14ac:dyDescent="0.25">
      <c r="I7680" s="4"/>
      <c r="J7680" s="6"/>
      <c r="K7680" s="8"/>
    </row>
    <row r="7681" spans="9:11" x14ac:dyDescent="0.25">
      <c r="I7681" s="4"/>
      <c r="J7681" s="6"/>
      <c r="K7681" s="8"/>
    </row>
    <row r="7682" spans="9:11" x14ac:dyDescent="0.25">
      <c r="I7682" s="4"/>
      <c r="J7682" s="6"/>
      <c r="K7682" s="8"/>
    </row>
    <row r="7683" spans="9:11" x14ac:dyDescent="0.25">
      <c r="I7683" s="4"/>
      <c r="J7683" s="6"/>
      <c r="K7683" s="8"/>
    </row>
    <row r="7684" spans="9:11" x14ac:dyDescent="0.25">
      <c r="I7684" s="4"/>
      <c r="J7684" s="6"/>
      <c r="K7684" s="8"/>
    </row>
    <row r="7685" spans="9:11" x14ac:dyDescent="0.25">
      <c r="I7685" s="4"/>
      <c r="J7685" s="6"/>
      <c r="K7685" s="8"/>
    </row>
    <row r="7686" spans="9:11" x14ac:dyDescent="0.25">
      <c r="I7686" s="4"/>
      <c r="J7686" s="6"/>
      <c r="K7686" s="8"/>
    </row>
    <row r="7687" spans="9:11" x14ac:dyDescent="0.25">
      <c r="I7687" s="4"/>
      <c r="J7687" s="6"/>
      <c r="K7687" s="8"/>
    </row>
    <row r="7688" spans="9:11" x14ac:dyDescent="0.25">
      <c r="I7688" s="4"/>
      <c r="J7688" s="6"/>
      <c r="K7688" s="8"/>
    </row>
    <row r="7689" spans="9:11" x14ac:dyDescent="0.25">
      <c r="I7689" s="4"/>
      <c r="J7689" s="6"/>
      <c r="K7689" s="8"/>
    </row>
    <row r="7690" spans="9:11" x14ac:dyDescent="0.25">
      <c r="I7690" s="4"/>
      <c r="J7690" s="6"/>
      <c r="K7690" s="8"/>
    </row>
    <row r="7691" spans="9:11" x14ac:dyDescent="0.25">
      <c r="I7691" s="4"/>
      <c r="J7691" s="6"/>
      <c r="K7691" s="8"/>
    </row>
    <row r="7692" spans="9:11" x14ac:dyDescent="0.25">
      <c r="I7692" s="4"/>
      <c r="J7692" s="6"/>
      <c r="K7692" s="8"/>
    </row>
    <row r="7693" spans="9:11" x14ac:dyDescent="0.25">
      <c r="I7693" s="4"/>
      <c r="J7693" s="6"/>
      <c r="K7693" s="8"/>
    </row>
    <row r="7694" spans="9:11" x14ac:dyDescent="0.25">
      <c r="I7694" s="4"/>
      <c r="J7694" s="6"/>
      <c r="K7694" s="8"/>
    </row>
    <row r="7695" spans="9:11" x14ac:dyDescent="0.25">
      <c r="I7695" s="4"/>
      <c r="J7695" s="6"/>
      <c r="K7695" s="8"/>
    </row>
    <row r="7696" spans="9:11" x14ac:dyDescent="0.25">
      <c r="I7696" s="4"/>
      <c r="J7696" s="6"/>
      <c r="K7696" s="8"/>
    </row>
    <row r="7697" spans="9:11" x14ac:dyDescent="0.25">
      <c r="I7697" s="4"/>
      <c r="J7697" s="6"/>
      <c r="K7697" s="8"/>
    </row>
    <row r="7698" spans="9:11" x14ac:dyDescent="0.25">
      <c r="I7698" s="4"/>
      <c r="J7698" s="6"/>
      <c r="K7698" s="8"/>
    </row>
    <row r="7699" spans="9:11" x14ac:dyDescent="0.25">
      <c r="I7699" s="4"/>
      <c r="J7699" s="6"/>
      <c r="K7699" s="8"/>
    </row>
    <row r="7700" spans="9:11" x14ac:dyDescent="0.25">
      <c r="I7700" s="4"/>
      <c r="J7700" s="6"/>
      <c r="K7700" s="8"/>
    </row>
    <row r="7701" spans="9:11" x14ac:dyDescent="0.25">
      <c r="I7701" s="4"/>
      <c r="J7701" s="6"/>
      <c r="K7701" s="8"/>
    </row>
    <row r="7702" spans="9:11" x14ac:dyDescent="0.25">
      <c r="I7702" s="4"/>
      <c r="J7702" s="6"/>
      <c r="K7702" s="8"/>
    </row>
    <row r="7703" spans="9:11" x14ac:dyDescent="0.25">
      <c r="I7703" s="4"/>
      <c r="J7703" s="6"/>
      <c r="K7703" s="8"/>
    </row>
    <row r="7704" spans="9:11" x14ac:dyDescent="0.25">
      <c r="I7704" s="4"/>
      <c r="J7704" s="6"/>
      <c r="K7704" s="8"/>
    </row>
    <row r="7705" spans="9:11" x14ac:dyDescent="0.25">
      <c r="I7705" s="4"/>
      <c r="J7705" s="6"/>
      <c r="K7705" s="8"/>
    </row>
    <row r="7706" spans="9:11" x14ac:dyDescent="0.25">
      <c r="I7706" s="4"/>
      <c r="J7706" s="6"/>
      <c r="K7706" s="8"/>
    </row>
    <row r="7707" spans="9:11" x14ac:dyDescent="0.25">
      <c r="I7707" s="4"/>
      <c r="J7707" s="6"/>
      <c r="K7707" s="8"/>
    </row>
    <row r="7708" spans="9:11" x14ac:dyDescent="0.25">
      <c r="I7708" s="4"/>
      <c r="J7708" s="6"/>
      <c r="K7708" s="8"/>
    </row>
    <row r="7709" spans="9:11" x14ac:dyDescent="0.25">
      <c r="I7709" s="4"/>
      <c r="J7709" s="6"/>
      <c r="K7709" s="8"/>
    </row>
    <row r="7710" spans="9:11" x14ac:dyDescent="0.25">
      <c r="I7710" s="4"/>
      <c r="J7710" s="6"/>
      <c r="K7710" s="8"/>
    </row>
    <row r="7711" spans="9:11" x14ac:dyDescent="0.25">
      <c r="I7711" s="4"/>
      <c r="J7711" s="6"/>
      <c r="K7711" s="8"/>
    </row>
    <row r="7712" spans="9:11" x14ac:dyDescent="0.25">
      <c r="I7712" s="4"/>
      <c r="J7712" s="6"/>
      <c r="K7712" s="8"/>
    </row>
    <row r="7713" spans="9:11" x14ac:dyDescent="0.25">
      <c r="I7713" s="4"/>
      <c r="J7713" s="6"/>
      <c r="K7713" s="8"/>
    </row>
    <row r="7714" spans="9:11" x14ac:dyDescent="0.25">
      <c r="I7714" s="4"/>
      <c r="J7714" s="6"/>
      <c r="K7714" s="8"/>
    </row>
    <row r="7715" spans="9:11" x14ac:dyDescent="0.25">
      <c r="I7715" s="4"/>
      <c r="J7715" s="6"/>
      <c r="K7715" s="8"/>
    </row>
    <row r="7716" spans="9:11" x14ac:dyDescent="0.25">
      <c r="I7716" s="4"/>
      <c r="J7716" s="6"/>
      <c r="K7716" s="8"/>
    </row>
    <row r="7717" spans="9:11" x14ac:dyDescent="0.25">
      <c r="I7717" s="4"/>
      <c r="J7717" s="6"/>
      <c r="K7717" s="8"/>
    </row>
    <row r="7718" spans="9:11" x14ac:dyDescent="0.25">
      <c r="I7718" s="4"/>
      <c r="J7718" s="6"/>
      <c r="K7718" s="8"/>
    </row>
    <row r="7719" spans="9:11" x14ac:dyDescent="0.25">
      <c r="I7719" s="4"/>
      <c r="J7719" s="6"/>
      <c r="K7719" s="8"/>
    </row>
    <row r="7720" spans="9:11" x14ac:dyDescent="0.25">
      <c r="I7720" s="4"/>
      <c r="J7720" s="6"/>
      <c r="K7720" s="8"/>
    </row>
    <row r="7721" spans="9:11" x14ac:dyDescent="0.25">
      <c r="I7721" s="4"/>
      <c r="J7721" s="6"/>
      <c r="K7721" s="8"/>
    </row>
    <row r="7722" spans="9:11" x14ac:dyDescent="0.25">
      <c r="I7722" s="4"/>
      <c r="J7722" s="6"/>
      <c r="K7722" s="8"/>
    </row>
    <row r="7723" spans="9:11" x14ac:dyDescent="0.25">
      <c r="I7723" s="4"/>
      <c r="J7723" s="6"/>
      <c r="K7723" s="8"/>
    </row>
    <row r="7724" spans="9:11" x14ac:dyDescent="0.25">
      <c r="I7724" s="4"/>
      <c r="J7724" s="6"/>
      <c r="K7724" s="8"/>
    </row>
    <row r="7725" spans="9:11" x14ac:dyDescent="0.25">
      <c r="I7725" s="4"/>
      <c r="J7725" s="6"/>
      <c r="K7725" s="8"/>
    </row>
    <row r="7726" spans="9:11" x14ac:dyDescent="0.25">
      <c r="I7726" s="4"/>
      <c r="J7726" s="6"/>
      <c r="K7726" s="8"/>
    </row>
    <row r="7727" spans="9:11" x14ac:dyDescent="0.25">
      <c r="I7727" s="4"/>
      <c r="J7727" s="6"/>
      <c r="K7727" s="8"/>
    </row>
    <row r="7728" spans="9:11" x14ac:dyDescent="0.25">
      <c r="I7728" s="4"/>
      <c r="J7728" s="6"/>
      <c r="K7728" s="8"/>
    </row>
    <row r="7729" spans="9:11" x14ac:dyDescent="0.25">
      <c r="I7729" s="4"/>
      <c r="J7729" s="6"/>
      <c r="K7729" s="8"/>
    </row>
    <row r="7730" spans="9:11" x14ac:dyDescent="0.25">
      <c r="I7730" s="4"/>
      <c r="J7730" s="6"/>
      <c r="K7730" s="8"/>
    </row>
    <row r="7731" spans="9:11" x14ac:dyDescent="0.25">
      <c r="I7731" s="4"/>
      <c r="J7731" s="6"/>
      <c r="K7731" s="8"/>
    </row>
    <row r="7732" spans="9:11" x14ac:dyDescent="0.25">
      <c r="I7732" s="4"/>
      <c r="J7732" s="6"/>
      <c r="K7732" s="8"/>
    </row>
    <row r="7733" spans="9:11" x14ac:dyDescent="0.25">
      <c r="I7733" s="4"/>
      <c r="J7733" s="6"/>
      <c r="K7733" s="8"/>
    </row>
    <row r="7734" spans="9:11" x14ac:dyDescent="0.25">
      <c r="I7734" s="4"/>
      <c r="J7734" s="6"/>
      <c r="K7734" s="8"/>
    </row>
    <row r="7735" spans="9:11" x14ac:dyDescent="0.25">
      <c r="I7735" s="4"/>
      <c r="J7735" s="6"/>
      <c r="K7735" s="8"/>
    </row>
    <row r="7736" spans="9:11" x14ac:dyDescent="0.25">
      <c r="I7736" s="4"/>
      <c r="J7736" s="6"/>
      <c r="K7736" s="8"/>
    </row>
    <row r="7737" spans="9:11" x14ac:dyDescent="0.25">
      <c r="I7737" s="4"/>
      <c r="J7737" s="6"/>
      <c r="K7737" s="8"/>
    </row>
    <row r="7738" spans="9:11" x14ac:dyDescent="0.25">
      <c r="I7738" s="4"/>
      <c r="J7738" s="6"/>
      <c r="K7738" s="8"/>
    </row>
    <row r="7739" spans="9:11" x14ac:dyDescent="0.25">
      <c r="I7739" s="4"/>
      <c r="J7739" s="6"/>
      <c r="K7739" s="8"/>
    </row>
    <row r="7740" spans="9:11" x14ac:dyDescent="0.25">
      <c r="I7740" s="4"/>
      <c r="J7740" s="6"/>
      <c r="K7740" s="8"/>
    </row>
    <row r="7741" spans="9:11" x14ac:dyDescent="0.25">
      <c r="I7741" s="4"/>
      <c r="J7741" s="6"/>
      <c r="K7741" s="8"/>
    </row>
    <row r="7742" spans="9:11" x14ac:dyDescent="0.25">
      <c r="I7742" s="4"/>
      <c r="J7742" s="6"/>
      <c r="K7742" s="8"/>
    </row>
    <row r="7743" spans="9:11" x14ac:dyDescent="0.25">
      <c r="I7743" s="4"/>
      <c r="J7743" s="6"/>
      <c r="K7743" s="8"/>
    </row>
    <row r="7744" spans="9:11" x14ac:dyDescent="0.25">
      <c r="I7744" s="4"/>
      <c r="J7744" s="6"/>
      <c r="K7744" s="8"/>
    </row>
    <row r="7745" spans="9:11" x14ac:dyDescent="0.25">
      <c r="I7745" s="4"/>
      <c r="J7745" s="6"/>
      <c r="K7745" s="8"/>
    </row>
    <row r="7746" spans="9:11" x14ac:dyDescent="0.25">
      <c r="I7746" s="4"/>
      <c r="J7746" s="6"/>
      <c r="K7746" s="8"/>
    </row>
    <row r="7747" spans="9:11" x14ac:dyDescent="0.25">
      <c r="I7747" s="4"/>
      <c r="J7747" s="6"/>
      <c r="K7747" s="8"/>
    </row>
    <row r="7748" spans="9:11" x14ac:dyDescent="0.25">
      <c r="I7748" s="4"/>
      <c r="J7748" s="6"/>
      <c r="K7748" s="8"/>
    </row>
    <row r="7749" spans="9:11" x14ac:dyDescent="0.25">
      <c r="I7749" s="4"/>
      <c r="J7749" s="6"/>
      <c r="K7749" s="8"/>
    </row>
    <row r="7750" spans="9:11" x14ac:dyDescent="0.25">
      <c r="I7750" s="4"/>
      <c r="J7750" s="6"/>
      <c r="K7750" s="8"/>
    </row>
    <row r="7751" spans="9:11" x14ac:dyDescent="0.25">
      <c r="I7751" s="4"/>
      <c r="J7751" s="6"/>
      <c r="K7751" s="8"/>
    </row>
    <row r="7752" spans="9:11" x14ac:dyDescent="0.25">
      <c r="I7752" s="4"/>
      <c r="J7752" s="6"/>
      <c r="K7752" s="8"/>
    </row>
    <row r="7753" spans="9:11" x14ac:dyDescent="0.25">
      <c r="I7753" s="4"/>
      <c r="J7753" s="6"/>
      <c r="K7753" s="8"/>
    </row>
    <row r="7754" spans="9:11" x14ac:dyDescent="0.25">
      <c r="I7754" s="4"/>
      <c r="J7754" s="6"/>
      <c r="K7754" s="8"/>
    </row>
    <row r="7755" spans="9:11" x14ac:dyDescent="0.25">
      <c r="I7755" s="4"/>
      <c r="J7755" s="6"/>
      <c r="K7755" s="8"/>
    </row>
    <row r="7756" spans="9:11" x14ac:dyDescent="0.25">
      <c r="I7756" s="4"/>
      <c r="J7756" s="6"/>
      <c r="K7756" s="8"/>
    </row>
    <row r="7757" spans="9:11" x14ac:dyDescent="0.25">
      <c r="I7757" s="4"/>
      <c r="J7757" s="6"/>
      <c r="K7757" s="8"/>
    </row>
    <row r="7758" spans="9:11" x14ac:dyDescent="0.25">
      <c r="I7758" s="4"/>
      <c r="J7758" s="6"/>
      <c r="K7758" s="8"/>
    </row>
    <row r="7759" spans="9:11" x14ac:dyDescent="0.25">
      <c r="I7759" s="4"/>
      <c r="J7759" s="6"/>
      <c r="K7759" s="8"/>
    </row>
    <row r="7760" spans="9:11" x14ac:dyDescent="0.25">
      <c r="I7760" s="4"/>
      <c r="J7760" s="6"/>
      <c r="K7760" s="8"/>
    </row>
    <row r="7761" spans="9:11" x14ac:dyDescent="0.25">
      <c r="I7761" s="4"/>
      <c r="J7761" s="6"/>
      <c r="K7761" s="8"/>
    </row>
    <row r="7762" spans="9:11" x14ac:dyDescent="0.25">
      <c r="I7762" s="4"/>
      <c r="J7762" s="6"/>
      <c r="K7762" s="8"/>
    </row>
    <row r="7763" spans="9:11" x14ac:dyDescent="0.25">
      <c r="I7763" s="4"/>
      <c r="J7763" s="6"/>
      <c r="K7763" s="8"/>
    </row>
    <row r="7764" spans="9:11" x14ac:dyDescent="0.25">
      <c r="I7764" s="4"/>
      <c r="J7764" s="6"/>
      <c r="K7764" s="8"/>
    </row>
    <row r="7765" spans="9:11" x14ac:dyDescent="0.25">
      <c r="I7765" s="4"/>
      <c r="J7765" s="6"/>
      <c r="K7765" s="8"/>
    </row>
    <row r="7766" spans="9:11" x14ac:dyDescent="0.25">
      <c r="I7766" s="4"/>
      <c r="J7766" s="6"/>
      <c r="K7766" s="8"/>
    </row>
    <row r="7767" spans="9:11" x14ac:dyDescent="0.25">
      <c r="I7767" s="4"/>
      <c r="J7767" s="6"/>
      <c r="K7767" s="8"/>
    </row>
    <row r="7768" spans="9:11" x14ac:dyDescent="0.25">
      <c r="I7768" s="4"/>
      <c r="J7768" s="6"/>
      <c r="K7768" s="8"/>
    </row>
    <row r="7769" spans="9:11" x14ac:dyDescent="0.25">
      <c r="I7769" s="4"/>
      <c r="J7769" s="6"/>
      <c r="K7769" s="8"/>
    </row>
    <row r="7770" spans="9:11" x14ac:dyDescent="0.25">
      <c r="I7770" s="4"/>
      <c r="J7770" s="6"/>
      <c r="K7770" s="8"/>
    </row>
    <row r="7771" spans="9:11" x14ac:dyDescent="0.25">
      <c r="I7771" s="4"/>
      <c r="J7771" s="6"/>
      <c r="K7771" s="8"/>
    </row>
    <row r="7772" spans="9:11" x14ac:dyDescent="0.25">
      <c r="I7772" s="4"/>
      <c r="J7772" s="6"/>
      <c r="K7772" s="8"/>
    </row>
    <row r="7773" spans="9:11" x14ac:dyDescent="0.25">
      <c r="I7773" s="4"/>
      <c r="J7773" s="6"/>
      <c r="K7773" s="8"/>
    </row>
    <row r="7774" spans="9:11" x14ac:dyDescent="0.25">
      <c r="I7774" s="4"/>
      <c r="J7774" s="6"/>
      <c r="K7774" s="8"/>
    </row>
    <row r="7775" spans="9:11" x14ac:dyDescent="0.25">
      <c r="I7775" s="4"/>
      <c r="J7775" s="6"/>
      <c r="K7775" s="8"/>
    </row>
    <row r="7776" spans="9:11" x14ac:dyDescent="0.25">
      <c r="I7776" s="4"/>
      <c r="J7776" s="6"/>
      <c r="K7776" s="8"/>
    </row>
    <row r="7777" spans="9:11" x14ac:dyDescent="0.25">
      <c r="I7777" s="4"/>
      <c r="J7777" s="6"/>
      <c r="K7777" s="8"/>
    </row>
    <row r="7778" spans="9:11" x14ac:dyDescent="0.25">
      <c r="I7778" s="4"/>
      <c r="J7778" s="6"/>
      <c r="K7778" s="8"/>
    </row>
    <row r="7779" spans="9:11" x14ac:dyDescent="0.25">
      <c r="I7779" s="4"/>
      <c r="J7779" s="6"/>
      <c r="K7779" s="8"/>
    </row>
    <row r="7780" spans="9:11" x14ac:dyDescent="0.25">
      <c r="I7780" s="4"/>
      <c r="J7780" s="6"/>
      <c r="K7780" s="8"/>
    </row>
    <row r="7781" spans="9:11" x14ac:dyDescent="0.25">
      <c r="I7781" s="4"/>
      <c r="J7781" s="6"/>
      <c r="K7781" s="8"/>
    </row>
    <row r="7782" spans="9:11" x14ac:dyDescent="0.25">
      <c r="I7782" s="4"/>
      <c r="J7782" s="6"/>
      <c r="K7782" s="8"/>
    </row>
    <row r="7783" spans="9:11" x14ac:dyDescent="0.25">
      <c r="I7783" s="4"/>
      <c r="J7783" s="6"/>
      <c r="K7783" s="8"/>
    </row>
    <row r="7784" spans="9:11" x14ac:dyDescent="0.25">
      <c r="I7784" s="4"/>
      <c r="J7784" s="6"/>
      <c r="K7784" s="8"/>
    </row>
    <row r="7785" spans="9:11" x14ac:dyDescent="0.25">
      <c r="I7785" s="4"/>
      <c r="J7785" s="6"/>
      <c r="K7785" s="8"/>
    </row>
    <row r="7786" spans="9:11" x14ac:dyDescent="0.25">
      <c r="I7786" s="4"/>
      <c r="J7786" s="6"/>
      <c r="K7786" s="8"/>
    </row>
    <row r="7787" spans="9:11" x14ac:dyDescent="0.25">
      <c r="I7787" s="4"/>
      <c r="J7787" s="6"/>
      <c r="K7787" s="8"/>
    </row>
    <row r="7788" spans="9:11" x14ac:dyDescent="0.25">
      <c r="I7788" s="4"/>
      <c r="J7788" s="6"/>
      <c r="K7788" s="8"/>
    </row>
    <row r="7789" spans="9:11" x14ac:dyDescent="0.25">
      <c r="I7789" s="4"/>
      <c r="J7789" s="6"/>
      <c r="K7789" s="8"/>
    </row>
    <row r="7790" spans="9:11" x14ac:dyDescent="0.25">
      <c r="I7790" s="4"/>
      <c r="J7790" s="6"/>
      <c r="K7790" s="8"/>
    </row>
    <row r="7791" spans="9:11" x14ac:dyDescent="0.25">
      <c r="I7791" s="4"/>
      <c r="J7791" s="6"/>
      <c r="K7791" s="8"/>
    </row>
    <row r="7792" spans="9:11" x14ac:dyDescent="0.25">
      <c r="I7792" s="4"/>
      <c r="J7792" s="6"/>
      <c r="K7792" s="8"/>
    </row>
    <row r="7793" spans="9:11" x14ac:dyDescent="0.25">
      <c r="I7793" s="4"/>
      <c r="J7793" s="6"/>
      <c r="K7793" s="8"/>
    </row>
    <row r="7794" spans="9:11" x14ac:dyDescent="0.25">
      <c r="I7794" s="4"/>
      <c r="J7794" s="6"/>
      <c r="K7794" s="8"/>
    </row>
    <row r="7795" spans="9:11" x14ac:dyDescent="0.25">
      <c r="I7795" s="4"/>
      <c r="J7795" s="6"/>
      <c r="K7795" s="8"/>
    </row>
    <row r="7796" spans="9:11" x14ac:dyDescent="0.25">
      <c r="I7796" s="4"/>
      <c r="J7796" s="6"/>
      <c r="K7796" s="8"/>
    </row>
    <row r="7797" spans="9:11" x14ac:dyDescent="0.25">
      <c r="I7797" s="4"/>
      <c r="J7797" s="6"/>
      <c r="K7797" s="8"/>
    </row>
    <row r="7798" spans="9:11" x14ac:dyDescent="0.25">
      <c r="I7798" s="4"/>
      <c r="J7798" s="6"/>
      <c r="K7798" s="8"/>
    </row>
    <row r="7799" spans="9:11" x14ac:dyDescent="0.25">
      <c r="I7799" s="4"/>
      <c r="J7799" s="6"/>
      <c r="K7799" s="8"/>
    </row>
    <row r="7800" spans="9:11" x14ac:dyDescent="0.25">
      <c r="I7800" s="4"/>
      <c r="J7800" s="6"/>
      <c r="K7800" s="8"/>
    </row>
    <row r="7801" spans="9:11" x14ac:dyDescent="0.25">
      <c r="I7801" s="4"/>
      <c r="J7801" s="6"/>
      <c r="K7801" s="8"/>
    </row>
    <row r="7802" spans="9:11" x14ac:dyDescent="0.25">
      <c r="I7802" s="4"/>
      <c r="J7802" s="6"/>
      <c r="K7802" s="8"/>
    </row>
    <row r="7803" spans="9:11" x14ac:dyDescent="0.25">
      <c r="I7803" s="4"/>
      <c r="J7803" s="6"/>
      <c r="K7803" s="8"/>
    </row>
    <row r="7804" spans="9:11" x14ac:dyDescent="0.25">
      <c r="I7804" s="4"/>
      <c r="J7804" s="6"/>
      <c r="K7804" s="8"/>
    </row>
    <row r="7805" spans="9:11" x14ac:dyDescent="0.25">
      <c r="I7805" s="4"/>
      <c r="J7805" s="6"/>
      <c r="K7805" s="8"/>
    </row>
    <row r="7806" spans="9:11" x14ac:dyDescent="0.25">
      <c r="I7806" s="4"/>
      <c r="J7806" s="6"/>
      <c r="K7806" s="8"/>
    </row>
    <row r="7807" spans="9:11" x14ac:dyDescent="0.25">
      <c r="I7807" s="4"/>
      <c r="J7807" s="6"/>
      <c r="K7807" s="8"/>
    </row>
    <row r="7808" spans="9:11" x14ac:dyDescent="0.25">
      <c r="I7808" s="4"/>
      <c r="J7808" s="6"/>
      <c r="K7808" s="8"/>
    </row>
    <row r="7809" spans="9:11" x14ac:dyDescent="0.25">
      <c r="I7809" s="4"/>
      <c r="J7809" s="6"/>
      <c r="K7809" s="8"/>
    </row>
    <row r="7810" spans="9:11" x14ac:dyDescent="0.25">
      <c r="I7810" s="4"/>
      <c r="J7810" s="6"/>
      <c r="K7810" s="8"/>
    </row>
    <row r="7811" spans="9:11" x14ac:dyDescent="0.25">
      <c r="I7811" s="4"/>
      <c r="J7811" s="6"/>
      <c r="K7811" s="8"/>
    </row>
    <row r="7812" spans="9:11" x14ac:dyDescent="0.25">
      <c r="I7812" s="4"/>
      <c r="J7812" s="6"/>
      <c r="K7812" s="8"/>
    </row>
    <row r="7813" spans="9:11" x14ac:dyDescent="0.25">
      <c r="I7813" s="4"/>
      <c r="J7813" s="6"/>
      <c r="K7813" s="8"/>
    </row>
    <row r="7814" spans="9:11" x14ac:dyDescent="0.25">
      <c r="I7814" s="4"/>
      <c r="J7814" s="6"/>
      <c r="K7814" s="8"/>
    </row>
    <row r="7815" spans="9:11" x14ac:dyDescent="0.25">
      <c r="I7815" s="4"/>
      <c r="J7815" s="6"/>
      <c r="K7815" s="8"/>
    </row>
    <row r="7816" spans="9:11" x14ac:dyDescent="0.25">
      <c r="I7816" s="4"/>
      <c r="J7816" s="6"/>
      <c r="K7816" s="8"/>
    </row>
    <row r="7817" spans="9:11" x14ac:dyDescent="0.25">
      <c r="I7817" s="4"/>
      <c r="J7817" s="6"/>
      <c r="K7817" s="8"/>
    </row>
    <row r="7818" spans="9:11" x14ac:dyDescent="0.25">
      <c r="I7818" s="4"/>
      <c r="J7818" s="6"/>
      <c r="K7818" s="8"/>
    </row>
    <row r="7819" spans="9:11" x14ac:dyDescent="0.25">
      <c r="I7819" s="4"/>
      <c r="J7819" s="6"/>
      <c r="K7819" s="8"/>
    </row>
    <row r="7820" spans="9:11" x14ac:dyDescent="0.25">
      <c r="I7820" s="4"/>
      <c r="J7820" s="6"/>
      <c r="K7820" s="8"/>
    </row>
    <row r="7821" spans="9:11" x14ac:dyDescent="0.25">
      <c r="I7821" s="4"/>
      <c r="J7821" s="6"/>
      <c r="K7821" s="8"/>
    </row>
    <row r="7822" spans="9:11" x14ac:dyDescent="0.25">
      <c r="I7822" s="4"/>
      <c r="J7822" s="6"/>
      <c r="K7822" s="8"/>
    </row>
    <row r="7823" spans="9:11" x14ac:dyDescent="0.25">
      <c r="I7823" s="4"/>
      <c r="J7823" s="6"/>
      <c r="K7823" s="8"/>
    </row>
    <row r="7824" spans="9:11" x14ac:dyDescent="0.25">
      <c r="I7824" s="4"/>
      <c r="J7824" s="6"/>
      <c r="K7824" s="8"/>
    </row>
    <row r="7825" spans="9:11" x14ac:dyDescent="0.25">
      <c r="I7825" s="4"/>
      <c r="J7825" s="6"/>
      <c r="K7825" s="8"/>
    </row>
    <row r="7826" spans="9:11" x14ac:dyDescent="0.25">
      <c r="I7826" s="4"/>
      <c r="J7826" s="6"/>
      <c r="K7826" s="8"/>
    </row>
    <row r="7827" spans="9:11" x14ac:dyDescent="0.25">
      <c r="I7827" s="4"/>
      <c r="J7827" s="6"/>
      <c r="K7827" s="8"/>
    </row>
    <row r="7828" spans="9:11" x14ac:dyDescent="0.25">
      <c r="I7828" s="4"/>
      <c r="J7828" s="6"/>
      <c r="K7828" s="8"/>
    </row>
    <row r="7829" spans="9:11" x14ac:dyDescent="0.25">
      <c r="I7829" s="4"/>
      <c r="J7829" s="6"/>
      <c r="K7829" s="8"/>
    </row>
    <row r="7830" spans="9:11" x14ac:dyDescent="0.25">
      <c r="I7830" s="4"/>
      <c r="J7830" s="6"/>
      <c r="K7830" s="8"/>
    </row>
    <row r="7831" spans="9:11" x14ac:dyDescent="0.25">
      <c r="I7831" s="4"/>
      <c r="J7831" s="6"/>
      <c r="K7831" s="8"/>
    </row>
    <row r="7832" spans="9:11" x14ac:dyDescent="0.25">
      <c r="I7832" s="4"/>
      <c r="J7832" s="6"/>
      <c r="K7832" s="8"/>
    </row>
    <row r="7833" spans="9:11" x14ac:dyDescent="0.25">
      <c r="I7833" s="4"/>
      <c r="J7833" s="6"/>
      <c r="K7833" s="8"/>
    </row>
    <row r="7834" spans="9:11" x14ac:dyDescent="0.25">
      <c r="I7834" s="4"/>
      <c r="J7834" s="6"/>
      <c r="K7834" s="8"/>
    </row>
    <row r="7835" spans="9:11" x14ac:dyDescent="0.25">
      <c r="I7835" s="4"/>
      <c r="J7835" s="6"/>
      <c r="K7835" s="8"/>
    </row>
    <row r="7836" spans="9:11" x14ac:dyDescent="0.25">
      <c r="I7836" s="4"/>
      <c r="J7836" s="6"/>
      <c r="K7836" s="8"/>
    </row>
    <row r="7837" spans="9:11" x14ac:dyDescent="0.25">
      <c r="I7837" s="4"/>
      <c r="J7837" s="6"/>
      <c r="K7837" s="8"/>
    </row>
    <row r="7838" spans="9:11" x14ac:dyDescent="0.25">
      <c r="I7838" s="4"/>
      <c r="J7838" s="6"/>
      <c r="K7838" s="8"/>
    </row>
    <row r="7839" spans="9:11" x14ac:dyDescent="0.25">
      <c r="I7839" s="4"/>
      <c r="J7839" s="6"/>
      <c r="K7839" s="8"/>
    </row>
    <row r="7840" spans="9:11" x14ac:dyDescent="0.25">
      <c r="I7840" s="4"/>
      <c r="J7840" s="6"/>
      <c r="K7840" s="8"/>
    </row>
    <row r="7841" spans="9:11" x14ac:dyDescent="0.25">
      <c r="I7841" s="4"/>
      <c r="J7841" s="6"/>
      <c r="K7841" s="8"/>
    </row>
    <row r="7842" spans="9:11" x14ac:dyDescent="0.25">
      <c r="I7842" s="4"/>
      <c r="J7842" s="6"/>
      <c r="K7842" s="8"/>
    </row>
    <row r="7843" spans="9:11" x14ac:dyDescent="0.25">
      <c r="I7843" s="4"/>
      <c r="J7843" s="6"/>
      <c r="K7843" s="8"/>
    </row>
    <row r="7844" spans="9:11" x14ac:dyDescent="0.25">
      <c r="I7844" s="4"/>
      <c r="J7844" s="6"/>
      <c r="K7844" s="8"/>
    </row>
    <row r="7845" spans="9:11" x14ac:dyDescent="0.25">
      <c r="I7845" s="4"/>
      <c r="J7845" s="6"/>
      <c r="K7845" s="8"/>
    </row>
    <row r="7846" spans="9:11" x14ac:dyDescent="0.25">
      <c r="I7846" s="4"/>
      <c r="J7846" s="6"/>
      <c r="K7846" s="8"/>
    </row>
    <row r="7847" spans="9:11" x14ac:dyDescent="0.25">
      <c r="I7847" s="4"/>
      <c r="J7847" s="6"/>
      <c r="K7847" s="8"/>
    </row>
    <row r="7848" spans="9:11" x14ac:dyDescent="0.25">
      <c r="I7848" s="4"/>
      <c r="J7848" s="6"/>
      <c r="K7848" s="8"/>
    </row>
    <row r="7849" spans="9:11" x14ac:dyDescent="0.25">
      <c r="I7849" s="4"/>
      <c r="J7849" s="6"/>
      <c r="K7849" s="8"/>
    </row>
    <row r="7850" spans="9:11" x14ac:dyDescent="0.25">
      <c r="I7850" s="4"/>
      <c r="J7850" s="6"/>
      <c r="K7850" s="8"/>
    </row>
    <row r="7851" spans="9:11" x14ac:dyDescent="0.25">
      <c r="I7851" s="4"/>
      <c r="J7851" s="6"/>
      <c r="K7851" s="8"/>
    </row>
    <row r="7852" spans="9:11" x14ac:dyDescent="0.25">
      <c r="I7852" s="4"/>
      <c r="J7852" s="6"/>
      <c r="K7852" s="8"/>
    </row>
    <row r="7853" spans="9:11" x14ac:dyDescent="0.25">
      <c r="I7853" s="4"/>
      <c r="J7853" s="6"/>
      <c r="K7853" s="8"/>
    </row>
    <row r="7854" spans="9:11" x14ac:dyDescent="0.25">
      <c r="I7854" s="4"/>
      <c r="J7854" s="6"/>
      <c r="K7854" s="8"/>
    </row>
    <row r="7855" spans="9:11" x14ac:dyDescent="0.25">
      <c r="I7855" s="4"/>
      <c r="J7855" s="6"/>
      <c r="K7855" s="8"/>
    </row>
    <row r="7856" spans="9:11" x14ac:dyDescent="0.25">
      <c r="I7856" s="4"/>
      <c r="J7856" s="6"/>
      <c r="K7856" s="8"/>
    </row>
    <row r="7857" spans="9:11" x14ac:dyDescent="0.25">
      <c r="I7857" s="4"/>
      <c r="J7857" s="6"/>
      <c r="K7857" s="8"/>
    </row>
    <row r="7858" spans="9:11" x14ac:dyDescent="0.25">
      <c r="I7858" s="4"/>
      <c r="J7858" s="6"/>
      <c r="K7858" s="8"/>
    </row>
    <row r="7859" spans="9:11" x14ac:dyDescent="0.25">
      <c r="I7859" s="4"/>
      <c r="J7859" s="6"/>
      <c r="K7859" s="8"/>
    </row>
    <row r="7860" spans="9:11" x14ac:dyDescent="0.25">
      <c r="I7860" s="4"/>
      <c r="J7860" s="6"/>
      <c r="K7860" s="8"/>
    </row>
    <row r="7861" spans="9:11" x14ac:dyDescent="0.25">
      <c r="I7861" s="4"/>
      <c r="J7861" s="6"/>
      <c r="K7861" s="8"/>
    </row>
    <row r="7862" spans="9:11" x14ac:dyDescent="0.25">
      <c r="I7862" s="4"/>
      <c r="J7862" s="6"/>
      <c r="K7862" s="8"/>
    </row>
    <row r="7863" spans="9:11" x14ac:dyDescent="0.25">
      <c r="I7863" s="4"/>
      <c r="J7863" s="6"/>
      <c r="K7863" s="8"/>
    </row>
    <row r="7864" spans="9:11" x14ac:dyDescent="0.25">
      <c r="I7864" s="4"/>
      <c r="J7864" s="6"/>
      <c r="K7864" s="8"/>
    </row>
    <row r="7865" spans="9:11" x14ac:dyDescent="0.25">
      <c r="I7865" s="4"/>
      <c r="J7865" s="6"/>
      <c r="K7865" s="8"/>
    </row>
    <row r="7866" spans="9:11" x14ac:dyDescent="0.25">
      <c r="I7866" s="4"/>
      <c r="J7866" s="6"/>
      <c r="K7866" s="8"/>
    </row>
    <row r="7867" spans="9:11" x14ac:dyDescent="0.25">
      <c r="I7867" s="4"/>
      <c r="J7867" s="6"/>
      <c r="K7867" s="8"/>
    </row>
    <row r="7868" spans="9:11" x14ac:dyDescent="0.25">
      <c r="I7868" s="4"/>
      <c r="J7868" s="6"/>
      <c r="K7868" s="8"/>
    </row>
    <row r="7869" spans="9:11" x14ac:dyDescent="0.25">
      <c r="I7869" s="4"/>
      <c r="J7869" s="6"/>
      <c r="K7869" s="8"/>
    </row>
    <row r="7870" spans="9:11" x14ac:dyDescent="0.25">
      <c r="I7870" s="4"/>
      <c r="J7870" s="6"/>
      <c r="K7870" s="8"/>
    </row>
    <row r="7871" spans="9:11" x14ac:dyDescent="0.25">
      <c r="I7871" s="4"/>
      <c r="J7871" s="6"/>
      <c r="K7871" s="8"/>
    </row>
    <row r="7872" spans="9:11" x14ac:dyDescent="0.25">
      <c r="I7872" s="4"/>
      <c r="J7872" s="6"/>
      <c r="K7872" s="8"/>
    </row>
    <row r="7873" spans="9:11" x14ac:dyDescent="0.25">
      <c r="I7873" s="4"/>
      <c r="J7873" s="6"/>
      <c r="K7873" s="8"/>
    </row>
    <row r="7874" spans="9:11" x14ac:dyDescent="0.25">
      <c r="I7874" s="4"/>
      <c r="J7874" s="6"/>
      <c r="K7874" s="8"/>
    </row>
    <row r="7875" spans="9:11" x14ac:dyDescent="0.25">
      <c r="I7875" s="4"/>
      <c r="J7875" s="6"/>
      <c r="K7875" s="8"/>
    </row>
    <row r="7876" spans="9:11" x14ac:dyDescent="0.25">
      <c r="I7876" s="4"/>
      <c r="J7876" s="6"/>
      <c r="K7876" s="8"/>
    </row>
    <row r="7877" spans="9:11" x14ac:dyDescent="0.25">
      <c r="I7877" s="4"/>
      <c r="J7877" s="6"/>
      <c r="K7877" s="8"/>
    </row>
    <row r="7878" spans="9:11" x14ac:dyDescent="0.25">
      <c r="I7878" s="4"/>
      <c r="J7878" s="6"/>
      <c r="K7878" s="8"/>
    </row>
    <row r="7879" spans="9:11" x14ac:dyDescent="0.25">
      <c r="I7879" s="4"/>
      <c r="J7879" s="6"/>
      <c r="K7879" s="8"/>
    </row>
    <row r="7880" spans="9:11" x14ac:dyDescent="0.25">
      <c r="I7880" s="4"/>
      <c r="J7880" s="6"/>
      <c r="K7880" s="8"/>
    </row>
    <row r="7881" spans="9:11" x14ac:dyDescent="0.25">
      <c r="I7881" s="4"/>
      <c r="J7881" s="6"/>
      <c r="K7881" s="8"/>
    </row>
    <row r="7882" spans="9:11" x14ac:dyDescent="0.25">
      <c r="I7882" s="4"/>
      <c r="J7882" s="6"/>
      <c r="K7882" s="8"/>
    </row>
    <row r="7883" spans="9:11" x14ac:dyDescent="0.25">
      <c r="I7883" s="4"/>
      <c r="J7883" s="6"/>
      <c r="K7883" s="8"/>
    </row>
    <row r="7884" spans="9:11" x14ac:dyDescent="0.25">
      <c r="I7884" s="4"/>
      <c r="J7884" s="6"/>
      <c r="K7884" s="8"/>
    </row>
    <row r="7885" spans="9:11" x14ac:dyDescent="0.25">
      <c r="I7885" s="4"/>
      <c r="J7885" s="6"/>
      <c r="K7885" s="8"/>
    </row>
    <row r="7886" spans="9:11" x14ac:dyDescent="0.25">
      <c r="I7886" s="4"/>
      <c r="J7886" s="6"/>
      <c r="K7886" s="8"/>
    </row>
    <row r="7887" spans="9:11" x14ac:dyDescent="0.25">
      <c r="I7887" s="4"/>
      <c r="J7887" s="6"/>
      <c r="K7887" s="8"/>
    </row>
    <row r="7888" spans="9:11" x14ac:dyDescent="0.25">
      <c r="I7888" s="4"/>
      <c r="J7888" s="6"/>
      <c r="K7888" s="8"/>
    </row>
    <row r="7889" spans="9:11" x14ac:dyDescent="0.25">
      <c r="I7889" s="4"/>
      <c r="J7889" s="6"/>
      <c r="K7889" s="8"/>
    </row>
    <row r="7890" spans="9:11" x14ac:dyDescent="0.25">
      <c r="I7890" s="4"/>
      <c r="J7890" s="6"/>
      <c r="K7890" s="8"/>
    </row>
    <row r="7891" spans="9:11" x14ac:dyDescent="0.25">
      <c r="I7891" s="4"/>
      <c r="J7891" s="6"/>
      <c r="K7891" s="8"/>
    </row>
    <row r="7892" spans="9:11" x14ac:dyDescent="0.25">
      <c r="I7892" s="4"/>
      <c r="J7892" s="6"/>
      <c r="K7892" s="8"/>
    </row>
    <row r="7893" spans="9:11" x14ac:dyDescent="0.25">
      <c r="I7893" s="4"/>
      <c r="J7893" s="6"/>
      <c r="K7893" s="8"/>
    </row>
    <row r="7894" spans="9:11" x14ac:dyDescent="0.25">
      <c r="I7894" s="4"/>
      <c r="J7894" s="6"/>
      <c r="K7894" s="8"/>
    </row>
    <row r="7895" spans="9:11" x14ac:dyDescent="0.25">
      <c r="I7895" s="4"/>
      <c r="J7895" s="6"/>
      <c r="K7895" s="8"/>
    </row>
    <row r="7896" spans="9:11" x14ac:dyDescent="0.25">
      <c r="I7896" s="4"/>
      <c r="J7896" s="6"/>
      <c r="K7896" s="8"/>
    </row>
    <row r="7897" spans="9:11" x14ac:dyDescent="0.25">
      <c r="I7897" s="4"/>
      <c r="J7897" s="6"/>
      <c r="K7897" s="8"/>
    </row>
    <row r="7898" spans="9:11" x14ac:dyDescent="0.25">
      <c r="I7898" s="4"/>
      <c r="J7898" s="6"/>
      <c r="K7898" s="8"/>
    </row>
    <row r="7899" spans="9:11" x14ac:dyDescent="0.25">
      <c r="I7899" s="4"/>
      <c r="J7899" s="6"/>
      <c r="K7899" s="8"/>
    </row>
    <row r="7900" spans="9:11" x14ac:dyDescent="0.25">
      <c r="I7900" s="4"/>
      <c r="J7900" s="6"/>
      <c r="K7900" s="8"/>
    </row>
    <row r="7901" spans="9:11" x14ac:dyDescent="0.25">
      <c r="I7901" s="4"/>
      <c r="J7901" s="6"/>
      <c r="K7901" s="8"/>
    </row>
    <row r="7902" spans="9:11" x14ac:dyDescent="0.25">
      <c r="I7902" s="4"/>
      <c r="J7902" s="6"/>
      <c r="K7902" s="8"/>
    </row>
    <row r="7903" spans="9:11" x14ac:dyDescent="0.25">
      <c r="I7903" s="4"/>
      <c r="J7903" s="6"/>
      <c r="K7903" s="8"/>
    </row>
    <row r="7904" spans="9:11" x14ac:dyDescent="0.25">
      <c r="I7904" s="4"/>
      <c r="J7904" s="6"/>
      <c r="K7904" s="8"/>
    </row>
    <row r="7905" spans="9:11" x14ac:dyDescent="0.25">
      <c r="I7905" s="4"/>
      <c r="J7905" s="6"/>
      <c r="K7905" s="8"/>
    </row>
    <row r="7906" spans="9:11" x14ac:dyDescent="0.25">
      <c r="I7906" s="4"/>
      <c r="J7906" s="6"/>
      <c r="K7906" s="8"/>
    </row>
    <row r="7907" spans="9:11" x14ac:dyDescent="0.25">
      <c r="I7907" s="4"/>
      <c r="J7907" s="6"/>
      <c r="K7907" s="8"/>
    </row>
    <row r="7908" spans="9:11" x14ac:dyDescent="0.25">
      <c r="I7908" s="4"/>
      <c r="J7908" s="6"/>
      <c r="K7908" s="8"/>
    </row>
    <row r="7909" spans="9:11" x14ac:dyDescent="0.25">
      <c r="I7909" s="4"/>
      <c r="J7909" s="6"/>
      <c r="K7909" s="8"/>
    </row>
    <row r="7910" spans="9:11" x14ac:dyDescent="0.25">
      <c r="I7910" s="4"/>
      <c r="J7910" s="6"/>
      <c r="K7910" s="8"/>
    </row>
    <row r="7911" spans="9:11" x14ac:dyDescent="0.25">
      <c r="I7911" s="4"/>
      <c r="J7911" s="6"/>
      <c r="K7911" s="8"/>
    </row>
    <row r="7912" spans="9:11" x14ac:dyDescent="0.25">
      <c r="I7912" s="4"/>
      <c r="J7912" s="6"/>
      <c r="K7912" s="8"/>
    </row>
    <row r="7913" spans="9:11" x14ac:dyDescent="0.25">
      <c r="I7913" s="4"/>
      <c r="J7913" s="6"/>
      <c r="K7913" s="8"/>
    </row>
    <row r="7914" spans="9:11" x14ac:dyDescent="0.25">
      <c r="I7914" s="4"/>
      <c r="J7914" s="6"/>
      <c r="K7914" s="8"/>
    </row>
    <row r="7915" spans="9:11" x14ac:dyDescent="0.25">
      <c r="I7915" s="4"/>
      <c r="J7915" s="6"/>
      <c r="K7915" s="8"/>
    </row>
    <row r="7916" spans="9:11" x14ac:dyDescent="0.25">
      <c r="I7916" s="4"/>
      <c r="J7916" s="6"/>
      <c r="K7916" s="8"/>
    </row>
    <row r="7917" spans="9:11" x14ac:dyDescent="0.25">
      <c r="I7917" s="4"/>
      <c r="J7917" s="6"/>
      <c r="K7917" s="8"/>
    </row>
    <row r="7918" spans="9:11" x14ac:dyDescent="0.25">
      <c r="I7918" s="4"/>
      <c r="J7918" s="6"/>
      <c r="K7918" s="8"/>
    </row>
    <row r="7919" spans="9:11" x14ac:dyDescent="0.25">
      <c r="I7919" s="4"/>
      <c r="J7919" s="6"/>
      <c r="K7919" s="8"/>
    </row>
    <row r="7920" spans="9:11" x14ac:dyDescent="0.25">
      <c r="I7920" s="4"/>
      <c r="J7920" s="6"/>
      <c r="K7920" s="8"/>
    </row>
    <row r="7921" spans="9:11" x14ac:dyDescent="0.25">
      <c r="I7921" s="4"/>
      <c r="J7921" s="6"/>
      <c r="K7921" s="8"/>
    </row>
    <row r="7922" spans="9:11" x14ac:dyDescent="0.25">
      <c r="I7922" s="4"/>
      <c r="J7922" s="6"/>
      <c r="K7922" s="8"/>
    </row>
    <row r="7923" spans="9:11" x14ac:dyDescent="0.25">
      <c r="I7923" s="4"/>
      <c r="J7923" s="6"/>
      <c r="K7923" s="8"/>
    </row>
    <row r="7924" spans="9:11" x14ac:dyDescent="0.25">
      <c r="I7924" s="4"/>
      <c r="J7924" s="6"/>
      <c r="K7924" s="8"/>
    </row>
    <row r="7925" spans="9:11" x14ac:dyDescent="0.25">
      <c r="I7925" s="4"/>
      <c r="J7925" s="6"/>
      <c r="K7925" s="8"/>
    </row>
    <row r="7926" spans="9:11" x14ac:dyDescent="0.25">
      <c r="I7926" s="4"/>
      <c r="J7926" s="6"/>
      <c r="K7926" s="8"/>
    </row>
    <row r="7927" spans="9:11" x14ac:dyDescent="0.25">
      <c r="I7927" s="4"/>
      <c r="J7927" s="6"/>
      <c r="K7927" s="8"/>
    </row>
    <row r="7928" spans="9:11" x14ac:dyDescent="0.25">
      <c r="I7928" s="4"/>
      <c r="J7928" s="6"/>
      <c r="K7928" s="8"/>
    </row>
    <row r="7929" spans="9:11" x14ac:dyDescent="0.25">
      <c r="I7929" s="4"/>
      <c r="J7929" s="6"/>
      <c r="K7929" s="8"/>
    </row>
    <row r="7930" spans="9:11" x14ac:dyDescent="0.25">
      <c r="I7930" s="4"/>
      <c r="J7930" s="6"/>
      <c r="K7930" s="8"/>
    </row>
    <row r="7931" spans="9:11" x14ac:dyDescent="0.25">
      <c r="I7931" s="4"/>
      <c r="J7931" s="6"/>
      <c r="K7931" s="8"/>
    </row>
    <row r="7932" spans="9:11" x14ac:dyDescent="0.25">
      <c r="I7932" s="4"/>
      <c r="J7932" s="6"/>
      <c r="K7932" s="8"/>
    </row>
    <row r="7933" spans="9:11" x14ac:dyDescent="0.25">
      <c r="I7933" s="4"/>
      <c r="J7933" s="6"/>
      <c r="K7933" s="8"/>
    </row>
    <row r="7934" spans="9:11" x14ac:dyDescent="0.25">
      <c r="I7934" s="4"/>
      <c r="J7934" s="6"/>
      <c r="K7934" s="8"/>
    </row>
    <row r="7935" spans="9:11" x14ac:dyDescent="0.25">
      <c r="I7935" s="4"/>
      <c r="J7935" s="6"/>
      <c r="K7935" s="8"/>
    </row>
    <row r="7936" spans="9:11" x14ac:dyDescent="0.25">
      <c r="I7936" s="4"/>
      <c r="J7936" s="6"/>
      <c r="K7936" s="8"/>
    </row>
    <row r="7937" spans="9:11" x14ac:dyDescent="0.25">
      <c r="I7937" s="4"/>
      <c r="J7937" s="6"/>
      <c r="K7937" s="8"/>
    </row>
    <row r="7938" spans="9:11" x14ac:dyDescent="0.25">
      <c r="I7938" s="4"/>
      <c r="J7938" s="6"/>
      <c r="K7938" s="8"/>
    </row>
    <row r="7939" spans="9:11" x14ac:dyDescent="0.25">
      <c r="I7939" s="4"/>
      <c r="J7939" s="6"/>
      <c r="K7939" s="8"/>
    </row>
    <row r="7940" spans="9:11" x14ac:dyDescent="0.25">
      <c r="I7940" s="4"/>
      <c r="J7940" s="6"/>
      <c r="K7940" s="8"/>
    </row>
    <row r="7941" spans="9:11" x14ac:dyDescent="0.25">
      <c r="I7941" s="4"/>
      <c r="J7941" s="6"/>
      <c r="K7941" s="8"/>
    </row>
    <row r="7942" spans="9:11" x14ac:dyDescent="0.25">
      <c r="I7942" s="4"/>
      <c r="J7942" s="6"/>
      <c r="K7942" s="8"/>
    </row>
    <row r="7943" spans="9:11" x14ac:dyDescent="0.25">
      <c r="I7943" s="4"/>
      <c r="J7943" s="6"/>
      <c r="K7943" s="8"/>
    </row>
    <row r="7944" spans="9:11" x14ac:dyDescent="0.25">
      <c r="I7944" s="4"/>
      <c r="J7944" s="6"/>
      <c r="K7944" s="8"/>
    </row>
    <row r="7945" spans="9:11" x14ac:dyDescent="0.25">
      <c r="I7945" s="4"/>
      <c r="J7945" s="6"/>
      <c r="K7945" s="8"/>
    </row>
    <row r="7946" spans="9:11" x14ac:dyDescent="0.25">
      <c r="I7946" s="4"/>
      <c r="J7946" s="6"/>
      <c r="K7946" s="8"/>
    </row>
    <row r="7947" spans="9:11" x14ac:dyDescent="0.25">
      <c r="I7947" s="4"/>
      <c r="J7947" s="6"/>
      <c r="K7947" s="8"/>
    </row>
    <row r="7948" spans="9:11" x14ac:dyDescent="0.25">
      <c r="I7948" s="4"/>
      <c r="J7948" s="6"/>
      <c r="K7948" s="8"/>
    </row>
    <row r="7949" spans="9:11" x14ac:dyDescent="0.25">
      <c r="I7949" s="4"/>
      <c r="J7949" s="6"/>
      <c r="K7949" s="8"/>
    </row>
    <row r="7950" spans="9:11" x14ac:dyDescent="0.25">
      <c r="I7950" s="4"/>
      <c r="J7950" s="6"/>
      <c r="K7950" s="8"/>
    </row>
    <row r="7951" spans="9:11" x14ac:dyDescent="0.25">
      <c r="I7951" s="4"/>
      <c r="J7951" s="6"/>
      <c r="K7951" s="8"/>
    </row>
    <row r="7952" spans="9:11" x14ac:dyDescent="0.25">
      <c r="I7952" s="4"/>
      <c r="J7952" s="6"/>
      <c r="K7952" s="8"/>
    </row>
    <row r="7953" spans="9:11" x14ac:dyDescent="0.25">
      <c r="I7953" s="4"/>
      <c r="J7953" s="6"/>
      <c r="K7953" s="8"/>
    </row>
    <row r="7954" spans="9:11" x14ac:dyDescent="0.25">
      <c r="I7954" s="4"/>
      <c r="J7954" s="6"/>
      <c r="K7954" s="8"/>
    </row>
    <row r="7955" spans="9:11" x14ac:dyDescent="0.25">
      <c r="I7955" s="4"/>
      <c r="J7955" s="6"/>
      <c r="K7955" s="8"/>
    </row>
    <row r="7956" spans="9:11" x14ac:dyDescent="0.25">
      <c r="I7956" s="4"/>
      <c r="J7956" s="6"/>
      <c r="K7956" s="8"/>
    </row>
    <row r="7957" spans="9:11" x14ac:dyDescent="0.25">
      <c r="I7957" s="4"/>
      <c r="J7957" s="6"/>
      <c r="K7957" s="8"/>
    </row>
    <row r="7958" spans="9:11" x14ac:dyDescent="0.25">
      <c r="I7958" s="4"/>
      <c r="J7958" s="6"/>
      <c r="K7958" s="8"/>
    </row>
    <row r="7959" spans="9:11" x14ac:dyDescent="0.25">
      <c r="I7959" s="4"/>
      <c r="J7959" s="6"/>
      <c r="K7959" s="8"/>
    </row>
    <row r="7960" spans="9:11" x14ac:dyDescent="0.25">
      <c r="I7960" s="4"/>
      <c r="J7960" s="6"/>
      <c r="K7960" s="8"/>
    </row>
    <row r="7961" spans="9:11" x14ac:dyDescent="0.25">
      <c r="I7961" s="4"/>
      <c r="J7961" s="6"/>
      <c r="K7961" s="8"/>
    </row>
    <row r="7962" spans="9:11" x14ac:dyDescent="0.25">
      <c r="I7962" s="4"/>
      <c r="J7962" s="6"/>
      <c r="K7962" s="8"/>
    </row>
    <row r="7963" spans="9:11" x14ac:dyDescent="0.25">
      <c r="I7963" s="4"/>
      <c r="J7963" s="6"/>
      <c r="K7963" s="8"/>
    </row>
    <row r="7964" spans="9:11" x14ac:dyDescent="0.25">
      <c r="I7964" s="4"/>
      <c r="J7964" s="6"/>
      <c r="K7964" s="8"/>
    </row>
    <row r="7965" spans="9:11" x14ac:dyDescent="0.25">
      <c r="I7965" s="4"/>
      <c r="J7965" s="6"/>
      <c r="K7965" s="8"/>
    </row>
    <row r="7966" spans="9:11" x14ac:dyDescent="0.25">
      <c r="I7966" s="4"/>
      <c r="J7966" s="6"/>
      <c r="K7966" s="8"/>
    </row>
    <row r="7967" spans="9:11" x14ac:dyDescent="0.25">
      <c r="I7967" s="4"/>
      <c r="J7967" s="6"/>
      <c r="K7967" s="8"/>
    </row>
    <row r="7968" spans="9:11" x14ac:dyDescent="0.25">
      <c r="I7968" s="4"/>
      <c r="J7968" s="6"/>
      <c r="K7968" s="8"/>
    </row>
    <row r="7969" spans="9:11" x14ac:dyDescent="0.25">
      <c r="I7969" s="4"/>
      <c r="J7969" s="6"/>
      <c r="K7969" s="8"/>
    </row>
    <row r="7970" spans="9:11" x14ac:dyDescent="0.25">
      <c r="I7970" s="4"/>
      <c r="J7970" s="6"/>
      <c r="K7970" s="8"/>
    </row>
    <row r="7971" spans="9:11" x14ac:dyDescent="0.25">
      <c r="I7971" s="4"/>
      <c r="J7971" s="6"/>
      <c r="K7971" s="8"/>
    </row>
    <row r="7972" spans="9:11" x14ac:dyDescent="0.25">
      <c r="I7972" s="4"/>
      <c r="J7972" s="6"/>
      <c r="K7972" s="8"/>
    </row>
    <row r="7973" spans="9:11" x14ac:dyDescent="0.25">
      <c r="I7973" s="4"/>
      <c r="J7973" s="6"/>
      <c r="K7973" s="8"/>
    </row>
    <row r="7974" spans="9:11" x14ac:dyDescent="0.25">
      <c r="I7974" s="4"/>
      <c r="J7974" s="6"/>
      <c r="K7974" s="8"/>
    </row>
    <row r="7975" spans="9:11" x14ac:dyDescent="0.25">
      <c r="I7975" s="4"/>
      <c r="J7975" s="6"/>
      <c r="K7975" s="8"/>
    </row>
    <row r="7976" spans="9:11" x14ac:dyDescent="0.25">
      <c r="I7976" s="4"/>
      <c r="J7976" s="6"/>
      <c r="K7976" s="8"/>
    </row>
    <row r="7977" spans="9:11" x14ac:dyDescent="0.25">
      <c r="I7977" s="4"/>
      <c r="J7977" s="6"/>
      <c r="K7977" s="8"/>
    </row>
    <row r="7978" spans="9:11" x14ac:dyDescent="0.25">
      <c r="I7978" s="4"/>
      <c r="J7978" s="6"/>
      <c r="K7978" s="8"/>
    </row>
    <row r="7979" spans="9:11" x14ac:dyDescent="0.25">
      <c r="I7979" s="4"/>
      <c r="J7979" s="6"/>
      <c r="K7979" s="8"/>
    </row>
    <row r="7980" spans="9:11" x14ac:dyDescent="0.25">
      <c r="I7980" s="4"/>
      <c r="J7980" s="6"/>
      <c r="K7980" s="8"/>
    </row>
    <row r="7981" spans="9:11" x14ac:dyDescent="0.25">
      <c r="I7981" s="4"/>
      <c r="J7981" s="6"/>
      <c r="K7981" s="8"/>
    </row>
    <row r="7982" spans="9:11" x14ac:dyDescent="0.25">
      <c r="I7982" s="4"/>
      <c r="J7982" s="6"/>
      <c r="K7982" s="8"/>
    </row>
    <row r="7983" spans="9:11" x14ac:dyDescent="0.25">
      <c r="I7983" s="4"/>
      <c r="J7983" s="6"/>
      <c r="K7983" s="8"/>
    </row>
    <row r="7984" spans="9:11" x14ac:dyDescent="0.25">
      <c r="I7984" s="4"/>
      <c r="J7984" s="6"/>
      <c r="K7984" s="8"/>
    </row>
    <row r="7985" spans="9:11" x14ac:dyDescent="0.25">
      <c r="I7985" s="4"/>
      <c r="J7985" s="6"/>
      <c r="K7985" s="8"/>
    </row>
    <row r="7986" spans="9:11" x14ac:dyDescent="0.25">
      <c r="I7986" s="4"/>
      <c r="J7986" s="6"/>
      <c r="K7986" s="8"/>
    </row>
    <row r="7987" spans="9:11" x14ac:dyDescent="0.25">
      <c r="I7987" s="4"/>
      <c r="J7987" s="6"/>
      <c r="K7987" s="8"/>
    </row>
    <row r="7988" spans="9:11" x14ac:dyDescent="0.25">
      <c r="I7988" s="4"/>
      <c r="J7988" s="6"/>
      <c r="K7988" s="8"/>
    </row>
    <row r="7989" spans="9:11" x14ac:dyDescent="0.25">
      <c r="I7989" s="4"/>
      <c r="J7989" s="6"/>
      <c r="K7989" s="8"/>
    </row>
    <row r="7990" spans="9:11" x14ac:dyDescent="0.25">
      <c r="I7990" s="4"/>
      <c r="J7990" s="6"/>
      <c r="K7990" s="8"/>
    </row>
    <row r="7991" spans="9:11" x14ac:dyDescent="0.25">
      <c r="I7991" s="4"/>
      <c r="J7991" s="6"/>
      <c r="K7991" s="8"/>
    </row>
    <row r="7992" spans="9:11" x14ac:dyDescent="0.25">
      <c r="I7992" s="4"/>
      <c r="J7992" s="6"/>
      <c r="K7992" s="8"/>
    </row>
    <row r="7993" spans="9:11" x14ac:dyDescent="0.25">
      <c r="I7993" s="4"/>
      <c r="J7993" s="6"/>
      <c r="K7993" s="8"/>
    </row>
    <row r="7994" spans="9:11" x14ac:dyDescent="0.25">
      <c r="I7994" s="4"/>
      <c r="J7994" s="6"/>
      <c r="K7994" s="8"/>
    </row>
    <row r="7995" spans="9:11" x14ac:dyDescent="0.25">
      <c r="I7995" s="4"/>
      <c r="J7995" s="6"/>
      <c r="K7995" s="8"/>
    </row>
    <row r="7996" spans="9:11" x14ac:dyDescent="0.25">
      <c r="I7996" s="4"/>
      <c r="J7996" s="6"/>
      <c r="K7996" s="8"/>
    </row>
    <row r="7997" spans="9:11" x14ac:dyDescent="0.25">
      <c r="I7997" s="4"/>
      <c r="J7997" s="6"/>
      <c r="K7997" s="8"/>
    </row>
    <row r="7998" spans="9:11" x14ac:dyDescent="0.25">
      <c r="I7998" s="4"/>
      <c r="J7998" s="6"/>
      <c r="K7998" s="8"/>
    </row>
    <row r="7999" spans="9:11" x14ac:dyDescent="0.25">
      <c r="I7999" s="4"/>
      <c r="J7999" s="6"/>
      <c r="K7999" s="8"/>
    </row>
    <row r="8000" spans="9:11" x14ac:dyDescent="0.25">
      <c r="I8000" s="4"/>
      <c r="J8000" s="6"/>
      <c r="K8000" s="8"/>
    </row>
    <row r="8001" spans="9:11" x14ac:dyDescent="0.25">
      <c r="I8001" s="4"/>
      <c r="J8001" s="6"/>
      <c r="K8001" s="8"/>
    </row>
    <row r="8002" spans="9:11" x14ac:dyDescent="0.25">
      <c r="I8002" s="4"/>
      <c r="J8002" s="6"/>
      <c r="K8002" s="8"/>
    </row>
    <row r="8003" spans="9:11" x14ac:dyDescent="0.25">
      <c r="I8003" s="4"/>
      <c r="J8003" s="6"/>
      <c r="K8003" s="8"/>
    </row>
    <row r="8004" spans="9:11" x14ac:dyDescent="0.25">
      <c r="I8004" s="4"/>
      <c r="J8004" s="6"/>
      <c r="K8004" s="8"/>
    </row>
    <row r="8005" spans="9:11" x14ac:dyDescent="0.25">
      <c r="I8005" s="4"/>
      <c r="J8005" s="6"/>
      <c r="K8005" s="8"/>
    </row>
    <row r="8006" spans="9:11" x14ac:dyDescent="0.25">
      <c r="I8006" s="4"/>
      <c r="J8006" s="6"/>
      <c r="K8006" s="8"/>
    </row>
    <row r="8007" spans="9:11" x14ac:dyDescent="0.25">
      <c r="I8007" s="4"/>
      <c r="J8007" s="6"/>
      <c r="K8007" s="8"/>
    </row>
    <row r="8008" spans="9:11" x14ac:dyDescent="0.25">
      <c r="I8008" s="4"/>
      <c r="J8008" s="6"/>
      <c r="K8008" s="8"/>
    </row>
    <row r="8009" spans="9:11" x14ac:dyDescent="0.25">
      <c r="I8009" s="4"/>
      <c r="J8009" s="6"/>
      <c r="K8009" s="8"/>
    </row>
    <row r="8010" spans="9:11" x14ac:dyDescent="0.25">
      <c r="I8010" s="4"/>
      <c r="J8010" s="6"/>
      <c r="K8010" s="8"/>
    </row>
    <row r="8011" spans="9:11" x14ac:dyDescent="0.25">
      <c r="I8011" s="4"/>
      <c r="J8011" s="6"/>
      <c r="K8011" s="8"/>
    </row>
    <row r="8012" spans="9:11" x14ac:dyDescent="0.25">
      <c r="I8012" s="4"/>
      <c r="J8012" s="6"/>
      <c r="K8012" s="8"/>
    </row>
    <row r="8013" spans="9:11" x14ac:dyDescent="0.25">
      <c r="I8013" s="4"/>
      <c r="J8013" s="6"/>
      <c r="K8013" s="8"/>
    </row>
    <row r="8014" spans="9:11" x14ac:dyDescent="0.25">
      <c r="I8014" s="4"/>
      <c r="J8014" s="6"/>
      <c r="K8014" s="8"/>
    </row>
    <row r="8015" spans="9:11" x14ac:dyDescent="0.25">
      <c r="I8015" s="4"/>
      <c r="J8015" s="6"/>
      <c r="K8015" s="8"/>
    </row>
    <row r="8016" spans="9:11" x14ac:dyDescent="0.25">
      <c r="I8016" s="4"/>
      <c r="J8016" s="6"/>
      <c r="K8016" s="8"/>
    </row>
    <row r="8017" spans="9:11" x14ac:dyDescent="0.25">
      <c r="I8017" s="4"/>
      <c r="J8017" s="6"/>
      <c r="K8017" s="8"/>
    </row>
    <row r="8018" spans="9:11" x14ac:dyDescent="0.25">
      <c r="I8018" s="4"/>
      <c r="J8018" s="6"/>
      <c r="K8018" s="8"/>
    </row>
    <row r="8019" spans="9:11" x14ac:dyDescent="0.25">
      <c r="I8019" s="4"/>
      <c r="J8019" s="6"/>
      <c r="K8019" s="8"/>
    </row>
    <row r="8020" spans="9:11" x14ac:dyDescent="0.25">
      <c r="I8020" s="4"/>
      <c r="J8020" s="6"/>
      <c r="K8020" s="8"/>
    </row>
    <row r="8021" spans="9:11" x14ac:dyDescent="0.25">
      <c r="I8021" s="4"/>
      <c r="J8021" s="6"/>
      <c r="K8021" s="8"/>
    </row>
    <row r="8022" spans="9:11" x14ac:dyDescent="0.25">
      <c r="I8022" s="4"/>
      <c r="J8022" s="6"/>
      <c r="K8022" s="8"/>
    </row>
    <row r="8023" spans="9:11" x14ac:dyDescent="0.25">
      <c r="I8023" s="4"/>
      <c r="J8023" s="6"/>
      <c r="K8023" s="8"/>
    </row>
    <row r="8024" spans="9:11" x14ac:dyDescent="0.25">
      <c r="I8024" s="4"/>
      <c r="J8024" s="6"/>
      <c r="K8024" s="8"/>
    </row>
    <row r="8025" spans="9:11" x14ac:dyDescent="0.25">
      <c r="I8025" s="4"/>
      <c r="J8025" s="6"/>
      <c r="K8025" s="8"/>
    </row>
    <row r="8026" spans="9:11" x14ac:dyDescent="0.25">
      <c r="I8026" s="4"/>
      <c r="J8026" s="6"/>
      <c r="K8026" s="8"/>
    </row>
    <row r="8027" spans="9:11" x14ac:dyDescent="0.25">
      <c r="I8027" s="4"/>
      <c r="J8027" s="6"/>
      <c r="K8027" s="8"/>
    </row>
    <row r="8028" spans="9:11" x14ac:dyDescent="0.25">
      <c r="I8028" s="4"/>
      <c r="J8028" s="6"/>
      <c r="K8028" s="8"/>
    </row>
    <row r="8029" spans="9:11" x14ac:dyDescent="0.25">
      <c r="I8029" s="4"/>
      <c r="J8029" s="6"/>
      <c r="K8029" s="8"/>
    </row>
    <row r="8030" spans="9:11" x14ac:dyDescent="0.25">
      <c r="I8030" s="4"/>
      <c r="J8030" s="6"/>
      <c r="K8030" s="8"/>
    </row>
    <row r="8031" spans="9:11" x14ac:dyDescent="0.25">
      <c r="I8031" s="4"/>
      <c r="J8031" s="6"/>
      <c r="K8031" s="8"/>
    </row>
    <row r="8032" spans="9:11" x14ac:dyDescent="0.25">
      <c r="I8032" s="4"/>
      <c r="J8032" s="6"/>
      <c r="K8032" s="8"/>
    </row>
    <row r="8033" spans="9:11" x14ac:dyDescent="0.25">
      <c r="I8033" s="4"/>
      <c r="J8033" s="6"/>
      <c r="K8033" s="8"/>
    </row>
    <row r="8034" spans="9:11" x14ac:dyDescent="0.25">
      <c r="I8034" s="4"/>
      <c r="J8034" s="6"/>
      <c r="K8034" s="8"/>
    </row>
    <row r="8035" spans="9:11" x14ac:dyDescent="0.25">
      <c r="I8035" s="4"/>
      <c r="J8035" s="6"/>
      <c r="K8035" s="8"/>
    </row>
    <row r="8036" spans="9:11" x14ac:dyDescent="0.25">
      <c r="I8036" s="4"/>
      <c r="J8036" s="6"/>
      <c r="K8036" s="8"/>
    </row>
    <row r="8037" spans="9:11" x14ac:dyDescent="0.25">
      <c r="I8037" s="4"/>
      <c r="J8037" s="6"/>
      <c r="K8037" s="8"/>
    </row>
    <row r="8038" spans="9:11" x14ac:dyDescent="0.25">
      <c r="I8038" s="4"/>
      <c r="J8038" s="6"/>
      <c r="K8038" s="8"/>
    </row>
    <row r="8039" spans="9:11" x14ac:dyDescent="0.25">
      <c r="I8039" s="4"/>
      <c r="J8039" s="6"/>
      <c r="K8039" s="8"/>
    </row>
    <row r="8040" spans="9:11" x14ac:dyDescent="0.25">
      <c r="I8040" s="4"/>
      <c r="J8040" s="6"/>
      <c r="K8040" s="8"/>
    </row>
    <row r="8041" spans="9:11" x14ac:dyDescent="0.25">
      <c r="I8041" s="4"/>
      <c r="J8041" s="6"/>
      <c r="K8041" s="8"/>
    </row>
    <row r="8042" spans="9:11" x14ac:dyDescent="0.25">
      <c r="I8042" s="4"/>
      <c r="J8042" s="6"/>
      <c r="K8042" s="8"/>
    </row>
    <row r="8043" spans="9:11" x14ac:dyDescent="0.25">
      <c r="I8043" s="4"/>
      <c r="J8043" s="6"/>
      <c r="K8043" s="8"/>
    </row>
    <row r="8044" spans="9:11" x14ac:dyDescent="0.25">
      <c r="I8044" s="4"/>
      <c r="J8044" s="6"/>
      <c r="K8044" s="8"/>
    </row>
    <row r="8045" spans="9:11" x14ac:dyDescent="0.25">
      <c r="I8045" s="4"/>
      <c r="J8045" s="6"/>
      <c r="K8045" s="8"/>
    </row>
    <row r="8046" spans="9:11" x14ac:dyDescent="0.25">
      <c r="I8046" s="4"/>
      <c r="J8046" s="6"/>
      <c r="K8046" s="8"/>
    </row>
    <row r="8047" spans="9:11" x14ac:dyDescent="0.25">
      <c r="I8047" s="4"/>
      <c r="J8047" s="6"/>
      <c r="K8047" s="8"/>
    </row>
    <row r="8048" spans="9:11" x14ac:dyDescent="0.25">
      <c r="I8048" s="4"/>
      <c r="J8048" s="6"/>
      <c r="K8048" s="8"/>
    </row>
    <row r="8049" spans="9:11" x14ac:dyDescent="0.25">
      <c r="I8049" s="4"/>
      <c r="J8049" s="6"/>
      <c r="K8049" s="8"/>
    </row>
    <row r="8050" spans="9:11" x14ac:dyDescent="0.25">
      <c r="I8050" s="4"/>
      <c r="J8050" s="6"/>
      <c r="K8050" s="8"/>
    </row>
    <row r="8051" spans="9:11" x14ac:dyDescent="0.25">
      <c r="I8051" s="4"/>
      <c r="J8051" s="6"/>
      <c r="K8051" s="8"/>
    </row>
    <row r="8052" spans="9:11" x14ac:dyDescent="0.25">
      <c r="I8052" s="4"/>
      <c r="J8052" s="6"/>
      <c r="K8052" s="8"/>
    </row>
    <row r="8053" spans="9:11" x14ac:dyDescent="0.25">
      <c r="I8053" s="4"/>
      <c r="J8053" s="6"/>
      <c r="K8053" s="8"/>
    </row>
    <row r="8054" spans="9:11" x14ac:dyDescent="0.25">
      <c r="I8054" s="4"/>
      <c r="J8054" s="6"/>
      <c r="K8054" s="8"/>
    </row>
    <row r="8055" spans="9:11" x14ac:dyDescent="0.25">
      <c r="I8055" s="4"/>
      <c r="J8055" s="6"/>
      <c r="K8055" s="8"/>
    </row>
    <row r="8056" spans="9:11" x14ac:dyDescent="0.25">
      <c r="I8056" s="4"/>
      <c r="J8056" s="6"/>
      <c r="K8056" s="8"/>
    </row>
    <row r="8057" spans="9:11" x14ac:dyDescent="0.25">
      <c r="I8057" s="4"/>
      <c r="J8057" s="6"/>
      <c r="K8057" s="8"/>
    </row>
    <row r="8058" spans="9:11" x14ac:dyDescent="0.25">
      <c r="I8058" s="4"/>
      <c r="J8058" s="6"/>
      <c r="K8058" s="8"/>
    </row>
    <row r="8059" spans="9:11" x14ac:dyDescent="0.25">
      <c r="I8059" s="4"/>
      <c r="J8059" s="6"/>
      <c r="K8059" s="8"/>
    </row>
    <row r="8060" spans="9:11" x14ac:dyDescent="0.25">
      <c r="I8060" s="4"/>
      <c r="J8060" s="6"/>
      <c r="K8060" s="8"/>
    </row>
    <row r="8061" spans="9:11" x14ac:dyDescent="0.25">
      <c r="I8061" s="4"/>
      <c r="J8061" s="6"/>
      <c r="K8061" s="8"/>
    </row>
    <row r="8062" spans="9:11" x14ac:dyDescent="0.25">
      <c r="I8062" s="4"/>
      <c r="J8062" s="6"/>
      <c r="K8062" s="8"/>
    </row>
    <row r="8063" spans="9:11" x14ac:dyDescent="0.25">
      <c r="I8063" s="4"/>
      <c r="J8063" s="6"/>
      <c r="K8063" s="8"/>
    </row>
    <row r="8064" spans="9:11" x14ac:dyDescent="0.25">
      <c r="I8064" s="4"/>
      <c r="J8064" s="6"/>
      <c r="K8064" s="8"/>
    </row>
    <row r="8065" spans="9:11" x14ac:dyDescent="0.25">
      <c r="I8065" s="4"/>
      <c r="J8065" s="6"/>
      <c r="K8065" s="8"/>
    </row>
    <row r="8066" spans="9:11" x14ac:dyDescent="0.25">
      <c r="I8066" s="4"/>
      <c r="J8066" s="6"/>
      <c r="K8066" s="8"/>
    </row>
    <row r="8067" spans="9:11" x14ac:dyDescent="0.25">
      <c r="I8067" s="4"/>
      <c r="J8067" s="6"/>
      <c r="K8067" s="8"/>
    </row>
    <row r="8068" spans="9:11" x14ac:dyDescent="0.25">
      <c r="I8068" s="4"/>
      <c r="J8068" s="6"/>
      <c r="K8068" s="8"/>
    </row>
    <row r="8069" spans="9:11" x14ac:dyDescent="0.25">
      <c r="I8069" s="4"/>
      <c r="J8069" s="6"/>
      <c r="K8069" s="8"/>
    </row>
    <row r="8070" spans="9:11" x14ac:dyDescent="0.25">
      <c r="I8070" s="4"/>
      <c r="J8070" s="6"/>
      <c r="K8070" s="8"/>
    </row>
    <row r="8071" spans="9:11" x14ac:dyDescent="0.25">
      <c r="I8071" s="4"/>
      <c r="J8071" s="6"/>
      <c r="K8071" s="8"/>
    </row>
    <row r="8072" spans="9:11" x14ac:dyDescent="0.25">
      <c r="I8072" s="4"/>
      <c r="J8072" s="6"/>
      <c r="K8072" s="8"/>
    </row>
    <row r="8073" spans="9:11" x14ac:dyDescent="0.25">
      <c r="I8073" s="4"/>
      <c r="J8073" s="6"/>
      <c r="K8073" s="8"/>
    </row>
    <row r="8074" spans="9:11" x14ac:dyDescent="0.25">
      <c r="I8074" s="4"/>
      <c r="J8074" s="6"/>
      <c r="K8074" s="8"/>
    </row>
    <row r="8075" spans="9:11" x14ac:dyDescent="0.25">
      <c r="I8075" s="4"/>
      <c r="J8075" s="6"/>
      <c r="K8075" s="8"/>
    </row>
    <row r="8076" spans="9:11" x14ac:dyDescent="0.25">
      <c r="I8076" s="4"/>
      <c r="J8076" s="6"/>
      <c r="K8076" s="8"/>
    </row>
    <row r="8077" spans="9:11" x14ac:dyDescent="0.25">
      <c r="I8077" s="4"/>
      <c r="J8077" s="6"/>
      <c r="K8077" s="8"/>
    </row>
    <row r="8078" spans="9:11" x14ac:dyDescent="0.25">
      <c r="I8078" s="4"/>
      <c r="J8078" s="6"/>
      <c r="K8078" s="8"/>
    </row>
    <row r="8079" spans="9:11" x14ac:dyDescent="0.25">
      <c r="I8079" s="4"/>
      <c r="J8079" s="6"/>
      <c r="K8079" s="8"/>
    </row>
    <row r="8080" spans="9:11" x14ac:dyDescent="0.25">
      <c r="I8080" s="4"/>
      <c r="J8080" s="6"/>
      <c r="K8080" s="8"/>
    </row>
    <row r="8081" spans="9:11" x14ac:dyDescent="0.25">
      <c r="I8081" s="4"/>
      <c r="J8081" s="6"/>
      <c r="K8081" s="8"/>
    </row>
    <row r="8082" spans="9:11" x14ac:dyDescent="0.25">
      <c r="I8082" s="4"/>
      <c r="J8082" s="6"/>
      <c r="K8082" s="8"/>
    </row>
    <row r="8083" spans="9:11" x14ac:dyDescent="0.25">
      <c r="I8083" s="4"/>
      <c r="J8083" s="6"/>
      <c r="K8083" s="8"/>
    </row>
    <row r="8084" spans="9:11" x14ac:dyDescent="0.25">
      <c r="I8084" s="4"/>
      <c r="J8084" s="6"/>
      <c r="K8084" s="8"/>
    </row>
    <row r="8085" spans="9:11" x14ac:dyDescent="0.25">
      <c r="I8085" s="4"/>
      <c r="J8085" s="6"/>
      <c r="K8085" s="8"/>
    </row>
    <row r="8086" spans="9:11" x14ac:dyDescent="0.25">
      <c r="I8086" s="4"/>
      <c r="J8086" s="6"/>
      <c r="K8086" s="8"/>
    </row>
    <row r="8087" spans="9:11" x14ac:dyDescent="0.25">
      <c r="I8087" s="4"/>
      <c r="J8087" s="6"/>
      <c r="K8087" s="8"/>
    </row>
    <row r="8088" spans="9:11" x14ac:dyDescent="0.25">
      <c r="I8088" s="4"/>
      <c r="J8088" s="6"/>
      <c r="K8088" s="8"/>
    </row>
    <row r="8089" spans="9:11" x14ac:dyDescent="0.25">
      <c r="I8089" s="4"/>
      <c r="J8089" s="6"/>
      <c r="K8089" s="8"/>
    </row>
    <row r="8090" spans="9:11" x14ac:dyDescent="0.25">
      <c r="I8090" s="4"/>
      <c r="J8090" s="6"/>
      <c r="K8090" s="8"/>
    </row>
    <row r="8091" spans="9:11" x14ac:dyDescent="0.25">
      <c r="I8091" s="4"/>
      <c r="J8091" s="6"/>
      <c r="K8091" s="8"/>
    </row>
    <row r="8092" spans="9:11" x14ac:dyDescent="0.25">
      <c r="I8092" s="4"/>
      <c r="J8092" s="6"/>
      <c r="K8092" s="8"/>
    </row>
    <row r="8093" spans="9:11" x14ac:dyDescent="0.25">
      <c r="I8093" s="4"/>
      <c r="J8093" s="6"/>
      <c r="K8093" s="8"/>
    </row>
    <row r="8094" spans="9:11" x14ac:dyDescent="0.25">
      <c r="I8094" s="4"/>
      <c r="J8094" s="6"/>
      <c r="K8094" s="8"/>
    </row>
    <row r="8095" spans="9:11" x14ac:dyDescent="0.25">
      <c r="I8095" s="4"/>
      <c r="J8095" s="6"/>
      <c r="K8095" s="8"/>
    </row>
    <row r="8096" spans="9:11" x14ac:dyDescent="0.25">
      <c r="I8096" s="4"/>
      <c r="J8096" s="6"/>
      <c r="K8096" s="8"/>
    </row>
    <row r="8097" spans="9:11" x14ac:dyDescent="0.25">
      <c r="I8097" s="4"/>
      <c r="J8097" s="6"/>
      <c r="K8097" s="8"/>
    </row>
    <row r="8098" spans="9:11" x14ac:dyDescent="0.25">
      <c r="I8098" s="4"/>
      <c r="J8098" s="6"/>
      <c r="K8098" s="8"/>
    </row>
    <row r="8099" spans="9:11" x14ac:dyDescent="0.25">
      <c r="I8099" s="4"/>
      <c r="J8099" s="6"/>
      <c r="K8099" s="8"/>
    </row>
    <row r="8100" spans="9:11" x14ac:dyDescent="0.25">
      <c r="I8100" s="4"/>
      <c r="J8100" s="6"/>
      <c r="K8100" s="8"/>
    </row>
    <row r="8101" spans="9:11" x14ac:dyDescent="0.25">
      <c r="I8101" s="4"/>
      <c r="J8101" s="6"/>
      <c r="K8101" s="8"/>
    </row>
    <row r="8102" spans="9:11" x14ac:dyDescent="0.25">
      <c r="I8102" s="4"/>
      <c r="J8102" s="6"/>
      <c r="K8102" s="8"/>
    </row>
    <row r="8103" spans="9:11" x14ac:dyDescent="0.25">
      <c r="I8103" s="4"/>
      <c r="J8103" s="6"/>
      <c r="K8103" s="8"/>
    </row>
    <row r="8104" spans="9:11" x14ac:dyDescent="0.25">
      <c r="I8104" s="4"/>
      <c r="J8104" s="6"/>
      <c r="K8104" s="8"/>
    </row>
    <row r="8105" spans="9:11" x14ac:dyDescent="0.25">
      <c r="I8105" s="4"/>
      <c r="J8105" s="6"/>
      <c r="K8105" s="8"/>
    </row>
    <row r="8106" spans="9:11" x14ac:dyDescent="0.25">
      <c r="I8106" s="4"/>
      <c r="J8106" s="6"/>
      <c r="K8106" s="8"/>
    </row>
    <row r="8107" spans="9:11" x14ac:dyDescent="0.25">
      <c r="I8107" s="4"/>
      <c r="J8107" s="6"/>
      <c r="K8107" s="8"/>
    </row>
    <row r="8108" spans="9:11" x14ac:dyDescent="0.25">
      <c r="I8108" s="4"/>
      <c r="J8108" s="6"/>
      <c r="K8108" s="8"/>
    </row>
    <row r="8109" spans="9:11" x14ac:dyDescent="0.25">
      <c r="I8109" s="4"/>
      <c r="J8109" s="6"/>
      <c r="K8109" s="8"/>
    </row>
    <row r="8110" spans="9:11" x14ac:dyDescent="0.25">
      <c r="I8110" s="4"/>
      <c r="J8110" s="6"/>
      <c r="K8110" s="8"/>
    </row>
    <row r="8111" spans="9:11" x14ac:dyDescent="0.25">
      <c r="I8111" s="4"/>
      <c r="J8111" s="6"/>
      <c r="K8111" s="8"/>
    </row>
    <row r="8112" spans="9:11" x14ac:dyDescent="0.25">
      <c r="I8112" s="4"/>
      <c r="J8112" s="6"/>
      <c r="K8112" s="8"/>
    </row>
    <row r="8113" spans="9:11" x14ac:dyDescent="0.25">
      <c r="I8113" s="4"/>
      <c r="J8113" s="6"/>
      <c r="K8113" s="8"/>
    </row>
    <row r="8114" spans="9:11" x14ac:dyDescent="0.25">
      <c r="I8114" s="4"/>
      <c r="J8114" s="6"/>
      <c r="K8114" s="8"/>
    </row>
    <row r="8115" spans="9:11" x14ac:dyDescent="0.25">
      <c r="I8115" s="4"/>
      <c r="J8115" s="6"/>
      <c r="K8115" s="8"/>
    </row>
    <row r="8116" spans="9:11" x14ac:dyDescent="0.25">
      <c r="I8116" s="4"/>
      <c r="J8116" s="6"/>
      <c r="K8116" s="8"/>
    </row>
    <row r="8117" spans="9:11" x14ac:dyDescent="0.25">
      <c r="I8117" s="4"/>
      <c r="J8117" s="6"/>
      <c r="K8117" s="8"/>
    </row>
    <row r="8118" spans="9:11" x14ac:dyDescent="0.25">
      <c r="I8118" s="4"/>
      <c r="J8118" s="6"/>
      <c r="K8118" s="8"/>
    </row>
    <row r="8119" spans="9:11" x14ac:dyDescent="0.25">
      <c r="I8119" s="4"/>
      <c r="J8119" s="6"/>
      <c r="K8119" s="8"/>
    </row>
    <row r="8120" spans="9:11" x14ac:dyDescent="0.25">
      <c r="I8120" s="4"/>
      <c r="J8120" s="6"/>
      <c r="K8120" s="8"/>
    </row>
    <row r="8121" spans="9:11" x14ac:dyDescent="0.25">
      <c r="I8121" s="4"/>
      <c r="J8121" s="6"/>
      <c r="K8121" s="8"/>
    </row>
    <row r="8122" spans="9:11" x14ac:dyDescent="0.25">
      <c r="I8122" s="4"/>
      <c r="J8122" s="6"/>
      <c r="K8122" s="8"/>
    </row>
    <row r="8123" spans="9:11" x14ac:dyDescent="0.25">
      <c r="I8123" s="4"/>
      <c r="J8123" s="6"/>
      <c r="K8123" s="8"/>
    </row>
    <row r="8124" spans="9:11" x14ac:dyDescent="0.25">
      <c r="I8124" s="4"/>
      <c r="J8124" s="6"/>
      <c r="K8124" s="8"/>
    </row>
    <row r="8125" spans="9:11" x14ac:dyDescent="0.25">
      <c r="I8125" s="4"/>
      <c r="J8125" s="6"/>
      <c r="K8125" s="8"/>
    </row>
    <row r="8126" spans="9:11" x14ac:dyDescent="0.25">
      <c r="I8126" s="4"/>
      <c r="J8126" s="6"/>
      <c r="K8126" s="8"/>
    </row>
    <row r="8127" spans="9:11" x14ac:dyDescent="0.25">
      <c r="I8127" s="4"/>
      <c r="J8127" s="6"/>
      <c r="K8127" s="8"/>
    </row>
    <row r="8128" spans="9:11" x14ac:dyDescent="0.25">
      <c r="I8128" s="4"/>
      <c r="J8128" s="6"/>
      <c r="K8128" s="8"/>
    </row>
    <row r="8129" spans="9:11" x14ac:dyDescent="0.25">
      <c r="I8129" s="4"/>
      <c r="J8129" s="6"/>
      <c r="K8129" s="8"/>
    </row>
    <row r="8130" spans="9:11" x14ac:dyDescent="0.25">
      <c r="I8130" s="4"/>
      <c r="J8130" s="6"/>
      <c r="K8130" s="8"/>
    </row>
    <row r="8131" spans="9:11" x14ac:dyDescent="0.25">
      <c r="I8131" s="4"/>
      <c r="J8131" s="6"/>
      <c r="K8131" s="8"/>
    </row>
    <row r="8132" spans="9:11" x14ac:dyDescent="0.25">
      <c r="I8132" s="4"/>
      <c r="J8132" s="6"/>
      <c r="K8132" s="8"/>
    </row>
    <row r="8133" spans="9:11" x14ac:dyDescent="0.25">
      <c r="I8133" s="4"/>
      <c r="J8133" s="6"/>
      <c r="K8133" s="8"/>
    </row>
    <row r="8134" spans="9:11" x14ac:dyDescent="0.25">
      <c r="I8134" s="4"/>
      <c r="J8134" s="6"/>
      <c r="K8134" s="8"/>
    </row>
    <row r="8135" spans="9:11" x14ac:dyDescent="0.25">
      <c r="I8135" s="4"/>
      <c r="J8135" s="6"/>
      <c r="K8135" s="8"/>
    </row>
    <row r="8136" spans="9:11" x14ac:dyDescent="0.25">
      <c r="I8136" s="4"/>
      <c r="J8136" s="6"/>
      <c r="K8136" s="8"/>
    </row>
    <row r="8137" spans="9:11" x14ac:dyDescent="0.25">
      <c r="I8137" s="4"/>
      <c r="J8137" s="6"/>
      <c r="K8137" s="8"/>
    </row>
    <row r="8138" spans="9:11" x14ac:dyDescent="0.25">
      <c r="I8138" s="4"/>
      <c r="J8138" s="6"/>
      <c r="K8138" s="8"/>
    </row>
    <row r="8139" spans="9:11" x14ac:dyDescent="0.25">
      <c r="I8139" s="4"/>
      <c r="J8139" s="6"/>
      <c r="K8139" s="8"/>
    </row>
    <row r="8140" spans="9:11" x14ac:dyDescent="0.25">
      <c r="I8140" s="4"/>
      <c r="J8140" s="6"/>
      <c r="K8140" s="8"/>
    </row>
    <row r="8141" spans="9:11" x14ac:dyDescent="0.25">
      <c r="I8141" s="4"/>
      <c r="J8141" s="6"/>
      <c r="K8141" s="8"/>
    </row>
    <row r="8142" spans="9:11" x14ac:dyDescent="0.25">
      <c r="I8142" s="4"/>
      <c r="J8142" s="6"/>
      <c r="K8142" s="8"/>
    </row>
    <row r="8143" spans="9:11" x14ac:dyDescent="0.25">
      <c r="I8143" s="4"/>
      <c r="J8143" s="6"/>
      <c r="K8143" s="8"/>
    </row>
    <row r="8144" spans="9:11" x14ac:dyDescent="0.25">
      <c r="I8144" s="4"/>
      <c r="J8144" s="6"/>
      <c r="K8144" s="8"/>
    </row>
    <row r="8145" spans="9:11" x14ac:dyDescent="0.25">
      <c r="I8145" s="4"/>
      <c r="J8145" s="6"/>
      <c r="K8145" s="8"/>
    </row>
    <row r="8146" spans="9:11" x14ac:dyDescent="0.25">
      <c r="I8146" s="4"/>
      <c r="J8146" s="6"/>
      <c r="K8146" s="8"/>
    </row>
    <row r="8147" spans="9:11" x14ac:dyDescent="0.25">
      <c r="I8147" s="4"/>
      <c r="J8147" s="6"/>
      <c r="K8147" s="8"/>
    </row>
    <row r="8148" spans="9:11" x14ac:dyDescent="0.25">
      <c r="I8148" s="4"/>
      <c r="J8148" s="6"/>
      <c r="K8148" s="8"/>
    </row>
    <row r="8149" spans="9:11" x14ac:dyDescent="0.25">
      <c r="I8149" s="4"/>
      <c r="J8149" s="6"/>
      <c r="K8149" s="8"/>
    </row>
    <row r="8150" spans="9:11" x14ac:dyDescent="0.25">
      <c r="I8150" s="4"/>
      <c r="J8150" s="6"/>
      <c r="K8150" s="8"/>
    </row>
    <row r="8151" spans="9:11" x14ac:dyDescent="0.25">
      <c r="I8151" s="4"/>
      <c r="J8151" s="6"/>
      <c r="K8151" s="8"/>
    </row>
    <row r="8152" spans="9:11" x14ac:dyDescent="0.25">
      <c r="I8152" s="4"/>
      <c r="J8152" s="6"/>
      <c r="K8152" s="8"/>
    </row>
    <row r="8153" spans="9:11" x14ac:dyDescent="0.25">
      <c r="I8153" s="4"/>
      <c r="J8153" s="6"/>
      <c r="K8153" s="8"/>
    </row>
    <row r="8154" spans="9:11" x14ac:dyDescent="0.25">
      <c r="I8154" s="4"/>
      <c r="J8154" s="6"/>
      <c r="K8154" s="8"/>
    </row>
    <row r="8155" spans="9:11" x14ac:dyDescent="0.25">
      <c r="I8155" s="4"/>
      <c r="J8155" s="6"/>
      <c r="K8155" s="8"/>
    </row>
    <row r="8156" spans="9:11" x14ac:dyDescent="0.25">
      <c r="I8156" s="4"/>
      <c r="J8156" s="6"/>
      <c r="K8156" s="8"/>
    </row>
    <row r="8157" spans="9:11" x14ac:dyDescent="0.25">
      <c r="I8157" s="4"/>
      <c r="J8157" s="6"/>
      <c r="K8157" s="8"/>
    </row>
    <row r="8158" spans="9:11" x14ac:dyDescent="0.25">
      <c r="I8158" s="4"/>
      <c r="J8158" s="6"/>
      <c r="K8158" s="8"/>
    </row>
    <row r="8159" spans="9:11" x14ac:dyDescent="0.25">
      <c r="I8159" s="4"/>
      <c r="J8159" s="6"/>
      <c r="K8159" s="8"/>
    </row>
    <row r="8160" spans="9:11" x14ac:dyDescent="0.25">
      <c r="I8160" s="4"/>
      <c r="J8160" s="6"/>
      <c r="K8160" s="8"/>
    </row>
    <row r="8161" spans="9:11" x14ac:dyDescent="0.25">
      <c r="I8161" s="4"/>
      <c r="J8161" s="6"/>
      <c r="K8161" s="8"/>
    </row>
    <row r="8162" spans="9:11" x14ac:dyDescent="0.25">
      <c r="I8162" s="4"/>
      <c r="J8162" s="6"/>
      <c r="K8162" s="8"/>
    </row>
    <row r="8163" spans="9:11" x14ac:dyDescent="0.25">
      <c r="I8163" s="4"/>
      <c r="J8163" s="6"/>
      <c r="K8163" s="8"/>
    </row>
    <row r="8164" spans="9:11" x14ac:dyDescent="0.25">
      <c r="I8164" s="4"/>
      <c r="J8164" s="6"/>
      <c r="K8164" s="8"/>
    </row>
    <row r="8165" spans="9:11" x14ac:dyDescent="0.25">
      <c r="I8165" s="4"/>
      <c r="J8165" s="6"/>
      <c r="K8165" s="8"/>
    </row>
    <row r="8166" spans="9:11" x14ac:dyDescent="0.25">
      <c r="I8166" s="4"/>
      <c r="J8166" s="6"/>
      <c r="K8166" s="8"/>
    </row>
    <row r="8167" spans="9:11" x14ac:dyDescent="0.25">
      <c r="I8167" s="4"/>
      <c r="J8167" s="6"/>
      <c r="K8167" s="8"/>
    </row>
    <row r="8168" spans="9:11" x14ac:dyDescent="0.25">
      <c r="I8168" s="4"/>
      <c r="J8168" s="6"/>
      <c r="K8168" s="8"/>
    </row>
    <row r="8169" spans="9:11" x14ac:dyDescent="0.25">
      <c r="I8169" s="4"/>
      <c r="J8169" s="6"/>
      <c r="K8169" s="8"/>
    </row>
    <row r="8170" spans="9:11" x14ac:dyDescent="0.25">
      <c r="I8170" s="4"/>
      <c r="J8170" s="6"/>
      <c r="K8170" s="8"/>
    </row>
    <row r="8171" spans="9:11" x14ac:dyDescent="0.25">
      <c r="I8171" s="4"/>
      <c r="J8171" s="6"/>
      <c r="K8171" s="8"/>
    </row>
    <row r="8172" spans="9:11" x14ac:dyDescent="0.25">
      <c r="I8172" s="4"/>
      <c r="J8172" s="6"/>
      <c r="K8172" s="8"/>
    </row>
    <row r="8173" spans="9:11" x14ac:dyDescent="0.25">
      <c r="I8173" s="4"/>
      <c r="J8173" s="6"/>
      <c r="K8173" s="8"/>
    </row>
    <row r="8174" spans="9:11" x14ac:dyDescent="0.25">
      <c r="I8174" s="4"/>
      <c r="J8174" s="6"/>
      <c r="K8174" s="8"/>
    </row>
    <row r="8175" spans="9:11" x14ac:dyDescent="0.25">
      <c r="I8175" s="4"/>
      <c r="J8175" s="6"/>
      <c r="K8175" s="8"/>
    </row>
    <row r="8176" spans="9:11" x14ac:dyDescent="0.25">
      <c r="I8176" s="4"/>
      <c r="J8176" s="6"/>
      <c r="K8176" s="8"/>
    </row>
    <row r="8177" spans="9:11" x14ac:dyDescent="0.25">
      <c r="I8177" s="4"/>
      <c r="J8177" s="6"/>
      <c r="K8177" s="8"/>
    </row>
    <row r="8178" spans="9:11" x14ac:dyDescent="0.25">
      <c r="I8178" s="4"/>
      <c r="J8178" s="6"/>
      <c r="K8178" s="8"/>
    </row>
    <row r="8179" spans="9:11" x14ac:dyDescent="0.25">
      <c r="I8179" s="4"/>
      <c r="J8179" s="6"/>
      <c r="K8179" s="8"/>
    </row>
    <row r="8180" spans="9:11" x14ac:dyDescent="0.25">
      <c r="I8180" s="4"/>
      <c r="J8180" s="6"/>
      <c r="K8180" s="8"/>
    </row>
    <row r="8181" spans="9:11" x14ac:dyDescent="0.25">
      <c r="I8181" s="4"/>
      <c r="J8181" s="6"/>
      <c r="K8181" s="8"/>
    </row>
    <row r="8182" spans="9:11" x14ac:dyDescent="0.25">
      <c r="I8182" s="4"/>
      <c r="J8182" s="6"/>
      <c r="K8182" s="8"/>
    </row>
    <row r="8183" spans="9:11" x14ac:dyDescent="0.25">
      <c r="I8183" s="4"/>
      <c r="J8183" s="6"/>
      <c r="K8183" s="8"/>
    </row>
    <row r="8184" spans="9:11" x14ac:dyDescent="0.25">
      <c r="I8184" s="4"/>
      <c r="J8184" s="6"/>
      <c r="K8184" s="8"/>
    </row>
    <row r="8185" spans="9:11" x14ac:dyDescent="0.25">
      <c r="I8185" s="4"/>
      <c r="J8185" s="6"/>
      <c r="K8185" s="8"/>
    </row>
    <row r="8186" spans="9:11" x14ac:dyDescent="0.25">
      <c r="I8186" s="4"/>
      <c r="J8186" s="6"/>
      <c r="K8186" s="8"/>
    </row>
    <row r="8187" spans="9:11" x14ac:dyDescent="0.25">
      <c r="I8187" s="4"/>
      <c r="J8187" s="6"/>
      <c r="K8187" s="8"/>
    </row>
    <row r="8188" spans="9:11" x14ac:dyDescent="0.25">
      <c r="I8188" s="4"/>
      <c r="J8188" s="6"/>
      <c r="K8188" s="8"/>
    </row>
    <row r="8189" spans="9:11" x14ac:dyDescent="0.25">
      <c r="I8189" s="4"/>
      <c r="J8189" s="6"/>
      <c r="K8189" s="8"/>
    </row>
    <row r="8190" spans="9:11" x14ac:dyDescent="0.25">
      <c r="I8190" s="4"/>
      <c r="J8190" s="6"/>
      <c r="K8190" s="8"/>
    </row>
    <row r="8191" spans="9:11" x14ac:dyDescent="0.25">
      <c r="I8191" s="4"/>
      <c r="J8191" s="6"/>
      <c r="K8191" s="8"/>
    </row>
    <row r="8192" spans="9:11" x14ac:dyDescent="0.25">
      <c r="I8192" s="4"/>
      <c r="J8192" s="6"/>
      <c r="K8192" s="8"/>
    </row>
    <row r="8193" spans="9:11" x14ac:dyDescent="0.25">
      <c r="I8193" s="4"/>
      <c r="J8193" s="6"/>
      <c r="K8193" s="8"/>
    </row>
    <row r="8194" spans="9:11" x14ac:dyDescent="0.25">
      <c r="I8194" s="4"/>
      <c r="J8194" s="6"/>
      <c r="K8194" s="8"/>
    </row>
    <row r="8195" spans="9:11" x14ac:dyDescent="0.25">
      <c r="I8195" s="4"/>
      <c r="J8195" s="6"/>
      <c r="K8195" s="8"/>
    </row>
    <row r="8196" spans="9:11" x14ac:dyDescent="0.25">
      <c r="I8196" s="4"/>
      <c r="J8196" s="6"/>
      <c r="K8196" s="8"/>
    </row>
    <row r="8197" spans="9:11" x14ac:dyDescent="0.25">
      <c r="I8197" s="4"/>
      <c r="J8197" s="6"/>
      <c r="K8197" s="8"/>
    </row>
    <row r="8198" spans="9:11" x14ac:dyDescent="0.25">
      <c r="I8198" s="4"/>
      <c r="J8198" s="6"/>
      <c r="K8198" s="8"/>
    </row>
    <row r="8199" spans="9:11" x14ac:dyDescent="0.25">
      <c r="I8199" s="4"/>
      <c r="J8199" s="6"/>
      <c r="K8199" s="8"/>
    </row>
    <row r="8200" spans="9:11" x14ac:dyDescent="0.25">
      <c r="I8200" s="4"/>
      <c r="J8200" s="6"/>
      <c r="K8200" s="8"/>
    </row>
    <row r="8201" spans="9:11" x14ac:dyDescent="0.25">
      <c r="I8201" s="4"/>
      <c r="J8201" s="6"/>
      <c r="K8201" s="8"/>
    </row>
    <row r="8202" spans="9:11" x14ac:dyDescent="0.25">
      <c r="I8202" s="4"/>
      <c r="J8202" s="6"/>
      <c r="K8202" s="8"/>
    </row>
    <row r="8203" spans="9:11" x14ac:dyDescent="0.25">
      <c r="I8203" s="4"/>
      <c r="J8203" s="6"/>
      <c r="K8203" s="8"/>
    </row>
    <row r="8204" spans="9:11" x14ac:dyDescent="0.25">
      <c r="I8204" s="4"/>
      <c r="J8204" s="6"/>
      <c r="K8204" s="8"/>
    </row>
    <row r="8205" spans="9:11" x14ac:dyDescent="0.25">
      <c r="I8205" s="4"/>
      <c r="J8205" s="6"/>
      <c r="K8205" s="8"/>
    </row>
    <row r="8206" spans="9:11" x14ac:dyDescent="0.25">
      <c r="I8206" s="4"/>
      <c r="J8206" s="6"/>
      <c r="K8206" s="8"/>
    </row>
    <row r="8207" spans="9:11" x14ac:dyDescent="0.25">
      <c r="I8207" s="4"/>
      <c r="J8207" s="6"/>
      <c r="K8207" s="8"/>
    </row>
    <row r="8208" spans="9:11" x14ac:dyDescent="0.25">
      <c r="I8208" s="4"/>
      <c r="J8208" s="6"/>
      <c r="K8208" s="8"/>
    </row>
    <row r="8209" spans="9:11" x14ac:dyDescent="0.25">
      <c r="I8209" s="4"/>
      <c r="J8209" s="6"/>
      <c r="K8209" s="8"/>
    </row>
    <row r="8210" spans="9:11" x14ac:dyDescent="0.25">
      <c r="I8210" s="4"/>
      <c r="J8210" s="6"/>
      <c r="K8210" s="8"/>
    </row>
    <row r="8211" spans="9:11" x14ac:dyDescent="0.25">
      <c r="I8211" s="4"/>
      <c r="J8211" s="6"/>
      <c r="K8211" s="8"/>
    </row>
    <row r="8212" spans="9:11" x14ac:dyDescent="0.25">
      <c r="I8212" s="4"/>
      <c r="J8212" s="6"/>
      <c r="K8212" s="8"/>
    </row>
    <row r="8213" spans="9:11" x14ac:dyDescent="0.25">
      <c r="I8213" s="4"/>
      <c r="J8213" s="6"/>
      <c r="K8213" s="8"/>
    </row>
    <row r="8214" spans="9:11" x14ac:dyDescent="0.25">
      <c r="I8214" s="4"/>
      <c r="J8214" s="6"/>
      <c r="K8214" s="8"/>
    </row>
    <row r="8215" spans="9:11" x14ac:dyDescent="0.25">
      <c r="I8215" s="4"/>
      <c r="J8215" s="6"/>
      <c r="K8215" s="8"/>
    </row>
    <row r="8216" spans="9:11" x14ac:dyDescent="0.25">
      <c r="I8216" s="4"/>
      <c r="J8216" s="6"/>
      <c r="K8216" s="8"/>
    </row>
    <row r="8217" spans="9:11" x14ac:dyDescent="0.25">
      <c r="I8217" s="4"/>
      <c r="J8217" s="6"/>
      <c r="K8217" s="8"/>
    </row>
    <row r="8218" spans="9:11" x14ac:dyDescent="0.25">
      <c r="I8218" s="4"/>
      <c r="J8218" s="6"/>
      <c r="K8218" s="8"/>
    </row>
    <row r="8219" spans="9:11" x14ac:dyDescent="0.25">
      <c r="I8219" s="4"/>
      <c r="J8219" s="6"/>
      <c r="K8219" s="8"/>
    </row>
    <row r="8220" spans="9:11" x14ac:dyDescent="0.25">
      <c r="I8220" s="4"/>
      <c r="J8220" s="6"/>
      <c r="K8220" s="8"/>
    </row>
    <row r="8221" spans="9:11" x14ac:dyDescent="0.25">
      <c r="I8221" s="4"/>
      <c r="J8221" s="6"/>
      <c r="K8221" s="8"/>
    </row>
    <row r="8222" spans="9:11" x14ac:dyDescent="0.25">
      <c r="I8222" s="4"/>
      <c r="J8222" s="6"/>
      <c r="K8222" s="8"/>
    </row>
    <row r="8223" spans="9:11" x14ac:dyDescent="0.25">
      <c r="I8223" s="4"/>
      <c r="J8223" s="6"/>
      <c r="K8223" s="8"/>
    </row>
    <row r="8224" spans="9:11" x14ac:dyDescent="0.25">
      <c r="I8224" s="4"/>
      <c r="J8224" s="6"/>
      <c r="K8224" s="8"/>
    </row>
    <row r="8225" spans="9:11" x14ac:dyDescent="0.25">
      <c r="I8225" s="4"/>
      <c r="J8225" s="6"/>
      <c r="K8225" s="8"/>
    </row>
    <row r="8226" spans="9:11" x14ac:dyDescent="0.25">
      <c r="I8226" s="4"/>
      <c r="J8226" s="6"/>
      <c r="K8226" s="8"/>
    </row>
    <row r="8227" spans="9:11" x14ac:dyDescent="0.25">
      <c r="I8227" s="4"/>
      <c r="J8227" s="6"/>
      <c r="K8227" s="8"/>
    </row>
    <row r="8228" spans="9:11" x14ac:dyDescent="0.25">
      <c r="I8228" s="4"/>
      <c r="J8228" s="6"/>
      <c r="K8228" s="8"/>
    </row>
    <row r="8229" spans="9:11" x14ac:dyDescent="0.25">
      <c r="I8229" s="4"/>
      <c r="J8229" s="6"/>
      <c r="K8229" s="8"/>
    </row>
    <row r="8230" spans="9:11" x14ac:dyDescent="0.25">
      <c r="I8230" s="4"/>
      <c r="J8230" s="6"/>
      <c r="K8230" s="8"/>
    </row>
    <row r="8231" spans="9:11" x14ac:dyDescent="0.25">
      <c r="I8231" s="4"/>
      <c r="J8231" s="6"/>
      <c r="K8231" s="8"/>
    </row>
    <row r="8232" spans="9:11" x14ac:dyDescent="0.25">
      <c r="I8232" s="4"/>
      <c r="J8232" s="6"/>
      <c r="K8232" s="8"/>
    </row>
    <row r="8233" spans="9:11" x14ac:dyDescent="0.25">
      <c r="I8233" s="4"/>
      <c r="J8233" s="6"/>
      <c r="K8233" s="8"/>
    </row>
    <row r="8234" spans="9:11" x14ac:dyDescent="0.25">
      <c r="I8234" s="4"/>
      <c r="J8234" s="6"/>
      <c r="K8234" s="8"/>
    </row>
    <row r="8235" spans="9:11" x14ac:dyDescent="0.25">
      <c r="I8235" s="4"/>
      <c r="J8235" s="6"/>
      <c r="K8235" s="8"/>
    </row>
    <row r="8236" spans="9:11" x14ac:dyDescent="0.25">
      <c r="I8236" s="4"/>
      <c r="J8236" s="6"/>
      <c r="K8236" s="8"/>
    </row>
    <row r="8237" spans="9:11" x14ac:dyDescent="0.25">
      <c r="I8237" s="4"/>
      <c r="J8237" s="6"/>
      <c r="K8237" s="8"/>
    </row>
    <row r="8238" spans="9:11" x14ac:dyDescent="0.25">
      <c r="I8238" s="4"/>
      <c r="J8238" s="6"/>
      <c r="K8238" s="8"/>
    </row>
    <row r="8239" spans="9:11" x14ac:dyDescent="0.25">
      <c r="I8239" s="4"/>
      <c r="J8239" s="6"/>
      <c r="K8239" s="8"/>
    </row>
    <row r="8240" spans="9:11" x14ac:dyDescent="0.25">
      <c r="I8240" s="4"/>
      <c r="J8240" s="6"/>
      <c r="K8240" s="8"/>
    </row>
    <row r="8241" spans="9:11" x14ac:dyDescent="0.25">
      <c r="I8241" s="4"/>
      <c r="J8241" s="6"/>
      <c r="K8241" s="8"/>
    </row>
    <row r="8242" spans="9:11" x14ac:dyDescent="0.25">
      <c r="I8242" s="4"/>
      <c r="J8242" s="6"/>
      <c r="K8242" s="8"/>
    </row>
    <row r="8243" spans="9:11" x14ac:dyDescent="0.25">
      <c r="I8243" s="4"/>
      <c r="J8243" s="6"/>
      <c r="K8243" s="8"/>
    </row>
    <row r="8244" spans="9:11" x14ac:dyDescent="0.25">
      <c r="I8244" s="4"/>
      <c r="J8244" s="6"/>
      <c r="K8244" s="8"/>
    </row>
    <row r="8245" spans="9:11" x14ac:dyDescent="0.25">
      <c r="I8245" s="4"/>
      <c r="J8245" s="6"/>
      <c r="K8245" s="8"/>
    </row>
    <row r="8246" spans="9:11" x14ac:dyDescent="0.25">
      <c r="I8246" s="4"/>
      <c r="J8246" s="6"/>
      <c r="K8246" s="8"/>
    </row>
    <row r="8247" spans="9:11" x14ac:dyDescent="0.25">
      <c r="I8247" s="4"/>
      <c r="J8247" s="6"/>
      <c r="K8247" s="8"/>
    </row>
    <row r="8248" spans="9:11" x14ac:dyDescent="0.25">
      <c r="I8248" s="4"/>
      <c r="J8248" s="6"/>
      <c r="K8248" s="8"/>
    </row>
    <row r="8249" spans="9:11" x14ac:dyDescent="0.25">
      <c r="I8249" s="4"/>
      <c r="J8249" s="6"/>
      <c r="K8249" s="8"/>
    </row>
    <row r="8250" spans="9:11" x14ac:dyDescent="0.25">
      <c r="I8250" s="4"/>
      <c r="J8250" s="6"/>
      <c r="K8250" s="8"/>
    </row>
    <row r="8251" spans="9:11" x14ac:dyDescent="0.25">
      <c r="I8251" s="4"/>
      <c r="J8251" s="6"/>
      <c r="K8251" s="8"/>
    </row>
    <row r="8252" spans="9:11" x14ac:dyDescent="0.25">
      <c r="I8252" s="4"/>
      <c r="J8252" s="6"/>
      <c r="K8252" s="8"/>
    </row>
    <row r="8253" spans="9:11" x14ac:dyDescent="0.25">
      <c r="I8253" s="4"/>
      <c r="J8253" s="6"/>
      <c r="K8253" s="8"/>
    </row>
    <row r="8254" spans="9:11" x14ac:dyDescent="0.25">
      <c r="I8254" s="4"/>
      <c r="J8254" s="6"/>
      <c r="K8254" s="8"/>
    </row>
    <row r="8255" spans="9:11" x14ac:dyDescent="0.25">
      <c r="I8255" s="4"/>
      <c r="J8255" s="6"/>
      <c r="K8255" s="8"/>
    </row>
    <row r="8256" spans="9:11" x14ac:dyDescent="0.25">
      <c r="I8256" s="4"/>
      <c r="J8256" s="6"/>
      <c r="K8256" s="8"/>
    </row>
    <row r="8257" spans="9:11" x14ac:dyDescent="0.25">
      <c r="I8257" s="4"/>
      <c r="J8257" s="6"/>
      <c r="K8257" s="8"/>
    </row>
    <row r="8258" spans="9:11" x14ac:dyDescent="0.25">
      <c r="I8258" s="4"/>
      <c r="J8258" s="6"/>
      <c r="K8258" s="8"/>
    </row>
    <row r="8259" spans="9:11" x14ac:dyDescent="0.25">
      <c r="I8259" s="4"/>
      <c r="J8259" s="6"/>
      <c r="K8259" s="8"/>
    </row>
    <row r="8260" spans="9:11" x14ac:dyDescent="0.25">
      <c r="I8260" s="4"/>
      <c r="J8260" s="6"/>
      <c r="K8260" s="8"/>
    </row>
    <row r="8261" spans="9:11" x14ac:dyDescent="0.25">
      <c r="I8261" s="4"/>
      <c r="J8261" s="6"/>
      <c r="K8261" s="8"/>
    </row>
    <row r="8262" spans="9:11" x14ac:dyDescent="0.25">
      <c r="I8262" s="4"/>
      <c r="J8262" s="6"/>
      <c r="K8262" s="8"/>
    </row>
    <row r="8263" spans="9:11" x14ac:dyDescent="0.25">
      <c r="I8263" s="4"/>
      <c r="J8263" s="6"/>
      <c r="K8263" s="8"/>
    </row>
    <row r="8264" spans="9:11" x14ac:dyDescent="0.25">
      <c r="I8264" s="4"/>
      <c r="J8264" s="6"/>
      <c r="K8264" s="8"/>
    </row>
    <row r="8265" spans="9:11" x14ac:dyDescent="0.25">
      <c r="I8265" s="4"/>
      <c r="J8265" s="6"/>
      <c r="K8265" s="8"/>
    </row>
    <row r="8266" spans="9:11" x14ac:dyDescent="0.25">
      <c r="I8266" s="4"/>
      <c r="J8266" s="6"/>
      <c r="K8266" s="8"/>
    </row>
    <row r="8267" spans="9:11" x14ac:dyDescent="0.25">
      <c r="I8267" s="4"/>
      <c r="J8267" s="6"/>
      <c r="K8267" s="8"/>
    </row>
    <row r="8268" spans="9:11" x14ac:dyDescent="0.25">
      <c r="I8268" s="4"/>
      <c r="J8268" s="6"/>
      <c r="K8268" s="8"/>
    </row>
    <row r="8269" spans="9:11" x14ac:dyDescent="0.25">
      <c r="I8269" s="4"/>
      <c r="J8269" s="6"/>
      <c r="K8269" s="8"/>
    </row>
    <row r="8270" spans="9:11" x14ac:dyDescent="0.25">
      <c r="I8270" s="4"/>
      <c r="J8270" s="6"/>
      <c r="K8270" s="8"/>
    </row>
    <row r="8271" spans="9:11" x14ac:dyDescent="0.25">
      <c r="I8271" s="4"/>
      <c r="J8271" s="6"/>
      <c r="K8271" s="8"/>
    </row>
    <row r="8272" spans="9:11" x14ac:dyDescent="0.25">
      <c r="I8272" s="4"/>
      <c r="J8272" s="6"/>
      <c r="K8272" s="8"/>
    </row>
    <row r="8273" spans="9:11" x14ac:dyDescent="0.25">
      <c r="I8273" s="4"/>
      <c r="J8273" s="6"/>
      <c r="K8273" s="8"/>
    </row>
    <row r="8274" spans="9:11" x14ac:dyDescent="0.25">
      <c r="I8274" s="4"/>
      <c r="J8274" s="6"/>
      <c r="K8274" s="8"/>
    </row>
    <row r="8275" spans="9:11" x14ac:dyDescent="0.25">
      <c r="I8275" s="4"/>
      <c r="J8275" s="6"/>
      <c r="K8275" s="8"/>
    </row>
    <row r="8276" spans="9:11" x14ac:dyDescent="0.25">
      <c r="I8276" s="4"/>
      <c r="J8276" s="6"/>
      <c r="K8276" s="8"/>
    </row>
    <row r="8277" spans="9:11" x14ac:dyDescent="0.25">
      <c r="I8277" s="4"/>
      <c r="J8277" s="6"/>
      <c r="K8277" s="8"/>
    </row>
    <row r="8278" spans="9:11" x14ac:dyDescent="0.25">
      <c r="I8278" s="4"/>
      <c r="J8278" s="6"/>
      <c r="K8278" s="8"/>
    </row>
    <row r="8279" spans="9:11" x14ac:dyDescent="0.25">
      <c r="I8279" s="4"/>
      <c r="J8279" s="6"/>
      <c r="K8279" s="8"/>
    </row>
    <row r="8280" spans="9:11" x14ac:dyDescent="0.25">
      <c r="I8280" s="4"/>
      <c r="J8280" s="6"/>
      <c r="K8280" s="8"/>
    </row>
    <row r="8281" spans="9:11" x14ac:dyDescent="0.25">
      <c r="I8281" s="4"/>
      <c r="J8281" s="6"/>
      <c r="K8281" s="8"/>
    </row>
    <row r="8282" spans="9:11" x14ac:dyDescent="0.25">
      <c r="I8282" s="4"/>
      <c r="J8282" s="6"/>
      <c r="K8282" s="8"/>
    </row>
    <row r="8283" spans="9:11" x14ac:dyDescent="0.25">
      <c r="I8283" s="4"/>
      <c r="J8283" s="6"/>
      <c r="K8283" s="8"/>
    </row>
    <row r="8284" spans="9:11" x14ac:dyDescent="0.25">
      <c r="I8284" s="4"/>
      <c r="J8284" s="6"/>
      <c r="K8284" s="8"/>
    </row>
    <row r="8285" spans="9:11" x14ac:dyDescent="0.25">
      <c r="I8285" s="4"/>
      <c r="J8285" s="6"/>
      <c r="K8285" s="8"/>
    </row>
    <row r="8286" spans="9:11" x14ac:dyDescent="0.25">
      <c r="I8286" s="4"/>
      <c r="J8286" s="6"/>
      <c r="K8286" s="8"/>
    </row>
    <row r="8287" spans="9:11" x14ac:dyDescent="0.25">
      <c r="I8287" s="4"/>
      <c r="J8287" s="6"/>
      <c r="K8287" s="8"/>
    </row>
    <row r="8288" spans="9:11" x14ac:dyDescent="0.25">
      <c r="I8288" s="4"/>
      <c r="J8288" s="6"/>
      <c r="K8288" s="8"/>
    </row>
    <row r="8289" spans="9:11" x14ac:dyDescent="0.25">
      <c r="I8289" s="4"/>
      <c r="J8289" s="6"/>
      <c r="K8289" s="8"/>
    </row>
    <row r="8290" spans="9:11" x14ac:dyDescent="0.25">
      <c r="I8290" s="4"/>
      <c r="J8290" s="6"/>
      <c r="K8290" s="8"/>
    </row>
    <row r="8291" spans="9:11" x14ac:dyDescent="0.25">
      <c r="I8291" s="4"/>
      <c r="J8291" s="6"/>
      <c r="K8291" s="8"/>
    </row>
    <row r="8292" spans="9:11" x14ac:dyDescent="0.25">
      <c r="I8292" s="4"/>
      <c r="J8292" s="6"/>
      <c r="K8292" s="8"/>
    </row>
    <row r="8293" spans="9:11" x14ac:dyDescent="0.25">
      <c r="I8293" s="4"/>
      <c r="J8293" s="6"/>
      <c r="K8293" s="8"/>
    </row>
    <row r="8294" spans="9:11" x14ac:dyDescent="0.25">
      <c r="I8294" s="4"/>
      <c r="J8294" s="6"/>
      <c r="K8294" s="8"/>
    </row>
    <row r="8295" spans="9:11" x14ac:dyDescent="0.25">
      <c r="I8295" s="4"/>
      <c r="J8295" s="6"/>
      <c r="K8295" s="8"/>
    </row>
    <row r="8296" spans="9:11" x14ac:dyDescent="0.25">
      <c r="I8296" s="4"/>
      <c r="J8296" s="6"/>
      <c r="K8296" s="8"/>
    </row>
    <row r="8297" spans="9:11" x14ac:dyDescent="0.25">
      <c r="I8297" s="4"/>
      <c r="J8297" s="6"/>
      <c r="K8297" s="8"/>
    </row>
    <row r="8298" spans="9:11" x14ac:dyDescent="0.25">
      <c r="I8298" s="4"/>
      <c r="J8298" s="6"/>
      <c r="K8298" s="8"/>
    </row>
    <row r="8299" spans="9:11" x14ac:dyDescent="0.25">
      <c r="I8299" s="4"/>
      <c r="J8299" s="6"/>
      <c r="K8299" s="8"/>
    </row>
    <row r="8300" spans="9:11" x14ac:dyDescent="0.25">
      <c r="I8300" s="4"/>
      <c r="J8300" s="6"/>
      <c r="K8300" s="8"/>
    </row>
    <row r="8301" spans="9:11" x14ac:dyDescent="0.25">
      <c r="I8301" s="4"/>
      <c r="J8301" s="6"/>
      <c r="K8301" s="8"/>
    </row>
    <row r="8302" spans="9:11" x14ac:dyDescent="0.25">
      <c r="I8302" s="4"/>
      <c r="J8302" s="6"/>
      <c r="K8302" s="8"/>
    </row>
    <row r="8303" spans="9:11" x14ac:dyDescent="0.25">
      <c r="I8303" s="4"/>
      <c r="J8303" s="6"/>
      <c r="K8303" s="8"/>
    </row>
    <row r="8304" spans="9:11" x14ac:dyDescent="0.25">
      <c r="I8304" s="4"/>
      <c r="J8304" s="6"/>
      <c r="K8304" s="8"/>
    </row>
    <row r="8305" spans="9:11" x14ac:dyDescent="0.25">
      <c r="I8305" s="4"/>
      <c r="J8305" s="6"/>
      <c r="K8305" s="8"/>
    </row>
    <row r="8306" spans="9:11" x14ac:dyDescent="0.25">
      <c r="I8306" s="4"/>
      <c r="J8306" s="6"/>
      <c r="K8306" s="8"/>
    </row>
    <row r="8307" spans="9:11" x14ac:dyDescent="0.25">
      <c r="I8307" s="4"/>
      <c r="J8307" s="6"/>
      <c r="K8307" s="8"/>
    </row>
    <row r="8308" spans="9:11" x14ac:dyDescent="0.25">
      <c r="I8308" s="4"/>
      <c r="J8308" s="6"/>
      <c r="K8308" s="8"/>
    </row>
    <row r="8309" spans="9:11" x14ac:dyDescent="0.25">
      <c r="I8309" s="4"/>
      <c r="J8309" s="6"/>
      <c r="K8309" s="8"/>
    </row>
    <row r="8310" spans="9:11" x14ac:dyDescent="0.25">
      <c r="I8310" s="4"/>
      <c r="J8310" s="6"/>
      <c r="K8310" s="8"/>
    </row>
    <row r="8311" spans="9:11" x14ac:dyDescent="0.25">
      <c r="I8311" s="4"/>
      <c r="J8311" s="6"/>
      <c r="K8311" s="8"/>
    </row>
    <row r="8312" spans="9:11" x14ac:dyDescent="0.25">
      <c r="I8312" s="4"/>
      <c r="J8312" s="6"/>
      <c r="K8312" s="8"/>
    </row>
    <row r="8313" spans="9:11" x14ac:dyDescent="0.25">
      <c r="I8313" s="4"/>
      <c r="J8313" s="6"/>
      <c r="K8313" s="8"/>
    </row>
    <row r="8314" spans="9:11" x14ac:dyDescent="0.25">
      <c r="I8314" s="4"/>
      <c r="J8314" s="6"/>
      <c r="K8314" s="8"/>
    </row>
    <row r="8315" spans="9:11" x14ac:dyDescent="0.25">
      <c r="I8315" s="4"/>
      <c r="J8315" s="6"/>
      <c r="K8315" s="8"/>
    </row>
    <row r="8316" spans="9:11" x14ac:dyDescent="0.25">
      <c r="I8316" s="4"/>
      <c r="J8316" s="6"/>
      <c r="K8316" s="8"/>
    </row>
    <row r="8317" spans="9:11" x14ac:dyDescent="0.25">
      <c r="I8317" s="4"/>
      <c r="J8317" s="6"/>
      <c r="K8317" s="8"/>
    </row>
    <row r="8318" spans="9:11" x14ac:dyDescent="0.25">
      <c r="I8318" s="4"/>
      <c r="J8318" s="6"/>
      <c r="K8318" s="8"/>
    </row>
    <row r="8319" spans="9:11" x14ac:dyDescent="0.25">
      <c r="I8319" s="4"/>
      <c r="J8319" s="6"/>
      <c r="K8319" s="8"/>
    </row>
    <row r="8320" spans="9:11" x14ac:dyDescent="0.25">
      <c r="I8320" s="4"/>
      <c r="J8320" s="6"/>
      <c r="K8320" s="8"/>
    </row>
    <row r="8321" spans="9:11" x14ac:dyDescent="0.25">
      <c r="I8321" s="4"/>
      <c r="J8321" s="6"/>
      <c r="K8321" s="8"/>
    </row>
    <row r="8322" spans="9:11" x14ac:dyDescent="0.25">
      <c r="I8322" s="4"/>
      <c r="J8322" s="6"/>
      <c r="K8322" s="8"/>
    </row>
    <row r="8323" spans="9:11" x14ac:dyDescent="0.25">
      <c r="I8323" s="4"/>
      <c r="J8323" s="6"/>
      <c r="K8323" s="8"/>
    </row>
    <row r="8324" spans="9:11" x14ac:dyDescent="0.25">
      <c r="I8324" s="4"/>
      <c r="J8324" s="6"/>
      <c r="K8324" s="8"/>
    </row>
    <row r="8325" spans="9:11" x14ac:dyDescent="0.25">
      <c r="I8325" s="4"/>
      <c r="J8325" s="6"/>
      <c r="K8325" s="8"/>
    </row>
    <row r="8326" spans="9:11" x14ac:dyDescent="0.25">
      <c r="I8326" s="4"/>
      <c r="J8326" s="6"/>
      <c r="K8326" s="8"/>
    </row>
    <row r="8327" spans="9:11" x14ac:dyDescent="0.25">
      <c r="I8327" s="4"/>
      <c r="J8327" s="6"/>
      <c r="K8327" s="8"/>
    </row>
    <row r="8328" spans="9:11" x14ac:dyDescent="0.25">
      <c r="I8328" s="4"/>
      <c r="J8328" s="6"/>
      <c r="K8328" s="8"/>
    </row>
    <row r="8329" spans="9:11" x14ac:dyDescent="0.25">
      <c r="I8329" s="4"/>
      <c r="J8329" s="6"/>
      <c r="K8329" s="8"/>
    </row>
    <row r="8330" spans="9:11" x14ac:dyDescent="0.25">
      <c r="I8330" s="4"/>
      <c r="J8330" s="6"/>
      <c r="K8330" s="8"/>
    </row>
    <row r="8331" spans="9:11" x14ac:dyDescent="0.25">
      <c r="I8331" s="4"/>
      <c r="J8331" s="6"/>
      <c r="K8331" s="8"/>
    </row>
    <row r="8332" spans="9:11" x14ac:dyDescent="0.25">
      <c r="I8332" s="4"/>
      <c r="J8332" s="6"/>
      <c r="K8332" s="8"/>
    </row>
    <row r="8333" spans="9:11" x14ac:dyDescent="0.25">
      <c r="I8333" s="4"/>
      <c r="J8333" s="6"/>
      <c r="K8333" s="8"/>
    </row>
    <row r="8334" spans="9:11" x14ac:dyDescent="0.25">
      <c r="I8334" s="4"/>
      <c r="J8334" s="6"/>
      <c r="K8334" s="8"/>
    </row>
    <row r="8335" spans="9:11" x14ac:dyDescent="0.25">
      <c r="I8335" s="4"/>
      <c r="J8335" s="6"/>
      <c r="K8335" s="8"/>
    </row>
    <row r="8336" spans="9:11" x14ac:dyDescent="0.25">
      <c r="I8336" s="4"/>
      <c r="J8336" s="6"/>
      <c r="K8336" s="8"/>
    </row>
    <row r="8337" spans="9:11" x14ac:dyDescent="0.25">
      <c r="I8337" s="4"/>
      <c r="J8337" s="6"/>
      <c r="K8337" s="8"/>
    </row>
    <row r="8338" spans="9:11" x14ac:dyDescent="0.25">
      <c r="I8338" s="4"/>
      <c r="J8338" s="6"/>
      <c r="K8338" s="8"/>
    </row>
    <row r="8339" spans="9:11" x14ac:dyDescent="0.25">
      <c r="I8339" s="4"/>
      <c r="J8339" s="6"/>
      <c r="K8339" s="8"/>
    </row>
    <row r="8340" spans="9:11" x14ac:dyDescent="0.25">
      <c r="I8340" s="4"/>
      <c r="J8340" s="6"/>
      <c r="K8340" s="8"/>
    </row>
    <row r="8341" spans="9:11" x14ac:dyDescent="0.25">
      <c r="I8341" s="4"/>
      <c r="J8341" s="6"/>
      <c r="K8341" s="8"/>
    </row>
    <row r="8342" spans="9:11" x14ac:dyDescent="0.25">
      <c r="I8342" s="4"/>
      <c r="J8342" s="6"/>
      <c r="K8342" s="8"/>
    </row>
    <row r="8343" spans="9:11" x14ac:dyDescent="0.25">
      <c r="I8343" s="4"/>
      <c r="J8343" s="6"/>
      <c r="K8343" s="8"/>
    </row>
    <row r="8344" spans="9:11" x14ac:dyDescent="0.25">
      <c r="I8344" s="4"/>
      <c r="J8344" s="6"/>
      <c r="K8344" s="8"/>
    </row>
    <row r="8345" spans="9:11" x14ac:dyDescent="0.25">
      <c r="I8345" s="4"/>
      <c r="J8345" s="6"/>
      <c r="K8345" s="8"/>
    </row>
    <row r="8346" spans="9:11" x14ac:dyDescent="0.25">
      <c r="I8346" s="4"/>
      <c r="J8346" s="6"/>
      <c r="K8346" s="8"/>
    </row>
    <row r="8347" spans="9:11" x14ac:dyDescent="0.25">
      <c r="I8347" s="4"/>
      <c r="J8347" s="6"/>
      <c r="K8347" s="8"/>
    </row>
    <row r="8348" spans="9:11" x14ac:dyDescent="0.25">
      <c r="I8348" s="4"/>
      <c r="J8348" s="6"/>
      <c r="K8348" s="8"/>
    </row>
    <row r="8349" spans="9:11" x14ac:dyDescent="0.25">
      <c r="I8349" s="4"/>
      <c r="J8349" s="6"/>
      <c r="K8349" s="8"/>
    </row>
    <row r="8350" spans="9:11" x14ac:dyDescent="0.25">
      <c r="I8350" s="4"/>
      <c r="J8350" s="6"/>
      <c r="K8350" s="8"/>
    </row>
    <row r="8351" spans="9:11" x14ac:dyDescent="0.25">
      <c r="I8351" s="4"/>
      <c r="J8351" s="6"/>
      <c r="K8351" s="8"/>
    </row>
    <row r="8352" spans="9:11" x14ac:dyDescent="0.25">
      <c r="I8352" s="4"/>
      <c r="J8352" s="6"/>
      <c r="K8352" s="8"/>
    </row>
    <row r="8353" spans="9:11" x14ac:dyDescent="0.25">
      <c r="I8353" s="4"/>
      <c r="J8353" s="6"/>
      <c r="K8353" s="8"/>
    </row>
    <row r="8354" spans="9:11" x14ac:dyDescent="0.25">
      <c r="I8354" s="4"/>
      <c r="J8354" s="6"/>
      <c r="K8354" s="8"/>
    </row>
    <row r="8355" spans="9:11" x14ac:dyDescent="0.25">
      <c r="I8355" s="4"/>
      <c r="J8355" s="6"/>
      <c r="K8355" s="8"/>
    </row>
    <row r="8356" spans="9:11" x14ac:dyDescent="0.25">
      <c r="I8356" s="4"/>
      <c r="J8356" s="6"/>
      <c r="K8356" s="8"/>
    </row>
    <row r="8357" spans="9:11" x14ac:dyDescent="0.25">
      <c r="I8357" s="4"/>
      <c r="J8357" s="6"/>
      <c r="K8357" s="8"/>
    </row>
    <row r="8358" spans="9:11" x14ac:dyDescent="0.25">
      <c r="I8358" s="4"/>
      <c r="J8358" s="6"/>
      <c r="K8358" s="8"/>
    </row>
    <row r="8359" spans="9:11" x14ac:dyDescent="0.25">
      <c r="I8359" s="4"/>
      <c r="J8359" s="6"/>
      <c r="K8359" s="8"/>
    </row>
    <row r="8360" spans="9:11" x14ac:dyDescent="0.25">
      <c r="I8360" s="4"/>
      <c r="J8360" s="6"/>
      <c r="K8360" s="8"/>
    </row>
    <row r="8361" spans="9:11" x14ac:dyDescent="0.25">
      <c r="I8361" s="4"/>
      <c r="J8361" s="6"/>
      <c r="K8361" s="8"/>
    </row>
    <row r="8362" spans="9:11" x14ac:dyDescent="0.25">
      <c r="I8362" s="4"/>
      <c r="J8362" s="6"/>
      <c r="K8362" s="8"/>
    </row>
    <row r="8363" spans="9:11" x14ac:dyDescent="0.25">
      <c r="I8363" s="4"/>
      <c r="J8363" s="6"/>
      <c r="K8363" s="8"/>
    </row>
    <row r="8364" spans="9:11" x14ac:dyDescent="0.25">
      <c r="I8364" s="4"/>
      <c r="J8364" s="6"/>
      <c r="K8364" s="8"/>
    </row>
    <row r="8365" spans="9:11" x14ac:dyDescent="0.25">
      <c r="I8365" s="4"/>
      <c r="J8365" s="6"/>
      <c r="K8365" s="8"/>
    </row>
    <row r="8366" spans="9:11" x14ac:dyDescent="0.25">
      <c r="I8366" s="4"/>
      <c r="J8366" s="6"/>
      <c r="K8366" s="8"/>
    </row>
    <row r="8367" spans="9:11" x14ac:dyDescent="0.25">
      <c r="I8367" s="4"/>
      <c r="J8367" s="6"/>
      <c r="K8367" s="8"/>
    </row>
    <row r="8368" spans="9:11" x14ac:dyDescent="0.25">
      <c r="I8368" s="4"/>
      <c r="J8368" s="6"/>
      <c r="K8368" s="8"/>
    </row>
    <row r="8369" spans="9:11" x14ac:dyDescent="0.25">
      <c r="I8369" s="4"/>
      <c r="J8369" s="6"/>
      <c r="K8369" s="8"/>
    </row>
    <row r="8370" spans="9:11" x14ac:dyDescent="0.25">
      <c r="I8370" s="4"/>
      <c r="J8370" s="6"/>
      <c r="K8370" s="8"/>
    </row>
    <row r="8371" spans="9:11" x14ac:dyDescent="0.25">
      <c r="I8371" s="4"/>
      <c r="J8371" s="6"/>
      <c r="K8371" s="8"/>
    </row>
    <row r="8372" spans="9:11" x14ac:dyDescent="0.25">
      <c r="I8372" s="4"/>
      <c r="J8372" s="6"/>
      <c r="K8372" s="8"/>
    </row>
    <row r="8373" spans="9:11" x14ac:dyDescent="0.25">
      <c r="I8373" s="4"/>
      <c r="J8373" s="6"/>
      <c r="K8373" s="8"/>
    </row>
    <row r="8374" spans="9:11" x14ac:dyDescent="0.25">
      <c r="I8374" s="4"/>
      <c r="J8374" s="6"/>
      <c r="K8374" s="8"/>
    </row>
    <row r="8375" spans="9:11" x14ac:dyDescent="0.25">
      <c r="I8375" s="4"/>
      <c r="J8375" s="6"/>
      <c r="K8375" s="8"/>
    </row>
    <row r="8376" spans="9:11" x14ac:dyDescent="0.25">
      <c r="I8376" s="4"/>
      <c r="J8376" s="6"/>
      <c r="K8376" s="8"/>
    </row>
    <row r="8377" spans="9:11" x14ac:dyDescent="0.25">
      <c r="I8377" s="4"/>
      <c r="J8377" s="6"/>
      <c r="K8377" s="8"/>
    </row>
    <row r="8378" spans="9:11" x14ac:dyDescent="0.25">
      <c r="I8378" s="4"/>
      <c r="J8378" s="6"/>
      <c r="K8378" s="8"/>
    </row>
    <row r="8379" spans="9:11" x14ac:dyDescent="0.25">
      <c r="I8379" s="4"/>
      <c r="J8379" s="6"/>
      <c r="K8379" s="8"/>
    </row>
    <row r="8380" spans="9:11" x14ac:dyDescent="0.25">
      <c r="I8380" s="4"/>
      <c r="J8380" s="6"/>
      <c r="K8380" s="8"/>
    </row>
    <row r="8381" spans="9:11" x14ac:dyDescent="0.25">
      <c r="I8381" s="4"/>
      <c r="J8381" s="6"/>
      <c r="K8381" s="8"/>
    </row>
    <row r="8382" spans="9:11" x14ac:dyDescent="0.25">
      <c r="I8382" s="4"/>
      <c r="J8382" s="6"/>
      <c r="K8382" s="8"/>
    </row>
    <row r="8383" spans="9:11" x14ac:dyDescent="0.25">
      <c r="I8383" s="4"/>
      <c r="J8383" s="6"/>
      <c r="K8383" s="8"/>
    </row>
    <row r="8384" spans="9:11" x14ac:dyDescent="0.25">
      <c r="I8384" s="4"/>
      <c r="J8384" s="6"/>
      <c r="K8384" s="8"/>
    </row>
    <row r="8385" spans="9:11" x14ac:dyDescent="0.25">
      <c r="I8385" s="4"/>
      <c r="J8385" s="6"/>
      <c r="K8385" s="8"/>
    </row>
    <row r="8386" spans="9:11" x14ac:dyDescent="0.25">
      <c r="I8386" s="4"/>
      <c r="J8386" s="6"/>
      <c r="K8386" s="8"/>
    </row>
    <row r="8387" spans="9:11" x14ac:dyDescent="0.25">
      <c r="I8387" s="4"/>
      <c r="J8387" s="6"/>
      <c r="K8387" s="8"/>
    </row>
    <row r="8388" spans="9:11" x14ac:dyDescent="0.25">
      <c r="I8388" s="4"/>
      <c r="J8388" s="6"/>
      <c r="K8388" s="8"/>
    </row>
    <row r="8389" spans="9:11" x14ac:dyDescent="0.25">
      <c r="I8389" s="4"/>
      <c r="J8389" s="6"/>
      <c r="K8389" s="8"/>
    </row>
    <row r="8390" spans="9:11" x14ac:dyDescent="0.25">
      <c r="I8390" s="4"/>
      <c r="J8390" s="6"/>
      <c r="K8390" s="8"/>
    </row>
    <row r="8391" spans="9:11" x14ac:dyDescent="0.25">
      <c r="I8391" s="4"/>
      <c r="J8391" s="6"/>
      <c r="K8391" s="8"/>
    </row>
    <row r="8392" spans="9:11" x14ac:dyDescent="0.25">
      <c r="I8392" s="4"/>
      <c r="J8392" s="6"/>
      <c r="K8392" s="8"/>
    </row>
    <row r="8393" spans="9:11" x14ac:dyDescent="0.25">
      <c r="I8393" s="4"/>
      <c r="J8393" s="6"/>
      <c r="K8393" s="8"/>
    </row>
    <row r="8394" spans="9:11" x14ac:dyDescent="0.25">
      <c r="I8394" s="4"/>
      <c r="J8394" s="6"/>
      <c r="K8394" s="8"/>
    </row>
    <row r="8395" spans="9:11" x14ac:dyDescent="0.25">
      <c r="I8395" s="4"/>
      <c r="J8395" s="6"/>
      <c r="K8395" s="8"/>
    </row>
    <row r="8396" spans="9:11" x14ac:dyDescent="0.25">
      <c r="I8396" s="4"/>
      <c r="J8396" s="6"/>
      <c r="K8396" s="8"/>
    </row>
    <row r="8397" spans="9:11" x14ac:dyDescent="0.25">
      <c r="I8397" s="4"/>
      <c r="J8397" s="6"/>
      <c r="K8397" s="8"/>
    </row>
    <row r="8398" spans="9:11" x14ac:dyDescent="0.25">
      <c r="I8398" s="4"/>
      <c r="J8398" s="6"/>
      <c r="K8398" s="8"/>
    </row>
    <row r="8399" spans="9:11" x14ac:dyDescent="0.25">
      <c r="I8399" s="4"/>
      <c r="J8399" s="6"/>
      <c r="K8399" s="8"/>
    </row>
    <row r="8400" spans="9:11" x14ac:dyDescent="0.25">
      <c r="I8400" s="4"/>
      <c r="J8400" s="6"/>
      <c r="K8400" s="8"/>
    </row>
    <row r="8401" spans="9:11" x14ac:dyDescent="0.25">
      <c r="I8401" s="4"/>
      <c r="J8401" s="6"/>
      <c r="K8401" s="8"/>
    </row>
    <row r="8402" spans="9:11" x14ac:dyDescent="0.25">
      <c r="I8402" s="4"/>
      <c r="J8402" s="6"/>
      <c r="K8402" s="8"/>
    </row>
    <row r="8403" spans="9:11" x14ac:dyDescent="0.25">
      <c r="I8403" s="4"/>
      <c r="J8403" s="6"/>
      <c r="K8403" s="8"/>
    </row>
    <row r="8404" spans="9:11" x14ac:dyDescent="0.25">
      <c r="I8404" s="4"/>
      <c r="J8404" s="6"/>
      <c r="K8404" s="8"/>
    </row>
    <row r="8405" spans="9:11" x14ac:dyDescent="0.25">
      <c r="I8405" s="4"/>
      <c r="J8405" s="6"/>
      <c r="K8405" s="8"/>
    </row>
    <row r="8406" spans="9:11" x14ac:dyDescent="0.25">
      <c r="I8406" s="4"/>
      <c r="J8406" s="6"/>
      <c r="K8406" s="8"/>
    </row>
    <row r="8407" spans="9:11" x14ac:dyDescent="0.25">
      <c r="I8407" s="4"/>
      <c r="J8407" s="6"/>
      <c r="K8407" s="8"/>
    </row>
    <row r="8408" spans="9:11" x14ac:dyDescent="0.25">
      <c r="I8408" s="4"/>
      <c r="J8408" s="6"/>
      <c r="K8408" s="8"/>
    </row>
    <row r="8409" spans="9:11" x14ac:dyDescent="0.25">
      <c r="I8409" s="4"/>
      <c r="J8409" s="6"/>
      <c r="K8409" s="8"/>
    </row>
    <row r="8410" spans="9:11" x14ac:dyDescent="0.25">
      <c r="I8410" s="4"/>
      <c r="J8410" s="6"/>
      <c r="K8410" s="8"/>
    </row>
    <row r="8411" spans="9:11" x14ac:dyDescent="0.25">
      <c r="I8411" s="4"/>
      <c r="J8411" s="6"/>
      <c r="K8411" s="8"/>
    </row>
    <row r="8412" spans="9:11" x14ac:dyDescent="0.25">
      <c r="I8412" s="4"/>
      <c r="J8412" s="6"/>
      <c r="K8412" s="8"/>
    </row>
    <row r="8413" spans="9:11" x14ac:dyDescent="0.25">
      <c r="I8413" s="4"/>
      <c r="J8413" s="6"/>
      <c r="K8413" s="8"/>
    </row>
    <row r="8414" spans="9:11" x14ac:dyDescent="0.25">
      <c r="I8414" s="4"/>
      <c r="J8414" s="6"/>
      <c r="K8414" s="8"/>
    </row>
    <row r="8415" spans="9:11" x14ac:dyDescent="0.25">
      <c r="I8415" s="4"/>
      <c r="J8415" s="6"/>
      <c r="K8415" s="8"/>
    </row>
    <row r="8416" spans="9:11" x14ac:dyDescent="0.25">
      <c r="I8416" s="4"/>
      <c r="J8416" s="6"/>
      <c r="K8416" s="8"/>
    </row>
    <row r="8417" spans="9:11" x14ac:dyDescent="0.25">
      <c r="I8417" s="4"/>
      <c r="J8417" s="6"/>
      <c r="K8417" s="8"/>
    </row>
    <row r="8418" spans="9:11" x14ac:dyDescent="0.25">
      <c r="I8418" s="4"/>
      <c r="J8418" s="6"/>
      <c r="K8418" s="8"/>
    </row>
    <row r="8419" spans="9:11" x14ac:dyDescent="0.25">
      <c r="I8419" s="4"/>
      <c r="J8419" s="6"/>
      <c r="K8419" s="8"/>
    </row>
    <row r="8420" spans="9:11" x14ac:dyDescent="0.25">
      <c r="I8420" s="4"/>
      <c r="J8420" s="6"/>
      <c r="K8420" s="8"/>
    </row>
    <row r="8421" spans="9:11" x14ac:dyDescent="0.25">
      <c r="I8421" s="4"/>
      <c r="J8421" s="6"/>
      <c r="K8421" s="8"/>
    </row>
    <row r="8422" spans="9:11" x14ac:dyDescent="0.25">
      <c r="I8422" s="4"/>
      <c r="J8422" s="6"/>
      <c r="K8422" s="8"/>
    </row>
    <row r="8423" spans="9:11" x14ac:dyDescent="0.25">
      <c r="I8423" s="4"/>
      <c r="J8423" s="6"/>
      <c r="K8423" s="8"/>
    </row>
    <row r="8424" spans="9:11" x14ac:dyDescent="0.25">
      <c r="I8424" s="4"/>
      <c r="J8424" s="6"/>
      <c r="K8424" s="8"/>
    </row>
    <row r="8425" spans="9:11" x14ac:dyDescent="0.25">
      <c r="I8425" s="4"/>
      <c r="J8425" s="6"/>
      <c r="K8425" s="8"/>
    </row>
    <row r="8426" spans="9:11" x14ac:dyDescent="0.25">
      <c r="I8426" s="4"/>
      <c r="J8426" s="6"/>
      <c r="K8426" s="8"/>
    </row>
    <row r="8427" spans="9:11" x14ac:dyDescent="0.25">
      <c r="I8427" s="4"/>
      <c r="J8427" s="6"/>
      <c r="K8427" s="8"/>
    </row>
    <row r="8428" spans="9:11" x14ac:dyDescent="0.25">
      <c r="I8428" s="4"/>
      <c r="J8428" s="6"/>
      <c r="K8428" s="8"/>
    </row>
    <row r="8429" spans="9:11" x14ac:dyDescent="0.25">
      <c r="I8429" s="4"/>
      <c r="J8429" s="6"/>
      <c r="K8429" s="8"/>
    </row>
    <row r="8430" spans="9:11" x14ac:dyDescent="0.25">
      <c r="I8430" s="4"/>
      <c r="J8430" s="6"/>
      <c r="K8430" s="8"/>
    </row>
    <row r="8431" spans="9:11" x14ac:dyDescent="0.25">
      <c r="I8431" s="4"/>
      <c r="J8431" s="6"/>
      <c r="K8431" s="8"/>
    </row>
    <row r="8432" spans="9:11" x14ac:dyDescent="0.25">
      <c r="I8432" s="4"/>
      <c r="J8432" s="6"/>
      <c r="K8432" s="8"/>
    </row>
    <row r="8433" spans="9:11" x14ac:dyDescent="0.25">
      <c r="I8433" s="4"/>
      <c r="J8433" s="6"/>
      <c r="K8433" s="8"/>
    </row>
    <row r="8434" spans="9:11" x14ac:dyDescent="0.25">
      <c r="I8434" s="4"/>
      <c r="J8434" s="6"/>
      <c r="K8434" s="8"/>
    </row>
    <row r="8435" spans="9:11" x14ac:dyDescent="0.25">
      <c r="I8435" s="4"/>
      <c r="J8435" s="6"/>
      <c r="K8435" s="8"/>
    </row>
    <row r="8436" spans="9:11" x14ac:dyDescent="0.25">
      <c r="I8436" s="4"/>
      <c r="J8436" s="6"/>
      <c r="K8436" s="8"/>
    </row>
    <row r="8437" spans="9:11" x14ac:dyDescent="0.25">
      <c r="I8437" s="4"/>
      <c r="J8437" s="6"/>
      <c r="K8437" s="8"/>
    </row>
    <row r="8438" spans="9:11" x14ac:dyDescent="0.25">
      <c r="I8438" s="4"/>
      <c r="J8438" s="6"/>
      <c r="K8438" s="8"/>
    </row>
    <row r="8439" spans="9:11" x14ac:dyDescent="0.25">
      <c r="I8439" s="4"/>
      <c r="J8439" s="6"/>
      <c r="K8439" s="8"/>
    </row>
    <row r="8440" spans="9:11" x14ac:dyDescent="0.25">
      <c r="I8440" s="4"/>
      <c r="J8440" s="6"/>
      <c r="K8440" s="8"/>
    </row>
    <row r="8441" spans="9:11" x14ac:dyDescent="0.25">
      <c r="I8441" s="4"/>
      <c r="J8441" s="6"/>
      <c r="K8441" s="8"/>
    </row>
    <row r="8442" spans="9:11" x14ac:dyDescent="0.25">
      <c r="I8442" s="4"/>
      <c r="J8442" s="6"/>
      <c r="K8442" s="8"/>
    </row>
    <row r="8443" spans="9:11" x14ac:dyDescent="0.25">
      <c r="I8443" s="4"/>
      <c r="J8443" s="6"/>
      <c r="K8443" s="8"/>
    </row>
    <row r="8444" spans="9:11" x14ac:dyDescent="0.25">
      <c r="I8444" s="4"/>
      <c r="J8444" s="6"/>
      <c r="K8444" s="8"/>
    </row>
    <row r="8445" spans="9:11" x14ac:dyDescent="0.25">
      <c r="I8445" s="4"/>
      <c r="J8445" s="6"/>
      <c r="K8445" s="8"/>
    </row>
    <row r="8446" spans="9:11" x14ac:dyDescent="0.25">
      <c r="I8446" s="4"/>
      <c r="J8446" s="6"/>
      <c r="K8446" s="8"/>
    </row>
    <row r="8447" spans="9:11" x14ac:dyDescent="0.25">
      <c r="I8447" s="4"/>
      <c r="J8447" s="6"/>
      <c r="K8447" s="8"/>
    </row>
    <row r="8448" spans="9:11" x14ac:dyDescent="0.25">
      <c r="I8448" s="4"/>
      <c r="J8448" s="6"/>
      <c r="K8448" s="8"/>
    </row>
    <row r="8449" spans="9:11" x14ac:dyDescent="0.25">
      <c r="I8449" s="4"/>
      <c r="J8449" s="6"/>
      <c r="K8449" s="8"/>
    </row>
    <row r="8450" spans="9:11" x14ac:dyDescent="0.25">
      <c r="I8450" s="4"/>
      <c r="J8450" s="6"/>
      <c r="K8450" s="8"/>
    </row>
    <row r="8451" spans="9:11" x14ac:dyDescent="0.25">
      <c r="I8451" s="4"/>
      <c r="J8451" s="6"/>
      <c r="K8451" s="8"/>
    </row>
    <row r="8452" spans="9:11" x14ac:dyDescent="0.25">
      <c r="I8452" s="4"/>
      <c r="J8452" s="6"/>
      <c r="K8452" s="8"/>
    </row>
    <row r="8453" spans="9:11" x14ac:dyDescent="0.25">
      <c r="I8453" s="4"/>
      <c r="J8453" s="6"/>
      <c r="K8453" s="8"/>
    </row>
    <row r="8454" spans="9:11" x14ac:dyDescent="0.25">
      <c r="I8454" s="4"/>
      <c r="J8454" s="6"/>
      <c r="K8454" s="8"/>
    </row>
    <row r="8455" spans="9:11" x14ac:dyDescent="0.25">
      <c r="I8455" s="4"/>
      <c r="J8455" s="6"/>
      <c r="K8455" s="8"/>
    </row>
    <row r="8456" spans="9:11" x14ac:dyDescent="0.25">
      <c r="I8456" s="4"/>
      <c r="J8456" s="6"/>
      <c r="K8456" s="8"/>
    </row>
    <row r="8457" spans="9:11" x14ac:dyDescent="0.25">
      <c r="I8457" s="4"/>
      <c r="J8457" s="6"/>
      <c r="K8457" s="8"/>
    </row>
    <row r="8458" spans="9:11" x14ac:dyDescent="0.25">
      <c r="I8458" s="4"/>
      <c r="J8458" s="6"/>
      <c r="K8458" s="8"/>
    </row>
    <row r="8459" spans="9:11" x14ac:dyDescent="0.25">
      <c r="I8459" s="4"/>
      <c r="J8459" s="6"/>
      <c r="K8459" s="8"/>
    </row>
    <row r="8460" spans="9:11" x14ac:dyDescent="0.25">
      <c r="I8460" s="4"/>
      <c r="J8460" s="6"/>
      <c r="K8460" s="8"/>
    </row>
    <row r="8461" spans="9:11" x14ac:dyDescent="0.25">
      <c r="I8461" s="4"/>
      <c r="J8461" s="6"/>
      <c r="K8461" s="8"/>
    </row>
    <row r="8462" spans="9:11" x14ac:dyDescent="0.25">
      <c r="I8462" s="4"/>
      <c r="J8462" s="6"/>
      <c r="K8462" s="8"/>
    </row>
    <row r="8463" spans="9:11" x14ac:dyDescent="0.25">
      <c r="I8463" s="4"/>
      <c r="J8463" s="6"/>
      <c r="K8463" s="8"/>
    </row>
    <row r="8464" spans="9:11" x14ac:dyDescent="0.25">
      <c r="I8464" s="4"/>
      <c r="J8464" s="6"/>
      <c r="K8464" s="8"/>
    </row>
    <row r="8465" spans="9:11" x14ac:dyDescent="0.25">
      <c r="I8465" s="4"/>
      <c r="J8465" s="6"/>
      <c r="K8465" s="8"/>
    </row>
    <row r="8466" spans="9:11" x14ac:dyDescent="0.25">
      <c r="I8466" s="4"/>
      <c r="J8466" s="6"/>
      <c r="K8466" s="8"/>
    </row>
    <row r="8467" spans="9:11" x14ac:dyDescent="0.25">
      <c r="I8467" s="4"/>
      <c r="J8467" s="6"/>
      <c r="K8467" s="8"/>
    </row>
    <row r="8468" spans="9:11" x14ac:dyDescent="0.25">
      <c r="I8468" s="4"/>
      <c r="J8468" s="6"/>
      <c r="K8468" s="8"/>
    </row>
    <row r="8469" spans="9:11" x14ac:dyDescent="0.25">
      <c r="I8469" s="4"/>
      <c r="J8469" s="6"/>
      <c r="K8469" s="8"/>
    </row>
    <row r="8470" spans="9:11" x14ac:dyDescent="0.25">
      <c r="I8470" s="4"/>
      <c r="J8470" s="6"/>
      <c r="K8470" s="8"/>
    </row>
    <row r="8471" spans="9:11" x14ac:dyDescent="0.25">
      <c r="I8471" s="4"/>
      <c r="J8471" s="6"/>
      <c r="K8471" s="8"/>
    </row>
    <row r="8472" spans="9:11" x14ac:dyDescent="0.25">
      <c r="I8472" s="4"/>
      <c r="J8472" s="6"/>
      <c r="K8472" s="8"/>
    </row>
    <row r="8473" spans="9:11" x14ac:dyDescent="0.25">
      <c r="I8473" s="4"/>
      <c r="J8473" s="6"/>
      <c r="K8473" s="8"/>
    </row>
    <row r="8474" spans="9:11" x14ac:dyDescent="0.25">
      <c r="I8474" s="4"/>
      <c r="J8474" s="6"/>
      <c r="K8474" s="8"/>
    </row>
    <row r="8475" spans="9:11" x14ac:dyDescent="0.25">
      <c r="I8475" s="4"/>
      <c r="J8475" s="6"/>
      <c r="K8475" s="8"/>
    </row>
    <row r="8476" spans="9:11" x14ac:dyDescent="0.25">
      <c r="I8476" s="4"/>
      <c r="J8476" s="6"/>
      <c r="K8476" s="8"/>
    </row>
    <row r="8477" spans="9:11" x14ac:dyDescent="0.25">
      <c r="I8477" s="4"/>
      <c r="J8477" s="6"/>
      <c r="K8477" s="8"/>
    </row>
    <row r="8478" spans="9:11" x14ac:dyDescent="0.25">
      <c r="I8478" s="4"/>
      <c r="J8478" s="6"/>
      <c r="K8478" s="8"/>
    </row>
    <row r="8479" spans="9:11" x14ac:dyDescent="0.25">
      <c r="I8479" s="4"/>
      <c r="J8479" s="6"/>
      <c r="K8479" s="8"/>
    </row>
    <row r="8480" spans="9:11" x14ac:dyDescent="0.25">
      <c r="I8480" s="4"/>
      <c r="J8480" s="6"/>
      <c r="K8480" s="8"/>
    </row>
    <row r="8481" spans="9:11" x14ac:dyDescent="0.25">
      <c r="I8481" s="4"/>
      <c r="J8481" s="6"/>
      <c r="K8481" s="8"/>
    </row>
    <row r="8482" spans="9:11" x14ac:dyDescent="0.25">
      <c r="I8482" s="4"/>
      <c r="J8482" s="6"/>
      <c r="K8482" s="8"/>
    </row>
    <row r="8483" spans="9:11" x14ac:dyDescent="0.25">
      <c r="I8483" s="4"/>
      <c r="J8483" s="6"/>
      <c r="K8483" s="8"/>
    </row>
    <row r="8484" spans="9:11" x14ac:dyDescent="0.25">
      <c r="I8484" s="4"/>
      <c r="J8484" s="6"/>
      <c r="K8484" s="8"/>
    </row>
    <row r="8485" spans="9:11" x14ac:dyDescent="0.25">
      <c r="I8485" s="4"/>
      <c r="J8485" s="6"/>
      <c r="K8485" s="8"/>
    </row>
    <row r="8486" spans="9:11" x14ac:dyDescent="0.25">
      <c r="I8486" s="4"/>
      <c r="J8486" s="6"/>
      <c r="K8486" s="8"/>
    </row>
    <row r="8487" spans="9:11" x14ac:dyDescent="0.25">
      <c r="I8487" s="4"/>
      <c r="J8487" s="6"/>
      <c r="K8487" s="8"/>
    </row>
    <row r="8488" spans="9:11" x14ac:dyDescent="0.25">
      <c r="I8488" s="4"/>
      <c r="J8488" s="6"/>
      <c r="K8488" s="8"/>
    </row>
    <row r="8489" spans="9:11" x14ac:dyDescent="0.25">
      <c r="I8489" s="4"/>
      <c r="J8489" s="6"/>
      <c r="K8489" s="8"/>
    </row>
    <row r="8490" spans="9:11" x14ac:dyDescent="0.25">
      <c r="I8490" s="4"/>
      <c r="J8490" s="6"/>
      <c r="K8490" s="8"/>
    </row>
    <row r="8491" spans="9:11" x14ac:dyDescent="0.25">
      <c r="I8491" s="4"/>
      <c r="J8491" s="6"/>
      <c r="K8491" s="8"/>
    </row>
    <row r="8492" spans="9:11" x14ac:dyDescent="0.25">
      <c r="I8492" s="4"/>
      <c r="J8492" s="6"/>
      <c r="K8492" s="8"/>
    </row>
    <row r="8493" spans="9:11" x14ac:dyDescent="0.25">
      <c r="I8493" s="4"/>
      <c r="J8493" s="6"/>
      <c r="K8493" s="8"/>
    </row>
    <row r="8494" spans="9:11" x14ac:dyDescent="0.25">
      <c r="I8494" s="4"/>
      <c r="J8494" s="6"/>
      <c r="K8494" s="8"/>
    </row>
    <row r="8495" spans="9:11" x14ac:dyDescent="0.25">
      <c r="I8495" s="4"/>
      <c r="J8495" s="6"/>
      <c r="K8495" s="8"/>
    </row>
    <row r="8496" spans="9:11" x14ac:dyDescent="0.25">
      <c r="I8496" s="4"/>
      <c r="J8496" s="6"/>
      <c r="K8496" s="8"/>
    </row>
    <row r="8497" spans="9:11" x14ac:dyDescent="0.25">
      <c r="I8497" s="4"/>
      <c r="J8497" s="6"/>
      <c r="K8497" s="8"/>
    </row>
    <row r="8498" spans="9:11" x14ac:dyDescent="0.25">
      <c r="I8498" s="4"/>
      <c r="J8498" s="6"/>
      <c r="K8498" s="8"/>
    </row>
    <row r="8499" spans="9:11" x14ac:dyDescent="0.25">
      <c r="I8499" s="4"/>
      <c r="J8499" s="6"/>
      <c r="K8499" s="8"/>
    </row>
    <row r="8500" spans="9:11" x14ac:dyDescent="0.25">
      <c r="I8500" s="4"/>
      <c r="J8500" s="6"/>
      <c r="K8500" s="8"/>
    </row>
    <row r="8501" spans="9:11" x14ac:dyDescent="0.25">
      <c r="I8501" s="4"/>
      <c r="J8501" s="6"/>
      <c r="K8501" s="8"/>
    </row>
    <row r="8502" spans="9:11" x14ac:dyDescent="0.25">
      <c r="I8502" s="4"/>
      <c r="J8502" s="6"/>
      <c r="K8502" s="8"/>
    </row>
    <row r="8503" spans="9:11" x14ac:dyDescent="0.25">
      <c r="I8503" s="4"/>
      <c r="J8503" s="6"/>
      <c r="K8503" s="8"/>
    </row>
    <row r="8504" spans="9:11" x14ac:dyDescent="0.25">
      <c r="I8504" s="4"/>
      <c r="J8504" s="6"/>
      <c r="K8504" s="8"/>
    </row>
    <row r="8505" spans="9:11" x14ac:dyDescent="0.25">
      <c r="I8505" s="4"/>
      <c r="J8505" s="6"/>
      <c r="K8505" s="8"/>
    </row>
    <row r="8506" spans="9:11" x14ac:dyDescent="0.25">
      <c r="I8506" s="4"/>
      <c r="J8506" s="6"/>
      <c r="K8506" s="8"/>
    </row>
    <row r="8507" spans="9:11" x14ac:dyDescent="0.25">
      <c r="I8507" s="4"/>
      <c r="J8507" s="6"/>
      <c r="K8507" s="8"/>
    </row>
    <row r="8508" spans="9:11" x14ac:dyDescent="0.25">
      <c r="I8508" s="4"/>
      <c r="J8508" s="6"/>
      <c r="K8508" s="8"/>
    </row>
    <row r="8509" spans="9:11" x14ac:dyDescent="0.25">
      <c r="I8509" s="4"/>
      <c r="J8509" s="6"/>
      <c r="K8509" s="8"/>
    </row>
    <row r="8510" spans="9:11" x14ac:dyDescent="0.25">
      <c r="I8510" s="4"/>
      <c r="J8510" s="6"/>
      <c r="K8510" s="8"/>
    </row>
    <row r="8511" spans="9:11" x14ac:dyDescent="0.25">
      <c r="I8511" s="4"/>
      <c r="J8511" s="6"/>
      <c r="K8511" s="8"/>
    </row>
    <row r="8512" spans="9:11" x14ac:dyDescent="0.25">
      <c r="I8512" s="4"/>
      <c r="J8512" s="6"/>
      <c r="K8512" s="8"/>
    </row>
    <row r="8513" spans="9:11" x14ac:dyDescent="0.25">
      <c r="I8513" s="4"/>
      <c r="J8513" s="6"/>
      <c r="K8513" s="8"/>
    </row>
    <row r="8514" spans="9:11" x14ac:dyDescent="0.25">
      <c r="I8514" s="4"/>
      <c r="J8514" s="6"/>
      <c r="K8514" s="8"/>
    </row>
    <row r="8515" spans="9:11" x14ac:dyDescent="0.25">
      <c r="I8515" s="4"/>
      <c r="J8515" s="6"/>
      <c r="K8515" s="8"/>
    </row>
    <row r="8516" spans="9:11" x14ac:dyDescent="0.25">
      <c r="I8516" s="4"/>
      <c r="J8516" s="6"/>
      <c r="K8516" s="8"/>
    </row>
    <row r="8517" spans="9:11" x14ac:dyDescent="0.25">
      <c r="I8517" s="4"/>
      <c r="J8517" s="6"/>
      <c r="K8517" s="8"/>
    </row>
    <row r="8518" spans="9:11" x14ac:dyDescent="0.25">
      <c r="I8518" s="4"/>
      <c r="J8518" s="6"/>
      <c r="K8518" s="8"/>
    </row>
    <row r="8519" spans="9:11" x14ac:dyDescent="0.25">
      <c r="I8519" s="4"/>
      <c r="J8519" s="6"/>
      <c r="K8519" s="8"/>
    </row>
    <row r="8520" spans="9:11" x14ac:dyDescent="0.25">
      <c r="I8520" s="4"/>
      <c r="J8520" s="6"/>
      <c r="K8520" s="8"/>
    </row>
    <row r="8521" spans="9:11" x14ac:dyDescent="0.25">
      <c r="I8521" s="4"/>
      <c r="J8521" s="6"/>
      <c r="K8521" s="8"/>
    </row>
    <row r="8522" spans="9:11" x14ac:dyDescent="0.25">
      <c r="I8522" s="4"/>
      <c r="J8522" s="6"/>
      <c r="K8522" s="8"/>
    </row>
    <row r="8523" spans="9:11" x14ac:dyDescent="0.25">
      <c r="I8523" s="4"/>
      <c r="J8523" s="6"/>
      <c r="K8523" s="8"/>
    </row>
    <row r="8524" spans="9:11" x14ac:dyDescent="0.25">
      <c r="I8524" s="4"/>
      <c r="J8524" s="6"/>
      <c r="K8524" s="8"/>
    </row>
    <row r="8525" spans="9:11" x14ac:dyDescent="0.25">
      <c r="I8525" s="4"/>
      <c r="J8525" s="6"/>
      <c r="K8525" s="8"/>
    </row>
    <row r="8526" spans="9:11" x14ac:dyDescent="0.25">
      <c r="I8526" s="4"/>
      <c r="J8526" s="6"/>
      <c r="K8526" s="8"/>
    </row>
    <row r="8527" spans="9:11" x14ac:dyDescent="0.25">
      <c r="I8527" s="4"/>
      <c r="J8527" s="6"/>
      <c r="K8527" s="8"/>
    </row>
    <row r="8528" spans="9:11" x14ac:dyDescent="0.25">
      <c r="I8528" s="4"/>
      <c r="J8528" s="6"/>
      <c r="K8528" s="8"/>
    </row>
    <row r="8529" spans="9:11" x14ac:dyDescent="0.25">
      <c r="I8529" s="4"/>
      <c r="J8529" s="6"/>
      <c r="K8529" s="8"/>
    </row>
    <row r="8530" spans="9:11" x14ac:dyDescent="0.25">
      <c r="I8530" s="4"/>
      <c r="J8530" s="6"/>
      <c r="K8530" s="8"/>
    </row>
    <row r="8531" spans="9:11" x14ac:dyDescent="0.25">
      <c r="I8531" s="4"/>
      <c r="J8531" s="6"/>
      <c r="K8531" s="8"/>
    </row>
    <row r="8532" spans="9:11" x14ac:dyDescent="0.25">
      <c r="I8532" s="4"/>
      <c r="J8532" s="6"/>
      <c r="K8532" s="8"/>
    </row>
    <row r="8533" spans="9:11" x14ac:dyDescent="0.25">
      <c r="I8533" s="4"/>
      <c r="J8533" s="6"/>
      <c r="K8533" s="8"/>
    </row>
    <row r="8534" spans="9:11" x14ac:dyDescent="0.25">
      <c r="I8534" s="4"/>
      <c r="J8534" s="6"/>
      <c r="K8534" s="8"/>
    </row>
    <row r="8535" spans="9:11" x14ac:dyDescent="0.25">
      <c r="I8535" s="4"/>
      <c r="J8535" s="6"/>
      <c r="K8535" s="8"/>
    </row>
    <row r="8536" spans="9:11" x14ac:dyDescent="0.25">
      <c r="I8536" s="4"/>
      <c r="J8536" s="6"/>
      <c r="K8536" s="8"/>
    </row>
    <row r="8537" spans="9:11" x14ac:dyDescent="0.25">
      <c r="I8537" s="4"/>
      <c r="J8537" s="6"/>
      <c r="K8537" s="8"/>
    </row>
    <row r="8538" spans="9:11" x14ac:dyDescent="0.25">
      <c r="I8538" s="4"/>
      <c r="J8538" s="6"/>
      <c r="K8538" s="8"/>
    </row>
    <row r="8539" spans="9:11" x14ac:dyDescent="0.25">
      <c r="I8539" s="4"/>
      <c r="J8539" s="6"/>
      <c r="K8539" s="8"/>
    </row>
    <row r="8540" spans="9:11" x14ac:dyDescent="0.25">
      <c r="I8540" s="4"/>
      <c r="J8540" s="6"/>
      <c r="K8540" s="8"/>
    </row>
    <row r="8541" spans="9:11" x14ac:dyDescent="0.25">
      <c r="I8541" s="4"/>
      <c r="J8541" s="6"/>
      <c r="K8541" s="8"/>
    </row>
    <row r="8542" spans="9:11" x14ac:dyDescent="0.25">
      <c r="I8542" s="4"/>
      <c r="J8542" s="6"/>
      <c r="K8542" s="8"/>
    </row>
    <row r="8543" spans="9:11" x14ac:dyDescent="0.25">
      <c r="I8543" s="4"/>
      <c r="J8543" s="6"/>
      <c r="K8543" s="8"/>
    </row>
    <row r="8544" spans="9:11" x14ac:dyDescent="0.25">
      <c r="I8544" s="4"/>
      <c r="J8544" s="6"/>
      <c r="K8544" s="8"/>
    </row>
    <row r="8545" spans="9:11" x14ac:dyDescent="0.25">
      <c r="I8545" s="4"/>
      <c r="J8545" s="6"/>
      <c r="K8545" s="8"/>
    </row>
    <row r="8546" spans="9:11" x14ac:dyDescent="0.25">
      <c r="I8546" s="4"/>
      <c r="J8546" s="6"/>
      <c r="K8546" s="8"/>
    </row>
    <row r="8547" spans="9:11" x14ac:dyDescent="0.25">
      <c r="I8547" s="4"/>
      <c r="J8547" s="6"/>
      <c r="K8547" s="8"/>
    </row>
    <row r="8548" spans="9:11" x14ac:dyDescent="0.25">
      <c r="I8548" s="4"/>
      <c r="J8548" s="6"/>
      <c r="K8548" s="8"/>
    </row>
    <row r="8549" spans="9:11" x14ac:dyDescent="0.25">
      <c r="I8549" s="4"/>
      <c r="J8549" s="6"/>
      <c r="K8549" s="8"/>
    </row>
    <row r="8550" spans="9:11" x14ac:dyDescent="0.25">
      <c r="I8550" s="4"/>
      <c r="J8550" s="6"/>
      <c r="K8550" s="8"/>
    </row>
    <row r="8551" spans="9:11" x14ac:dyDescent="0.25">
      <c r="I8551" s="4"/>
      <c r="J8551" s="6"/>
      <c r="K8551" s="8"/>
    </row>
    <row r="8552" spans="9:11" x14ac:dyDescent="0.25">
      <c r="I8552" s="4"/>
      <c r="J8552" s="6"/>
      <c r="K8552" s="8"/>
    </row>
    <row r="8553" spans="9:11" x14ac:dyDescent="0.25">
      <c r="I8553" s="4"/>
      <c r="J8553" s="6"/>
      <c r="K8553" s="8"/>
    </row>
    <row r="8554" spans="9:11" x14ac:dyDescent="0.25">
      <c r="I8554" s="4"/>
      <c r="J8554" s="6"/>
      <c r="K8554" s="8"/>
    </row>
    <row r="8555" spans="9:11" x14ac:dyDescent="0.25">
      <c r="I8555" s="4"/>
      <c r="J8555" s="6"/>
      <c r="K8555" s="8"/>
    </row>
    <row r="8556" spans="9:11" x14ac:dyDescent="0.25">
      <c r="I8556" s="4"/>
      <c r="J8556" s="6"/>
      <c r="K8556" s="8"/>
    </row>
    <row r="8557" spans="9:11" x14ac:dyDescent="0.25">
      <c r="I8557" s="4"/>
      <c r="J8557" s="6"/>
      <c r="K8557" s="8"/>
    </row>
    <row r="8558" spans="9:11" x14ac:dyDescent="0.25">
      <c r="I8558" s="4"/>
      <c r="J8558" s="6"/>
      <c r="K8558" s="8"/>
    </row>
    <row r="8559" spans="9:11" x14ac:dyDescent="0.25">
      <c r="I8559" s="4"/>
      <c r="J8559" s="6"/>
      <c r="K8559" s="8"/>
    </row>
    <row r="8560" spans="9:11" x14ac:dyDescent="0.25">
      <c r="I8560" s="4"/>
      <c r="J8560" s="6"/>
      <c r="K8560" s="8"/>
    </row>
    <row r="8561" spans="9:11" x14ac:dyDescent="0.25">
      <c r="I8561" s="4"/>
      <c r="J8561" s="6"/>
      <c r="K8561" s="8"/>
    </row>
    <row r="8562" spans="9:11" x14ac:dyDescent="0.25">
      <c r="I8562" s="4"/>
      <c r="J8562" s="6"/>
      <c r="K8562" s="8"/>
    </row>
    <row r="8563" spans="9:11" x14ac:dyDescent="0.25">
      <c r="I8563" s="4"/>
      <c r="J8563" s="6"/>
      <c r="K8563" s="8"/>
    </row>
    <row r="8564" spans="9:11" x14ac:dyDescent="0.25">
      <c r="I8564" s="4"/>
      <c r="J8564" s="6"/>
      <c r="K8564" s="8"/>
    </row>
    <row r="8565" spans="9:11" x14ac:dyDescent="0.25">
      <c r="I8565" s="4"/>
      <c r="J8565" s="6"/>
      <c r="K8565" s="8"/>
    </row>
    <row r="8566" spans="9:11" x14ac:dyDescent="0.25">
      <c r="I8566" s="4"/>
      <c r="J8566" s="6"/>
      <c r="K8566" s="8"/>
    </row>
    <row r="8567" spans="9:11" x14ac:dyDescent="0.25">
      <c r="I8567" s="4"/>
      <c r="J8567" s="6"/>
      <c r="K8567" s="8"/>
    </row>
    <row r="8568" spans="9:11" x14ac:dyDescent="0.25">
      <c r="I8568" s="4"/>
      <c r="J8568" s="6"/>
      <c r="K8568" s="8"/>
    </row>
    <row r="8569" spans="9:11" x14ac:dyDescent="0.25">
      <c r="I8569" s="4"/>
      <c r="J8569" s="6"/>
      <c r="K8569" s="8"/>
    </row>
    <row r="8570" spans="9:11" x14ac:dyDescent="0.25">
      <c r="I8570" s="4"/>
      <c r="J8570" s="6"/>
      <c r="K8570" s="8"/>
    </row>
    <row r="8571" spans="9:11" x14ac:dyDescent="0.25">
      <c r="I8571" s="4"/>
      <c r="J8571" s="6"/>
      <c r="K8571" s="8"/>
    </row>
    <row r="8572" spans="9:11" x14ac:dyDescent="0.25">
      <c r="I8572" s="4"/>
      <c r="J8572" s="6"/>
      <c r="K8572" s="8"/>
    </row>
    <row r="8573" spans="9:11" x14ac:dyDescent="0.25">
      <c r="I8573" s="4"/>
      <c r="J8573" s="6"/>
      <c r="K8573" s="8"/>
    </row>
    <row r="8574" spans="9:11" x14ac:dyDescent="0.25">
      <c r="I8574" s="4"/>
      <c r="J8574" s="6"/>
      <c r="K8574" s="8"/>
    </row>
    <row r="8575" spans="9:11" x14ac:dyDescent="0.25">
      <c r="I8575" s="4"/>
      <c r="J8575" s="6"/>
      <c r="K8575" s="8"/>
    </row>
    <row r="8576" spans="9:11" x14ac:dyDescent="0.25">
      <c r="I8576" s="4"/>
      <c r="J8576" s="6"/>
      <c r="K8576" s="8"/>
    </row>
    <row r="8577" spans="9:11" x14ac:dyDescent="0.25">
      <c r="I8577" s="4"/>
      <c r="J8577" s="6"/>
      <c r="K8577" s="8"/>
    </row>
    <row r="8578" spans="9:11" x14ac:dyDescent="0.25">
      <c r="I8578" s="4"/>
      <c r="J8578" s="6"/>
      <c r="K8578" s="8"/>
    </row>
    <row r="8579" spans="9:11" x14ac:dyDescent="0.25">
      <c r="I8579" s="4"/>
      <c r="J8579" s="6"/>
      <c r="K8579" s="8"/>
    </row>
    <row r="8580" spans="9:11" x14ac:dyDescent="0.25">
      <c r="I8580" s="4"/>
      <c r="J8580" s="6"/>
      <c r="K8580" s="8"/>
    </row>
    <row r="8581" spans="9:11" x14ac:dyDescent="0.25">
      <c r="I8581" s="4"/>
      <c r="J8581" s="6"/>
      <c r="K8581" s="8"/>
    </row>
    <row r="8582" spans="9:11" x14ac:dyDescent="0.25">
      <c r="I8582" s="4"/>
      <c r="J8582" s="6"/>
      <c r="K8582" s="8"/>
    </row>
    <row r="8583" spans="9:11" x14ac:dyDescent="0.25">
      <c r="I8583" s="4"/>
      <c r="J8583" s="6"/>
      <c r="K8583" s="8"/>
    </row>
    <row r="8584" spans="9:11" x14ac:dyDescent="0.25">
      <c r="I8584" s="4"/>
      <c r="J8584" s="6"/>
      <c r="K8584" s="8"/>
    </row>
    <row r="8585" spans="9:11" x14ac:dyDescent="0.25">
      <c r="I8585" s="4"/>
      <c r="J8585" s="6"/>
      <c r="K8585" s="8"/>
    </row>
    <row r="8586" spans="9:11" x14ac:dyDescent="0.25">
      <c r="I8586" s="4"/>
      <c r="J8586" s="6"/>
      <c r="K8586" s="8"/>
    </row>
    <row r="8587" spans="9:11" x14ac:dyDescent="0.25">
      <c r="I8587" s="4"/>
      <c r="J8587" s="6"/>
      <c r="K8587" s="8"/>
    </row>
    <row r="8588" spans="9:11" x14ac:dyDescent="0.25">
      <c r="I8588" s="4"/>
      <c r="J8588" s="6"/>
      <c r="K8588" s="8"/>
    </row>
    <row r="8589" spans="9:11" x14ac:dyDescent="0.25">
      <c r="I8589" s="4"/>
      <c r="J8589" s="6"/>
      <c r="K8589" s="8"/>
    </row>
    <row r="8590" spans="9:11" x14ac:dyDescent="0.25">
      <c r="I8590" s="4"/>
      <c r="J8590" s="6"/>
      <c r="K8590" s="8"/>
    </row>
    <row r="8591" spans="9:11" x14ac:dyDescent="0.25">
      <c r="I8591" s="4"/>
      <c r="J8591" s="6"/>
      <c r="K8591" s="8"/>
    </row>
    <row r="8592" spans="9:11" x14ac:dyDescent="0.25">
      <c r="I8592" s="4"/>
      <c r="J8592" s="6"/>
      <c r="K8592" s="8"/>
    </row>
    <row r="8593" spans="9:11" x14ac:dyDescent="0.25">
      <c r="I8593" s="4"/>
      <c r="J8593" s="6"/>
      <c r="K8593" s="8"/>
    </row>
    <row r="8594" spans="9:11" x14ac:dyDescent="0.25">
      <c r="I8594" s="4"/>
      <c r="J8594" s="6"/>
      <c r="K8594" s="8"/>
    </row>
    <row r="8595" spans="9:11" x14ac:dyDescent="0.25">
      <c r="I8595" s="4"/>
      <c r="J8595" s="6"/>
      <c r="K8595" s="8"/>
    </row>
    <row r="8596" spans="9:11" x14ac:dyDescent="0.25">
      <c r="I8596" s="4"/>
      <c r="J8596" s="6"/>
      <c r="K8596" s="8"/>
    </row>
    <row r="8597" spans="9:11" x14ac:dyDescent="0.25">
      <c r="I8597" s="4"/>
      <c r="J8597" s="6"/>
      <c r="K8597" s="8"/>
    </row>
    <row r="8598" spans="9:11" x14ac:dyDescent="0.25">
      <c r="I8598" s="4"/>
      <c r="J8598" s="6"/>
      <c r="K8598" s="8"/>
    </row>
    <row r="8599" spans="9:11" x14ac:dyDescent="0.25">
      <c r="I8599" s="4"/>
      <c r="J8599" s="6"/>
      <c r="K8599" s="8"/>
    </row>
    <row r="8600" spans="9:11" x14ac:dyDescent="0.25">
      <c r="I8600" s="4"/>
      <c r="J8600" s="6"/>
      <c r="K8600" s="8"/>
    </row>
    <row r="8601" spans="9:11" x14ac:dyDescent="0.25">
      <c r="I8601" s="4"/>
      <c r="J8601" s="6"/>
      <c r="K8601" s="8"/>
    </row>
    <row r="8602" spans="9:11" x14ac:dyDescent="0.25">
      <c r="I8602" s="4"/>
      <c r="J8602" s="6"/>
      <c r="K8602" s="8"/>
    </row>
    <row r="8603" spans="9:11" x14ac:dyDescent="0.25">
      <c r="I8603" s="4"/>
      <c r="J8603" s="6"/>
      <c r="K8603" s="8"/>
    </row>
    <row r="8604" spans="9:11" x14ac:dyDescent="0.25">
      <c r="I8604" s="4"/>
      <c r="J8604" s="6"/>
      <c r="K8604" s="8"/>
    </row>
    <row r="8605" spans="9:11" x14ac:dyDescent="0.25">
      <c r="I8605" s="4"/>
      <c r="J8605" s="6"/>
      <c r="K8605" s="8"/>
    </row>
    <row r="8606" spans="9:11" x14ac:dyDescent="0.25">
      <c r="I8606" s="4"/>
      <c r="J8606" s="6"/>
      <c r="K8606" s="8"/>
    </row>
    <row r="8607" spans="9:11" x14ac:dyDescent="0.25">
      <c r="I8607" s="4"/>
      <c r="J8607" s="6"/>
      <c r="K8607" s="8"/>
    </row>
    <row r="8608" spans="9:11" x14ac:dyDescent="0.25">
      <c r="I8608" s="4"/>
      <c r="J8608" s="6"/>
      <c r="K8608" s="8"/>
    </row>
    <row r="8609" spans="9:11" x14ac:dyDescent="0.25">
      <c r="I8609" s="4"/>
      <c r="J8609" s="6"/>
      <c r="K8609" s="8"/>
    </row>
    <row r="8610" spans="9:11" x14ac:dyDescent="0.25">
      <c r="I8610" s="4"/>
      <c r="J8610" s="6"/>
      <c r="K8610" s="8"/>
    </row>
    <row r="8611" spans="9:11" x14ac:dyDescent="0.25">
      <c r="I8611" s="4"/>
      <c r="J8611" s="6"/>
      <c r="K8611" s="8"/>
    </row>
    <row r="8612" spans="9:11" x14ac:dyDescent="0.25">
      <c r="I8612" s="4"/>
      <c r="J8612" s="6"/>
      <c r="K8612" s="8"/>
    </row>
    <row r="8613" spans="9:11" x14ac:dyDescent="0.25">
      <c r="I8613" s="4"/>
      <c r="J8613" s="6"/>
      <c r="K8613" s="8"/>
    </row>
    <row r="8614" spans="9:11" x14ac:dyDescent="0.25">
      <c r="I8614" s="4"/>
      <c r="J8614" s="6"/>
      <c r="K8614" s="8"/>
    </row>
    <row r="8615" spans="9:11" x14ac:dyDescent="0.25">
      <c r="I8615" s="4"/>
      <c r="J8615" s="6"/>
      <c r="K8615" s="8"/>
    </row>
    <row r="8616" spans="9:11" x14ac:dyDescent="0.25">
      <c r="I8616" s="4"/>
      <c r="J8616" s="6"/>
      <c r="K8616" s="8"/>
    </row>
    <row r="8617" spans="9:11" x14ac:dyDescent="0.25">
      <c r="I8617" s="4"/>
      <c r="J8617" s="6"/>
      <c r="K8617" s="8"/>
    </row>
    <row r="8618" spans="9:11" x14ac:dyDescent="0.25">
      <c r="I8618" s="4"/>
      <c r="J8618" s="6"/>
      <c r="K8618" s="8"/>
    </row>
    <row r="8619" spans="9:11" x14ac:dyDescent="0.25">
      <c r="I8619" s="4"/>
      <c r="J8619" s="6"/>
      <c r="K8619" s="8"/>
    </row>
    <row r="8620" spans="9:11" x14ac:dyDescent="0.25">
      <c r="I8620" s="4"/>
      <c r="J8620" s="6"/>
      <c r="K8620" s="8"/>
    </row>
    <row r="8621" spans="9:11" x14ac:dyDescent="0.25">
      <c r="I8621" s="4"/>
      <c r="J8621" s="6"/>
      <c r="K8621" s="8"/>
    </row>
    <row r="8622" spans="9:11" x14ac:dyDescent="0.25">
      <c r="I8622" s="4"/>
      <c r="J8622" s="6"/>
      <c r="K8622" s="8"/>
    </row>
    <row r="8623" spans="9:11" x14ac:dyDescent="0.25">
      <c r="I8623" s="4"/>
      <c r="J8623" s="6"/>
      <c r="K8623" s="8"/>
    </row>
    <row r="8624" spans="9:11" x14ac:dyDescent="0.25">
      <c r="I8624" s="4"/>
      <c r="J8624" s="6"/>
      <c r="K8624" s="8"/>
    </row>
    <row r="8625" spans="9:11" x14ac:dyDescent="0.25">
      <c r="I8625" s="4"/>
      <c r="J8625" s="6"/>
      <c r="K8625" s="8"/>
    </row>
    <row r="8626" spans="9:11" x14ac:dyDescent="0.25">
      <c r="I8626" s="4"/>
      <c r="J8626" s="6"/>
      <c r="K8626" s="8"/>
    </row>
    <row r="8627" spans="9:11" x14ac:dyDescent="0.25">
      <c r="I8627" s="4"/>
      <c r="J8627" s="6"/>
      <c r="K8627" s="8"/>
    </row>
    <row r="8628" spans="9:11" x14ac:dyDescent="0.25">
      <c r="I8628" s="4"/>
      <c r="J8628" s="6"/>
      <c r="K8628" s="8"/>
    </row>
    <row r="8629" spans="9:11" x14ac:dyDescent="0.25">
      <c r="I8629" s="4"/>
      <c r="J8629" s="6"/>
      <c r="K8629" s="8"/>
    </row>
    <row r="8630" spans="9:11" x14ac:dyDescent="0.25">
      <c r="I8630" s="4"/>
      <c r="J8630" s="6"/>
      <c r="K8630" s="8"/>
    </row>
    <row r="8631" spans="9:11" x14ac:dyDescent="0.25">
      <c r="I8631" s="4"/>
      <c r="J8631" s="6"/>
      <c r="K8631" s="8"/>
    </row>
    <row r="8632" spans="9:11" x14ac:dyDescent="0.25">
      <c r="I8632" s="4"/>
      <c r="J8632" s="6"/>
      <c r="K8632" s="8"/>
    </row>
    <row r="8633" spans="9:11" x14ac:dyDescent="0.25">
      <c r="I8633" s="4"/>
      <c r="J8633" s="6"/>
      <c r="K8633" s="8"/>
    </row>
    <row r="8634" spans="9:11" x14ac:dyDescent="0.25">
      <c r="I8634" s="4"/>
      <c r="J8634" s="6"/>
      <c r="K8634" s="8"/>
    </row>
    <row r="8635" spans="9:11" x14ac:dyDescent="0.25">
      <c r="I8635" s="4"/>
      <c r="J8635" s="6"/>
      <c r="K8635" s="8"/>
    </row>
    <row r="8636" spans="9:11" x14ac:dyDescent="0.25">
      <c r="I8636" s="4"/>
      <c r="J8636" s="6"/>
      <c r="K8636" s="8"/>
    </row>
    <row r="8637" spans="9:11" x14ac:dyDescent="0.25">
      <c r="I8637" s="4"/>
      <c r="J8637" s="6"/>
      <c r="K8637" s="8"/>
    </row>
    <row r="8638" spans="9:11" x14ac:dyDescent="0.25">
      <c r="I8638" s="4"/>
      <c r="J8638" s="6"/>
      <c r="K8638" s="8"/>
    </row>
    <row r="8639" spans="9:11" x14ac:dyDescent="0.25">
      <c r="I8639" s="4"/>
      <c r="J8639" s="6"/>
      <c r="K8639" s="8"/>
    </row>
    <row r="8640" spans="9:11" x14ac:dyDescent="0.25">
      <c r="I8640" s="4"/>
      <c r="J8640" s="6"/>
      <c r="K8640" s="8"/>
    </row>
    <row r="8641" spans="9:11" x14ac:dyDescent="0.25">
      <c r="I8641" s="4"/>
      <c r="J8641" s="6"/>
      <c r="K8641" s="8"/>
    </row>
    <row r="8642" spans="9:11" x14ac:dyDescent="0.25">
      <c r="I8642" s="4"/>
      <c r="J8642" s="6"/>
      <c r="K8642" s="8"/>
    </row>
    <row r="8643" spans="9:11" x14ac:dyDescent="0.25">
      <c r="I8643" s="4"/>
      <c r="J8643" s="6"/>
      <c r="K8643" s="8"/>
    </row>
    <row r="8644" spans="9:11" x14ac:dyDescent="0.25">
      <c r="I8644" s="4"/>
      <c r="J8644" s="6"/>
      <c r="K8644" s="8"/>
    </row>
    <row r="8645" spans="9:11" x14ac:dyDescent="0.25">
      <c r="I8645" s="4"/>
      <c r="J8645" s="6"/>
      <c r="K8645" s="8"/>
    </row>
    <row r="8646" spans="9:11" x14ac:dyDescent="0.25">
      <c r="I8646" s="4"/>
      <c r="J8646" s="6"/>
      <c r="K8646" s="8"/>
    </row>
    <row r="8647" spans="9:11" x14ac:dyDescent="0.25">
      <c r="I8647" s="4"/>
      <c r="J8647" s="6"/>
      <c r="K8647" s="8"/>
    </row>
    <row r="8648" spans="9:11" x14ac:dyDescent="0.25">
      <c r="I8648" s="4"/>
      <c r="J8648" s="6"/>
      <c r="K8648" s="8"/>
    </row>
    <row r="8649" spans="9:11" x14ac:dyDescent="0.25">
      <c r="I8649" s="4"/>
      <c r="J8649" s="6"/>
      <c r="K8649" s="8"/>
    </row>
    <row r="8650" spans="9:11" x14ac:dyDescent="0.25">
      <c r="I8650" s="4"/>
      <c r="J8650" s="6"/>
      <c r="K8650" s="8"/>
    </row>
    <row r="8651" spans="9:11" x14ac:dyDescent="0.25">
      <c r="I8651" s="4"/>
      <c r="J8651" s="6"/>
      <c r="K8651" s="8"/>
    </row>
    <row r="8652" spans="9:11" x14ac:dyDescent="0.25">
      <c r="I8652" s="4"/>
      <c r="J8652" s="6"/>
      <c r="K8652" s="8"/>
    </row>
    <row r="8653" spans="9:11" x14ac:dyDescent="0.25">
      <c r="I8653" s="4"/>
      <c r="J8653" s="6"/>
      <c r="K8653" s="8"/>
    </row>
    <row r="8654" spans="9:11" x14ac:dyDescent="0.25">
      <c r="I8654" s="4"/>
      <c r="J8654" s="6"/>
      <c r="K8654" s="8"/>
    </row>
    <row r="8655" spans="9:11" x14ac:dyDescent="0.25">
      <c r="I8655" s="4"/>
      <c r="J8655" s="6"/>
      <c r="K8655" s="8"/>
    </row>
    <row r="8656" spans="9:11" x14ac:dyDescent="0.25">
      <c r="I8656" s="4"/>
      <c r="J8656" s="6"/>
      <c r="K8656" s="8"/>
    </row>
    <row r="8657" spans="9:11" x14ac:dyDescent="0.25">
      <c r="I8657" s="4"/>
      <c r="J8657" s="6"/>
      <c r="K8657" s="8"/>
    </row>
    <row r="8658" spans="9:11" x14ac:dyDescent="0.25">
      <c r="I8658" s="4"/>
      <c r="J8658" s="6"/>
      <c r="K8658" s="8"/>
    </row>
    <row r="8659" spans="9:11" x14ac:dyDescent="0.25">
      <c r="I8659" s="4"/>
      <c r="J8659" s="6"/>
      <c r="K8659" s="8"/>
    </row>
    <row r="8660" spans="9:11" x14ac:dyDescent="0.25">
      <c r="I8660" s="4"/>
      <c r="J8660" s="6"/>
      <c r="K8660" s="8"/>
    </row>
    <row r="8661" spans="9:11" x14ac:dyDescent="0.25">
      <c r="I8661" s="4"/>
      <c r="J8661" s="6"/>
      <c r="K8661" s="8"/>
    </row>
    <row r="8662" spans="9:11" x14ac:dyDescent="0.25">
      <c r="I8662" s="4"/>
      <c r="J8662" s="6"/>
      <c r="K8662" s="8"/>
    </row>
    <row r="8663" spans="9:11" x14ac:dyDescent="0.25">
      <c r="I8663" s="4"/>
      <c r="J8663" s="6"/>
      <c r="K8663" s="8"/>
    </row>
    <row r="8664" spans="9:11" x14ac:dyDescent="0.25">
      <c r="I8664" s="4"/>
      <c r="J8664" s="6"/>
      <c r="K8664" s="8"/>
    </row>
    <row r="8665" spans="9:11" x14ac:dyDescent="0.25">
      <c r="I8665" s="4"/>
      <c r="J8665" s="6"/>
      <c r="K8665" s="8"/>
    </row>
    <row r="8666" spans="9:11" x14ac:dyDescent="0.25">
      <c r="I8666" s="4"/>
      <c r="J8666" s="6"/>
      <c r="K8666" s="8"/>
    </row>
    <row r="8667" spans="9:11" x14ac:dyDescent="0.25">
      <c r="I8667" s="4"/>
      <c r="J8667" s="6"/>
      <c r="K8667" s="8"/>
    </row>
    <row r="8668" spans="9:11" x14ac:dyDescent="0.25">
      <c r="I8668" s="4"/>
      <c r="J8668" s="6"/>
      <c r="K8668" s="8"/>
    </row>
    <row r="8669" spans="9:11" x14ac:dyDescent="0.25">
      <c r="I8669" s="4"/>
      <c r="J8669" s="6"/>
      <c r="K8669" s="8"/>
    </row>
    <row r="8670" spans="9:11" x14ac:dyDescent="0.25">
      <c r="I8670" s="4"/>
      <c r="J8670" s="6"/>
      <c r="K8670" s="8"/>
    </row>
    <row r="8671" spans="9:11" x14ac:dyDescent="0.25">
      <c r="I8671" s="4"/>
      <c r="J8671" s="6"/>
      <c r="K8671" s="8"/>
    </row>
    <row r="8672" spans="9:11" x14ac:dyDescent="0.25">
      <c r="I8672" s="4"/>
      <c r="J8672" s="6"/>
      <c r="K8672" s="8"/>
    </row>
    <row r="8673" spans="9:11" x14ac:dyDescent="0.25">
      <c r="I8673" s="4"/>
      <c r="J8673" s="6"/>
      <c r="K8673" s="8"/>
    </row>
    <row r="8674" spans="9:11" x14ac:dyDescent="0.25">
      <c r="I8674" s="4"/>
      <c r="J8674" s="6"/>
      <c r="K8674" s="8"/>
    </row>
    <row r="8675" spans="9:11" x14ac:dyDescent="0.25">
      <c r="I8675" s="4"/>
      <c r="J8675" s="6"/>
      <c r="K8675" s="8"/>
    </row>
    <row r="8676" spans="9:11" x14ac:dyDescent="0.25">
      <c r="I8676" s="4"/>
      <c r="J8676" s="6"/>
      <c r="K8676" s="8"/>
    </row>
    <row r="8677" spans="9:11" x14ac:dyDescent="0.25">
      <c r="I8677" s="4"/>
      <c r="J8677" s="6"/>
      <c r="K8677" s="8"/>
    </row>
    <row r="8678" spans="9:11" x14ac:dyDescent="0.25">
      <c r="I8678" s="4"/>
      <c r="J8678" s="6"/>
      <c r="K8678" s="8"/>
    </row>
    <row r="8679" spans="9:11" x14ac:dyDescent="0.25">
      <c r="I8679" s="4"/>
      <c r="J8679" s="6"/>
      <c r="K8679" s="8"/>
    </row>
    <row r="8680" spans="9:11" x14ac:dyDescent="0.25">
      <c r="I8680" s="4"/>
      <c r="J8680" s="6"/>
      <c r="K8680" s="8"/>
    </row>
    <row r="8681" spans="9:11" x14ac:dyDescent="0.25">
      <c r="I8681" s="4"/>
      <c r="J8681" s="6"/>
      <c r="K8681" s="8"/>
    </row>
    <row r="8682" spans="9:11" x14ac:dyDescent="0.25">
      <c r="I8682" s="4"/>
      <c r="J8682" s="6"/>
      <c r="K8682" s="8"/>
    </row>
    <row r="8683" spans="9:11" x14ac:dyDescent="0.25">
      <c r="I8683" s="4"/>
      <c r="J8683" s="6"/>
      <c r="K8683" s="8"/>
    </row>
    <row r="8684" spans="9:11" x14ac:dyDescent="0.25">
      <c r="I8684" s="4"/>
      <c r="J8684" s="6"/>
      <c r="K8684" s="8"/>
    </row>
    <row r="8685" spans="9:11" x14ac:dyDescent="0.25">
      <c r="I8685" s="4"/>
      <c r="J8685" s="6"/>
      <c r="K8685" s="8"/>
    </row>
    <row r="8686" spans="9:11" x14ac:dyDescent="0.25">
      <c r="I8686" s="4"/>
      <c r="J8686" s="6"/>
      <c r="K8686" s="8"/>
    </row>
    <row r="8687" spans="9:11" x14ac:dyDescent="0.25">
      <c r="I8687" s="4"/>
      <c r="J8687" s="6"/>
      <c r="K8687" s="8"/>
    </row>
    <row r="8688" spans="9:11" x14ac:dyDescent="0.25">
      <c r="I8688" s="4"/>
      <c r="J8688" s="6"/>
      <c r="K8688" s="8"/>
    </row>
    <row r="8689" spans="9:11" x14ac:dyDescent="0.25">
      <c r="I8689" s="4"/>
      <c r="J8689" s="6"/>
      <c r="K8689" s="8"/>
    </row>
    <row r="8690" spans="9:11" x14ac:dyDescent="0.25">
      <c r="I8690" s="4"/>
      <c r="J8690" s="6"/>
      <c r="K8690" s="8"/>
    </row>
    <row r="8691" spans="9:11" x14ac:dyDescent="0.25">
      <c r="I8691" s="4"/>
      <c r="J8691" s="6"/>
      <c r="K8691" s="8"/>
    </row>
    <row r="8692" spans="9:11" x14ac:dyDescent="0.25">
      <c r="I8692" s="4"/>
      <c r="J8692" s="6"/>
      <c r="K8692" s="8"/>
    </row>
    <row r="8693" spans="9:11" x14ac:dyDescent="0.25">
      <c r="I8693" s="4"/>
      <c r="J8693" s="6"/>
      <c r="K8693" s="8"/>
    </row>
    <row r="8694" spans="9:11" x14ac:dyDescent="0.25">
      <c r="I8694" s="4"/>
      <c r="J8694" s="6"/>
      <c r="K8694" s="8"/>
    </row>
    <row r="8695" spans="9:11" x14ac:dyDescent="0.25">
      <c r="I8695" s="4"/>
      <c r="J8695" s="6"/>
      <c r="K8695" s="8"/>
    </row>
    <row r="8696" spans="9:11" x14ac:dyDescent="0.25">
      <c r="I8696" s="4"/>
      <c r="J8696" s="6"/>
      <c r="K8696" s="8"/>
    </row>
    <row r="8697" spans="9:11" x14ac:dyDescent="0.25">
      <c r="I8697" s="4"/>
      <c r="J8697" s="6"/>
      <c r="K8697" s="8"/>
    </row>
    <row r="8698" spans="9:11" x14ac:dyDescent="0.25">
      <c r="I8698" s="4"/>
      <c r="J8698" s="6"/>
      <c r="K8698" s="8"/>
    </row>
    <row r="8699" spans="9:11" x14ac:dyDescent="0.25">
      <c r="I8699" s="4"/>
      <c r="J8699" s="6"/>
      <c r="K8699" s="8"/>
    </row>
    <row r="8700" spans="9:11" x14ac:dyDescent="0.25">
      <c r="I8700" s="4"/>
      <c r="J8700" s="6"/>
      <c r="K8700" s="8"/>
    </row>
    <row r="8701" spans="9:11" x14ac:dyDescent="0.25">
      <c r="I8701" s="4"/>
      <c r="J8701" s="6"/>
      <c r="K8701" s="8"/>
    </row>
    <row r="8702" spans="9:11" x14ac:dyDescent="0.25">
      <c r="I8702" s="4"/>
      <c r="J8702" s="6"/>
      <c r="K8702" s="8"/>
    </row>
    <row r="8703" spans="9:11" x14ac:dyDescent="0.25">
      <c r="I8703" s="4"/>
      <c r="J8703" s="6"/>
      <c r="K8703" s="8"/>
    </row>
    <row r="8704" spans="9:11" x14ac:dyDescent="0.25">
      <c r="I8704" s="4"/>
      <c r="J8704" s="6"/>
      <c r="K8704" s="8"/>
    </row>
    <row r="8705" spans="9:11" x14ac:dyDescent="0.25">
      <c r="I8705" s="4"/>
      <c r="J8705" s="6"/>
      <c r="K8705" s="8"/>
    </row>
    <row r="8706" spans="9:11" x14ac:dyDescent="0.25">
      <c r="I8706" s="4"/>
      <c r="J8706" s="6"/>
      <c r="K8706" s="8"/>
    </row>
    <row r="8707" spans="9:11" x14ac:dyDescent="0.25">
      <c r="I8707" s="4"/>
      <c r="J8707" s="6"/>
      <c r="K8707" s="8"/>
    </row>
    <row r="8708" spans="9:11" x14ac:dyDescent="0.25">
      <c r="I8708" s="4"/>
      <c r="J8708" s="6"/>
      <c r="K8708" s="8"/>
    </row>
    <row r="8709" spans="9:11" x14ac:dyDescent="0.25">
      <c r="I8709" s="4"/>
      <c r="J8709" s="6"/>
      <c r="K8709" s="8"/>
    </row>
    <row r="8710" spans="9:11" x14ac:dyDescent="0.25">
      <c r="I8710" s="4"/>
      <c r="J8710" s="6"/>
      <c r="K8710" s="8"/>
    </row>
    <row r="8711" spans="9:11" x14ac:dyDescent="0.25">
      <c r="I8711" s="4"/>
      <c r="J8711" s="6"/>
      <c r="K8711" s="8"/>
    </row>
    <row r="8712" spans="9:11" x14ac:dyDescent="0.25">
      <c r="I8712" s="4"/>
      <c r="J8712" s="6"/>
      <c r="K8712" s="8"/>
    </row>
    <row r="8713" spans="9:11" x14ac:dyDescent="0.25">
      <c r="I8713" s="4"/>
      <c r="J8713" s="6"/>
      <c r="K8713" s="8"/>
    </row>
    <row r="8714" spans="9:11" x14ac:dyDescent="0.25">
      <c r="I8714" s="4"/>
      <c r="J8714" s="6"/>
      <c r="K8714" s="8"/>
    </row>
    <row r="8715" spans="9:11" x14ac:dyDescent="0.25">
      <c r="I8715" s="4"/>
      <c r="J8715" s="6"/>
      <c r="K8715" s="8"/>
    </row>
    <row r="8716" spans="9:11" x14ac:dyDescent="0.25">
      <c r="I8716" s="4"/>
      <c r="J8716" s="6"/>
      <c r="K8716" s="8"/>
    </row>
    <row r="8717" spans="9:11" x14ac:dyDescent="0.25">
      <c r="I8717" s="4"/>
      <c r="J8717" s="6"/>
      <c r="K8717" s="8"/>
    </row>
    <row r="8718" spans="9:11" x14ac:dyDescent="0.25">
      <c r="I8718" s="4"/>
      <c r="J8718" s="6"/>
      <c r="K8718" s="8"/>
    </row>
    <row r="8719" spans="9:11" x14ac:dyDescent="0.25">
      <c r="I8719" s="4"/>
      <c r="J8719" s="6"/>
      <c r="K8719" s="8"/>
    </row>
    <row r="8720" spans="9:11" x14ac:dyDescent="0.25">
      <c r="I8720" s="4"/>
      <c r="J8720" s="6"/>
      <c r="K8720" s="8"/>
    </row>
    <row r="8721" spans="9:11" x14ac:dyDescent="0.25">
      <c r="I8721" s="4"/>
      <c r="J8721" s="6"/>
      <c r="K8721" s="8"/>
    </row>
    <row r="8722" spans="9:11" x14ac:dyDescent="0.25">
      <c r="I8722" s="4"/>
      <c r="J8722" s="6"/>
      <c r="K8722" s="8"/>
    </row>
    <row r="8723" spans="9:11" x14ac:dyDescent="0.25">
      <c r="I8723" s="4"/>
      <c r="J8723" s="6"/>
      <c r="K8723" s="8"/>
    </row>
    <row r="8724" spans="9:11" x14ac:dyDescent="0.25">
      <c r="I8724" s="4"/>
      <c r="J8724" s="6"/>
      <c r="K8724" s="8"/>
    </row>
    <row r="8725" spans="9:11" x14ac:dyDescent="0.25">
      <c r="I8725" s="4"/>
      <c r="J8725" s="6"/>
      <c r="K8725" s="8"/>
    </row>
    <row r="8726" spans="9:11" x14ac:dyDescent="0.25">
      <c r="I8726" s="4"/>
      <c r="J8726" s="6"/>
      <c r="K8726" s="8"/>
    </row>
    <row r="8727" spans="9:11" x14ac:dyDescent="0.25">
      <c r="I8727" s="4"/>
      <c r="J8727" s="6"/>
      <c r="K8727" s="8"/>
    </row>
    <row r="8728" spans="9:11" x14ac:dyDescent="0.25">
      <c r="I8728" s="4"/>
      <c r="J8728" s="6"/>
      <c r="K8728" s="8"/>
    </row>
    <row r="8729" spans="9:11" x14ac:dyDescent="0.25">
      <c r="I8729" s="4"/>
      <c r="J8729" s="6"/>
      <c r="K8729" s="8"/>
    </row>
    <row r="8730" spans="9:11" x14ac:dyDescent="0.25">
      <c r="I8730" s="4"/>
      <c r="J8730" s="6"/>
      <c r="K8730" s="8"/>
    </row>
    <row r="8731" spans="9:11" x14ac:dyDescent="0.25">
      <c r="I8731" s="4"/>
      <c r="J8731" s="6"/>
      <c r="K8731" s="8"/>
    </row>
    <row r="8732" spans="9:11" x14ac:dyDescent="0.25">
      <c r="I8732" s="4"/>
      <c r="J8732" s="6"/>
      <c r="K8732" s="8"/>
    </row>
    <row r="8733" spans="9:11" x14ac:dyDescent="0.25">
      <c r="I8733" s="4"/>
      <c r="J8733" s="6"/>
      <c r="K8733" s="8"/>
    </row>
    <row r="8734" spans="9:11" x14ac:dyDescent="0.25">
      <c r="I8734" s="4"/>
      <c r="J8734" s="6"/>
      <c r="K8734" s="8"/>
    </row>
    <row r="8735" spans="9:11" x14ac:dyDescent="0.25">
      <c r="I8735" s="4"/>
      <c r="J8735" s="6"/>
      <c r="K8735" s="8"/>
    </row>
    <row r="8736" spans="9:11" x14ac:dyDescent="0.25">
      <c r="I8736" s="4"/>
      <c r="J8736" s="6"/>
      <c r="K8736" s="8"/>
    </row>
    <row r="8737" spans="9:11" x14ac:dyDescent="0.25">
      <c r="I8737" s="4"/>
      <c r="J8737" s="6"/>
      <c r="K8737" s="8"/>
    </row>
    <row r="8738" spans="9:11" x14ac:dyDescent="0.25">
      <c r="I8738" s="4"/>
      <c r="J8738" s="6"/>
      <c r="K8738" s="8"/>
    </row>
    <row r="8739" spans="9:11" x14ac:dyDescent="0.25">
      <c r="I8739" s="4"/>
      <c r="J8739" s="6"/>
      <c r="K8739" s="8"/>
    </row>
    <row r="8740" spans="9:11" x14ac:dyDescent="0.25">
      <c r="I8740" s="4"/>
      <c r="J8740" s="6"/>
      <c r="K8740" s="8"/>
    </row>
    <row r="8741" spans="9:11" x14ac:dyDescent="0.25">
      <c r="I8741" s="4"/>
      <c r="J8741" s="6"/>
      <c r="K8741" s="8"/>
    </row>
    <row r="8742" spans="9:11" x14ac:dyDescent="0.25">
      <c r="I8742" s="4"/>
      <c r="J8742" s="6"/>
      <c r="K8742" s="8"/>
    </row>
    <row r="8743" spans="9:11" x14ac:dyDescent="0.25">
      <c r="I8743" s="4"/>
      <c r="J8743" s="6"/>
      <c r="K8743" s="8"/>
    </row>
    <row r="8744" spans="9:11" x14ac:dyDescent="0.25">
      <c r="I8744" s="4"/>
      <c r="J8744" s="6"/>
      <c r="K8744" s="8"/>
    </row>
    <row r="8745" spans="9:11" x14ac:dyDescent="0.25">
      <c r="I8745" s="4"/>
      <c r="J8745" s="6"/>
      <c r="K8745" s="8"/>
    </row>
    <row r="8746" spans="9:11" x14ac:dyDescent="0.25">
      <c r="I8746" s="4"/>
      <c r="J8746" s="6"/>
      <c r="K8746" s="8"/>
    </row>
    <row r="8747" spans="9:11" x14ac:dyDescent="0.25">
      <c r="I8747" s="4"/>
      <c r="J8747" s="6"/>
      <c r="K8747" s="8"/>
    </row>
    <row r="8748" spans="9:11" x14ac:dyDescent="0.25">
      <c r="I8748" s="4"/>
      <c r="J8748" s="6"/>
      <c r="K8748" s="8"/>
    </row>
    <row r="8749" spans="9:11" x14ac:dyDescent="0.25">
      <c r="I8749" s="4"/>
      <c r="J8749" s="6"/>
      <c r="K8749" s="8"/>
    </row>
    <row r="8750" spans="9:11" x14ac:dyDescent="0.25">
      <c r="I8750" s="4"/>
      <c r="J8750" s="6"/>
      <c r="K8750" s="8"/>
    </row>
    <row r="8751" spans="9:11" x14ac:dyDescent="0.25">
      <c r="I8751" s="4"/>
      <c r="J8751" s="6"/>
      <c r="K8751" s="8"/>
    </row>
    <row r="8752" spans="9:11" x14ac:dyDescent="0.25">
      <c r="I8752" s="4"/>
      <c r="J8752" s="6"/>
      <c r="K8752" s="8"/>
    </row>
    <row r="8753" spans="9:11" x14ac:dyDescent="0.25">
      <c r="I8753" s="4"/>
      <c r="J8753" s="6"/>
      <c r="K8753" s="8"/>
    </row>
    <row r="8754" spans="9:11" x14ac:dyDescent="0.25">
      <c r="I8754" s="4"/>
      <c r="J8754" s="6"/>
      <c r="K8754" s="8"/>
    </row>
    <row r="8755" spans="9:11" x14ac:dyDescent="0.25">
      <c r="I8755" s="4"/>
      <c r="J8755" s="6"/>
      <c r="K8755" s="8"/>
    </row>
    <row r="8756" spans="9:11" x14ac:dyDescent="0.25">
      <c r="I8756" s="4"/>
      <c r="J8756" s="6"/>
      <c r="K8756" s="8"/>
    </row>
    <row r="8757" spans="9:11" x14ac:dyDescent="0.25">
      <c r="I8757" s="4"/>
      <c r="J8757" s="6"/>
      <c r="K8757" s="8"/>
    </row>
    <row r="8758" spans="9:11" x14ac:dyDescent="0.25">
      <c r="I8758" s="4"/>
      <c r="J8758" s="6"/>
      <c r="K8758" s="8"/>
    </row>
    <row r="8759" spans="9:11" x14ac:dyDescent="0.25">
      <c r="I8759" s="4"/>
      <c r="J8759" s="6"/>
      <c r="K8759" s="8"/>
    </row>
    <row r="8760" spans="9:11" x14ac:dyDescent="0.25">
      <c r="I8760" s="4"/>
      <c r="J8760" s="6"/>
      <c r="K8760" s="8"/>
    </row>
    <row r="8761" spans="9:11" x14ac:dyDescent="0.25">
      <c r="I8761" s="4"/>
      <c r="J8761" s="6"/>
      <c r="K8761" s="8"/>
    </row>
    <row r="8762" spans="9:11" x14ac:dyDescent="0.25">
      <c r="I8762" s="4"/>
      <c r="J8762" s="6"/>
      <c r="K8762" s="8"/>
    </row>
    <row r="8763" spans="9:11" x14ac:dyDescent="0.25">
      <c r="I8763" s="4"/>
      <c r="J8763" s="6"/>
      <c r="K8763" s="8"/>
    </row>
    <row r="8764" spans="9:11" x14ac:dyDescent="0.25">
      <c r="I8764" s="4"/>
      <c r="J8764" s="6"/>
      <c r="K8764" s="8"/>
    </row>
    <row r="8765" spans="9:11" x14ac:dyDescent="0.25">
      <c r="I8765" s="4"/>
      <c r="J8765" s="6"/>
      <c r="K8765" s="8"/>
    </row>
    <row r="8766" spans="9:11" x14ac:dyDescent="0.25">
      <c r="I8766" s="4"/>
      <c r="J8766" s="6"/>
      <c r="K8766" s="8"/>
    </row>
    <row r="8767" spans="9:11" x14ac:dyDescent="0.25">
      <c r="I8767" s="4"/>
      <c r="J8767" s="6"/>
      <c r="K8767" s="8"/>
    </row>
    <row r="8768" spans="9:11" x14ac:dyDescent="0.25">
      <c r="I8768" s="4"/>
      <c r="J8768" s="6"/>
      <c r="K8768" s="8"/>
    </row>
    <row r="8769" spans="9:11" x14ac:dyDescent="0.25">
      <c r="I8769" s="4"/>
      <c r="J8769" s="6"/>
      <c r="K8769" s="8"/>
    </row>
    <row r="8770" spans="9:11" x14ac:dyDescent="0.25">
      <c r="I8770" s="4"/>
      <c r="J8770" s="6"/>
      <c r="K8770" s="8"/>
    </row>
    <row r="8771" spans="9:11" x14ac:dyDescent="0.25">
      <c r="I8771" s="4"/>
      <c r="J8771" s="6"/>
      <c r="K8771" s="8"/>
    </row>
    <row r="8772" spans="9:11" x14ac:dyDescent="0.25">
      <c r="I8772" s="4"/>
      <c r="J8772" s="6"/>
      <c r="K8772" s="8"/>
    </row>
    <row r="8773" spans="9:11" x14ac:dyDescent="0.25">
      <c r="I8773" s="4"/>
      <c r="J8773" s="6"/>
      <c r="K8773" s="8"/>
    </row>
    <row r="8774" spans="9:11" x14ac:dyDescent="0.25">
      <c r="I8774" s="4"/>
      <c r="J8774" s="6"/>
      <c r="K8774" s="8"/>
    </row>
    <row r="8775" spans="9:11" x14ac:dyDescent="0.25">
      <c r="I8775" s="4"/>
      <c r="J8775" s="6"/>
      <c r="K8775" s="8"/>
    </row>
    <row r="8776" spans="9:11" x14ac:dyDescent="0.25">
      <c r="I8776" s="4"/>
      <c r="J8776" s="6"/>
      <c r="K8776" s="8"/>
    </row>
    <row r="8777" spans="9:11" x14ac:dyDescent="0.25">
      <c r="I8777" s="4"/>
      <c r="J8777" s="6"/>
      <c r="K8777" s="8"/>
    </row>
    <row r="8778" spans="9:11" x14ac:dyDescent="0.25">
      <c r="I8778" s="4"/>
      <c r="J8778" s="6"/>
      <c r="K8778" s="8"/>
    </row>
    <row r="8779" spans="9:11" x14ac:dyDescent="0.25">
      <c r="I8779" s="4"/>
      <c r="J8779" s="6"/>
      <c r="K8779" s="8"/>
    </row>
    <row r="8780" spans="9:11" x14ac:dyDescent="0.25">
      <c r="I8780" s="4"/>
      <c r="J8780" s="6"/>
      <c r="K8780" s="8"/>
    </row>
    <row r="8781" spans="9:11" x14ac:dyDescent="0.25">
      <c r="I8781" s="4"/>
      <c r="J8781" s="6"/>
      <c r="K8781" s="8"/>
    </row>
    <row r="8782" spans="9:11" x14ac:dyDescent="0.25">
      <c r="I8782" s="4"/>
      <c r="J8782" s="6"/>
      <c r="K8782" s="8"/>
    </row>
    <row r="8783" spans="9:11" x14ac:dyDescent="0.25">
      <c r="I8783" s="4"/>
      <c r="J8783" s="6"/>
      <c r="K8783" s="8"/>
    </row>
    <row r="8784" spans="9:11" x14ac:dyDescent="0.25">
      <c r="I8784" s="4"/>
      <c r="J8784" s="6"/>
      <c r="K8784" s="8"/>
    </row>
    <row r="8785" spans="9:11" x14ac:dyDescent="0.25">
      <c r="I8785" s="4"/>
      <c r="J8785" s="6"/>
      <c r="K8785" s="8"/>
    </row>
    <row r="8786" spans="9:11" x14ac:dyDescent="0.25">
      <c r="I8786" s="4"/>
      <c r="J8786" s="6"/>
      <c r="K8786" s="8"/>
    </row>
    <row r="8787" spans="9:11" x14ac:dyDescent="0.25">
      <c r="I8787" s="4"/>
      <c r="J8787" s="6"/>
      <c r="K8787" s="8"/>
    </row>
    <row r="8788" spans="9:11" x14ac:dyDescent="0.25">
      <c r="I8788" s="4"/>
      <c r="J8788" s="6"/>
      <c r="K8788" s="8"/>
    </row>
    <row r="8789" spans="9:11" x14ac:dyDescent="0.25">
      <c r="I8789" s="4"/>
      <c r="J8789" s="6"/>
      <c r="K8789" s="8"/>
    </row>
    <row r="8790" spans="9:11" x14ac:dyDescent="0.25">
      <c r="I8790" s="4"/>
      <c r="J8790" s="6"/>
      <c r="K8790" s="8"/>
    </row>
    <row r="8791" spans="9:11" x14ac:dyDescent="0.25">
      <c r="I8791" s="4"/>
      <c r="J8791" s="6"/>
      <c r="K8791" s="8"/>
    </row>
    <row r="8792" spans="9:11" x14ac:dyDescent="0.25">
      <c r="I8792" s="4"/>
      <c r="J8792" s="6"/>
      <c r="K8792" s="8"/>
    </row>
    <row r="8793" spans="9:11" x14ac:dyDescent="0.25">
      <c r="I8793" s="4"/>
      <c r="J8793" s="6"/>
      <c r="K8793" s="8"/>
    </row>
    <row r="8794" spans="9:11" x14ac:dyDescent="0.25">
      <c r="I8794" s="4"/>
      <c r="J8794" s="6"/>
      <c r="K8794" s="8"/>
    </row>
    <row r="8795" spans="9:11" x14ac:dyDescent="0.25">
      <c r="I8795" s="4"/>
      <c r="J8795" s="6"/>
      <c r="K8795" s="8"/>
    </row>
    <row r="8796" spans="9:11" x14ac:dyDescent="0.25">
      <c r="I8796" s="4"/>
      <c r="J8796" s="6"/>
      <c r="K8796" s="8"/>
    </row>
    <row r="8797" spans="9:11" x14ac:dyDescent="0.25">
      <c r="I8797" s="4"/>
      <c r="J8797" s="6"/>
      <c r="K8797" s="8"/>
    </row>
    <row r="8798" spans="9:11" x14ac:dyDescent="0.25">
      <c r="I8798" s="4"/>
      <c r="J8798" s="6"/>
      <c r="K8798" s="8"/>
    </row>
    <row r="8799" spans="9:11" x14ac:dyDescent="0.25">
      <c r="I8799" s="4"/>
      <c r="J8799" s="6"/>
      <c r="K8799" s="8"/>
    </row>
    <row r="8800" spans="9:11" x14ac:dyDescent="0.25">
      <c r="I8800" s="4"/>
      <c r="J8800" s="6"/>
      <c r="K8800" s="8"/>
    </row>
    <row r="8801" spans="9:11" x14ac:dyDescent="0.25">
      <c r="I8801" s="4"/>
      <c r="J8801" s="6"/>
      <c r="K8801" s="8"/>
    </row>
    <row r="8802" spans="9:11" x14ac:dyDescent="0.25">
      <c r="I8802" s="4"/>
      <c r="J8802" s="6"/>
      <c r="K8802" s="8"/>
    </row>
    <row r="8803" spans="9:11" x14ac:dyDescent="0.25">
      <c r="I8803" s="4"/>
      <c r="J8803" s="6"/>
      <c r="K8803" s="8"/>
    </row>
    <row r="8804" spans="9:11" x14ac:dyDescent="0.25">
      <c r="I8804" s="4"/>
      <c r="J8804" s="6"/>
      <c r="K8804" s="8"/>
    </row>
    <row r="8805" spans="9:11" x14ac:dyDescent="0.25">
      <c r="I8805" s="4"/>
      <c r="J8805" s="6"/>
      <c r="K8805" s="8"/>
    </row>
    <row r="8806" spans="9:11" x14ac:dyDescent="0.25">
      <c r="I8806" s="4"/>
      <c r="J8806" s="6"/>
      <c r="K8806" s="8"/>
    </row>
    <row r="8807" spans="9:11" x14ac:dyDescent="0.25">
      <c r="I8807" s="4"/>
      <c r="J8807" s="6"/>
      <c r="K8807" s="8"/>
    </row>
    <row r="8808" spans="9:11" x14ac:dyDescent="0.25">
      <c r="I8808" s="4"/>
      <c r="J8808" s="6"/>
      <c r="K8808" s="8"/>
    </row>
    <row r="8809" spans="9:11" x14ac:dyDescent="0.25">
      <c r="I8809" s="4"/>
      <c r="J8809" s="6"/>
      <c r="K8809" s="8"/>
    </row>
    <row r="8810" spans="9:11" x14ac:dyDescent="0.25">
      <c r="I8810" s="4"/>
      <c r="J8810" s="6"/>
      <c r="K8810" s="8"/>
    </row>
    <row r="8811" spans="9:11" x14ac:dyDescent="0.25">
      <c r="I8811" s="4"/>
      <c r="J8811" s="6"/>
      <c r="K8811" s="8"/>
    </row>
    <row r="8812" spans="9:11" x14ac:dyDescent="0.25">
      <c r="I8812" s="4"/>
      <c r="J8812" s="6"/>
      <c r="K8812" s="8"/>
    </row>
    <row r="8813" spans="9:11" x14ac:dyDescent="0.25">
      <c r="I8813" s="4"/>
      <c r="J8813" s="6"/>
      <c r="K8813" s="8"/>
    </row>
    <row r="8814" spans="9:11" x14ac:dyDescent="0.25">
      <c r="I8814" s="4"/>
      <c r="J8814" s="6"/>
      <c r="K8814" s="8"/>
    </row>
    <row r="8815" spans="9:11" x14ac:dyDescent="0.25">
      <c r="I8815" s="4"/>
      <c r="J8815" s="6"/>
      <c r="K8815" s="8"/>
    </row>
    <row r="8816" spans="9:11" x14ac:dyDescent="0.25">
      <c r="I8816" s="4"/>
      <c r="J8816" s="6"/>
      <c r="K8816" s="8"/>
    </row>
    <row r="8817" spans="9:11" x14ac:dyDescent="0.25">
      <c r="I8817" s="4"/>
      <c r="J8817" s="6"/>
      <c r="K8817" s="8"/>
    </row>
    <row r="8818" spans="9:11" x14ac:dyDescent="0.25">
      <c r="I8818" s="4"/>
      <c r="J8818" s="6"/>
      <c r="K8818" s="8"/>
    </row>
    <row r="8819" spans="9:11" x14ac:dyDescent="0.25">
      <c r="I8819" s="4"/>
      <c r="J8819" s="6"/>
      <c r="K8819" s="8"/>
    </row>
    <row r="8820" spans="9:11" x14ac:dyDescent="0.25">
      <c r="I8820" s="4"/>
      <c r="J8820" s="6"/>
      <c r="K8820" s="8"/>
    </row>
    <row r="8821" spans="9:11" x14ac:dyDescent="0.25">
      <c r="I8821" s="4"/>
      <c r="J8821" s="6"/>
      <c r="K8821" s="8"/>
    </row>
    <row r="8822" spans="9:11" x14ac:dyDescent="0.25">
      <c r="I8822" s="4"/>
      <c r="J8822" s="6"/>
      <c r="K8822" s="8"/>
    </row>
    <row r="8823" spans="9:11" x14ac:dyDescent="0.25">
      <c r="I8823" s="4"/>
      <c r="J8823" s="6"/>
      <c r="K8823" s="8"/>
    </row>
    <row r="8824" spans="9:11" x14ac:dyDescent="0.25">
      <c r="I8824" s="4"/>
      <c r="J8824" s="6"/>
      <c r="K8824" s="8"/>
    </row>
    <row r="8825" spans="9:11" x14ac:dyDescent="0.25">
      <c r="I8825" s="4"/>
      <c r="J8825" s="6"/>
      <c r="K8825" s="8"/>
    </row>
    <row r="8826" spans="9:11" x14ac:dyDescent="0.25">
      <c r="I8826" s="4"/>
      <c r="J8826" s="6"/>
      <c r="K8826" s="8"/>
    </row>
    <row r="8827" spans="9:11" x14ac:dyDescent="0.25">
      <c r="I8827" s="4"/>
      <c r="J8827" s="6"/>
      <c r="K8827" s="8"/>
    </row>
    <row r="8828" spans="9:11" x14ac:dyDescent="0.25">
      <c r="I8828" s="4"/>
      <c r="J8828" s="6"/>
      <c r="K8828" s="8"/>
    </row>
    <row r="8829" spans="9:11" x14ac:dyDescent="0.25">
      <c r="I8829" s="4"/>
      <c r="J8829" s="6"/>
      <c r="K8829" s="8"/>
    </row>
    <row r="8830" spans="9:11" x14ac:dyDescent="0.25">
      <c r="I8830" s="4"/>
      <c r="J8830" s="6"/>
      <c r="K8830" s="8"/>
    </row>
    <row r="8831" spans="9:11" x14ac:dyDescent="0.25">
      <c r="I8831" s="4"/>
      <c r="J8831" s="6"/>
      <c r="K8831" s="8"/>
    </row>
    <row r="8832" spans="9:11" x14ac:dyDescent="0.25">
      <c r="I8832" s="4"/>
      <c r="J8832" s="6"/>
      <c r="K8832" s="8"/>
    </row>
    <row r="8833" spans="9:11" x14ac:dyDescent="0.25">
      <c r="I8833" s="4"/>
      <c r="J8833" s="6"/>
      <c r="K8833" s="8"/>
    </row>
    <row r="8834" spans="9:11" x14ac:dyDescent="0.25">
      <c r="I8834" s="4"/>
      <c r="J8834" s="6"/>
      <c r="K8834" s="8"/>
    </row>
    <row r="8835" spans="9:11" x14ac:dyDescent="0.25">
      <c r="I8835" s="4"/>
      <c r="J8835" s="6"/>
      <c r="K8835" s="8"/>
    </row>
    <row r="8836" spans="9:11" x14ac:dyDescent="0.25">
      <c r="I8836" s="4"/>
      <c r="J8836" s="6"/>
      <c r="K8836" s="8"/>
    </row>
    <row r="8837" spans="9:11" x14ac:dyDescent="0.25">
      <c r="I8837" s="4"/>
      <c r="J8837" s="6"/>
      <c r="K8837" s="8"/>
    </row>
    <row r="8838" spans="9:11" x14ac:dyDescent="0.25">
      <c r="I8838" s="4"/>
      <c r="J8838" s="6"/>
      <c r="K8838" s="8"/>
    </row>
    <row r="8839" spans="9:11" x14ac:dyDescent="0.25">
      <c r="I8839" s="4"/>
      <c r="J8839" s="6"/>
      <c r="K8839" s="8"/>
    </row>
    <row r="8840" spans="9:11" x14ac:dyDescent="0.25">
      <c r="I8840" s="4"/>
      <c r="J8840" s="6"/>
      <c r="K8840" s="8"/>
    </row>
    <row r="8841" spans="9:11" x14ac:dyDescent="0.25">
      <c r="I8841" s="4"/>
      <c r="J8841" s="6"/>
      <c r="K8841" s="8"/>
    </row>
    <row r="8842" spans="9:11" x14ac:dyDescent="0.25">
      <c r="I8842" s="4"/>
      <c r="J8842" s="6"/>
      <c r="K8842" s="8"/>
    </row>
    <row r="8843" spans="9:11" x14ac:dyDescent="0.25">
      <c r="I8843" s="4"/>
      <c r="J8843" s="6"/>
      <c r="K8843" s="8"/>
    </row>
    <row r="8844" spans="9:11" x14ac:dyDescent="0.25">
      <c r="I8844" s="4"/>
      <c r="J8844" s="6"/>
      <c r="K8844" s="8"/>
    </row>
    <row r="8845" spans="9:11" x14ac:dyDescent="0.25">
      <c r="I8845" s="4"/>
      <c r="J8845" s="6"/>
      <c r="K8845" s="8"/>
    </row>
    <row r="8846" spans="9:11" x14ac:dyDescent="0.25">
      <c r="I8846" s="4"/>
      <c r="J8846" s="6"/>
      <c r="K8846" s="8"/>
    </row>
    <row r="8847" spans="9:11" x14ac:dyDescent="0.25">
      <c r="I8847" s="4"/>
      <c r="J8847" s="6"/>
      <c r="K8847" s="8"/>
    </row>
    <row r="8848" spans="9:11" x14ac:dyDescent="0.25">
      <c r="I8848" s="4"/>
      <c r="J8848" s="6"/>
      <c r="K8848" s="8"/>
    </row>
    <row r="8849" spans="9:11" x14ac:dyDescent="0.25">
      <c r="I8849" s="4"/>
      <c r="J8849" s="6"/>
      <c r="K8849" s="8"/>
    </row>
    <row r="8850" spans="9:11" x14ac:dyDescent="0.25">
      <c r="I8850" s="4"/>
      <c r="J8850" s="6"/>
      <c r="K8850" s="8"/>
    </row>
    <row r="8851" spans="9:11" x14ac:dyDescent="0.25">
      <c r="I8851" s="4"/>
      <c r="J8851" s="6"/>
      <c r="K8851" s="8"/>
    </row>
    <row r="8852" spans="9:11" x14ac:dyDescent="0.25">
      <c r="I8852" s="4"/>
      <c r="J8852" s="6"/>
      <c r="K8852" s="8"/>
    </row>
    <row r="8853" spans="9:11" x14ac:dyDescent="0.25">
      <c r="I8853" s="4"/>
      <c r="J8853" s="6"/>
      <c r="K8853" s="8"/>
    </row>
    <row r="8854" spans="9:11" x14ac:dyDescent="0.25">
      <c r="I8854" s="4"/>
      <c r="J8854" s="6"/>
      <c r="K8854" s="8"/>
    </row>
    <row r="8855" spans="9:11" x14ac:dyDescent="0.25">
      <c r="I8855" s="4"/>
      <c r="J8855" s="6"/>
      <c r="K8855" s="8"/>
    </row>
    <row r="8856" spans="9:11" x14ac:dyDescent="0.25">
      <c r="I8856" s="4"/>
      <c r="J8856" s="6"/>
      <c r="K8856" s="8"/>
    </row>
    <row r="8857" spans="9:11" x14ac:dyDescent="0.25">
      <c r="I8857" s="4"/>
      <c r="J8857" s="6"/>
      <c r="K8857" s="8"/>
    </row>
    <row r="8858" spans="9:11" x14ac:dyDescent="0.25">
      <c r="I8858" s="4"/>
      <c r="J8858" s="6"/>
      <c r="K8858" s="8"/>
    </row>
    <row r="8859" spans="9:11" x14ac:dyDescent="0.25">
      <c r="I8859" s="4"/>
      <c r="J8859" s="6"/>
      <c r="K8859" s="8"/>
    </row>
    <row r="8860" spans="9:11" x14ac:dyDescent="0.25">
      <c r="I8860" s="4"/>
      <c r="J8860" s="6"/>
      <c r="K8860" s="8"/>
    </row>
    <row r="8861" spans="9:11" x14ac:dyDescent="0.25">
      <c r="I8861" s="4"/>
      <c r="J8861" s="6"/>
      <c r="K8861" s="8"/>
    </row>
    <row r="8862" spans="9:11" x14ac:dyDescent="0.25">
      <c r="I8862" s="4"/>
      <c r="J8862" s="6"/>
      <c r="K8862" s="8"/>
    </row>
    <row r="8863" spans="9:11" x14ac:dyDescent="0.25">
      <c r="I8863" s="4"/>
      <c r="J8863" s="6"/>
      <c r="K8863" s="8"/>
    </row>
    <row r="8864" spans="9:11" x14ac:dyDescent="0.25">
      <c r="I8864" s="4"/>
      <c r="J8864" s="6"/>
      <c r="K8864" s="8"/>
    </row>
    <row r="8865" spans="9:11" x14ac:dyDescent="0.25">
      <c r="I8865" s="4"/>
      <c r="J8865" s="6"/>
      <c r="K8865" s="8"/>
    </row>
    <row r="8866" spans="9:11" x14ac:dyDescent="0.25">
      <c r="I8866" s="4"/>
      <c r="J8866" s="6"/>
      <c r="K8866" s="8"/>
    </row>
    <row r="8867" spans="9:11" x14ac:dyDescent="0.25">
      <c r="I8867" s="4"/>
      <c r="J8867" s="6"/>
      <c r="K8867" s="8"/>
    </row>
    <row r="8868" spans="9:11" x14ac:dyDescent="0.25">
      <c r="I8868" s="4"/>
      <c r="J8868" s="6"/>
      <c r="K8868" s="8"/>
    </row>
    <row r="8869" spans="9:11" x14ac:dyDescent="0.25">
      <c r="I8869" s="4"/>
      <c r="J8869" s="6"/>
      <c r="K8869" s="8"/>
    </row>
    <row r="8870" spans="9:11" x14ac:dyDescent="0.25">
      <c r="I8870" s="4"/>
      <c r="J8870" s="6"/>
      <c r="K8870" s="8"/>
    </row>
    <row r="8871" spans="9:11" x14ac:dyDescent="0.25">
      <c r="I8871" s="4"/>
      <c r="J8871" s="6"/>
      <c r="K8871" s="8"/>
    </row>
    <row r="8872" spans="9:11" x14ac:dyDescent="0.25">
      <c r="I8872" s="4"/>
      <c r="J8872" s="6"/>
      <c r="K8872" s="8"/>
    </row>
    <row r="8873" spans="9:11" x14ac:dyDescent="0.25">
      <c r="I8873" s="4"/>
      <c r="J8873" s="6"/>
      <c r="K8873" s="8"/>
    </row>
    <row r="8874" spans="9:11" x14ac:dyDescent="0.25">
      <c r="I8874" s="4"/>
      <c r="J8874" s="6"/>
      <c r="K8874" s="8"/>
    </row>
    <row r="8875" spans="9:11" x14ac:dyDescent="0.25">
      <c r="I8875" s="4"/>
      <c r="J8875" s="6"/>
      <c r="K8875" s="8"/>
    </row>
    <row r="8876" spans="9:11" x14ac:dyDescent="0.25">
      <c r="I8876" s="4"/>
      <c r="J8876" s="6"/>
      <c r="K8876" s="8"/>
    </row>
    <row r="8877" spans="9:11" x14ac:dyDescent="0.25">
      <c r="I8877" s="4"/>
      <c r="J8877" s="6"/>
      <c r="K8877" s="8"/>
    </row>
    <row r="8878" spans="9:11" x14ac:dyDescent="0.25">
      <c r="I8878" s="4"/>
      <c r="J8878" s="6"/>
      <c r="K8878" s="8"/>
    </row>
    <row r="8879" spans="9:11" x14ac:dyDescent="0.25">
      <c r="I8879" s="4"/>
      <c r="J8879" s="6"/>
      <c r="K8879" s="8"/>
    </row>
    <row r="8880" spans="9:11" x14ac:dyDescent="0.25">
      <c r="I8880" s="4"/>
      <c r="J8880" s="6"/>
      <c r="K8880" s="8"/>
    </row>
    <row r="8881" spans="9:11" x14ac:dyDescent="0.25">
      <c r="I8881" s="4"/>
      <c r="J8881" s="6"/>
      <c r="K8881" s="8"/>
    </row>
    <row r="8882" spans="9:11" x14ac:dyDescent="0.25">
      <c r="I8882" s="4"/>
      <c r="J8882" s="6"/>
      <c r="K8882" s="8"/>
    </row>
    <row r="8883" spans="9:11" x14ac:dyDescent="0.25">
      <c r="I8883" s="4"/>
      <c r="J8883" s="6"/>
      <c r="K8883" s="8"/>
    </row>
    <row r="8884" spans="9:11" x14ac:dyDescent="0.25">
      <c r="I8884" s="4"/>
      <c r="J8884" s="6"/>
      <c r="K8884" s="8"/>
    </row>
    <row r="8885" spans="9:11" x14ac:dyDescent="0.25">
      <c r="I8885" s="4"/>
      <c r="J8885" s="6"/>
      <c r="K8885" s="8"/>
    </row>
    <row r="8886" spans="9:11" x14ac:dyDescent="0.25">
      <c r="I8886" s="4"/>
      <c r="J8886" s="6"/>
      <c r="K8886" s="8"/>
    </row>
    <row r="8887" spans="9:11" x14ac:dyDescent="0.25">
      <c r="I8887" s="4"/>
      <c r="J8887" s="6"/>
      <c r="K8887" s="8"/>
    </row>
    <row r="8888" spans="9:11" x14ac:dyDescent="0.25">
      <c r="I8888" s="4"/>
      <c r="J8888" s="6"/>
      <c r="K8888" s="8"/>
    </row>
    <row r="8889" spans="9:11" x14ac:dyDescent="0.25">
      <c r="I8889" s="4"/>
      <c r="J8889" s="6"/>
      <c r="K8889" s="8"/>
    </row>
    <row r="8890" spans="9:11" x14ac:dyDescent="0.25">
      <c r="I8890" s="4"/>
      <c r="J8890" s="6"/>
      <c r="K8890" s="8"/>
    </row>
    <row r="8891" spans="9:11" x14ac:dyDescent="0.25">
      <c r="I8891" s="4"/>
      <c r="J8891" s="6"/>
      <c r="K8891" s="8"/>
    </row>
    <row r="8892" spans="9:11" x14ac:dyDescent="0.25">
      <c r="I8892" s="4"/>
      <c r="J8892" s="6"/>
      <c r="K8892" s="8"/>
    </row>
    <row r="8893" spans="9:11" x14ac:dyDescent="0.25">
      <c r="I8893" s="4"/>
      <c r="J8893" s="6"/>
      <c r="K8893" s="8"/>
    </row>
    <row r="8894" spans="9:11" x14ac:dyDescent="0.25">
      <c r="I8894" s="4"/>
      <c r="J8894" s="6"/>
      <c r="K8894" s="8"/>
    </row>
    <row r="8895" spans="9:11" x14ac:dyDescent="0.25">
      <c r="I8895" s="4"/>
      <c r="J8895" s="6"/>
      <c r="K8895" s="8"/>
    </row>
    <row r="8896" spans="9:11" x14ac:dyDescent="0.25">
      <c r="I8896" s="4"/>
      <c r="J8896" s="6"/>
      <c r="K8896" s="8"/>
    </row>
    <row r="8897" spans="9:11" x14ac:dyDescent="0.25">
      <c r="I8897" s="4"/>
      <c r="J8897" s="6"/>
      <c r="K8897" s="8"/>
    </row>
    <row r="8898" spans="9:11" x14ac:dyDescent="0.25">
      <c r="I8898" s="4"/>
      <c r="J8898" s="6"/>
      <c r="K8898" s="8"/>
    </row>
    <row r="8899" spans="9:11" x14ac:dyDescent="0.25">
      <c r="I8899" s="4"/>
      <c r="J8899" s="6"/>
      <c r="K8899" s="8"/>
    </row>
    <row r="8900" spans="9:11" x14ac:dyDescent="0.25">
      <c r="I8900" s="4"/>
      <c r="J8900" s="6"/>
      <c r="K8900" s="8"/>
    </row>
    <row r="8901" spans="9:11" x14ac:dyDescent="0.25">
      <c r="I8901" s="4"/>
      <c r="J8901" s="6"/>
      <c r="K8901" s="8"/>
    </row>
    <row r="8902" spans="9:11" x14ac:dyDescent="0.25">
      <c r="I8902" s="4"/>
      <c r="J8902" s="6"/>
      <c r="K8902" s="8"/>
    </row>
    <row r="8903" spans="9:11" x14ac:dyDescent="0.25">
      <c r="I8903" s="4"/>
      <c r="J8903" s="6"/>
      <c r="K8903" s="8"/>
    </row>
    <row r="8904" spans="9:11" x14ac:dyDescent="0.25">
      <c r="I8904" s="4"/>
      <c r="J8904" s="6"/>
      <c r="K8904" s="8"/>
    </row>
    <row r="8905" spans="9:11" x14ac:dyDescent="0.25">
      <c r="I8905" s="4"/>
      <c r="J8905" s="6"/>
      <c r="K8905" s="8"/>
    </row>
    <row r="8906" spans="9:11" x14ac:dyDescent="0.25">
      <c r="I8906" s="4"/>
      <c r="J8906" s="6"/>
      <c r="K8906" s="8"/>
    </row>
    <row r="8907" spans="9:11" x14ac:dyDescent="0.25">
      <c r="I8907" s="4"/>
      <c r="J8907" s="6"/>
      <c r="K8907" s="8"/>
    </row>
    <row r="8908" spans="9:11" x14ac:dyDescent="0.25">
      <c r="I8908" s="4"/>
      <c r="J8908" s="6"/>
      <c r="K8908" s="8"/>
    </row>
    <row r="8909" spans="9:11" x14ac:dyDescent="0.25">
      <c r="I8909" s="4"/>
      <c r="J8909" s="6"/>
      <c r="K8909" s="8"/>
    </row>
    <row r="8910" spans="9:11" x14ac:dyDescent="0.25">
      <c r="I8910" s="4"/>
      <c r="J8910" s="6"/>
      <c r="K8910" s="8"/>
    </row>
    <row r="8911" spans="9:11" x14ac:dyDescent="0.25">
      <c r="I8911" s="4"/>
      <c r="J8911" s="6"/>
      <c r="K8911" s="8"/>
    </row>
    <row r="8912" spans="9:11" x14ac:dyDescent="0.25">
      <c r="I8912" s="4"/>
      <c r="J8912" s="6"/>
      <c r="K8912" s="8"/>
    </row>
    <row r="8913" spans="9:11" x14ac:dyDescent="0.25">
      <c r="I8913" s="4"/>
      <c r="J8913" s="6"/>
      <c r="K8913" s="8"/>
    </row>
    <row r="8914" spans="9:11" x14ac:dyDescent="0.25">
      <c r="I8914" s="4"/>
      <c r="J8914" s="6"/>
      <c r="K8914" s="8"/>
    </row>
    <row r="8915" spans="9:11" x14ac:dyDescent="0.25">
      <c r="I8915" s="4"/>
      <c r="J8915" s="6"/>
      <c r="K8915" s="8"/>
    </row>
    <row r="8916" spans="9:11" x14ac:dyDescent="0.25">
      <c r="I8916" s="4"/>
      <c r="J8916" s="6"/>
      <c r="K8916" s="8"/>
    </row>
    <row r="8917" spans="9:11" x14ac:dyDescent="0.25">
      <c r="I8917" s="4"/>
      <c r="J8917" s="6"/>
      <c r="K8917" s="8"/>
    </row>
    <row r="8918" spans="9:11" x14ac:dyDescent="0.25">
      <c r="I8918" s="4"/>
      <c r="J8918" s="6"/>
      <c r="K8918" s="8"/>
    </row>
    <row r="8919" spans="9:11" x14ac:dyDescent="0.25">
      <c r="I8919" s="4"/>
      <c r="J8919" s="6"/>
      <c r="K8919" s="8"/>
    </row>
    <row r="8920" spans="9:11" x14ac:dyDescent="0.25">
      <c r="I8920" s="4"/>
      <c r="J8920" s="6"/>
      <c r="K8920" s="8"/>
    </row>
    <row r="8921" spans="9:11" x14ac:dyDescent="0.25">
      <c r="I8921" s="4"/>
      <c r="J8921" s="6"/>
      <c r="K8921" s="8"/>
    </row>
    <row r="8922" spans="9:11" x14ac:dyDescent="0.25">
      <c r="I8922" s="4"/>
      <c r="J8922" s="6"/>
      <c r="K8922" s="8"/>
    </row>
    <row r="8923" spans="9:11" x14ac:dyDescent="0.25">
      <c r="I8923" s="4"/>
      <c r="J8923" s="6"/>
      <c r="K8923" s="8"/>
    </row>
    <row r="8924" spans="9:11" x14ac:dyDescent="0.25">
      <c r="I8924" s="4"/>
      <c r="J8924" s="6"/>
      <c r="K8924" s="8"/>
    </row>
    <row r="8925" spans="9:11" x14ac:dyDescent="0.25">
      <c r="I8925" s="4"/>
      <c r="J8925" s="6"/>
      <c r="K8925" s="8"/>
    </row>
    <row r="8926" spans="9:11" x14ac:dyDescent="0.25">
      <c r="I8926" s="4"/>
      <c r="J8926" s="6"/>
      <c r="K8926" s="8"/>
    </row>
    <row r="8927" spans="9:11" x14ac:dyDescent="0.25">
      <c r="I8927" s="4"/>
      <c r="J8927" s="6"/>
      <c r="K8927" s="8"/>
    </row>
    <row r="8928" spans="9:11" x14ac:dyDescent="0.25">
      <c r="I8928" s="4"/>
      <c r="J8928" s="6"/>
      <c r="K8928" s="8"/>
    </row>
    <row r="8929" spans="9:11" x14ac:dyDescent="0.25">
      <c r="I8929" s="4"/>
      <c r="J8929" s="6"/>
      <c r="K8929" s="8"/>
    </row>
    <row r="8930" spans="9:11" x14ac:dyDescent="0.25">
      <c r="I8930" s="4"/>
      <c r="J8930" s="6"/>
      <c r="K8930" s="8"/>
    </row>
    <row r="8931" spans="9:11" x14ac:dyDescent="0.25">
      <c r="I8931" s="4"/>
      <c r="J8931" s="6"/>
      <c r="K8931" s="8"/>
    </row>
    <row r="8932" spans="9:11" x14ac:dyDescent="0.25">
      <c r="I8932" s="4"/>
      <c r="J8932" s="6"/>
      <c r="K8932" s="8"/>
    </row>
    <row r="8933" spans="9:11" x14ac:dyDescent="0.25">
      <c r="I8933" s="4"/>
      <c r="J8933" s="6"/>
      <c r="K8933" s="8"/>
    </row>
    <row r="8934" spans="9:11" x14ac:dyDescent="0.25">
      <c r="I8934" s="4"/>
      <c r="J8934" s="6"/>
      <c r="K8934" s="8"/>
    </row>
    <row r="8935" spans="9:11" x14ac:dyDescent="0.25">
      <c r="I8935" s="4"/>
      <c r="J8935" s="6"/>
      <c r="K8935" s="8"/>
    </row>
    <row r="8936" spans="9:11" x14ac:dyDescent="0.25">
      <c r="I8936" s="4"/>
      <c r="J8936" s="6"/>
      <c r="K8936" s="8"/>
    </row>
    <row r="8937" spans="9:11" x14ac:dyDescent="0.25">
      <c r="I8937" s="4"/>
      <c r="J8937" s="6"/>
      <c r="K8937" s="8"/>
    </row>
    <row r="8938" spans="9:11" x14ac:dyDescent="0.25">
      <c r="I8938" s="4"/>
      <c r="J8938" s="6"/>
      <c r="K8938" s="8"/>
    </row>
    <row r="8939" spans="9:11" x14ac:dyDescent="0.25">
      <c r="I8939" s="4"/>
      <c r="J8939" s="6"/>
      <c r="K8939" s="8"/>
    </row>
    <row r="8940" spans="9:11" x14ac:dyDescent="0.25">
      <c r="I8940" s="4"/>
      <c r="J8940" s="6"/>
      <c r="K8940" s="8"/>
    </row>
    <row r="8941" spans="9:11" x14ac:dyDescent="0.25">
      <c r="I8941" s="4"/>
      <c r="J8941" s="6"/>
      <c r="K8941" s="8"/>
    </row>
    <row r="8942" spans="9:11" x14ac:dyDescent="0.25">
      <c r="I8942" s="4"/>
      <c r="J8942" s="6"/>
      <c r="K8942" s="8"/>
    </row>
    <row r="8943" spans="9:11" x14ac:dyDescent="0.25">
      <c r="I8943" s="4"/>
      <c r="J8943" s="6"/>
      <c r="K8943" s="8"/>
    </row>
    <row r="8944" spans="9:11" x14ac:dyDescent="0.25">
      <c r="I8944" s="4"/>
      <c r="J8944" s="6"/>
      <c r="K8944" s="8"/>
    </row>
    <row r="8945" spans="9:11" x14ac:dyDescent="0.25">
      <c r="I8945" s="4"/>
      <c r="J8945" s="6"/>
      <c r="K8945" s="8"/>
    </row>
    <row r="8946" spans="9:11" x14ac:dyDescent="0.25">
      <c r="I8946" s="4"/>
      <c r="J8946" s="6"/>
      <c r="K8946" s="8"/>
    </row>
    <row r="8947" spans="9:11" x14ac:dyDescent="0.25">
      <c r="I8947" s="4"/>
      <c r="J8947" s="6"/>
      <c r="K8947" s="8"/>
    </row>
    <row r="8948" spans="9:11" x14ac:dyDescent="0.25">
      <c r="I8948" s="4"/>
      <c r="J8948" s="6"/>
      <c r="K8948" s="8"/>
    </row>
    <row r="8949" spans="9:11" x14ac:dyDescent="0.25">
      <c r="I8949" s="4"/>
      <c r="J8949" s="6"/>
      <c r="K8949" s="8"/>
    </row>
    <row r="8950" spans="9:11" x14ac:dyDescent="0.25">
      <c r="I8950" s="4"/>
      <c r="J8950" s="6"/>
      <c r="K8950" s="8"/>
    </row>
    <row r="8951" spans="9:11" x14ac:dyDescent="0.25">
      <c r="I8951" s="4"/>
      <c r="J8951" s="6"/>
      <c r="K8951" s="8"/>
    </row>
    <row r="8952" spans="9:11" x14ac:dyDescent="0.25">
      <c r="I8952" s="4"/>
      <c r="J8952" s="6"/>
      <c r="K8952" s="8"/>
    </row>
    <row r="8953" spans="9:11" x14ac:dyDescent="0.25">
      <c r="I8953" s="4"/>
      <c r="J8953" s="6"/>
      <c r="K8953" s="8"/>
    </row>
    <row r="8954" spans="9:11" x14ac:dyDescent="0.25">
      <c r="I8954" s="4"/>
      <c r="J8954" s="6"/>
      <c r="K8954" s="8"/>
    </row>
    <row r="8955" spans="9:11" x14ac:dyDescent="0.25">
      <c r="I8955" s="4"/>
      <c r="J8955" s="6"/>
      <c r="K8955" s="8"/>
    </row>
    <row r="8956" spans="9:11" x14ac:dyDescent="0.25">
      <c r="I8956" s="4"/>
      <c r="J8956" s="6"/>
      <c r="K8956" s="8"/>
    </row>
    <row r="8957" spans="9:11" x14ac:dyDescent="0.25">
      <c r="I8957" s="4"/>
      <c r="J8957" s="6"/>
      <c r="K8957" s="8"/>
    </row>
    <row r="8958" spans="9:11" x14ac:dyDescent="0.25">
      <c r="I8958" s="4"/>
      <c r="J8958" s="6"/>
      <c r="K8958" s="8"/>
    </row>
    <row r="8959" spans="9:11" x14ac:dyDescent="0.25">
      <c r="I8959" s="4"/>
      <c r="J8959" s="6"/>
      <c r="K8959" s="8"/>
    </row>
    <row r="8960" spans="9:11" x14ac:dyDescent="0.25">
      <c r="I8960" s="4"/>
      <c r="J8960" s="6"/>
      <c r="K8960" s="8"/>
    </row>
    <row r="8961" spans="9:11" x14ac:dyDescent="0.25">
      <c r="I8961" s="4"/>
      <c r="J8961" s="6"/>
      <c r="K8961" s="8"/>
    </row>
    <row r="8962" spans="9:11" x14ac:dyDescent="0.25">
      <c r="I8962" s="4"/>
      <c r="J8962" s="6"/>
      <c r="K8962" s="8"/>
    </row>
    <row r="8963" spans="9:11" x14ac:dyDescent="0.25">
      <c r="I8963" s="4"/>
      <c r="J8963" s="6"/>
      <c r="K8963" s="8"/>
    </row>
    <row r="8964" spans="9:11" x14ac:dyDescent="0.25">
      <c r="I8964" s="4"/>
      <c r="J8964" s="6"/>
      <c r="K8964" s="8"/>
    </row>
    <row r="8965" spans="9:11" x14ac:dyDescent="0.25">
      <c r="I8965" s="4"/>
      <c r="J8965" s="6"/>
      <c r="K8965" s="8"/>
    </row>
    <row r="8966" spans="9:11" x14ac:dyDescent="0.25">
      <c r="I8966" s="4"/>
      <c r="J8966" s="6"/>
      <c r="K8966" s="8"/>
    </row>
    <row r="8967" spans="9:11" x14ac:dyDescent="0.25">
      <c r="I8967" s="4"/>
      <c r="J8967" s="6"/>
      <c r="K8967" s="8"/>
    </row>
    <row r="8968" spans="9:11" x14ac:dyDescent="0.25">
      <c r="I8968" s="4"/>
      <c r="J8968" s="6"/>
      <c r="K8968" s="8"/>
    </row>
    <row r="8969" spans="9:11" x14ac:dyDescent="0.25">
      <c r="I8969" s="4"/>
      <c r="J8969" s="6"/>
      <c r="K8969" s="8"/>
    </row>
    <row r="8970" spans="9:11" x14ac:dyDescent="0.25">
      <c r="I8970" s="4"/>
      <c r="J8970" s="6"/>
      <c r="K8970" s="8"/>
    </row>
    <row r="8971" spans="9:11" x14ac:dyDescent="0.25">
      <c r="I8971" s="4"/>
      <c r="J8971" s="6"/>
      <c r="K8971" s="8"/>
    </row>
    <row r="8972" spans="9:11" x14ac:dyDescent="0.25">
      <c r="I8972" s="4"/>
      <c r="J8972" s="6"/>
      <c r="K8972" s="8"/>
    </row>
    <row r="8973" spans="9:11" x14ac:dyDescent="0.25">
      <c r="I8973" s="4"/>
      <c r="J8973" s="6"/>
      <c r="K8973" s="8"/>
    </row>
    <row r="8974" spans="9:11" x14ac:dyDescent="0.25">
      <c r="I8974" s="4"/>
      <c r="J8974" s="6"/>
      <c r="K8974" s="8"/>
    </row>
    <row r="8975" spans="9:11" x14ac:dyDescent="0.25">
      <c r="I8975" s="4"/>
      <c r="J8975" s="6"/>
      <c r="K8975" s="8"/>
    </row>
    <row r="8976" spans="9:11" x14ac:dyDescent="0.25">
      <c r="I8976" s="4"/>
      <c r="J8976" s="6"/>
      <c r="K8976" s="8"/>
    </row>
    <row r="8977" spans="9:11" x14ac:dyDescent="0.25">
      <c r="I8977" s="4"/>
      <c r="J8977" s="6"/>
      <c r="K8977" s="8"/>
    </row>
    <row r="8978" spans="9:11" x14ac:dyDescent="0.25">
      <c r="I8978" s="4"/>
      <c r="J8978" s="6"/>
      <c r="K8978" s="8"/>
    </row>
    <row r="8979" spans="9:11" x14ac:dyDescent="0.25">
      <c r="I8979" s="4"/>
      <c r="J8979" s="6"/>
      <c r="K8979" s="8"/>
    </row>
    <row r="8980" spans="9:11" x14ac:dyDescent="0.25">
      <c r="I8980" s="4"/>
      <c r="J8980" s="6"/>
      <c r="K8980" s="8"/>
    </row>
    <row r="8981" spans="9:11" x14ac:dyDescent="0.25">
      <c r="I8981" s="4"/>
      <c r="J8981" s="6"/>
      <c r="K8981" s="8"/>
    </row>
    <row r="8982" spans="9:11" x14ac:dyDescent="0.25">
      <c r="I8982" s="4"/>
      <c r="J8982" s="6"/>
      <c r="K8982" s="8"/>
    </row>
    <row r="8983" spans="9:11" x14ac:dyDescent="0.25">
      <c r="I8983" s="4"/>
      <c r="J8983" s="6"/>
      <c r="K8983" s="8"/>
    </row>
    <row r="8984" spans="9:11" x14ac:dyDescent="0.25">
      <c r="I8984" s="4"/>
      <c r="J8984" s="6"/>
      <c r="K8984" s="8"/>
    </row>
    <row r="8985" spans="9:11" x14ac:dyDescent="0.25">
      <c r="I8985" s="4"/>
      <c r="J8985" s="6"/>
      <c r="K8985" s="8"/>
    </row>
    <row r="8986" spans="9:11" x14ac:dyDescent="0.25">
      <c r="I8986" s="4"/>
      <c r="J8986" s="6"/>
      <c r="K8986" s="8"/>
    </row>
    <row r="8987" spans="9:11" x14ac:dyDescent="0.25">
      <c r="I8987" s="4"/>
      <c r="J8987" s="6"/>
      <c r="K8987" s="8"/>
    </row>
    <row r="8988" spans="9:11" x14ac:dyDescent="0.25">
      <c r="I8988" s="4"/>
      <c r="J8988" s="6"/>
      <c r="K8988" s="8"/>
    </row>
    <row r="8989" spans="9:11" x14ac:dyDescent="0.25">
      <c r="I8989" s="4"/>
      <c r="J8989" s="6"/>
      <c r="K8989" s="8"/>
    </row>
    <row r="8990" spans="9:11" x14ac:dyDescent="0.25">
      <c r="I8990" s="4"/>
      <c r="J8990" s="6"/>
      <c r="K8990" s="8"/>
    </row>
    <row r="8991" spans="9:11" x14ac:dyDescent="0.25">
      <c r="I8991" s="4"/>
      <c r="J8991" s="6"/>
      <c r="K8991" s="8"/>
    </row>
    <row r="8992" spans="9:11" x14ac:dyDescent="0.25">
      <c r="I8992" s="4"/>
      <c r="J8992" s="6"/>
      <c r="K8992" s="8"/>
    </row>
    <row r="8993" spans="9:11" x14ac:dyDescent="0.25">
      <c r="I8993" s="4"/>
      <c r="J8993" s="6"/>
      <c r="K8993" s="8"/>
    </row>
    <row r="8994" spans="9:11" x14ac:dyDescent="0.25">
      <c r="I8994" s="4"/>
      <c r="J8994" s="6"/>
      <c r="K8994" s="8"/>
    </row>
    <row r="8995" spans="9:11" x14ac:dyDescent="0.25">
      <c r="I8995" s="4"/>
      <c r="J8995" s="6"/>
      <c r="K8995" s="8"/>
    </row>
    <row r="8996" spans="9:11" x14ac:dyDescent="0.25">
      <c r="I8996" s="4"/>
      <c r="J8996" s="6"/>
      <c r="K8996" s="8"/>
    </row>
    <row r="8997" spans="9:11" x14ac:dyDescent="0.25">
      <c r="I8997" s="4"/>
      <c r="J8997" s="6"/>
      <c r="K8997" s="8"/>
    </row>
    <row r="8998" spans="9:11" x14ac:dyDescent="0.25">
      <c r="I8998" s="4"/>
      <c r="J8998" s="6"/>
      <c r="K8998" s="8"/>
    </row>
    <row r="8999" spans="9:11" x14ac:dyDescent="0.25">
      <c r="I8999" s="4"/>
      <c r="J8999" s="6"/>
      <c r="K8999" s="8"/>
    </row>
    <row r="9000" spans="9:11" x14ac:dyDescent="0.25">
      <c r="I9000" s="4"/>
      <c r="J9000" s="6"/>
      <c r="K9000" s="8"/>
    </row>
    <row r="9001" spans="9:11" x14ac:dyDescent="0.25">
      <c r="I9001" s="4"/>
      <c r="J9001" s="6"/>
      <c r="K9001" s="8"/>
    </row>
    <row r="9002" spans="9:11" x14ac:dyDescent="0.25">
      <c r="I9002" s="4"/>
      <c r="J9002" s="6"/>
      <c r="K9002" s="8"/>
    </row>
    <row r="9003" spans="9:11" x14ac:dyDescent="0.25">
      <c r="I9003" s="4"/>
      <c r="J9003" s="6"/>
      <c r="K9003" s="8"/>
    </row>
    <row r="9004" spans="9:11" x14ac:dyDescent="0.25">
      <c r="I9004" s="4"/>
      <c r="J9004" s="6"/>
      <c r="K9004" s="8"/>
    </row>
    <row r="9005" spans="9:11" x14ac:dyDescent="0.25">
      <c r="I9005" s="4"/>
      <c r="J9005" s="6"/>
      <c r="K9005" s="8"/>
    </row>
    <row r="9006" spans="9:11" x14ac:dyDescent="0.25">
      <c r="I9006" s="4"/>
      <c r="J9006" s="6"/>
      <c r="K9006" s="8"/>
    </row>
    <row r="9007" spans="9:11" x14ac:dyDescent="0.25">
      <c r="I9007" s="4"/>
      <c r="J9007" s="6"/>
      <c r="K9007" s="8"/>
    </row>
    <row r="9008" spans="9:11" x14ac:dyDescent="0.25">
      <c r="I9008" s="4"/>
      <c r="J9008" s="6"/>
      <c r="K9008" s="8"/>
    </row>
    <row r="9009" spans="9:11" x14ac:dyDescent="0.25">
      <c r="I9009" s="4"/>
      <c r="J9009" s="6"/>
      <c r="K9009" s="8"/>
    </row>
    <row r="9010" spans="9:11" x14ac:dyDescent="0.25">
      <c r="I9010" s="4"/>
      <c r="J9010" s="6"/>
      <c r="K9010" s="8"/>
    </row>
    <row r="9011" spans="9:11" x14ac:dyDescent="0.25">
      <c r="I9011" s="4"/>
      <c r="J9011" s="6"/>
      <c r="K9011" s="8"/>
    </row>
    <row r="9012" spans="9:11" x14ac:dyDescent="0.25">
      <c r="I9012" s="4"/>
      <c r="J9012" s="6"/>
      <c r="K9012" s="8"/>
    </row>
    <row r="9013" spans="9:11" x14ac:dyDescent="0.25">
      <c r="I9013" s="4"/>
      <c r="J9013" s="6"/>
      <c r="K9013" s="8"/>
    </row>
    <row r="9014" spans="9:11" x14ac:dyDescent="0.25">
      <c r="I9014" s="4"/>
      <c r="J9014" s="6"/>
      <c r="K9014" s="8"/>
    </row>
    <row r="9015" spans="9:11" x14ac:dyDescent="0.25">
      <c r="I9015" s="4"/>
      <c r="J9015" s="6"/>
      <c r="K9015" s="8"/>
    </row>
    <row r="9016" spans="9:11" x14ac:dyDescent="0.25">
      <c r="I9016" s="4"/>
      <c r="J9016" s="6"/>
      <c r="K9016" s="8"/>
    </row>
    <row r="9017" spans="9:11" x14ac:dyDescent="0.25">
      <c r="I9017" s="4"/>
      <c r="J9017" s="6"/>
      <c r="K9017" s="8"/>
    </row>
    <row r="9018" spans="9:11" x14ac:dyDescent="0.25">
      <c r="I9018" s="4"/>
      <c r="J9018" s="6"/>
      <c r="K9018" s="8"/>
    </row>
    <row r="9019" spans="9:11" x14ac:dyDescent="0.25">
      <c r="I9019" s="4"/>
      <c r="J9019" s="6"/>
      <c r="K9019" s="8"/>
    </row>
    <row r="9020" spans="9:11" x14ac:dyDescent="0.25">
      <c r="I9020" s="4"/>
      <c r="J9020" s="6"/>
      <c r="K9020" s="8"/>
    </row>
    <row r="9021" spans="9:11" x14ac:dyDescent="0.25">
      <c r="I9021" s="4"/>
      <c r="J9021" s="6"/>
      <c r="K9021" s="8"/>
    </row>
    <row r="9022" spans="9:11" x14ac:dyDescent="0.25">
      <c r="I9022" s="4"/>
      <c r="J9022" s="6"/>
      <c r="K9022" s="8"/>
    </row>
    <row r="9023" spans="9:11" x14ac:dyDescent="0.25">
      <c r="I9023" s="4"/>
      <c r="J9023" s="6"/>
      <c r="K9023" s="8"/>
    </row>
    <row r="9024" spans="9:11" x14ac:dyDescent="0.25">
      <c r="I9024" s="4"/>
      <c r="J9024" s="6"/>
      <c r="K9024" s="8"/>
    </row>
    <row r="9025" spans="9:11" x14ac:dyDescent="0.25">
      <c r="I9025" s="4"/>
      <c r="J9025" s="6"/>
      <c r="K9025" s="8"/>
    </row>
    <row r="9026" spans="9:11" x14ac:dyDescent="0.25">
      <c r="I9026" s="4"/>
      <c r="J9026" s="6"/>
      <c r="K9026" s="8"/>
    </row>
    <row r="9027" spans="9:11" x14ac:dyDescent="0.25">
      <c r="I9027" s="4"/>
      <c r="J9027" s="6"/>
      <c r="K9027" s="8"/>
    </row>
    <row r="9028" spans="9:11" x14ac:dyDescent="0.25">
      <c r="I9028" s="4"/>
      <c r="J9028" s="6"/>
      <c r="K9028" s="8"/>
    </row>
    <row r="9029" spans="9:11" x14ac:dyDescent="0.25">
      <c r="I9029" s="4"/>
      <c r="J9029" s="6"/>
      <c r="K9029" s="8"/>
    </row>
    <row r="9030" spans="9:11" x14ac:dyDescent="0.25">
      <c r="I9030" s="4"/>
      <c r="J9030" s="6"/>
      <c r="K9030" s="8"/>
    </row>
    <row r="9031" spans="9:11" x14ac:dyDescent="0.25">
      <c r="I9031" s="4"/>
      <c r="J9031" s="6"/>
      <c r="K9031" s="8"/>
    </row>
    <row r="9032" spans="9:11" x14ac:dyDescent="0.25">
      <c r="I9032" s="4"/>
      <c r="J9032" s="6"/>
      <c r="K9032" s="8"/>
    </row>
    <row r="9033" spans="9:11" x14ac:dyDescent="0.25">
      <c r="I9033" s="4"/>
      <c r="J9033" s="6"/>
      <c r="K9033" s="8"/>
    </row>
    <row r="9034" spans="9:11" x14ac:dyDescent="0.25">
      <c r="I9034" s="4"/>
      <c r="J9034" s="6"/>
      <c r="K9034" s="8"/>
    </row>
    <row r="9035" spans="9:11" x14ac:dyDescent="0.25">
      <c r="I9035" s="4"/>
      <c r="J9035" s="6"/>
      <c r="K9035" s="8"/>
    </row>
    <row r="9036" spans="9:11" x14ac:dyDescent="0.25">
      <c r="I9036" s="4"/>
      <c r="J9036" s="6"/>
      <c r="K9036" s="8"/>
    </row>
    <row r="9037" spans="9:11" x14ac:dyDescent="0.25">
      <c r="I9037" s="4"/>
      <c r="J9037" s="6"/>
      <c r="K9037" s="8"/>
    </row>
    <row r="9038" spans="9:11" x14ac:dyDescent="0.25">
      <c r="I9038" s="4"/>
      <c r="J9038" s="6"/>
      <c r="K9038" s="8"/>
    </row>
    <row r="9039" spans="9:11" x14ac:dyDescent="0.25">
      <c r="I9039" s="4"/>
      <c r="J9039" s="6"/>
      <c r="K9039" s="8"/>
    </row>
    <row r="9040" spans="9:11" x14ac:dyDescent="0.25">
      <c r="I9040" s="4"/>
      <c r="J9040" s="6"/>
      <c r="K9040" s="8"/>
    </row>
    <row r="9041" spans="9:11" x14ac:dyDescent="0.25">
      <c r="I9041" s="4"/>
      <c r="J9041" s="6"/>
      <c r="K9041" s="8"/>
    </row>
    <row r="9042" spans="9:11" x14ac:dyDescent="0.25">
      <c r="I9042" s="4"/>
      <c r="J9042" s="6"/>
      <c r="K9042" s="8"/>
    </row>
    <row r="9043" spans="9:11" x14ac:dyDescent="0.25">
      <c r="I9043" s="4"/>
      <c r="J9043" s="6"/>
      <c r="K9043" s="8"/>
    </row>
    <row r="9044" spans="9:11" x14ac:dyDescent="0.25">
      <c r="I9044" s="4"/>
      <c r="J9044" s="6"/>
      <c r="K9044" s="8"/>
    </row>
    <row r="9045" spans="9:11" x14ac:dyDescent="0.25">
      <c r="I9045" s="4"/>
      <c r="J9045" s="6"/>
      <c r="K9045" s="8"/>
    </row>
    <row r="9046" spans="9:11" x14ac:dyDescent="0.25">
      <c r="I9046" s="4"/>
      <c r="J9046" s="6"/>
      <c r="K9046" s="8"/>
    </row>
    <row r="9047" spans="9:11" x14ac:dyDescent="0.25">
      <c r="I9047" s="4"/>
      <c r="J9047" s="6"/>
      <c r="K9047" s="8"/>
    </row>
    <row r="9048" spans="9:11" x14ac:dyDescent="0.25">
      <c r="I9048" s="4"/>
      <c r="J9048" s="6"/>
      <c r="K9048" s="8"/>
    </row>
    <row r="9049" spans="9:11" x14ac:dyDescent="0.25">
      <c r="I9049" s="4"/>
      <c r="J9049" s="6"/>
      <c r="K9049" s="8"/>
    </row>
    <row r="9050" spans="9:11" x14ac:dyDescent="0.25">
      <c r="I9050" s="4"/>
      <c r="J9050" s="6"/>
      <c r="K9050" s="8"/>
    </row>
    <row r="9051" spans="9:11" x14ac:dyDescent="0.25">
      <c r="I9051" s="4"/>
      <c r="J9051" s="6"/>
      <c r="K9051" s="8"/>
    </row>
    <row r="9052" spans="9:11" x14ac:dyDescent="0.25">
      <c r="I9052" s="4"/>
      <c r="J9052" s="6"/>
      <c r="K9052" s="8"/>
    </row>
    <row r="9053" spans="9:11" x14ac:dyDescent="0.25">
      <c r="I9053" s="4"/>
      <c r="J9053" s="6"/>
      <c r="K9053" s="8"/>
    </row>
    <row r="9054" spans="9:11" x14ac:dyDescent="0.25">
      <c r="I9054" s="4"/>
      <c r="J9054" s="6"/>
      <c r="K9054" s="8"/>
    </row>
    <row r="9055" spans="9:11" x14ac:dyDescent="0.25">
      <c r="I9055" s="4"/>
      <c r="J9055" s="6"/>
      <c r="K9055" s="8"/>
    </row>
    <row r="9056" spans="9:11" x14ac:dyDescent="0.25">
      <c r="I9056" s="4"/>
      <c r="J9056" s="6"/>
      <c r="K9056" s="8"/>
    </row>
    <row r="9057" spans="9:11" x14ac:dyDescent="0.25">
      <c r="I9057" s="4"/>
      <c r="J9057" s="6"/>
      <c r="K9057" s="8"/>
    </row>
    <row r="9058" spans="9:11" x14ac:dyDescent="0.25">
      <c r="I9058" s="4"/>
      <c r="J9058" s="6"/>
      <c r="K9058" s="8"/>
    </row>
    <row r="9059" spans="9:11" x14ac:dyDescent="0.25">
      <c r="I9059" s="4"/>
      <c r="J9059" s="6"/>
      <c r="K9059" s="8"/>
    </row>
    <row r="9060" spans="9:11" x14ac:dyDescent="0.25">
      <c r="I9060" s="4"/>
      <c r="J9060" s="6"/>
      <c r="K9060" s="8"/>
    </row>
    <row r="9061" spans="9:11" x14ac:dyDescent="0.25">
      <c r="I9061" s="4"/>
      <c r="J9061" s="6"/>
      <c r="K9061" s="8"/>
    </row>
    <row r="9062" spans="9:11" x14ac:dyDescent="0.25">
      <c r="I9062" s="4"/>
      <c r="J9062" s="6"/>
      <c r="K9062" s="8"/>
    </row>
    <row r="9063" spans="9:11" x14ac:dyDescent="0.25">
      <c r="I9063" s="4"/>
      <c r="J9063" s="6"/>
      <c r="K9063" s="8"/>
    </row>
    <row r="9064" spans="9:11" x14ac:dyDescent="0.25">
      <c r="I9064" s="4"/>
      <c r="J9064" s="6"/>
      <c r="K9064" s="8"/>
    </row>
    <row r="9065" spans="9:11" x14ac:dyDescent="0.25">
      <c r="I9065" s="4"/>
      <c r="J9065" s="6"/>
      <c r="K9065" s="8"/>
    </row>
    <row r="9066" spans="9:11" x14ac:dyDescent="0.25">
      <c r="I9066" s="4"/>
      <c r="J9066" s="6"/>
      <c r="K9066" s="8"/>
    </row>
    <row r="9067" spans="9:11" x14ac:dyDescent="0.25">
      <c r="I9067" s="4"/>
      <c r="J9067" s="6"/>
      <c r="K9067" s="8"/>
    </row>
    <row r="9068" spans="9:11" x14ac:dyDescent="0.25">
      <c r="I9068" s="4"/>
      <c r="J9068" s="6"/>
      <c r="K9068" s="8"/>
    </row>
    <row r="9069" spans="9:11" x14ac:dyDescent="0.25">
      <c r="I9069" s="4"/>
      <c r="J9069" s="6"/>
      <c r="K9069" s="8"/>
    </row>
    <row r="9070" spans="9:11" x14ac:dyDescent="0.25">
      <c r="I9070" s="4"/>
      <c r="J9070" s="6"/>
      <c r="K9070" s="8"/>
    </row>
    <row r="9071" spans="9:11" x14ac:dyDescent="0.25">
      <c r="I9071" s="4"/>
      <c r="J9071" s="6"/>
      <c r="K9071" s="8"/>
    </row>
    <row r="9072" spans="9:11" x14ac:dyDescent="0.25">
      <c r="I9072" s="4"/>
      <c r="J9072" s="6"/>
      <c r="K9072" s="8"/>
    </row>
    <row r="9073" spans="9:11" x14ac:dyDescent="0.25">
      <c r="I9073" s="4"/>
      <c r="J9073" s="6"/>
      <c r="K9073" s="8"/>
    </row>
    <row r="9074" spans="9:11" x14ac:dyDescent="0.25">
      <c r="I9074" s="4"/>
      <c r="J9074" s="6"/>
      <c r="K9074" s="8"/>
    </row>
    <row r="9075" spans="9:11" x14ac:dyDescent="0.25">
      <c r="I9075" s="4"/>
      <c r="J9075" s="6"/>
      <c r="K9075" s="8"/>
    </row>
    <row r="9076" spans="9:11" x14ac:dyDescent="0.25">
      <c r="I9076" s="4"/>
      <c r="J9076" s="6"/>
      <c r="K9076" s="8"/>
    </row>
    <row r="9077" spans="9:11" x14ac:dyDescent="0.25">
      <c r="I9077" s="4"/>
      <c r="J9077" s="6"/>
      <c r="K9077" s="8"/>
    </row>
    <row r="9078" spans="9:11" x14ac:dyDescent="0.25">
      <c r="I9078" s="4"/>
      <c r="J9078" s="6"/>
      <c r="K9078" s="8"/>
    </row>
    <row r="9079" spans="9:11" x14ac:dyDescent="0.25">
      <c r="I9079" s="4"/>
      <c r="J9079" s="6"/>
      <c r="K9079" s="8"/>
    </row>
    <row r="9080" spans="9:11" x14ac:dyDescent="0.25">
      <c r="I9080" s="4"/>
      <c r="J9080" s="6"/>
      <c r="K9080" s="8"/>
    </row>
    <row r="9081" spans="9:11" x14ac:dyDescent="0.25">
      <c r="I9081" s="4"/>
      <c r="J9081" s="6"/>
      <c r="K9081" s="8"/>
    </row>
    <row r="9082" spans="9:11" x14ac:dyDescent="0.25">
      <c r="I9082" s="4"/>
      <c r="J9082" s="6"/>
      <c r="K9082" s="8"/>
    </row>
    <row r="9083" spans="9:11" x14ac:dyDescent="0.25">
      <c r="I9083" s="4"/>
      <c r="J9083" s="6"/>
      <c r="K9083" s="8"/>
    </row>
    <row r="9084" spans="9:11" x14ac:dyDescent="0.25">
      <c r="I9084" s="4"/>
      <c r="J9084" s="6"/>
      <c r="K9084" s="8"/>
    </row>
    <row r="9085" spans="9:11" x14ac:dyDescent="0.25">
      <c r="I9085" s="4"/>
      <c r="J9085" s="6"/>
      <c r="K9085" s="8"/>
    </row>
    <row r="9086" spans="9:11" x14ac:dyDescent="0.25">
      <c r="I9086" s="4"/>
      <c r="J9086" s="6"/>
      <c r="K9086" s="8"/>
    </row>
    <row r="9087" spans="9:11" x14ac:dyDescent="0.25">
      <c r="I9087" s="4"/>
      <c r="J9087" s="6"/>
      <c r="K9087" s="8"/>
    </row>
    <row r="9088" spans="9:11" x14ac:dyDescent="0.25">
      <c r="I9088" s="4"/>
      <c r="J9088" s="6"/>
      <c r="K9088" s="8"/>
    </row>
    <row r="9089" spans="9:11" x14ac:dyDescent="0.25">
      <c r="I9089" s="4"/>
      <c r="J9089" s="6"/>
      <c r="K9089" s="8"/>
    </row>
    <row r="9090" spans="9:11" x14ac:dyDescent="0.25">
      <c r="I9090" s="4"/>
      <c r="J9090" s="6"/>
      <c r="K9090" s="8"/>
    </row>
    <row r="9091" spans="9:11" x14ac:dyDescent="0.25">
      <c r="I9091" s="4"/>
      <c r="J9091" s="6"/>
      <c r="K9091" s="8"/>
    </row>
    <row r="9092" spans="9:11" x14ac:dyDescent="0.25">
      <c r="I9092" s="4"/>
      <c r="J9092" s="6"/>
      <c r="K9092" s="8"/>
    </row>
    <row r="9093" spans="9:11" x14ac:dyDescent="0.25">
      <c r="I9093" s="4"/>
      <c r="J9093" s="6"/>
      <c r="K9093" s="8"/>
    </row>
    <row r="9094" spans="9:11" x14ac:dyDescent="0.25">
      <c r="I9094" s="4"/>
      <c r="J9094" s="6"/>
      <c r="K9094" s="8"/>
    </row>
    <row r="9095" spans="9:11" x14ac:dyDescent="0.25">
      <c r="I9095" s="4"/>
      <c r="J9095" s="6"/>
      <c r="K9095" s="8"/>
    </row>
    <row r="9096" spans="9:11" x14ac:dyDescent="0.25">
      <c r="I9096" s="4"/>
      <c r="J9096" s="6"/>
      <c r="K9096" s="8"/>
    </row>
    <row r="9097" spans="9:11" x14ac:dyDescent="0.25">
      <c r="I9097" s="4"/>
      <c r="J9097" s="6"/>
      <c r="K9097" s="8"/>
    </row>
    <row r="9098" spans="9:11" x14ac:dyDescent="0.25">
      <c r="I9098" s="4"/>
      <c r="J9098" s="6"/>
      <c r="K9098" s="8"/>
    </row>
    <row r="9099" spans="9:11" x14ac:dyDescent="0.25">
      <c r="I9099" s="4"/>
      <c r="J9099" s="6"/>
      <c r="K9099" s="8"/>
    </row>
    <row r="9100" spans="9:11" x14ac:dyDescent="0.25">
      <c r="I9100" s="4"/>
      <c r="J9100" s="6"/>
      <c r="K9100" s="8"/>
    </row>
    <row r="9101" spans="9:11" x14ac:dyDescent="0.25">
      <c r="I9101" s="4"/>
      <c r="J9101" s="6"/>
      <c r="K9101" s="8"/>
    </row>
    <row r="9102" spans="9:11" x14ac:dyDescent="0.25">
      <c r="I9102" s="4"/>
      <c r="J9102" s="6"/>
      <c r="K9102" s="8"/>
    </row>
    <row r="9103" spans="9:11" x14ac:dyDescent="0.25">
      <c r="I9103" s="4"/>
      <c r="J9103" s="6"/>
      <c r="K9103" s="8"/>
    </row>
    <row r="9104" spans="9:11" x14ac:dyDescent="0.25">
      <c r="I9104" s="4"/>
      <c r="J9104" s="6"/>
      <c r="K9104" s="8"/>
    </row>
    <row r="9105" spans="9:11" x14ac:dyDescent="0.25">
      <c r="I9105" s="4"/>
      <c r="J9105" s="6"/>
      <c r="K9105" s="8"/>
    </row>
    <row r="9106" spans="9:11" x14ac:dyDescent="0.25">
      <c r="I9106" s="4"/>
      <c r="J9106" s="6"/>
      <c r="K9106" s="8"/>
    </row>
    <row r="9107" spans="9:11" x14ac:dyDescent="0.25">
      <c r="I9107" s="4"/>
      <c r="J9107" s="6"/>
      <c r="K9107" s="8"/>
    </row>
    <row r="9108" spans="9:11" x14ac:dyDescent="0.25">
      <c r="I9108" s="4"/>
      <c r="J9108" s="6"/>
      <c r="K9108" s="8"/>
    </row>
    <row r="9109" spans="9:11" x14ac:dyDescent="0.25">
      <c r="I9109" s="4"/>
      <c r="J9109" s="6"/>
      <c r="K9109" s="8"/>
    </row>
    <row r="9110" spans="9:11" x14ac:dyDescent="0.25">
      <c r="I9110" s="4"/>
      <c r="J9110" s="6"/>
      <c r="K9110" s="8"/>
    </row>
    <row r="9111" spans="9:11" x14ac:dyDescent="0.25">
      <c r="I9111" s="4"/>
      <c r="J9111" s="6"/>
      <c r="K9111" s="8"/>
    </row>
    <row r="9112" spans="9:11" x14ac:dyDescent="0.25">
      <c r="I9112" s="4"/>
      <c r="J9112" s="6"/>
      <c r="K9112" s="8"/>
    </row>
    <row r="9113" spans="9:11" x14ac:dyDescent="0.25">
      <c r="I9113" s="4"/>
      <c r="J9113" s="6"/>
      <c r="K9113" s="8"/>
    </row>
    <row r="9114" spans="9:11" x14ac:dyDescent="0.25">
      <c r="I9114" s="4"/>
      <c r="J9114" s="6"/>
      <c r="K9114" s="8"/>
    </row>
    <row r="9115" spans="9:11" x14ac:dyDescent="0.25">
      <c r="I9115" s="4"/>
      <c r="J9115" s="6"/>
      <c r="K9115" s="8"/>
    </row>
    <row r="9116" spans="9:11" x14ac:dyDescent="0.25">
      <c r="I9116" s="4"/>
      <c r="J9116" s="6"/>
      <c r="K9116" s="8"/>
    </row>
    <row r="9117" spans="9:11" x14ac:dyDescent="0.25">
      <c r="I9117" s="4"/>
      <c r="J9117" s="6"/>
      <c r="K9117" s="8"/>
    </row>
    <row r="9118" spans="9:11" x14ac:dyDescent="0.25">
      <c r="I9118" s="4"/>
      <c r="J9118" s="6"/>
      <c r="K9118" s="8"/>
    </row>
    <row r="9119" spans="9:11" x14ac:dyDescent="0.25">
      <c r="I9119" s="4"/>
      <c r="J9119" s="6"/>
      <c r="K9119" s="8"/>
    </row>
    <row r="9120" spans="9:11" x14ac:dyDescent="0.25">
      <c r="I9120" s="4"/>
      <c r="J9120" s="6"/>
      <c r="K9120" s="8"/>
    </row>
    <row r="9121" spans="9:11" x14ac:dyDescent="0.25">
      <c r="I9121" s="4"/>
      <c r="J9121" s="6"/>
      <c r="K9121" s="8"/>
    </row>
    <row r="9122" spans="9:11" x14ac:dyDescent="0.25">
      <c r="I9122" s="4"/>
      <c r="J9122" s="6"/>
      <c r="K9122" s="8"/>
    </row>
    <row r="9123" spans="9:11" x14ac:dyDescent="0.25">
      <c r="I9123" s="4"/>
      <c r="J9123" s="6"/>
      <c r="K9123" s="8"/>
    </row>
    <row r="9124" spans="9:11" x14ac:dyDescent="0.25">
      <c r="I9124" s="4"/>
      <c r="J9124" s="6"/>
      <c r="K9124" s="8"/>
    </row>
    <row r="9125" spans="9:11" x14ac:dyDescent="0.25">
      <c r="I9125" s="4"/>
      <c r="J9125" s="6"/>
      <c r="K9125" s="8"/>
    </row>
    <row r="9126" spans="9:11" x14ac:dyDescent="0.25">
      <c r="I9126" s="4"/>
      <c r="J9126" s="6"/>
      <c r="K9126" s="8"/>
    </row>
    <row r="9127" spans="9:11" x14ac:dyDescent="0.25">
      <c r="I9127" s="4"/>
      <c r="J9127" s="6"/>
      <c r="K9127" s="8"/>
    </row>
    <row r="9128" spans="9:11" x14ac:dyDescent="0.25">
      <c r="I9128" s="4"/>
      <c r="J9128" s="6"/>
      <c r="K9128" s="8"/>
    </row>
    <row r="9129" spans="9:11" x14ac:dyDescent="0.25">
      <c r="I9129" s="4"/>
      <c r="J9129" s="6"/>
      <c r="K9129" s="8"/>
    </row>
    <row r="9130" spans="9:11" x14ac:dyDescent="0.25">
      <c r="I9130" s="4"/>
      <c r="J9130" s="6"/>
      <c r="K9130" s="8"/>
    </row>
    <row r="9131" spans="9:11" x14ac:dyDescent="0.25">
      <c r="I9131" s="4"/>
      <c r="J9131" s="6"/>
      <c r="K9131" s="8"/>
    </row>
    <row r="9132" spans="9:11" x14ac:dyDescent="0.25">
      <c r="I9132" s="4"/>
      <c r="J9132" s="6"/>
      <c r="K9132" s="8"/>
    </row>
    <row r="9133" spans="9:11" x14ac:dyDescent="0.25">
      <c r="I9133" s="4"/>
      <c r="J9133" s="6"/>
      <c r="K9133" s="8"/>
    </row>
    <row r="9134" spans="9:11" x14ac:dyDescent="0.25">
      <c r="I9134" s="4"/>
      <c r="J9134" s="6"/>
      <c r="K9134" s="8"/>
    </row>
    <row r="9135" spans="9:11" x14ac:dyDescent="0.25">
      <c r="I9135" s="4"/>
      <c r="J9135" s="6"/>
      <c r="K9135" s="8"/>
    </row>
    <row r="9136" spans="9:11" x14ac:dyDescent="0.25">
      <c r="I9136" s="4"/>
      <c r="J9136" s="6"/>
      <c r="K9136" s="8"/>
    </row>
    <row r="9137" spans="9:11" x14ac:dyDescent="0.25">
      <c r="I9137" s="4"/>
      <c r="J9137" s="6"/>
      <c r="K9137" s="8"/>
    </row>
    <row r="9138" spans="9:11" x14ac:dyDescent="0.25">
      <c r="I9138" s="4"/>
      <c r="J9138" s="6"/>
      <c r="K9138" s="8"/>
    </row>
    <row r="9139" spans="9:11" x14ac:dyDescent="0.25">
      <c r="I9139" s="4"/>
      <c r="J9139" s="6"/>
      <c r="K9139" s="8"/>
    </row>
    <row r="9140" spans="9:11" x14ac:dyDescent="0.25">
      <c r="I9140" s="4"/>
      <c r="J9140" s="6"/>
      <c r="K9140" s="8"/>
    </row>
    <row r="9141" spans="9:11" x14ac:dyDescent="0.25">
      <c r="I9141" s="4"/>
      <c r="J9141" s="6"/>
      <c r="K9141" s="8"/>
    </row>
    <row r="9142" spans="9:11" x14ac:dyDescent="0.25">
      <c r="I9142" s="4"/>
      <c r="J9142" s="6"/>
      <c r="K9142" s="8"/>
    </row>
    <row r="9143" spans="9:11" x14ac:dyDescent="0.25">
      <c r="I9143" s="4"/>
      <c r="J9143" s="6"/>
      <c r="K9143" s="8"/>
    </row>
    <row r="9144" spans="9:11" x14ac:dyDescent="0.25">
      <c r="I9144" s="4"/>
      <c r="J9144" s="6"/>
      <c r="K9144" s="8"/>
    </row>
    <row r="9145" spans="9:11" x14ac:dyDescent="0.25">
      <c r="I9145" s="4"/>
      <c r="J9145" s="6"/>
      <c r="K9145" s="8"/>
    </row>
    <row r="9146" spans="9:11" x14ac:dyDescent="0.25">
      <c r="I9146" s="4"/>
      <c r="J9146" s="6"/>
      <c r="K9146" s="8"/>
    </row>
    <row r="9147" spans="9:11" x14ac:dyDescent="0.25">
      <c r="I9147" s="4"/>
      <c r="J9147" s="6"/>
      <c r="K9147" s="8"/>
    </row>
    <row r="9148" spans="9:11" x14ac:dyDescent="0.25">
      <c r="I9148" s="4"/>
      <c r="J9148" s="6"/>
      <c r="K9148" s="8"/>
    </row>
    <row r="9149" spans="9:11" x14ac:dyDescent="0.25">
      <c r="I9149" s="4"/>
      <c r="J9149" s="6"/>
      <c r="K9149" s="8"/>
    </row>
    <row r="9150" spans="9:11" x14ac:dyDescent="0.25">
      <c r="I9150" s="4"/>
      <c r="J9150" s="6"/>
      <c r="K9150" s="8"/>
    </row>
    <row r="9151" spans="9:11" x14ac:dyDescent="0.25">
      <c r="I9151" s="4"/>
      <c r="J9151" s="6"/>
      <c r="K9151" s="8"/>
    </row>
    <row r="9152" spans="9:11" x14ac:dyDescent="0.25">
      <c r="I9152" s="4"/>
      <c r="J9152" s="6"/>
      <c r="K9152" s="8"/>
    </row>
    <row r="9153" spans="9:11" x14ac:dyDescent="0.25">
      <c r="I9153" s="4"/>
      <c r="J9153" s="6"/>
      <c r="K9153" s="8"/>
    </row>
    <row r="9154" spans="9:11" x14ac:dyDescent="0.25">
      <c r="I9154" s="4"/>
      <c r="J9154" s="6"/>
      <c r="K9154" s="8"/>
    </row>
    <row r="9155" spans="9:11" x14ac:dyDescent="0.25">
      <c r="I9155" s="4"/>
      <c r="J9155" s="6"/>
      <c r="K9155" s="8"/>
    </row>
    <row r="9156" spans="9:11" x14ac:dyDescent="0.25">
      <c r="I9156" s="4"/>
      <c r="J9156" s="6"/>
      <c r="K9156" s="8"/>
    </row>
    <row r="9157" spans="9:11" x14ac:dyDescent="0.25">
      <c r="I9157" s="4"/>
      <c r="J9157" s="6"/>
      <c r="K9157" s="8"/>
    </row>
    <row r="9158" spans="9:11" x14ac:dyDescent="0.25">
      <c r="I9158" s="4"/>
      <c r="J9158" s="6"/>
      <c r="K9158" s="8"/>
    </row>
    <row r="9159" spans="9:11" x14ac:dyDescent="0.25">
      <c r="I9159" s="4"/>
      <c r="J9159" s="6"/>
      <c r="K9159" s="8"/>
    </row>
    <row r="9160" spans="9:11" x14ac:dyDescent="0.25">
      <c r="I9160" s="4"/>
      <c r="J9160" s="6"/>
      <c r="K9160" s="8"/>
    </row>
    <row r="9161" spans="9:11" x14ac:dyDescent="0.25">
      <c r="I9161" s="4"/>
      <c r="J9161" s="6"/>
      <c r="K9161" s="8"/>
    </row>
    <row r="9162" spans="9:11" x14ac:dyDescent="0.25">
      <c r="I9162" s="4"/>
      <c r="J9162" s="6"/>
      <c r="K9162" s="8"/>
    </row>
    <row r="9163" spans="9:11" x14ac:dyDescent="0.25">
      <c r="I9163" s="4"/>
      <c r="J9163" s="6"/>
      <c r="K9163" s="8"/>
    </row>
    <row r="9164" spans="9:11" x14ac:dyDescent="0.25">
      <c r="I9164" s="4"/>
      <c r="J9164" s="6"/>
      <c r="K9164" s="8"/>
    </row>
    <row r="9165" spans="9:11" x14ac:dyDescent="0.25">
      <c r="I9165" s="4"/>
      <c r="J9165" s="6"/>
      <c r="K9165" s="8"/>
    </row>
    <row r="9166" spans="9:11" x14ac:dyDescent="0.25">
      <c r="I9166" s="4"/>
      <c r="J9166" s="6"/>
      <c r="K9166" s="8"/>
    </row>
    <row r="9167" spans="9:11" x14ac:dyDescent="0.25">
      <c r="I9167" s="4"/>
      <c r="J9167" s="6"/>
      <c r="K9167" s="8"/>
    </row>
    <row r="9168" spans="9:11" x14ac:dyDescent="0.25">
      <c r="I9168" s="4"/>
      <c r="J9168" s="6"/>
      <c r="K9168" s="8"/>
    </row>
    <row r="9169" spans="9:11" x14ac:dyDescent="0.25">
      <c r="I9169" s="4"/>
      <c r="J9169" s="6"/>
      <c r="K9169" s="8"/>
    </row>
    <row r="9170" spans="9:11" x14ac:dyDescent="0.25">
      <c r="I9170" s="4"/>
      <c r="J9170" s="6"/>
      <c r="K9170" s="8"/>
    </row>
    <row r="9171" spans="9:11" x14ac:dyDescent="0.25">
      <c r="I9171" s="4"/>
      <c r="J9171" s="6"/>
      <c r="K9171" s="8"/>
    </row>
    <row r="9172" spans="9:11" x14ac:dyDescent="0.25">
      <c r="I9172" s="4"/>
      <c r="J9172" s="6"/>
      <c r="K9172" s="8"/>
    </row>
    <row r="9173" spans="9:11" x14ac:dyDescent="0.25">
      <c r="I9173" s="4"/>
      <c r="J9173" s="6"/>
      <c r="K9173" s="8"/>
    </row>
    <row r="9174" spans="9:11" x14ac:dyDescent="0.25">
      <c r="I9174" s="4"/>
      <c r="J9174" s="6"/>
      <c r="K9174" s="8"/>
    </row>
    <row r="9175" spans="9:11" x14ac:dyDescent="0.25">
      <c r="I9175" s="4"/>
      <c r="J9175" s="6"/>
      <c r="K9175" s="8"/>
    </row>
    <row r="9176" spans="9:11" x14ac:dyDescent="0.25">
      <c r="I9176" s="4"/>
      <c r="J9176" s="6"/>
      <c r="K9176" s="8"/>
    </row>
    <row r="9177" spans="9:11" x14ac:dyDescent="0.25">
      <c r="I9177" s="4"/>
      <c r="J9177" s="6"/>
      <c r="K9177" s="8"/>
    </row>
    <row r="9178" spans="9:11" x14ac:dyDescent="0.25">
      <c r="I9178" s="4"/>
      <c r="J9178" s="6"/>
      <c r="K9178" s="8"/>
    </row>
    <row r="9179" spans="9:11" x14ac:dyDescent="0.25">
      <c r="I9179" s="4"/>
      <c r="J9179" s="6"/>
      <c r="K9179" s="8"/>
    </row>
    <row r="9180" spans="9:11" x14ac:dyDescent="0.25">
      <c r="I9180" s="4"/>
      <c r="J9180" s="6"/>
      <c r="K9180" s="8"/>
    </row>
    <row r="9181" spans="9:11" x14ac:dyDescent="0.25">
      <c r="I9181" s="4"/>
      <c r="J9181" s="6"/>
      <c r="K9181" s="8"/>
    </row>
    <row r="9182" spans="9:11" x14ac:dyDescent="0.25">
      <c r="I9182" s="4"/>
      <c r="J9182" s="6"/>
      <c r="K9182" s="8"/>
    </row>
    <row r="9183" spans="9:11" x14ac:dyDescent="0.25">
      <c r="I9183" s="4"/>
      <c r="J9183" s="6"/>
      <c r="K9183" s="8"/>
    </row>
    <row r="9184" spans="9:11" x14ac:dyDescent="0.25">
      <c r="I9184" s="4"/>
      <c r="J9184" s="6"/>
      <c r="K9184" s="8"/>
    </row>
    <row r="9185" spans="9:11" x14ac:dyDescent="0.25">
      <c r="I9185" s="4"/>
      <c r="J9185" s="6"/>
      <c r="K9185" s="8"/>
    </row>
    <row r="9186" spans="9:11" x14ac:dyDescent="0.25">
      <c r="I9186" s="4"/>
      <c r="J9186" s="6"/>
      <c r="K9186" s="8"/>
    </row>
    <row r="9187" spans="9:11" x14ac:dyDescent="0.25">
      <c r="I9187" s="4"/>
      <c r="J9187" s="6"/>
      <c r="K9187" s="8"/>
    </row>
    <row r="9188" spans="9:11" x14ac:dyDescent="0.25">
      <c r="I9188" s="4"/>
      <c r="J9188" s="6"/>
      <c r="K9188" s="8"/>
    </row>
    <row r="9189" spans="9:11" x14ac:dyDescent="0.25">
      <c r="I9189" s="4"/>
      <c r="J9189" s="6"/>
      <c r="K9189" s="8"/>
    </row>
    <row r="9190" spans="9:11" x14ac:dyDescent="0.25">
      <c r="I9190" s="4"/>
      <c r="J9190" s="6"/>
      <c r="K9190" s="8"/>
    </row>
    <row r="9191" spans="9:11" x14ac:dyDescent="0.25">
      <c r="I9191" s="4"/>
      <c r="J9191" s="6"/>
      <c r="K9191" s="8"/>
    </row>
    <row r="9192" spans="9:11" x14ac:dyDescent="0.25">
      <c r="I9192" s="4"/>
      <c r="J9192" s="6"/>
      <c r="K9192" s="8"/>
    </row>
    <row r="9193" spans="9:11" x14ac:dyDescent="0.25">
      <c r="I9193" s="4"/>
      <c r="J9193" s="6"/>
      <c r="K9193" s="8"/>
    </row>
    <row r="9194" spans="9:11" x14ac:dyDescent="0.25">
      <c r="I9194" s="4"/>
      <c r="J9194" s="6"/>
      <c r="K9194" s="8"/>
    </row>
    <row r="9195" spans="9:11" x14ac:dyDescent="0.25">
      <c r="I9195" s="4"/>
      <c r="J9195" s="6"/>
      <c r="K9195" s="8"/>
    </row>
    <row r="9196" spans="9:11" x14ac:dyDescent="0.25">
      <c r="I9196" s="4"/>
      <c r="J9196" s="6"/>
      <c r="K9196" s="8"/>
    </row>
    <row r="9197" spans="9:11" x14ac:dyDescent="0.25">
      <c r="I9197" s="4"/>
      <c r="J9197" s="6"/>
      <c r="K9197" s="8"/>
    </row>
    <row r="9198" spans="9:11" x14ac:dyDescent="0.25">
      <c r="I9198" s="4"/>
      <c r="J9198" s="6"/>
      <c r="K9198" s="8"/>
    </row>
    <row r="9199" spans="9:11" x14ac:dyDescent="0.25">
      <c r="I9199" s="4"/>
      <c r="J9199" s="6"/>
      <c r="K9199" s="8"/>
    </row>
    <row r="9200" spans="9:11" x14ac:dyDescent="0.25">
      <c r="I9200" s="4"/>
      <c r="J9200" s="6"/>
      <c r="K9200" s="8"/>
    </row>
    <row r="9201" spans="9:11" x14ac:dyDescent="0.25">
      <c r="I9201" s="4"/>
      <c r="J9201" s="6"/>
      <c r="K9201" s="8"/>
    </row>
    <row r="9202" spans="9:11" x14ac:dyDescent="0.25">
      <c r="I9202" s="4"/>
      <c r="J9202" s="6"/>
      <c r="K9202" s="8"/>
    </row>
    <row r="9203" spans="9:11" x14ac:dyDescent="0.25">
      <c r="I9203" s="4"/>
      <c r="J9203" s="6"/>
      <c r="K9203" s="8"/>
    </row>
    <row r="9204" spans="9:11" x14ac:dyDescent="0.25">
      <c r="I9204" s="4"/>
      <c r="J9204" s="6"/>
      <c r="K9204" s="8"/>
    </row>
    <row r="9205" spans="9:11" x14ac:dyDescent="0.25">
      <c r="I9205" s="4"/>
      <c r="J9205" s="6"/>
      <c r="K9205" s="8"/>
    </row>
    <row r="9206" spans="9:11" x14ac:dyDescent="0.25">
      <c r="I9206" s="4"/>
      <c r="J9206" s="6"/>
      <c r="K9206" s="8"/>
    </row>
    <row r="9207" spans="9:11" x14ac:dyDescent="0.25">
      <c r="I9207" s="4"/>
      <c r="J9207" s="6"/>
      <c r="K9207" s="8"/>
    </row>
    <row r="9208" spans="9:11" x14ac:dyDescent="0.25">
      <c r="I9208" s="4"/>
      <c r="J9208" s="6"/>
      <c r="K9208" s="8"/>
    </row>
    <row r="9209" spans="9:11" x14ac:dyDescent="0.25">
      <c r="I9209" s="4"/>
      <c r="J9209" s="6"/>
      <c r="K9209" s="8"/>
    </row>
    <row r="9210" spans="9:11" x14ac:dyDescent="0.25">
      <c r="I9210" s="4"/>
      <c r="J9210" s="6"/>
      <c r="K9210" s="8"/>
    </row>
    <row r="9211" spans="9:11" x14ac:dyDescent="0.25">
      <c r="I9211" s="4"/>
      <c r="J9211" s="6"/>
      <c r="K9211" s="8"/>
    </row>
    <row r="9212" spans="9:11" x14ac:dyDescent="0.25">
      <c r="I9212" s="4"/>
      <c r="J9212" s="6"/>
      <c r="K9212" s="8"/>
    </row>
    <row r="9213" spans="9:11" x14ac:dyDescent="0.25">
      <c r="I9213" s="4"/>
      <c r="J9213" s="6"/>
      <c r="K9213" s="8"/>
    </row>
    <row r="9214" spans="9:11" x14ac:dyDescent="0.25">
      <c r="I9214" s="4"/>
      <c r="J9214" s="6"/>
      <c r="K9214" s="8"/>
    </row>
    <row r="9215" spans="9:11" x14ac:dyDescent="0.25">
      <c r="I9215" s="4"/>
      <c r="J9215" s="6"/>
      <c r="K9215" s="8"/>
    </row>
    <row r="9216" spans="9:11" x14ac:dyDescent="0.25">
      <c r="I9216" s="4"/>
      <c r="J9216" s="6"/>
      <c r="K9216" s="8"/>
    </row>
    <row r="9217" spans="9:11" x14ac:dyDescent="0.25">
      <c r="I9217" s="4"/>
      <c r="J9217" s="6"/>
      <c r="K9217" s="8"/>
    </row>
    <row r="9218" spans="9:11" x14ac:dyDescent="0.25">
      <c r="I9218" s="4"/>
      <c r="J9218" s="6"/>
      <c r="K9218" s="8"/>
    </row>
    <row r="9219" spans="9:11" x14ac:dyDescent="0.25">
      <c r="I9219" s="4"/>
      <c r="J9219" s="6"/>
      <c r="K9219" s="8"/>
    </row>
    <row r="9220" spans="9:11" x14ac:dyDescent="0.25">
      <c r="I9220" s="4"/>
      <c r="J9220" s="6"/>
      <c r="K9220" s="8"/>
    </row>
    <row r="9221" spans="9:11" x14ac:dyDescent="0.25">
      <c r="I9221" s="4"/>
      <c r="J9221" s="6"/>
      <c r="K9221" s="8"/>
    </row>
    <row r="9222" spans="9:11" x14ac:dyDescent="0.25">
      <c r="I9222" s="4"/>
      <c r="J9222" s="6"/>
      <c r="K9222" s="8"/>
    </row>
    <row r="9223" spans="9:11" x14ac:dyDescent="0.25">
      <c r="I9223" s="4"/>
      <c r="J9223" s="6"/>
      <c r="K9223" s="8"/>
    </row>
    <row r="9224" spans="9:11" x14ac:dyDescent="0.25">
      <c r="I9224" s="4"/>
      <c r="J9224" s="6"/>
      <c r="K9224" s="8"/>
    </row>
    <row r="9225" spans="9:11" x14ac:dyDescent="0.25">
      <c r="I9225" s="4"/>
      <c r="J9225" s="6"/>
      <c r="K9225" s="8"/>
    </row>
    <row r="9226" spans="9:11" x14ac:dyDescent="0.25">
      <c r="I9226" s="4"/>
      <c r="J9226" s="6"/>
      <c r="K9226" s="8"/>
    </row>
    <row r="9227" spans="9:11" x14ac:dyDescent="0.25">
      <c r="I9227" s="4"/>
      <c r="J9227" s="6"/>
      <c r="K9227" s="8"/>
    </row>
    <row r="9228" spans="9:11" x14ac:dyDescent="0.25">
      <c r="I9228" s="4"/>
      <c r="J9228" s="6"/>
      <c r="K9228" s="8"/>
    </row>
    <row r="9229" spans="9:11" x14ac:dyDescent="0.25">
      <c r="I9229" s="4"/>
      <c r="J9229" s="6"/>
      <c r="K9229" s="8"/>
    </row>
    <row r="9230" spans="9:11" x14ac:dyDescent="0.25">
      <c r="I9230" s="4"/>
      <c r="J9230" s="6"/>
      <c r="K9230" s="8"/>
    </row>
    <row r="9231" spans="9:11" x14ac:dyDescent="0.25">
      <c r="I9231" s="4"/>
      <c r="J9231" s="6"/>
      <c r="K9231" s="8"/>
    </row>
    <row r="9232" spans="9:11" x14ac:dyDescent="0.25">
      <c r="I9232" s="4"/>
      <c r="J9232" s="6"/>
      <c r="K9232" s="8"/>
    </row>
    <row r="9233" spans="9:11" x14ac:dyDescent="0.25">
      <c r="I9233" s="4"/>
      <c r="J9233" s="6"/>
      <c r="K9233" s="8"/>
    </row>
    <row r="9234" spans="9:11" x14ac:dyDescent="0.25">
      <c r="I9234" s="4"/>
      <c r="J9234" s="6"/>
      <c r="K9234" s="8"/>
    </row>
    <row r="9235" spans="9:11" x14ac:dyDescent="0.25">
      <c r="I9235" s="4"/>
      <c r="J9235" s="6"/>
      <c r="K9235" s="8"/>
    </row>
    <row r="9236" spans="9:11" x14ac:dyDescent="0.25">
      <c r="I9236" s="4"/>
      <c r="J9236" s="6"/>
      <c r="K9236" s="8"/>
    </row>
    <row r="9237" spans="9:11" x14ac:dyDescent="0.25">
      <c r="I9237" s="4"/>
      <c r="J9237" s="6"/>
      <c r="K9237" s="8"/>
    </row>
    <row r="9238" spans="9:11" x14ac:dyDescent="0.25">
      <c r="I9238" s="4"/>
      <c r="J9238" s="6"/>
      <c r="K9238" s="8"/>
    </row>
    <row r="9239" spans="9:11" x14ac:dyDescent="0.25">
      <c r="I9239" s="4"/>
      <c r="J9239" s="6"/>
      <c r="K9239" s="8"/>
    </row>
    <row r="9240" spans="9:11" x14ac:dyDescent="0.25">
      <c r="I9240" s="4"/>
      <c r="J9240" s="6"/>
      <c r="K9240" s="8"/>
    </row>
    <row r="9241" spans="9:11" x14ac:dyDescent="0.25">
      <c r="I9241" s="4"/>
      <c r="J9241" s="6"/>
      <c r="K9241" s="8"/>
    </row>
    <row r="9242" spans="9:11" x14ac:dyDescent="0.25">
      <c r="I9242" s="4"/>
      <c r="J9242" s="6"/>
      <c r="K9242" s="8"/>
    </row>
    <row r="9243" spans="9:11" x14ac:dyDescent="0.25">
      <c r="I9243" s="4"/>
      <c r="J9243" s="6"/>
      <c r="K9243" s="8"/>
    </row>
    <row r="9244" spans="9:11" x14ac:dyDescent="0.25">
      <c r="I9244" s="4"/>
      <c r="J9244" s="6"/>
      <c r="K9244" s="8"/>
    </row>
    <row r="9245" spans="9:11" x14ac:dyDescent="0.25">
      <c r="I9245" s="4"/>
      <c r="J9245" s="6"/>
      <c r="K9245" s="8"/>
    </row>
    <row r="9246" spans="9:11" x14ac:dyDescent="0.25">
      <c r="I9246" s="4"/>
      <c r="J9246" s="6"/>
      <c r="K9246" s="8"/>
    </row>
    <row r="9247" spans="9:11" x14ac:dyDescent="0.25">
      <c r="I9247" s="4"/>
      <c r="J9247" s="6"/>
      <c r="K9247" s="8"/>
    </row>
    <row r="9248" spans="9:11" x14ac:dyDescent="0.25">
      <c r="I9248" s="4"/>
      <c r="J9248" s="6"/>
      <c r="K9248" s="8"/>
    </row>
    <row r="9249" spans="9:11" x14ac:dyDescent="0.25">
      <c r="I9249" s="4"/>
      <c r="J9249" s="6"/>
      <c r="K9249" s="8"/>
    </row>
    <row r="9250" spans="9:11" x14ac:dyDescent="0.25">
      <c r="I9250" s="4"/>
      <c r="J9250" s="6"/>
      <c r="K9250" s="8"/>
    </row>
    <row r="9251" spans="9:11" x14ac:dyDescent="0.25">
      <c r="I9251" s="4"/>
      <c r="J9251" s="6"/>
      <c r="K9251" s="8"/>
    </row>
    <row r="9252" spans="9:11" x14ac:dyDescent="0.25">
      <c r="I9252" s="4"/>
      <c r="J9252" s="6"/>
      <c r="K9252" s="8"/>
    </row>
    <row r="9253" spans="9:11" x14ac:dyDescent="0.25">
      <c r="I9253" s="4"/>
      <c r="J9253" s="6"/>
      <c r="K9253" s="8"/>
    </row>
    <row r="9254" spans="9:11" x14ac:dyDescent="0.25">
      <c r="I9254" s="4"/>
      <c r="J9254" s="6"/>
      <c r="K9254" s="8"/>
    </row>
    <row r="9255" spans="9:11" x14ac:dyDescent="0.25">
      <c r="I9255" s="4"/>
      <c r="J9255" s="6"/>
      <c r="K9255" s="8"/>
    </row>
    <row r="9256" spans="9:11" x14ac:dyDescent="0.25">
      <c r="I9256" s="4"/>
      <c r="J9256" s="6"/>
      <c r="K9256" s="8"/>
    </row>
    <row r="9257" spans="9:11" x14ac:dyDescent="0.25">
      <c r="I9257" s="4"/>
      <c r="J9257" s="6"/>
      <c r="K9257" s="8"/>
    </row>
    <row r="9258" spans="9:11" x14ac:dyDescent="0.25">
      <c r="I9258" s="4"/>
      <c r="J9258" s="6"/>
      <c r="K9258" s="8"/>
    </row>
    <row r="9259" spans="9:11" x14ac:dyDescent="0.25">
      <c r="I9259" s="4"/>
      <c r="J9259" s="6"/>
      <c r="K9259" s="8"/>
    </row>
    <row r="9260" spans="9:11" x14ac:dyDescent="0.25">
      <c r="I9260" s="4"/>
      <c r="J9260" s="6"/>
      <c r="K9260" s="8"/>
    </row>
    <row r="9261" spans="9:11" x14ac:dyDescent="0.25">
      <c r="I9261" s="4"/>
      <c r="J9261" s="6"/>
      <c r="K9261" s="8"/>
    </row>
    <row r="9262" spans="9:11" x14ac:dyDescent="0.25">
      <c r="I9262" s="4"/>
      <c r="J9262" s="6"/>
      <c r="K9262" s="8"/>
    </row>
    <row r="9263" spans="9:11" x14ac:dyDescent="0.25">
      <c r="I9263" s="4"/>
      <c r="J9263" s="6"/>
      <c r="K9263" s="8"/>
    </row>
    <row r="9264" spans="9:11" x14ac:dyDescent="0.25">
      <c r="I9264" s="4"/>
      <c r="J9264" s="6"/>
      <c r="K9264" s="8"/>
    </row>
    <row r="9265" spans="9:11" x14ac:dyDescent="0.25">
      <c r="I9265" s="4"/>
      <c r="J9265" s="6"/>
      <c r="K9265" s="8"/>
    </row>
    <row r="9266" spans="9:11" x14ac:dyDescent="0.25">
      <c r="I9266" s="4"/>
      <c r="J9266" s="6"/>
      <c r="K9266" s="8"/>
    </row>
    <row r="9267" spans="9:11" x14ac:dyDescent="0.25">
      <c r="I9267" s="4"/>
      <c r="J9267" s="6"/>
      <c r="K9267" s="8"/>
    </row>
    <row r="9268" spans="9:11" x14ac:dyDescent="0.25">
      <c r="I9268" s="4"/>
      <c r="J9268" s="6"/>
      <c r="K9268" s="8"/>
    </row>
    <row r="9269" spans="9:11" x14ac:dyDescent="0.25">
      <c r="I9269" s="4"/>
      <c r="J9269" s="6"/>
      <c r="K9269" s="8"/>
    </row>
    <row r="9270" spans="9:11" x14ac:dyDescent="0.25">
      <c r="I9270" s="4"/>
      <c r="J9270" s="6"/>
      <c r="K9270" s="8"/>
    </row>
    <row r="9271" spans="9:11" x14ac:dyDescent="0.25">
      <c r="I9271" s="4"/>
      <c r="J9271" s="6"/>
      <c r="K9271" s="8"/>
    </row>
    <row r="9272" spans="9:11" x14ac:dyDescent="0.25">
      <c r="I9272" s="4"/>
      <c r="J9272" s="6"/>
      <c r="K9272" s="8"/>
    </row>
    <row r="9273" spans="9:11" x14ac:dyDescent="0.25">
      <c r="I9273" s="4"/>
      <c r="J9273" s="6"/>
      <c r="K9273" s="8"/>
    </row>
    <row r="9274" spans="9:11" x14ac:dyDescent="0.25">
      <c r="I9274" s="4"/>
      <c r="J9274" s="6"/>
      <c r="K9274" s="8"/>
    </row>
    <row r="9275" spans="9:11" x14ac:dyDescent="0.25">
      <c r="I9275" s="4"/>
      <c r="J9275" s="6"/>
      <c r="K9275" s="8"/>
    </row>
    <row r="9276" spans="9:11" x14ac:dyDescent="0.25">
      <c r="I9276" s="4"/>
      <c r="J9276" s="6"/>
      <c r="K9276" s="8"/>
    </row>
    <row r="9277" spans="9:11" x14ac:dyDescent="0.25">
      <c r="I9277" s="4"/>
      <c r="J9277" s="6"/>
      <c r="K9277" s="8"/>
    </row>
    <row r="9278" spans="9:11" x14ac:dyDescent="0.25">
      <c r="I9278" s="4"/>
      <c r="J9278" s="6"/>
      <c r="K9278" s="8"/>
    </row>
    <row r="9279" spans="9:11" x14ac:dyDescent="0.25">
      <c r="I9279" s="4"/>
      <c r="J9279" s="6"/>
      <c r="K9279" s="8"/>
    </row>
    <row r="9280" spans="9:11" x14ac:dyDescent="0.25">
      <c r="I9280" s="4"/>
      <c r="J9280" s="6"/>
      <c r="K9280" s="8"/>
    </row>
    <row r="9281" spans="9:11" x14ac:dyDescent="0.25">
      <c r="I9281" s="4"/>
      <c r="J9281" s="6"/>
      <c r="K9281" s="8"/>
    </row>
    <row r="9282" spans="9:11" x14ac:dyDescent="0.25">
      <c r="I9282" s="4"/>
      <c r="J9282" s="6"/>
      <c r="K9282" s="8"/>
    </row>
    <row r="9283" spans="9:11" x14ac:dyDescent="0.25">
      <c r="I9283" s="4"/>
      <c r="J9283" s="6"/>
      <c r="K9283" s="8"/>
    </row>
    <row r="9284" spans="9:11" x14ac:dyDescent="0.25">
      <c r="I9284" s="4"/>
      <c r="J9284" s="6"/>
      <c r="K9284" s="8"/>
    </row>
    <row r="9285" spans="9:11" x14ac:dyDescent="0.25">
      <c r="I9285" s="4"/>
      <c r="J9285" s="6"/>
      <c r="K9285" s="8"/>
    </row>
    <row r="9286" spans="9:11" x14ac:dyDescent="0.25">
      <c r="I9286" s="4"/>
      <c r="J9286" s="6"/>
      <c r="K9286" s="8"/>
    </row>
    <row r="9287" spans="9:11" x14ac:dyDescent="0.25">
      <c r="I9287" s="4"/>
      <c r="J9287" s="6"/>
      <c r="K9287" s="8"/>
    </row>
    <row r="9288" spans="9:11" x14ac:dyDescent="0.25">
      <c r="I9288" s="4"/>
      <c r="J9288" s="6"/>
      <c r="K9288" s="8"/>
    </row>
    <row r="9289" spans="9:11" x14ac:dyDescent="0.25">
      <c r="I9289" s="4"/>
      <c r="J9289" s="6"/>
      <c r="K9289" s="8"/>
    </row>
    <row r="9290" spans="9:11" x14ac:dyDescent="0.25">
      <c r="I9290" s="4"/>
      <c r="J9290" s="6"/>
      <c r="K9290" s="8"/>
    </row>
    <row r="9291" spans="9:11" x14ac:dyDescent="0.25">
      <c r="I9291" s="4"/>
      <c r="J9291" s="6"/>
      <c r="K9291" s="8"/>
    </row>
    <row r="9292" spans="9:11" x14ac:dyDescent="0.25">
      <c r="I9292" s="4"/>
      <c r="J9292" s="6"/>
      <c r="K9292" s="8"/>
    </row>
    <row r="9293" spans="9:11" x14ac:dyDescent="0.25">
      <c r="I9293" s="4"/>
      <c r="J9293" s="6"/>
      <c r="K9293" s="8"/>
    </row>
    <row r="9294" spans="9:11" x14ac:dyDescent="0.25">
      <c r="I9294" s="4"/>
      <c r="J9294" s="6"/>
      <c r="K9294" s="8"/>
    </row>
    <row r="9295" spans="9:11" x14ac:dyDescent="0.25">
      <c r="I9295" s="4"/>
      <c r="J9295" s="6"/>
      <c r="K9295" s="8"/>
    </row>
    <row r="9296" spans="9:11" x14ac:dyDescent="0.25">
      <c r="I9296" s="4"/>
      <c r="J9296" s="6"/>
      <c r="K9296" s="8"/>
    </row>
    <row r="9297" spans="9:11" x14ac:dyDescent="0.25">
      <c r="I9297" s="4"/>
      <c r="J9297" s="6"/>
      <c r="K9297" s="8"/>
    </row>
    <row r="9298" spans="9:11" x14ac:dyDescent="0.25">
      <c r="I9298" s="4"/>
      <c r="J9298" s="6"/>
      <c r="K9298" s="8"/>
    </row>
    <row r="9299" spans="9:11" x14ac:dyDescent="0.25">
      <c r="I9299" s="4"/>
      <c r="J9299" s="6"/>
      <c r="K9299" s="8"/>
    </row>
    <row r="9300" spans="9:11" x14ac:dyDescent="0.25">
      <c r="I9300" s="4"/>
      <c r="J9300" s="6"/>
      <c r="K9300" s="8"/>
    </row>
    <row r="9301" spans="9:11" x14ac:dyDescent="0.25">
      <c r="I9301" s="4"/>
      <c r="J9301" s="6"/>
      <c r="K9301" s="8"/>
    </row>
    <row r="9302" spans="9:11" x14ac:dyDescent="0.25">
      <c r="I9302" s="4"/>
      <c r="J9302" s="6"/>
      <c r="K9302" s="8"/>
    </row>
    <row r="9303" spans="9:11" x14ac:dyDescent="0.25">
      <c r="I9303" s="4"/>
      <c r="J9303" s="6"/>
      <c r="K9303" s="8"/>
    </row>
    <row r="9304" spans="9:11" x14ac:dyDescent="0.25">
      <c r="I9304" s="4"/>
      <c r="J9304" s="6"/>
      <c r="K9304" s="8"/>
    </row>
    <row r="9305" spans="9:11" x14ac:dyDescent="0.25">
      <c r="I9305" s="4"/>
      <c r="J9305" s="6"/>
      <c r="K9305" s="8"/>
    </row>
    <row r="9306" spans="9:11" x14ac:dyDescent="0.25">
      <c r="I9306" s="4"/>
      <c r="J9306" s="6"/>
      <c r="K9306" s="8"/>
    </row>
    <row r="9307" spans="9:11" x14ac:dyDescent="0.25">
      <c r="I9307" s="4"/>
      <c r="J9307" s="6"/>
      <c r="K9307" s="8"/>
    </row>
    <row r="9308" spans="9:11" x14ac:dyDescent="0.25">
      <c r="I9308" s="4"/>
      <c r="J9308" s="6"/>
      <c r="K9308" s="8"/>
    </row>
    <row r="9309" spans="9:11" x14ac:dyDescent="0.25">
      <c r="I9309" s="4"/>
      <c r="J9309" s="6"/>
      <c r="K9309" s="8"/>
    </row>
    <row r="9310" spans="9:11" x14ac:dyDescent="0.25">
      <c r="I9310" s="4"/>
      <c r="J9310" s="6"/>
      <c r="K9310" s="8"/>
    </row>
    <row r="9311" spans="9:11" x14ac:dyDescent="0.25">
      <c r="I9311" s="4"/>
      <c r="J9311" s="6"/>
      <c r="K9311" s="8"/>
    </row>
    <row r="9312" spans="9:11" x14ac:dyDescent="0.25">
      <c r="I9312" s="4"/>
      <c r="J9312" s="6"/>
      <c r="K9312" s="8"/>
    </row>
    <row r="9313" spans="9:11" x14ac:dyDescent="0.25">
      <c r="I9313" s="4"/>
      <c r="J9313" s="6"/>
      <c r="K9313" s="8"/>
    </row>
    <row r="9314" spans="9:11" x14ac:dyDescent="0.25">
      <c r="I9314" s="4"/>
      <c r="J9314" s="6"/>
      <c r="K9314" s="8"/>
    </row>
    <row r="9315" spans="9:11" x14ac:dyDescent="0.25">
      <c r="I9315" s="4"/>
      <c r="J9315" s="6"/>
      <c r="K9315" s="8"/>
    </row>
    <row r="9316" spans="9:11" x14ac:dyDescent="0.25">
      <c r="I9316" s="4"/>
      <c r="J9316" s="6"/>
      <c r="K9316" s="8"/>
    </row>
    <row r="9317" spans="9:11" x14ac:dyDescent="0.25">
      <c r="I9317" s="4"/>
      <c r="J9317" s="6"/>
      <c r="K9317" s="8"/>
    </row>
    <row r="9318" spans="9:11" x14ac:dyDescent="0.25">
      <c r="I9318" s="4"/>
      <c r="J9318" s="6"/>
      <c r="K9318" s="8"/>
    </row>
    <row r="9319" spans="9:11" x14ac:dyDescent="0.25">
      <c r="I9319" s="4"/>
      <c r="J9319" s="6"/>
      <c r="K9319" s="8"/>
    </row>
    <row r="9320" spans="9:11" x14ac:dyDescent="0.25">
      <c r="I9320" s="4"/>
      <c r="J9320" s="6"/>
      <c r="K9320" s="8"/>
    </row>
    <row r="9321" spans="9:11" x14ac:dyDescent="0.25">
      <c r="I9321" s="4"/>
      <c r="J9321" s="6"/>
      <c r="K9321" s="8"/>
    </row>
    <row r="9322" spans="9:11" x14ac:dyDescent="0.25">
      <c r="I9322" s="4"/>
      <c r="J9322" s="6"/>
      <c r="K9322" s="8"/>
    </row>
    <row r="9323" spans="9:11" x14ac:dyDescent="0.25">
      <c r="I9323" s="4"/>
      <c r="J9323" s="6"/>
      <c r="K9323" s="8"/>
    </row>
    <row r="9324" spans="9:11" x14ac:dyDescent="0.25">
      <c r="I9324" s="4"/>
      <c r="J9324" s="6"/>
      <c r="K9324" s="8"/>
    </row>
    <row r="9325" spans="9:11" x14ac:dyDescent="0.25">
      <c r="I9325" s="4"/>
      <c r="J9325" s="6"/>
      <c r="K9325" s="8"/>
    </row>
    <row r="9326" spans="9:11" x14ac:dyDescent="0.25">
      <c r="I9326" s="4"/>
      <c r="J9326" s="6"/>
      <c r="K9326" s="8"/>
    </row>
    <row r="9327" spans="9:11" x14ac:dyDescent="0.25">
      <c r="I9327" s="4"/>
      <c r="J9327" s="6"/>
      <c r="K9327" s="8"/>
    </row>
    <row r="9328" spans="9:11" x14ac:dyDescent="0.25">
      <c r="I9328" s="4"/>
      <c r="J9328" s="6"/>
      <c r="K9328" s="8"/>
    </row>
    <row r="9329" spans="9:11" x14ac:dyDescent="0.25">
      <c r="I9329" s="4"/>
      <c r="J9329" s="6"/>
      <c r="K9329" s="8"/>
    </row>
    <row r="9330" spans="9:11" x14ac:dyDescent="0.25">
      <c r="I9330" s="4"/>
      <c r="J9330" s="6"/>
      <c r="K9330" s="8"/>
    </row>
    <row r="9331" spans="9:11" x14ac:dyDescent="0.25">
      <c r="I9331" s="4"/>
      <c r="J9331" s="6"/>
      <c r="K9331" s="8"/>
    </row>
    <row r="9332" spans="9:11" x14ac:dyDescent="0.25">
      <c r="I9332" s="4"/>
      <c r="J9332" s="6"/>
      <c r="K9332" s="8"/>
    </row>
    <row r="9333" spans="9:11" x14ac:dyDescent="0.25">
      <c r="I9333" s="4"/>
      <c r="J9333" s="6"/>
      <c r="K9333" s="8"/>
    </row>
    <row r="9334" spans="9:11" x14ac:dyDescent="0.25">
      <c r="I9334" s="4"/>
      <c r="J9334" s="6"/>
      <c r="K9334" s="8"/>
    </row>
    <row r="9335" spans="9:11" x14ac:dyDescent="0.25">
      <c r="I9335" s="4"/>
      <c r="J9335" s="6"/>
      <c r="K9335" s="8"/>
    </row>
    <row r="9336" spans="9:11" x14ac:dyDescent="0.25">
      <c r="I9336" s="4"/>
      <c r="J9336" s="6"/>
      <c r="K9336" s="8"/>
    </row>
    <row r="9337" spans="9:11" x14ac:dyDescent="0.25">
      <c r="I9337" s="4"/>
      <c r="J9337" s="6"/>
      <c r="K9337" s="8"/>
    </row>
    <row r="9338" spans="9:11" x14ac:dyDescent="0.25">
      <c r="I9338" s="4"/>
      <c r="J9338" s="6"/>
      <c r="K9338" s="8"/>
    </row>
    <row r="9339" spans="9:11" x14ac:dyDescent="0.25">
      <c r="I9339" s="4"/>
      <c r="J9339" s="6"/>
      <c r="K9339" s="8"/>
    </row>
    <row r="9340" spans="9:11" x14ac:dyDescent="0.25">
      <c r="I9340" s="4"/>
      <c r="J9340" s="6"/>
      <c r="K9340" s="8"/>
    </row>
    <row r="9341" spans="9:11" x14ac:dyDescent="0.25">
      <c r="I9341" s="4"/>
      <c r="J9341" s="6"/>
      <c r="K9341" s="8"/>
    </row>
    <row r="9342" spans="9:11" x14ac:dyDescent="0.25">
      <c r="I9342" s="4"/>
      <c r="J9342" s="6"/>
      <c r="K9342" s="8"/>
    </row>
    <row r="9343" spans="9:11" x14ac:dyDescent="0.25">
      <c r="I9343" s="4"/>
      <c r="J9343" s="6"/>
      <c r="K9343" s="8"/>
    </row>
    <row r="9344" spans="9:11" x14ac:dyDescent="0.25">
      <c r="I9344" s="4"/>
      <c r="J9344" s="6"/>
      <c r="K9344" s="8"/>
    </row>
    <row r="9345" spans="9:11" x14ac:dyDescent="0.25">
      <c r="I9345" s="4"/>
      <c r="J9345" s="6"/>
      <c r="K9345" s="8"/>
    </row>
    <row r="9346" spans="9:11" x14ac:dyDescent="0.25">
      <c r="I9346" s="4"/>
      <c r="J9346" s="6"/>
      <c r="K9346" s="8"/>
    </row>
    <row r="9347" spans="9:11" x14ac:dyDescent="0.25">
      <c r="I9347" s="4"/>
      <c r="J9347" s="6"/>
      <c r="K9347" s="8"/>
    </row>
    <row r="9348" spans="9:11" x14ac:dyDescent="0.25">
      <c r="I9348" s="4"/>
      <c r="J9348" s="6"/>
      <c r="K9348" s="8"/>
    </row>
    <row r="9349" spans="9:11" x14ac:dyDescent="0.25">
      <c r="I9349" s="4"/>
      <c r="J9349" s="6"/>
      <c r="K9349" s="8"/>
    </row>
    <row r="9350" spans="9:11" x14ac:dyDescent="0.25">
      <c r="I9350" s="4"/>
      <c r="J9350" s="6"/>
      <c r="K9350" s="8"/>
    </row>
    <row r="9351" spans="9:11" x14ac:dyDescent="0.25">
      <c r="I9351" s="4"/>
      <c r="J9351" s="6"/>
      <c r="K9351" s="8"/>
    </row>
    <row r="9352" spans="9:11" x14ac:dyDescent="0.25">
      <c r="I9352" s="4"/>
      <c r="J9352" s="6"/>
      <c r="K9352" s="8"/>
    </row>
    <row r="9353" spans="9:11" x14ac:dyDescent="0.25">
      <c r="I9353" s="4"/>
      <c r="J9353" s="6"/>
      <c r="K9353" s="8"/>
    </row>
    <row r="9354" spans="9:11" x14ac:dyDescent="0.25">
      <c r="I9354" s="4"/>
      <c r="J9354" s="6"/>
      <c r="K9354" s="8"/>
    </row>
    <row r="9355" spans="9:11" x14ac:dyDescent="0.25">
      <c r="I9355" s="4"/>
      <c r="J9355" s="6"/>
      <c r="K9355" s="8"/>
    </row>
    <row r="9356" spans="9:11" x14ac:dyDescent="0.25">
      <c r="I9356" s="4"/>
      <c r="J9356" s="6"/>
      <c r="K9356" s="8"/>
    </row>
    <row r="9357" spans="9:11" x14ac:dyDescent="0.25">
      <c r="I9357" s="4"/>
      <c r="J9357" s="6"/>
      <c r="K9357" s="8"/>
    </row>
    <row r="9358" spans="9:11" x14ac:dyDescent="0.25">
      <c r="I9358" s="4"/>
      <c r="J9358" s="6"/>
      <c r="K9358" s="8"/>
    </row>
    <row r="9359" spans="9:11" x14ac:dyDescent="0.25">
      <c r="I9359" s="4"/>
      <c r="J9359" s="6"/>
      <c r="K9359" s="8"/>
    </row>
    <row r="9360" spans="9:11" x14ac:dyDescent="0.25">
      <c r="I9360" s="4"/>
      <c r="J9360" s="6"/>
      <c r="K9360" s="8"/>
    </row>
    <row r="9361" spans="9:11" x14ac:dyDescent="0.25">
      <c r="I9361" s="4"/>
      <c r="J9361" s="6"/>
      <c r="K9361" s="8"/>
    </row>
    <row r="9362" spans="9:11" x14ac:dyDescent="0.25">
      <c r="I9362" s="4"/>
      <c r="J9362" s="6"/>
      <c r="K9362" s="8"/>
    </row>
    <row r="9363" spans="9:11" x14ac:dyDescent="0.25">
      <c r="I9363" s="4"/>
      <c r="J9363" s="6"/>
      <c r="K9363" s="8"/>
    </row>
    <row r="9364" spans="9:11" x14ac:dyDescent="0.25">
      <c r="I9364" s="4"/>
      <c r="J9364" s="6"/>
      <c r="K9364" s="8"/>
    </row>
    <row r="9365" spans="9:11" x14ac:dyDescent="0.25">
      <c r="I9365" s="4"/>
      <c r="J9365" s="6"/>
      <c r="K9365" s="8"/>
    </row>
    <row r="9366" spans="9:11" x14ac:dyDescent="0.25">
      <c r="I9366" s="4"/>
      <c r="J9366" s="6"/>
      <c r="K9366" s="8"/>
    </row>
    <row r="9367" spans="9:11" x14ac:dyDescent="0.25">
      <c r="I9367" s="4"/>
      <c r="J9367" s="6"/>
      <c r="K9367" s="8"/>
    </row>
    <row r="9368" spans="9:11" x14ac:dyDescent="0.25">
      <c r="I9368" s="4"/>
      <c r="J9368" s="6"/>
      <c r="K9368" s="8"/>
    </row>
    <row r="9369" spans="9:11" x14ac:dyDescent="0.25">
      <c r="I9369" s="4"/>
      <c r="J9369" s="6"/>
      <c r="K9369" s="8"/>
    </row>
    <row r="9370" spans="9:11" x14ac:dyDescent="0.25">
      <c r="I9370" s="4"/>
      <c r="J9370" s="6"/>
      <c r="K9370" s="8"/>
    </row>
    <row r="9371" spans="9:11" x14ac:dyDescent="0.25">
      <c r="I9371" s="4"/>
      <c r="J9371" s="6"/>
      <c r="K9371" s="8"/>
    </row>
    <row r="9372" spans="9:11" x14ac:dyDescent="0.25">
      <c r="I9372" s="4"/>
      <c r="J9372" s="6"/>
      <c r="K9372" s="8"/>
    </row>
    <row r="9373" spans="9:11" x14ac:dyDescent="0.25">
      <c r="I9373" s="4"/>
      <c r="J9373" s="6"/>
      <c r="K9373" s="8"/>
    </row>
    <row r="9374" spans="9:11" x14ac:dyDescent="0.25">
      <c r="I9374" s="4"/>
      <c r="J9374" s="6"/>
      <c r="K9374" s="8"/>
    </row>
    <row r="9375" spans="9:11" x14ac:dyDescent="0.25">
      <c r="I9375" s="4"/>
      <c r="J9375" s="6"/>
      <c r="K9375" s="8"/>
    </row>
    <row r="9376" spans="9:11" x14ac:dyDescent="0.25">
      <c r="I9376" s="4"/>
      <c r="J9376" s="6"/>
      <c r="K9376" s="8"/>
    </row>
    <row r="9377" spans="9:11" x14ac:dyDescent="0.25">
      <c r="I9377" s="4"/>
      <c r="J9377" s="6"/>
      <c r="K9377" s="8"/>
    </row>
    <row r="9378" spans="9:11" x14ac:dyDescent="0.25">
      <c r="I9378" s="4"/>
      <c r="J9378" s="6"/>
      <c r="K9378" s="8"/>
    </row>
    <row r="9379" spans="9:11" x14ac:dyDescent="0.25">
      <c r="I9379" s="4"/>
      <c r="J9379" s="6"/>
      <c r="K9379" s="8"/>
    </row>
    <row r="9380" spans="9:11" x14ac:dyDescent="0.25">
      <c r="I9380" s="4"/>
      <c r="J9380" s="6"/>
      <c r="K9380" s="8"/>
    </row>
    <row r="9381" spans="9:11" x14ac:dyDescent="0.25">
      <c r="I9381" s="4"/>
      <c r="J9381" s="6"/>
      <c r="K9381" s="8"/>
    </row>
    <row r="9382" spans="9:11" x14ac:dyDescent="0.25">
      <c r="I9382" s="4"/>
      <c r="J9382" s="6"/>
      <c r="K9382" s="8"/>
    </row>
    <row r="9383" spans="9:11" x14ac:dyDescent="0.25">
      <c r="I9383" s="4"/>
      <c r="J9383" s="6"/>
      <c r="K9383" s="8"/>
    </row>
    <row r="9384" spans="9:11" x14ac:dyDescent="0.25">
      <c r="I9384" s="4"/>
      <c r="J9384" s="6"/>
      <c r="K9384" s="8"/>
    </row>
    <row r="9385" spans="9:11" x14ac:dyDescent="0.25">
      <c r="I9385" s="4"/>
      <c r="J9385" s="6"/>
      <c r="K9385" s="8"/>
    </row>
    <row r="9386" spans="9:11" x14ac:dyDescent="0.25">
      <c r="I9386" s="4"/>
      <c r="J9386" s="6"/>
      <c r="K9386" s="8"/>
    </row>
    <row r="9387" spans="9:11" x14ac:dyDescent="0.25">
      <c r="I9387" s="4"/>
      <c r="J9387" s="6"/>
      <c r="K9387" s="8"/>
    </row>
    <row r="9388" spans="9:11" x14ac:dyDescent="0.25">
      <c r="I9388" s="4"/>
      <c r="J9388" s="6"/>
      <c r="K9388" s="8"/>
    </row>
    <row r="9389" spans="9:11" x14ac:dyDescent="0.25">
      <c r="I9389" s="4"/>
      <c r="J9389" s="6"/>
      <c r="K9389" s="8"/>
    </row>
    <row r="9390" spans="9:11" x14ac:dyDescent="0.25">
      <c r="I9390" s="4"/>
      <c r="J9390" s="6"/>
      <c r="K9390" s="8"/>
    </row>
    <row r="9391" spans="9:11" x14ac:dyDescent="0.25">
      <c r="I9391" s="4"/>
      <c r="J9391" s="6"/>
      <c r="K9391" s="8"/>
    </row>
    <row r="9392" spans="9:11" x14ac:dyDescent="0.25">
      <c r="I9392" s="4"/>
      <c r="J9392" s="6"/>
      <c r="K9392" s="8"/>
    </row>
    <row r="9393" spans="9:11" x14ac:dyDescent="0.25">
      <c r="I9393" s="4"/>
      <c r="J9393" s="6"/>
      <c r="K9393" s="8"/>
    </row>
    <row r="9394" spans="9:11" x14ac:dyDescent="0.25">
      <c r="I9394" s="4"/>
      <c r="J9394" s="6"/>
      <c r="K9394" s="8"/>
    </row>
    <row r="9395" spans="9:11" x14ac:dyDescent="0.25">
      <c r="I9395" s="4"/>
      <c r="J9395" s="6"/>
      <c r="K9395" s="8"/>
    </row>
    <row r="9396" spans="9:11" x14ac:dyDescent="0.25">
      <c r="I9396" s="4"/>
      <c r="J9396" s="6"/>
      <c r="K9396" s="8"/>
    </row>
    <row r="9397" spans="9:11" x14ac:dyDescent="0.25">
      <c r="I9397" s="4"/>
      <c r="J9397" s="6"/>
      <c r="K9397" s="8"/>
    </row>
    <row r="9398" spans="9:11" x14ac:dyDescent="0.25">
      <c r="I9398" s="4"/>
      <c r="J9398" s="6"/>
      <c r="K9398" s="8"/>
    </row>
    <row r="9399" spans="9:11" x14ac:dyDescent="0.25">
      <c r="I9399" s="4"/>
      <c r="J9399" s="6"/>
      <c r="K9399" s="8"/>
    </row>
    <row r="9400" spans="9:11" x14ac:dyDescent="0.25">
      <c r="I9400" s="4"/>
      <c r="J9400" s="6"/>
      <c r="K9400" s="8"/>
    </row>
    <row r="9401" spans="9:11" x14ac:dyDescent="0.25">
      <c r="I9401" s="4"/>
      <c r="J9401" s="6"/>
      <c r="K9401" s="8"/>
    </row>
    <row r="9402" spans="9:11" x14ac:dyDescent="0.25">
      <c r="I9402" s="4"/>
      <c r="J9402" s="6"/>
      <c r="K9402" s="8"/>
    </row>
    <row r="9403" spans="9:11" x14ac:dyDescent="0.25">
      <c r="I9403" s="4"/>
      <c r="J9403" s="6"/>
      <c r="K9403" s="8"/>
    </row>
    <row r="9404" spans="9:11" x14ac:dyDescent="0.25">
      <c r="I9404" s="4"/>
      <c r="J9404" s="6"/>
      <c r="K9404" s="8"/>
    </row>
    <row r="9405" spans="9:11" x14ac:dyDescent="0.25">
      <c r="I9405" s="4"/>
      <c r="J9405" s="6"/>
      <c r="K9405" s="8"/>
    </row>
    <row r="9406" spans="9:11" x14ac:dyDescent="0.25">
      <c r="I9406" s="4"/>
      <c r="J9406" s="6"/>
      <c r="K9406" s="8"/>
    </row>
    <row r="9407" spans="9:11" x14ac:dyDescent="0.25">
      <c r="I9407" s="4"/>
      <c r="J9407" s="6"/>
      <c r="K9407" s="8"/>
    </row>
    <row r="9408" spans="9:11" x14ac:dyDescent="0.25">
      <c r="I9408" s="4"/>
      <c r="J9408" s="6"/>
      <c r="K9408" s="8"/>
    </row>
    <row r="9409" spans="9:11" x14ac:dyDescent="0.25">
      <c r="I9409" s="4"/>
      <c r="J9409" s="6"/>
      <c r="K9409" s="8"/>
    </row>
    <row r="9410" spans="9:11" x14ac:dyDescent="0.25">
      <c r="I9410" s="4"/>
      <c r="J9410" s="6"/>
      <c r="K9410" s="8"/>
    </row>
    <row r="9411" spans="9:11" x14ac:dyDescent="0.25">
      <c r="I9411" s="4"/>
      <c r="J9411" s="6"/>
      <c r="K9411" s="8"/>
    </row>
    <row r="9412" spans="9:11" x14ac:dyDescent="0.25">
      <c r="I9412" s="4"/>
      <c r="J9412" s="6"/>
      <c r="K9412" s="8"/>
    </row>
    <row r="9413" spans="9:11" x14ac:dyDescent="0.25">
      <c r="I9413" s="4"/>
      <c r="J9413" s="6"/>
      <c r="K9413" s="8"/>
    </row>
    <row r="9414" spans="9:11" x14ac:dyDescent="0.25">
      <c r="I9414" s="4"/>
      <c r="J9414" s="6"/>
      <c r="K9414" s="8"/>
    </row>
    <row r="9415" spans="9:11" x14ac:dyDescent="0.25">
      <c r="I9415" s="4"/>
      <c r="J9415" s="6"/>
      <c r="K9415" s="8"/>
    </row>
    <row r="9416" spans="9:11" x14ac:dyDescent="0.25">
      <c r="I9416" s="4"/>
      <c r="J9416" s="6"/>
      <c r="K9416" s="8"/>
    </row>
    <row r="9417" spans="9:11" x14ac:dyDescent="0.25">
      <c r="I9417" s="4"/>
      <c r="J9417" s="6"/>
      <c r="K9417" s="8"/>
    </row>
    <row r="9418" spans="9:11" x14ac:dyDescent="0.25">
      <c r="I9418" s="4"/>
      <c r="J9418" s="6"/>
      <c r="K9418" s="8"/>
    </row>
    <row r="9419" spans="9:11" x14ac:dyDescent="0.25">
      <c r="I9419" s="4"/>
      <c r="J9419" s="6"/>
      <c r="K9419" s="8"/>
    </row>
    <row r="9420" spans="9:11" x14ac:dyDescent="0.25">
      <c r="I9420" s="4"/>
      <c r="J9420" s="6"/>
      <c r="K9420" s="8"/>
    </row>
    <row r="9421" spans="9:11" x14ac:dyDescent="0.25">
      <c r="I9421" s="4"/>
      <c r="J9421" s="6"/>
      <c r="K9421" s="8"/>
    </row>
    <row r="9422" spans="9:11" x14ac:dyDescent="0.25">
      <c r="I9422" s="4"/>
      <c r="J9422" s="6"/>
      <c r="K9422" s="8"/>
    </row>
    <row r="9423" spans="9:11" x14ac:dyDescent="0.25">
      <c r="I9423" s="4"/>
      <c r="J9423" s="6"/>
      <c r="K9423" s="8"/>
    </row>
    <row r="9424" spans="9:11" x14ac:dyDescent="0.25">
      <c r="I9424" s="4"/>
      <c r="J9424" s="6"/>
      <c r="K9424" s="8"/>
    </row>
    <row r="9425" spans="9:11" x14ac:dyDescent="0.25">
      <c r="I9425" s="4"/>
      <c r="J9425" s="6"/>
      <c r="K9425" s="8"/>
    </row>
    <row r="9426" spans="9:11" x14ac:dyDescent="0.25">
      <c r="I9426" s="4"/>
      <c r="J9426" s="6"/>
      <c r="K9426" s="8"/>
    </row>
    <row r="9427" spans="9:11" x14ac:dyDescent="0.25">
      <c r="I9427" s="4"/>
      <c r="J9427" s="6"/>
      <c r="K9427" s="8"/>
    </row>
    <row r="9428" spans="9:11" x14ac:dyDescent="0.25">
      <c r="I9428" s="4"/>
      <c r="J9428" s="6"/>
      <c r="K9428" s="8"/>
    </row>
    <row r="9429" spans="9:11" x14ac:dyDescent="0.25">
      <c r="I9429" s="4"/>
      <c r="J9429" s="6"/>
      <c r="K9429" s="8"/>
    </row>
    <row r="9430" spans="9:11" x14ac:dyDescent="0.25">
      <c r="I9430" s="4"/>
      <c r="J9430" s="6"/>
      <c r="K9430" s="8"/>
    </row>
    <row r="9431" spans="9:11" x14ac:dyDescent="0.25">
      <c r="I9431" s="4"/>
      <c r="J9431" s="6"/>
      <c r="K9431" s="8"/>
    </row>
    <row r="9432" spans="9:11" x14ac:dyDescent="0.25">
      <c r="I9432" s="4"/>
      <c r="J9432" s="6"/>
      <c r="K9432" s="8"/>
    </row>
    <row r="9433" spans="9:11" x14ac:dyDescent="0.25">
      <c r="I9433" s="4"/>
      <c r="J9433" s="6"/>
      <c r="K9433" s="8"/>
    </row>
    <row r="9434" spans="9:11" x14ac:dyDescent="0.25">
      <c r="I9434" s="4"/>
      <c r="J9434" s="6"/>
      <c r="K9434" s="8"/>
    </row>
    <row r="9435" spans="9:11" x14ac:dyDescent="0.25">
      <c r="I9435" s="4"/>
      <c r="J9435" s="6"/>
      <c r="K9435" s="8"/>
    </row>
    <row r="9436" spans="9:11" x14ac:dyDescent="0.25">
      <c r="I9436" s="4"/>
      <c r="J9436" s="6"/>
      <c r="K9436" s="8"/>
    </row>
    <row r="9437" spans="9:11" x14ac:dyDescent="0.25">
      <c r="I9437" s="4"/>
      <c r="J9437" s="6"/>
      <c r="K9437" s="8"/>
    </row>
    <row r="9438" spans="9:11" x14ac:dyDescent="0.25">
      <c r="I9438" s="4"/>
      <c r="J9438" s="6"/>
      <c r="K9438" s="8"/>
    </row>
    <row r="9439" spans="9:11" x14ac:dyDescent="0.25">
      <c r="I9439" s="4"/>
      <c r="J9439" s="6"/>
      <c r="K9439" s="8"/>
    </row>
    <row r="9440" spans="9:11" x14ac:dyDescent="0.25">
      <c r="I9440" s="4"/>
      <c r="J9440" s="6"/>
      <c r="K9440" s="8"/>
    </row>
    <row r="9441" spans="9:11" x14ac:dyDescent="0.25">
      <c r="I9441" s="4"/>
      <c r="J9441" s="6"/>
      <c r="K9441" s="8"/>
    </row>
    <row r="9442" spans="9:11" x14ac:dyDescent="0.25">
      <c r="I9442" s="4"/>
      <c r="J9442" s="6"/>
      <c r="K9442" s="8"/>
    </row>
    <row r="9443" spans="9:11" x14ac:dyDescent="0.25">
      <c r="I9443" s="4"/>
      <c r="J9443" s="6"/>
      <c r="K9443" s="8"/>
    </row>
    <row r="9444" spans="9:11" x14ac:dyDescent="0.25">
      <c r="I9444" s="4"/>
      <c r="J9444" s="6"/>
      <c r="K9444" s="8"/>
    </row>
    <row r="9445" spans="9:11" x14ac:dyDescent="0.25">
      <c r="I9445" s="4"/>
      <c r="J9445" s="6"/>
      <c r="K9445" s="8"/>
    </row>
    <row r="9446" spans="9:11" x14ac:dyDescent="0.25">
      <c r="I9446" s="4"/>
      <c r="J9446" s="6"/>
      <c r="K9446" s="8"/>
    </row>
    <row r="9447" spans="9:11" x14ac:dyDescent="0.25">
      <c r="I9447" s="4"/>
      <c r="J9447" s="6"/>
      <c r="K9447" s="8"/>
    </row>
    <row r="9448" spans="9:11" x14ac:dyDescent="0.25">
      <c r="I9448" s="4"/>
      <c r="J9448" s="6"/>
      <c r="K9448" s="8"/>
    </row>
    <row r="9449" spans="9:11" x14ac:dyDescent="0.25">
      <c r="I9449" s="4"/>
      <c r="J9449" s="6"/>
      <c r="K9449" s="8"/>
    </row>
    <row r="9450" spans="9:11" x14ac:dyDescent="0.25">
      <c r="I9450" s="4"/>
      <c r="J9450" s="6"/>
      <c r="K9450" s="8"/>
    </row>
    <row r="9451" spans="9:11" x14ac:dyDescent="0.25">
      <c r="I9451" s="4"/>
      <c r="J9451" s="6"/>
      <c r="K9451" s="8"/>
    </row>
    <row r="9452" spans="9:11" x14ac:dyDescent="0.25">
      <c r="I9452" s="4"/>
      <c r="J9452" s="6"/>
      <c r="K9452" s="8"/>
    </row>
    <row r="9453" spans="9:11" x14ac:dyDescent="0.25">
      <c r="I9453" s="4"/>
      <c r="J9453" s="6"/>
      <c r="K9453" s="8"/>
    </row>
    <row r="9454" spans="9:11" x14ac:dyDescent="0.25">
      <c r="I9454" s="4"/>
      <c r="J9454" s="6"/>
      <c r="K9454" s="8"/>
    </row>
    <row r="9455" spans="9:11" x14ac:dyDescent="0.25">
      <c r="I9455" s="4"/>
      <c r="J9455" s="6"/>
      <c r="K9455" s="8"/>
    </row>
    <row r="9456" spans="9:11" x14ac:dyDescent="0.25">
      <c r="I9456" s="4"/>
      <c r="J9456" s="6"/>
      <c r="K9456" s="8"/>
    </row>
    <row r="9457" spans="9:11" x14ac:dyDescent="0.25">
      <c r="I9457" s="4"/>
      <c r="J9457" s="6"/>
      <c r="K9457" s="8"/>
    </row>
    <row r="9458" spans="9:11" x14ac:dyDescent="0.25">
      <c r="I9458" s="4"/>
      <c r="J9458" s="6"/>
      <c r="K9458" s="8"/>
    </row>
    <row r="9459" spans="9:11" x14ac:dyDescent="0.25">
      <c r="I9459" s="4"/>
      <c r="J9459" s="6"/>
      <c r="K9459" s="8"/>
    </row>
    <row r="9460" spans="9:11" x14ac:dyDescent="0.25">
      <c r="I9460" s="4"/>
      <c r="J9460" s="6"/>
      <c r="K9460" s="8"/>
    </row>
    <row r="9461" spans="9:11" x14ac:dyDescent="0.25">
      <c r="I9461" s="4"/>
      <c r="J9461" s="6"/>
      <c r="K9461" s="8"/>
    </row>
    <row r="9462" spans="9:11" x14ac:dyDescent="0.25">
      <c r="I9462" s="4"/>
      <c r="J9462" s="6"/>
      <c r="K9462" s="8"/>
    </row>
    <row r="9463" spans="9:11" x14ac:dyDescent="0.25">
      <c r="I9463" s="4"/>
      <c r="J9463" s="6"/>
      <c r="K9463" s="8"/>
    </row>
    <row r="9464" spans="9:11" x14ac:dyDescent="0.25">
      <c r="I9464" s="4"/>
      <c r="J9464" s="6"/>
      <c r="K9464" s="8"/>
    </row>
    <row r="9465" spans="9:11" x14ac:dyDescent="0.25">
      <c r="I9465" s="4"/>
      <c r="J9465" s="6"/>
      <c r="K9465" s="8"/>
    </row>
    <row r="9466" spans="9:11" x14ac:dyDescent="0.25">
      <c r="I9466" s="4"/>
      <c r="J9466" s="6"/>
      <c r="K9466" s="8"/>
    </row>
    <row r="9467" spans="9:11" x14ac:dyDescent="0.25">
      <c r="I9467" s="4"/>
      <c r="J9467" s="6"/>
      <c r="K9467" s="8"/>
    </row>
    <row r="9468" spans="9:11" x14ac:dyDescent="0.25">
      <c r="I9468" s="4"/>
      <c r="J9468" s="6"/>
      <c r="K9468" s="8"/>
    </row>
    <row r="9469" spans="9:11" x14ac:dyDescent="0.25">
      <c r="I9469" s="4"/>
      <c r="J9469" s="6"/>
      <c r="K9469" s="8"/>
    </row>
    <row r="9470" spans="9:11" x14ac:dyDescent="0.25">
      <c r="I9470" s="4"/>
      <c r="J9470" s="6"/>
      <c r="K9470" s="8"/>
    </row>
    <row r="9471" spans="9:11" x14ac:dyDescent="0.25">
      <c r="I9471" s="4"/>
      <c r="J9471" s="6"/>
      <c r="K9471" s="8"/>
    </row>
    <row r="9472" spans="9:11" x14ac:dyDescent="0.25">
      <c r="I9472" s="4"/>
      <c r="J9472" s="6"/>
      <c r="K9472" s="8"/>
    </row>
    <row r="9473" spans="9:11" x14ac:dyDescent="0.25">
      <c r="I9473" s="4"/>
      <c r="J9473" s="6"/>
      <c r="K9473" s="8"/>
    </row>
    <row r="9474" spans="9:11" x14ac:dyDescent="0.25">
      <c r="I9474" s="4"/>
      <c r="J9474" s="6"/>
      <c r="K9474" s="8"/>
    </row>
    <row r="9475" spans="9:11" x14ac:dyDescent="0.25">
      <c r="I9475" s="4"/>
      <c r="J9475" s="6"/>
      <c r="K9475" s="8"/>
    </row>
    <row r="9476" spans="9:11" x14ac:dyDescent="0.25">
      <c r="I9476" s="4"/>
      <c r="J9476" s="6"/>
      <c r="K9476" s="8"/>
    </row>
    <row r="9477" spans="9:11" x14ac:dyDescent="0.25">
      <c r="I9477" s="4"/>
      <c r="J9477" s="6"/>
      <c r="K9477" s="8"/>
    </row>
    <row r="9478" spans="9:11" x14ac:dyDescent="0.25">
      <c r="I9478" s="4"/>
      <c r="J9478" s="6"/>
      <c r="K9478" s="8"/>
    </row>
    <row r="9479" spans="9:11" x14ac:dyDescent="0.25">
      <c r="I9479" s="4"/>
      <c r="J9479" s="6"/>
      <c r="K9479" s="8"/>
    </row>
    <row r="9480" spans="9:11" x14ac:dyDescent="0.25">
      <c r="I9480" s="4"/>
      <c r="J9480" s="6"/>
      <c r="K9480" s="8"/>
    </row>
    <row r="9481" spans="9:11" x14ac:dyDescent="0.25">
      <c r="I9481" s="4"/>
      <c r="J9481" s="6"/>
      <c r="K9481" s="8"/>
    </row>
    <row r="9482" spans="9:11" x14ac:dyDescent="0.25">
      <c r="I9482" s="4"/>
      <c r="J9482" s="6"/>
      <c r="K9482" s="8"/>
    </row>
    <row r="9483" spans="9:11" x14ac:dyDescent="0.25">
      <c r="I9483" s="4"/>
      <c r="J9483" s="6"/>
      <c r="K9483" s="8"/>
    </row>
    <row r="9484" spans="9:11" x14ac:dyDescent="0.25">
      <c r="I9484" s="4"/>
      <c r="J9484" s="6"/>
      <c r="K9484" s="8"/>
    </row>
    <row r="9485" spans="9:11" x14ac:dyDescent="0.25">
      <c r="I9485" s="4"/>
      <c r="J9485" s="6"/>
      <c r="K9485" s="8"/>
    </row>
    <row r="9486" spans="9:11" x14ac:dyDescent="0.25">
      <c r="I9486" s="4"/>
      <c r="J9486" s="6"/>
      <c r="K9486" s="8"/>
    </row>
    <row r="9487" spans="9:11" x14ac:dyDescent="0.25">
      <c r="I9487" s="4"/>
      <c r="J9487" s="6"/>
      <c r="K9487" s="8"/>
    </row>
    <row r="9488" spans="9:11" x14ac:dyDescent="0.25">
      <c r="I9488" s="4"/>
      <c r="J9488" s="6"/>
      <c r="K9488" s="8"/>
    </row>
    <row r="9489" spans="9:11" x14ac:dyDescent="0.25">
      <c r="I9489" s="4"/>
      <c r="J9489" s="6"/>
      <c r="K9489" s="8"/>
    </row>
    <row r="9490" spans="9:11" x14ac:dyDescent="0.25">
      <c r="I9490" s="4"/>
      <c r="J9490" s="6"/>
      <c r="K9490" s="8"/>
    </row>
    <row r="9491" spans="9:11" x14ac:dyDescent="0.25">
      <c r="I9491" s="4"/>
      <c r="J9491" s="6"/>
      <c r="K9491" s="8"/>
    </row>
    <row r="9492" spans="9:11" x14ac:dyDescent="0.25">
      <c r="I9492" s="4"/>
      <c r="J9492" s="6"/>
      <c r="K9492" s="8"/>
    </row>
    <row r="9493" spans="9:11" x14ac:dyDescent="0.25">
      <c r="I9493" s="4"/>
      <c r="J9493" s="6"/>
      <c r="K9493" s="8"/>
    </row>
    <row r="9494" spans="9:11" x14ac:dyDescent="0.25">
      <c r="I9494" s="4"/>
      <c r="J9494" s="6"/>
      <c r="K9494" s="8"/>
    </row>
    <row r="9495" spans="9:11" x14ac:dyDescent="0.25">
      <c r="I9495" s="4"/>
      <c r="J9495" s="6"/>
      <c r="K9495" s="8"/>
    </row>
    <row r="9496" spans="9:11" x14ac:dyDescent="0.25">
      <c r="I9496" s="4"/>
      <c r="J9496" s="6"/>
      <c r="K9496" s="8"/>
    </row>
    <row r="9497" spans="9:11" x14ac:dyDescent="0.25">
      <c r="I9497" s="4"/>
      <c r="J9497" s="6"/>
      <c r="K9497" s="8"/>
    </row>
    <row r="9498" spans="9:11" x14ac:dyDescent="0.25">
      <c r="I9498" s="4"/>
      <c r="J9498" s="6"/>
      <c r="K9498" s="8"/>
    </row>
    <row r="9499" spans="9:11" x14ac:dyDescent="0.25">
      <c r="I9499" s="4"/>
      <c r="J9499" s="6"/>
      <c r="K9499" s="8"/>
    </row>
    <row r="9500" spans="9:11" x14ac:dyDescent="0.25">
      <c r="I9500" s="4"/>
      <c r="J9500" s="6"/>
      <c r="K9500" s="8"/>
    </row>
    <row r="9501" spans="9:11" x14ac:dyDescent="0.25">
      <c r="I9501" s="4"/>
      <c r="J9501" s="6"/>
      <c r="K9501" s="8"/>
    </row>
    <row r="9502" spans="9:11" x14ac:dyDescent="0.25">
      <c r="I9502" s="4"/>
      <c r="J9502" s="6"/>
      <c r="K9502" s="8"/>
    </row>
    <row r="9503" spans="9:11" x14ac:dyDescent="0.25">
      <c r="I9503" s="4"/>
      <c r="J9503" s="6"/>
      <c r="K9503" s="8"/>
    </row>
    <row r="9504" spans="9:11" x14ac:dyDescent="0.25">
      <c r="I9504" s="4"/>
      <c r="J9504" s="6"/>
      <c r="K9504" s="8"/>
    </row>
    <row r="9505" spans="9:11" x14ac:dyDescent="0.25">
      <c r="I9505" s="4"/>
      <c r="J9505" s="6"/>
      <c r="K9505" s="8"/>
    </row>
    <row r="9506" spans="9:11" x14ac:dyDescent="0.25">
      <c r="I9506" s="4"/>
      <c r="J9506" s="6"/>
      <c r="K9506" s="8"/>
    </row>
    <row r="9507" spans="9:11" x14ac:dyDescent="0.25">
      <c r="I9507" s="4"/>
      <c r="J9507" s="6"/>
      <c r="K9507" s="8"/>
    </row>
    <row r="9508" spans="9:11" x14ac:dyDescent="0.25">
      <c r="I9508" s="4"/>
      <c r="J9508" s="6"/>
      <c r="K9508" s="8"/>
    </row>
    <row r="9509" spans="9:11" x14ac:dyDescent="0.25">
      <c r="I9509" s="4"/>
      <c r="J9509" s="6"/>
      <c r="K9509" s="8"/>
    </row>
    <row r="9510" spans="9:11" x14ac:dyDescent="0.25">
      <c r="I9510" s="4"/>
      <c r="J9510" s="6"/>
      <c r="K9510" s="8"/>
    </row>
    <row r="9511" spans="9:11" x14ac:dyDescent="0.25">
      <c r="I9511" s="4"/>
      <c r="J9511" s="6"/>
      <c r="K9511" s="8"/>
    </row>
    <row r="9512" spans="9:11" x14ac:dyDescent="0.25">
      <c r="I9512" s="4"/>
      <c r="J9512" s="6"/>
      <c r="K9512" s="8"/>
    </row>
    <row r="9513" spans="9:11" x14ac:dyDescent="0.25">
      <c r="I9513" s="4"/>
      <c r="J9513" s="6"/>
      <c r="K9513" s="8"/>
    </row>
    <row r="9514" spans="9:11" x14ac:dyDescent="0.25">
      <c r="I9514" s="4"/>
      <c r="J9514" s="6"/>
      <c r="K9514" s="8"/>
    </row>
    <row r="9515" spans="9:11" x14ac:dyDescent="0.25">
      <c r="I9515" s="4"/>
      <c r="J9515" s="6"/>
      <c r="K9515" s="8"/>
    </row>
    <row r="9516" spans="9:11" x14ac:dyDescent="0.25">
      <c r="I9516" s="4"/>
      <c r="J9516" s="6"/>
      <c r="K9516" s="8"/>
    </row>
    <row r="9517" spans="9:11" x14ac:dyDescent="0.25">
      <c r="I9517" s="4"/>
      <c r="J9517" s="6"/>
      <c r="K9517" s="8"/>
    </row>
    <row r="9518" spans="9:11" x14ac:dyDescent="0.25">
      <c r="I9518" s="4"/>
      <c r="J9518" s="6"/>
      <c r="K9518" s="8"/>
    </row>
    <row r="9519" spans="9:11" x14ac:dyDescent="0.25">
      <c r="I9519" s="4"/>
      <c r="J9519" s="6"/>
      <c r="K9519" s="8"/>
    </row>
    <row r="9520" spans="9:11" x14ac:dyDescent="0.25">
      <c r="I9520" s="4"/>
      <c r="J9520" s="6"/>
      <c r="K9520" s="8"/>
    </row>
    <row r="9521" spans="9:11" x14ac:dyDescent="0.25">
      <c r="I9521" s="4"/>
      <c r="J9521" s="6"/>
      <c r="K9521" s="8"/>
    </row>
    <row r="9522" spans="9:11" x14ac:dyDescent="0.25">
      <c r="I9522" s="4"/>
      <c r="J9522" s="6"/>
      <c r="K9522" s="8"/>
    </row>
    <row r="9523" spans="9:11" x14ac:dyDescent="0.25">
      <c r="I9523" s="4"/>
      <c r="J9523" s="6"/>
      <c r="K9523" s="8"/>
    </row>
    <row r="9524" spans="9:11" x14ac:dyDescent="0.25">
      <c r="I9524" s="4"/>
      <c r="J9524" s="6"/>
      <c r="K9524" s="8"/>
    </row>
    <row r="9525" spans="9:11" x14ac:dyDescent="0.25">
      <c r="I9525" s="4"/>
      <c r="J9525" s="6"/>
      <c r="K9525" s="8"/>
    </row>
    <row r="9526" spans="9:11" x14ac:dyDescent="0.25">
      <c r="I9526" s="4"/>
      <c r="J9526" s="6"/>
      <c r="K9526" s="8"/>
    </row>
    <row r="9527" spans="9:11" x14ac:dyDescent="0.25">
      <c r="I9527" s="4"/>
      <c r="J9527" s="6"/>
      <c r="K9527" s="8"/>
    </row>
    <row r="9528" spans="9:11" x14ac:dyDescent="0.25">
      <c r="I9528" s="4"/>
      <c r="J9528" s="6"/>
      <c r="K9528" s="8"/>
    </row>
    <row r="9529" spans="9:11" x14ac:dyDescent="0.25">
      <c r="I9529" s="4"/>
      <c r="J9529" s="6"/>
      <c r="K9529" s="8"/>
    </row>
    <row r="9530" spans="9:11" x14ac:dyDescent="0.25">
      <c r="I9530" s="4"/>
      <c r="J9530" s="6"/>
      <c r="K9530" s="8"/>
    </row>
    <row r="9531" spans="9:11" x14ac:dyDescent="0.25">
      <c r="I9531" s="4"/>
      <c r="J9531" s="6"/>
      <c r="K9531" s="8"/>
    </row>
    <row r="9532" spans="9:11" x14ac:dyDescent="0.25">
      <c r="I9532" s="4"/>
      <c r="J9532" s="6"/>
      <c r="K9532" s="8"/>
    </row>
    <row r="9533" spans="9:11" x14ac:dyDescent="0.25">
      <c r="I9533" s="4"/>
      <c r="J9533" s="6"/>
      <c r="K9533" s="8"/>
    </row>
    <row r="9534" spans="9:11" x14ac:dyDescent="0.25">
      <c r="I9534" s="4"/>
      <c r="J9534" s="6"/>
      <c r="K9534" s="8"/>
    </row>
    <row r="9535" spans="9:11" x14ac:dyDescent="0.25">
      <c r="I9535" s="4"/>
      <c r="J9535" s="6"/>
      <c r="K9535" s="8"/>
    </row>
    <row r="9536" spans="9:11" x14ac:dyDescent="0.25">
      <c r="I9536" s="4"/>
      <c r="J9536" s="6"/>
      <c r="K9536" s="8"/>
    </row>
    <row r="9537" spans="9:11" x14ac:dyDescent="0.25">
      <c r="I9537" s="4"/>
      <c r="J9537" s="6"/>
      <c r="K9537" s="8"/>
    </row>
    <row r="9538" spans="9:11" x14ac:dyDescent="0.25">
      <c r="I9538" s="4"/>
      <c r="J9538" s="6"/>
      <c r="K9538" s="8"/>
    </row>
    <row r="9539" spans="9:11" x14ac:dyDescent="0.25">
      <c r="I9539" s="4"/>
      <c r="J9539" s="6"/>
      <c r="K9539" s="8"/>
    </row>
    <row r="9540" spans="9:11" x14ac:dyDescent="0.25">
      <c r="I9540" s="4"/>
      <c r="J9540" s="6"/>
      <c r="K9540" s="8"/>
    </row>
    <row r="9541" spans="9:11" x14ac:dyDescent="0.25">
      <c r="I9541" s="4"/>
      <c r="J9541" s="6"/>
      <c r="K9541" s="8"/>
    </row>
    <row r="9542" spans="9:11" x14ac:dyDescent="0.25">
      <c r="I9542" s="4"/>
      <c r="J9542" s="6"/>
      <c r="K9542" s="8"/>
    </row>
    <row r="9543" spans="9:11" x14ac:dyDescent="0.25">
      <c r="I9543" s="4"/>
      <c r="J9543" s="6"/>
      <c r="K9543" s="8"/>
    </row>
    <row r="9544" spans="9:11" x14ac:dyDescent="0.25">
      <c r="I9544" s="4"/>
      <c r="J9544" s="6"/>
      <c r="K9544" s="8"/>
    </row>
    <row r="9545" spans="9:11" x14ac:dyDescent="0.25">
      <c r="I9545" s="4"/>
      <c r="J9545" s="6"/>
      <c r="K9545" s="8"/>
    </row>
    <row r="9546" spans="9:11" x14ac:dyDescent="0.25">
      <c r="I9546" s="4"/>
      <c r="J9546" s="6"/>
      <c r="K9546" s="8"/>
    </row>
    <row r="9547" spans="9:11" x14ac:dyDescent="0.25">
      <c r="I9547" s="4"/>
      <c r="J9547" s="6"/>
      <c r="K9547" s="8"/>
    </row>
    <row r="9548" spans="9:11" x14ac:dyDescent="0.25">
      <c r="I9548" s="4"/>
      <c r="J9548" s="6"/>
      <c r="K9548" s="8"/>
    </row>
    <row r="9549" spans="9:11" x14ac:dyDescent="0.25">
      <c r="I9549" s="4"/>
      <c r="J9549" s="6"/>
      <c r="K9549" s="8"/>
    </row>
    <row r="9550" spans="9:11" x14ac:dyDescent="0.25">
      <c r="I9550" s="4"/>
      <c r="J9550" s="6"/>
      <c r="K9550" s="8"/>
    </row>
    <row r="9551" spans="9:11" x14ac:dyDescent="0.25">
      <c r="I9551" s="4"/>
      <c r="J9551" s="6"/>
      <c r="K9551" s="8"/>
    </row>
    <row r="9552" spans="9:11" x14ac:dyDescent="0.25">
      <c r="I9552" s="4"/>
      <c r="J9552" s="6"/>
      <c r="K9552" s="8"/>
    </row>
    <row r="9553" spans="9:11" x14ac:dyDescent="0.25">
      <c r="I9553" s="4"/>
      <c r="J9553" s="6"/>
      <c r="K9553" s="8"/>
    </row>
    <row r="9554" spans="9:11" x14ac:dyDescent="0.25">
      <c r="I9554" s="4"/>
      <c r="J9554" s="6"/>
      <c r="K9554" s="8"/>
    </row>
    <row r="9555" spans="9:11" x14ac:dyDescent="0.25">
      <c r="I9555" s="4"/>
      <c r="J9555" s="6"/>
      <c r="K9555" s="8"/>
    </row>
    <row r="9556" spans="9:11" x14ac:dyDescent="0.25">
      <c r="I9556" s="4"/>
      <c r="J9556" s="6"/>
      <c r="K9556" s="8"/>
    </row>
    <row r="9557" spans="9:11" x14ac:dyDescent="0.25">
      <c r="I9557" s="4"/>
      <c r="J9557" s="6"/>
      <c r="K9557" s="8"/>
    </row>
    <row r="9558" spans="9:11" x14ac:dyDescent="0.25">
      <c r="I9558" s="4"/>
      <c r="J9558" s="6"/>
      <c r="K9558" s="8"/>
    </row>
    <row r="9559" spans="9:11" x14ac:dyDescent="0.25">
      <c r="I9559" s="4"/>
      <c r="J9559" s="6"/>
      <c r="K9559" s="8"/>
    </row>
    <row r="9560" spans="9:11" x14ac:dyDescent="0.25">
      <c r="I9560" s="4"/>
      <c r="J9560" s="6"/>
      <c r="K9560" s="8"/>
    </row>
    <row r="9561" spans="9:11" x14ac:dyDescent="0.25">
      <c r="I9561" s="4"/>
      <c r="J9561" s="6"/>
      <c r="K9561" s="8"/>
    </row>
    <row r="9562" spans="9:11" x14ac:dyDescent="0.25">
      <c r="I9562" s="4"/>
      <c r="J9562" s="6"/>
      <c r="K9562" s="8"/>
    </row>
    <row r="9563" spans="9:11" x14ac:dyDescent="0.25">
      <c r="I9563" s="4"/>
      <c r="J9563" s="6"/>
      <c r="K9563" s="8"/>
    </row>
    <row r="9564" spans="9:11" x14ac:dyDescent="0.25">
      <c r="I9564" s="4"/>
      <c r="J9564" s="6"/>
      <c r="K9564" s="8"/>
    </row>
    <row r="9565" spans="9:11" x14ac:dyDescent="0.25">
      <c r="I9565" s="4"/>
      <c r="J9565" s="6"/>
      <c r="K9565" s="8"/>
    </row>
    <row r="9566" spans="9:11" x14ac:dyDescent="0.25">
      <c r="I9566" s="4"/>
      <c r="J9566" s="6"/>
      <c r="K9566" s="8"/>
    </row>
    <row r="9567" spans="9:11" x14ac:dyDescent="0.25">
      <c r="I9567" s="4"/>
      <c r="J9567" s="6"/>
      <c r="K9567" s="8"/>
    </row>
    <row r="9568" spans="9:11" x14ac:dyDescent="0.25">
      <c r="I9568" s="4"/>
      <c r="J9568" s="6"/>
      <c r="K9568" s="8"/>
    </row>
    <row r="9569" spans="9:11" x14ac:dyDescent="0.25">
      <c r="I9569" s="4"/>
      <c r="J9569" s="6"/>
      <c r="K9569" s="8"/>
    </row>
    <row r="9570" spans="9:11" x14ac:dyDescent="0.25">
      <c r="I9570" s="4"/>
      <c r="J9570" s="6"/>
      <c r="K9570" s="8"/>
    </row>
    <row r="9571" spans="9:11" x14ac:dyDescent="0.25">
      <c r="I9571" s="4"/>
      <c r="J9571" s="6"/>
      <c r="K9571" s="8"/>
    </row>
    <row r="9572" spans="9:11" x14ac:dyDescent="0.25">
      <c r="I9572" s="4"/>
      <c r="J9572" s="6"/>
      <c r="K9572" s="8"/>
    </row>
    <row r="9573" spans="9:11" x14ac:dyDescent="0.25">
      <c r="I9573" s="4"/>
      <c r="J9573" s="6"/>
      <c r="K9573" s="8"/>
    </row>
    <row r="9574" spans="9:11" x14ac:dyDescent="0.25">
      <c r="I9574" s="4"/>
      <c r="J9574" s="6"/>
      <c r="K9574" s="8"/>
    </row>
    <row r="9575" spans="9:11" x14ac:dyDescent="0.25">
      <c r="I9575" s="4"/>
      <c r="J9575" s="6"/>
      <c r="K9575" s="8"/>
    </row>
    <row r="9576" spans="9:11" x14ac:dyDescent="0.25">
      <c r="I9576" s="4"/>
      <c r="J9576" s="6"/>
      <c r="K9576" s="8"/>
    </row>
    <row r="9577" spans="9:11" x14ac:dyDescent="0.25">
      <c r="I9577" s="4"/>
      <c r="J9577" s="6"/>
      <c r="K9577" s="8"/>
    </row>
    <row r="9578" spans="9:11" x14ac:dyDescent="0.25">
      <c r="I9578" s="4"/>
      <c r="J9578" s="6"/>
      <c r="K9578" s="8"/>
    </row>
    <row r="9579" spans="9:11" x14ac:dyDescent="0.25">
      <c r="I9579" s="4"/>
      <c r="J9579" s="6"/>
      <c r="K9579" s="8"/>
    </row>
    <row r="9580" spans="9:11" x14ac:dyDescent="0.25">
      <c r="I9580" s="4"/>
      <c r="J9580" s="6"/>
      <c r="K9580" s="8"/>
    </row>
    <row r="9581" spans="9:11" x14ac:dyDescent="0.25">
      <c r="I9581" s="4"/>
      <c r="J9581" s="6"/>
      <c r="K9581" s="8"/>
    </row>
    <row r="9582" spans="9:11" x14ac:dyDescent="0.25">
      <c r="I9582" s="4"/>
      <c r="J9582" s="6"/>
      <c r="K9582" s="8"/>
    </row>
    <row r="9583" spans="9:11" x14ac:dyDescent="0.25">
      <c r="I9583" s="4"/>
      <c r="J9583" s="6"/>
      <c r="K9583" s="8"/>
    </row>
    <row r="9584" spans="9:11" x14ac:dyDescent="0.25">
      <c r="I9584" s="4"/>
      <c r="J9584" s="6"/>
      <c r="K9584" s="8"/>
    </row>
    <row r="9585" spans="9:11" x14ac:dyDescent="0.25">
      <c r="I9585" s="4"/>
      <c r="J9585" s="6"/>
      <c r="K9585" s="8"/>
    </row>
    <row r="9586" spans="9:11" x14ac:dyDescent="0.25">
      <c r="I9586" s="4"/>
      <c r="J9586" s="6"/>
      <c r="K9586" s="8"/>
    </row>
    <row r="9587" spans="9:11" x14ac:dyDescent="0.25">
      <c r="I9587" s="4"/>
      <c r="J9587" s="6"/>
      <c r="K9587" s="8"/>
    </row>
    <row r="9588" spans="9:11" x14ac:dyDescent="0.25">
      <c r="I9588" s="4"/>
      <c r="J9588" s="6"/>
      <c r="K9588" s="8"/>
    </row>
    <row r="9589" spans="9:11" x14ac:dyDescent="0.25">
      <c r="I9589" s="4"/>
      <c r="J9589" s="6"/>
      <c r="K9589" s="8"/>
    </row>
    <row r="9590" spans="9:11" x14ac:dyDescent="0.25">
      <c r="I9590" s="4"/>
      <c r="J9590" s="6"/>
      <c r="K9590" s="8"/>
    </row>
    <row r="9591" spans="9:11" x14ac:dyDescent="0.25">
      <c r="I9591" s="4"/>
      <c r="J9591" s="6"/>
      <c r="K9591" s="8"/>
    </row>
    <row r="9592" spans="9:11" x14ac:dyDescent="0.25">
      <c r="I9592" s="4"/>
      <c r="J9592" s="6"/>
      <c r="K9592" s="8"/>
    </row>
    <row r="9593" spans="9:11" x14ac:dyDescent="0.25">
      <c r="I9593" s="4"/>
      <c r="J9593" s="6"/>
      <c r="K9593" s="8"/>
    </row>
    <row r="9594" spans="9:11" x14ac:dyDescent="0.25">
      <c r="I9594" s="4"/>
      <c r="J9594" s="6"/>
      <c r="K9594" s="8"/>
    </row>
    <row r="9595" spans="9:11" x14ac:dyDescent="0.25">
      <c r="I9595" s="4"/>
      <c r="J9595" s="6"/>
      <c r="K9595" s="8"/>
    </row>
    <row r="9596" spans="9:11" x14ac:dyDescent="0.25">
      <c r="I9596" s="4"/>
      <c r="J9596" s="6"/>
      <c r="K9596" s="8"/>
    </row>
    <row r="9597" spans="9:11" x14ac:dyDescent="0.25">
      <c r="I9597" s="4"/>
      <c r="J9597" s="6"/>
      <c r="K9597" s="8"/>
    </row>
    <row r="9598" spans="9:11" x14ac:dyDescent="0.25">
      <c r="I9598" s="4"/>
      <c r="J9598" s="6"/>
      <c r="K9598" s="8"/>
    </row>
    <row r="9599" spans="9:11" x14ac:dyDescent="0.25">
      <c r="I9599" s="4"/>
      <c r="J9599" s="6"/>
      <c r="K9599" s="8"/>
    </row>
    <row r="9600" spans="9:11" x14ac:dyDescent="0.25">
      <c r="I9600" s="4"/>
      <c r="J9600" s="6"/>
      <c r="K9600" s="8"/>
    </row>
    <row r="9601" spans="9:11" x14ac:dyDescent="0.25">
      <c r="I9601" s="4"/>
      <c r="J9601" s="6"/>
      <c r="K9601" s="8"/>
    </row>
    <row r="9602" spans="9:11" x14ac:dyDescent="0.25">
      <c r="I9602" s="4"/>
      <c r="J9602" s="6"/>
      <c r="K9602" s="8"/>
    </row>
    <row r="9603" spans="9:11" x14ac:dyDescent="0.25">
      <c r="I9603" s="4"/>
      <c r="J9603" s="6"/>
      <c r="K9603" s="8"/>
    </row>
    <row r="9604" spans="9:11" x14ac:dyDescent="0.25">
      <c r="I9604" s="4"/>
      <c r="J9604" s="6"/>
      <c r="K9604" s="8"/>
    </row>
    <row r="9605" spans="9:11" x14ac:dyDescent="0.25">
      <c r="I9605" s="4"/>
      <c r="J9605" s="6"/>
      <c r="K9605" s="8"/>
    </row>
    <row r="9606" spans="9:11" x14ac:dyDescent="0.25">
      <c r="I9606" s="4"/>
      <c r="J9606" s="6"/>
      <c r="K9606" s="8"/>
    </row>
    <row r="9607" spans="9:11" x14ac:dyDescent="0.25">
      <c r="I9607" s="4"/>
      <c r="J9607" s="6"/>
      <c r="K9607" s="8"/>
    </row>
    <row r="9608" spans="9:11" x14ac:dyDescent="0.25">
      <c r="I9608" s="4"/>
      <c r="J9608" s="6"/>
      <c r="K9608" s="8"/>
    </row>
    <row r="9609" spans="9:11" x14ac:dyDescent="0.25">
      <c r="I9609" s="4"/>
      <c r="J9609" s="6"/>
      <c r="K9609" s="8"/>
    </row>
    <row r="9610" spans="9:11" x14ac:dyDescent="0.25">
      <c r="I9610" s="4"/>
      <c r="J9610" s="6"/>
      <c r="K9610" s="8"/>
    </row>
    <row r="9611" spans="9:11" x14ac:dyDescent="0.25">
      <c r="I9611" s="4"/>
      <c r="J9611" s="6"/>
      <c r="K9611" s="8"/>
    </row>
    <row r="9612" spans="9:11" x14ac:dyDescent="0.25">
      <c r="I9612" s="4"/>
      <c r="J9612" s="6"/>
      <c r="K9612" s="8"/>
    </row>
    <row r="9613" spans="9:11" x14ac:dyDescent="0.25">
      <c r="I9613" s="4"/>
      <c r="J9613" s="6"/>
      <c r="K9613" s="8"/>
    </row>
    <row r="9614" spans="9:11" x14ac:dyDescent="0.25">
      <c r="I9614" s="4"/>
      <c r="J9614" s="6"/>
      <c r="K9614" s="8"/>
    </row>
    <row r="9615" spans="9:11" x14ac:dyDescent="0.25">
      <c r="I9615" s="4"/>
      <c r="J9615" s="6"/>
      <c r="K9615" s="8"/>
    </row>
    <row r="9616" spans="9:11" x14ac:dyDescent="0.25">
      <c r="I9616" s="4"/>
      <c r="J9616" s="6"/>
      <c r="K9616" s="8"/>
    </row>
    <row r="9617" spans="9:11" x14ac:dyDescent="0.25">
      <c r="I9617" s="4"/>
      <c r="J9617" s="6"/>
      <c r="K9617" s="8"/>
    </row>
    <row r="9618" spans="9:11" x14ac:dyDescent="0.25">
      <c r="I9618" s="4"/>
      <c r="J9618" s="6"/>
      <c r="K9618" s="8"/>
    </row>
    <row r="9619" spans="9:11" x14ac:dyDescent="0.25">
      <c r="I9619" s="4"/>
      <c r="J9619" s="6"/>
      <c r="K9619" s="8"/>
    </row>
    <row r="9620" spans="9:11" x14ac:dyDescent="0.25">
      <c r="I9620" s="4"/>
      <c r="J9620" s="6"/>
      <c r="K9620" s="8"/>
    </row>
    <row r="9621" spans="9:11" x14ac:dyDescent="0.25">
      <c r="I9621" s="4"/>
      <c r="J9621" s="6"/>
      <c r="K9621" s="8"/>
    </row>
    <row r="9622" spans="9:11" x14ac:dyDescent="0.25">
      <c r="I9622" s="4"/>
      <c r="J9622" s="6"/>
      <c r="K9622" s="8"/>
    </row>
    <row r="9623" spans="9:11" x14ac:dyDescent="0.25">
      <c r="I9623" s="4"/>
      <c r="J9623" s="6"/>
      <c r="K9623" s="8"/>
    </row>
    <row r="9624" spans="9:11" x14ac:dyDescent="0.25">
      <c r="I9624" s="4"/>
      <c r="J9624" s="6"/>
      <c r="K9624" s="8"/>
    </row>
    <row r="9625" spans="9:11" x14ac:dyDescent="0.25">
      <c r="I9625" s="4"/>
      <c r="J9625" s="6"/>
      <c r="K9625" s="8"/>
    </row>
    <row r="9626" spans="9:11" x14ac:dyDescent="0.25">
      <c r="I9626" s="4"/>
      <c r="J9626" s="6"/>
      <c r="K9626" s="8"/>
    </row>
    <row r="9627" spans="9:11" x14ac:dyDescent="0.25">
      <c r="I9627" s="4"/>
      <c r="J9627" s="6"/>
      <c r="K9627" s="8"/>
    </row>
    <row r="9628" spans="9:11" x14ac:dyDescent="0.25">
      <c r="I9628" s="4"/>
      <c r="J9628" s="6"/>
      <c r="K9628" s="8"/>
    </row>
    <row r="9629" spans="9:11" x14ac:dyDescent="0.25">
      <c r="I9629" s="4"/>
      <c r="J9629" s="6"/>
      <c r="K9629" s="8"/>
    </row>
    <row r="9630" spans="9:11" x14ac:dyDescent="0.25">
      <c r="I9630" s="4"/>
      <c r="J9630" s="6"/>
      <c r="K9630" s="8"/>
    </row>
    <row r="9631" spans="9:11" x14ac:dyDescent="0.25">
      <c r="I9631" s="4"/>
      <c r="J9631" s="6"/>
      <c r="K9631" s="8"/>
    </row>
    <row r="9632" spans="9:11" x14ac:dyDescent="0.25">
      <c r="I9632" s="4"/>
      <c r="J9632" s="6"/>
      <c r="K9632" s="8"/>
    </row>
    <row r="9633" spans="9:11" x14ac:dyDescent="0.25">
      <c r="I9633" s="4"/>
      <c r="J9633" s="6"/>
      <c r="K9633" s="8"/>
    </row>
    <row r="9634" spans="9:11" x14ac:dyDescent="0.25">
      <c r="I9634" s="4"/>
      <c r="J9634" s="6"/>
      <c r="K9634" s="8"/>
    </row>
    <row r="9635" spans="9:11" x14ac:dyDescent="0.25">
      <c r="I9635" s="4"/>
      <c r="J9635" s="6"/>
      <c r="K9635" s="8"/>
    </row>
    <row r="9636" spans="9:11" x14ac:dyDescent="0.25">
      <c r="I9636" s="4"/>
      <c r="J9636" s="6"/>
      <c r="K9636" s="8"/>
    </row>
    <row r="9637" spans="9:11" x14ac:dyDescent="0.25">
      <c r="I9637" s="4"/>
      <c r="J9637" s="6"/>
      <c r="K9637" s="8"/>
    </row>
    <row r="9638" spans="9:11" x14ac:dyDescent="0.25">
      <c r="I9638" s="4"/>
      <c r="J9638" s="6"/>
      <c r="K9638" s="8"/>
    </row>
    <row r="9639" spans="9:11" x14ac:dyDescent="0.25">
      <c r="I9639" s="4"/>
      <c r="J9639" s="6"/>
      <c r="K9639" s="8"/>
    </row>
    <row r="9640" spans="9:11" x14ac:dyDescent="0.25">
      <c r="I9640" s="4"/>
      <c r="J9640" s="6"/>
      <c r="K9640" s="8"/>
    </row>
    <row r="9641" spans="9:11" x14ac:dyDescent="0.25">
      <c r="I9641" s="4"/>
      <c r="J9641" s="6"/>
      <c r="K9641" s="8"/>
    </row>
    <row r="9642" spans="9:11" x14ac:dyDescent="0.25">
      <c r="I9642" s="4"/>
      <c r="J9642" s="6"/>
      <c r="K9642" s="8"/>
    </row>
    <row r="9643" spans="9:11" x14ac:dyDescent="0.25">
      <c r="I9643" s="4"/>
      <c r="J9643" s="6"/>
      <c r="K9643" s="8"/>
    </row>
    <row r="9644" spans="9:11" x14ac:dyDescent="0.25">
      <c r="I9644" s="4"/>
      <c r="J9644" s="6"/>
      <c r="K9644" s="8"/>
    </row>
    <row r="9645" spans="9:11" x14ac:dyDescent="0.25">
      <c r="I9645" s="4"/>
      <c r="J9645" s="6"/>
      <c r="K9645" s="8"/>
    </row>
    <row r="9646" spans="9:11" x14ac:dyDescent="0.25">
      <c r="I9646" s="4"/>
      <c r="J9646" s="6"/>
      <c r="K9646" s="8"/>
    </row>
    <row r="9647" spans="9:11" x14ac:dyDescent="0.25">
      <c r="I9647" s="4"/>
      <c r="J9647" s="6"/>
      <c r="K9647" s="8"/>
    </row>
    <row r="9648" spans="9:11" x14ac:dyDescent="0.25">
      <c r="I9648" s="4"/>
      <c r="J9648" s="6"/>
      <c r="K9648" s="8"/>
    </row>
    <row r="9649" spans="9:11" x14ac:dyDescent="0.25">
      <c r="I9649" s="4"/>
      <c r="J9649" s="6"/>
      <c r="K9649" s="8"/>
    </row>
    <row r="9650" spans="9:11" x14ac:dyDescent="0.25">
      <c r="I9650" s="4"/>
      <c r="J9650" s="6"/>
      <c r="K9650" s="8"/>
    </row>
    <row r="9651" spans="9:11" x14ac:dyDescent="0.25">
      <c r="I9651" s="4"/>
      <c r="J9651" s="6"/>
      <c r="K9651" s="8"/>
    </row>
    <row r="9652" spans="9:11" x14ac:dyDescent="0.25">
      <c r="I9652" s="4"/>
      <c r="J9652" s="6"/>
      <c r="K9652" s="8"/>
    </row>
    <row r="9653" spans="9:11" x14ac:dyDescent="0.25">
      <c r="I9653" s="4"/>
      <c r="J9653" s="6"/>
      <c r="K9653" s="8"/>
    </row>
    <row r="9654" spans="9:11" x14ac:dyDescent="0.25">
      <c r="I9654" s="4"/>
      <c r="J9654" s="6"/>
      <c r="K9654" s="8"/>
    </row>
    <row r="9655" spans="9:11" x14ac:dyDescent="0.25">
      <c r="I9655" s="4"/>
      <c r="J9655" s="6"/>
      <c r="K9655" s="8"/>
    </row>
    <row r="9656" spans="9:11" x14ac:dyDescent="0.25">
      <c r="I9656" s="4"/>
      <c r="J9656" s="6"/>
      <c r="K9656" s="8"/>
    </row>
    <row r="9657" spans="9:11" x14ac:dyDescent="0.25">
      <c r="I9657" s="4"/>
      <c r="J9657" s="6"/>
      <c r="K9657" s="8"/>
    </row>
    <row r="9658" spans="9:11" x14ac:dyDescent="0.25">
      <c r="I9658" s="4"/>
      <c r="J9658" s="6"/>
      <c r="K9658" s="8"/>
    </row>
    <row r="9659" spans="9:11" x14ac:dyDescent="0.25">
      <c r="I9659" s="4"/>
      <c r="J9659" s="6"/>
      <c r="K9659" s="8"/>
    </row>
    <row r="9660" spans="9:11" x14ac:dyDescent="0.25">
      <c r="I9660" s="4"/>
      <c r="J9660" s="6"/>
      <c r="K9660" s="8"/>
    </row>
    <row r="9661" spans="9:11" x14ac:dyDescent="0.25">
      <c r="I9661" s="4"/>
      <c r="J9661" s="6"/>
      <c r="K9661" s="8"/>
    </row>
    <row r="9662" spans="9:11" x14ac:dyDescent="0.25">
      <c r="I9662" s="4"/>
      <c r="J9662" s="6"/>
      <c r="K9662" s="8"/>
    </row>
    <row r="9663" spans="9:11" x14ac:dyDescent="0.25">
      <c r="I9663" s="4"/>
      <c r="J9663" s="6"/>
      <c r="K9663" s="8"/>
    </row>
    <row r="9664" spans="9:11" x14ac:dyDescent="0.25">
      <c r="I9664" s="4"/>
      <c r="J9664" s="6"/>
      <c r="K9664" s="8"/>
    </row>
    <row r="9665" spans="9:11" x14ac:dyDescent="0.25">
      <c r="I9665" s="4"/>
      <c r="J9665" s="6"/>
      <c r="K9665" s="8"/>
    </row>
    <row r="9666" spans="9:11" x14ac:dyDescent="0.25">
      <c r="I9666" s="4"/>
      <c r="J9666" s="6"/>
      <c r="K9666" s="8"/>
    </row>
    <row r="9667" spans="9:11" x14ac:dyDescent="0.25">
      <c r="I9667" s="4"/>
      <c r="J9667" s="6"/>
      <c r="K9667" s="8"/>
    </row>
    <row r="9668" spans="9:11" x14ac:dyDescent="0.25">
      <c r="I9668" s="4"/>
      <c r="J9668" s="6"/>
      <c r="K9668" s="8"/>
    </row>
    <row r="9669" spans="9:11" x14ac:dyDescent="0.25">
      <c r="I9669" s="4"/>
      <c r="J9669" s="6"/>
      <c r="K9669" s="8"/>
    </row>
    <row r="9670" spans="9:11" x14ac:dyDescent="0.25">
      <c r="I9670" s="4"/>
      <c r="J9670" s="6"/>
      <c r="K9670" s="8"/>
    </row>
    <row r="9671" spans="9:11" x14ac:dyDescent="0.25">
      <c r="I9671" s="4"/>
      <c r="J9671" s="6"/>
      <c r="K9671" s="8"/>
    </row>
    <row r="9672" spans="9:11" x14ac:dyDescent="0.25">
      <c r="I9672" s="4"/>
      <c r="J9672" s="6"/>
      <c r="K9672" s="8"/>
    </row>
    <row r="9673" spans="9:11" x14ac:dyDescent="0.25">
      <c r="I9673" s="4"/>
      <c r="J9673" s="6"/>
      <c r="K9673" s="8"/>
    </row>
    <row r="9674" spans="9:11" x14ac:dyDescent="0.25">
      <c r="I9674" s="4"/>
      <c r="J9674" s="6"/>
      <c r="K9674" s="8"/>
    </row>
    <row r="9675" spans="9:11" x14ac:dyDescent="0.25">
      <c r="I9675" s="4"/>
      <c r="J9675" s="6"/>
      <c r="K9675" s="8"/>
    </row>
    <row r="9676" spans="9:11" x14ac:dyDescent="0.25">
      <c r="I9676" s="4"/>
      <c r="J9676" s="6"/>
      <c r="K9676" s="8"/>
    </row>
    <row r="9677" spans="9:11" x14ac:dyDescent="0.25">
      <c r="I9677" s="4"/>
      <c r="J9677" s="6"/>
      <c r="K9677" s="8"/>
    </row>
    <row r="9678" spans="9:11" x14ac:dyDescent="0.25">
      <c r="I9678" s="4"/>
      <c r="J9678" s="6"/>
      <c r="K9678" s="8"/>
    </row>
    <row r="9679" spans="9:11" x14ac:dyDescent="0.25">
      <c r="I9679" s="4"/>
      <c r="J9679" s="6"/>
      <c r="K9679" s="8"/>
    </row>
    <row r="9680" spans="9:11" x14ac:dyDescent="0.25">
      <c r="I9680" s="4"/>
      <c r="J9680" s="6"/>
      <c r="K9680" s="8"/>
    </row>
    <row r="9681" spans="9:11" x14ac:dyDescent="0.25">
      <c r="I9681" s="4"/>
      <c r="J9681" s="6"/>
      <c r="K9681" s="8"/>
    </row>
    <row r="9682" spans="9:11" x14ac:dyDescent="0.25">
      <c r="I9682" s="4"/>
      <c r="J9682" s="6"/>
      <c r="K9682" s="8"/>
    </row>
    <row r="9683" spans="9:11" x14ac:dyDescent="0.25">
      <c r="I9683" s="4"/>
      <c r="J9683" s="6"/>
      <c r="K9683" s="8"/>
    </row>
    <row r="9684" spans="9:11" x14ac:dyDescent="0.25">
      <c r="I9684" s="4"/>
      <c r="J9684" s="6"/>
      <c r="K9684" s="8"/>
    </row>
    <row r="9685" spans="9:11" x14ac:dyDescent="0.25">
      <c r="I9685" s="4"/>
      <c r="J9685" s="6"/>
      <c r="K9685" s="8"/>
    </row>
    <row r="9686" spans="9:11" x14ac:dyDescent="0.25">
      <c r="I9686" s="4"/>
      <c r="J9686" s="6"/>
      <c r="K9686" s="8"/>
    </row>
    <row r="9687" spans="9:11" x14ac:dyDescent="0.25">
      <c r="I9687" s="4"/>
      <c r="J9687" s="6"/>
      <c r="K9687" s="8"/>
    </row>
    <row r="9688" spans="9:11" x14ac:dyDescent="0.25">
      <c r="I9688" s="4"/>
      <c r="J9688" s="6"/>
      <c r="K9688" s="8"/>
    </row>
    <row r="9689" spans="9:11" x14ac:dyDescent="0.25">
      <c r="I9689" s="4"/>
      <c r="J9689" s="6"/>
      <c r="K9689" s="8"/>
    </row>
    <row r="9690" spans="9:11" x14ac:dyDescent="0.25">
      <c r="I9690" s="4"/>
      <c r="J9690" s="6"/>
      <c r="K9690" s="8"/>
    </row>
    <row r="9691" spans="9:11" x14ac:dyDescent="0.25">
      <c r="I9691" s="4"/>
      <c r="J9691" s="6"/>
      <c r="K9691" s="8"/>
    </row>
    <row r="9692" spans="9:11" x14ac:dyDescent="0.25">
      <c r="I9692" s="4"/>
      <c r="J9692" s="6"/>
      <c r="K9692" s="8"/>
    </row>
    <row r="9693" spans="9:11" x14ac:dyDescent="0.25">
      <c r="I9693" s="4"/>
      <c r="J9693" s="6"/>
      <c r="K9693" s="8"/>
    </row>
    <row r="9694" spans="9:11" x14ac:dyDescent="0.25">
      <c r="I9694" s="4"/>
      <c r="J9694" s="6"/>
      <c r="K9694" s="8"/>
    </row>
    <row r="9695" spans="9:11" x14ac:dyDescent="0.25">
      <c r="I9695" s="4"/>
      <c r="J9695" s="6"/>
      <c r="K9695" s="8"/>
    </row>
    <row r="9696" spans="9:11" x14ac:dyDescent="0.25">
      <c r="I9696" s="4"/>
      <c r="J9696" s="6"/>
      <c r="K9696" s="8"/>
    </row>
    <row r="9697" spans="9:11" x14ac:dyDescent="0.25">
      <c r="I9697" s="4"/>
      <c r="J9697" s="6"/>
      <c r="K9697" s="8"/>
    </row>
    <row r="9698" spans="9:11" x14ac:dyDescent="0.25">
      <c r="I9698" s="4"/>
      <c r="J9698" s="6"/>
      <c r="K9698" s="8"/>
    </row>
    <row r="9699" spans="9:11" x14ac:dyDescent="0.25">
      <c r="I9699" s="4"/>
      <c r="J9699" s="6"/>
      <c r="K9699" s="8"/>
    </row>
    <row r="9700" spans="9:11" x14ac:dyDescent="0.25">
      <c r="I9700" s="4"/>
      <c r="J9700" s="6"/>
      <c r="K9700" s="8"/>
    </row>
    <row r="9701" spans="9:11" x14ac:dyDescent="0.25">
      <c r="I9701" s="4"/>
      <c r="J9701" s="6"/>
      <c r="K9701" s="8"/>
    </row>
    <row r="9702" spans="9:11" x14ac:dyDescent="0.25">
      <c r="I9702" s="4"/>
      <c r="J9702" s="6"/>
      <c r="K9702" s="8"/>
    </row>
    <row r="9703" spans="9:11" x14ac:dyDescent="0.25">
      <c r="I9703" s="4"/>
      <c r="J9703" s="6"/>
      <c r="K9703" s="8"/>
    </row>
    <row r="9704" spans="9:11" x14ac:dyDescent="0.25">
      <c r="I9704" s="4"/>
      <c r="J9704" s="6"/>
      <c r="K9704" s="8"/>
    </row>
    <row r="9705" spans="9:11" x14ac:dyDescent="0.25">
      <c r="I9705" s="4"/>
      <c r="J9705" s="6"/>
      <c r="K9705" s="8"/>
    </row>
    <row r="9706" spans="9:11" x14ac:dyDescent="0.25">
      <c r="I9706" s="4"/>
      <c r="J9706" s="6"/>
      <c r="K9706" s="8"/>
    </row>
    <row r="9707" spans="9:11" x14ac:dyDescent="0.25">
      <c r="I9707" s="4"/>
      <c r="J9707" s="6"/>
      <c r="K9707" s="8"/>
    </row>
    <row r="9708" spans="9:11" x14ac:dyDescent="0.25">
      <c r="I9708" s="4"/>
      <c r="J9708" s="6"/>
      <c r="K9708" s="8"/>
    </row>
    <row r="9709" spans="9:11" x14ac:dyDescent="0.25">
      <c r="I9709" s="4"/>
      <c r="J9709" s="6"/>
      <c r="K9709" s="8"/>
    </row>
    <row r="9710" spans="9:11" x14ac:dyDescent="0.25">
      <c r="I9710" s="4"/>
      <c r="J9710" s="6"/>
      <c r="K9710" s="8"/>
    </row>
    <row r="9711" spans="9:11" x14ac:dyDescent="0.25">
      <c r="I9711" s="4"/>
      <c r="J9711" s="6"/>
      <c r="K9711" s="8"/>
    </row>
    <row r="9712" spans="9:11" x14ac:dyDescent="0.25">
      <c r="I9712" s="4"/>
      <c r="J9712" s="6"/>
      <c r="K9712" s="8"/>
    </row>
    <row r="9713" spans="9:11" x14ac:dyDescent="0.25">
      <c r="I9713" s="4"/>
      <c r="J9713" s="6"/>
      <c r="K9713" s="8"/>
    </row>
    <row r="9714" spans="9:11" x14ac:dyDescent="0.25">
      <c r="I9714" s="4"/>
      <c r="J9714" s="6"/>
      <c r="K9714" s="8"/>
    </row>
    <row r="9715" spans="9:11" x14ac:dyDescent="0.25">
      <c r="I9715" s="4"/>
      <c r="J9715" s="6"/>
      <c r="K9715" s="8"/>
    </row>
    <row r="9716" spans="9:11" x14ac:dyDescent="0.25">
      <c r="I9716" s="4"/>
      <c r="J9716" s="6"/>
      <c r="K9716" s="8"/>
    </row>
    <row r="9717" spans="9:11" x14ac:dyDescent="0.25">
      <c r="I9717" s="4"/>
      <c r="J9717" s="6"/>
      <c r="K9717" s="8"/>
    </row>
    <row r="9718" spans="9:11" x14ac:dyDescent="0.25">
      <c r="I9718" s="4"/>
      <c r="J9718" s="6"/>
      <c r="K9718" s="8"/>
    </row>
    <row r="9719" spans="9:11" x14ac:dyDescent="0.25">
      <c r="I9719" s="4"/>
      <c r="J9719" s="6"/>
      <c r="K9719" s="8"/>
    </row>
    <row r="9720" spans="9:11" x14ac:dyDescent="0.25">
      <c r="I9720" s="4"/>
      <c r="J9720" s="6"/>
      <c r="K9720" s="8"/>
    </row>
    <row r="9721" spans="9:11" x14ac:dyDescent="0.25">
      <c r="I9721" s="4"/>
      <c r="J9721" s="6"/>
      <c r="K9721" s="8"/>
    </row>
    <row r="9722" spans="9:11" x14ac:dyDescent="0.25">
      <c r="I9722" s="4"/>
      <c r="J9722" s="6"/>
      <c r="K9722" s="8"/>
    </row>
    <row r="9723" spans="9:11" x14ac:dyDescent="0.25">
      <c r="I9723" s="4"/>
      <c r="J9723" s="6"/>
      <c r="K9723" s="8"/>
    </row>
    <row r="9724" spans="9:11" x14ac:dyDescent="0.25">
      <c r="I9724" s="4"/>
      <c r="J9724" s="6"/>
      <c r="K9724" s="8"/>
    </row>
    <row r="9725" spans="9:11" x14ac:dyDescent="0.25">
      <c r="I9725" s="4"/>
      <c r="J9725" s="6"/>
      <c r="K9725" s="8"/>
    </row>
    <row r="9726" spans="9:11" x14ac:dyDescent="0.25">
      <c r="I9726" s="4"/>
      <c r="J9726" s="6"/>
      <c r="K9726" s="8"/>
    </row>
    <row r="9727" spans="9:11" x14ac:dyDescent="0.25">
      <c r="I9727" s="4"/>
      <c r="J9727" s="6"/>
      <c r="K9727" s="8"/>
    </row>
    <row r="9728" spans="9:11" x14ac:dyDescent="0.25">
      <c r="I9728" s="4"/>
      <c r="J9728" s="6"/>
      <c r="K9728" s="8"/>
    </row>
    <row r="9729" spans="9:11" x14ac:dyDescent="0.25">
      <c r="I9729" s="4"/>
      <c r="J9729" s="6"/>
      <c r="K9729" s="8"/>
    </row>
    <row r="9730" spans="9:11" x14ac:dyDescent="0.25">
      <c r="I9730" s="4"/>
      <c r="J9730" s="6"/>
      <c r="K9730" s="8"/>
    </row>
    <row r="9731" spans="9:11" x14ac:dyDescent="0.25">
      <c r="I9731" s="4"/>
      <c r="J9731" s="6"/>
      <c r="K9731" s="8"/>
    </row>
    <row r="9732" spans="9:11" x14ac:dyDescent="0.25">
      <c r="I9732" s="4"/>
      <c r="J9732" s="6"/>
      <c r="K9732" s="8"/>
    </row>
    <row r="9733" spans="9:11" x14ac:dyDescent="0.25">
      <c r="I9733" s="4"/>
      <c r="J9733" s="6"/>
      <c r="K9733" s="8"/>
    </row>
    <row r="9734" spans="9:11" x14ac:dyDescent="0.25">
      <c r="I9734" s="4"/>
      <c r="J9734" s="6"/>
      <c r="K9734" s="8"/>
    </row>
    <row r="9735" spans="9:11" x14ac:dyDescent="0.25">
      <c r="I9735" s="4"/>
      <c r="J9735" s="6"/>
      <c r="K9735" s="8"/>
    </row>
    <row r="9736" spans="9:11" x14ac:dyDescent="0.25">
      <c r="I9736" s="4"/>
      <c r="J9736" s="6"/>
      <c r="K9736" s="8"/>
    </row>
    <row r="9737" spans="9:11" x14ac:dyDescent="0.25">
      <c r="I9737" s="4"/>
      <c r="J9737" s="6"/>
      <c r="K9737" s="8"/>
    </row>
    <row r="9738" spans="9:11" x14ac:dyDescent="0.25">
      <c r="I9738" s="4"/>
      <c r="J9738" s="6"/>
      <c r="K9738" s="8"/>
    </row>
    <row r="9739" spans="9:11" x14ac:dyDescent="0.25">
      <c r="I9739" s="4"/>
      <c r="J9739" s="6"/>
      <c r="K9739" s="8"/>
    </row>
    <row r="9740" spans="9:11" x14ac:dyDescent="0.25">
      <c r="I9740" s="4"/>
      <c r="J9740" s="6"/>
      <c r="K9740" s="8"/>
    </row>
    <row r="9741" spans="9:11" x14ac:dyDescent="0.25">
      <c r="I9741" s="4"/>
      <c r="J9741" s="6"/>
      <c r="K9741" s="8"/>
    </row>
    <row r="9742" spans="9:11" x14ac:dyDescent="0.25">
      <c r="I9742" s="4"/>
      <c r="J9742" s="6"/>
      <c r="K9742" s="8"/>
    </row>
    <row r="9743" spans="9:11" x14ac:dyDescent="0.25">
      <c r="I9743" s="4"/>
      <c r="J9743" s="6"/>
      <c r="K9743" s="8"/>
    </row>
    <row r="9744" spans="9:11" x14ac:dyDescent="0.25">
      <c r="I9744" s="4"/>
      <c r="J9744" s="6"/>
      <c r="K9744" s="8"/>
    </row>
    <row r="9745" spans="9:11" x14ac:dyDescent="0.25">
      <c r="I9745" s="4"/>
      <c r="J9745" s="6"/>
      <c r="K9745" s="8"/>
    </row>
    <row r="9746" spans="9:11" x14ac:dyDescent="0.25">
      <c r="I9746" s="4"/>
      <c r="J9746" s="6"/>
      <c r="K9746" s="8"/>
    </row>
    <row r="9747" spans="9:11" x14ac:dyDescent="0.25">
      <c r="I9747" s="4"/>
      <c r="J9747" s="6"/>
      <c r="K9747" s="8"/>
    </row>
    <row r="9748" spans="9:11" x14ac:dyDescent="0.25">
      <c r="I9748" s="4"/>
      <c r="J9748" s="6"/>
      <c r="K9748" s="8"/>
    </row>
    <row r="9749" spans="9:11" x14ac:dyDescent="0.25">
      <c r="I9749" s="4"/>
      <c r="J9749" s="6"/>
      <c r="K9749" s="8"/>
    </row>
    <row r="9750" spans="9:11" x14ac:dyDescent="0.25">
      <c r="I9750" s="4"/>
      <c r="J9750" s="6"/>
      <c r="K9750" s="8"/>
    </row>
    <row r="9751" spans="9:11" x14ac:dyDescent="0.25">
      <c r="I9751" s="4"/>
      <c r="J9751" s="6"/>
      <c r="K9751" s="8"/>
    </row>
    <row r="9752" spans="9:11" x14ac:dyDescent="0.25">
      <c r="I9752" s="4"/>
      <c r="J9752" s="6"/>
      <c r="K9752" s="8"/>
    </row>
    <row r="9753" spans="9:11" x14ac:dyDescent="0.25">
      <c r="I9753" s="4"/>
      <c r="J9753" s="6"/>
      <c r="K9753" s="8"/>
    </row>
    <row r="9754" spans="9:11" x14ac:dyDescent="0.25">
      <c r="I9754" s="4"/>
      <c r="J9754" s="6"/>
      <c r="K9754" s="8"/>
    </row>
    <row r="9755" spans="9:11" x14ac:dyDescent="0.25">
      <c r="I9755" s="4"/>
      <c r="J9755" s="6"/>
      <c r="K9755" s="8"/>
    </row>
    <row r="9756" spans="9:11" x14ac:dyDescent="0.25">
      <c r="I9756" s="4"/>
      <c r="J9756" s="6"/>
      <c r="K9756" s="8"/>
    </row>
    <row r="9757" spans="9:11" x14ac:dyDescent="0.25">
      <c r="I9757" s="4"/>
      <c r="J9757" s="6"/>
      <c r="K9757" s="8"/>
    </row>
    <row r="9758" spans="9:11" x14ac:dyDescent="0.25">
      <c r="I9758" s="4"/>
      <c r="J9758" s="6"/>
      <c r="K9758" s="8"/>
    </row>
    <row r="9759" spans="9:11" x14ac:dyDescent="0.25">
      <c r="I9759" s="4"/>
      <c r="J9759" s="6"/>
      <c r="K9759" s="8"/>
    </row>
    <row r="9760" spans="9:11" x14ac:dyDescent="0.25">
      <c r="I9760" s="4"/>
      <c r="J9760" s="6"/>
      <c r="K9760" s="8"/>
    </row>
    <row r="9761" spans="9:11" x14ac:dyDescent="0.25">
      <c r="I9761" s="4"/>
      <c r="J9761" s="6"/>
      <c r="K9761" s="8"/>
    </row>
    <row r="9762" spans="9:11" x14ac:dyDescent="0.25">
      <c r="I9762" s="4"/>
      <c r="J9762" s="6"/>
      <c r="K9762" s="8"/>
    </row>
    <row r="9763" spans="9:11" x14ac:dyDescent="0.25">
      <c r="I9763" s="4"/>
      <c r="J9763" s="6"/>
      <c r="K9763" s="8"/>
    </row>
    <row r="9764" spans="9:11" x14ac:dyDescent="0.25">
      <c r="I9764" s="4"/>
      <c r="J9764" s="6"/>
      <c r="K9764" s="8"/>
    </row>
    <row r="9765" spans="9:11" x14ac:dyDescent="0.25">
      <c r="I9765" s="4"/>
      <c r="J9765" s="6"/>
      <c r="K9765" s="8"/>
    </row>
    <row r="9766" spans="9:11" x14ac:dyDescent="0.25">
      <c r="I9766" s="4"/>
      <c r="J9766" s="6"/>
      <c r="K9766" s="8"/>
    </row>
    <row r="9767" spans="9:11" x14ac:dyDescent="0.25">
      <c r="I9767" s="4"/>
      <c r="J9767" s="6"/>
      <c r="K9767" s="8"/>
    </row>
    <row r="9768" spans="9:11" x14ac:dyDescent="0.25">
      <c r="I9768" s="4"/>
      <c r="J9768" s="6"/>
      <c r="K9768" s="8"/>
    </row>
    <row r="9769" spans="9:11" x14ac:dyDescent="0.25">
      <c r="I9769" s="4"/>
      <c r="J9769" s="6"/>
      <c r="K9769" s="8"/>
    </row>
    <row r="9770" spans="9:11" x14ac:dyDescent="0.25">
      <c r="I9770" s="4"/>
      <c r="J9770" s="6"/>
      <c r="K9770" s="8"/>
    </row>
    <row r="9771" spans="9:11" x14ac:dyDescent="0.25">
      <c r="I9771" s="4"/>
      <c r="J9771" s="6"/>
      <c r="K9771" s="8"/>
    </row>
    <row r="9772" spans="9:11" x14ac:dyDescent="0.25">
      <c r="I9772" s="4"/>
      <c r="J9772" s="6"/>
      <c r="K9772" s="8"/>
    </row>
    <row r="9773" spans="9:11" x14ac:dyDescent="0.25">
      <c r="I9773" s="4"/>
      <c r="J9773" s="6"/>
      <c r="K9773" s="8"/>
    </row>
    <row r="9774" spans="9:11" x14ac:dyDescent="0.25">
      <c r="I9774" s="4"/>
      <c r="J9774" s="6"/>
      <c r="K9774" s="8"/>
    </row>
    <row r="9775" spans="9:11" x14ac:dyDescent="0.25">
      <c r="I9775" s="4"/>
      <c r="J9775" s="6"/>
      <c r="K9775" s="8"/>
    </row>
    <row r="9776" spans="9:11" x14ac:dyDescent="0.25">
      <c r="I9776" s="4"/>
      <c r="J9776" s="6"/>
      <c r="K9776" s="8"/>
    </row>
    <row r="9777" spans="9:11" x14ac:dyDescent="0.25">
      <c r="I9777" s="4"/>
      <c r="J9777" s="6"/>
      <c r="K9777" s="8"/>
    </row>
    <row r="9778" spans="9:11" x14ac:dyDescent="0.25">
      <c r="I9778" s="4"/>
      <c r="J9778" s="6"/>
      <c r="K9778" s="8"/>
    </row>
    <row r="9779" spans="9:11" x14ac:dyDescent="0.25">
      <c r="I9779" s="4"/>
      <c r="J9779" s="6"/>
      <c r="K9779" s="8"/>
    </row>
    <row r="9780" spans="9:11" x14ac:dyDescent="0.25">
      <c r="I9780" s="4"/>
      <c r="J9780" s="6"/>
      <c r="K9780" s="8"/>
    </row>
    <row r="9781" spans="9:11" x14ac:dyDescent="0.25">
      <c r="I9781" s="4"/>
      <c r="J9781" s="6"/>
      <c r="K9781" s="8"/>
    </row>
    <row r="9782" spans="9:11" x14ac:dyDescent="0.25">
      <c r="I9782" s="4"/>
      <c r="J9782" s="6"/>
      <c r="K9782" s="8"/>
    </row>
    <row r="9783" spans="9:11" x14ac:dyDescent="0.25">
      <c r="I9783" s="4"/>
      <c r="J9783" s="6"/>
      <c r="K9783" s="8"/>
    </row>
    <row r="9784" spans="9:11" x14ac:dyDescent="0.25">
      <c r="I9784" s="4"/>
      <c r="J9784" s="6"/>
      <c r="K9784" s="8"/>
    </row>
    <row r="9785" spans="9:11" x14ac:dyDescent="0.25">
      <c r="I9785" s="4"/>
      <c r="J9785" s="6"/>
      <c r="K9785" s="8"/>
    </row>
    <row r="9786" spans="9:11" x14ac:dyDescent="0.25">
      <c r="I9786" s="4"/>
      <c r="J9786" s="6"/>
      <c r="K9786" s="8"/>
    </row>
    <row r="9787" spans="9:11" x14ac:dyDescent="0.25">
      <c r="I9787" s="4"/>
      <c r="J9787" s="6"/>
      <c r="K9787" s="8"/>
    </row>
    <row r="9788" spans="9:11" x14ac:dyDescent="0.25">
      <c r="I9788" s="4"/>
      <c r="J9788" s="6"/>
      <c r="K9788" s="8"/>
    </row>
    <row r="9789" spans="9:11" x14ac:dyDescent="0.25">
      <c r="I9789" s="4"/>
      <c r="J9789" s="6"/>
      <c r="K9789" s="8"/>
    </row>
    <row r="9790" spans="9:11" x14ac:dyDescent="0.25">
      <c r="I9790" s="4"/>
      <c r="J9790" s="6"/>
      <c r="K9790" s="8"/>
    </row>
    <row r="9791" spans="9:11" x14ac:dyDescent="0.25">
      <c r="I9791" s="4"/>
      <c r="J9791" s="6"/>
      <c r="K9791" s="8"/>
    </row>
    <row r="9792" spans="9:11" x14ac:dyDescent="0.25">
      <c r="I9792" s="4"/>
      <c r="J9792" s="6"/>
      <c r="K9792" s="8"/>
    </row>
    <row r="9793" spans="9:11" x14ac:dyDescent="0.25">
      <c r="I9793" s="4"/>
      <c r="J9793" s="6"/>
      <c r="K9793" s="8"/>
    </row>
    <row r="9794" spans="9:11" x14ac:dyDescent="0.25">
      <c r="I9794" s="4"/>
      <c r="J9794" s="6"/>
      <c r="K9794" s="8"/>
    </row>
    <row r="9795" spans="9:11" x14ac:dyDescent="0.25">
      <c r="I9795" s="4"/>
      <c r="J9795" s="6"/>
      <c r="K9795" s="8"/>
    </row>
    <row r="9796" spans="9:11" x14ac:dyDescent="0.25">
      <c r="I9796" s="4"/>
      <c r="J9796" s="6"/>
      <c r="K9796" s="8"/>
    </row>
    <row r="9797" spans="9:11" x14ac:dyDescent="0.25">
      <c r="I9797" s="4"/>
      <c r="J9797" s="6"/>
      <c r="K9797" s="8"/>
    </row>
    <row r="9798" spans="9:11" x14ac:dyDescent="0.25">
      <c r="I9798" s="4"/>
      <c r="J9798" s="6"/>
      <c r="K9798" s="8"/>
    </row>
    <row r="9799" spans="9:11" x14ac:dyDescent="0.25">
      <c r="I9799" s="4"/>
      <c r="J9799" s="6"/>
      <c r="K9799" s="8"/>
    </row>
    <row r="9800" spans="9:11" x14ac:dyDescent="0.25">
      <c r="I9800" s="4"/>
      <c r="J9800" s="6"/>
      <c r="K9800" s="8"/>
    </row>
    <row r="9801" spans="9:11" x14ac:dyDescent="0.25">
      <c r="I9801" s="4"/>
      <c r="J9801" s="6"/>
      <c r="K9801" s="8"/>
    </row>
    <row r="9802" spans="9:11" x14ac:dyDescent="0.25">
      <c r="I9802" s="4"/>
      <c r="J9802" s="6"/>
      <c r="K9802" s="8"/>
    </row>
    <row r="9803" spans="9:11" x14ac:dyDescent="0.25">
      <c r="I9803" s="4"/>
      <c r="J9803" s="6"/>
      <c r="K9803" s="8"/>
    </row>
    <row r="9804" spans="9:11" x14ac:dyDescent="0.25">
      <c r="I9804" s="4"/>
      <c r="J9804" s="6"/>
      <c r="K9804" s="8"/>
    </row>
    <row r="9805" spans="9:11" x14ac:dyDescent="0.25">
      <c r="I9805" s="4"/>
      <c r="J9805" s="6"/>
      <c r="K9805" s="8"/>
    </row>
    <row r="9806" spans="9:11" x14ac:dyDescent="0.25">
      <c r="I9806" s="4"/>
      <c r="J9806" s="6"/>
      <c r="K9806" s="8"/>
    </row>
    <row r="9807" spans="9:11" x14ac:dyDescent="0.25">
      <c r="I9807" s="4"/>
      <c r="J9807" s="6"/>
      <c r="K9807" s="8"/>
    </row>
    <row r="9808" spans="9:11" x14ac:dyDescent="0.25">
      <c r="I9808" s="4"/>
      <c r="J9808" s="6"/>
      <c r="K9808" s="8"/>
    </row>
    <row r="9809" spans="9:11" x14ac:dyDescent="0.25">
      <c r="I9809" s="4"/>
      <c r="J9809" s="6"/>
      <c r="K9809" s="8"/>
    </row>
    <row r="9810" spans="9:11" x14ac:dyDescent="0.25">
      <c r="I9810" s="4"/>
      <c r="J9810" s="6"/>
      <c r="K9810" s="8"/>
    </row>
    <row r="9811" spans="9:11" x14ac:dyDescent="0.25">
      <c r="I9811" s="4"/>
      <c r="J9811" s="6"/>
      <c r="K9811" s="8"/>
    </row>
    <row r="9812" spans="9:11" x14ac:dyDescent="0.25">
      <c r="I9812" s="4"/>
      <c r="J9812" s="6"/>
      <c r="K9812" s="8"/>
    </row>
    <row r="9813" spans="9:11" x14ac:dyDescent="0.25">
      <c r="I9813" s="4"/>
      <c r="J9813" s="6"/>
      <c r="K9813" s="8"/>
    </row>
    <row r="9814" spans="9:11" x14ac:dyDescent="0.25">
      <c r="I9814" s="4"/>
      <c r="J9814" s="6"/>
      <c r="K9814" s="8"/>
    </row>
    <row r="9815" spans="9:11" x14ac:dyDescent="0.25">
      <c r="I9815" s="4"/>
      <c r="J9815" s="6"/>
      <c r="K9815" s="8"/>
    </row>
    <row r="9816" spans="9:11" x14ac:dyDescent="0.25">
      <c r="I9816" s="4"/>
      <c r="J9816" s="6"/>
      <c r="K9816" s="8"/>
    </row>
    <row r="9817" spans="9:11" x14ac:dyDescent="0.25">
      <c r="I9817" s="4"/>
      <c r="J9817" s="6"/>
      <c r="K9817" s="8"/>
    </row>
    <row r="9818" spans="9:11" x14ac:dyDescent="0.25">
      <c r="I9818" s="4"/>
      <c r="J9818" s="6"/>
      <c r="K9818" s="8"/>
    </row>
    <row r="9819" spans="9:11" x14ac:dyDescent="0.25">
      <c r="I9819" s="4"/>
      <c r="J9819" s="6"/>
      <c r="K9819" s="8"/>
    </row>
    <row r="9820" spans="9:11" x14ac:dyDescent="0.25">
      <c r="I9820" s="4"/>
      <c r="J9820" s="6"/>
      <c r="K9820" s="8"/>
    </row>
    <row r="9821" spans="9:11" x14ac:dyDescent="0.25">
      <c r="I9821" s="4"/>
      <c r="J9821" s="6"/>
      <c r="K9821" s="8"/>
    </row>
    <row r="9822" spans="9:11" x14ac:dyDescent="0.25">
      <c r="I9822" s="4"/>
      <c r="J9822" s="6"/>
      <c r="K9822" s="8"/>
    </row>
    <row r="9823" spans="9:11" x14ac:dyDescent="0.25">
      <c r="I9823" s="4"/>
      <c r="J9823" s="6"/>
      <c r="K9823" s="8"/>
    </row>
    <row r="9824" spans="9:11" x14ac:dyDescent="0.25">
      <c r="I9824" s="4"/>
      <c r="J9824" s="6"/>
      <c r="K9824" s="8"/>
    </row>
    <row r="9825" spans="9:11" x14ac:dyDescent="0.25">
      <c r="I9825" s="4"/>
      <c r="J9825" s="6"/>
      <c r="K9825" s="8"/>
    </row>
    <row r="9826" spans="9:11" x14ac:dyDescent="0.25">
      <c r="I9826" s="4"/>
      <c r="J9826" s="6"/>
      <c r="K9826" s="8"/>
    </row>
    <row r="9827" spans="9:11" x14ac:dyDescent="0.25">
      <c r="I9827" s="4"/>
      <c r="J9827" s="6"/>
      <c r="K9827" s="8"/>
    </row>
    <row r="9828" spans="9:11" x14ac:dyDescent="0.25">
      <c r="I9828" s="4"/>
      <c r="J9828" s="6"/>
      <c r="K9828" s="8"/>
    </row>
    <row r="9829" spans="9:11" x14ac:dyDescent="0.25">
      <c r="I9829" s="4"/>
      <c r="J9829" s="6"/>
      <c r="K9829" s="8"/>
    </row>
    <row r="9830" spans="9:11" x14ac:dyDescent="0.25">
      <c r="I9830" s="4"/>
      <c r="J9830" s="6"/>
      <c r="K9830" s="8"/>
    </row>
    <row r="9831" spans="9:11" x14ac:dyDescent="0.25">
      <c r="I9831" s="4"/>
      <c r="J9831" s="6"/>
      <c r="K9831" s="8"/>
    </row>
    <row r="9832" spans="9:11" x14ac:dyDescent="0.25">
      <c r="I9832" s="4"/>
      <c r="J9832" s="6"/>
      <c r="K9832" s="8"/>
    </row>
    <row r="9833" spans="9:11" x14ac:dyDescent="0.25">
      <c r="I9833" s="4"/>
      <c r="J9833" s="6"/>
      <c r="K9833" s="8"/>
    </row>
    <row r="9834" spans="9:11" x14ac:dyDescent="0.25">
      <c r="I9834" s="4"/>
      <c r="J9834" s="6"/>
      <c r="K9834" s="8"/>
    </row>
    <row r="9835" spans="9:11" x14ac:dyDescent="0.25">
      <c r="I9835" s="4"/>
      <c r="J9835" s="6"/>
      <c r="K9835" s="8"/>
    </row>
    <row r="9836" spans="9:11" x14ac:dyDescent="0.25">
      <c r="I9836" s="4"/>
      <c r="J9836" s="6"/>
      <c r="K9836" s="8"/>
    </row>
    <row r="9837" spans="9:11" x14ac:dyDescent="0.25">
      <c r="I9837" s="4"/>
      <c r="J9837" s="6"/>
      <c r="K9837" s="8"/>
    </row>
    <row r="9838" spans="9:11" x14ac:dyDescent="0.25">
      <c r="I9838" s="4"/>
      <c r="J9838" s="6"/>
      <c r="K9838" s="8"/>
    </row>
    <row r="9839" spans="9:11" x14ac:dyDescent="0.25">
      <c r="I9839" s="4"/>
      <c r="J9839" s="6"/>
      <c r="K9839" s="8"/>
    </row>
    <row r="9840" spans="9:11" x14ac:dyDescent="0.25">
      <c r="I9840" s="4"/>
      <c r="J9840" s="6"/>
      <c r="K9840" s="8"/>
    </row>
    <row r="9841" spans="9:11" x14ac:dyDescent="0.25">
      <c r="I9841" s="4"/>
      <c r="J9841" s="6"/>
      <c r="K9841" s="8"/>
    </row>
    <row r="9842" spans="9:11" x14ac:dyDescent="0.25">
      <c r="I9842" s="4"/>
      <c r="J9842" s="6"/>
      <c r="K9842" s="8"/>
    </row>
    <row r="9843" spans="9:11" x14ac:dyDescent="0.25">
      <c r="I9843" s="4"/>
      <c r="J9843" s="6"/>
      <c r="K9843" s="8"/>
    </row>
    <row r="9844" spans="9:11" x14ac:dyDescent="0.25">
      <c r="I9844" s="4"/>
      <c r="J9844" s="6"/>
      <c r="K9844" s="8"/>
    </row>
    <row r="9845" spans="9:11" x14ac:dyDescent="0.25">
      <c r="I9845" s="4"/>
      <c r="J9845" s="6"/>
      <c r="K9845" s="8"/>
    </row>
    <row r="9846" spans="9:11" x14ac:dyDescent="0.25">
      <c r="I9846" s="4"/>
      <c r="J9846" s="6"/>
      <c r="K9846" s="8"/>
    </row>
    <row r="9847" spans="9:11" x14ac:dyDescent="0.25">
      <c r="I9847" s="4"/>
      <c r="J9847" s="6"/>
      <c r="K9847" s="8"/>
    </row>
    <row r="9848" spans="9:11" x14ac:dyDescent="0.25">
      <c r="I9848" s="4"/>
      <c r="J9848" s="6"/>
      <c r="K9848" s="8"/>
    </row>
    <row r="9849" spans="9:11" x14ac:dyDescent="0.25">
      <c r="I9849" s="4"/>
      <c r="J9849" s="6"/>
      <c r="K9849" s="8"/>
    </row>
    <row r="9850" spans="9:11" x14ac:dyDescent="0.25">
      <c r="I9850" s="4"/>
      <c r="J9850" s="6"/>
      <c r="K9850" s="8"/>
    </row>
    <row r="9851" spans="9:11" x14ac:dyDescent="0.25">
      <c r="I9851" s="4"/>
      <c r="J9851" s="6"/>
      <c r="K9851" s="8"/>
    </row>
    <row r="9852" spans="9:11" x14ac:dyDescent="0.25">
      <c r="I9852" s="4"/>
      <c r="J9852" s="6"/>
      <c r="K9852" s="8"/>
    </row>
    <row r="9853" spans="9:11" x14ac:dyDescent="0.25">
      <c r="I9853" s="4"/>
      <c r="J9853" s="6"/>
      <c r="K9853" s="8"/>
    </row>
    <row r="9854" spans="9:11" x14ac:dyDescent="0.25">
      <c r="I9854" s="4"/>
      <c r="J9854" s="6"/>
      <c r="K9854" s="8"/>
    </row>
    <row r="9855" spans="9:11" x14ac:dyDescent="0.25">
      <c r="I9855" s="4"/>
      <c r="J9855" s="6"/>
      <c r="K9855" s="8"/>
    </row>
    <row r="9856" spans="9:11" x14ac:dyDescent="0.25">
      <c r="I9856" s="4"/>
      <c r="J9856" s="6"/>
      <c r="K9856" s="8"/>
    </row>
    <row r="9857" spans="9:11" x14ac:dyDescent="0.25">
      <c r="I9857" s="4"/>
      <c r="J9857" s="6"/>
      <c r="K9857" s="8"/>
    </row>
    <row r="9858" spans="9:11" x14ac:dyDescent="0.25">
      <c r="I9858" s="4"/>
      <c r="J9858" s="6"/>
      <c r="K9858" s="8"/>
    </row>
    <row r="9859" spans="9:11" x14ac:dyDescent="0.25">
      <c r="I9859" s="4"/>
      <c r="J9859" s="6"/>
      <c r="K9859" s="8"/>
    </row>
    <row r="9860" spans="9:11" x14ac:dyDescent="0.25">
      <c r="I9860" s="4"/>
      <c r="J9860" s="6"/>
      <c r="K9860" s="8"/>
    </row>
    <row r="9861" spans="9:11" x14ac:dyDescent="0.25">
      <c r="I9861" s="4"/>
      <c r="J9861" s="6"/>
      <c r="K9861" s="8"/>
    </row>
    <row r="9862" spans="9:11" x14ac:dyDescent="0.25">
      <c r="I9862" s="4"/>
      <c r="J9862" s="6"/>
      <c r="K9862" s="8"/>
    </row>
    <row r="9863" spans="9:11" x14ac:dyDescent="0.25">
      <c r="I9863" s="4"/>
      <c r="J9863" s="6"/>
      <c r="K9863" s="8"/>
    </row>
    <row r="9864" spans="9:11" x14ac:dyDescent="0.25">
      <c r="I9864" s="4"/>
      <c r="J9864" s="6"/>
      <c r="K9864" s="8"/>
    </row>
    <row r="9865" spans="9:11" x14ac:dyDescent="0.25">
      <c r="I9865" s="4"/>
      <c r="J9865" s="6"/>
      <c r="K9865" s="8"/>
    </row>
    <row r="9866" spans="9:11" x14ac:dyDescent="0.25">
      <c r="I9866" s="4"/>
      <c r="J9866" s="6"/>
      <c r="K9866" s="8"/>
    </row>
    <row r="9867" spans="9:11" x14ac:dyDescent="0.25">
      <c r="I9867" s="4"/>
      <c r="J9867" s="6"/>
      <c r="K9867" s="8"/>
    </row>
    <row r="9868" spans="9:11" x14ac:dyDescent="0.25">
      <c r="I9868" s="4"/>
      <c r="J9868" s="6"/>
      <c r="K9868" s="8"/>
    </row>
    <row r="9869" spans="9:11" x14ac:dyDescent="0.25">
      <c r="I9869" s="4"/>
      <c r="J9869" s="6"/>
      <c r="K9869" s="8"/>
    </row>
    <row r="9870" spans="9:11" x14ac:dyDescent="0.25">
      <c r="I9870" s="4"/>
      <c r="J9870" s="6"/>
      <c r="K9870" s="8"/>
    </row>
    <row r="9871" spans="9:11" x14ac:dyDescent="0.25">
      <c r="I9871" s="4"/>
      <c r="J9871" s="6"/>
      <c r="K9871" s="8"/>
    </row>
    <row r="9872" spans="9:11" x14ac:dyDescent="0.25">
      <c r="I9872" s="4"/>
      <c r="J9872" s="6"/>
      <c r="K9872" s="8"/>
    </row>
    <row r="9873" spans="9:11" x14ac:dyDescent="0.25">
      <c r="I9873" s="4"/>
      <c r="J9873" s="6"/>
      <c r="K9873" s="8"/>
    </row>
    <row r="9874" spans="9:11" x14ac:dyDescent="0.25">
      <c r="I9874" s="4"/>
      <c r="J9874" s="6"/>
      <c r="K9874" s="8"/>
    </row>
    <row r="9875" spans="9:11" x14ac:dyDescent="0.25">
      <c r="I9875" s="4"/>
      <c r="J9875" s="6"/>
      <c r="K9875" s="8"/>
    </row>
    <row r="9876" spans="9:11" x14ac:dyDescent="0.25">
      <c r="I9876" s="4"/>
      <c r="J9876" s="6"/>
      <c r="K9876" s="8"/>
    </row>
    <row r="9877" spans="9:11" x14ac:dyDescent="0.25">
      <c r="I9877" s="4"/>
      <c r="J9877" s="6"/>
      <c r="K9877" s="8"/>
    </row>
    <row r="9878" spans="9:11" x14ac:dyDescent="0.25">
      <c r="I9878" s="4"/>
      <c r="J9878" s="6"/>
      <c r="K9878" s="8"/>
    </row>
    <row r="9879" spans="9:11" x14ac:dyDescent="0.25">
      <c r="I9879" s="4"/>
      <c r="J9879" s="6"/>
      <c r="K9879" s="8"/>
    </row>
    <row r="9880" spans="9:11" x14ac:dyDescent="0.25">
      <c r="I9880" s="4"/>
      <c r="J9880" s="6"/>
      <c r="K9880" s="8"/>
    </row>
    <row r="9881" spans="9:11" x14ac:dyDescent="0.25">
      <c r="I9881" s="4"/>
      <c r="J9881" s="6"/>
      <c r="K9881" s="8"/>
    </row>
    <row r="9882" spans="9:11" x14ac:dyDescent="0.25">
      <c r="I9882" s="4"/>
      <c r="J9882" s="6"/>
      <c r="K9882" s="8"/>
    </row>
    <row r="9883" spans="9:11" x14ac:dyDescent="0.25">
      <c r="I9883" s="4"/>
      <c r="J9883" s="6"/>
      <c r="K9883" s="8"/>
    </row>
    <row r="9884" spans="9:11" x14ac:dyDescent="0.25">
      <c r="I9884" s="4"/>
      <c r="J9884" s="6"/>
      <c r="K9884" s="8"/>
    </row>
    <row r="9885" spans="9:11" x14ac:dyDescent="0.25">
      <c r="I9885" s="4"/>
      <c r="J9885" s="6"/>
      <c r="K9885" s="8"/>
    </row>
    <row r="9886" spans="9:11" x14ac:dyDescent="0.25">
      <c r="I9886" s="4"/>
      <c r="J9886" s="6"/>
      <c r="K9886" s="8"/>
    </row>
    <row r="9887" spans="9:11" x14ac:dyDescent="0.25">
      <c r="I9887" s="4"/>
      <c r="J9887" s="6"/>
      <c r="K9887" s="8"/>
    </row>
    <row r="9888" spans="9:11" x14ac:dyDescent="0.25">
      <c r="I9888" s="4"/>
      <c r="J9888" s="6"/>
      <c r="K9888" s="8"/>
    </row>
    <row r="9889" spans="9:11" x14ac:dyDescent="0.25">
      <c r="I9889" s="4"/>
      <c r="J9889" s="6"/>
      <c r="K9889" s="8"/>
    </row>
    <row r="9890" spans="9:11" x14ac:dyDescent="0.25">
      <c r="I9890" s="4"/>
      <c r="J9890" s="6"/>
      <c r="K9890" s="8"/>
    </row>
    <row r="9891" spans="9:11" x14ac:dyDescent="0.25">
      <c r="I9891" s="4"/>
      <c r="J9891" s="6"/>
      <c r="K9891" s="8"/>
    </row>
    <row r="9892" spans="9:11" x14ac:dyDescent="0.25">
      <c r="I9892" s="4"/>
      <c r="J9892" s="6"/>
      <c r="K9892" s="8"/>
    </row>
    <row r="9893" spans="9:11" x14ac:dyDescent="0.25">
      <c r="I9893" s="4"/>
      <c r="J9893" s="6"/>
      <c r="K9893" s="8"/>
    </row>
    <row r="9894" spans="9:11" x14ac:dyDescent="0.25">
      <c r="I9894" s="4"/>
      <c r="J9894" s="6"/>
      <c r="K9894" s="8"/>
    </row>
    <row r="9895" spans="9:11" x14ac:dyDescent="0.25">
      <c r="I9895" s="4"/>
      <c r="J9895" s="6"/>
      <c r="K9895" s="8"/>
    </row>
    <row r="9896" spans="9:11" x14ac:dyDescent="0.25">
      <c r="I9896" s="4"/>
      <c r="J9896" s="6"/>
      <c r="K9896" s="8"/>
    </row>
    <row r="9897" spans="9:11" x14ac:dyDescent="0.25">
      <c r="I9897" s="4"/>
      <c r="J9897" s="6"/>
      <c r="K9897" s="8"/>
    </row>
    <row r="9898" spans="9:11" x14ac:dyDescent="0.25">
      <c r="I9898" s="4"/>
      <c r="J9898" s="6"/>
      <c r="K9898" s="8"/>
    </row>
    <row r="9899" spans="9:11" x14ac:dyDescent="0.25">
      <c r="I9899" s="4"/>
      <c r="J9899" s="6"/>
      <c r="K9899" s="8"/>
    </row>
    <row r="9900" spans="9:11" x14ac:dyDescent="0.25">
      <c r="I9900" s="4"/>
      <c r="J9900" s="6"/>
      <c r="K9900" s="8"/>
    </row>
    <row r="9901" spans="9:11" x14ac:dyDescent="0.25">
      <c r="I9901" s="4"/>
      <c r="J9901" s="6"/>
      <c r="K9901" s="8"/>
    </row>
    <row r="9902" spans="9:11" x14ac:dyDescent="0.25">
      <c r="I9902" s="4"/>
      <c r="J9902" s="6"/>
      <c r="K9902" s="8"/>
    </row>
    <row r="9903" spans="9:11" x14ac:dyDescent="0.25">
      <c r="I9903" s="4"/>
      <c r="J9903" s="6"/>
      <c r="K9903" s="8"/>
    </row>
    <row r="9904" spans="9:11" x14ac:dyDescent="0.25">
      <c r="I9904" s="4"/>
      <c r="J9904" s="6"/>
      <c r="K9904" s="8"/>
    </row>
    <row r="9905" spans="9:11" x14ac:dyDescent="0.25">
      <c r="I9905" s="4"/>
      <c r="J9905" s="6"/>
      <c r="K9905" s="8"/>
    </row>
    <row r="9906" spans="9:11" x14ac:dyDescent="0.25">
      <c r="I9906" s="4"/>
      <c r="J9906" s="6"/>
      <c r="K9906" s="8"/>
    </row>
    <row r="9907" spans="9:11" x14ac:dyDescent="0.25">
      <c r="I9907" s="4"/>
      <c r="J9907" s="6"/>
      <c r="K9907" s="8"/>
    </row>
    <row r="9908" spans="9:11" x14ac:dyDescent="0.25">
      <c r="I9908" s="4"/>
      <c r="J9908" s="6"/>
      <c r="K9908" s="8"/>
    </row>
    <row r="9909" spans="9:11" x14ac:dyDescent="0.25">
      <c r="I9909" s="4"/>
      <c r="J9909" s="6"/>
      <c r="K9909" s="8"/>
    </row>
    <row r="9910" spans="9:11" x14ac:dyDescent="0.25">
      <c r="I9910" s="4"/>
      <c r="J9910" s="6"/>
      <c r="K9910" s="8"/>
    </row>
    <row r="9911" spans="9:11" x14ac:dyDescent="0.25">
      <c r="I9911" s="4"/>
      <c r="J9911" s="6"/>
      <c r="K9911" s="8"/>
    </row>
    <row r="9912" spans="9:11" x14ac:dyDescent="0.25">
      <c r="I9912" s="4"/>
      <c r="J9912" s="6"/>
      <c r="K9912" s="8"/>
    </row>
    <row r="9913" spans="9:11" x14ac:dyDescent="0.25">
      <c r="I9913" s="4"/>
      <c r="J9913" s="6"/>
      <c r="K9913" s="8"/>
    </row>
    <row r="9914" spans="9:11" x14ac:dyDescent="0.25">
      <c r="I9914" s="4"/>
      <c r="J9914" s="6"/>
      <c r="K9914" s="8"/>
    </row>
    <row r="9915" spans="9:11" x14ac:dyDescent="0.25">
      <c r="I9915" s="4"/>
      <c r="J9915" s="6"/>
      <c r="K9915" s="8"/>
    </row>
    <row r="9916" spans="9:11" x14ac:dyDescent="0.25">
      <c r="I9916" s="4"/>
      <c r="J9916" s="6"/>
      <c r="K9916" s="8"/>
    </row>
    <row r="9917" spans="9:11" x14ac:dyDescent="0.25">
      <c r="I9917" s="4"/>
      <c r="J9917" s="6"/>
      <c r="K9917" s="8"/>
    </row>
    <row r="9918" spans="9:11" x14ac:dyDescent="0.25">
      <c r="I9918" s="4"/>
      <c r="J9918" s="6"/>
      <c r="K9918" s="8"/>
    </row>
    <row r="9919" spans="9:11" x14ac:dyDescent="0.25">
      <c r="I9919" s="4"/>
      <c r="J9919" s="6"/>
      <c r="K9919" s="8"/>
    </row>
    <row r="9920" spans="9:11" x14ac:dyDescent="0.25">
      <c r="I9920" s="4"/>
      <c r="J9920" s="6"/>
      <c r="K9920" s="8"/>
    </row>
    <row r="9921" spans="9:11" x14ac:dyDescent="0.25">
      <c r="I9921" s="4"/>
      <c r="J9921" s="6"/>
      <c r="K9921" s="8"/>
    </row>
    <row r="9922" spans="9:11" x14ac:dyDescent="0.25">
      <c r="I9922" s="4"/>
      <c r="J9922" s="6"/>
      <c r="K9922" s="8"/>
    </row>
    <row r="9923" spans="9:11" x14ac:dyDescent="0.25">
      <c r="I9923" s="4"/>
      <c r="J9923" s="6"/>
      <c r="K9923" s="8"/>
    </row>
    <row r="9924" spans="9:11" x14ac:dyDescent="0.25">
      <c r="I9924" s="4"/>
      <c r="J9924" s="6"/>
      <c r="K9924" s="8"/>
    </row>
    <row r="9925" spans="9:11" x14ac:dyDescent="0.25">
      <c r="I9925" s="4"/>
      <c r="J9925" s="6"/>
      <c r="K9925" s="8"/>
    </row>
    <row r="9926" spans="9:11" x14ac:dyDescent="0.25">
      <c r="I9926" s="4"/>
      <c r="J9926" s="6"/>
      <c r="K9926" s="8"/>
    </row>
    <row r="9927" spans="9:11" x14ac:dyDescent="0.25">
      <c r="I9927" s="4"/>
      <c r="J9927" s="6"/>
      <c r="K9927" s="8"/>
    </row>
    <row r="9928" spans="9:11" x14ac:dyDescent="0.25">
      <c r="I9928" s="4"/>
      <c r="J9928" s="6"/>
      <c r="K9928" s="8"/>
    </row>
    <row r="9929" spans="9:11" x14ac:dyDescent="0.25">
      <c r="I9929" s="4"/>
      <c r="J9929" s="6"/>
      <c r="K9929" s="8"/>
    </row>
    <row r="9930" spans="9:11" x14ac:dyDescent="0.25">
      <c r="I9930" s="4"/>
      <c r="J9930" s="6"/>
      <c r="K9930" s="8"/>
    </row>
    <row r="9931" spans="9:11" x14ac:dyDescent="0.25">
      <c r="I9931" s="4"/>
      <c r="J9931" s="6"/>
      <c r="K9931" s="8"/>
    </row>
    <row r="9932" spans="9:11" x14ac:dyDescent="0.25">
      <c r="I9932" s="4"/>
      <c r="J9932" s="6"/>
      <c r="K9932" s="8"/>
    </row>
    <row r="9933" spans="9:11" x14ac:dyDescent="0.25">
      <c r="I9933" s="4"/>
      <c r="J9933" s="6"/>
      <c r="K9933" s="8"/>
    </row>
    <row r="9934" spans="9:11" x14ac:dyDescent="0.25">
      <c r="I9934" s="4"/>
      <c r="J9934" s="6"/>
      <c r="K9934" s="8"/>
    </row>
    <row r="9935" spans="9:11" x14ac:dyDescent="0.25">
      <c r="I9935" s="4"/>
      <c r="J9935" s="6"/>
      <c r="K9935" s="8"/>
    </row>
    <row r="9936" spans="9:11" x14ac:dyDescent="0.25">
      <c r="I9936" s="4"/>
      <c r="J9936" s="6"/>
      <c r="K9936" s="8"/>
    </row>
    <row r="9937" spans="9:11" x14ac:dyDescent="0.25">
      <c r="I9937" s="4"/>
      <c r="J9937" s="6"/>
      <c r="K9937" s="8"/>
    </row>
    <row r="9938" spans="9:11" x14ac:dyDescent="0.25">
      <c r="I9938" s="4"/>
      <c r="J9938" s="6"/>
      <c r="K9938" s="8"/>
    </row>
    <row r="9939" spans="9:11" x14ac:dyDescent="0.25">
      <c r="I9939" s="4"/>
      <c r="J9939" s="6"/>
      <c r="K9939" s="8"/>
    </row>
    <row r="9940" spans="9:11" x14ac:dyDescent="0.25">
      <c r="I9940" s="4"/>
      <c r="J9940" s="6"/>
      <c r="K9940" s="8"/>
    </row>
    <row r="9941" spans="9:11" x14ac:dyDescent="0.25">
      <c r="I9941" s="4"/>
      <c r="J9941" s="6"/>
      <c r="K9941" s="8"/>
    </row>
    <row r="9942" spans="9:11" x14ac:dyDescent="0.25">
      <c r="I9942" s="4"/>
      <c r="J9942" s="6"/>
      <c r="K9942" s="8"/>
    </row>
    <row r="9943" spans="9:11" x14ac:dyDescent="0.25">
      <c r="I9943" s="4"/>
      <c r="J9943" s="6"/>
      <c r="K9943" s="8"/>
    </row>
    <row r="9944" spans="9:11" x14ac:dyDescent="0.25">
      <c r="I9944" s="4"/>
      <c r="J9944" s="6"/>
      <c r="K9944" s="8"/>
    </row>
    <row r="9945" spans="9:11" x14ac:dyDescent="0.25">
      <c r="I9945" s="4"/>
      <c r="J9945" s="6"/>
      <c r="K9945" s="8"/>
    </row>
    <row r="9946" spans="9:11" x14ac:dyDescent="0.25">
      <c r="I9946" s="4"/>
      <c r="J9946" s="6"/>
      <c r="K9946" s="8"/>
    </row>
    <row r="9947" spans="9:11" x14ac:dyDescent="0.25">
      <c r="I9947" s="4"/>
      <c r="J9947" s="6"/>
      <c r="K9947" s="8"/>
    </row>
    <row r="9948" spans="9:11" x14ac:dyDescent="0.25">
      <c r="I9948" s="4"/>
      <c r="J9948" s="6"/>
      <c r="K9948" s="8"/>
    </row>
    <row r="9949" spans="9:11" x14ac:dyDescent="0.25">
      <c r="I9949" s="4"/>
      <c r="J9949" s="6"/>
      <c r="K9949" s="8"/>
    </row>
    <row r="9950" spans="9:11" x14ac:dyDescent="0.25">
      <c r="I9950" s="4"/>
      <c r="J9950" s="6"/>
      <c r="K9950" s="8"/>
    </row>
    <row r="9951" spans="9:11" x14ac:dyDescent="0.25">
      <c r="I9951" s="4"/>
      <c r="J9951" s="6"/>
      <c r="K9951" s="8"/>
    </row>
    <row r="9952" spans="9:11" x14ac:dyDescent="0.25">
      <c r="I9952" s="4"/>
      <c r="J9952" s="6"/>
      <c r="K9952" s="8"/>
    </row>
    <row r="9953" spans="9:11" x14ac:dyDescent="0.25">
      <c r="I9953" s="4"/>
      <c r="J9953" s="6"/>
      <c r="K9953" s="8"/>
    </row>
    <row r="9954" spans="9:11" x14ac:dyDescent="0.25">
      <c r="I9954" s="4"/>
      <c r="J9954" s="6"/>
      <c r="K9954" s="8"/>
    </row>
    <row r="9955" spans="9:11" x14ac:dyDescent="0.25">
      <c r="I9955" s="4"/>
      <c r="J9955" s="6"/>
      <c r="K9955" s="8"/>
    </row>
    <row r="9956" spans="9:11" x14ac:dyDescent="0.25">
      <c r="I9956" s="4"/>
      <c r="J9956" s="6"/>
      <c r="K9956" s="8"/>
    </row>
    <row r="9957" spans="9:11" x14ac:dyDescent="0.25">
      <c r="I9957" s="4"/>
      <c r="J9957" s="6"/>
      <c r="K9957" s="8"/>
    </row>
    <row r="9958" spans="9:11" x14ac:dyDescent="0.25">
      <c r="I9958" s="4"/>
      <c r="J9958" s="6"/>
      <c r="K9958" s="8"/>
    </row>
    <row r="9959" spans="9:11" x14ac:dyDescent="0.25">
      <c r="I9959" s="4"/>
      <c r="J9959" s="6"/>
      <c r="K9959" s="8"/>
    </row>
    <row r="9960" spans="9:11" x14ac:dyDescent="0.25">
      <c r="I9960" s="4"/>
      <c r="J9960" s="6"/>
      <c r="K9960" s="8"/>
    </row>
    <row r="9961" spans="9:11" x14ac:dyDescent="0.25">
      <c r="I9961" s="4"/>
      <c r="J9961" s="6"/>
      <c r="K9961" s="8"/>
    </row>
    <row r="9962" spans="9:11" x14ac:dyDescent="0.25">
      <c r="I9962" s="4"/>
      <c r="J9962" s="6"/>
      <c r="K9962" s="8"/>
    </row>
    <row r="9963" spans="9:11" x14ac:dyDescent="0.25">
      <c r="I9963" s="4"/>
      <c r="J9963" s="6"/>
      <c r="K9963" s="8"/>
    </row>
    <row r="9964" spans="9:11" x14ac:dyDescent="0.25">
      <c r="I9964" s="4"/>
      <c r="J9964" s="6"/>
      <c r="K9964" s="8"/>
    </row>
    <row r="9965" spans="9:11" x14ac:dyDescent="0.25">
      <c r="I9965" s="4"/>
      <c r="J9965" s="6"/>
      <c r="K9965" s="8"/>
    </row>
    <row r="9966" spans="9:11" x14ac:dyDescent="0.25">
      <c r="I9966" s="4"/>
      <c r="J9966" s="6"/>
      <c r="K9966" s="8"/>
    </row>
    <row r="9967" spans="9:11" x14ac:dyDescent="0.25">
      <c r="I9967" s="4"/>
      <c r="J9967" s="6"/>
      <c r="K9967" s="8"/>
    </row>
    <row r="9968" spans="9:11" x14ac:dyDescent="0.25">
      <c r="I9968" s="4"/>
      <c r="J9968" s="6"/>
      <c r="K9968" s="8"/>
    </row>
    <row r="9969" spans="9:11" x14ac:dyDescent="0.25">
      <c r="I9969" s="4"/>
      <c r="J9969" s="6"/>
      <c r="K9969" s="8"/>
    </row>
    <row r="9970" spans="9:11" x14ac:dyDescent="0.25">
      <c r="I9970" s="4"/>
      <c r="J9970" s="6"/>
      <c r="K9970" s="8"/>
    </row>
    <row r="9971" spans="9:11" x14ac:dyDescent="0.25">
      <c r="I9971" s="4"/>
      <c r="J9971" s="6"/>
      <c r="K9971" s="8"/>
    </row>
    <row r="9972" spans="9:11" x14ac:dyDescent="0.25">
      <c r="I9972" s="4"/>
      <c r="J9972" s="6"/>
      <c r="K9972" s="8"/>
    </row>
    <row r="9973" spans="9:11" x14ac:dyDescent="0.25">
      <c r="I9973" s="4"/>
      <c r="J9973" s="6"/>
      <c r="K9973" s="8"/>
    </row>
    <row r="9974" spans="9:11" x14ac:dyDescent="0.25">
      <c r="I9974" s="4"/>
      <c r="J9974" s="6"/>
      <c r="K9974" s="8"/>
    </row>
    <row r="9975" spans="9:11" x14ac:dyDescent="0.25">
      <c r="I9975" s="4"/>
      <c r="J9975" s="6"/>
      <c r="K9975" s="8"/>
    </row>
    <row r="9976" spans="9:11" x14ac:dyDescent="0.25">
      <c r="I9976" s="4"/>
      <c r="J9976" s="6"/>
      <c r="K9976" s="8"/>
    </row>
    <row r="9977" spans="9:11" x14ac:dyDescent="0.25">
      <c r="I9977" s="4"/>
      <c r="J9977" s="6"/>
      <c r="K9977" s="8"/>
    </row>
    <row r="9978" spans="9:11" x14ac:dyDescent="0.25">
      <c r="I9978" s="4"/>
      <c r="J9978" s="6"/>
      <c r="K9978" s="8"/>
    </row>
    <row r="9979" spans="9:11" x14ac:dyDescent="0.25">
      <c r="I9979" s="4"/>
      <c r="J9979" s="6"/>
      <c r="K9979" s="8"/>
    </row>
    <row r="9980" spans="9:11" x14ac:dyDescent="0.25">
      <c r="I9980" s="4"/>
      <c r="J9980" s="6"/>
      <c r="K9980" s="8"/>
    </row>
    <row r="9981" spans="9:11" x14ac:dyDescent="0.25">
      <c r="I9981" s="4"/>
      <c r="J9981" s="6"/>
      <c r="K9981" s="8"/>
    </row>
    <row r="9982" spans="9:11" x14ac:dyDescent="0.25">
      <c r="I9982" s="4"/>
      <c r="J9982" s="6"/>
      <c r="K9982" s="8"/>
    </row>
    <row r="9983" spans="9:11" x14ac:dyDescent="0.25">
      <c r="I9983" s="4"/>
      <c r="J9983" s="6"/>
      <c r="K9983" s="8"/>
    </row>
    <row r="9984" spans="9:11" x14ac:dyDescent="0.25">
      <c r="I9984" s="4"/>
      <c r="J9984" s="6"/>
      <c r="K9984" s="8"/>
    </row>
    <row r="9985" spans="9:11" x14ac:dyDescent="0.25">
      <c r="I9985" s="4"/>
      <c r="J9985" s="6"/>
      <c r="K9985" s="8"/>
    </row>
    <row r="9986" spans="9:11" x14ac:dyDescent="0.25">
      <c r="I9986" s="4"/>
      <c r="J9986" s="6"/>
      <c r="K9986" s="8"/>
    </row>
    <row r="9987" spans="9:11" x14ac:dyDescent="0.25">
      <c r="I9987" s="4"/>
      <c r="J9987" s="6"/>
      <c r="K9987" s="8"/>
    </row>
    <row r="9988" spans="9:11" x14ac:dyDescent="0.25">
      <c r="I9988" s="4"/>
      <c r="J9988" s="6"/>
      <c r="K9988" s="8"/>
    </row>
    <row r="9989" spans="9:11" x14ac:dyDescent="0.25">
      <c r="I9989" s="4"/>
      <c r="J9989" s="6"/>
      <c r="K9989" s="8"/>
    </row>
    <row r="9990" spans="9:11" x14ac:dyDescent="0.25">
      <c r="I9990" s="4"/>
      <c r="J9990" s="6"/>
      <c r="K9990" s="8"/>
    </row>
    <row r="9991" spans="9:11" x14ac:dyDescent="0.25">
      <c r="I9991" s="4"/>
      <c r="J9991" s="6"/>
      <c r="K9991" s="8"/>
    </row>
    <row r="9992" spans="9:11" x14ac:dyDescent="0.25">
      <c r="I9992" s="4"/>
      <c r="J9992" s="6"/>
      <c r="K9992" s="8"/>
    </row>
    <row r="9993" spans="9:11" x14ac:dyDescent="0.25">
      <c r="I9993" s="4"/>
      <c r="J9993" s="6"/>
      <c r="K9993" s="8"/>
    </row>
    <row r="9994" spans="9:11" x14ac:dyDescent="0.25">
      <c r="I9994" s="4"/>
      <c r="J9994" s="6"/>
      <c r="K9994" s="8"/>
    </row>
    <row r="9995" spans="9:11" x14ac:dyDescent="0.25">
      <c r="I9995" s="4"/>
      <c r="J9995" s="6"/>
      <c r="K9995" s="8"/>
    </row>
    <row r="9996" spans="9:11" x14ac:dyDescent="0.25">
      <c r="I9996" s="4"/>
      <c r="J9996" s="6"/>
      <c r="K9996" s="8"/>
    </row>
    <row r="9997" spans="9:11" x14ac:dyDescent="0.25">
      <c r="I9997" s="4"/>
      <c r="J9997" s="6"/>
      <c r="K9997" s="8"/>
    </row>
    <row r="9998" spans="9:11" x14ac:dyDescent="0.25">
      <c r="I9998" s="4"/>
      <c r="J9998" s="6"/>
      <c r="K9998" s="8"/>
    </row>
    <row r="9999" spans="9:11" x14ac:dyDescent="0.25">
      <c r="I9999" s="4"/>
      <c r="J9999" s="6"/>
      <c r="K9999" s="8"/>
    </row>
    <row r="10000" spans="9:11" x14ac:dyDescent="0.25">
      <c r="I10000" s="4"/>
      <c r="J10000" s="6"/>
      <c r="K10000" s="8"/>
    </row>
    <row r="10001" spans="9:11" x14ac:dyDescent="0.25">
      <c r="I10001" s="4"/>
      <c r="J10001" s="6"/>
      <c r="K10001" s="8"/>
    </row>
    <row r="10002" spans="9:11" x14ac:dyDescent="0.25">
      <c r="I10002" s="4"/>
      <c r="J10002" s="6"/>
      <c r="K10002" s="8"/>
    </row>
    <row r="10003" spans="9:11" x14ac:dyDescent="0.25">
      <c r="I10003" s="4"/>
      <c r="J10003" s="6"/>
      <c r="K10003" s="8"/>
    </row>
    <row r="10004" spans="9:11" x14ac:dyDescent="0.25">
      <c r="I10004" s="4"/>
      <c r="J10004" s="6"/>
      <c r="K10004" s="8"/>
    </row>
    <row r="10005" spans="9:11" x14ac:dyDescent="0.25">
      <c r="I10005" s="4"/>
      <c r="J10005" s="6"/>
      <c r="K10005" s="8"/>
    </row>
    <row r="10006" spans="9:11" x14ac:dyDescent="0.25">
      <c r="I10006" s="4"/>
      <c r="J10006" s="6"/>
      <c r="K10006" s="8"/>
    </row>
    <row r="10007" spans="9:11" x14ac:dyDescent="0.25">
      <c r="I10007" s="4"/>
      <c r="J10007" s="6"/>
      <c r="K10007" s="8"/>
    </row>
    <row r="10008" spans="9:11" x14ac:dyDescent="0.25">
      <c r="I10008" s="4"/>
      <c r="J10008" s="6"/>
      <c r="K10008" s="8"/>
    </row>
    <row r="10009" spans="9:11" x14ac:dyDescent="0.25">
      <c r="I10009" s="4"/>
      <c r="J10009" s="6"/>
      <c r="K10009" s="8"/>
    </row>
    <row r="10010" spans="9:11" x14ac:dyDescent="0.25">
      <c r="I10010" s="4"/>
      <c r="J10010" s="6"/>
      <c r="K10010" s="8"/>
    </row>
    <row r="10011" spans="9:11" x14ac:dyDescent="0.25">
      <c r="I10011" s="4"/>
      <c r="J10011" s="6"/>
      <c r="K10011" s="8"/>
    </row>
    <row r="10012" spans="9:11" x14ac:dyDescent="0.25">
      <c r="I10012" s="4"/>
      <c r="J10012" s="6"/>
      <c r="K10012" s="8"/>
    </row>
    <row r="10013" spans="9:11" x14ac:dyDescent="0.25">
      <c r="I10013" s="4"/>
      <c r="J10013" s="6"/>
      <c r="K10013" s="8"/>
    </row>
    <row r="10014" spans="9:11" x14ac:dyDescent="0.25">
      <c r="I10014" s="4"/>
      <c r="J10014" s="6"/>
      <c r="K10014" s="8"/>
    </row>
    <row r="10015" spans="9:11" x14ac:dyDescent="0.25">
      <c r="I10015" s="4"/>
      <c r="J10015" s="6"/>
      <c r="K10015" s="8"/>
    </row>
    <row r="10016" spans="9:11" x14ac:dyDescent="0.25">
      <c r="I10016" s="4"/>
      <c r="J10016" s="6"/>
      <c r="K10016" s="8"/>
    </row>
    <row r="10017" spans="9:11" x14ac:dyDescent="0.25">
      <c r="I10017" s="4"/>
      <c r="J10017" s="6"/>
      <c r="K10017" s="8"/>
    </row>
    <row r="10018" spans="9:11" x14ac:dyDescent="0.25">
      <c r="I10018" s="4"/>
      <c r="J10018" s="6"/>
      <c r="K10018" s="8"/>
    </row>
    <row r="10019" spans="9:11" x14ac:dyDescent="0.25">
      <c r="I10019" s="4"/>
      <c r="J10019" s="6"/>
      <c r="K10019" s="8"/>
    </row>
    <row r="10020" spans="9:11" x14ac:dyDescent="0.25">
      <c r="I10020" s="4"/>
      <c r="J10020" s="6"/>
      <c r="K10020" s="8"/>
    </row>
    <row r="10021" spans="9:11" x14ac:dyDescent="0.25">
      <c r="I10021" s="4"/>
      <c r="J10021" s="6"/>
      <c r="K10021" s="8"/>
    </row>
    <row r="10022" spans="9:11" x14ac:dyDescent="0.25">
      <c r="I10022" s="4"/>
      <c r="J10022" s="6"/>
      <c r="K10022" s="8"/>
    </row>
    <row r="10023" spans="9:11" x14ac:dyDescent="0.25">
      <c r="I10023" s="4"/>
      <c r="J10023" s="6"/>
      <c r="K10023" s="8"/>
    </row>
    <row r="10024" spans="9:11" x14ac:dyDescent="0.25">
      <c r="I10024" s="4"/>
      <c r="J10024" s="6"/>
      <c r="K10024" s="8"/>
    </row>
    <row r="10025" spans="9:11" x14ac:dyDescent="0.25">
      <c r="I10025" s="4"/>
      <c r="J10025" s="6"/>
      <c r="K10025" s="8"/>
    </row>
    <row r="10026" spans="9:11" x14ac:dyDescent="0.25">
      <c r="I10026" s="4"/>
      <c r="J10026" s="6"/>
      <c r="K10026" s="8"/>
    </row>
    <row r="10027" spans="9:11" x14ac:dyDescent="0.25">
      <c r="I10027" s="4"/>
      <c r="J10027" s="6"/>
      <c r="K10027" s="8"/>
    </row>
    <row r="10028" spans="9:11" x14ac:dyDescent="0.25">
      <c r="I10028" s="4"/>
      <c r="J10028" s="6"/>
      <c r="K10028" s="8"/>
    </row>
    <row r="10029" spans="9:11" x14ac:dyDescent="0.25">
      <c r="I10029" s="4"/>
      <c r="J10029" s="6"/>
      <c r="K10029" s="8"/>
    </row>
    <row r="10030" spans="9:11" x14ac:dyDescent="0.25">
      <c r="I10030" s="4"/>
      <c r="J10030" s="6"/>
      <c r="K10030" s="8"/>
    </row>
    <row r="10031" spans="9:11" x14ac:dyDescent="0.25">
      <c r="I10031" s="4"/>
      <c r="J10031" s="6"/>
      <c r="K10031" s="8"/>
    </row>
    <row r="10032" spans="9:11" x14ac:dyDescent="0.25">
      <c r="I10032" s="4"/>
      <c r="J10032" s="6"/>
      <c r="K10032" s="8"/>
    </row>
    <row r="10033" spans="9:11" x14ac:dyDescent="0.25">
      <c r="I10033" s="4"/>
      <c r="J10033" s="6"/>
      <c r="K10033" s="8"/>
    </row>
    <row r="10034" spans="9:11" x14ac:dyDescent="0.25">
      <c r="I10034" s="4"/>
      <c r="J10034" s="6"/>
      <c r="K10034" s="8"/>
    </row>
    <row r="10035" spans="9:11" x14ac:dyDescent="0.25">
      <c r="I10035" s="4"/>
      <c r="J10035" s="6"/>
      <c r="K10035" s="8"/>
    </row>
    <row r="10036" spans="9:11" x14ac:dyDescent="0.25">
      <c r="I10036" s="4"/>
      <c r="J10036" s="6"/>
      <c r="K10036" s="8"/>
    </row>
    <row r="10037" spans="9:11" x14ac:dyDescent="0.25">
      <c r="I10037" s="4"/>
      <c r="J10037" s="6"/>
      <c r="K10037" s="8"/>
    </row>
    <row r="10038" spans="9:11" x14ac:dyDescent="0.25">
      <c r="I10038" s="4"/>
      <c r="J10038" s="6"/>
      <c r="K10038" s="8"/>
    </row>
    <row r="10039" spans="9:11" x14ac:dyDescent="0.25">
      <c r="I10039" s="4"/>
      <c r="J10039" s="6"/>
      <c r="K10039" s="8"/>
    </row>
    <row r="10040" spans="9:11" x14ac:dyDescent="0.25">
      <c r="I10040" s="4"/>
      <c r="J10040" s="6"/>
      <c r="K10040" s="8"/>
    </row>
    <row r="10041" spans="9:11" x14ac:dyDescent="0.25">
      <c r="I10041" s="4"/>
      <c r="J10041" s="6"/>
      <c r="K10041" s="8"/>
    </row>
    <row r="10042" spans="9:11" x14ac:dyDescent="0.25">
      <c r="I10042" s="4"/>
      <c r="J10042" s="6"/>
      <c r="K10042" s="8"/>
    </row>
    <row r="10043" spans="9:11" x14ac:dyDescent="0.25">
      <c r="I10043" s="4"/>
      <c r="J10043" s="6"/>
      <c r="K10043" s="8"/>
    </row>
    <row r="10044" spans="9:11" x14ac:dyDescent="0.25">
      <c r="I10044" s="4"/>
      <c r="J10044" s="6"/>
      <c r="K10044" s="8"/>
    </row>
    <row r="10045" spans="9:11" x14ac:dyDescent="0.25">
      <c r="I10045" s="4"/>
      <c r="J10045" s="6"/>
      <c r="K10045" s="8"/>
    </row>
    <row r="10046" spans="9:11" x14ac:dyDescent="0.25">
      <c r="I10046" s="4"/>
      <c r="J10046" s="6"/>
      <c r="K10046" s="8"/>
    </row>
    <row r="10047" spans="9:11" x14ac:dyDescent="0.25">
      <c r="I10047" s="4"/>
      <c r="J10047" s="6"/>
      <c r="K10047" s="8"/>
    </row>
    <row r="10048" spans="9:11" x14ac:dyDescent="0.25">
      <c r="I10048" s="4"/>
      <c r="J10048" s="6"/>
      <c r="K10048" s="8"/>
    </row>
    <row r="10049" spans="9:11" x14ac:dyDescent="0.25">
      <c r="I10049" s="4"/>
      <c r="J10049" s="6"/>
      <c r="K10049" s="8"/>
    </row>
    <row r="10050" spans="9:11" x14ac:dyDescent="0.25">
      <c r="I10050" s="4"/>
      <c r="J10050" s="6"/>
      <c r="K10050" s="8"/>
    </row>
    <row r="10051" spans="9:11" x14ac:dyDescent="0.25">
      <c r="I10051" s="4"/>
      <c r="J10051" s="6"/>
      <c r="K10051" s="8"/>
    </row>
    <row r="10052" spans="9:11" x14ac:dyDescent="0.25">
      <c r="I10052" s="4"/>
      <c r="J10052" s="6"/>
      <c r="K10052" s="8"/>
    </row>
    <row r="10053" spans="9:11" x14ac:dyDescent="0.25">
      <c r="I10053" s="4"/>
      <c r="J10053" s="6"/>
      <c r="K10053" s="8"/>
    </row>
    <row r="10054" spans="9:11" x14ac:dyDescent="0.25">
      <c r="I10054" s="4"/>
      <c r="J10054" s="6"/>
      <c r="K10054" s="8"/>
    </row>
    <row r="10055" spans="9:11" x14ac:dyDescent="0.25">
      <c r="I10055" s="4"/>
      <c r="J10055" s="6"/>
      <c r="K10055" s="8"/>
    </row>
    <row r="10056" spans="9:11" x14ac:dyDescent="0.25">
      <c r="I10056" s="4"/>
      <c r="J10056" s="6"/>
      <c r="K10056" s="8"/>
    </row>
    <row r="10057" spans="9:11" x14ac:dyDescent="0.25">
      <c r="I10057" s="4"/>
      <c r="J10057" s="6"/>
      <c r="K10057" s="8"/>
    </row>
    <row r="10058" spans="9:11" x14ac:dyDescent="0.25">
      <c r="I10058" s="4"/>
      <c r="J10058" s="6"/>
      <c r="K10058" s="8"/>
    </row>
    <row r="10059" spans="9:11" x14ac:dyDescent="0.25">
      <c r="I10059" s="4"/>
      <c r="J10059" s="6"/>
      <c r="K10059" s="8"/>
    </row>
    <row r="10060" spans="9:11" x14ac:dyDescent="0.25">
      <c r="I10060" s="4"/>
      <c r="J10060" s="6"/>
      <c r="K10060" s="8"/>
    </row>
    <row r="10061" spans="9:11" x14ac:dyDescent="0.25">
      <c r="I10061" s="4"/>
      <c r="J10061" s="6"/>
      <c r="K10061" s="8"/>
    </row>
    <row r="10062" spans="9:11" x14ac:dyDescent="0.25">
      <c r="I10062" s="4"/>
      <c r="J10062" s="6"/>
      <c r="K10062" s="8"/>
    </row>
    <row r="10063" spans="9:11" x14ac:dyDescent="0.25">
      <c r="I10063" s="4"/>
      <c r="J10063" s="6"/>
      <c r="K10063" s="8"/>
    </row>
    <row r="10064" spans="9:11" x14ac:dyDescent="0.25">
      <c r="I10064" s="4"/>
      <c r="J10064" s="6"/>
      <c r="K10064" s="8"/>
    </row>
    <row r="10065" spans="9:11" x14ac:dyDescent="0.25">
      <c r="I10065" s="4"/>
      <c r="J10065" s="6"/>
      <c r="K10065" s="8"/>
    </row>
    <row r="10066" spans="9:11" x14ac:dyDescent="0.25">
      <c r="I10066" s="4"/>
      <c r="J10066" s="6"/>
      <c r="K10066" s="8"/>
    </row>
    <row r="10067" spans="9:11" x14ac:dyDescent="0.25">
      <c r="I10067" s="4"/>
      <c r="J10067" s="6"/>
      <c r="K10067" s="8"/>
    </row>
    <row r="10068" spans="9:11" x14ac:dyDescent="0.25">
      <c r="I10068" s="4"/>
      <c r="J10068" s="6"/>
      <c r="K10068" s="8"/>
    </row>
    <row r="10069" spans="9:11" x14ac:dyDescent="0.25">
      <c r="I10069" s="4"/>
      <c r="J10069" s="6"/>
      <c r="K10069" s="8"/>
    </row>
    <row r="10070" spans="9:11" x14ac:dyDescent="0.25">
      <c r="I10070" s="4"/>
      <c r="J10070" s="6"/>
      <c r="K10070" s="8"/>
    </row>
    <row r="10071" spans="9:11" x14ac:dyDescent="0.25">
      <c r="I10071" s="4"/>
      <c r="J10071" s="6"/>
      <c r="K10071" s="8"/>
    </row>
    <row r="10072" spans="9:11" x14ac:dyDescent="0.25">
      <c r="I10072" s="4"/>
      <c r="J10072" s="6"/>
      <c r="K10072" s="8"/>
    </row>
    <row r="10073" spans="9:11" x14ac:dyDescent="0.25">
      <c r="I10073" s="4"/>
      <c r="J10073" s="6"/>
      <c r="K10073" s="8"/>
    </row>
    <row r="10074" spans="9:11" x14ac:dyDescent="0.25">
      <c r="I10074" s="4"/>
      <c r="J10074" s="6"/>
      <c r="K10074" s="8"/>
    </row>
    <row r="10075" spans="9:11" x14ac:dyDescent="0.25">
      <c r="I10075" s="4"/>
      <c r="J10075" s="6"/>
      <c r="K10075" s="8"/>
    </row>
    <row r="10076" spans="9:11" x14ac:dyDescent="0.25">
      <c r="I10076" s="4"/>
      <c r="J10076" s="6"/>
      <c r="K10076" s="8"/>
    </row>
    <row r="10077" spans="9:11" x14ac:dyDescent="0.25">
      <c r="I10077" s="4"/>
      <c r="J10077" s="6"/>
      <c r="K10077" s="8"/>
    </row>
    <row r="10078" spans="9:11" x14ac:dyDescent="0.25">
      <c r="I10078" s="4"/>
      <c r="J10078" s="6"/>
      <c r="K10078" s="8"/>
    </row>
    <row r="10079" spans="9:11" x14ac:dyDescent="0.25">
      <c r="I10079" s="4"/>
      <c r="J10079" s="6"/>
      <c r="K10079" s="8"/>
    </row>
    <row r="10080" spans="9:11" x14ac:dyDescent="0.25">
      <c r="I10080" s="4"/>
      <c r="J10080" s="6"/>
      <c r="K10080" s="8"/>
    </row>
    <row r="10081" spans="9:11" x14ac:dyDescent="0.25">
      <c r="I10081" s="4"/>
      <c r="J10081" s="6"/>
      <c r="K10081" s="8"/>
    </row>
    <row r="10082" spans="9:11" x14ac:dyDescent="0.25">
      <c r="I10082" s="4"/>
      <c r="J10082" s="6"/>
      <c r="K10082" s="8"/>
    </row>
    <row r="10083" spans="9:11" x14ac:dyDescent="0.25">
      <c r="I10083" s="4"/>
      <c r="J10083" s="6"/>
      <c r="K10083" s="8"/>
    </row>
    <row r="10084" spans="9:11" x14ac:dyDescent="0.25">
      <c r="I10084" s="4"/>
      <c r="J10084" s="6"/>
      <c r="K10084" s="8"/>
    </row>
    <row r="10085" spans="9:11" x14ac:dyDescent="0.25">
      <c r="I10085" s="4"/>
      <c r="J10085" s="6"/>
      <c r="K10085" s="8"/>
    </row>
    <row r="10086" spans="9:11" x14ac:dyDescent="0.25">
      <c r="I10086" s="4"/>
      <c r="J10086" s="6"/>
      <c r="K10086" s="8"/>
    </row>
    <row r="10087" spans="9:11" x14ac:dyDescent="0.25">
      <c r="I10087" s="4"/>
      <c r="J10087" s="6"/>
      <c r="K10087" s="8"/>
    </row>
    <row r="10088" spans="9:11" x14ac:dyDescent="0.25">
      <c r="I10088" s="4"/>
      <c r="J10088" s="6"/>
      <c r="K10088" s="8"/>
    </row>
    <row r="10089" spans="9:11" x14ac:dyDescent="0.25">
      <c r="I10089" s="4"/>
      <c r="J10089" s="6"/>
      <c r="K10089" s="8"/>
    </row>
    <row r="10090" spans="9:11" x14ac:dyDescent="0.25">
      <c r="I10090" s="4"/>
      <c r="J10090" s="6"/>
      <c r="K10090" s="8"/>
    </row>
    <row r="10091" spans="9:11" x14ac:dyDescent="0.25">
      <c r="I10091" s="4"/>
      <c r="J10091" s="6"/>
      <c r="K10091" s="8"/>
    </row>
    <row r="10092" spans="9:11" x14ac:dyDescent="0.25">
      <c r="I10092" s="4"/>
      <c r="J10092" s="6"/>
      <c r="K10092" s="8"/>
    </row>
    <row r="10093" spans="9:11" x14ac:dyDescent="0.25">
      <c r="I10093" s="4"/>
      <c r="J10093" s="6"/>
      <c r="K10093" s="8"/>
    </row>
    <row r="10094" spans="9:11" x14ac:dyDescent="0.25">
      <c r="I10094" s="4"/>
      <c r="J10094" s="6"/>
      <c r="K10094" s="8"/>
    </row>
    <row r="10095" spans="9:11" x14ac:dyDescent="0.25">
      <c r="I10095" s="4"/>
      <c r="J10095" s="6"/>
      <c r="K10095" s="8"/>
    </row>
    <row r="10096" spans="9:11" x14ac:dyDescent="0.25">
      <c r="I10096" s="4"/>
      <c r="J10096" s="6"/>
      <c r="K10096" s="8"/>
    </row>
    <row r="10097" spans="9:11" x14ac:dyDescent="0.25">
      <c r="I10097" s="4"/>
      <c r="J10097" s="6"/>
      <c r="K10097" s="8"/>
    </row>
    <row r="10098" spans="9:11" x14ac:dyDescent="0.25">
      <c r="I10098" s="4"/>
      <c r="J10098" s="6"/>
      <c r="K10098" s="8"/>
    </row>
    <row r="10099" spans="9:11" x14ac:dyDescent="0.25">
      <c r="I10099" s="4"/>
      <c r="J10099" s="6"/>
      <c r="K10099" s="8"/>
    </row>
    <row r="10100" spans="9:11" x14ac:dyDescent="0.25">
      <c r="I10100" s="4"/>
      <c r="J10100" s="6"/>
      <c r="K10100" s="8"/>
    </row>
    <row r="10101" spans="9:11" x14ac:dyDescent="0.25">
      <c r="I10101" s="4"/>
      <c r="J10101" s="6"/>
      <c r="K10101" s="8"/>
    </row>
    <row r="10102" spans="9:11" x14ac:dyDescent="0.25">
      <c r="I10102" s="4"/>
      <c r="J10102" s="6"/>
      <c r="K10102" s="8"/>
    </row>
    <row r="10103" spans="9:11" x14ac:dyDescent="0.25">
      <c r="I10103" s="4"/>
      <c r="J10103" s="6"/>
      <c r="K10103" s="8"/>
    </row>
    <row r="10104" spans="9:11" x14ac:dyDescent="0.25">
      <c r="I10104" s="4"/>
      <c r="J10104" s="6"/>
      <c r="K10104" s="8"/>
    </row>
    <row r="10105" spans="9:11" x14ac:dyDescent="0.25">
      <c r="I10105" s="4"/>
      <c r="J10105" s="6"/>
      <c r="K10105" s="8"/>
    </row>
    <row r="10106" spans="9:11" x14ac:dyDescent="0.25">
      <c r="I10106" s="4"/>
      <c r="J10106" s="6"/>
      <c r="K10106" s="8"/>
    </row>
    <row r="10107" spans="9:11" x14ac:dyDescent="0.25">
      <c r="I10107" s="4"/>
      <c r="J10107" s="6"/>
      <c r="K10107" s="8"/>
    </row>
    <row r="10108" spans="9:11" x14ac:dyDescent="0.25">
      <c r="I10108" s="4"/>
      <c r="J10108" s="6"/>
      <c r="K10108" s="8"/>
    </row>
    <row r="10109" spans="9:11" x14ac:dyDescent="0.25">
      <c r="I10109" s="4"/>
      <c r="J10109" s="6"/>
      <c r="K10109" s="8"/>
    </row>
    <row r="10110" spans="9:11" x14ac:dyDescent="0.25">
      <c r="I10110" s="4"/>
      <c r="J10110" s="6"/>
      <c r="K10110" s="8"/>
    </row>
    <row r="10111" spans="9:11" x14ac:dyDescent="0.25">
      <c r="I10111" s="4"/>
      <c r="J10111" s="6"/>
      <c r="K10111" s="8"/>
    </row>
    <row r="10112" spans="9:11" x14ac:dyDescent="0.25">
      <c r="I10112" s="4"/>
      <c r="J10112" s="6"/>
      <c r="K10112" s="8"/>
    </row>
    <row r="10113" spans="9:11" x14ac:dyDescent="0.25">
      <c r="I10113" s="4"/>
      <c r="J10113" s="6"/>
      <c r="K10113" s="8"/>
    </row>
    <row r="10114" spans="9:11" x14ac:dyDescent="0.25">
      <c r="I10114" s="4"/>
      <c r="J10114" s="6"/>
      <c r="K10114" s="8"/>
    </row>
    <row r="10115" spans="9:11" x14ac:dyDescent="0.25">
      <c r="I10115" s="4"/>
      <c r="J10115" s="6"/>
      <c r="K10115" s="8"/>
    </row>
    <row r="10116" spans="9:11" x14ac:dyDescent="0.25">
      <c r="I10116" s="4"/>
      <c r="J10116" s="6"/>
      <c r="K10116" s="8"/>
    </row>
    <row r="10117" spans="9:11" x14ac:dyDescent="0.25">
      <c r="I10117" s="4"/>
      <c r="J10117" s="6"/>
      <c r="K10117" s="8"/>
    </row>
    <row r="10118" spans="9:11" x14ac:dyDescent="0.25">
      <c r="I10118" s="4"/>
      <c r="J10118" s="6"/>
      <c r="K10118" s="8"/>
    </row>
    <row r="10119" spans="9:11" x14ac:dyDescent="0.25">
      <c r="I10119" s="4"/>
      <c r="J10119" s="6"/>
      <c r="K10119" s="8"/>
    </row>
    <row r="10120" spans="9:11" x14ac:dyDescent="0.25">
      <c r="I10120" s="4"/>
      <c r="J10120" s="6"/>
      <c r="K10120" s="8"/>
    </row>
    <row r="10121" spans="9:11" x14ac:dyDescent="0.25">
      <c r="I10121" s="4"/>
      <c r="J10121" s="6"/>
      <c r="K10121" s="8"/>
    </row>
    <row r="10122" spans="9:11" x14ac:dyDescent="0.25">
      <c r="I10122" s="4"/>
      <c r="J10122" s="6"/>
      <c r="K10122" s="8"/>
    </row>
    <row r="10123" spans="9:11" x14ac:dyDescent="0.25">
      <c r="I10123" s="4"/>
      <c r="J10123" s="6"/>
      <c r="K10123" s="8"/>
    </row>
    <row r="10124" spans="9:11" x14ac:dyDescent="0.25">
      <c r="I10124" s="4"/>
      <c r="J10124" s="6"/>
      <c r="K10124" s="8"/>
    </row>
    <row r="10125" spans="9:11" x14ac:dyDescent="0.25">
      <c r="I10125" s="4"/>
      <c r="J10125" s="6"/>
      <c r="K10125" s="8"/>
    </row>
    <row r="10126" spans="9:11" x14ac:dyDescent="0.25">
      <c r="I10126" s="4"/>
      <c r="J10126" s="6"/>
      <c r="K10126" s="8"/>
    </row>
    <row r="10127" spans="9:11" x14ac:dyDescent="0.25">
      <c r="I10127" s="4"/>
      <c r="J10127" s="6"/>
      <c r="K10127" s="8"/>
    </row>
    <row r="10128" spans="9:11" x14ac:dyDescent="0.25">
      <c r="I10128" s="4"/>
      <c r="J10128" s="6"/>
      <c r="K10128" s="8"/>
    </row>
    <row r="10129" spans="9:11" x14ac:dyDescent="0.25">
      <c r="I10129" s="4"/>
      <c r="J10129" s="6"/>
      <c r="K10129" s="8"/>
    </row>
    <row r="10130" spans="9:11" x14ac:dyDescent="0.25">
      <c r="I10130" s="4"/>
      <c r="J10130" s="6"/>
      <c r="K10130" s="8"/>
    </row>
    <row r="10131" spans="9:11" x14ac:dyDescent="0.25">
      <c r="I10131" s="4"/>
      <c r="J10131" s="6"/>
      <c r="K10131" s="8"/>
    </row>
    <row r="10132" spans="9:11" x14ac:dyDescent="0.25">
      <c r="I10132" s="4"/>
      <c r="J10132" s="6"/>
      <c r="K10132" s="8"/>
    </row>
    <row r="10133" spans="9:11" x14ac:dyDescent="0.25">
      <c r="I10133" s="4"/>
      <c r="J10133" s="6"/>
      <c r="K10133" s="8"/>
    </row>
    <row r="10134" spans="9:11" x14ac:dyDescent="0.25">
      <c r="I10134" s="4"/>
      <c r="J10134" s="6"/>
      <c r="K10134" s="8"/>
    </row>
    <row r="10135" spans="9:11" x14ac:dyDescent="0.25">
      <c r="I10135" s="4"/>
      <c r="J10135" s="6"/>
      <c r="K10135" s="8"/>
    </row>
    <row r="10136" spans="9:11" x14ac:dyDescent="0.25">
      <c r="I10136" s="4"/>
      <c r="J10136" s="6"/>
      <c r="K10136" s="8"/>
    </row>
    <row r="10137" spans="9:11" x14ac:dyDescent="0.25">
      <c r="I10137" s="4"/>
      <c r="J10137" s="6"/>
      <c r="K10137" s="8"/>
    </row>
    <row r="10138" spans="9:11" x14ac:dyDescent="0.25">
      <c r="I10138" s="4"/>
      <c r="J10138" s="6"/>
      <c r="K10138" s="8"/>
    </row>
    <row r="10139" spans="9:11" x14ac:dyDescent="0.25">
      <c r="I10139" s="4"/>
      <c r="J10139" s="6"/>
      <c r="K10139" s="8"/>
    </row>
    <row r="10140" spans="9:11" x14ac:dyDescent="0.25">
      <c r="I10140" s="4"/>
      <c r="J10140" s="6"/>
      <c r="K10140" s="8"/>
    </row>
    <row r="10141" spans="9:11" x14ac:dyDescent="0.25">
      <c r="I10141" s="4"/>
      <c r="J10141" s="6"/>
      <c r="K10141" s="8"/>
    </row>
    <row r="10142" spans="9:11" x14ac:dyDescent="0.25">
      <c r="I10142" s="4"/>
      <c r="J10142" s="6"/>
      <c r="K10142" s="8"/>
    </row>
    <row r="10143" spans="9:11" x14ac:dyDescent="0.25">
      <c r="I10143" s="4"/>
      <c r="J10143" s="6"/>
      <c r="K10143" s="8"/>
    </row>
    <row r="10144" spans="9:11" x14ac:dyDescent="0.25">
      <c r="I10144" s="4"/>
      <c r="J10144" s="6"/>
      <c r="K10144" s="8"/>
    </row>
    <row r="10145" spans="9:11" x14ac:dyDescent="0.25">
      <c r="I10145" s="4"/>
      <c r="J10145" s="6"/>
      <c r="K10145" s="8"/>
    </row>
    <row r="10146" spans="9:11" x14ac:dyDescent="0.25">
      <c r="I10146" s="4"/>
      <c r="J10146" s="6"/>
      <c r="K10146" s="8"/>
    </row>
    <row r="10147" spans="9:11" x14ac:dyDescent="0.25">
      <c r="I10147" s="4"/>
      <c r="J10147" s="6"/>
      <c r="K10147" s="8"/>
    </row>
    <row r="10148" spans="9:11" x14ac:dyDescent="0.25">
      <c r="I10148" s="4"/>
      <c r="J10148" s="6"/>
      <c r="K10148" s="8"/>
    </row>
    <row r="10149" spans="9:11" x14ac:dyDescent="0.25">
      <c r="I10149" s="4"/>
      <c r="J10149" s="6"/>
      <c r="K10149" s="8"/>
    </row>
    <row r="10150" spans="9:11" x14ac:dyDescent="0.25">
      <c r="I10150" s="4"/>
      <c r="J10150" s="6"/>
      <c r="K10150" s="8"/>
    </row>
    <row r="10151" spans="9:11" x14ac:dyDescent="0.25">
      <c r="I10151" s="4"/>
      <c r="J10151" s="6"/>
      <c r="K10151" s="8"/>
    </row>
    <row r="10152" spans="9:11" x14ac:dyDescent="0.25">
      <c r="I10152" s="4"/>
      <c r="J10152" s="6"/>
      <c r="K10152" s="8"/>
    </row>
    <row r="10153" spans="9:11" x14ac:dyDescent="0.25">
      <c r="I10153" s="4"/>
      <c r="J10153" s="6"/>
      <c r="K10153" s="8"/>
    </row>
    <row r="10154" spans="9:11" x14ac:dyDescent="0.25">
      <c r="I10154" s="4"/>
      <c r="J10154" s="6"/>
      <c r="K10154" s="8"/>
    </row>
    <row r="10155" spans="9:11" x14ac:dyDescent="0.25">
      <c r="I10155" s="4"/>
      <c r="J10155" s="6"/>
      <c r="K10155" s="8"/>
    </row>
    <row r="10156" spans="9:11" x14ac:dyDescent="0.25">
      <c r="I10156" s="4"/>
      <c r="J10156" s="6"/>
      <c r="K10156" s="8"/>
    </row>
    <row r="10157" spans="9:11" x14ac:dyDescent="0.25">
      <c r="I10157" s="4"/>
      <c r="J10157" s="6"/>
      <c r="K10157" s="8"/>
    </row>
    <row r="10158" spans="9:11" x14ac:dyDescent="0.25">
      <c r="I10158" s="4"/>
      <c r="J10158" s="6"/>
      <c r="K10158" s="8"/>
    </row>
    <row r="10159" spans="9:11" x14ac:dyDescent="0.25">
      <c r="I10159" s="4"/>
      <c r="J10159" s="6"/>
      <c r="K10159" s="8"/>
    </row>
    <row r="10160" spans="9:11" x14ac:dyDescent="0.25">
      <c r="I10160" s="4"/>
      <c r="J10160" s="6"/>
      <c r="K10160" s="8"/>
    </row>
    <row r="10161" spans="9:11" x14ac:dyDescent="0.25">
      <c r="I10161" s="4"/>
      <c r="J10161" s="6"/>
      <c r="K10161" s="8"/>
    </row>
    <row r="10162" spans="9:11" x14ac:dyDescent="0.25">
      <c r="I10162" s="4"/>
      <c r="J10162" s="6"/>
      <c r="K10162" s="8"/>
    </row>
    <row r="10163" spans="9:11" x14ac:dyDescent="0.25">
      <c r="I10163" s="4"/>
      <c r="J10163" s="6"/>
      <c r="K10163" s="8"/>
    </row>
    <row r="10164" spans="9:11" x14ac:dyDescent="0.25">
      <c r="I10164" s="4"/>
      <c r="J10164" s="6"/>
      <c r="K10164" s="8"/>
    </row>
    <row r="10165" spans="9:11" x14ac:dyDescent="0.25">
      <c r="I10165" s="4"/>
      <c r="J10165" s="6"/>
      <c r="K10165" s="8"/>
    </row>
    <row r="10166" spans="9:11" x14ac:dyDescent="0.25">
      <c r="I10166" s="4"/>
      <c r="J10166" s="6"/>
      <c r="K10166" s="8"/>
    </row>
    <row r="10167" spans="9:11" x14ac:dyDescent="0.25">
      <c r="I10167" s="4"/>
      <c r="J10167" s="6"/>
      <c r="K10167" s="8"/>
    </row>
    <row r="10168" spans="9:11" x14ac:dyDescent="0.25">
      <c r="I10168" s="4"/>
      <c r="J10168" s="6"/>
      <c r="K10168" s="8"/>
    </row>
    <row r="10169" spans="9:11" x14ac:dyDescent="0.25">
      <c r="I10169" s="4"/>
      <c r="J10169" s="6"/>
      <c r="K10169" s="8"/>
    </row>
    <row r="10170" spans="9:11" x14ac:dyDescent="0.25">
      <c r="I10170" s="4"/>
      <c r="J10170" s="6"/>
      <c r="K10170" s="8"/>
    </row>
    <row r="10171" spans="9:11" x14ac:dyDescent="0.25">
      <c r="I10171" s="4"/>
      <c r="J10171" s="6"/>
      <c r="K10171" s="8"/>
    </row>
    <row r="10172" spans="9:11" x14ac:dyDescent="0.25">
      <c r="I10172" s="4"/>
      <c r="J10172" s="6"/>
      <c r="K10172" s="8"/>
    </row>
    <row r="10173" spans="9:11" x14ac:dyDescent="0.25">
      <c r="I10173" s="4"/>
      <c r="J10173" s="6"/>
      <c r="K10173" s="8"/>
    </row>
    <row r="10174" spans="9:11" x14ac:dyDescent="0.25">
      <c r="I10174" s="4"/>
      <c r="J10174" s="6"/>
      <c r="K10174" s="8"/>
    </row>
    <row r="10175" spans="9:11" x14ac:dyDescent="0.25">
      <c r="I10175" s="4"/>
      <c r="J10175" s="6"/>
      <c r="K10175" s="8"/>
    </row>
    <row r="10176" spans="9:11" x14ac:dyDescent="0.25">
      <c r="I10176" s="4"/>
      <c r="J10176" s="6"/>
      <c r="K10176" s="8"/>
    </row>
    <row r="10177" spans="9:11" x14ac:dyDescent="0.25">
      <c r="I10177" s="4"/>
      <c r="J10177" s="6"/>
      <c r="K10177" s="8"/>
    </row>
    <row r="10178" spans="9:11" x14ac:dyDescent="0.25">
      <c r="I10178" s="4"/>
      <c r="J10178" s="6"/>
      <c r="K10178" s="8"/>
    </row>
    <row r="10179" spans="9:11" x14ac:dyDescent="0.25">
      <c r="I10179" s="4"/>
      <c r="J10179" s="6"/>
      <c r="K10179" s="8"/>
    </row>
    <row r="10180" spans="9:11" x14ac:dyDescent="0.25">
      <c r="I10180" s="4"/>
      <c r="J10180" s="6"/>
      <c r="K10180" s="8"/>
    </row>
    <row r="10181" spans="9:11" x14ac:dyDescent="0.25">
      <c r="I10181" s="4"/>
      <c r="J10181" s="6"/>
      <c r="K10181" s="8"/>
    </row>
    <row r="10182" spans="9:11" x14ac:dyDescent="0.25">
      <c r="I10182" s="4"/>
      <c r="J10182" s="6"/>
      <c r="K10182" s="8"/>
    </row>
    <row r="10183" spans="9:11" x14ac:dyDescent="0.25">
      <c r="I10183" s="4"/>
      <c r="J10183" s="6"/>
      <c r="K10183" s="8"/>
    </row>
    <row r="10184" spans="9:11" x14ac:dyDescent="0.25">
      <c r="I10184" s="4"/>
      <c r="J10184" s="6"/>
      <c r="K10184" s="8"/>
    </row>
    <row r="10185" spans="9:11" x14ac:dyDescent="0.25">
      <c r="I10185" s="4"/>
      <c r="J10185" s="6"/>
      <c r="K10185" s="8"/>
    </row>
    <row r="10186" spans="9:11" x14ac:dyDescent="0.25">
      <c r="I10186" s="4"/>
      <c r="J10186" s="6"/>
      <c r="K10186" s="8"/>
    </row>
    <row r="10187" spans="9:11" x14ac:dyDescent="0.25">
      <c r="I10187" s="4"/>
      <c r="J10187" s="6"/>
      <c r="K10187" s="8"/>
    </row>
    <row r="10188" spans="9:11" x14ac:dyDescent="0.25">
      <c r="I10188" s="4"/>
      <c r="J10188" s="6"/>
      <c r="K10188" s="8"/>
    </row>
    <row r="10189" spans="9:11" x14ac:dyDescent="0.25">
      <c r="I10189" s="4"/>
      <c r="J10189" s="6"/>
      <c r="K10189" s="8"/>
    </row>
    <row r="10190" spans="9:11" x14ac:dyDescent="0.25">
      <c r="I10190" s="4"/>
      <c r="J10190" s="6"/>
      <c r="K10190" s="8"/>
    </row>
    <row r="10191" spans="9:11" x14ac:dyDescent="0.25">
      <c r="I10191" s="4"/>
      <c r="J10191" s="6"/>
      <c r="K10191" s="8"/>
    </row>
    <row r="10192" spans="9:11" x14ac:dyDescent="0.25">
      <c r="I10192" s="4"/>
      <c r="J10192" s="6"/>
      <c r="K10192" s="8"/>
    </row>
    <row r="10193" spans="9:11" x14ac:dyDescent="0.25">
      <c r="I10193" s="4"/>
      <c r="J10193" s="6"/>
      <c r="K10193" s="8"/>
    </row>
    <row r="10194" spans="9:11" x14ac:dyDescent="0.25">
      <c r="I10194" s="4"/>
      <c r="J10194" s="6"/>
      <c r="K10194" s="8"/>
    </row>
    <row r="10195" spans="9:11" x14ac:dyDescent="0.25">
      <c r="I10195" s="4"/>
      <c r="J10195" s="6"/>
      <c r="K10195" s="8"/>
    </row>
    <row r="10196" spans="9:11" x14ac:dyDescent="0.25">
      <c r="I10196" s="4"/>
      <c r="J10196" s="6"/>
      <c r="K10196" s="8"/>
    </row>
    <row r="10197" spans="9:11" x14ac:dyDescent="0.25">
      <c r="I10197" s="4"/>
      <c r="J10197" s="6"/>
      <c r="K10197" s="8"/>
    </row>
    <row r="10198" spans="9:11" x14ac:dyDescent="0.25">
      <c r="I10198" s="4"/>
      <c r="J10198" s="6"/>
      <c r="K10198" s="8"/>
    </row>
    <row r="10199" spans="9:11" x14ac:dyDescent="0.25">
      <c r="I10199" s="4"/>
      <c r="J10199" s="6"/>
      <c r="K10199" s="8"/>
    </row>
    <row r="10200" spans="9:11" x14ac:dyDescent="0.25">
      <c r="I10200" s="4"/>
      <c r="J10200" s="6"/>
      <c r="K10200" s="8"/>
    </row>
    <row r="10201" spans="9:11" x14ac:dyDescent="0.25">
      <c r="I10201" s="4"/>
      <c r="J10201" s="6"/>
      <c r="K10201" s="8"/>
    </row>
    <row r="10202" spans="9:11" x14ac:dyDescent="0.25">
      <c r="I10202" s="4"/>
      <c r="J10202" s="6"/>
      <c r="K10202" s="8"/>
    </row>
    <row r="10203" spans="9:11" x14ac:dyDescent="0.25">
      <c r="I10203" s="4"/>
      <c r="J10203" s="6"/>
      <c r="K10203" s="8"/>
    </row>
    <row r="10204" spans="9:11" x14ac:dyDescent="0.25">
      <c r="I10204" s="4"/>
      <c r="J10204" s="6"/>
      <c r="K10204" s="8"/>
    </row>
    <row r="10205" spans="9:11" x14ac:dyDescent="0.25">
      <c r="I10205" s="4"/>
      <c r="J10205" s="6"/>
      <c r="K10205" s="8"/>
    </row>
    <row r="10206" spans="9:11" x14ac:dyDescent="0.25">
      <c r="I10206" s="4"/>
      <c r="J10206" s="6"/>
      <c r="K10206" s="8"/>
    </row>
    <row r="10207" spans="9:11" x14ac:dyDescent="0.25">
      <c r="I10207" s="4"/>
      <c r="J10207" s="6"/>
      <c r="K10207" s="8"/>
    </row>
    <row r="10208" spans="9:11" x14ac:dyDescent="0.25">
      <c r="I10208" s="4"/>
      <c r="J10208" s="6"/>
      <c r="K10208" s="8"/>
    </row>
    <row r="10209" spans="9:11" x14ac:dyDescent="0.25">
      <c r="I10209" s="4"/>
      <c r="J10209" s="6"/>
      <c r="K10209" s="8"/>
    </row>
    <row r="10210" spans="9:11" x14ac:dyDescent="0.25">
      <c r="I10210" s="4"/>
      <c r="J10210" s="6"/>
      <c r="K10210" s="8"/>
    </row>
    <row r="10211" spans="9:11" x14ac:dyDescent="0.25">
      <c r="I10211" s="4"/>
      <c r="J10211" s="6"/>
      <c r="K10211" s="8"/>
    </row>
    <row r="10212" spans="9:11" x14ac:dyDescent="0.25">
      <c r="I10212" s="4"/>
      <c r="J10212" s="6"/>
      <c r="K10212" s="8"/>
    </row>
    <row r="10213" spans="9:11" x14ac:dyDescent="0.25">
      <c r="I10213" s="4"/>
      <c r="J10213" s="6"/>
      <c r="K10213" s="8"/>
    </row>
    <row r="10214" spans="9:11" x14ac:dyDescent="0.25">
      <c r="I10214" s="4"/>
      <c r="J10214" s="6"/>
      <c r="K10214" s="8"/>
    </row>
    <row r="10215" spans="9:11" x14ac:dyDescent="0.25">
      <c r="I10215" s="4"/>
      <c r="J10215" s="6"/>
      <c r="K10215" s="8"/>
    </row>
    <row r="10216" spans="9:11" x14ac:dyDescent="0.25">
      <c r="I10216" s="4"/>
      <c r="J10216" s="6"/>
      <c r="K10216" s="8"/>
    </row>
    <row r="10217" spans="9:11" x14ac:dyDescent="0.25">
      <c r="I10217" s="4"/>
      <c r="J10217" s="6"/>
      <c r="K10217" s="8"/>
    </row>
    <row r="10218" spans="9:11" x14ac:dyDescent="0.25">
      <c r="I10218" s="4"/>
      <c r="J10218" s="6"/>
      <c r="K10218" s="8"/>
    </row>
    <row r="10219" spans="9:11" x14ac:dyDescent="0.25">
      <c r="I10219" s="4"/>
      <c r="J10219" s="6"/>
      <c r="K10219" s="8"/>
    </row>
    <row r="10220" spans="9:11" x14ac:dyDescent="0.25">
      <c r="I10220" s="4"/>
      <c r="J10220" s="6"/>
      <c r="K10220" s="8"/>
    </row>
    <row r="10221" spans="9:11" x14ac:dyDescent="0.25">
      <c r="I10221" s="4"/>
      <c r="J10221" s="6"/>
      <c r="K10221" s="8"/>
    </row>
    <row r="10222" spans="9:11" x14ac:dyDescent="0.25">
      <c r="I10222" s="4"/>
      <c r="J10222" s="6"/>
      <c r="K10222" s="8"/>
    </row>
    <row r="10223" spans="9:11" x14ac:dyDescent="0.25">
      <c r="I10223" s="4"/>
      <c r="J10223" s="6"/>
      <c r="K10223" s="8"/>
    </row>
    <row r="10224" spans="9:11" x14ac:dyDescent="0.25">
      <c r="I10224" s="4"/>
      <c r="J10224" s="6"/>
      <c r="K10224" s="8"/>
    </row>
    <row r="10225" spans="9:11" x14ac:dyDescent="0.25">
      <c r="I10225" s="4"/>
      <c r="J10225" s="6"/>
      <c r="K10225" s="8"/>
    </row>
    <row r="10226" spans="9:11" x14ac:dyDescent="0.25">
      <c r="I10226" s="4"/>
      <c r="J10226" s="6"/>
      <c r="K10226" s="8"/>
    </row>
    <row r="10227" spans="9:11" x14ac:dyDescent="0.25">
      <c r="I10227" s="4"/>
      <c r="J10227" s="6"/>
      <c r="K10227" s="8"/>
    </row>
    <row r="10228" spans="9:11" x14ac:dyDescent="0.25">
      <c r="I10228" s="4"/>
      <c r="J10228" s="6"/>
      <c r="K10228" s="8"/>
    </row>
    <row r="10229" spans="9:11" x14ac:dyDescent="0.25">
      <c r="I10229" s="4"/>
      <c r="J10229" s="6"/>
      <c r="K10229" s="8"/>
    </row>
    <row r="10230" spans="9:11" x14ac:dyDescent="0.25">
      <c r="I10230" s="4"/>
      <c r="J10230" s="6"/>
      <c r="K10230" s="8"/>
    </row>
    <row r="10231" spans="9:11" x14ac:dyDescent="0.25">
      <c r="I10231" s="4"/>
      <c r="J10231" s="6"/>
      <c r="K10231" s="8"/>
    </row>
    <row r="10232" spans="9:11" x14ac:dyDescent="0.25">
      <c r="I10232" s="4"/>
      <c r="J10232" s="6"/>
      <c r="K10232" s="8"/>
    </row>
    <row r="10233" spans="9:11" x14ac:dyDescent="0.25">
      <c r="I10233" s="4"/>
      <c r="J10233" s="6"/>
      <c r="K10233" s="8"/>
    </row>
    <row r="10234" spans="9:11" x14ac:dyDescent="0.25">
      <c r="I10234" s="4"/>
      <c r="J10234" s="6"/>
      <c r="K10234" s="8"/>
    </row>
    <row r="10235" spans="9:11" x14ac:dyDescent="0.25">
      <c r="I10235" s="4"/>
      <c r="J10235" s="6"/>
      <c r="K10235" s="8"/>
    </row>
    <row r="10236" spans="9:11" x14ac:dyDescent="0.25">
      <c r="I10236" s="4"/>
      <c r="J10236" s="6"/>
      <c r="K10236" s="8"/>
    </row>
    <row r="10237" spans="9:11" x14ac:dyDescent="0.25">
      <c r="I10237" s="4"/>
      <c r="J10237" s="6"/>
      <c r="K10237" s="8"/>
    </row>
    <row r="10238" spans="9:11" x14ac:dyDescent="0.25">
      <c r="I10238" s="4"/>
      <c r="J10238" s="6"/>
      <c r="K10238" s="8"/>
    </row>
    <row r="10239" spans="9:11" x14ac:dyDescent="0.25">
      <c r="I10239" s="4"/>
      <c r="J10239" s="6"/>
      <c r="K10239" s="8"/>
    </row>
    <row r="10240" spans="9:11" x14ac:dyDescent="0.25">
      <c r="I10240" s="4"/>
      <c r="J10240" s="6"/>
      <c r="K10240" s="8"/>
    </row>
    <row r="10241" spans="9:11" x14ac:dyDescent="0.25">
      <c r="I10241" s="4"/>
      <c r="J10241" s="6"/>
      <c r="K10241" s="8"/>
    </row>
    <row r="10242" spans="9:11" x14ac:dyDescent="0.25">
      <c r="I10242" s="4"/>
      <c r="J10242" s="6"/>
      <c r="K10242" s="8"/>
    </row>
    <row r="10243" spans="9:11" x14ac:dyDescent="0.25">
      <c r="I10243" s="4"/>
      <c r="J10243" s="6"/>
      <c r="K10243" s="8"/>
    </row>
    <row r="10244" spans="9:11" x14ac:dyDescent="0.25">
      <c r="I10244" s="4"/>
      <c r="J10244" s="6"/>
      <c r="K10244" s="8"/>
    </row>
    <row r="10245" spans="9:11" x14ac:dyDescent="0.25">
      <c r="I10245" s="4"/>
      <c r="J10245" s="6"/>
      <c r="K10245" s="8"/>
    </row>
    <row r="10246" spans="9:11" x14ac:dyDescent="0.25">
      <c r="I10246" s="4"/>
      <c r="J10246" s="6"/>
      <c r="K10246" s="8"/>
    </row>
    <row r="10247" spans="9:11" x14ac:dyDescent="0.25">
      <c r="I10247" s="4"/>
      <c r="J10247" s="6"/>
      <c r="K10247" s="8"/>
    </row>
    <row r="10248" spans="9:11" x14ac:dyDescent="0.25">
      <c r="I10248" s="4"/>
      <c r="J10248" s="6"/>
      <c r="K10248" s="8"/>
    </row>
    <row r="10249" spans="9:11" x14ac:dyDescent="0.25">
      <c r="I10249" s="4"/>
      <c r="J10249" s="6"/>
      <c r="K10249" s="8"/>
    </row>
    <row r="10250" spans="9:11" x14ac:dyDescent="0.25">
      <c r="I10250" s="4"/>
      <c r="J10250" s="6"/>
      <c r="K10250" s="8"/>
    </row>
    <row r="10251" spans="9:11" x14ac:dyDescent="0.25">
      <c r="I10251" s="4"/>
      <c r="J10251" s="6"/>
      <c r="K10251" s="8"/>
    </row>
    <row r="10252" spans="9:11" x14ac:dyDescent="0.25">
      <c r="I10252" s="4"/>
      <c r="J10252" s="6"/>
      <c r="K10252" s="8"/>
    </row>
    <row r="10253" spans="9:11" x14ac:dyDescent="0.25">
      <c r="I10253" s="4"/>
      <c r="J10253" s="6"/>
      <c r="K10253" s="8"/>
    </row>
    <row r="10254" spans="9:11" x14ac:dyDescent="0.25">
      <c r="I10254" s="4"/>
      <c r="J10254" s="6"/>
      <c r="K10254" s="8"/>
    </row>
    <row r="10255" spans="9:11" x14ac:dyDescent="0.25">
      <c r="I10255" s="4"/>
      <c r="J10255" s="6"/>
      <c r="K10255" s="8"/>
    </row>
    <row r="10256" spans="9:11" x14ac:dyDescent="0.25">
      <c r="I10256" s="4"/>
      <c r="J10256" s="6"/>
      <c r="K10256" s="8"/>
    </row>
    <row r="10257" spans="9:11" x14ac:dyDescent="0.25">
      <c r="I10257" s="4"/>
      <c r="J10257" s="6"/>
      <c r="K10257" s="8"/>
    </row>
    <row r="10258" spans="9:11" x14ac:dyDescent="0.25">
      <c r="I10258" s="4"/>
      <c r="J10258" s="6"/>
      <c r="K10258" s="8"/>
    </row>
    <row r="10259" spans="9:11" x14ac:dyDescent="0.25">
      <c r="I10259" s="4"/>
      <c r="J10259" s="6"/>
      <c r="K10259" s="8"/>
    </row>
    <row r="10260" spans="9:11" x14ac:dyDescent="0.25">
      <c r="I10260" s="4"/>
      <c r="J10260" s="6"/>
      <c r="K10260" s="8"/>
    </row>
    <row r="10261" spans="9:11" x14ac:dyDescent="0.25">
      <c r="I10261" s="4"/>
      <c r="J10261" s="6"/>
      <c r="K10261" s="8"/>
    </row>
    <row r="10262" spans="9:11" x14ac:dyDescent="0.25">
      <c r="I10262" s="4"/>
      <c r="J10262" s="6"/>
      <c r="K10262" s="8"/>
    </row>
    <row r="10263" spans="9:11" x14ac:dyDescent="0.25">
      <c r="I10263" s="4"/>
      <c r="J10263" s="6"/>
      <c r="K10263" s="8"/>
    </row>
    <row r="10264" spans="9:11" x14ac:dyDescent="0.25">
      <c r="I10264" s="4"/>
      <c r="J10264" s="6"/>
      <c r="K10264" s="8"/>
    </row>
    <row r="10265" spans="9:11" x14ac:dyDescent="0.25">
      <c r="I10265" s="4"/>
      <c r="J10265" s="6"/>
      <c r="K10265" s="8"/>
    </row>
    <row r="10266" spans="9:11" x14ac:dyDescent="0.25">
      <c r="I10266" s="4"/>
      <c r="J10266" s="6"/>
      <c r="K10266" s="8"/>
    </row>
    <row r="10267" spans="9:11" x14ac:dyDescent="0.25">
      <c r="I10267" s="4"/>
      <c r="J10267" s="6"/>
      <c r="K10267" s="8"/>
    </row>
    <row r="10268" spans="9:11" x14ac:dyDescent="0.25">
      <c r="I10268" s="4"/>
      <c r="J10268" s="6"/>
      <c r="K10268" s="8"/>
    </row>
    <row r="10269" spans="9:11" x14ac:dyDescent="0.25">
      <c r="I10269" s="4"/>
      <c r="J10269" s="6"/>
      <c r="K10269" s="8"/>
    </row>
    <row r="10270" spans="9:11" x14ac:dyDescent="0.25">
      <c r="I10270" s="4"/>
      <c r="J10270" s="6"/>
      <c r="K10270" s="8"/>
    </row>
    <row r="10271" spans="9:11" x14ac:dyDescent="0.25">
      <c r="I10271" s="4"/>
      <c r="J10271" s="6"/>
      <c r="K10271" s="8"/>
    </row>
    <row r="10272" spans="9:11" x14ac:dyDescent="0.25">
      <c r="I10272" s="4"/>
      <c r="J10272" s="6"/>
      <c r="K10272" s="8"/>
    </row>
    <row r="10273" spans="9:11" x14ac:dyDescent="0.25">
      <c r="I10273" s="4"/>
      <c r="J10273" s="6"/>
      <c r="K10273" s="8"/>
    </row>
    <row r="10274" spans="9:11" x14ac:dyDescent="0.25">
      <c r="I10274" s="4"/>
      <c r="J10274" s="6"/>
      <c r="K10274" s="8"/>
    </row>
    <row r="10275" spans="9:11" x14ac:dyDescent="0.25">
      <c r="I10275" s="4"/>
      <c r="J10275" s="6"/>
      <c r="K10275" s="8"/>
    </row>
    <row r="10276" spans="9:11" x14ac:dyDescent="0.25">
      <c r="I10276" s="4"/>
      <c r="J10276" s="6"/>
      <c r="K10276" s="8"/>
    </row>
    <row r="10277" spans="9:11" x14ac:dyDescent="0.25">
      <c r="I10277" s="4"/>
      <c r="J10277" s="6"/>
      <c r="K10277" s="8"/>
    </row>
    <row r="10278" spans="9:11" x14ac:dyDescent="0.25">
      <c r="I10278" s="4"/>
      <c r="J10278" s="6"/>
      <c r="K10278" s="8"/>
    </row>
    <row r="10279" spans="9:11" x14ac:dyDescent="0.25">
      <c r="I10279" s="4"/>
      <c r="J10279" s="6"/>
      <c r="K10279" s="8"/>
    </row>
    <row r="10280" spans="9:11" x14ac:dyDescent="0.25">
      <c r="I10280" s="4"/>
      <c r="J10280" s="6"/>
      <c r="K10280" s="8"/>
    </row>
    <row r="10281" spans="9:11" x14ac:dyDescent="0.25">
      <c r="I10281" s="4"/>
      <c r="J10281" s="6"/>
      <c r="K10281" s="8"/>
    </row>
    <row r="10282" spans="9:11" x14ac:dyDescent="0.25">
      <c r="I10282" s="4"/>
      <c r="J10282" s="6"/>
      <c r="K10282" s="8"/>
    </row>
    <row r="10283" spans="9:11" x14ac:dyDescent="0.25">
      <c r="I10283" s="4"/>
      <c r="J10283" s="6"/>
      <c r="K10283" s="8"/>
    </row>
    <row r="10284" spans="9:11" x14ac:dyDescent="0.25">
      <c r="I10284" s="4"/>
      <c r="J10284" s="6"/>
      <c r="K10284" s="8"/>
    </row>
    <row r="10285" spans="9:11" x14ac:dyDescent="0.25">
      <c r="I10285" s="4"/>
      <c r="J10285" s="6"/>
      <c r="K10285" s="8"/>
    </row>
    <row r="10286" spans="9:11" x14ac:dyDescent="0.25">
      <c r="I10286" s="4"/>
      <c r="J10286" s="6"/>
      <c r="K10286" s="8"/>
    </row>
    <row r="10287" spans="9:11" x14ac:dyDescent="0.25">
      <c r="I10287" s="4"/>
      <c r="J10287" s="6"/>
      <c r="K10287" s="8"/>
    </row>
    <row r="10288" spans="9:11" x14ac:dyDescent="0.25">
      <c r="I10288" s="4"/>
      <c r="J10288" s="6"/>
      <c r="K10288" s="8"/>
    </row>
    <row r="10289" spans="9:11" x14ac:dyDescent="0.25">
      <c r="I10289" s="4"/>
      <c r="J10289" s="6"/>
      <c r="K10289" s="8"/>
    </row>
    <row r="10290" spans="9:11" x14ac:dyDescent="0.25">
      <c r="I10290" s="4"/>
      <c r="J10290" s="6"/>
      <c r="K10290" s="8"/>
    </row>
    <row r="10291" spans="9:11" x14ac:dyDescent="0.25">
      <c r="I10291" s="4"/>
      <c r="J10291" s="6"/>
      <c r="K10291" s="8"/>
    </row>
    <row r="10292" spans="9:11" x14ac:dyDescent="0.25">
      <c r="I10292" s="4"/>
      <c r="J10292" s="6"/>
      <c r="K10292" s="8"/>
    </row>
    <row r="10293" spans="9:11" x14ac:dyDescent="0.25">
      <c r="I10293" s="4"/>
      <c r="J10293" s="6"/>
      <c r="K10293" s="8"/>
    </row>
    <row r="10294" spans="9:11" x14ac:dyDescent="0.25">
      <c r="I10294" s="4"/>
      <c r="J10294" s="6"/>
      <c r="K10294" s="8"/>
    </row>
    <row r="10295" spans="9:11" x14ac:dyDescent="0.25">
      <c r="I10295" s="4"/>
      <c r="J10295" s="6"/>
      <c r="K10295" s="8"/>
    </row>
    <row r="10296" spans="9:11" x14ac:dyDescent="0.25">
      <c r="I10296" s="4"/>
      <c r="J10296" s="6"/>
      <c r="K10296" s="8"/>
    </row>
    <row r="10297" spans="9:11" x14ac:dyDescent="0.25">
      <c r="I10297" s="4"/>
      <c r="J10297" s="6"/>
      <c r="K10297" s="8"/>
    </row>
    <row r="10298" spans="9:11" x14ac:dyDescent="0.25">
      <c r="I10298" s="4"/>
      <c r="J10298" s="6"/>
      <c r="K10298" s="8"/>
    </row>
    <row r="10299" spans="9:11" x14ac:dyDescent="0.25">
      <c r="I10299" s="4"/>
      <c r="J10299" s="6"/>
      <c r="K10299" s="8"/>
    </row>
    <row r="10300" spans="9:11" x14ac:dyDescent="0.25">
      <c r="I10300" s="4"/>
      <c r="J10300" s="6"/>
      <c r="K10300" s="8"/>
    </row>
    <row r="10301" spans="9:11" x14ac:dyDescent="0.25">
      <c r="I10301" s="4"/>
      <c r="J10301" s="6"/>
      <c r="K10301" s="8"/>
    </row>
    <row r="10302" spans="9:11" x14ac:dyDescent="0.25">
      <c r="I10302" s="4"/>
      <c r="J10302" s="6"/>
      <c r="K10302" s="8"/>
    </row>
    <row r="10303" spans="9:11" x14ac:dyDescent="0.25">
      <c r="I10303" s="4"/>
      <c r="J10303" s="6"/>
      <c r="K10303" s="8"/>
    </row>
    <row r="10304" spans="9:11" x14ac:dyDescent="0.25">
      <c r="I10304" s="4"/>
      <c r="J10304" s="6"/>
      <c r="K10304" s="8"/>
    </row>
    <row r="10305" spans="9:11" x14ac:dyDescent="0.25">
      <c r="I10305" s="4"/>
      <c r="J10305" s="6"/>
      <c r="K10305" s="8"/>
    </row>
    <row r="10306" spans="9:11" x14ac:dyDescent="0.25">
      <c r="I10306" s="4"/>
      <c r="J10306" s="6"/>
      <c r="K10306" s="8"/>
    </row>
    <row r="10307" spans="9:11" x14ac:dyDescent="0.25">
      <c r="I10307" s="4"/>
      <c r="J10307" s="6"/>
      <c r="K10307" s="8"/>
    </row>
    <row r="10308" spans="9:11" x14ac:dyDescent="0.25">
      <c r="I10308" s="4"/>
      <c r="J10308" s="6"/>
      <c r="K10308" s="8"/>
    </row>
    <row r="10309" spans="9:11" x14ac:dyDescent="0.25">
      <c r="I10309" s="4"/>
      <c r="J10309" s="6"/>
      <c r="K10309" s="8"/>
    </row>
    <row r="10310" spans="9:11" x14ac:dyDescent="0.25">
      <c r="I10310" s="4"/>
      <c r="J10310" s="6"/>
      <c r="K10310" s="8"/>
    </row>
    <row r="10311" spans="9:11" x14ac:dyDescent="0.25">
      <c r="I10311" s="4"/>
      <c r="J10311" s="6"/>
      <c r="K10311" s="8"/>
    </row>
    <row r="10312" spans="9:11" x14ac:dyDescent="0.25">
      <c r="I10312" s="4"/>
      <c r="J10312" s="6"/>
      <c r="K10312" s="8"/>
    </row>
    <row r="10313" spans="9:11" x14ac:dyDescent="0.25">
      <c r="I10313" s="4"/>
      <c r="J10313" s="6"/>
      <c r="K10313" s="8"/>
    </row>
    <row r="10314" spans="9:11" x14ac:dyDescent="0.25">
      <c r="I10314" s="4"/>
      <c r="J10314" s="6"/>
      <c r="K10314" s="8"/>
    </row>
    <row r="10315" spans="9:11" x14ac:dyDescent="0.25">
      <c r="I10315" s="4"/>
      <c r="J10315" s="6"/>
      <c r="K10315" s="8"/>
    </row>
    <row r="10316" spans="9:11" x14ac:dyDescent="0.25">
      <c r="I10316" s="4"/>
      <c r="J10316" s="6"/>
      <c r="K10316" s="8"/>
    </row>
    <row r="10317" spans="9:11" x14ac:dyDescent="0.25">
      <c r="I10317" s="4"/>
      <c r="J10317" s="6"/>
      <c r="K10317" s="8"/>
    </row>
    <row r="10318" spans="9:11" x14ac:dyDescent="0.25">
      <c r="I10318" s="4"/>
      <c r="J10318" s="6"/>
      <c r="K10318" s="8"/>
    </row>
    <row r="10319" spans="9:11" x14ac:dyDescent="0.25">
      <c r="I10319" s="4"/>
      <c r="J10319" s="6"/>
      <c r="K10319" s="8"/>
    </row>
    <row r="10320" spans="9:11" x14ac:dyDescent="0.25">
      <c r="I10320" s="4"/>
      <c r="J10320" s="6"/>
      <c r="K10320" s="8"/>
    </row>
    <row r="10321" spans="9:11" x14ac:dyDescent="0.25">
      <c r="I10321" s="4"/>
      <c r="J10321" s="6"/>
      <c r="K10321" s="8"/>
    </row>
    <row r="10322" spans="9:11" x14ac:dyDescent="0.25">
      <c r="I10322" s="4"/>
      <c r="J10322" s="6"/>
      <c r="K10322" s="8"/>
    </row>
    <row r="10323" spans="9:11" x14ac:dyDescent="0.25">
      <c r="I10323" s="4"/>
      <c r="J10323" s="6"/>
      <c r="K10323" s="8"/>
    </row>
    <row r="10324" spans="9:11" x14ac:dyDescent="0.25">
      <c r="I10324" s="4"/>
      <c r="J10324" s="6"/>
      <c r="K10324" s="8"/>
    </row>
    <row r="10325" spans="9:11" x14ac:dyDescent="0.25">
      <c r="I10325" s="4"/>
      <c r="J10325" s="6"/>
      <c r="K10325" s="8"/>
    </row>
    <row r="10326" spans="9:11" x14ac:dyDescent="0.25">
      <c r="I10326" s="4"/>
      <c r="J10326" s="6"/>
      <c r="K10326" s="8"/>
    </row>
    <row r="10327" spans="9:11" x14ac:dyDescent="0.25">
      <c r="I10327" s="4"/>
      <c r="J10327" s="6"/>
      <c r="K10327" s="8"/>
    </row>
    <row r="10328" spans="9:11" x14ac:dyDescent="0.25">
      <c r="I10328" s="4"/>
      <c r="J10328" s="6"/>
      <c r="K10328" s="8"/>
    </row>
    <row r="10329" spans="9:11" x14ac:dyDescent="0.25">
      <c r="I10329" s="4"/>
      <c r="J10329" s="6"/>
      <c r="K10329" s="8"/>
    </row>
    <row r="10330" spans="9:11" x14ac:dyDescent="0.25">
      <c r="I10330" s="4"/>
      <c r="J10330" s="6"/>
      <c r="K10330" s="8"/>
    </row>
    <row r="10331" spans="9:11" x14ac:dyDescent="0.25">
      <c r="I10331" s="4"/>
      <c r="J10331" s="6"/>
      <c r="K10331" s="8"/>
    </row>
    <row r="10332" spans="9:11" x14ac:dyDescent="0.25">
      <c r="I10332" s="4"/>
      <c r="J10332" s="6"/>
      <c r="K10332" s="8"/>
    </row>
    <row r="10333" spans="9:11" x14ac:dyDescent="0.25">
      <c r="I10333" s="4"/>
      <c r="J10333" s="6"/>
      <c r="K10333" s="8"/>
    </row>
    <row r="10334" spans="9:11" x14ac:dyDescent="0.25">
      <c r="I10334" s="4"/>
      <c r="J10334" s="6"/>
      <c r="K10334" s="8"/>
    </row>
    <row r="10335" spans="9:11" x14ac:dyDescent="0.25">
      <c r="I10335" s="4"/>
      <c r="J10335" s="6"/>
      <c r="K10335" s="8"/>
    </row>
    <row r="10336" spans="9:11" x14ac:dyDescent="0.25">
      <c r="I10336" s="4"/>
      <c r="J10336" s="6"/>
      <c r="K10336" s="8"/>
    </row>
    <row r="10337" spans="9:11" x14ac:dyDescent="0.25">
      <c r="I10337" s="4"/>
      <c r="J10337" s="6"/>
      <c r="K10337" s="8"/>
    </row>
    <row r="10338" spans="9:11" x14ac:dyDescent="0.25">
      <c r="I10338" s="4"/>
      <c r="J10338" s="6"/>
      <c r="K10338" s="8"/>
    </row>
    <row r="10339" spans="9:11" x14ac:dyDescent="0.25">
      <c r="I10339" s="4"/>
      <c r="J10339" s="6"/>
      <c r="K10339" s="8"/>
    </row>
    <row r="10340" spans="9:11" x14ac:dyDescent="0.25">
      <c r="I10340" s="4"/>
      <c r="J10340" s="6"/>
      <c r="K10340" s="8"/>
    </row>
    <row r="10341" spans="9:11" x14ac:dyDescent="0.25">
      <c r="I10341" s="4"/>
      <c r="J10341" s="6"/>
      <c r="K10341" s="8"/>
    </row>
    <row r="10342" spans="9:11" x14ac:dyDescent="0.25">
      <c r="I10342" s="4"/>
      <c r="J10342" s="6"/>
      <c r="K10342" s="8"/>
    </row>
    <row r="10343" spans="9:11" x14ac:dyDescent="0.25">
      <c r="I10343" s="4"/>
      <c r="J10343" s="6"/>
      <c r="K10343" s="8"/>
    </row>
    <row r="10344" spans="9:11" x14ac:dyDescent="0.25">
      <c r="I10344" s="4"/>
      <c r="J10344" s="6"/>
      <c r="K10344" s="8"/>
    </row>
    <row r="10345" spans="9:11" x14ac:dyDescent="0.25">
      <c r="I10345" s="4"/>
      <c r="J10345" s="6"/>
      <c r="K10345" s="8"/>
    </row>
    <row r="10346" spans="9:11" x14ac:dyDescent="0.25">
      <c r="I10346" s="4"/>
      <c r="J10346" s="6"/>
      <c r="K10346" s="8"/>
    </row>
    <row r="10347" spans="9:11" x14ac:dyDescent="0.25">
      <c r="I10347" s="4"/>
      <c r="J10347" s="6"/>
      <c r="K10347" s="8"/>
    </row>
    <row r="10348" spans="9:11" x14ac:dyDescent="0.25">
      <c r="I10348" s="4"/>
      <c r="J10348" s="6"/>
      <c r="K10348" s="8"/>
    </row>
    <row r="10349" spans="9:11" x14ac:dyDescent="0.25">
      <c r="I10349" s="4"/>
      <c r="J10349" s="6"/>
      <c r="K10349" s="8"/>
    </row>
    <row r="10350" spans="9:11" x14ac:dyDescent="0.25">
      <c r="I10350" s="4"/>
      <c r="J10350" s="6"/>
      <c r="K10350" s="8"/>
    </row>
    <row r="10351" spans="9:11" x14ac:dyDescent="0.25">
      <c r="I10351" s="4"/>
      <c r="J10351" s="6"/>
      <c r="K10351" s="8"/>
    </row>
    <row r="10352" spans="9:11" x14ac:dyDescent="0.25">
      <c r="I10352" s="4"/>
      <c r="J10352" s="6"/>
      <c r="K10352" s="8"/>
    </row>
    <row r="10353" spans="9:11" x14ac:dyDescent="0.25">
      <c r="I10353" s="4"/>
      <c r="J10353" s="6"/>
      <c r="K10353" s="8"/>
    </row>
    <row r="10354" spans="9:11" x14ac:dyDescent="0.25">
      <c r="I10354" s="4"/>
      <c r="J10354" s="6"/>
      <c r="K10354" s="8"/>
    </row>
    <row r="10355" spans="9:11" x14ac:dyDescent="0.25">
      <c r="I10355" s="4"/>
      <c r="J10355" s="6"/>
      <c r="K10355" s="8"/>
    </row>
    <row r="10356" spans="9:11" x14ac:dyDescent="0.25">
      <c r="I10356" s="4"/>
      <c r="J10356" s="6"/>
      <c r="K10356" s="8"/>
    </row>
    <row r="10357" spans="9:11" x14ac:dyDescent="0.25">
      <c r="I10357" s="4"/>
      <c r="J10357" s="6"/>
      <c r="K10357" s="8"/>
    </row>
    <row r="10358" spans="9:11" x14ac:dyDescent="0.25">
      <c r="I10358" s="4"/>
      <c r="J10358" s="6"/>
      <c r="K10358" s="8"/>
    </row>
    <row r="10359" spans="9:11" x14ac:dyDescent="0.25">
      <c r="I10359" s="4"/>
      <c r="J10359" s="6"/>
      <c r="K10359" s="8"/>
    </row>
    <row r="10360" spans="9:11" x14ac:dyDescent="0.25">
      <c r="I10360" s="4"/>
      <c r="J10360" s="6"/>
      <c r="K10360" s="8"/>
    </row>
    <row r="10361" spans="9:11" x14ac:dyDescent="0.25">
      <c r="I10361" s="4"/>
      <c r="J10361" s="6"/>
      <c r="K10361" s="8"/>
    </row>
    <row r="10362" spans="9:11" x14ac:dyDescent="0.25">
      <c r="I10362" s="4"/>
      <c r="J10362" s="6"/>
      <c r="K10362" s="8"/>
    </row>
    <row r="10363" spans="9:11" x14ac:dyDescent="0.25">
      <c r="I10363" s="4"/>
      <c r="J10363" s="6"/>
      <c r="K10363" s="8"/>
    </row>
    <row r="10364" spans="9:11" x14ac:dyDescent="0.25">
      <c r="I10364" s="4"/>
      <c r="J10364" s="6"/>
      <c r="K10364" s="8"/>
    </row>
    <row r="10365" spans="9:11" x14ac:dyDescent="0.25">
      <c r="I10365" s="4"/>
      <c r="J10365" s="6"/>
      <c r="K10365" s="8"/>
    </row>
    <row r="10366" spans="9:11" x14ac:dyDescent="0.25">
      <c r="I10366" s="4"/>
      <c r="J10366" s="6"/>
      <c r="K10366" s="8"/>
    </row>
    <row r="10367" spans="9:11" x14ac:dyDescent="0.25">
      <c r="I10367" s="4"/>
      <c r="J10367" s="6"/>
      <c r="K10367" s="8"/>
    </row>
    <row r="10368" spans="9:11" x14ac:dyDescent="0.25">
      <c r="I10368" s="4"/>
      <c r="J10368" s="6"/>
      <c r="K10368" s="8"/>
    </row>
    <row r="10369" spans="9:11" x14ac:dyDescent="0.25">
      <c r="I10369" s="4"/>
      <c r="J10369" s="6"/>
      <c r="K10369" s="8"/>
    </row>
    <row r="10370" spans="9:11" x14ac:dyDescent="0.25">
      <c r="I10370" s="4"/>
      <c r="J10370" s="6"/>
      <c r="K10370" s="8"/>
    </row>
    <row r="10371" spans="9:11" x14ac:dyDescent="0.25">
      <c r="I10371" s="4"/>
      <c r="J10371" s="6"/>
      <c r="K10371" s="8"/>
    </row>
    <row r="10372" spans="9:11" x14ac:dyDescent="0.25">
      <c r="I10372" s="4"/>
      <c r="J10372" s="6"/>
      <c r="K10372" s="8"/>
    </row>
    <row r="10373" spans="9:11" x14ac:dyDescent="0.25">
      <c r="I10373" s="4"/>
      <c r="J10373" s="6"/>
      <c r="K10373" s="8"/>
    </row>
    <row r="10374" spans="9:11" x14ac:dyDescent="0.25">
      <c r="I10374" s="4"/>
      <c r="J10374" s="6"/>
      <c r="K10374" s="8"/>
    </row>
    <row r="10375" spans="9:11" x14ac:dyDescent="0.25">
      <c r="I10375" s="4"/>
      <c r="J10375" s="6"/>
      <c r="K10375" s="8"/>
    </row>
    <row r="10376" spans="9:11" x14ac:dyDescent="0.25">
      <c r="I10376" s="4"/>
      <c r="J10376" s="6"/>
      <c r="K10376" s="8"/>
    </row>
    <row r="10377" spans="9:11" x14ac:dyDescent="0.25">
      <c r="I10377" s="4"/>
      <c r="J10377" s="6"/>
      <c r="K10377" s="8"/>
    </row>
    <row r="10378" spans="9:11" x14ac:dyDescent="0.25">
      <c r="I10378" s="4"/>
      <c r="J10378" s="6"/>
      <c r="K10378" s="8"/>
    </row>
    <row r="10379" spans="9:11" x14ac:dyDescent="0.25">
      <c r="I10379" s="4"/>
      <c r="J10379" s="6"/>
      <c r="K10379" s="8"/>
    </row>
    <row r="10380" spans="9:11" x14ac:dyDescent="0.25">
      <c r="I10380" s="4"/>
      <c r="J10380" s="6"/>
      <c r="K10380" s="8"/>
    </row>
    <row r="10381" spans="9:11" x14ac:dyDescent="0.25">
      <c r="I10381" s="4"/>
      <c r="J10381" s="6"/>
      <c r="K10381" s="8"/>
    </row>
    <row r="10382" spans="9:11" x14ac:dyDescent="0.25">
      <c r="I10382" s="4"/>
      <c r="J10382" s="6"/>
      <c r="K10382" s="8"/>
    </row>
    <row r="10383" spans="9:11" x14ac:dyDescent="0.25">
      <c r="I10383" s="4"/>
      <c r="J10383" s="6"/>
      <c r="K10383" s="8"/>
    </row>
    <row r="10384" spans="9:11" x14ac:dyDescent="0.25">
      <c r="I10384" s="4"/>
      <c r="J10384" s="6"/>
      <c r="K10384" s="8"/>
    </row>
    <row r="10385" spans="9:11" x14ac:dyDescent="0.25">
      <c r="I10385" s="4"/>
      <c r="J10385" s="6"/>
      <c r="K10385" s="8"/>
    </row>
    <row r="10386" spans="9:11" x14ac:dyDescent="0.25">
      <c r="I10386" s="4"/>
      <c r="J10386" s="6"/>
      <c r="K10386" s="8"/>
    </row>
    <row r="10387" spans="9:11" x14ac:dyDescent="0.25">
      <c r="I10387" s="4"/>
      <c r="J10387" s="6"/>
      <c r="K10387" s="8"/>
    </row>
    <row r="10388" spans="9:11" x14ac:dyDescent="0.25">
      <c r="I10388" s="4"/>
      <c r="J10388" s="6"/>
      <c r="K10388" s="8"/>
    </row>
    <row r="10389" spans="9:11" x14ac:dyDescent="0.25">
      <c r="I10389" s="4"/>
      <c r="J10389" s="6"/>
      <c r="K10389" s="8"/>
    </row>
    <row r="10390" spans="9:11" x14ac:dyDescent="0.25">
      <c r="I10390" s="4"/>
      <c r="J10390" s="6"/>
      <c r="K10390" s="8"/>
    </row>
    <row r="10391" spans="9:11" x14ac:dyDescent="0.25">
      <c r="I10391" s="4"/>
      <c r="J10391" s="6"/>
      <c r="K10391" s="8"/>
    </row>
    <row r="10392" spans="9:11" x14ac:dyDescent="0.25">
      <c r="I10392" s="4"/>
      <c r="J10392" s="6"/>
      <c r="K10392" s="8"/>
    </row>
    <row r="10393" spans="9:11" x14ac:dyDescent="0.25">
      <c r="I10393" s="4"/>
      <c r="J10393" s="6"/>
      <c r="K10393" s="8"/>
    </row>
    <row r="10394" spans="9:11" x14ac:dyDescent="0.25">
      <c r="I10394" s="4"/>
      <c r="J10394" s="6"/>
      <c r="K10394" s="8"/>
    </row>
    <row r="10395" spans="9:11" x14ac:dyDescent="0.25">
      <c r="I10395" s="4"/>
      <c r="J10395" s="6"/>
      <c r="K10395" s="8"/>
    </row>
    <row r="10396" spans="9:11" x14ac:dyDescent="0.25">
      <c r="I10396" s="4"/>
      <c r="J10396" s="6"/>
      <c r="K10396" s="8"/>
    </row>
    <row r="10397" spans="9:11" x14ac:dyDescent="0.25">
      <c r="I10397" s="4"/>
      <c r="J10397" s="6"/>
      <c r="K10397" s="8"/>
    </row>
    <row r="10398" spans="9:11" x14ac:dyDescent="0.25">
      <c r="I10398" s="4"/>
      <c r="J10398" s="6"/>
      <c r="K10398" s="8"/>
    </row>
    <row r="10399" spans="9:11" x14ac:dyDescent="0.25">
      <c r="I10399" s="4"/>
      <c r="J10399" s="6"/>
      <c r="K10399" s="8"/>
    </row>
    <row r="10400" spans="9:11" x14ac:dyDescent="0.25">
      <c r="I10400" s="4"/>
      <c r="J10400" s="6"/>
      <c r="K10400" s="8"/>
    </row>
    <row r="10401" spans="9:11" x14ac:dyDescent="0.25">
      <c r="I10401" s="4"/>
      <c r="J10401" s="6"/>
      <c r="K10401" s="8"/>
    </row>
    <row r="10402" spans="9:11" x14ac:dyDescent="0.25">
      <c r="I10402" s="4"/>
      <c r="J10402" s="6"/>
      <c r="K10402" s="8"/>
    </row>
    <row r="10403" spans="9:11" x14ac:dyDescent="0.25">
      <c r="I10403" s="4"/>
      <c r="J10403" s="6"/>
      <c r="K10403" s="8"/>
    </row>
    <row r="10404" spans="9:11" x14ac:dyDescent="0.25">
      <c r="I10404" s="4"/>
      <c r="J10404" s="6"/>
      <c r="K10404" s="8"/>
    </row>
    <row r="10405" spans="9:11" x14ac:dyDescent="0.25">
      <c r="I10405" s="4"/>
      <c r="J10405" s="6"/>
      <c r="K10405" s="8"/>
    </row>
    <row r="10406" spans="9:11" x14ac:dyDescent="0.25">
      <c r="I10406" s="4"/>
      <c r="J10406" s="6"/>
      <c r="K10406" s="8"/>
    </row>
    <row r="10407" spans="9:11" x14ac:dyDescent="0.25">
      <c r="I10407" s="4"/>
      <c r="J10407" s="6"/>
      <c r="K10407" s="8"/>
    </row>
    <row r="10408" spans="9:11" x14ac:dyDescent="0.25">
      <c r="I10408" s="4"/>
      <c r="J10408" s="6"/>
      <c r="K10408" s="8"/>
    </row>
    <row r="10409" spans="9:11" x14ac:dyDescent="0.25">
      <c r="I10409" s="4"/>
      <c r="J10409" s="6"/>
      <c r="K10409" s="8"/>
    </row>
    <row r="10410" spans="9:11" x14ac:dyDescent="0.25">
      <c r="I10410" s="4"/>
      <c r="J10410" s="6"/>
      <c r="K10410" s="8"/>
    </row>
    <row r="10411" spans="9:11" x14ac:dyDescent="0.25">
      <c r="I10411" s="4"/>
      <c r="J10411" s="6"/>
      <c r="K10411" s="8"/>
    </row>
    <row r="10412" spans="9:11" x14ac:dyDescent="0.25">
      <c r="I10412" s="4"/>
      <c r="J10412" s="6"/>
      <c r="K10412" s="8"/>
    </row>
    <row r="10413" spans="9:11" x14ac:dyDescent="0.25">
      <c r="I10413" s="4"/>
      <c r="J10413" s="6"/>
      <c r="K10413" s="8"/>
    </row>
    <row r="10414" spans="9:11" x14ac:dyDescent="0.25">
      <c r="I10414" s="4"/>
      <c r="J10414" s="6"/>
      <c r="K10414" s="8"/>
    </row>
    <row r="10415" spans="9:11" x14ac:dyDescent="0.25">
      <c r="I10415" s="4"/>
      <c r="J10415" s="6"/>
      <c r="K10415" s="8"/>
    </row>
    <row r="10416" spans="9:11" x14ac:dyDescent="0.25">
      <c r="I10416" s="4"/>
      <c r="J10416" s="6"/>
      <c r="K10416" s="8"/>
    </row>
    <row r="10417" spans="9:11" x14ac:dyDescent="0.25">
      <c r="I10417" s="4"/>
      <c r="J10417" s="6"/>
      <c r="K10417" s="8"/>
    </row>
    <row r="10418" spans="9:11" x14ac:dyDescent="0.25">
      <c r="I10418" s="4"/>
      <c r="J10418" s="6"/>
      <c r="K10418" s="8"/>
    </row>
    <row r="10419" spans="9:11" x14ac:dyDescent="0.25">
      <c r="I10419" s="4"/>
      <c r="J10419" s="6"/>
      <c r="K10419" s="8"/>
    </row>
    <row r="10420" spans="9:11" x14ac:dyDescent="0.25">
      <c r="I10420" s="4"/>
      <c r="J10420" s="6"/>
      <c r="K10420" s="8"/>
    </row>
    <row r="10421" spans="9:11" x14ac:dyDescent="0.25">
      <c r="I10421" s="4"/>
      <c r="J10421" s="6"/>
      <c r="K10421" s="8"/>
    </row>
    <row r="10422" spans="9:11" x14ac:dyDescent="0.25">
      <c r="I10422" s="4"/>
      <c r="J10422" s="6"/>
      <c r="K10422" s="8"/>
    </row>
    <row r="10423" spans="9:11" x14ac:dyDescent="0.25">
      <c r="I10423" s="4"/>
      <c r="J10423" s="6"/>
      <c r="K10423" s="8"/>
    </row>
    <row r="10424" spans="9:11" x14ac:dyDescent="0.25">
      <c r="I10424" s="4"/>
      <c r="J10424" s="6"/>
      <c r="K10424" s="8"/>
    </row>
    <row r="10425" spans="9:11" x14ac:dyDescent="0.25">
      <c r="I10425" s="4"/>
      <c r="J10425" s="6"/>
      <c r="K10425" s="8"/>
    </row>
    <row r="10426" spans="9:11" x14ac:dyDescent="0.25">
      <c r="I10426" s="4"/>
      <c r="J10426" s="6"/>
      <c r="K10426" s="8"/>
    </row>
    <row r="10427" spans="9:11" x14ac:dyDescent="0.25">
      <c r="I10427" s="4"/>
      <c r="J10427" s="6"/>
      <c r="K10427" s="8"/>
    </row>
    <row r="10428" spans="9:11" x14ac:dyDescent="0.25">
      <c r="I10428" s="4"/>
      <c r="J10428" s="6"/>
      <c r="K10428" s="8"/>
    </row>
    <row r="10429" spans="9:11" x14ac:dyDescent="0.25">
      <c r="I10429" s="4"/>
      <c r="J10429" s="6"/>
      <c r="K10429" s="8"/>
    </row>
    <row r="10430" spans="9:11" x14ac:dyDescent="0.25">
      <c r="I10430" s="4"/>
      <c r="J10430" s="6"/>
      <c r="K10430" s="8"/>
    </row>
    <row r="10431" spans="9:11" x14ac:dyDescent="0.25">
      <c r="I10431" s="4"/>
      <c r="J10431" s="6"/>
      <c r="K10431" s="8"/>
    </row>
    <row r="10432" spans="9:11" x14ac:dyDescent="0.25">
      <c r="I10432" s="4"/>
      <c r="J10432" s="6"/>
      <c r="K10432" s="8"/>
    </row>
    <row r="10433" spans="9:11" x14ac:dyDescent="0.25">
      <c r="I10433" s="4"/>
      <c r="J10433" s="6"/>
      <c r="K10433" s="8"/>
    </row>
    <row r="10434" spans="9:11" x14ac:dyDescent="0.25">
      <c r="I10434" s="4"/>
      <c r="J10434" s="6"/>
      <c r="K10434" s="8"/>
    </row>
    <row r="10435" spans="9:11" x14ac:dyDescent="0.25">
      <c r="I10435" s="4"/>
      <c r="J10435" s="6"/>
      <c r="K10435" s="8"/>
    </row>
    <row r="10436" spans="9:11" x14ac:dyDescent="0.25">
      <c r="I10436" s="4"/>
      <c r="J10436" s="6"/>
      <c r="K10436" s="8"/>
    </row>
    <row r="10437" spans="9:11" x14ac:dyDescent="0.25">
      <c r="I10437" s="4"/>
      <c r="J10437" s="6"/>
      <c r="K10437" s="8"/>
    </row>
    <row r="10438" spans="9:11" x14ac:dyDescent="0.25">
      <c r="I10438" s="4"/>
      <c r="J10438" s="6"/>
      <c r="K10438" s="8"/>
    </row>
    <row r="10439" spans="9:11" x14ac:dyDescent="0.25">
      <c r="I10439" s="4"/>
      <c r="J10439" s="6"/>
      <c r="K10439" s="8"/>
    </row>
    <row r="10440" spans="9:11" x14ac:dyDescent="0.25">
      <c r="I10440" s="4"/>
      <c r="J10440" s="6"/>
      <c r="K10440" s="8"/>
    </row>
    <row r="10441" spans="9:11" x14ac:dyDescent="0.25">
      <c r="I10441" s="4"/>
      <c r="J10441" s="6"/>
      <c r="K10441" s="8"/>
    </row>
    <row r="10442" spans="9:11" x14ac:dyDescent="0.25">
      <c r="I10442" s="4"/>
      <c r="J10442" s="6"/>
      <c r="K10442" s="8"/>
    </row>
    <row r="10443" spans="9:11" x14ac:dyDescent="0.25">
      <c r="I10443" s="4"/>
      <c r="J10443" s="6"/>
      <c r="K10443" s="8"/>
    </row>
    <row r="10444" spans="9:11" x14ac:dyDescent="0.25">
      <c r="I10444" s="4"/>
      <c r="J10444" s="6"/>
      <c r="K10444" s="8"/>
    </row>
    <row r="10445" spans="9:11" x14ac:dyDescent="0.25">
      <c r="I10445" s="4"/>
      <c r="J10445" s="6"/>
      <c r="K10445" s="8"/>
    </row>
    <row r="10446" spans="9:11" x14ac:dyDescent="0.25">
      <c r="I10446" s="4"/>
      <c r="J10446" s="6"/>
      <c r="K10446" s="8"/>
    </row>
    <row r="10447" spans="9:11" x14ac:dyDescent="0.25">
      <c r="I10447" s="4"/>
      <c r="J10447" s="6"/>
      <c r="K10447" s="8"/>
    </row>
    <row r="10448" spans="9:11" x14ac:dyDescent="0.25">
      <c r="I10448" s="4"/>
      <c r="J10448" s="6"/>
      <c r="K10448" s="8"/>
    </row>
    <row r="10449" spans="9:11" x14ac:dyDescent="0.25">
      <c r="I10449" s="4"/>
      <c r="J10449" s="6"/>
      <c r="K10449" s="8"/>
    </row>
    <row r="10450" spans="9:11" x14ac:dyDescent="0.25">
      <c r="I10450" s="4"/>
      <c r="J10450" s="6"/>
      <c r="K10450" s="8"/>
    </row>
    <row r="10451" spans="9:11" x14ac:dyDescent="0.25">
      <c r="I10451" s="4"/>
      <c r="J10451" s="6"/>
      <c r="K10451" s="8"/>
    </row>
    <row r="10452" spans="9:11" x14ac:dyDescent="0.25">
      <c r="I10452" s="4"/>
      <c r="J10452" s="6"/>
      <c r="K10452" s="8"/>
    </row>
    <row r="10453" spans="9:11" x14ac:dyDescent="0.25">
      <c r="I10453" s="4"/>
      <c r="J10453" s="6"/>
      <c r="K10453" s="8"/>
    </row>
    <row r="10454" spans="9:11" x14ac:dyDescent="0.25">
      <c r="I10454" s="4"/>
      <c r="J10454" s="6"/>
      <c r="K10454" s="8"/>
    </row>
    <row r="10455" spans="9:11" x14ac:dyDescent="0.25">
      <c r="I10455" s="4"/>
      <c r="J10455" s="6"/>
      <c r="K10455" s="8"/>
    </row>
    <row r="10456" spans="9:11" x14ac:dyDescent="0.25">
      <c r="I10456" s="4"/>
      <c r="J10456" s="6"/>
      <c r="K10456" s="8"/>
    </row>
    <row r="10457" spans="9:11" x14ac:dyDescent="0.25">
      <c r="I10457" s="4"/>
      <c r="J10457" s="6"/>
      <c r="K10457" s="8"/>
    </row>
    <row r="10458" spans="9:11" x14ac:dyDescent="0.25">
      <c r="I10458" s="4"/>
      <c r="J10458" s="6"/>
      <c r="K10458" s="8"/>
    </row>
    <row r="10459" spans="9:11" x14ac:dyDescent="0.25">
      <c r="I10459" s="4"/>
      <c r="J10459" s="6"/>
      <c r="K10459" s="8"/>
    </row>
    <row r="10460" spans="9:11" x14ac:dyDescent="0.25">
      <c r="I10460" s="4"/>
      <c r="J10460" s="6"/>
      <c r="K10460" s="8"/>
    </row>
    <row r="10461" spans="9:11" x14ac:dyDescent="0.25">
      <c r="I10461" s="4"/>
      <c r="J10461" s="6"/>
      <c r="K10461" s="8"/>
    </row>
    <row r="10462" spans="9:11" x14ac:dyDescent="0.25">
      <c r="I10462" s="4"/>
      <c r="J10462" s="6"/>
      <c r="K10462" s="8"/>
    </row>
    <row r="10463" spans="9:11" x14ac:dyDescent="0.25">
      <c r="I10463" s="4"/>
      <c r="J10463" s="6"/>
      <c r="K10463" s="8"/>
    </row>
    <row r="10464" spans="9:11" x14ac:dyDescent="0.25">
      <c r="I10464" s="4"/>
      <c r="J10464" s="6"/>
      <c r="K10464" s="8"/>
    </row>
    <row r="10465" spans="9:11" x14ac:dyDescent="0.25">
      <c r="I10465" s="4"/>
      <c r="J10465" s="6"/>
      <c r="K10465" s="8"/>
    </row>
    <row r="10466" spans="9:11" x14ac:dyDescent="0.25">
      <c r="I10466" s="4"/>
      <c r="J10466" s="6"/>
      <c r="K10466" s="8"/>
    </row>
    <row r="10467" spans="9:11" x14ac:dyDescent="0.25">
      <c r="I10467" s="4"/>
      <c r="J10467" s="6"/>
      <c r="K10467" s="8"/>
    </row>
    <row r="10468" spans="9:11" x14ac:dyDescent="0.25">
      <c r="I10468" s="4"/>
      <c r="J10468" s="6"/>
      <c r="K10468" s="8"/>
    </row>
    <row r="10469" spans="9:11" x14ac:dyDescent="0.25">
      <c r="I10469" s="4"/>
      <c r="J10469" s="6"/>
      <c r="K10469" s="8"/>
    </row>
    <row r="10470" spans="9:11" x14ac:dyDescent="0.25">
      <c r="I10470" s="4"/>
      <c r="J10470" s="6"/>
      <c r="K10470" s="8"/>
    </row>
    <row r="10471" spans="9:11" x14ac:dyDescent="0.25">
      <c r="I10471" s="4"/>
      <c r="J10471" s="6"/>
      <c r="K10471" s="8"/>
    </row>
    <row r="10472" spans="9:11" x14ac:dyDescent="0.25">
      <c r="I10472" s="4"/>
      <c r="J10472" s="6"/>
      <c r="K10472" s="8"/>
    </row>
    <row r="10473" spans="9:11" x14ac:dyDescent="0.25">
      <c r="I10473" s="4"/>
      <c r="J10473" s="6"/>
      <c r="K10473" s="8"/>
    </row>
    <row r="10474" spans="9:11" x14ac:dyDescent="0.25">
      <c r="I10474" s="4"/>
      <c r="J10474" s="6"/>
      <c r="K10474" s="8"/>
    </row>
    <row r="10475" spans="9:11" x14ac:dyDescent="0.25">
      <c r="I10475" s="4"/>
      <c r="J10475" s="6"/>
      <c r="K10475" s="8"/>
    </row>
    <row r="10476" spans="9:11" x14ac:dyDescent="0.25">
      <c r="I10476" s="4"/>
      <c r="J10476" s="6"/>
      <c r="K10476" s="8"/>
    </row>
    <row r="10477" spans="9:11" x14ac:dyDescent="0.25">
      <c r="I10477" s="4"/>
      <c r="J10477" s="6"/>
      <c r="K10477" s="8"/>
    </row>
    <row r="10478" spans="9:11" x14ac:dyDescent="0.25">
      <c r="I10478" s="4"/>
      <c r="J10478" s="6"/>
      <c r="K10478" s="8"/>
    </row>
    <row r="10479" spans="9:11" x14ac:dyDescent="0.25">
      <c r="I10479" s="4"/>
      <c r="J10479" s="6"/>
      <c r="K10479" s="8"/>
    </row>
    <row r="10480" spans="9:11" x14ac:dyDescent="0.25">
      <c r="I10480" s="4"/>
      <c r="J10480" s="6"/>
      <c r="K10480" s="8"/>
    </row>
    <row r="10481" spans="9:11" x14ac:dyDescent="0.25">
      <c r="I10481" s="4"/>
      <c r="J10481" s="6"/>
      <c r="K10481" s="8"/>
    </row>
    <row r="10482" spans="9:11" x14ac:dyDescent="0.25">
      <c r="I10482" s="4"/>
      <c r="J10482" s="6"/>
      <c r="K10482" s="8"/>
    </row>
    <row r="10483" spans="9:11" x14ac:dyDescent="0.25">
      <c r="I10483" s="4"/>
      <c r="J10483" s="6"/>
      <c r="K10483" s="8"/>
    </row>
    <row r="10484" spans="9:11" x14ac:dyDescent="0.25">
      <c r="I10484" s="4"/>
      <c r="J10484" s="6"/>
      <c r="K10484" s="8"/>
    </row>
    <row r="10485" spans="9:11" x14ac:dyDescent="0.25">
      <c r="I10485" s="4"/>
      <c r="J10485" s="6"/>
      <c r="K10485" s="8"/>
    </row>
    <row r="10486" spans="9:11" x14ac:dyDescent="0.25">
      <c r="I10486" s="4"/>
      <c r="J10486" s="6"/>
      <c r="K10486" s="8"/>
    </row>
    <row r="10487" spans="9:11" x14ac:dyDescent="0.25">
      <c r="I10487" s="4"/>
      <c r="J10487" s="6"/>
      <c r="K10487" s="8"/>
    </row>
    <row r="10488" spans="9:11" x14ac:dyDescent="0.25">
      <c r="I10488" s="4"/>
      <c r="J10488" s="6"/>
      <c r="K10488" s="8"/>
    </row>
    <row r="10489" spans="9:11" x14ac:dyDescent="0.25">
      <c r="I10489" s="4"/>
      <c r="J10489" s="6"/>
      <c r="K10489" s="8"/>
    </row>
    <row r="10490" spans="9:11" x14ac:dyDescent="0.25">
      <c r="I10490" s="4"/>
      <c r="J10490" s="6"/>
      <c r="K10490" s="8"/>
    </row>
    <row r="10491" spans="9:11" x14ac:dyDescent="0.25">
      <c r="I10491" s="4"/>
      <c r="J10491" s="6"/>
      <c r="K10491" s="8"/>
    </row>
    <row r="10492" spans="9:11" x14ac:dyDescent="0.25">
      <c r="I10492" s="4"/>
      <c r="J10492" s="6"/>
      <c r="K10492" s="8"/>
    </row>
    <row r="10493" spans="9:11" x14ac:dyDescent="0.25">
      <c r="I10493" s="4"/>
      <c r="J10493" s="6"/>
      <c r="K10493" s="8"/>
    </row>
    <row r="10494" spans="9:11" x14ac:dyDescent="0.25">
      <c r="I10494" s="4"/>
      <c r="J10494" s="6"/>
      <c r="K10494" s="8"/>
    </row>
    <row r="10495" spans="9:11" x14ac:dyDescent="0.25">
      <c r="I10495" s="4"/>
      <c r="J10495" s="6"/>
      <c r="K10495" s="8"/>
    </row>
    <row r="10496" spans="9:11" x14ac:dyDescent="0.25">
      <c r="I10496" s="4"/>
      <c r="J10496" s="6"/>
      <c r="K10496" s="8"/>
    </row>
    <row r="10497" spans="9:11" x14ac:dyDescent="0.25">
      <c r="I10497" s="4"/>
      <c r="J10497" s="6"/>
      <c r="K10497" s="8"/>
    </row>
    <row r="10498" spans="9:11" x14ac:dyDescent="0.25">
      <c r="I10498" s="4"/>
      <c r="J10498" s="6"/>
      <c r="K10498" s="8"/>
    </row>
    <row r="10499" spans="9:11" x14ac:dyDescent="0.25">
      <c r="I10499" s="4"/>
      <c r="J10499" s="6"/>
      <c r="K10499" s="8"/>
    </row>
    <row r="10500" spans="9:11" x14ac:dyDescent="0.25">
      <c r="I10500" s="4"/>
      <c r="J10500" s="6"/>
      <c r="K10500" s="8"/>
    </row>
    <row r="10501" spans="9:11" x14ac:dyDescent="0.25">
      <c r="I10501" s="4"/>
      <c r="J10501" s="6"/>
      <c r="K10501" s="8"/>
    </row>
    <row r="10502" spans="9:11" x14ac:dyDescent="0.25">
      <c r="I10502" s="4"/>
      <c r="J10502" s="6"/>
      <c r="K10502" s="8"/>
    </row>
    <row r="10503" spans="9:11" x14ac:dyDescent="0.25">
      <c r="I10503" s="4"/>
      <c r="J10503" s="6"/>
      <c r="K10503" s="8"/>
    </row>
    <row r="10504" spans="9:11" x14ac:dyDescent="0.25">
      <c r="I10504" s="4"/>
      <c r="J10504" s="6"/>
      <c r="K10504" s="8"/>
    </row>
    <row r="10505" spans="9:11" x14ac:dyDescent="0.25">
      <c r="I10505" s="4"/>
      <c r="J10505" s="6"/>
      <c r="K10505" s="8"/>
    </row>
    <row r="10506" spans="9:11" x14ac:dyDescent="0.25">
      <c r="I10506" s="4"/>
      <c r="J10506" s="6"/>
      <c r="K10506" s="8"/>
    </row>
    <row r="10507" spans="9:11" x14ac:dyDescent="0.25">
      <c r="I10507" s="4"/>
      <c r="J10507" s="6"/>
      <c r="K10507" s="8"/>
    </row>
    <row r="10508" spans="9:11" x14ac:dyDescent="0.25">
      <c r="I10508" s="4"/>
      <c r="J10508" s="6"/>
      <c r="K10508" s="8"/>
    </row>
    <row r="10509" spans="9:11" x14ac:dyDescent="0.25">
      <c r="I10509" s="4"/>
      <c r="J10509" s="6"/>
      <c r="K10509" s="8"/>
    </row>
    <row r="10510" spans="9:11" x14ac:dyDescent="0.25">
      <c r="I10510" s="4"/>
      <c r="J10510" s="6"/>
      <c r="K10510" s="8"/>
    </row>
    <row r="10511" spans="9:11" x14ac:dyDescent="0.25">
      <c r="I10511" s="4"/>
      <c r="J10511" s="6"/>
      <c r="K10511" s="8"/>
    </row>
    <row r="10512" spans="9:11" x14ac:dyDescent="0.25">
      <c r="I10512" s="4"/>
      <c r="J10512" s="6"/>
      <c r="K10512" s="8"/>
    </row>
    <row r="10513" spans="9:11" x14ac:dyDescent="0.25">
      <c r="I10513" s="4"/>
      <c r="J10513" s="6"/>
      <c r="K10513" s="8"/>
    </row>
    <row r="10514" spans="9:11" x14ac:dyDescent="0.25">
      <c r="I10514" s="4"/>
      <c r="J10514" s="6"/>
      <c r="K10514" s="8"/>
    </row>
    <row r="10515" spans="9:11" x14ac:dyDescent="0.25">
      <c r="I10515" s="4"/>
      <c r="J10515" s="6"/>
      <c r="K10515" s="8"/>
    </row>
    <row r="10516" spans="9:11" x14ac:dyDescent="0.25">
      <c r="I10516" s="4"/>
      <c r="J10516" s="6"/>
      <c r="K10516" s="8"/>
    </row>
    <row r="10517" spans="9:11" x14ac:dyDescent="0.25">
      <c r="I10517" s="4"/>
      <c r="J10517" s="6"/>
      <c r="K10517" s="8"/>
    </row>
    <row r="10518" spans="9:11" x14ac:dyDescent="0.25">
      <c r="I10518" s="4"/>
      <c r="J10518" s="6"/>
      <c r="K10518" s="8"/>
    </row>
    <row r="10519" spans="9:11" x14ac:dyDescent="0.25">
      <c r="I10519" s="4"/>
      <c r="J10519" s="6"/>
      <c r="K10519" s="8"/>
    </row>
    <row r="10520" spans="9:11" x14ac:dyDescent="0.25">
      <c r="I10520" s="4"/>
      <c r="J10520" s="6"/>
      <c r="K10520" s="8"/>
    </row>
    <row r="10521" spans="9:11" x14ac:dyDescent="0.25">
      <c r="I10521" s="4"/>
      <c r="J10521" s="6"/>
      <c r="K10521" s="8"/>
    </row>
    <row r="10522" spans="9:11" x14ac:dyDescent="0.25">
      <c r="I10522" s="4"/>
      <c r="J10522" s="6"/>
      <c r="K10522" s="8"/>
    </row>
    <row r="10523" spans="9:11" x14ac:dyDescent="0.25">
      <c r="I10523" s="4"/>
      <c r="J10523" s="6"/>
      <c r="K10523" s="8"/>
    </row>
    <row r="10524" spans="9:11" x14ac:dyDescent="0.25">
      <c r="I10524" s="4"/>
      <c r="J10524" s="6"/>
      <c r="K10524" s="8"/>
    </row>
    <row r="10525" spans="9:11" x14ac:dyDescent="0.25">
      <c r="I10525" s="4"/>
      <c r="J10525" s="6"/>
      <c r="K10525" s="8"/>
    </row>
    <row r="10526" spans="9:11" x14ac:dyDescent="0.25">
      <c r="I10526" s="4"/>
      <c r="J10526" s="6"/>
      <c r="K10526" s="8"/>
    </row>
    <row r="10527" spans="9:11" x14ac:dyDescent="0.25">
      <c r="I10527" s="4"/>
      <c r="J10527" s="6"/>
      <c r="K10527" s="8"/>
    </row>
    <row r="10528" spans="9:11" x14ac:dyDescent="0.25">
      <c r="I10528" s="4"/>
      <c r="J10528" s="6"/>
      <c r="K10528" s="8"/>
    </row>
    <row r="10529" spans="9:11" x14ac:dyDescent="0.25">
      <c r="I10529" s="4"/>
      <c r="J10529" s="6"/>
      <c r="K10529" s="8"/>
    </row>
    <row r="10530" spans="9:11" x14ac:dyDescent="0.25">
      <c r="I10530" s="4"/>
      <c r="J10530" s="6"/>
      <c r="K10530" s="8"/>
    </row>
    <row r="10531" spans="9:11" x14ac:dyDescent="0.25">
      <c r="I10531" s="4"/>
      <c r="J10531" s="6"/>
      <c r="K10531" s="8"/>
    </row>
    <row r="10532" spans="9:11" x14ac:dyDescent="0.25">
      <c r="I10532" s="4"/>
      <c r="J10532" s="6"/>
      <c r="K10532" s="8"/>
    </row>
    <row r="10533" spans="9:11" x14ac:dyDescent="0.25">
      <c r="I10533" s="4"/>
      <c r="J10533" s="6"/>
      <c r="K10533" s="8"/>
    </row>
    <row r="10534" spans="9:11" x14ac:dyDescent="0.25">
      <c r="I10534" s="4"/>
      <c r="J10534" s="6"/>
      <c r="K10534" s="8"/>
    </row>
    <row r="10535" spans="9:11" x14ac:dyDescent="0.25">
      <c r="I10535" s="4"/>
      <c r="J10535" s="6"/>
      <c r="K10535" s="8"/>
    </row>
    <row r="10536" spans="9:11" x14ac:dyDescent="0.25">
      <c r="I10536" s="4"/>
      <c r="J10536" s="6"/>
      <c r="K10536" s="8"/>
    </row>
    <row r="10537" spans="9:11" x14ac:dyDescent="0.25">
      <c r="I10537" s="4"/>
      <c r="J10537" s="6"/>
      <c r="K10537" s="8"/>
    </row>
    <row r="10538" spans="9:11" x14ac:dyDescent="0.25">
      <c r="I10538" s="4"/>
      <c r="J10538" s="6"/>
      <c r="K10538" s="8"/>
    </row>
    <row r="10539" spans="9:11" x14ac:dyDescent="0.25">
      <c r="I10539" s="4"/>
      <c r="J10539" s="6"/>
      <c r="K10539" s="8"/>
    </row>
    <row r="10540" spans="9:11" x14ac:dyDescent="0.25">
      <c r="I10540" s="4"/>
      <c r="J10540" s="6"/>
      <c r="K10540" s="8"/>
    </row>
    <row r="10541" spans="9:11" x14ac:dyDescent="0.25">
      <c r="I10541" s="4"/>
      <c r="J10541" s="6"/>
      <c r="K10541" s="8"/>
    </row>
    <row r="10542" spans="9:11" x14ac:dyDescent="0.25">
      <c r="I10542" s="4"/>
      <c r="J10542" s="6"/>
      <c r="K10542" s="8"/>
    </row>
    <row r="10543" spans="9:11" x14ac:dyDescent="0.25">
      <c r="I10543" s="4"/>
      <c r="J10543" s="6"/>
      <c r="K10543" s="8"/>
    </row>
    <row r="10544" spans="9:11" x14ac:dyDescent="0.25">
      <c r="I10544" s="4"/>
      <c r="J10544" s="6"/>
      <c r="K10544" s="8"/>
    </row>
    <row r="10545" spans="9:11" x14ac:dyDescent="0.25">
      <c r="I10545" s="4"/>
      <c r="J10545" s="6"/>
      <c r="K10545" s="8"/>
    </row>
    <row r="10546" spans="9:11" x14ac:dyDescent="0.25">
      <c r="I10546" s="4"/>
      <c r="J10546" s="6"/>
      <c r="K10546" s="8"/>
    </row>
    <row r="10547" spans="9:11" x14ac:dyDescent="0.25">
      <c r="I10547" s="4"/>
      <c r="J10547" s="6"/>
      <c r="K10547" s="8"/>
    </row>
    <row r="10548" spans="9:11" x14ac:dyDescent="0.25">
      <c r="I10548" s="4"/>
      <c r="J10548" s="6"/>
      <c r="K10548" s="8"/>
    </row>
    <row r="10549" spans="9:11" x14ac:dyDescent="0.25">
      <c r="I10549" s="4"/>
      <c r="J10549" s="6"/>
      <c r="K10549" s="8"/>
    </row>
    <row r="10550" spans="9:11" x14ac:dyDescent="0.25">
      <c r="I10550" s="4"/>
      <c r="J10550" s="6"/>
      <c r="K10550" s="8"/>
    </row>
    <row r="10551" spans="9:11" x14ac:dyDescent="0.25">
      <c r="I10551" s="4"/>
      <c r="J10551" s="6"/>
      <c r="K10551" s="8"/>
    </row>
    <row r="10552" spans="9:11" x14ac:dyDescent="0.25">
      <c r="I10552" s="4"/>
      <c r="J10552" s="6"/>
      <c r="K10552" s="8"/>
    </row>
    <row r="10553" spans="9:11" x14ac:dyDescent="0.25">
      <c r="I10553" s="4"/>
      <c r="J10553" s="6"/>
      <c r="K10553" s="8"/>
    </row>
    <row r="10554" spans="9:11" x14ac:dyDescent="0.25">
      <c r="I10554" s="4"/>
      <c r="J10554" s="6"/>
      <c r="K10554" s="8"/>
    </row>
    <row r="10555" spans="9:11" x14ac:dyDescent="0.25">
      <c r="I10555" s="4"/>
      <c r="J10555" s="6"/>
      <c r="K10555" s="8"/>
    </row>
    <row r="10556" spans="9:11" x14ac:dyDescent="0.25">
      <c r="I10556" s="4"/>
      <c r="J10556" s="6"/>
      <c r="K10556" s="8"/>
    </row>
    <row r="10557" spans="9:11" x14ac:dyDescent="0.25">
      <c r="I10557" s="4"/>
      <c r="J10557" s="6"/>
      <c r="K10557" s="8"/>
    </row>
    <row r="10558" spans="9:11" x14ac:dyDescent="0.25">
      <c r="I10558" s="4"/>
      <c r="J10558" s="6"/>
      <c r="K10558" s="8"/>
    </row>
    <row r="10559" spans="9:11" x14ac:dyDescent="0.25">
      <c r="I10559" s="4"/>
      <c r="J10559" s="6"/>
      <c r="K10559" s="8"/>
    </row>
    <row r="10560" spans="9:11" x14ac:dyDescent="0.25">
      <c r="I10560" s="4"/>
      <c r="J10560" s="6"/>
      <c r="K10560" s="8"/>
    </row>
    <row r="10561" spans="9:11" x14ac:dyDescent="0.25">
      <c r="I10561" s="4"/>
      <c r="J10561" s="6"/>
      <c r="K10561" s="8"/>
    </row>
    <row r="10562" spans="9:11" x14ac:dyDescent="0.25">
      <c r="I10562" s="4"/>
      <c r="J10562" s="6"/>
      <c r="K10562" s="8"/>
    </row>
    <row r="10563" spans="9:11" x14ac:dyDescent="0.25">
      <c r="I10563" s="4"/>
      <c r="J10563" s="6"/>
      <c r="K10563" s="8"/>
    </row>
    <row r="10564" spans="9:11" x14ac:dyDescent="0.25">
      <c r="I10564" s="4"/>
      <c r="J10564" s="6"/>
      <c r="K10564" s="8"/>
    </row>
    <row r="10565" spans="9:11" x14ac:dyDescent="0.25">
      <c r="I10565" s="4"/>
      <c r="J10565" s="6"/>
      <c r="K10565" s="8"/>
    </row>
    <row r="10566" spans="9:11" x14ac:dyDescent="0.25">
      <c r="I10566" s="4"/>
      <c r="J10566" s="6"/>
      <c r="K10566" s="8"/>
    </row>
    <row r="10567" spans="9:11" x14ac:dyDescent="0.25">
      <c r="I10567" s="4"/>
      <c r="J10567" s="6"/>
      <c r="K10567" s="8"/>
    </row>
    <row r="10568" spans="9:11" x14ac:dyDescent="0.25">
      <c r="I10568" s="4"/>
      <c r="J10568" s="6"/>
      <c r="K10568" s="8"/>
    </row>
    <row r="10569" spans="9:11" x14ac:dyDescent="0.25">
      <c r="I10569" s="4"/>
      <c r="J10569" s="6"/>
      <c r="K10569" s="8"/>
    </row>
    <row r="10570" spans="9:11" x14ac:dyDescent="0.25">
      <c r="I10570" s="4"/>
      <c r="J10570" s="6"/>
      <c r="K10570" s="8"/>
    </row>
    <row r="10571" spans="9:11" x14ac:dyDescent="0.25">
      <c r="I10571" s="4"/>
      <c r="J10571" s="6"/>
      <c r="K10571" s="8"/>
    </row>
    <row r="10572" spans="9:11" x14ac:dyDescent="0.25">
      <c r="I10572" s="4"/>
      <c r="J10572" s="6"/>
      <c r="K10572" s="8"/>
    </row>
    <row r="10573" spans="9:11" x14ac:dyDescent="0.25">
      <c r="I10573" s="4"/>
      <c r="J10573" s="6"/>
      <c r="K10573" s="8"/>
    </row>
    <row r="10574" spans="9:11" x14ac:dyDescent="0.25">
      <c r="I10574" s="4"/>
      <c r="J10574" s="6"/>
      <c r="K10574" s="8"/>
    </row>
    <row r="10575" spans="9:11" x14ac:dyDescent="0.25">
      <c r="I10575" s="4"/>
      <c r="J10575" s="6"/>
      <c r="K10575" s="8"/>
    </row>
    <row r="10576" spans="9:11" x14ac:dyDescent="0.25">
      <c r="I10576" s="4"/>
      <c r="J10576" s="6"/>
      <c r="K10576" s="8"/>
    </row>
    <row r="10577" spans="9:11" x14ac:dyDescent="0.25">
      <c r="I10577" s="4"/>
      <c r="J10577" s="6"/>
      <c r="K10577" s="8"/>
    </row>
    <row r="10578" spans="9:11" x14ac:dyDescent="0.25">
      <c r="I10578" s="4"/>
      <c r="J10578" s="6"/>
      <c r="K10578" s="8"/>
    </row>
    <row r="10579" spans="9:11" x14ac:dyDescent="0.25">
      <c r="I10579" s="4"/>
      <c r="J10579" s="6"/>
      <c r="K10579" s="8"/>
    </row>
    <row r="10580" spans="9:11" x14ac:dyDescent="0.25">
      <c r="I10580" s="4"/>
      <c r="J10580" s="6"/>
      <c r="K10580" s="8"/>
    </row>
    <row r="10581" spans="9:11" x14ac:dyDescent="0.25">
      <c r="I10581" s="4"/>
      <c r="J10581" s="6"/>
      <c r="K10581" s="8"/>
    </row>
    <row r="10582" spans="9:11" x14ac:dyDescent="0.25">
      <c r="I10582" s="4"/>
      <c r="J10582" s="6"/>
      <c r="K10582" s="8"/>
    </row>
    <row r="10583" spans="9:11" x14ac:dyDescent="0.25">
      <c r="I10583" s="4"/>
      <c r="J10583" s="6"/>
      <c r="K10583" s="8"/>
    </row>
    <row r="10584" spans="9:11" x14ac:dyDescent="0.25">
      <c r="I10584" s="4"/>
      <c r="J10584" s="6"/>
      <c r="K10584" s="8"/>
    </row>
    <row r="10585" spans="9:11" x14ac:dyDescent="0.25">
      <c r="I10585" s="4"/>
      <c r="J10585" s="6"/>
      <c r="K10585" s="8"/>
    </row>
    <row r="10586" spans="9:11" x14ac:dyDescent="0.25">
      <c r="I10586" s="4"/>
      <c r="J10586" s="6"/>
      <c r="K10586" s="8"/>
    </row>
    <row r="10587" spans="9:11" x14ac:dyDescent="0.25">
      <c r="I10587" s="4"/>
      <c r="J10587" s="6"/>
      <c r="K10587" s="8"/>
    </row>
    <row r="10588" spans="9:11" x14ac:dyDescent="0.25">
      <c r="I10588" s="4"/>
      <c r="J10588" s="6"/>
      <c r="K10588" s="8"/>
    </row>
    <row r="10589" spans="9:11" x14ac:dyDescent="0.25">
      <c r="I10589" s="4"/>
      <c r="J10589" s="6"/>
      <c r="K10589" s="8"/>
    </row>
    <row r="10590" spans="9:11" x14ac:dyDescent="0.25">
      <c r="I10590" s="4"/>
      <c r="J10590" s="6"/>
      <c r="K10590" s="8"/>
    </row>
    <row r="10591" spans="9:11" x14ac:dyDescent="0.25">
      <c r="I10591" s="4"/>
      <c r="J10591" s="6"/>
      <c r="K10591" s="8"/>
    </row>
    <row r="10592" spans="9:11" x14ac:dyDescent="0.25">
      <c r="I10592" s="4"/>
      <c r="J10592" s="6"/>
      <c r="K10592" s="8"/>
    </row>
    <row r="10593" spans="9:11" x14ac:dyDescent="0.25">
      <c r="I10593" s="4"/>
      <c r="J10593" s="6"/>
      <c r="K10593" s="8"/>
    </row>
    <row r="10594" spans="9:11" x14ac:dyDescent="0.25">
      <c r="I10594" s="4"/>
      <c r="J10594" s="6"/>
      <c r="K10594" s="8"/>
    </row>
    <row r="10595" spans="9:11" x14ac:dyDescent="0.25">
      <c r="I10595" s="4"/>
      <c r="J10595" s="6"/>
      <c r="K10595" s="8"/>
    </row>
    <row r="10596" spans="9:11" x14ac:dyDescent="0.25">
      <c r="I10596" s="4"/>
      <c r="J10596" s="6"/>
      <c r="K10596" s="8"/>
    </row>
    <row r="10597" spans="9:11" x14ac:dyDescent="0.25">
      <c r="I10597" s="4"/>
      <c r="J10597" s="6"/>
      <c r="K10597" s="8"/>
    </row>
    <row r="10598" spans="9:11" x14ac:dyDescent="0.25">
      <c r="I10598" s="4"/>
      <c r="J10598" s="6"/>
      <c r="K10598" s="8"/>
    </row>
    <row r="10599" spans="9:11" x14ac:dyDescent="0.25">
      <c r="I10599" s="4"/>
      <c r="J10599" s="6"/>
      <c r="K10599" s="8"/>
    </row>
    <row r="10600" spans="9:11" x14ac:dyDescent="0.25">
      <c r="I10600" s="4"/>
      <c r="J10600" s="6"/>
      <c r="K10600" s="8"/>
    </row>
    <row r="10601" spans="9:11" x14ac:dyDescent="0.25">
      <c r="I10601" s="4"/>
      <c r="J10601" s="6"/>
      <c r="K10601" s="8"/>
    </row>
    <row r="10602" spans="9:11" x14ac:dyDescent="0.25">
      <c r="I10602" s="4"/>
      <c r="J10602" s="6"/>
      <c r="K10602" s="8"/>
    </row>
    <row r="10603" spans="9:11" x14ac:dyDescent="0.25">
      <c r="I10603" s="4"/>
      <c r="J10603" s="6"/>
      <c r="K10603" s="8"/>
    </row>
    <row r="10604" spans="9:11" x14ac:dyDescent="0.25">
      <c r="I10604" s="4"/>
      <c r="J10604" s="6"/>
      <c r="K10604" s="8"/>
    </row>
    <row r="10605" spans="9:11" x14ac:dyDescent="0.25">
      <c r="I10605" s="4"/>
      <c r="J10605" s="6"/>
      <c r="K10605" s="8"/>
    </row>
    <row r="10606" spans="9:11" x14ac:dyDescent="0.25">
      <c r="I10606" s="4"/>
      <c r="J10606" s="6"/>
      <c r="K10606" s="8"/>
    </row>
    <row r="10607" spans="9:11" x14ac:dyDescent="0.25">
      <c r="I10607" s="4"/>
      <c r="J10607" s="6"/>
      <c r="K10607" s="8"/>
    </row>
    <row r="10608" spans="9:11" x14ac:dyDescent="0.25">
      <c r="I10608" s="4"/>
      <c r="J10608" s="6"/>
      <c r="K10608" s="8"/>
    </row>
    <row r="10609" spans="9:11" x14ac:dyDescent="0.25">
      <c r="I10609" s="4"/>
      <c r="J10609" s="6"/>
      <c r="K10609" s="8"/>
    </row>
    <row r="10610" spans="9:11" x14ac:dyDescent="0.25">
      <c r="I10610" s="4"/>
      <c r="J10610" s="6"/>
      <c r="K10610" s="8"/>
    </row>
    <row r="10611" spans="9:11" x14ac:dyDescent="0.25">
      <c r="I10611" s="4"/>
      <c r="J10611" s="6"/>
      <c r="K10611" s="8"/>
    </row>
    <row r="10612" spans="9:11" x14ac:dyDescent="0.25">
      <c r="I10612" s="4"/>
      <c r="J10612" s="6"/>
      <c r="K10612" s="8"/>
    </row>
    <row r="10613" spans="9:11" x14ac:dyDescent="0.25">
      <c r="I10613" s="4"/>
      <c r="J10613" s="6"/>
      <c r="K10613" s="8"/>
    </row>
    <row r="10614" spans="9:11" x14ac:dyDescent="0.25">
      <c r="I10614" s="4"/>
      <c r="J10614" s="6"/>
      <c r="K10614" s="8"/>
    </row>
    <row r="10615" spans="9:11" x14ac:dyDescent="0.25">
      <c r="I10615" s="4"/>
      <c r="J10615" s="6"/>
      <c r="K10615" s="8"/>
    </row>
    <row r="10616" spans="9:11" x14ac:dyDescent="0.25">
      <c r="I10616" s="4"/>
      <c r="J10616" s="6"/>
      <c r="K10616" s="8"/>
    </row>
    <row r="10617" spans="9:11" x14ac:dyDescent="0.25">
      <c r="I10617" s="4"/>
      <c r="J10617" s="6"/>
      <c r="K10617" s="8"/>
    </row>
    <row r="10618" spans="9:11" x14ac:dyDescent="0.25">
      <c r="I10618" s="4"/>
      <c r="J10618" s="6"/>
      <c r="K10618" s="8"/>
    </row>
    <row r="10619" spans="9:11" x14ac:dyDescent="0.25">
      <c r="I10619" s="4"/>
      <c r="J10619" s="6"/>
      <c r="K10619" s="8"/>
    </row>
    <row r="10620" spans="9:11" x14ac:dyDescent="0.25">
      <c r="I10620" s="4"/>
      <c r="J10620" s="6"/>
      <c r="K10620" s="8"/>
    </row>
    <row r="10621" spans="9:11" x14ac:dyDescent="0.25">
      <c r="I10621" s="4"/>
      <c r="J10621" s="6"/>
      <c r="K10621" s="8"/>
    </row>
    <row r="10622" spans="9:11" x14ac:dyDescent="0.25">
      <c r="I10622" s="4"/>
      <c r="J10622" s="6"/>
      <c r="K10622" s="8"/>
    </row>
    <row r="10623" spans="9:11" x14ac:dyDescent="0.25">
      <c r="I10623" s="4"/>
      <c r="J10623" s="6"/>
      <c r="K10623" s="8"/>
    </row>
    <row r="10624" spans="9:11" x14ac:dyDescent="0.25">
      <c r="I10624" s="4"/>
      <c r="J10624" s="6"/>
      <c r="K10624" s="8"/>
    </row>
    <row r="10625" spans="9:11" x14ac:dyDescent="0.25">
      <c r="I10625" s="4"/>
      <c r="J10625" s="6"/>
      <c r="K10625" s="8"/>
    </row>
    <row r="10626" spans="9:11" x14ac:dyDescent="0.25">
      <c r="I10626" s="4"/>
      <c r="J10626" s="6"/>
      <c r="K10626" s="8"/>
    </row>
    <row r="10627" spans="9:11" x14ac:dyDescent="0.25">
      <c r="I10627" s="4"/>
      <c r="J10627" s="6"/>
      <c r="K10627" s="8"/>
    </row>
    <row r="10628" spans="9:11" x14ac:dyDescent="0.25">
      <c r="I10628" s="4"/>
      <c r="J10628" s="6"/>
      <c r="K10628" s="8"/>
    </row>
    <row r="10629" spans="9:11" x14ac:dyDescent="0.25">
      <c r="I10629" s="4"/>
      <c r="J10629" s="6"/>
      <c r="K10629" s="8"/>
    </row>
    <row r="10630" spans="9:11" x14ac:dyDescent="0.25">
      <c r="I10630" s="4"/>
      <c r="J10630" s="6"/>
      <c r="K10630" s="8"/>
    </row>
    <row r="10631" spans="9:11" x14ac:dyDescent="0.25">
      <c r="I10631" s="4"/>
      <c r="J10631" s="6"/>
      <c r="K10631" s="8"/>
    </row>
    <row r="10632" spans="9:11" x14ac:dyDescent="0.25">
      <c r="I10632" s="4"/>
      <c r="J10632" s="6"/>
      <c r="K10632" s="8"/>
    </row>
    <row r="10633" spans="9:11" x14ac:dyDescent="0.25">
      <c r="I10633" s="4"/>
      <c r="J10633" s="6"/>
      <c r="K10633" s="8"/>
    </row>
    <row r="10634" spans="9:11" x14ac:dyDescent="0.25">
      <c r="I10634" s="4"/>
      <c r="J10634" s="6"/>
      <c r="K10634" s="8"/>
    </row>
    <row r="10635" spans="9:11" x14ac:dyDescent="0.25">
      <c r="I10635" s="4"/>
      <c r="J10635" s="6"/>
      <c r="K10635" s="8"/>
    </row>
    <row r="10636" spans="9:11" x14ac:dyDescent="0.25">
      <c r="I10636" s="4"/>
      <c r="J10636" s="6"/>
      <c r="K10636" s="8"/>
    </row>
    <row r="10637" spans="9:11" x14ac:dyDescent="0.25">
      <c r="I10637" s="4"/>
      <c r="J10637" s="6"/>
      <c r="K10637" s="8"/>
    </row>
    <row r="10638" spans="9:11" x14ac:dyDescent="0.25">
      <c r="I10638" s="4"/>
      <c r="J10638" s="6"/>
      <c r="K10638" s="8"/>
    </row>
    <row r="10639" spans="9:11" x14ac:dyDescent="0.25">
      <c r="I10639" s="4"/>
      <c r="J10639" s="6"/>
      <c r="K10639" s="8"/>
    </row>
    <row r="10640" spans="9:11" x14ac:dyDescent="0.25">
      <c r="I10640" s="4"/>
      <c r="J10640" s="6"/>
      <c r="K10640" s="8"/>
    </row>
    <row r="10641" spans="9:11" x14ac:dyDescent="0.25">
      <c r="I10641" s="4"/>
      <c r="J10641" s="6"/>
      <c r="K10641" s="8"/>
    </row>
    <row r="10642" spans="9:11" x14ac:dyDescent="0.25">
      <c r="I10642" s="4"/>
      <c r="J10642" s="6"/>
      <c r="K10642" s="8"/>
    </row>
    <row r="10643" spans="9:11" x14ac:dyDescent="0.25">
      <c r="I10643" s="4"/>
      <c r="J10643" s="6"/>
      <c r="K10643" s="8"/>
    </row>
    <row r="10644" spans="9:11" x14ac:dyDescent="0.25">
      <c r="I10644" s="4"/>
      <c r="J10644" s="6"/>
      <c r="K10644" s="8"/>
    </row>
    <row r="10645" spans="9:11" x14ac:dyDescent="0.25">
      <c r="I10645" s="4"/>
      <c r="J10645" s="6"/>
      <c r="K10645" s="8"/>
    </row>
    <row r="10646" spans="9:11" x14ac:dyDescent="0.25">
      <c r="I10646" s="4"/>
      <c r="J10646" s="6"/>
      <c r="K10646" s="8"/>
    </row>
    <row r="10647" spans="9:11" x14ac:dyDescent="0.25">
      <c r="I10647" s="4"/>
      <c r="J10647" s="6"/>
      <c r="K10647" s="8"/>
    </row>
    <row r="10648" spans="9:11" x14ac:dyDescent="0.25">
      <c r="I10648" s="4"/>
      <c r="J10648" s="6"/>
      <c r="K10648" s="8"/>
    </row>
    <row r="10649" spans="9:11" x14ac:dyDescent="0.25">
      <c r="I10649" s="4"/>
      <c r="J10649" s="6"/>
      <c r="K10649" s="8"/>
    </row>
    <row r="10650" spans="9:11" x14ac:dyDescent="0.25">
      <c r="I10650" s="4"/>
      <c r="J10650" s="6"/>
      <c r="K10650" s="8"/>
    </row>
    <row r="10651" spans="9:11" x14ac:dyDescent="0.25">
      <c r="I10651" s="4"/>
      <c r="J10651" s="6"/>
      <c r="K10651" s="8"/>
    </row>
    <row r="10652" spans="9:11" x14ac:dyDescent="0.25">
      <c r="I10652" s="4"/>
      <c r="J10652" s="6"/>
      <c r="K10652" s="8"/>
    </row>
    <row r="10653" spans="9:11" x14ac:dyDescent="0.25">
      <c r="I10653" s="4"/>
      <c r="J10653" s="6"/>
      <c r="K10653" s="8"/>
    </row>
    <row r="10654" spans="9:11" x14ac:dyDescent="0.25">
      <c r="I10654" s="4"/>
      <c r="J10654" s="6"/>
      <c r="K10654" s="8"/>
    </row>
    <row r="10655" spans="9:11" x14ac:dyDescent="0.25">
      <c r="I10655" s="4"/>
      <c r="J10655" s="6"/>
      <c r="K10655" s="8"/>
    </row>
    <row r="10656" spans="9:11" x14ac:dyDescent="0.25">
      <c r="I10656" s="4"/>
      <c r="J10656" s="6"/>
      <c r="K10656" s="8"/>
    </row>
    <row r="10657" spans="9:11" x14ac:dyDescent="0.25">
      <c r="I10657" s="4"/>
      <c r="J10657" s="6"/>
      <c r="K10657" s="8"/>
    </row>
    <row r="10658" spans="9:11" x14ac:dyDescent="0.25">
      <c r="I10658" s="4"/>
      <c r="J10658" s="6"/>
      <c r="K10658" s="8"/>
    </row>
    <row r="10659" spans="9:11" x14ac:dyDescent="0.25">
      <c r="I10659" s="4"/>
      <c r="J10659" s="6"/>
      <c r="K10659" s="8"/>
    </row>
    <row r="10660" spans="9:11" x14ac:dyDescent="0.25">
      <c r="I10660" s="4"/>
      <c r="J10660" s="6"/>
      <c r="K10660" s="8"/>
    </row>
    <row r="10661" spans="9:11" x14ac:dyDescent="0.25">
      <c r="I10661" s="4"/>
      <c r="J10661" s="6"/>
      <c r="K10661" s="8"/>
    </row>
    <row r="10662" spans="9:11" x14ac:dyDescent="0.25">
      <c r="I10662" s="4"/>
      <c r="J10662" s="6"/>
      <c r="K10662" s="8"/>
    </row>
    <row r="10663" spans="9:11" x14ac:dyDescent="0.25">
      <c r="I10663" s="4"/>
      <c r="J10663" s="6"/>
      <c r="K10663" s="8"/>
    </row>
    <row r="10664" spans="9:11" x14ac:dyDescent="0.25">
      <c r="I10664" s="4"/>
      <c r="J10664" s="6"/>
      <c r="K10664" s="8"/>
    </row>
    <row r="10665" spans="9:11" x14ac:dyDescent="0.25">
      <c r="I10665" s="4"/>
      <c r="J10665" s="6"/>
      <c r="K10665" s="8"/>
    </row>
    <row r="10666" spans="9:11" x14ac:dyDescent="0.25">
      <c r="I10666" s="4"/>
      <c r="J10666" s="6"/>
      <c r="K10666" s="8"/>
    </row>
    <row r="10667" spans="9:11" x14ac:dyDescent="0.25">
      <c r="I10667" s="4"/>
      <c r="J10667" s="6"/>
      <c r="K10667" s="8"/>
    </row>
    <row r="10668" spans="9:11" x14ac:dyDescent="0.25">
      <c r="I10668" s="4"/>
      <c r="J10668" s="6"/>
      <c r="K10668" s="8"/>
    </row>
    <row r="10669" spans="9:11" x14ac:dyDescent="0.25">
      <c r="I10669" s="4"/>
      <c r="J10669" s="6"/>
      <c r="K10669" s="8"/>
    </row>
    <row r="10670" spans="9:11" x14ac:dyDescent="0.25">
      <c r="I10670" s="4"/>
      <c r="J10670" s="6"/>
      <c r="K10670" s="8"/>
    </row>
    <row r="10671" spans="9:11" x14ac:dyDescent="0.25">
      <c r="I10671" s="4"/>
      <c r="J10671" s="6"/>
      <c r="K10671" s="8"/>
    </row>
    <row r="10672" spans="9:11" x14ac:dyDescent="0.25">
      <c r="I10672" s="4"/>
      <c r="J10672" s="6"/>
      <c r="K10672" s="8"/>
    </row>
    <row r="10673" spans="9:11" x14ac:dyDescent="0.25">
      <c r="I10673" s="4"/>
      <c r="J10673" s="6"/>
      <c r="K10673" s="8"/>
    </row>
    <row r="10674" spans="9:11" x14ac:dyDescent="0.25">
      <c r="I10674" s="4"/>
      <c r="J10674" s="6"/>
      <c r="K10674" s="8"/>
    </row>
    <row r="10675" spans="9:11" x14ac:dyDescent="0.25">
      <c r="I10675" s="4"/>
      <c r="J10675" s="6"/>
      <c r="K10675" s="8"/>
    </row>
    <row r="10676" spans="9:11" x14ac:dyDescent="0.25">
      <c r="I10676" s="4"/>
      <c r="J10676" s="6"/>
      <c r="K10676" s="8"/>
    </row>
    <row r="10677" spans="9:11" x14ac:dyDescent="0.25">
      <c r="I10677" s="4"/>
      <c r="J10677" s="6"/>
      <c r="K10677" s="8"/>
    </row>
    <row r="10678" spans="9:11" x14ac:dyDescent="0.25">
      <c r="I10678" s="4"/>
      <c r="J10678" s="6"/>
      <c r="K10678" s="8"/>
    </row>
    <row r="10679" spans="9:11" x14ac:dyDescent="0.25">
      <c r="I10679" s="4"/>
      <c r="J10679" s="6"/>
      <c r="K10679" s="8"/>
    </row>
    <row r="10680" spans="9:11" x14ac:dyDescent="0.25">
      <c r="I10680" s="4"/>
      <c r="J10680" s="6"/>
      <c r="K10680" s="8"/>
    </row>
    <row r="10681" spans="9:11" x14ac:dyDescent="0.25">
      <c r="I10681" s="4"/>
      <c r="J10681" s="6"/>
      <c r="K10681" s="8"/>
    </row>
    <row r="10682" spans="9:11" x14ac:dyDescent="0.25">
      <c r="I10682" s="4"/>
      <c r="J10682" s="6"/>
      <c r="K10682" s="8"/>
    </row>
    <row r="10683" spans="9:11" x14ac:dyDescent="0.25">
      <c r="I10683" s="4"/>
      <c r="J10683" s="6"/>
      <c r="K10683" s="8"/>
    </row>
    <row r="10684" spans="9:11" x14ac:dyDescent="0.25">
      <c r="I10684" s="4"/>
      <c r="J10684" s="6"/>
      <c r="K10684" s="8"/>
    </row>
    <row r="10685" spans="9:11" x14ac:dyDescent="0.25">
      <c r="I10685" s="4"/>
      <c r="J10685" s="6"/>
      <c r="K10685" s="8"/>
    </row>
    <row r="10686" spans="9:11" x14ac:dyDescent="0.25">
      <c r="I10686" s="4"/>
      <c r="J10686" s="6"/>
      <c r="K10686" s="8"/>
    </row>
    <row r="10687" spans="9:11" x14ac:dyDescent="0.25">
      <c r="I10687" s="4"/>
      <c r="J10687" s="6"/>
      <c r="K10687" s="8"/>
    </row>
    <row r="10688" spans="9:11" x14ac:dyDescent="0.25">
      <c r="I10688" s="4"/>
      <c r="J10688" s="6"/>
      <c r="K10688" s="8"/>
    </row>
    <row r="10689" spans="9:11" x14ac:dyDescent="0.25">
      <c r="I10689" s="4"/>
      <c r="J10689" s="6"/>
      <c r="K10689" s="8"/>
    </row>
    <row r="10690" spans="9:11" x14ac:dyDescent="0.25">
      <c r="I10690" s="4"/>
      <c r="J10690" s="6"/>
      <c r="K10690" s="8"/>
    </row>
    <row r="10691" spans="9:11" x14ac:dyDescent="0.25">
      <c r="I10691" s="4"/>
      <c r="J10691" s="6"/>
      <c r="K10691" s="8"/>
    </row>
    <row r="10692" spans="9:11" x14ac:dyDescent="0.25">
      <c r="I10692" s="4"/>
      <c r="J10692" s="6"/>
      <c r="K10692" s="8"/>
    </row>
    <row r="10693" spans="9:11" x14ac:dyDescent="0.25">
      <c r="I10693" s="4"/>
      <c r="J10693" s="6"/>
      <c r="K10693" s="8"/>
    </row>
    <row r="10694" spans="9:11" x14ac:dyDescent="0.25">
      <c r="I10694" s="4"/>
      <c r="J10694" s="6"/>
      <c r="K10694" s="8"/>
    </row>
    <row r="10695" spans="9:11" x14ac:dyDescent="0.25">
      <c r="I10695" s="4"/>
      <c r="J10695" s="6"/>
      <c r="K10695" s="8"/>
    </row>
    <row r="10696" spans="9:11" x14ac:dyDescent="0.25">
      <c r="I10696" s="4"/>
      <c r="J10696" s="6"/>
      <c r="K10696" s="8"/>
    </row>
    <row r="10697" spans="9:11" x14ac:dyDescent="0.25">
      <c r="I10697" s="4"/>
      <c r="J10697" s="6"/>
      <c r="K10697" s="8"/>
    </row>
    <row r="10698" spans="9:11" x14ac:dyDescent="0.25">
      <c r="I10698" s="4"/>
      <c r="J10698" s="6"/>
      <c r="K10698" s="8"/>
    </row>
    <row r="10699" spans="9:11" x14ac:dyDescent="0.25">
      <c r="I10699" s="4"/>
      <c r="J10699" s="6"/>
      <c r="K10699" s="8"/>
    </row>
    <row r="10700" spans="9:11" x14ac:dyDescent="0.25">
      <c r="I10700" s="4"/>
      <c r="J10700" s="6"/>
      <c r="K10700" s="8"/>
    </row>
    <row r="10701" spans="9:11" x14ac:dyDescent="0.25">
      <c r="I10701" s="4"/>
      <c r="J10701" s="6"/>
      <c r="K10701" s="8"/>
    </row>
    <row r="10702" spans="9:11" x14ac:dyDescent="0.25">
      <c r="I10702" s="4"/>
      <c r="J10702" s="6"/>
      <c r="K10702" s="8"/>
    </row>
    <row r="10703" spans="9:11" x14ac:dyDescent="0.25">
      <c r="I10703" s="4"/>
      <c r="J10703" s="6"/>
      <c r="K10703" s="8"/>
    </row>
    <row r="10704" spans="9:11" x14ac:dyDescent="0.25">
      <c r="I10704" s="4"/>
      <c r="J10704" s="6"/>
      <c r="K10704" s="8"/>
    </row>
    <row r="10705" spans="9:11" x14ac:dyDescent="0.25">
      <c r="I10705" s="4"/>
      <c r="J10705" s="6"/>
      <c r="K10705" s="8"/>
    </row>
    <row r="10706" spans="9:11" x14ac:dyDescent="0.25">
      <c r="I10706" s="4"/>
      <c r="J10706" s="6"/>
      <c r="K10706" s="8"/>
    </row>
    <row r="10707" spans="9:11" x14ac:dyDescent="0.25">
      <c r="I10707" s="4"/>
      <c r="J10707" s="6"/>
      <c r="K10707" s="8"/>
    </row>
    <row r="10708" spans="9:11" x14ac:dyDescent="0.25">
      <c r="I10708" s="4"/>
      <c r="J10708" s="6"/>
      <c r="K10708" s="8"/>
    </row>
    <row r="10709" spans="9:11" x14ac:dyDescent="0.25">
      <c r="I10709" s="4"/>
      <c r="J10709" s="6"/>
      <c r="K10709" s="8"/>
    </row>
    <row r="10710" spans="9:11" x14ac:dyDescent="0.25">
      <c r="I10710" s="4"/>
      <c r="J10710" s="6"/>
      <c r="K10710" s="8"/>
    </row>
    <row r="10711" spans="9:11" x14ac:dyDescent="0.25">
      <c r="I10711" s="4"/>
      <c r="J10711" s="6"/>
      <c r="K10711" s="8"/>
    </row>
    <row r="10712" spans="9:11" x14ac:dyDescent="0.25">
      <c r="I10712" s="4"/>
      <c r="J10712" s="6"/>
      <c r="K10712" s="8"/>
    </row>
    <row r="10713" spans="9:11" x14ac:dyDescent="0.25">
      <c r="I10713" s="4"/>
      <c r="J10713" s="6"/>
      <c r="K10713" s="8"/>
    </row>
    <row r="10714" spans="9:11" x14ac:dyDescent="0.25">
      <c r="I10714" s="4"/>
      <c r="J10714" s="6"/>
      <c r="K10714" s="8"/>
    </row>
    <row r="10715" spans="9:11" x14ac:dyDescent="0.25">
      <c r="I10715" s="4"/>
      <c r="J10715" s="6"/>
      <c r="K10715" s="8"/>
    </row>
    <row r="10716" spans="9:11" x14ac:dyDescent="0.25">
      <c r="I10716" s="4"/>
      <c r="J10716" s="6"/>
      <c r="K10716" s="8"/>
    </row>
    <row r="10717" spans="9:11" x14ac:dyDescent="0.25">
      <c r="I10717" s="4"/>
      <c r="J10717" s="6"/>
      <c r="K10717" s="8"/>
    </row>
    <row r="10718" spans="9:11" x14ac:dyDescent="0.25">
      <c r="I10718" s="4"/>
      <c r="J10718" s="6"/>
      <c r="K10718" s="8"/>
    </row>
    <row r="10719" spans="9:11" x14ac:dyDescent="0.25">
      <c r="I10719" s="4"/>
      <c r="J10719" s="6"/>
      <c r="K10719" s="8"/>
    </row>
    <row r="10720" spans="9:11" x14ac:dyDescent="0.25">
      <c r="I10720" s="4"/>
      <c r="J10720" s="6"/>
      <c r="K10720" s="8"/>
    </row>
    <row r="10721" spans="9:11" x14ac:dyDescent="0.25">
      <c r="I10721" s="4"/>
      <c r="J10721" s="6"/>
      <c r="K10721" s="8"/>
    </row>
    <row r="10722" spans="9:11" x14ac:dyDescent="0.25">
      <c r="I10722" s="4"/>
      <c r="J10722" s="6"/>
      <c r="K10722" s="8"/>
    </row>
    <row r="10723" spans="9:11" x14ac:dyDescent="0.25">
      <c r="I10723" s="4"/>
      <c r="J10723" s="6"/>
      <c r="K10723" s="8"/>
    </row>
    <row r="10724" spans="9:11" x14ac:dyDescent="0.25">
      <c r="I10724" s="4"/>
      <c r="J10724" s="6"/>
      <c r="K10724" s="8"/>
    </row>
    <row r="10725" spans="9:11" x14ac:dyDescent="0.25">
      <c r="I10725" s="4"/>
      <c r="J10725" s="6"/>
      <c r="K10725" s="8"/>
    </row>
    <row r="10726" spans="9:11" x14ac:dyDescent="0.25">
      <c r="I10726" s="4"/>
      <c r="J10726" s="6"/>
      <c r="K10726" s="8"/>
    </row>
    <row r="10727" spans="9:11" x14ac:dyDescent="0.25">
      <c r="I10727" s="4"/>
      <c r="J10727" s="6"/>
      <c r="K10727" s="8"/>
    </row>
    <row r="10728" spans="9:11" x14ac:dyDescent="0.25">
      <c r="I10728" s="4"/>
      <c r="J10728" s="6"/>
      <c r="K10728" s="8"/>
    </row>
    <row r="10729" spans="9:11" x14ac:dyDescent="0.25">
      <c r="I10729" s="4"/>
      <c r="J10729" s="6"/>
      <c r="K10729" s="8"/>
    </row>
    <row r="10730" spans="9:11" x14ac:dyDescent="0.25">
      <c r="I10730" s="4"/>
      <c r="J10730" s="6"/>
      <c r="K10730" s="8"/>
    </row>
    <row r="10731" spans="9:11" x14ac:dyDescent="0.25">
      <c r="I10731" s="4"/>
      <c r="J10731" s="6"/>
      <c r="K10731" s="8"/>
    </row>
    <row r="10732" spans="9:11" x14ac:dyDescent="0.25">
      <c r="I10732" s="4"/>
      <c r="J10732" s="6"/>
      <c r="K10732" s="8"/>
    </row>
    <row r="10733" spans="9:11" x14ac:dyDescent="0.25">
      <c r="I10733" s="4"/>
      <c r="J10733" s="6"/>
      <c r="K10733" s="8"/>
    </row>
    <row r="10734" spans="9:11" x14ac:dyDescent="0.25">
      <c r="I10734" s="4"/>
      <c r="J10734" s="6"/>
      <c r="K10734" s="8"/>
    </row>
    <row r="10735" spans="9:11" x14ac:dyDescent="0.25">
      <c r="I10735" s="4"/>
      <c r="J10735" s="6"/>
      <c r="K10735" s="8"/>
    </row>
    <row r="10736" spans="9:11" x14ac:dyDescent="0.25">
      <c r="I10736" s="4"/>
      <c r="J10736" s="6"/>
      <c r="K10736" s="8"/>
    </row>
    <row r="10737" spans="9:11" x14ac:dyDescent="0.25">
      <c r="I10737" s="4"/>
      <c r="J10737" s="6"/>
      <c r="K10737" s="8"/>
    </row>
    <row r="10738" spans="9:11" x14ac:dyDescent="0.25">
      <c r="I10738" s="4"/>
      <c r="J10738" s="6"/>
      <c r="K10738" s="8"/>
    </row>
    <row r="10739" spans="9:11" x14ac:dyDescent="0.25">
      <c r="I10739" s="4"/>
      <c r="J10739" s="6"/>
      <c r="K10739" s="8"/>
    </row>
    <row r="10740" spans="9:11" x14ac:dyDescent="0.25">
      <c r="I10740" s="4"/>
      <c r="J10740" s="6"/>
      <c r="K10740" s="8"/>
    </row>
    <row r="10741" spans="9:11" x14ac:dyDescent="0.25">
      <c r="I10741" s="4"/>
      <c r="J10741" s="6"/>
      <c r="K10741" s="8"/>
    </row>
    <row r="10742" spans="9:11" x14ac:dyDescent="0.25">
      <c r="I10742" s="4"/>
      <c r="J10742" s="6"/>
      <c r="K10742" s="8"/>
    </row>
    <row r="10743" spans="9:11" x14ac:dyDescent="0.25">
      <c r="I10743" s="4"/>
      <c r="J10743" s="6"/>
      <c r="K10743" s="8"/>
    </row>
    <row r="10744" spans="9:11" x14ac:dyDescent="0.25">
      <c r="I10744" s="4"/>
      <c r="J10744" s="6"/>
      <c r="K10744" s="8"/>
    </row>
    <row r="10745" spans="9:11" x14ac:dyDescent="0.25">
      <c r="I10745" s="4"/>
      <c r="J10745" s="6"/>
      <c r="K10745" s="8"/>
    </row>
    <row r="10746" spans="9:11" x14ac:dyDescent="0.25">
      <c r="I10746" s="4"/>
      <c r="J10746" s="6"/>
      <c r="K10746" s="8"/>
    </row>
    <row r="10747" spans="9:11" x14ac:dyDescent="0.25">
      <c r="I10747" s="4"/>
      <c r="J10747" s="6"/>
      <c r="K10747" s="8"/>
    </row>
    <row r="10748" spans="9:11" x14ac:dyDescent="0.25">
      <c r="I10748" s="4"/>
      <c r="J10748" s="6"/>
      <c r="K10748" s="8"/>
    </row>
    <row r="10749" spans="9:11" x14ac:dyDescent="0.25">
      <c r="I10749" s="4"/>
      <c r="J10749" s="6"/>
      <c r="K10749" s="8"/>
    </row>
    <row r="10750" spans="9:11" x14ac:dyDescent="0.25">
      <c r="I10750" s="4"/>
      <c r="J10750" s="6"/>
      <c r="K10750" s="8"/>
    </row>
    <row r="10751" spans="9:11" x14ac:dyDescent="0.25">
      <c r="I10751" s="4"/>
      <c r="J10751" s="6"/>
      <c r="K10751" s="8"/>
    </row>
    <row r="10752" spans="9:11" x14ac:dyDescent="0.25">
      <c r="I10752" s="4"/>
      <c r="J10752" s="6"/>
      <c r="K10752" s="8"/>
    </row>
    <row r="10753" spans="9:11" x14ac:dyDescent="0.25">
      <c r="I10753" s="4"/>
      <c r="J10753" s="6"/>
      <c r="K10753" s="8"/>
    </row>
    <row r="10754" spans="9:11" x14ac:dyDescent="0.25">
      <c r="I10754" s="4"/>
      <c r="J10754" s="6"/>
      <c r="K10754" s="8"/>
    </row>
    <row r="10755" spans="9:11" x14ac:dyDescent="0.25">
      <c r="I10755" s="4"/>
      <c r="J10755" s="6"/>
      <c r="K10755" s="8"/>
    </row>
    <row r="10756" spans="9:11" x14ac:dyDescent="0.25">
      <c r="I10756" s="4"/>
      <c r="J10756" s="6"/>
      <c r="K10756" s="8"/>
    </row>
    <row r="10757" spans="9:11" x14ac:dyDescent="0.25">
      <c r="I10757" s="4"/>
      <c r="J10757" s="6"/>
      <c r="K10757" s="8"/>
    </row>
    <row r="10758" spans="9:11" x14ac:dyDescent="0.25">
      <c r="I10758" s="4"/>
      <c r="J10758" s="6"/>
      <c r="K10758" s="8"/>
    </row>
    <row r="10759" spans="9:11" x14ac:dyDescent="0.25">
      <c r="I10759" s="4"/>
      <c r="J10759" s="6"/>
      <c r="K10759" s="8"/>
    </row>
    <row r="10760" spans="9:11" x14ac:dyDescent="0.25">
      <c r="I10760" s="4"/>
      <c r="J10760" s="6"/>
      <c r="K10760" s="8"/>
    </row>
    <row r="10761" spans="9:11" x14ac:dyDescent="0.25">
      <c r="I10761" s="4"/>
      <c r="J10761" s="6"/>
      <c r="K10761" s="8"/>
    </row>
    <row r="10762" spans="9:11" x14ac:dyDescent="0.25">
      <c r="I10762" s="4"/>
      <c r="J10762" s="6"/>
      <c r="K10762" s="8"/>
    </row>
    <row r="10763" spans="9:11" x14ac:dyDescent="0.25">
      <c r="I10763" s="4"/>
      <c r="J10763" s="6"/>
      <c r="K10763" s="8"/>
    </row>
    <row r="10764" spans="9:11" x14ac:dyDescent="0.25">
      <c r="I10764" s="4"/>
      <c r="J10764" s="6"/>
      <c r="K10764" s="8"/>
    </row>
    <row r="10765" spans="9:11" x14ac:dyDescent="0.25">
      <c r="I10765" s="4"/>
      <c r="J10765" s="6"/>
      <c r="K10765" s="8"/>
    </row>
    <row r="10766" spans="9:11" x14ac:dyDescent="0.25">
      <c r="I10766" s="4"/>
      <c r="J10766" s="6"/>
      <c r="K10766" s="8"/>
    </row>
    <row r="10767" spans="9:11" x14ac:dyDescent="0.25">
      <c r="I10767" s="4"/>
      <c r="J10767" s="6"/>
      <c r="K10767" s="8"/>
    </row>
    <row r="10768" spans="9:11" x14ac:dyDescent="0.25">
      <c r="I10768" s="4"/>
      <c r="J10768" s="6"/>
      <c r="K10768" s="8"/>
    </row>
    <row r="10769" spans="9:11" x14ac:dyDescent="0.25">
      <c r="I10769" s="4"/>
      <c r="J10769" s="6"/>
      <c r="K10769" s="8"/>
    </row>
    <row r="10770" spans="9:11" x14ac:dyDescent="0.25">
      <c r="I10770" s="4"/>
      <c r="J10770" s="6"/>
      <c r="K10770" s="8"/>
    </row>
    <row r="10771" spans="9:11" x14ac:dyDescent="0.25">
      <c r="I10771" s="4"/>
      <c r="J10771" s="6"/>
      <c r="K10771" s="8"/>
    </row>
    <row r="10772" spans="9:11" x14ac:dyDescent="0.25">
      <c r="I10772" s="4"/>
      <c r="J10772" s="6"/>
      <c r="K10772" s="8"/>
    </row>
    <row r="10773" spans="9:11" x14ac:dyDescent="0.25">
      <c r="I10773" s="4"/>
      <c r="J10773" s="6"/>
      <c r="K10773" s="8"/>
    </row>
    <row r="10774" spans="9:11" x14ac:dyDescent="0.25">
      <c r="I10774" s="4"/>
      <c r="J10774" s="6"/>
      <c r="K10774" s="8"/>
    </row>
    <row r="10775" spans="9:11" x14ac:dyDescent="0.25">
      <c r="I10775" s="4"/>
      <c r="J10775" s="6"/>
      <c r="K10775" s="8"/>
    </row>
    <row r="10776" spans="9:11" x14ac:dyDescent="0.25">
      <c r="I10776" s="4"/>
      <c r="J10776" s="6"/>
      <c r="K10776" s="8"/>
    </row>
    <row r="10777" spans="9:11" x14ac:dyDescent="0.25">
      <c r="I10777" s="4"/>
      <c r="J10777" s="6"/>
      <c r="K10777" s="8"/>
    </row>
    <row r="10778" spans="9:11" x14ac:dyDescent="0.25">
      <c r="I10778" s="4"/>
      <c r="J10778" s="6"/>
      <c r="K10778" s="8"/>
    </row>
    <row r="10779" spans="9:11" x14ac:dyDescent="0.25">
      <c r="I10779" s="4"/>
      <c r="J10779" s="6"/>
      <c r="K10779" s="8"/>
    </row>
    <row r="10780" spans="9:11" x14ac:dyDescent="0.25">
      <c r="I10780" s="4"/>
      <c r="J10780" s="6"/>
      <c r="K10780" s="8"/>
    </row>
    <row r="10781" spans="9:11" x14ac:dyDescent="0.25">
      <c r="I10781" s="4"/>
      <c r="J10781" s="6"/>
      <c r="K10781" s="8"/>
    </row>
    <row r="10782" spans="9:11" x14ac:dyDescent="0.25">
      <c r="I10782" s="4"/>
      <c r="J10782" s="6"/>
      <c r="K10782" s="8"/>
    </row>
    <row r="10783" spans="9:11" x14ac:dyDescent="0.25">
      <c r="I10783" s="4"/>
      <c r="J10783" s="6"/>
      <c r="K10783" s="8"/>
    </row>
    <row r="10784" spans="9:11" x14ac:dyDescent="0.25">
      <c r="I10784" s="4"/>
      <c r="J10784" s="6"/>
      <c r="K10784" s="8"/>
    </row>
    <row r="10785" spans="9:11" x14ac:dyDescent="0.25">
      <c r="I10785" s="4"/>
      <c r="J10785" s="6"/>
      <c r="K10785" s="8"/>
    </row>
    <row r="10786" spans="9:11" x14ac:dyDescent="0.25">
      <c r="I10786" s="4"/>
      <c r="J10786" s="6"/>
      <c r="K10786" s="8"/>
    </row>
    <row r="10787" spans="9:11" x14ac:dyDescent="0.25">
      <c r="I10787" s="4"/>
      <c r="J10787" s="6"/>
      <c r="K10787" s="8"/>
    </row>
    <row r="10788" spans="9:11" x14ac:dyDescent="0.25">
      <c r="I10788" s="4"/>
      <c r="J10788" s="6"/>
      <c r="K10788" s="8"/>
    </row>
    <row r="10789" spans="9:11" x14ac:dyDescent="0.25">
      <c r="I10789" s="4"/>
      <c r="J10789" s="6"/>
      <c r="K10789" s="8"/>
    </row>
    <row r="10790" spans="9:11" x14ac:dyDescent="0.25">
      <c r="I10790" s="4"/>
      <c r="J10790" s="6"/>
      <c r="K10790" s="8"/>
    </row>
    <row r="10791" spans="9:11" x14ac:dyDescent="0.25">
      <c r="I10791" s="4"/>
      <c r="J10791" s="6"/>
      <c r="K10791" s="8"/>
    </row>
    <row r="10792" spans="9:11" x14ac:dyDescent="0.25">
      <c r="I10792" s="4"/>
      <c r="J10792" s="6"/>
      <c r="K10792" s="8"/>
    </row>
    <row r="10793" spans="9:11" x14ac:dyDescent="0.25">
      <c r="I10793" s="4"/>
      <c r="J10793" s="6"/>
      <c r="K10793" s="8"/>
    </row>
    <row r="10794" spans="9:11" x14ac:dyDescent="0.25">
      <c r="I10794" s="4"/>
      <c r="J10794" s="6"/>
      <c r="K10794" s="8"/>
    </row>
    <row r="10795" spans="9:11" x14ac:dyDescent="0.25">
      <c r="I10795" s="4"/>
      <c r="J10795" s="6"/>
      <c r="K10795" s="8"/>
    </row>
    <row r="10796" spans="9:11" x14ac:dyDescent="0.25">
      <c r="I10796" s="4"/>
      <c r="J10796" s="6"/>
      <c r="K10796" s="8"/>
    </row>
    <row r="10797" spans="9:11" x14ac:dyDescent="0.25">
      <c r="I10797" s="4"/>
      <c r="J10797" s="6"/>
      <c r="K10797" s="8"/>
    </row>
    <row r="10798" spans="9:11" x14ac:dyDescent="0.25">
      <c r="I10798" s="4"/>
      <c r="J10798" s="6"/>
      <c r="K10798" s="8"/>
    </row>
    <row r="10799" spans="9:11" x14ac:dyDescent="0.25">
      <c r="I10799" s="4"/>
      <c r="J10799" s="6"/>
      <c r="K10799" s="8"/>
    </row>
    <row r="10800" spans="9:11" x14ac:dyDescent="0.25">
      <c r="I10800" s="4"/>
      <c r="J10800" s="6"/>
      <c r="K10800" s="8"/>
    </row>
    <row r="10801" spans="9:11" x14ac:dyDescent="0.25">
      <c r="I10801" s="4"/>
      <c r="J10801" s="6"/>
      <c r="K10801" s="8"/>
    </row>
    <row r="10802" spans="9:11" x14ac:dyDescent="0.25">
      <c r="I10802" s="4"/>
      <c r="J10802" s="6"/>
      <c r="K10802" s="8"/>
    </row>
    <row r="10803" spans="9:11" x14ac:dyDescent="0.25">
      <c r="I10803" s="4"/>
      <c r="J10803" s="6"/>
      <c r="K10803" s="8"/>
    </row>
    <row r="10804" spans="9:11" x14ac:dyDescent="0.25">
      <c r="I10804" s="4"/>
      <c r="J10804" s="6"/>
      <c r="K10804" s="8"/>
    </row>
    <row r="10805" spans="9:11" x14ac:dyDescent="0.25">
      <c r="I10805" s="4"/>
      <c r="J10805" s="6"/>
      <c r="K10805" s="8"/>
    </row>
    <row r="10806" spans="9:11" x14ac:dyDescent="0.25">
      <c r="I10806" s="4"/>
      <c r="J10806" s="6"/>
      <c r="K10806" s="8"/>
    </row>
    <row r="10807" spans="9:11" x14ac:dyDescent="0.25">
      <c r="I10807" s="4"/>
      <c r="J10807" s="6"/>
      <c r="K10807" s="8"/>
    </row>
    <row r="10808" spans="9:11" x14ac:dyDescent="0.25">
      <c r="I10808" s="4"/>
      <c r="J10808" s="6"/>
      <c r="K10808" s="8"/>
    </row>
    <row r="10809" spans="9:11" x14ac:dyDescent="0.25">
      <c r="I10809" s="4"/>
      <c r="J10809" s="6"/>
      <c r="K10809" s="8"/>
    </row>
    <row r="10810" spans="9:11" x14ac:dyDescent="0.25">
      <c r="I10810" s="4"/>
      <c r="J10810" s="6"/>
      <c r="K10810" s="8"/>
    </row>
    <row r="10811" spans="9:11" x14ac:dyDescent="0.25">
      <c r="I10811" s="4"/>
      <c r="J10811" s="6"/>
      <c r="K10811" s="8"/>
    </row>
    <row r="10812" spans="9:11" x14ac:dyDescent="0.25">
      <c r="I10812" s="4"/>
      <c r="J10812" s="6"/>
      <c r="K10812" s="8"/>
    </row>
    <row r="10813" spans="9:11" x14ac:dyDescent="0.25">
      <c r="I10813" s="4"/>
      <c r="J10813" s="6"/>
      <c r="K10813" s="8"/>
    </row>
    <row r="10814" spans="9:11" x14ac:dyDescent="0.25">
      <c r="I10814" s="4"/>
      <c r="J10814" s="6"/>
      <c r="K10814" s="8"/>
    </row>
    <row r="10815" spans="9:11" x14ac:dyDescent="0.25">
      <c r="I10815" s="4"/>
      <c r="J10815" s="6"/>
      <c r="K10815" s="8"/>
    </row>
    <row r="10816" spans="9:11" x14ac:dyDescent="0.25">
      <c r="I10816" s="4"/>
      <c r="J10816" s="6"/>
      <c r="K10816" s="8"/>
    </row>
    <row r="10817" spans="9:11" x14ac:dyDescent="0.25">
      <c r="I10817" s="4"/>
      <c r="J10817" s="6"/>
      <c r="K10817" s="8"/>
    </row>
    <row r="10818" spans="9:11" x14ac:dyDescent="0.25">
      <c r="I10818" s="4"/>
      <c r="J10818" s="6"/>
      <c r="K10818" s="8"/>
    </row>
    <row r="10819" spans="9:11" x14ac:dyDescent="0.25">
      <c r="I10819" s="4"/>
      <c r="J10819" s="6"/>
      <c r="K10819" s="8"/>
    </row>
    <row r="10820" spans="9:11" x14ac:dyDescent="0.25">
      <c r="I10820" s="4"/>
      <c r="J10820" s="6"/>
      <c r="K10820" s="8"/>
    </row>
    <row r="10821" spans="9:11" x14ac:dyDescent="0.25">
      <c r="I10821" s="4"/>
      <c r="J10821" s="6"/>
      <c r="K10821" s="8"/>
    </row>
    <row r="10822" spans="9:11" x14ac:dyDescent="0.25">
      <c r="I10822" s="4"/>
      <c r="J10822" s="6"/>
      <c r="K10822" s="8"/>
    </row>
    <row r="10823" spans="9:11" x14ac:dyDescent="0.25">
      <c r="I10823" s="4"/>
      <c r="J10823" s="6"/>
      <c r="K10823" s="8"/>
    </row>
    <row r="10824" spans="9:11" x14ac:dyDescent="0.25">
      <c r="I10824" s="4"/>
      <c r="J10824" s="6"/>
      <c r="K10824" s="8"/>
    </row>
    <row r="10825" spans="9:11" x14ac:dyDescent="0.25">
      <c r="I10825" s="4"/>
      <c r="J10825" s="6"/>
      <c r="K10825" s="8"/>
    </row>
    <row r="10826" spans="9:11" x14ac:dyDescent="0.25">
      <c r="I10826" s="4"/>
      <c r="J10826" s="6"/>
      <c r="K10826" s="8"/>
    </row>
    <row r="10827" spans="9:11" x14ac:dyDescent="0.25">
      <c r="I10827" s="4"/>
      <c r="J10827" s="6"/>
      <c r="K10827" s="8"/>
    </row>
    <row r="10828" spans="9:11" x14ac:dyDescent="0.25">
      <c r="I10828" s="4"/>
      <c r="J10828" s="6"/>
      <c r="K10828" s="8"/>
    </row>
    <row r="10829" spans="9:11" x14ac:dyDescent="0.25">
      <c r="I10829" s="4"/>
      <c r="J10829" s="6"/>
      <c r="K10829" s="8"/>
    </row>
    <row r="10830" spans="9:11" x14ac:dyDescent="0.25">
      <c r="I10830" s="4"/>
      <c r="J10830" s="6"/>
      <c r="K10830" s="8"/>
    </row>
    <row r="10831" spans="9:11" x14ac:dyDescent="0.25">
      <c r="I10831" s="4"/>
      <c r="J10831" s="6"/>
      <c r="K10831" s="8"/>
    </row>
    <row r="10832" spans="9:11" x14ac:dyDescent="0.25">
      <c r="I10832" s="4"/>
      <c r="J10832" s="6"/>
      <c r="K10832" s="8"/>
    </row>
    <row r="10833" spans="9:11" x14ac:dyDescent="0.25">
      <c r="I10833" s="4"/>
      <c r="J10833" s="6"/>
      <c r="K10833" s="8"/>
    </row>
    <row r="10834" spans="9:11" x14ac:dyDescent="0.25">
      <c r="I10834" s="4"/>
      <c r="J10834" s="6"/>
      <c r="K10834" s="8"/>
    </row>
    <row r="10835" spans="9:11" x14ac:dyDescent="0.25">
      <c r="I10835" s="4"/>
      <c r="J10835" s="6"/>
      <c r="K10835" s="8"/>
    </row>
    <row r="10836" spans="9:11" x14ac:dyDescent="0.25">
      <c r="I10836" s="4"/>
      <c r="J10836" s="6"/>
      <c r="K10836" s="8"/>
    </row>
    <row r="10837" spans="9:11" x14ac:dyDescent="0.25">
      <c r="I10837" s="4"/>
      <c r="J10837" s="6"/>
      <c r="K10837" s="8"/>
    </row>
    <row r="10838" spans="9:11" x14ac:dyDescent="0.25">
      <c r="I10838" s="4"/>
      <c r="J10838" s="6"/>
      <c r="K10838" s="8"/>
    </row>
    <row r="10839" spans="9:11" x14ac:dyDescent="0.25">
      <c r="I10839" s="4"/>
      <c r="J10839" s="6"/>
      <c r="K10839" s="8"/>
    </row>
    <row r="10840" spans="9:11" x14ac:dyDescent="0.25">
      <c r="I10840" s="4"/>
      <c r="J10840" s="6"/>
      <c r="K10840" s="8"/>
    </row>
    <row r="10841" spans="9:11" x14ac:dyDescent="0.25">
      <c r="I10841" s="4"/>
      <c r="J10841" s="6"/>
      <c r="K10841" s="8"/>
    </row>
    <row r="10842" spans="9:11" x14ac:dyDescent="0.25">
      <c r="I10842" s="4"/>
      <c r="J10842" s="6"/>
      <c r="K10842" s="8"/>
    </row>
    <row r="10843" spans="9:11" x14ac:dyDescent="0.25">
      <c r="I10843" s="4"/>
      <c r="J10843" s="6"/>
      <c r="K10843" s="8"/>
    </row>
    <row r="10844" spans="9:11" x14ac:dyDescent="0.25">
      <c r="I10844" s="4"/>
      <c r="J10844" s="6"/>
      <c r="K10844" s="8"/>
    </row>
    <row r="10845" spans="9:11" x14ac:dyDescent="0.25">
      <c r="I10845" s="4"/>
      <c r="J10845" s="6"/>
      <c r="K10845" s="8"/>
    </row>
    <row r="10846" spans="9:11" x14ac:dyDescent="0.25">
      <c r="I10846" s="4"/>
      <c r="J10846" s="6"/>
      <c r="K10846" s="8"/>
    </row>
    <row r="10847" spans="9:11" x14ac:dyDescent="0.25">
      <c r="I10847" s="4"/>
      <c r="J10847" s="6"/>
      <c r="K10847" s="8"/>
    </row>
    <row r="10848" spans="9:11" x14ac:dyDescent="0.25">
      <c r="I10848" s="4"/>
      <c r="J10848" s="6"/>
      <c r="K10848" s="8"/>
    </row>
    <row r="10849" spans="9:11" x14ac:dyDescent="0.25">
      <c r="I10849" s="4"/>
      <c r="J10849" s="6"/>
      <c r="K10849" s="8"/>
    </row>
    <row r="10850" spans="9:11" x14ac:dyDescent="0.25">
      <c r="I10850" s="4"/>
      <c r="J10850" s="6"/>
      <c r="K10850" s="8"/>
    </row>
    <row r="10851" spans="9:11" x14ac:dyDescent="0.25">
      <c r="I10851" s="4"/>
      <c r="J10851" s="6"/>
      <c r="K10851" s="8"/>
    </row>
    <row r="10852" spans="9:11" x14ac:dyDescent="0.25">
      <c r="I10852" s="4"/>
      <c r="J10852" s="6"/>
      <c r="K10852" s="8"/>
    </row>
    <row r="10853" spans="9:11" x14ac:dyDescent="0.25">
      <c r="I10853" s="4"/>
      <c r="J10853" s="6"/>
      <c r="K10853" s="8"/>
    </row>
    <row r="10854" spans="9:11" x14ac:dyDescent="0.25">
      <c r="I10854" s="4"/>
      <c r="J10854" s="6"/>
      <c r="K10854" s="8"/>
    </row>
    <row r="10855" spans="9:11" x14ac:dyDescent="0.25">
      <c r="I10855" s="4"/>
      <c r="J10855" s="6"/>
      <c r="K10855" s="8"/>
    </row>
    <row r="10856" spans="9:11" x14ac:dyDescent="0.25">
      <c r="I10856" s="4"/>
      <c r="J10856" s="6"/>
      <c r="K10856" s="8"/>
    </row>
    <row r="10857" spans="9:11" x14ac:dyDescent="0.25">
      <c r="I10857" s="4"/>
      <c r="J10857" s="6"/>
      <c r="K10857" s="8"/>
    </row>
    <row r="10858" spans="9:11" x14ac:dyDescent="0.25">
      <c r="I10858" s="4"/>
      <c r="J10858" s="6"/>
      <c r="K10858" s="8"/>
    </row>
    <row r="10859" spans="9:11" x14ac:dyDescent="0.25">
      <c r="I10859" s="4"/>
      <c r="J10859" s="6"/>
      <c r="K10859" s="8"/>
    </row>
    <row r="10860" spans="9:11" x14ac:dyDescent="0.25">
      <c r="I10860" s="4"/>
      <c r="J10860" s="6"/>
      <c r="K10860" s="8"/>
    </row>
    <row r="10861" spans="9:11" x14ac:dyDescent="0.25">
      <c r="I10861" s="4"/>
      <c r="J10861" s="6"/>
      <c r="K10861" s="8"/>
    </row>
    <row r="10862" spans="9:11" x14ac:dyDescent="0.25">
      <c r="I10862" s="4"/>
      <c r="J10862" s="6"/>
      <c r="K10862" s="8"/>
    </row>
    <row r="10863" spans="9:11" x14ac:dyDescent="0.25">
      <c r="I10863" s="4"/>
      <c r="J10863" s="6"/>
      <c r="K10863" s="8"/>
    </row>
    <row r="10864" spans="9:11" x14ac:dyDescent="0.25">
      <c r="I10864" s="4"/>
      <c r="J10864" s="6"/>
      <c r="K10864" s="8"/>
    </row>
    <row r="10865" spans="9:11" x14ac:dyDescent="0.25">
      <c r="I10865" s="4"/>
      <c r="J10865" s="6"/>
      <c r="K10865" s="8"/>
    </row>
    <row r="10866" spans="9:11" x14ac:dyDescent="0.25">
      <c r="I10866" s="4"/>
      <c r="J10866" s="6"/>
      <c r="K10866" s="8"/>
    </row>
    <row r="10867" spans="9:11" x14ac:dyDescent="0.25">
      <c r="I10867" s="4"/>
      <c r="J10867" s="6"/>
      <c r="K10867" s="8"/>
    </row>
    <row r="10868" spans="9:11" x14ac:dyDescent="0.25">
      <c r="I10868" s="4"/>
      <c r="J10868" s="6"/>
      <c r="K10868" s="8"/>
    </row>
    <row r="10869" spans="9:11" x14ac:dyDescent="0.25">
      <c r="I10869" s="4"/>
      <c r="J10869" s="6"/>
      <c r="K10869" s="8"/>
    </row>
    <row r="10870" spans="9:11" x14ac:dyDescent="0.25">
      <c r="I10870" s="4"/>
      <c r="J10870" s="6"/>
      <c r="K10870" s="8"/>
    </row>
    <row r="10871" spans="9:11" x14ac:dyDescent="0.25">
      <c r="I10871" s="4"/>
      <c r="J10871" s="6"/>
      <c r="K10871" s="8"/>
    </row>
    <row r="10872" spans="9:11" x14ac:dyDescent="0.25">
      <c r="I10872" s="4"/>
      <c r="J10872" s="6"/>
      <c r="K10872" s="8"/>
    </row>
    <row r="10873" spans="9:11" x14ac:dyDescent="0.25">
      <c r="I10873" s="4"/>
      <c r="J10873" s="6"/>
      <c r="K10873" s="8"/>
    </row>
    <row r="10874" spans="9:11" x14ac:dyDescent="0.25">
      <c r="I10874" s="4"/>
      <c r="J10874" s="6"/>
      <c r="K10874" s="8"/>
    </row>
    <row r="10875" spans="9:11" x14ac:dyDescent="0.25">
      <c r="I10875" s="4"/>
      <c r="J10875" s="6"/>
      <c r="K10875" s="8"/>
    </row>
    <row r="10876" spans="9:11" x14ac:dyDescent="0.25">
      <c r="I10876" s="4"/>
      <c r="J10876" s="6"/>
      <c r="K10876" s="8"/>
    </row>
    <row r="10877" spans="9:11" x14ac:dyDescent="0.25">
      <c r="I10877" s="4"/>
      <c r="J10877" s="6"/>
      <c r="K10877" s="8"/>
    </row>
    <row r="10878" spans="9:11" x14ac:dyDescent="0.25">
      <c r="I10878" s="4"/>
      <c r="J10878" s="6"/>
      <c r="K10878" s="8"/>
    </row>
    <row r="10879" spans="9:11" x14ac:dyDescent="0.25">
      <c r="I10879" s="4"/>
      <c r="J10879" s="6"/>
      <c r="K10879" s="8"/>
    </row>
    <row r="10880" spans="9:11" x14ac:dyDescent="0.25">
      <c r="I10880" s="4"/>
      <c r="J10880" s="6"/>
      <c r="K10880" s="8"/>
    </row>
    <row r="10881" spans="9:11" x14ac:dyDescent="0.25">
      <c r="I10881" s="4"/>
      <c r="J10881" s="6"/>
      <c r="K10881" s="8"/>
    </row>
    <row r="10882" spans="9:11" x14ac:dyDescent="0.25">
      <c r="I10882" s="4"/>
      <c r="J10882" s="6"/>
      <c r="K10882" s="8"/>
    </row>
    <row r="10883" spans="9:11" x14ac:dyDescent="0.25">
      <c r="I10883" s="4"/>
      <c r="J10883" s="6"/>
      <c r="K10883" s="8"/>
    </row>
    <row r="10884" spans="9:11" x14ac:dyDescent="0.25">
      <c r="I10884" s="4"/>
      <c r="J10884" s="6"/>
      <c r="K10884" s="8"/>
    </row>
    <row r="10885" spans="9:11" x14ac:dyDescent="0.25">
      <c r="I10885" s="4"/>
      <c r="J10885" s="6"/>
      <c r="K10885" s="8"/>
    </row>
    <row r="10886" spans="9:11" x14ac:dyDescent="0.25">
      <c r="I10886" s="4"/>
      <c r="J10886" s="6"/>
      <c r="K10886" s="8"/>
    </row>
    <row r="10887" spans="9:11" x14ac:dyDescent="0.25">
      <c r="I10887" s="4"/>
      <c r="J10887" s="6"/>
      <c r="K10887" s="8"/>
    </row>
    <row r="10888" spans="9:11" x14ac:dyDescent="0.25">
      <c r="I10888" s="4"/>
      <c r="J10888" s="6"/>
      <c r="K10888" s="8"/>
    </row>
    <row r="10889" spans="9:11" x14ac:dyDescent="0.25">
      <c r="I10889" s="4"/>
      <c r="J10889" s="6"/>
      <c r="K10889" s="8"/>
    </row>
    <row r="10890" spans="9:11" x14ac:dyDescent="0.25">
      <c r="I10890" s="4"/>
      <c r="J10890" s="6"/>
      <c r="K10890" s="8"/>
    </row>
    <row r="10891" spans="9:11" x14ac:dyDescent="0.25">
      <c r="I10891" s="4"/>
      <c r="J10891" s="6"/>
      <c r="K10891" s="8"/>
    </row>
    <row r="10892" spans="9:11" x14ac:dyDescent="0.25">
      <c r="I10892" s="4"/>
      <c r="J10892" s="6"/>
      <c r="K10892" s="8"/>
    </row>
    <row r="10893" spans="9:11" x14ac:dyDescent="0.25">
      <c r="I10893" s="4"/>
      <c r="J10893" s="6"/>
      <c r="K10893" s="8"/>
    </row>
    <row r="10894" spans="9:11" x14ac:dyDescent="0.25">
      <c r="I10894" s="4"/>
      <c r="J10894" s="6"/>
      <c r="K10894" s="8"/>
    </row>
    <row r="10895" spans="9:11" x14ac:dyDescent="0.25">
      <c r="I10895" s="4"/>
      <c r="J10895" s="6"/>
      <c r="K10895" s="8"/>
    </row>
    <row r="10896" spans="9:11" x14ac:dyDescent="0.25">
      <c r="I10896" s="4"/>
      <c r="J10896" s="6"/>
      <c r="K10896" s="8"/>
    </row>
    <row r="10897" spans="9:11" x14ac:dyDescent="0.25">
      <c r="I10897" s="4"/>
      <c r="J10897" s="6"/>
      <c r="K10897" s="8"/>
    </row>
    <row r="10898" spans="9:11" x14ac:dyDescent="0.25">
      <c r="I10898" s="4"/>
      <c r="J10898" s="6"/>
      <c r="K10898" s="8"/>
    </row>
    <row r="10899" spans="9:11" x14ac:dyDescent="0.25">
      <c r="I10899" s="4"/>
      <c r="J10899" s="6"/>
      <c r="K10899" s="8"/>
    </row>
    <row r="10900" spans="9:11" x14ac:dyDescent="0.25">
      <c r="I10900" s="4"/>
      <c r="J10900" s="6"/>
      <c r="K10900" s="8"/>
    </row>
    <row r="10901" spans="9:11" x14ac:dyDescent="0.25">
      <c r="I10901" s="4"/>
      <c r="J10901" s="6"/>
      <c r="K10901" s="8"/>
    </row>
    <row r="10902" spans="9:11" x14ac:dyDescent="0.25">
      <c r="I10902" s="4"/>
      <c r="J10902" s="6"/>
      <c r="K10902" s="8"/>
    </row>
    <row r="10903" spans="9:11" x14ac:dyDescent="0.25">
      <c r="I10903" s="4"/>
      <c r="J10903" s="6"/>
      <c r="K10903" s="8"/>
    </row>
    <row r="10904" spans="9:11" x14ac:dyDescent="0.25">
      <c r="I10904" s="4"/>
      <c r="J10904" s="6"/>
      <c r="K10904" s="8"/>
    </row>
    <row r="10905" spans="9:11" x14ac:dyDescent="0.25">
      <c r="I10905" s="4"/>
      <c r="J10905" s="6"/>
      <c r="K10905" s="8"/>
    </row>
    <row r="10906" spans="9:11" x14ac:dyDescent="0.25">
      <c r="I10906" s="4"/>
      <c r="J10906" s="6"/>
      <c r="K10906" s="8"/>
    </row>
    <row r="10907" spans="9:11" x14ac:dyDescent="0.25">
      <c r="I10907" s="4"/>
      <c r="J10907" s="6"/>
      <c r="K10907" s="8"/>
    </row>
    <row r="10908" spans="9:11" x14ac:dyDescent="0.25">
      <c r="I10908" s="4"/>
      <c r="J10908" s="6"/>
      <c r="K10908" s="8"/>
    </row>
    <row r="10909" spans="9:11" x14ac:dyDescent="0.25">
      <c r="I10909" s="4"/>
      <c r="J10909" s="6"/>
      <c r="K10909" s="8"/>
    </row>
    <row r="10910" spans="9:11" x14ac:dyDescent="0.25">
      <c r="I10910" s="4"/>
      <c r="J10910" s="6"/>
      <c r="K10910" s="8"/>
    </row>
    <row r="10911" spans="9:11" x14ac:dyDescent="0.25">
      <c r="I10911" s="4"/>
      <c r="J10911" s="6"/>
      <c r="K10911" s="8"/>
    </row>
    <row r="10912" spans="9:11" x14ac:dyDescent="0.25">
      <c r="I10912" s="4"/>
      <c r="J10912" s="6"/>
      <c r="K10912" s="8"/>
    </row>
    <row r="10913" spans="9:11" x14ac:dyDescent="0.25">
      <c r="I10913" s="4"/>
      <c r="J10913" s="6"/>
      <c r="K10913" s="8"/>
    </row>
    <row r="10914" spans="9:11" x14ac:dyDescent="0.25">
      <c r="I10914" s="4"/>
      <c r="J10914" s="6"/>
      <c r="K10914" s="8"/>
    </row>
    <row r="10915" spans="9:11" x14ac:dyDescent="0.25">
      <c r="I10915" s="4"/>
      <c r="J10915" s="6"/>
      <c r="K10915" s="8"/>
    </row>
    <row r="10916" spans="9:11" x14ac:dyDescent="0.25">
      <c r="I10916" s="4"/>
      <c r="J10916" s="6"/>
      <c r="K10916" s="8"/>
    </row>
    <row r="10917" spans="9:11" x14ac:dyDescent="0.25">
      <c r="I10917" s="4"/>
      <c r="J10917" s="6"/>
      <c r="K10917" s="8"/>
    </row>
    <row r="10918" spans="9:11" x14ac:dyDescent="0.25">
      <c r="I10918" s="4"/>
      <c r="J10918" s="6"/>
      <c r="K10918" s="8"/>
    </row>
    <row r="10919" spans="9:11" x14ac:dyDescent="0.25">
      <c r="I10919" s="4"/>
      <c r="J10919" s="6"/>
      <c r="K10919" s="8"/>
    </row>
    <row r="10920" spans="9:11" x14ac:dyDescent="0.25">
      <c r="I10920" s="4"/>
      <c r="J10920" s="6"/>
      <c r="K10920" s="8"/>
    </row>
    <row r="10921" spans="9:11" x14ac:dyDescent="0.25">
      <c r="I10921" s="4"/>
      <c r="J10921" s="6"/>
      <c r="K10921" s="8"/>
    </row>
    <row r="10922" spans="9:11" x14ac:dyDescent="0.25">
      <c r="I10922" s="4"/>
      <c r="J10922" s="6"/>
      <c r="K10922" s="8"/>
    </row>
    <row r="10923" spans="9:11" x14ac:dyDescent="0.25">
      <c r="I10923" s="4"/>
      <c r="J10923" s="6"/>
      <c r="K10923" s="8"/>
    </row>
    <row r="10924" spans="9:11" x14ac:dyDescent="0.25">
      <c r="I10924" s="4"/>
      <c r="J10924" s="6"/>
      <c r="K10924" s="8"/>
    </row>
    <row r="10925" spans="9:11" x14ac:dyDescent="0.25">
      <c r="I10925" s="4"/>
      <c r="J10925" s="6"/>
      <c r="K10925" s="8"/>
    </row>
    <row r="10926" spans="9:11" x14ac:dyDescent="0.25">
      <c r="I10926" s="4"/>
      <c r="J10926" s="6"/>
      <c r="K10926" s="8"/>
    </row>
    <row r="10927" spans="9:11" x14ac:dyDescent="0.25">
      <c r="I10927" s="4"/>
      <c r="J10927" s="6"/>
      <c r="K10927" s="8"/>
    </row>
    <row r="10928" spans="9:11" x14ac:dyDescent="0.25">
      <c r="I10928" s="4"/>
      <c r="J10928" s="6"/>
      <c r="K10928" s="8"/>
    </row>
    <row r="10929" spans="9:11" x14ac:dyDescent="0.25">
      <c r="I10929" s="4"/>
      <c r="J10929" s="6"/>
      <c r="K10929" s="8"/>
    </row>
    <row r="10930" spans="9:11" x14ac:dyDescent="0.25">
      <c r="I10930" s="4"/>
      <c r="J10930" s="6"/>
      <c r="K10930" s="8"/>
    </row>
    <row r="10931" spans="9:11" x14ac:dyDescent="0.25">
      <c r="I10931" s="4"/>
      <c r="J10931" s="6"/>
      <c r="K10931" s="8"/>
    </row>
    <row r="10932" spans="9:11" x14ac:dyDescent="0.25">
      <c r="I10932" s="4"/>
      <c r="J10932" s="6"/>
      <c r="K10932" s="8"/>
    </row>
    <row r="10933" spans="9:11" x14ac:dyDescent="0.25">
      <c r="I10933" s="4"/>
      <c r="J10933" s="6"/>
      <c r="K10933" s="8"/>
    </row>
    <row r="10934" spans="9:11" x14ac:dyDescent="0.25">
      <c r="I10934" s="4"/>
      <c r="J10934" s="6"/>
      <c r="K10934" s="8"/>
    </row>
    <row r="10935" spans="9:11" x14ac:dyDescent="0.25">
      <c r="I10935" s="4"/>
      <c r="J10935" s="6"/>
      <c r="K10935" s="8"/>
    </row>
    <row r="10936" spans="9:11" x14ac:dyDescent="0.25">
      <c r="I10936" s="4"/>
      <c r="J10936" s="6"/>
      <c r="K10936" s="8"/>
    </row>
    <row r="10937" spans="9:11" x14ac:dyDescent="0.25">
      <c r="I10937" s="4"/>
      <c r="J10937" s="6"/>
      <c r="K10937" s="8"/>
    </row>
    <row r="10938" spans="9:11" x14ac:dyDescent="0.25">
      <c r="I10938" s="4"/>
      <c r="J10938" s="6"/>
      <c r="K10938" s="8"/>
    </row>
    <row r="10939" spans="9:11" x14ac:dyDescent="0.25">
      <c r="I10939" s="4"/>
      <c r="J10939" s="6"/>
      <c r="K10939" s="8"/>
    </row>
    <row r="10940" spans="9:11" x14ac:dyDescent="0.25">
      <c r="I10940" s="4"/>
      <c r="J10940" s="6"/>
      <c r="K10940" s="8"/>
    </row>
    <row r="10941" spans="9:11" x14ac:dyDescent="0.25">
      <c r="I10941" s="4"/>
      <c r="J10941" s="6"/>
      <c r="K10941" s="8"/>
    </row>
    <row r="10942" spans="9:11" x14ac:dyDescent="0.25">
      <c r="I10942" s="4"/>
      <c r="J10942" s="6"/>
      <c r="K10942" s="8"/>
    </row>
    <row r="10943" spans="9:11" x14ac:dyDescent="0.25">
      <c r="I10943" s="4"/>
      <c r="J10943" s="6"/>
      <c r="K10943" s="8"/>
    </row>
    <row r="10944" spans="9:11" x14ac:dyDescent="0.25">
      <c r="I10944" s="4"/>
      <c r="J10944" s="6"/>
      <c r="K10944" s="8"/>
    </row>
    <row r="10945" spans="9:11" x14ac:dyDescent="0.25">
      <c r="I10945" s="4"/>
      <c r="J10945" s="6"/>
      <c r="K10945" s="8"/>
    </row>
    <row r="10946" spans="9:11" x14ac:dyDescent="0.25">
      <c r="I10946" s="4"/>
      <c r="J10946" s="6"/>
      <c r="K10946" s="8"/>
    </row>
    <row r="10947" spans="9:11" x14ac:dyDescent="0.25">
      <c r="I10947" s="4"/>
      <c r="J10947" s="6"/>
      <c r="K10947" s="8"/>
    </row>
    <row r="10948" spans="9:11" x14ac:dyDescent="0.25">
      <c r="I10948" s="4"/>
      <c r="J10948" s="6"/>
      <c r="K10948" s="8"/>
    </row>
    <row r="10949" spans="9:11" x14ac:dyDescent="0.25">
      <c r="I10949" s="4"/>
      <c r="J10949" s="6"/>
      <c r="K10949" s="8"/>
    </row>
    <row r="10950" spans="9:11" x14ac:dyDescent="0.25">
      <c r="I10950" s="4"/>
      <c r="J10950" s="6"/>
      <c r="K10950" s="8"/>
    </row>
    <row r="10951" spans="9:11" x14ac:dyDescent="0.25">
      <c r="I10951" s="4"/>
      <c r="J10951" s="6"/>
      <c r="K10951" s="8"/>
    </row>
    <row r="10952" spans="9:11" x14ac:dyDescent="0.25">
      <c r="I10952" s="4"/>
      <c r="J10952" s="6"/>
      <c r="K10952" s="8"/>
    </row>
    <row r="10953" spans="9:11" x14ac:dyDescent="0.25">
      <c r="I10953" s="4"/>
      <c r="J10953" s="6"/>
      <c r="K10953" s="8"/>
    </row>
    <row r="10954" spans="9:11" x14ac:dyDescent="0.25">
      <c r="I10954" s="4"/>
      <c r="J10954" s="6"/>
      <c r="K10954" s="8"/>
    </row>
    <row r="10955" spans="9:11" x14ac:dyDescent="0.25">
      <c r="I10955" s="4"/>
      <c r="J10955" s="6"/>
      <c r="K10955" s="8"/>
    </row>
    <row r="10956" spans="9:11" x14ac:dyDescent="0.25">
      <c r="I10956" s="4"/>
      <c r="J10956" s="6"/>
      <c r="K10956" s="8"/>
    </row>
    <row r="10957" spans="9:11" x14ac:dyDescent="0.25">
      <c r="I10957" s="4"/>
      <c r="J10957" s="6"/>
      <c r="K10957" s="8"/>
    </row>
    <row r="10958" spans="9:11" x14ac:dyDescent="0.25">
      <c r="I10958" s="4"/>
      <c r="J10958" s="6"/>
      <c r="K10958" s="8"/>
    </row>
    <row r="10959" spans="9:11" x14ac:dyDescent="0.25">
      <c r="I10959" s="4"/>
      <c r="J10959" s="6"/>
      <c r="K10959" s="8"/>
    </row>
    <row r="10960" spans="9:11" x14ac:dyDescent="0.25">
      <c r="I10960" s="4"/>
      <c r="J10960" s="6"/>
      <c r="K10960" s="8"/>
    </row>
    <row r="10961" spans="9:11" x14ac:dyDescent="0.25">
      <c r="I10961" s="4"/>
      <c r="J10961" s="6"/>
      <c r="K10961" s="8"/>
    </row>
    <row r="10962" spans="9:11" x14ac:dyDescent="0.25">
      <c r="I10962" s="4"/>
      <c r="J10962" s="6"/>
      <c r="K10962" s="8"/>
    </row>
    <row r="10963" spans="9:11" x14ac:dyDescent="0.25">
      <c r="I10963" s="4"/>
      <c r="J10963" s="6"/>
      <c r="K10963" s="8"/>
    </row>
    <row r="10964" spans="9:11" x14ac:dyDescent="0.25">
      <c r="I10964" s="4"/>
      <c r="J10964" s="6"/>
      <c r="K10964" s="8"/>
    </row>
    <row r="10965" spans="9:11" x14ac:dyDescent="0.25">
      <c r="I10965" s="4"/>
      <c r="J10965" s="6"/>
      <c r="K10965" s="8"/>
    </row>
    <row r="10966" spans="9:11" x14ac:dyDescent="0.25">
      <c r="I10966" s="4"/>
      <c r="J10966" s="6"/>
      <c r="K10966" s="8"/>
    </row>
    <row r="10967" spans="9:11" x14ac:dyDescent="0.25">
      <c r="I10967" s="4"/>
      <c r="J10967" s="6"/>
      <c r="K10967" s="8"/>
    </row>
    <row r="10968" spans="9:11" x14ac:dyDescent="0.25">
      <c r="I10968" s="4"/>
      <c r="J10968" s="6"/>
      <c r="K10968" s="8"/>
    </row>
    <row r="10969" spans="9:11" x14ac:dyDescent="0.25">
      <c r="I10969" s="4"/>
      <c r="J10969" s="6"/>
      <c r="K10969" s="8"/>
    </row>
    <row r="10970" spans="9:11" x14ac:dyDescent="0.25">
      <c r="I10970" s="4"/>
      <c r="J10970" s="6"/>
      <c r="K10970" s="8"/>
    </row>
    <row r="10971" spans="9:11" x14ac:dyDescent="0.25">
      <c r="I10971" s="4"/>
      <c r="J10971" s="6"/>
      <c r="K10971" s="8"/>
    </row>
    <row r="10972" spans="9:11" x14ac:dyDescent="0.25">
      <c r="I10972" s="4"/>
      <c r="J10972" s="6"/>
      <c r="K10972" s="8"/>
    </row>
    <row r="10973" spans="9:11" x14ac:dyDescent="0.25">
      <c r="I10973" s="4"/>
      <c r="J10973" s="6"/>
      <c r="K10973" s="8"/>
    </row>
    <row r="10974" spans="9:11" x14ac:dyDescent="0.25">
      <c r="I10974" s="4"/>
      <c r="J10974" s="6"/>
      <c r="K10974" s="8"/>
    </row>
    <row r="10975" spans="9:11" x14ac:dyDescent="0.25">
      <c r="I10975" s="4"/>
      <c r="J10975" s="6"/>
      <c r="K10975" s="8"/>
    </row>
    <row r="10976" spans="9:11" x14ac:dyDescent="0.25">
      <c r="I10976" s="4"/>
      <c r="J10976" s="6"/>
      <c r="K10976" s="8"/>
    </row>
    <row r="10977" spans="9:11" x14ac:dyDescent="0.25">
      <c r="I10977" s="4"/>
      <c r="J10977" s="6"/>
      <c r="K10977" s="8"/>
    </row>
    <row r="10978" spans="9:11" x14ac:dyDescent="0.25">
      <c r="I10978" s="4"/>
      <c r="J10978" s="6"/>
      <c r="K10978" s="8"/>
    </row>
    <row r="10979" spans="9:11" x14ac:dyDescent="0.25">
      <c r="I10979" s="4"/>
      <c r="J10979" s="6"/>
      <c r="K10979" s="8"/>
    </row>
    <row r="10980" spans="9:11" x14ac:dyDescent="0.25">
      <c r="I10980" s="4"/>
      <c r="J10980" s="6"/>
      <c r="K10980" s="8"/>
    </row>
    <row r="10981" spans="9:11" x14ac:dyDescent="0.25">
      <c r="I10981" s="4"/>
      <c r="J10981" s="6"/>
      <c r="K10981" s="8"/>
    </row>
    <row r="10982" spans="9:11" x14ac:dyDescent="0.25">
      <c r="I10982" s="4"/>
      <c r="J10982" s="6"/>
      <c r="K10982" s="8"/>
    </row>
    <row r="10983" spans="9:11" x14ac:dyDescent="0.25">
      <c r="I10983" s="4"/>
      <c r="J10983" s="6"/>
      <c r="K10983" s="8"/>
    </row>
    <row r="10984" spans="9:11" x14ac:dyDescent="0.25">
      <c r="I10984" s="4"/>
      <c r="J10984" s="6"/>
      <c r="K10984" s="8"/>
    </row>
    <row r="10985" spans="9:11" x14ac:dyDescent="0.25">
      <c r="I10985" s="4"/>
      <c r="J10985" s="6"/>
      <c r="K10985" s="8"/>
    </row>
    <row r="10986" spans="9:11" x14ac:dyDescent="0.25">
      <c r="I10986" s="4"/>
      <c r="J10986" s="6"/>
      <c r="K10986" s="8"/>
    </row>
    <row r="10987" spans="9:11" x14ac:dyDescent="0.25">
      <c r="I10987" s="4"/>
      <c r="J10987" s="6"/>
      <c r="K10987" s="8"/>
    </row>
    <row r="10988" spans="9:11" x14ac:dyDescent="0.25">
      <c r="I10988" s="4"/>
      <c r="J10988" s="6"/>
      <c r="K10988" s="8"/>
    </row>
    <row r="10989" spans="9:11" x14ac:dyDescent="0.25">
      <c r="I10989" s="4"/>
      <c r="J10989" s="6"/>
      <c r="K10989" s="8"/>
    </row>
    <row r="10990" spans="9:11" x14ac:dyDescent="0.25">
      <c r="I10990" s="4"/>
      <c r="J10990" s="6"/>
      <c r="K10990" s="8"/>
    </row>
    <row r="10991" spans="9:11" x14ac:dyDescent="0.25">
      <c r="I10991" s="4"/>
      <c r="J10991" s="6"/>
      <c r="K10991" s="8"/>
    </row>
    <row r="10992" spans="9:11" x14ac:dyDescent="0.25">
      <c r="I10992" s="4"/>
      <c r="J10992" s="6"/>
      <c r="K10992" s="8"/>
    </row>
    <row r="10993" spans="9:11" x14ac:dyDescent="0.25">
      <c r="I10993" s="4"/>
      <c r="J10993" s="6"/>
      <c r="K10993" s="8"/>
    </row>
    <row r="10994" spans="9:11" x14ac:dyDescent="0.25">
      <c r="I10994" s="4"/>
      <c r="J10994" s="6"/>
      <c r="K10994" s="8"/>
    </row>
    <row r="10995" spans="9:11" x14ac:dyDescent="0.25">
      <c r="I10995" s="4"/>
      <c r="J10995" s="6"/>
      <c r="K10995" s="8"/>
    </row>
    <row r="10996" spans="9:11" x14ac:dyDescent="0.25">
      <c r="I10996" s="4"/>
      <c r="J10996" s="6"/>
      <c r="K10996" s="8"/>
    </row>
    <row r="10997" spans="9:11" x14ac:dyDescent="0.25">
      <c r="I10997" s="4"/>
      <c r="J10997" s="6"/>
      <c r="K10997" s="8"/>
    </row>
    <row r="10998" spans="9:11" x14ac:dyDescent="0.25">
      <c r="I10998" s="4"/>
      <c r="J10998" s="6"/>
      <c r="K10998" s="8"/>
    </row>
    <row r="10999" spans="9:11" x14ac:dyDescent="0.25">
      <c r="I10999" s="4"/>
      <c r="J10999" s="6"/>
      <c r="K10999" s="8"/>
    </row>
    <row r="11000" spans="9:11" x14ac:dyDescent="0.25">
      <c r="I11000" s="4"/>
      <c r="J11000" s="6"/>
      <c r="K11000" s="8"/>
    </row>
    <row r="11001" spans="9:11" x14ac:dyDescent="0.25">
      <c r="I11001" s="4"/>
      <c r="J11001" s="6"/>
      <c r="K11001" s="8"/>
    </row>
    <row r="11002" spans="9:11" x14ac:dyDescent="0.25">
      <c r="I11002" s="4"/>
      <c r="J11002" s="6"/>
      <c r="K11002" s="8"/>
    </row>
    <row r="11003" spans="9:11" x14ac:dyDescent="0.25">
      <c r="I11003" s="4"/>
      <c r="J11003" s="6"/>
      <c r="K11003" s="8"/>
    </row>
    <row r="11004" spans="9:11" x14ac:dyDescent="0.25">
      <c r="I11004" s="4"/>
      <c r="J11004" s="6"/>
      <c r="K11004" s="8"/>
    </row>
    <row r="11005" spans="9:11" x14ac:dyDescent="0.25">
      <c r="I11005" s="4"/>
      <c r="J11005" s="6"/>
      <c r="K11005" s="8"/>
    </row>
    <row r="11006" spans="9:11" x14ac:dyDescent="0.25">
      <c r="I11006" s="4"/>
      <c r="J11006" s="6"/>
      <c r="K11006" s="8"/>
    </row>
    <row r="11007" spans="9:11" x14ac:dyDescent="0.25">
      <c r="I11007" s="4"/>
      <c r="J11007" s="6"/>
      <c r="K11007" s="8"/>
    </row>
    <row r="11008" spans="9:11" x14ac:dyDescent="0.25">
      <c r="I11008" s="4"/>
      <c r="J11008" s="6"/>
      <c r="K11008" s="8"/>
    </row>
    <row r="11009" spans="9:11" x14ac:dyDescent="0.25">
      <c r="I11009" s="4"/>
      <c r="J11009" s="6"/>
      <c r="K11009" s="8"/>
    </row>
    <row r="11010" spans="9:11" x14ac:dyDescent="0.25">
      <c r="I11010" s="4"/>
      <c r="J11010" s="6"/>
      <c r="K11010" s="8"/>
    </row>
    <row r="11011" spans="9:11" x14ac:dyDescent="0.25">
      <c r="I11011" s="4"/>
      <c r="J11011" s="6"/>
      <c r="K11011" s="8"/>
    </row>
    <row r="11012" spans="9:11" x14ac:dyDescent="0.25">
      <c r="I11012" s="4"/>
      <c r="J11012" s="6"/>
      <c r="K11012" s="8"/>
    </row>
    <row r="11013" spans="9:11" x14ac:dyDescent="0.25">
      <c r="I11013" s="4"/>
      <c r="J11013" s="6"/>
      <c r="K11013" s="8"/>
    </row>
    <row r="11014" spans="9:11" x14ac:dyDescent="0.25">
      <c r="I11014" s="4"/>
      <c r="J11014" s="6"/>
      <c r="K11014" s="8"/>
    </row>
    <row r="11015" spans="9:11" x14ac:dyDescent="0.25">
      <c r="I11015" s="4"/>
      <c r="J11015" s="6"/>
      <c r="K11015" s="8"/>
    </row>
    <row r="11016" spans="9:11" x14ac:dyDescent="0.25">
      <c r="I11016" s="4"/>
      <c r="J11016" s="6"/>
      <c r="K11016" s="8"/>
    </row>
    <row r="11017" spans="9:11" x14ac:dyDescent="0.25">
      <c r="I11017" s="4"/>
      <c r="J11017" s="6"/>
      <c r="K11017" s="8"/>
    </row>
    <row r="11018" spans="9:11" x14ac:dyDescent="0.25">
      <c r="I11018" s="4"/>
      <c r="J11018" s="6"/>
      <c r="K11018" s="8"/>
    </row>
    <row r="11019" spans="9:11" x14ac:dyDescent="0.25">
      <c r="I11019" s="4"/>
      <c r="J11019" s="6"/>
      <c r="K11019" s="8"/>
    </row>
    <row r="11020" spans="9:11" x14ac:dyDescent="0.25">
      <c r="I11020" s="4"/>
      <c r="J11020" s="6"/>
      <c r="K11020" s="8"/>
    </row>
    <row r="11021" spans="9:11" x14ac:dyDescent="0.25">
      <c r="I11021" s="4"/>
      <c r="J11021" s="6"/>
      <c r="K11021" s="8"/>
    </row>
    <row r="11022" spans="9:11" x14ac:dyDescent="0.25">
      <c r="I11022" s="4"/>
      <c r="J11022" s="6"/>
      <c r="K11022" s="8"/>
    </row>
    <row r="11023" spans="9:11" x14ac:dyDescent="0.25">
      <c r="I11023" s="4"/>
      <c r="J11023" s="6"/>
      <c r="K11023" s="8"/>
    </row>
    <row r="11024" spans="9:11" x14ac:dyDescent="0.25">
      <c r="I11024" s="4"/>
      <c r="J11024" s="6"/>
      <c r="K11024" s="8"/>
    </row>
    <row r="11025" spans="9:11" x14ac:dyDescent="0.25">
      <c r="I11025" s="4"/>
      <c r="J11025" s="6"/>
      <c r="K11025" s="8"/>
    </row>
    <row r="11026" spans="9:11" x14ac:dyDescent="0.25">
      <c r="I11026" s="4"/>
      <c r="J11026" s="6"/>
      <c r="K11026" s="8"/>
    </row>
    <row r="11027" spans="9:11" x14ac:dyDescent="0.25">
      <c r="I11027" s="4"/>
      <c r="J11027" s="6"/>
      <c r="K11027" s="8"/>
    </row>
    <row r="11028" spans="9:11" x14ac:dyDescent="0.25">
      <c r="I11028" s="4"/>
      <c r="J11028" s="6"/>
      <c r="K11028" s="8"/>
    </row>
    <row r="11029" spans="9:11" x14ac:dyDescent="0.25">
      <c r="I11029" s="4"/>
      <c r="J11029" s="6"/>
      <c r="K11029" s="8"/>
    </row>
    <row r="11030" spans="9:11" x14ac:dyDescent="0.25">
      <c r="I11030" s="4"/>
      <c r="J11030" s="6"/>
      <c r="K11030" s="8"/>
    </row>
    <row r="11031" spans="9:11" x14ac:dyDescent="0.25">
      <c r="I11031" s="4"/>
      <c r="J11031" s="6"/>
      <c r="K11031" s="8"/>
    </row>
    <row r="11032" spans="9:11" x14ac:dyDescent="0.25">
      <c r="I11032" s="4"/>
      <c r="J11032" s="6"/>
      <c r="K11032" s="8"/>
    </row>
    <row r="11033" spans="9:11" x14ac:dyDescent="0.25">
      <c r="I11033" s="4"/>
      <c r="J11033" s="6"/>
      <c r="K11033" s="8"/>
    </row>
    <row r="11034" spans="9:11" x14ac:dyDescent="0.25">
      <c r="I11034" s="4"/>
      <c r="J11034" s="6"/>
      <c r="K11034" s="8"/>
    </row>
    <row r="11035" spans="9:11" x14ac:dyDescent="0.25">
      <c r="I11035" s="4"/>
      <c r="J11035" s="6"/>
      <c r="K11035" s="8"/>
    </row>
    <row r="11036" spans="9:11" x14ac:dyDescent="0.25">
      <c r="I11036" s="4"/>
      <c r="J11036" s="6"/>
      <c r="K11036" s="8"/>
    </row>
    <row r="11037" spans="9:11" x14ac:dyDescent="0.25">
      <c r="I11037" s="4"/>
      <c r="J11037" s="6"/>
      <c r="K11037" s="8"/>
    </row>
    <row r="11038" spans="9:11" x14ac:dyDescent="0.25">
      <c r="I11038" s="4"/>
      <c r="J11038" s="6"/>
      <c r="K11038" s="8"/>
    </row>
    <row r="11039" spans="9:11" x14ac:dyDescent="0.25">
      <c r="I11039" s="4"/>
      <c r="J11039" s="6"/>
      <c r="K11039" s="8"/>
    </row>
    <row r="11040" spans="9:11" x14ac:dyDescent="0.25">
      <c r="I11040" s="4"/>
      <c r="J11040" s="6"/>
      <c r="K11040" s="8"/>
    </row>
    <row r="11041" spans="9:11" x14ac:dyDescent="0.25">
      <c r="I11041" s="4"/>
      <c r="J11041" s="6"/>
      <c r="K11041" s="8"/>
    </row>
    <row r="11042" spans="9:11" x14ac:dyDescent="0.25">
      <c r="I11042" s="4"/>
      <c r="J11042" s="6"/>
      <c r="K11042" s="8"/>
    </row>
    <row r="11043" spans="9:11" x14ac:dyDescent="0.25">
      <c r="I11043" s="4"/>
      <c r="J11043" s="6"/>
      <c r="K11043" s="8"/>
    </row>
    <row r="11044" spans="9:11" x14ac:dyDescent="0.25">
      <c r="I11044" s="4"/>
      <c r="J11044" s="6"/>
      <c r="K11044" s="8"/>
    </row>
    <row r="11045" spans="9:11" x14ac:dyDescent="0.25">
      <c r="I11045" s="4"/>
      <c r="J11045" s="6"/>
      <c r="K11045" s="8"/>
    </row>
    <row r="11046" spans="9:11" x14ac:dyDescent="0.25">
      <c r="I11046" s="4"/>
      <c r="J11046" s="6"/>
      <c r="K11046" s="8"/>
    </row>
    <row r="11047" spans="9:11" x14ac:dyDescent="0.25">
      <c r="I11047" s="4"/>
      <c r="J11047" s="6"/>
      <c r="K11047" s="8"/>
    </row>
    <row r="11048" spans="9:11" x14ac:dyDescent="0.25">
      <c r="I11048" s="4"/>
      <c r="J11048" s="6"/>
      <c r="K11048" s="8"/>
    </row>
    <row r="11049" spans="9:11" x14ac:dyDescent="0.25">
      <c r="I11049" s="4"/>
      <c r="J11049" s="6"/>
      <c r="K11049" s="8"/>
    </row>
    <row r="11050" spans="9:11" x14ac:dyDescent="0.25">
      <c r="I11050" s="4"/>
      <c r="J11050" s="6"/>
      <c r="K11050" s="8"/>
    </row>
    <row r="11051" spans="9:11" x14ac:dyDescent="0.25">
      <c r="I11051" s="4"/>
      <c r="J11051" s="6"/>
      <c r="K11051" s="8"/>
    </row>
    <row r="11052" spans="9:11" x14ac:dyDescent="0.25">
      <c r="I11052" s="4"/>
      <c r="J11052" s="6"/>
      <c r="K11052" s="8"/>
    </row>
    <row r="11053" spans="9:11" x14ac:dyDescent="0.25">
      <c r="I11053" s="4"/>
      <c r="J11053" s="6"/>
      <c r="K11053" s="8"/>
    </row>
    <row r="11054" spans="9:11" x14ac:dyDescent="0.25">
      <c r="I11054" s="4"/>
      <c r="J11054" s="6"/>
      <c r="K11054" s="8"/>
    </row>
    <row r="11055" spans="9:11" x14ac:dyDescent="0.25">
      <c r="I11055" s="4"/>
      <c r="J11055" s="6"/>
      <c r="K11055" s="8"/>
    </row>
    <row r="11056" spans="9:11" x14ac:dyDescent="0.25">
      <c r="I11056" s="4"/>
      <c r="J11056" s="6"/>
      <c r="K11056" s="8"/>
    </row>
    <row r="11057" spans="9:11" x14ac:dyDescent="0.25">
      <c r="I11057" s="4"/>
      <c r="J11057" s="6"/>
      <c r="K11057" s="8"/>
    </row>
    <row r="11058" spans="9:11" x14ac:dyDescent="0.25">
      <c r="I11058" s="4"/>
      <c r="J11058" s="6"/>
      <c r="K11058" s="8"/>
    </row>
    <row r="11059" spans="9:11" x14ac:dyDescent="0.25">
      <c r="I11059" s="4"/>
      <c r="J11059" s="6"/>
      <c r="K11059" s="8"/>
    </row>
    <row r="11060" spans="9:11" x14ac:dyDescent="0.25">
      <c r="I11060" s="4"/>
      <c r="J11060" s="6"/>
      <c r="K11060" s="8"/>
    </row>
    <row r="11061" spans="9:11" x14ac:dyDescent="0.25">
      <c r="I11061" s="4"/>
      <c r="J11061" s="6"/>
      <c r="K11061" s="8"/>
    </row>
    <row r="11062" spans="9:11" x14ac:dyDescent="0.25">
      <c r="I11062" s="4"/>
      <c r="J11062" s="6"/>
      <c r="K11062" s="8"/>
    </row>
    <row r="11063" spans="9:11" x14ac:dyDescent="0.25">
      <c r="I11063" s="4"/>
      <c r="J11063" s="6"/>
      <c r="K11063" s="8"/>
    </row>
    <row r="11064" spans="9:11" x14ac:dyDescent="0.25">
      <c r="I11064" s="4"/>
      <c r="J11064" s="6"/>
      <c r="K11064" s="8"/>
    </row>
    <row r="11065" spans="9:11" x14ac:dyDescent="0.25">
      <c r="I11065" s="4"/>
      <c r="J11065" s="6"/>
      <c r="K11065" s="8"/>
    </row>
    <row r="11066" spans="9:11" x14ac:dyDescent="0.25">
      <c r="I11066" s="4"/>
      <c r="J11066" s="6"/>
      <c r="K11066" s="8"/>
    </row>
    <row r="11067" spans="9:11" x14ac:dyDescent="0.25">
      <c r="I11067" s="4"/>
      <c r="J11067" s="6"/>
      <c r="K11067" s="8"/>
    </row>
    <row r="11068" spans="9:11" x14ac:dyDescent="0.25">
      <c r="I11068" s="4"/>
      <c r="J11068" s="6"/>
      <c r="K11068" s="8"/>
    </row>
    <row r="11069" spans="9:11" x14ac:dyDescent="0.25">
      <c r="I11069" s="4"/>
      <c r="J11069" s="6"/>
      <c r="K11069" s="8"/>
    </row>
    <row r="11070" spans="9:11" x14ac:dyDescent="0.25">
      <c r="I11070" s="4"/>
      <c r="J11070" s="6"/>
      <c r="K11070" s="8"/>
    </row>
    <row r="11071" spans="9:11" x14ac:dyDescent="0.25">
      <c r="I11071" s="4"/>
      <c r="J11071" s="6"/>
      <c r="K11071" s="8"/>
    </row>
    <row r="11072" spans="9:11" x14ac:dyDescent="0.25">
      <c r="I11072" s="4"/>
      <c r="J11072" s="6"/>
      <c r="K11072" s="8"/>
    </row>
    <row r="11073" spans="9:11" x14ac:dyDescent="0.25">
      <c r="I11073" s="4"/>
      <c r="J11073" s="6"/>
      <c r="K11073" s="8"/>
    </row>
    <row r="11074" spans="9:11" x14ac:dyDescent="0.25">
      <c r="I11074" s="4"/>
      <c r="J11074" s="6"/>
      <c r="K11074" s="8"/>
    </row>
    <row r="11075" spans="9:11" x14ac:dyDescent="0.25">
      <c r="I11075" s="4"/>
      <c r="J11075" s="6"/>
      <c r="K11075" s="8"/>
    </row>
    <row r="11076" spans="9:11" x14ac:dyDescent="0.25">
      <c r="I11076" s="4"/>
      <c r="J11076" s="6"/>
      <c r="K11076" s="8"/>
    </row>
    <row r="11077" spans="9:11" x14ac:dyDescent="0.25">
      <c r="I11077" s="4"/>
      <c r="J11077" s="6"/>
      <c r="K11077" s="8"/>
    </row>
    <row r="11078" spans="9:11" x14ac:dyDescent="0.25">
      <c r="I11078" s="4"/>
      <c r="J11078" s="6"/>
      <c r="K11078" s="8"/>
    </row>
    <row r="11079" spans="9:11" x14ac:dyDescent="0.25">
      <c r="I11079" s="4"/>
      <c r="J11079" s="6"/>
      <c r="K11079" s="8"/>
    </row>
    <row r="11080" spans="9:11" x14ac:dyDescent="0.25">
      <c r="I11080" s="4"/>
      <c r="J11080" s="6"/>
      <c r="K11080" s="8"/>
    </row>
    <row r="11081" spans="9:11" x14ac:dyDescent="0.25">
      <c r="I11081" s="4"/>
      <c r="J11081" s="6"/>
      <c r="K11081" s="8"/>
    </row>
    <row r="11082" spans="9:11" x14ac:dyDescent="0.25">
      <c r="I11082" s="4"/>
      <c r="J11082" s="6"/>
      <c r="K11082" s="8"/>
    </row>
    <row r="11083" spans="9:11" x14ac:dyDescent="0.25">
      <c r="I11083" s="4"/>
      <c r="J11083" s="6"/>
      <c r="K11083" s="8"/>
    </row>
    <row r="11084" spans="9:11" x14ac:dyDescent="0.25">
      <c r="I11084" s="4"/>
      <c r="J11084" s="6"/>
      <c r="K11084" s="8"/>
    </row>
    <row r="11085" spans="9:11" x14ac:dyDescent="0.25">
      <c r="I11085" s="4"/>
      <c r="J11085" s="6"/>
      <c r="K11085" s="8"/>
    </row>
    <row r="11086" spans="9:11" x14ac:dyDescent="0.25">
      <c r="I11086" s="4"/>
      <c r="J11086" s="6"/>
      <c r="K11086" s="8"/>
    </row>
    <row r="11087" spans="9:11" x14ac:dyDescent="0.25">
      <c r="I11087" s="4"/>
      <c r="J11087" s="6"/>
      <c r="K11087" s="8"/>
    </row>
    <row r="11088" spans="9:11" x14ac:dyDescent="0.25">
      <c r="I11088" s="4"/>
      <c r="J11088" s="6"/>
      <c r="K11088" s="8"/>
    </row>
    <row r="11089" spans="9:11" x14ac:dyDescent="0.25">
      <c r="I11089" s="4"/>
      <c r="J11089" s="6"/>
      <c r="K11089" s="8"/>
    </row>
    <row r="11090" spans="9:11" x14ac:dyDescent="0.25">
      <c r="I11090" s="4"/>
      <c r="J11090" s="6"/>
      <c r="K11090" s="8"/>
    </row>
    <row r="11091" spans="9:11" x14ac:dyDescent="0.25">
      <c r="I11091" s="4"/>
      <c r="J11091" s="6"/>
      <c r="K11091" s="8"/>
    </row>
    <row r="11092" spans="9:11" x14ac:dyDescent="0.25">
      <c r="I11092" s="4"/>
      <c r="J11092" s="6"/>
      <c r="K11092" s="8"/>
    </row>
    <row r="11093" spans="9:11" x14ac:dyDescent="0.25">
      <c r="I11093" s="4"/>
      <c r="J11093" s="6"/>
      <c r="K11093" s="8"/>
    </row>
    <row r="11094" spans="9:11" x14ac:dyDescent="0.25">
      <c r="I11094" s="4"/>
      <c r="J11094" s="6"/>
      <c r="K11094" s="8"/>
    </row>
    <row r="11095" spans="9:11" x14ac:dyDescent="0.25">
      <c r="I11095" s="4"/>
      <c r="J11095" s="6"/>
      <c r="K11095" s="8"/>
    </row>
    <row r="11096" spans="9:11" x14ac:dyDescent="0.25">
      <c r="I11096" s="4"/>
      <c r="J11096" s="6"/>
      <c r="K11096" s="8"/>
    </row>
    <row r="11097" spans="9:11" x14ac:dyDescent="0.25">
      <c r="I11097" s="4"/>
      <c r="J11097" s="6"/>
      <c r="K11097" s="8"/>
    </row>
    <row r="11098" spans="9:11" x14ac:dyDescent="0.25">
      <c r="I11098" s="4"/>
      <c r="J11098" s="6"/>
      <c r="K11098" s="8"/>
    </row>
    <row r="11099" spans="9:11" x14ac:dyDescent="0.25">
      <c r="I11099" s="4"/>
      <c r="J11099" s="6"/>
      <c r="K11099" s="8"/>
    </row>
    <row r="11100" spans="9:11" x14ac:dyDescent="0.25">
      <c r="I11100" s="4"/>
      <c r="J11100" s="6"/>
      <c r="K11100" s="8"/>
    </row>
    <row r="11101" spans="9:11" x14ac:dyDescent="0.25">
      <c r="I11101" s="4"/>
      <c r="J11101" s="6"/>
      <c r="K11101" s="8"/>
    </row>
    <row r="11102" spans="9:11" x14ac:dyDescent="0.25">
      <c r="I11102" s="4"/>
      <c r="J11102" s="6"/>
      <c r="K11102" s="8"/>
    </row>
    <row r="11103" spans="9:11" x14ac:dyDescent="0.25">
      <c r="I11103" s="4"/>
      <c r="J11103" s="6"/>
      <c r="K11103" s="8"/>
    </row>
    <row r="11104" spans="9:11" x14ac:dyDescent="0.25">
      <c r="I11104" s="4"/>
      <c r="J11104" s="6"/>
      <c r="K11104" s="8"/>
    </row>
    <row r="11105" spans="9:11" x14ac:dyDescent="0.25">
      <c r="I11105" s="4"/>
      <c r="J11105" s="6"/>
      <c r="K11105" s="8"/>
    </row>
    <row r="11106" spans="9:11" x14ac:dyDescent="0.25">
      <c r="I11106" s="4"/>
      <c r="J11106" s="6"/>
      <c r="K11106" s="8"/>
    </row>
    <row r="11107" spans="9:11" x14ac:dyDescent="0.25">
      <c r="I11107" s="4"/>
      <c r="J11107" s="6"/>
      <c r="K11107" s="8"/>
    </row>
    <row r="11108" spans="9:11" x14ac:dyDescent="0.25">
      <c r="I11108" s="4"/>
      <c r="J11108" s="6"/>
      <c r="K11108" s="8"/>
    </row>
    <row r="11109" spans="9:11" x14ac:dyDescent="0.25">
      <c r="I11109" s="4"/>
      <c r="J11109" s="6"/>
      <c r="K11109" s="8"/>
    </row>
    <row r="11110" spans="9:11" x14ac:dyDescent="0.25">
      <c r="I11110" s="4"/>
      <c r="J11110" s="6"/>
      <c r="K11110" s="8"/>
    </row>
    <row r="11111" spans="9:11" x14ac:dyDescent="0.25">
      <c r="I11111" s="4"/>
      <c r="J11111" s="6"/>
      <c r="K11111" s="8"/>
    </row>
    <row r="11112" spans="9:11" x14ac:dyDescent="0.25">
      <c r="I11112" s="4"/>
      <c r="J11112" s="6"/>
      <c r="K11112" s="8"/>
    </row>
    <row r="11113" spans="9:11" x14ac:dyDescent="0.25">
      <c r="I11113" s="4"/>
      <c r="J11113" s="6"/>
      <c r="K11113" s="8"/>
    </row>
    <row r="11114" spans="9:11" x14ac:dyDescent="0.25">
      <c r="I11114" s="4"/>
      <c r="J11114" s="6"/>
      <c r="K11114" s="8"/>
    </row>
    <row r="11115" spans="9:11" x14ac:dyDescent="0.25">
      <c r="I11115" s="4"/>
      <c r="J11115" s="6"/>
      <c r="K11115" s="8"/>
    </row>
    <row r="11116" spans="9:11" x14ac:dyDescent="0.25">
      <c r="I11116" s="4"/>
      <c r="J11116" s="6"/>
      <c r="K11116" s="8"/>
    </row>
    <row r="11117" spans="9:11" x14ac:dyDescent="0.25">
      <c r="I11117" s="4"/>
      <c r="J11117" s="6"/>
      <c r="K11117" s="8"/>
    </row>
    <row r="11118" spans="9:11" x14ac:dyDescent="0.25">
      <c r="I11118" s="4"/>
      <c r="J11118" s="6"/>
      <c r="K11118" s="8"/>
    </row>
    <row r="11119" spans="9:11" x14ac:dyDescent="0.25">
      <c r="I11119" s="4"/>
      <c r="J11119" s="6"/>
      <c r="K11119" s="8"/>
    </row>
    <row r="11120" spans="9:11" x14ac:dyDescent="0.25">
      <c r="I11120" s="4"/>
      <c r="J11120" s="6"/>
      <c r="K11120" s="8"/>
    </row>
    <row r="11121" spans="9:11" x14ac:dyDescent="0.25">
      <c r="I11121" s="4"/>
      <c r="J11121" s="6"/>
      <c r="K11121" s="8"/>
    </row>
    <row r="11122" spans="9:11" x14ac:dyDescent="0.25">
      <c r="I11122" s="4"/>
      <c r="J11122" s="6"/>
      <c r="K11122" s="8"/>
    </row>
    <row r="11123" spans="9:11" x14ac:dyDescent="0.25">
      <c r="I11123" s="4"/>
      <c r="J11123" s="6"/>
      <c r="K11123" s="8"/>
    </row>
    <row r="11124" spans="9:11" x14ac:dyDescent="0.25">
      <c r="I11124" s="4"/>
      <c r="J11124" s="6"/>
      <c r="K11124" s="8"/>
    </row>
    <row r="11125" spans="9:11" x14ac:dyDescent="0.25">
      <c r="I11125" s="4"/>
      <c r="J11125" s="6"/>
      <c r="K11125" s="8"/>
    </row>
    <row r="11126" spans="9:11" x14ac:dyDescent="0.25">
      <c r="I11126" s="4"/>
      <c r="J11126" s="6"/>
      <c r="K11126" s="8"/>
    </row>
    <row r="11127" spans="9:11" x14ac:dyDescent="0.25">
      <c r="I11127" s="4"/>
      <c r="J11127" s="6"/>
      <c r="K11127" s="8"/>
    </row>
    <row r="11128" spans="9:11" x14ac:dyDescent="0.25">
      <c r="I11128" s="4"/>
      <c r="J11128" s="6"/>
      <c r="K11128" s="8"/>
    </row>
    <row r="11129" spans="9:11" x14ac:dyDescent="0.25">
      <c r="I11129" s="4"/>
      <c r="J11129" s="6"/>
      <c r="K11129" s="8"/>
    </row>
    <row r="11130" spans="9:11" x14ac:dyDescent="0.25">
      <c r="I11130" s="4"/>
      <c r="J11130" s="6"/>
      <c r="K11130" s="8"/>
    </row>
    <row r="11131" spans="9:11" x14ac:dyDescent="0.25">
      <c r="I11131" s="4"/>
      <c r="J11131" s="6"/>
      <c r="K11131" s="8"/>
    </row>
    <row r="11132" spans="9:11" x14ac:dyDescent="0.25">
      <c r="I11132" s="4"/>
      <c r="J11132" s="6"/>
      <c r="K11132" s="8"/>
    </row>
    <row r="11133" spans="9:11" x14ac:dyDescent="0.25">
      <c r="I11133" s="4"/>
      <c r="J11133" s="6"/>
      <c r="K11133" s="8"/>
    </row>
    <row r="11134" spans="9:11" x14ac:dyDescent="0.25">
      <c r="I11134" s="4"/>
      <c r="J11134" s="6"/>
      <c r="K11134" s="8"/>
    </row>
    <row r="11135" spans="9:11" x14ac:dyDescent="0.25">
      <c r="I11135" s="4"/>
      <c r="J11135" s="6"/>
      <c r="K11135" s="8"/>
    </row>
    <row r="11136" spans="9:11" x14ac:dyDescent="0.25">
      <c r="I11136" s="4"/>
      <c r="J11136" s="6"/>
      <c r="K11136" s="8"/>
    </row>
    <row r="11137" spans="9:11" x14ac:dyDescent="0.25">
      <c r="I11137" s="4"/>
      <c r="J11137" s="6"/>
      <c r="K11137" s="8"/>
    </row>
    <row r="11138" spans="9:11" x14ac:dyDescent="0.25">
      <c r="I11138" s="4"/>
      <c r="J11138" s="6"/>
      <c r="K11138" s="8"/>
    </row>
    <row r="11139" spans="9:11" x14ac:dyDescent="0.25">
      <c r="I11139" s="4"/>
      <c r="J11139" s="6"/>
      <c r="K11139" s="8"/>
    </row>
    <row r="11140" spans="9:11" x14ac:dyDescent="0.25">
      <c r="I11140" s="4"/>
      <c r="J11140" s="6"/>
      <c r="K11140" s="8"/>
    </row>
    <row r="11141" spans="9:11" x14ac:dyDescent="0.25">
      <c r="I11141" s="4"/>
      <c r="J11141" s="6"/>
      <c r="K11141" s="8"/>
    </row>
    <row r="11142" spans="9:11" x14ac:dyDescent="0.25">
      <c r="I11142" s="4"/>
      <c r="J11142" s="6"/>
      <c r="K11142" s="8"/>
    </row>
    <row r="11143" spans="9:11" x14ac:dyDescent="0.25">
      <c r="I11143" s="4"/>
      <c r="J11143" s="6"/>
      <c r="K11143" s="8"/>
    </row>
    <row r="11144" spans="9:11" x14ac:dyDescent="0.25">
      <c r="I11144" s="4"/>
      <c r="J11144" s="6"/>
      <c r="K11144" s="8"/>
    </row>
    <row r="11145" spans="9:11" x14ac:dyDescent="0.25">
      <c r="I11145" s="4"/>
      <c r="J11145" s="6"/>
      <c r="K11145" s="8"/>
    </row>
    <row r="11146" spans="9:11" x14ac:dyDescent="0.25">
      <c r="I11146" s="4"/>
      <c r="J11146" s="6"/>
      <c r="K11146" s="8"/>
    </row>
    <row r="11147" spans="9:11" x14ac:dyDescent="0.25">
      <c r="I11147" s="4"/>
      <c r="J11147" s="6"/>
      <c r="K11147" s="8"/>
    </row>
    <row r="11148" spans="9:11" x14ac:dyDescent="0.25">
      <c r="I11148" s="4"/>
      <c r="J11148" s="6"/>
      <c r="K11148" s="8"/>
    </row>
    <row r="11149" spans="9:11" x14ac:dyDescent="0.25">
      <c r="I11149" s="4"/>
      <c r="J11149" s="6"/>
      <c r="K11149" s="8"/>
    </row>
    <row r="11150" spans="9:11" x14ac:dyDescent="0.25">
      <c r="I11150" s="4"/>
      <c r="J11150" s="6"/>
      <c r="K11150" s="8"/>
    </row>
    <row r="11151" spans="9:11" x14ac:dyDescent="0.25">
      <c r="I11151" s="4"/>
      <c r="J11151" s="6"/>
      <c r="K11151" s="8"/>
    </row>
    <row r="11152" spans="9:11" x14ac:dyDescent="0.25">
      <c r="I11152" s="4"/>
      <c r="J11152" s="6"/>
      <c r="K11152" s="8"/>
    </row>
    <row r="11153" spans="9:11" x14ac:dyDescent="0.25">
      <c r="I11153" s="4"/>
      <c r="J11153" s="6"/>
      <c r="K11153" s="8"/>
    </row>
    <row r="11154" spans="9:11" x14ac:dyDescent="0.25">
      <c r="I11154" s="4"/>
      <c r="J11154" s="6"/>
      <c r="K11154" s="8"/>
    </row>
    <row r="11155" spans="9:11" x14ac:dyDescent="0.25">
      <c r="I11155" s="4"/>
      <c r="J11155" s="6"/>
      <c r="K11155" s="8"/>
    </row>
    <row r="11156" spans="9:11" x14ac:dyDescent="0.25">
      <c r="I11156" s="4"/>
      <c r="J11156" s="6"/>
      <c r="K11156" s="8"/>
    </row>
    <row r="11157" spans="9:11" x14ac:dyDescent="0.25">
      <c r="I11157" s="4"/>
      <c r="J11157" s="6"/>
      <c r="K11157" s="8"/>
    </row>
    <row r="11158" spans="9:11" x14ac:dyDescent="0.25">
      <c r="I11158" s="4"/>
      <c r="J11158" s="6"/>
      <c r="K11158" s="8"/>
    </row>
    <row r="11159" spans="9:11" x14ac:dyDescent="0.25">
      <c r="I11159" s="4"/>
      <c r="J11159" s="6"/>
      <c r="K11159" s="8"/>
    </row>
    <row r="11160" spans="9:11" x14ac:dyDescent="0.25">
      <c r="I11160" s="4"/>
      <c r="J11160" s="6"/>
      <c r="K11160" s="8"/>
    </row>
    <row r="11161" spans="9:11" x14ac:dyDescent="0.25">
      <c r="I11161" s="4"/>
      <c r="J11161" s="6"/>
      <c r="K11161" s="8"/>
    </row>
    <row r="11162" spans="9:11" x14ac:dyDescent="0.25">
      <c r="I11162" s="4"/>
      <c r="J11162" s="6"/>
      <c r="K11162" s="8"/>
    </row>
    <row r="11163" spans="9:11" x14ac:dyDescent="0.25">
      <c r="I11163" s="4"/>
      <c r="J11163" s="6"/>
      <c r="K11163" s="8"/>
    </row>
    <row r="11164" spans="9:11" x14ac:dyDescent="0.25">
      <c r="I11164" s="4"/>
      <c r="J11164" s="6"/>
      <c r="K11164" s="8"/>
    </row>
    <row r="11165" spans="9:11" x14ac:dyDescent="0.25">
      <c r="I11165" s="4"/>
      <c r="J11165" s="6"/>
      <c r="K11165" s="8"/>
    </row>
    <row r="11166" spans="9:11" x14ac:dyDescent="0.25">
      <c r="I11166" s="4"/>
      <c r="J11166" s="6"/>
      <c r="K11166" s="8"/>
    </row>
    <row r="11167" spans="9:11" x14ac:dyDescent="0.25">
      <c r="I11167" s="4"/>
      <c r="J11167" s="6"/>
      <c r="K11167" s="8"/>
    </row>
    <row r="11168" spans="9:11" x14ac:dyDescent="0.25">
      <c r="I11168" s="4"/>
      <c r="J11168" s="6"/>
      <c r="K11168" s="8"/>
    </row>
    <row r="11169" spans="9:11" x14ac:dyDescent="0.25">
      <c r="I11169" s="4"/>
      <c r="J11169" s="6"/>
      <c r="K11169" s="8"/>
    </row>
    <row r="11170" spans="9:11" x14ac:dyDescent="0.25">
      <c r="I11170" s="4"/>
      <c r="J11170" s="6"/>
      <c r="K11170" s="8"/>
    </row>
    <row r="11171" spans="9:11" x14ac:dyDescent="0.25">
      <c r="I11171" s="4"/>
      <c r="J11171" s="6"/>
      <c r="K11171" s="8"/>
    </row>
    <row r="11172" spans="9:11" x14ac:dyDescent="0.25">
      <c r="I11172" s="4"/>
      <c r="J11172" s="6"/>
      <c r="K11172" s="8"/>
    </row>
    <row r="11173" spans="9:11" x14ac:dyDescent="0.25">
      <c r="I11173" s="4"/>
      <c r="J11173" s="6"/>
      <c r="K11173" s="8"/>
    </row>
    <row r="11174" spans="9:11" x14ac:dyDescent="0.25">
      <c r="I11174" s="4"/>
      <c r="J11174" s="6"/>
      <c r="K11174" s="8"/>
    </row>
    <row r="11175" spans="9:11" x14ac:dyDescent="0.25">
      <c r="I11175" s="4"/>
      <c r="J11175" s="6"/>
      <c r="K11175" s="8"/>
    </row>
    <row r="11176" spans="9:11" x14ac:dyDescent="0.25">
      <c r="I11176" s="4"/>
      <c r="J11176" s="6"/>
      <c r="K11176" s="8"/>
    </row>
    <row r="11177" spans="9:11" x14ac:dyDescent="0.25">
      <c r="I11177" s="4"/>
      <c r="J11177" s="6"/>
      <c r="K11177" s="8"/>
    </row>
    <row r="11178" spans="9:11" x14ac:dyDescent="0.25">
      <c r="I11178" s="4"/>
      <c r="J11178" s="6"/>
      <c r="K11178" s="8"/>
    </row>
    <row r="11179" spans="9:11" x14ac:dyDescent="0.25">
      <c r="I11179" s="4"/>
      <c r="J11179" s="6"/>
      <c r="K11179" s="8"/>
    </row>
    <row r="11180" spans="9:11" x14ac:dyDescent="0.25">
      <c r="I11180" s="4"/>
      <c r="J11180" s="6"/>
      <c r="K11180" s="8"/>
    </row>
    <row r="11181" spans="9:11" x14ac:dyDescent="0.25">
      <c r="I11181" s="4"/>
      <c r="J11181" s="6"/>
      <c r="K11181" s="8"/>
    </row>
    <row r="11182" spans="9:11" x14ac:dyDescent="0.25">
      <c r="I11182" s="4"/>
      <c r="J11182" s="6"/>
      <c r="K11182" s="8"/>
    </row>
    <row r="11183" spans="9:11" x14ac:dyDescent="0.25">
      <c r="I11183" s="4"/>
      <c r="J11183" s="6"/>
      <c r="K11183" s="8"/>
    </row>
    <row r="11184" spans="9:11" x14ac:dyDescent="0.25">
      <c r="I11184" s="4"/>
      <c r="J11184" s="6"/>
      <c r="K11184" s="8"/>
    </row>
    <row r="11185" spans="9:11" x14ac:dyDescent="0.25">
      <c r="I11185" s="4"/>
      <c r="J11185" s="6"/>
      <c r="K11185" s="8"/>
    </row>
    <row r="11186" spans="9:11" x14ac:dyDescent="0.25">
      <c r="I11186" s="4"/>
      <c r="J11186" s="6"/>
      <c r="K11186" s="8"/>
    </row>
    <row r="11187" spans="9:11" x14ac:dyDescent="0.25">
      <c r="I11187" s="4"/>
      <c r="J11187" s="6"/>
      <c r="K11187" s="8"/>
    </row>
    <row r="11188" spans="9:11" x14ac:dyDescent="0.25">
      <c r="I11188" s="4"/>
      <c r="J11188" s="6"/>
      <c r="K11188" s="8"/>
    </row>
    <row r="11189" spans="9:11" x14ac:dyDescent="0.25">
      <c r="I11189" s="4"/>
      <c r="J11189" s="6"/>
      <c r="K11189" s="8"/>
    </row>
    <row r="11190" spans="9:11" x14ac:dyDescent="0.25">
      <c r="I11190" s="4"/>
      <c r="J11190" s="6"/>
      <c r="K11190" s="8"/>
    </row>
    <row r="11191" spans="9:11" x14ac:dyDescent="0.25">
      <c r="I11191" s="4"/>
      <c r="J11191" s="6"/>
      <c r="K11191" s="8"/>
    </row>
    <row r="11192" spans="9:11" x14ac:dyDescent="0.25">
      <c r="I11192" s="4"/>
      <c r="J11192" s="6"/>
      <c r="K11192" s="8"/>
    </row>
    <row r="11193" spans="9:11" x14ac:dyDescent="0.25">
      <c r="I11193" s="4"/>
      <c r="J11193" s="6"/>
      <c r="K11193" s="8"/>
    </row>
    <row r="11194" spans="9:11" x14ac:dyDescent="0.25">
      <c r="I11194" s="4"/>
      <c r="J11194" s="6"/>
      <c r="K11194" s="8"/>
    </row>
    <row r="11195" spans="9:11" x14ac:dyDescent="0.25">
      <c r="I11195" s="4"/>
      <c r="J11195" s="6"/>
      <c r="K11195" s="8"/>
    </row>
    <row r="11196" spans="9:11" x14ac:dyDescent="0.25">
      <c r="I11196" s="4"/>
      <c r="J11196" s="6"/>
      <c r="K11196" s="8"/>
    </row>
    <row r="11197" spans="9:11" x14ac:dyDescent="0.25">
      <c r="I11197" s="4"/>
      <c r="J11197" s="6"/>
      <c r="K11197" s="8"/>
    </row>
    <row r="11198" spans="9:11" x14ac:dyDescent="0.25">
      <c r="I11198" s="4"/>
      <c r="J11198" s="6"/>
      <c r="K11198" s="8"/>
    </row>
    <row r="11199" spans="9:11" x14ac:dyDescent="0.25">
      <c r="I11199" s="4"/>
      <c r="J11199" s="6"/>
      <c r="K11199" s="8"/>
    </row>
    <row r="11200" spans="9:11" x14ac:dyDescent="0.25">
      <c r="I11200" s="4"/>
      <c r="J11200" s="6"/>
      <c r="K11200" s="8"/>
    </row>
    <row r="11201" spans="9:11" x14ac:dyDescent="0.25">
      <c r="I11201" s="4"/>
      <c r="J11201" s="6"/>
      <c r="K11201" s="8"/>
    </row>
    <row r="11202" spans="9:11" x14ac:dyDescent="0.25">
      <c r="I11202" s="4"/>
      <c r="J11202" s="6"/>
      <c r="K11202" s="8"/>
    </row>
    <row r="11203" spans="9:11" x14ac:dyDescent="0.25">
      <c r="I11203" s="4"/>
      <c r="J11203" s="6"/>
      <c r="K11203" s="8"/>
    </row>
    <row r="11204" spans="9:11" x14ac:dyDescent="0.25">
      <c r="I11204" s="4"/>
      <c r="J11204" s="6"/>
      <c r="K11204" s="8"/>
    </row>
    <row r="11205" spans="9:11" x14ac:dyDescent="0.25">
      <c r="I11205" s="4"/>
      <c r="J11205" s="6"/>
      <c r="K11205" s="8"/>
    </row>
    <row r="11206" spans="9:11" x14ac:dyDescent="0.25">
      <c r="I11206" s="4"/>
      <c r="J11206" s="6"/>
      <c r="K11206" s="8"/>
    </row>
    <row r="11207" spans="9:11" x14ac:dyDescent="0.25">
      <c r="I11207" s="4"/>
      <c r="J11207" s="6"/>
      <c r="K11207" s="8"/>
    </row>
    <row r="11208" spans="9:11" x14ac:dyDescent="0.25">
      <c r="I11208" s="4"/>
      <c r="J11208" s="6"/>
      <c r="K11208" s="8"/>
    </row>
    <row r="11209" spans="9:11" x14ac:dyDescent="0.25">
      <c r="I11209" s="4"/>
      <c r="J11209" s="6"/>
      <c r="K11209" s="8"/>
    </row>
    <row r="11210" spans="9:11" x14ac:dyDescent="0.25">
      <c r="I11210" s="4"/>
      <c r="J11210" s="6"/>
      <c r="K11210" s="8"/>
    </row>
    <row r="11211" spans="9:11" x14ac:dyDescent="0.25">
      <c r="I11211" s="4"/>
      <c r="J11211" s="6"/>
      <c r="K11211" s="8"/>
    </row>
    <row r="11212" spans="9:11" x14ac:dyDescent="0.25">
      <c r="I11212" s="4"/>
      <c r="J11212" s="6"/>
      <c r="K11212" s="8"/>
    </row>
    <row r="11213" spans="9:11" x14ac:dyDescent="0.25">
      <c r="I11213" s="4"/>
      <c r="J11213" s="6"/>
      <c r="K11213" s="8"/>
    </row>
    <row r="11214" spans="9:11" x14ac:dyDescent="0.25">
      <c r="I11214" s="4"/>
      <c r="J11214" s="6"/>
      <c r="K11214" s="8"/>
    </row>
    <row r="11215" spans="9:11" x14ac:dyDescent="0.25">
      <c r="I11215" s="4"/>
      <c r="J11215" s="6"/>
      <c r="K11215" s="8"/>
    </row>
    <row r="11216" spans="9:11" x14ac:dyDescent="0.25">
      <c r="I11216" s="4"/>
      <c r="J11216" s="6"/>
      <c r="K11216" s="8"/>
    </row>
    <row r="11217" spans="9:11" x14ac:dyDescent="0.25">
      <c r="I11217" s="4"/>
      <c r="J11217" s="6"/>
      <c r="K11217" s="8"/>
    </row>
    <row r="11218" spans="9:11" x14ac:dyDescent="0.25">
      <c r="I11218" s="4"/>
      <c r="J11218" s="6"/>
      <c r="K11218" s="8"/>
    </row>
    <row r="11219" spans="9:11" x14ac:dyDescent="0.25">
      <c r="I11219" s="4"/>
      <c r="J11219" s="6"/>
      <c r="K11219" s="8"/>
    </row>
    <row r="11220" spans="9:11" x14ac:dyDescent="0.25">
      <c r="I11220" s="4"/>
      <c r="J11220" s="6"/>
      <c r="K11220" s="8"/>
    </row>
    <row r="11221" spans="9:11" x14ac:dyDescent="0.25">
      <c r="I11221" s="4"/>
      <c r="J11221" s="6"/>
      <c r="K11221" s="8"/>
    </row>
    <row r="11222" spans="9:11" x14ac:dyDescent="0.25">
      <c r="I11222" s="4"/>
      <c r="J11222" s="6"/>
      <c r="K11222" s="8"/>
    </row>
    <row r="11223" spans="9:11" x14ac:dyDescent="0.25">
      <c r="I11223" s="4"/>
      <c r="J11223" s="6"/>
      <c r="K11223" s="8"/>
    </row>
    <row r="11224" spans="9:11" x14ac:dyDescent="0.25">
      <c r="I11224" s="4"/>
      <c r="J11224" s="6"/>
      <c r="K11224" s="8"/>
    </row>
    <row r="11225" spans="9:11" x14ac:dyDescent="0.25">
      <c r="I11225" s="4"/>
      <c r="J11225" s="6"/>
      <c r="K11225" s="8"/>
    </row>
    <row r="11226" spans="9:11" x14ac:dyDescent="0.25">
      <c r="I11226" s="4"/>
      <c r="J11226" s="6"/>
      <c r="K11226" s="8"/>
    </row>
    <row r="11227" spans="9:11" x14ac:dyDescent="0.25">
      <c r="I11227" s="4"/>
      <c r="J11227" s="6"/>
      <c r="K11227" s="8"/>
    </row>
    <row r="11228" spans="9:11" x14ac:dyDescent="0.25">
      <c r="I11228" s="4"/>
      <c r="J11228" s="6"/>
      <c r="K11228" s="8"/>
    </row>
    <row r="11229" spans="9:11" x14ac:dyDescent="0.25">
      <c r="I11229" s="4"/>
      <c r="J11229" s="6"/>
      <c r="K11229" s="8"/>
    </row>
    <row r="11230" spans="9:11" x14ac:dyDescent="0.25">
      <c r="I11230" s="4"/>
      <c r="J11230" s="6"/>
      <c r="K11230" s="8"/>
    </row>
    <row r="11231" spans="9:11" x14ac:dyDescent="0.25">
      <c r="I11231" s="4"/>
      <c r="J11231" s="6"/>
      <c r="K11231" s="8"/>
    </row>
    <row r="11232" spans="9:11" x14ac:dyDescent="0.25">
      <c r="I11232" s="4"/>
      <c r="J11232" s="6"/>
      <c r="K11232" s="8"/>
    </row>
    <row r="11233" spans="9:11" x14ac:dyDescent="0.25">
      <c r="I11233" s="4"/>
      <c r="J11233" s="6"/>
      <c r="K11233" s="8"/>
    </row>
    <row r="11234" spans="9:11" x14ac:dyDescent="0.25">
      <c r="I11234" s="4"/>
      <c r="J11234" s="6"/>
      <c r="K11234" s="8"/>
    </row>
    <row r="11235" spans="9:11" x14ac:dyDescent="0.25">
      <c r="I11235" s="4"/>
      <c r="J11235" s="6"/>
      <c r="K11235" s="8"/>
    </row>
    <row r="11236" spans="9:11" x14ac:dyDescent="0.25">
      <c r="I11236" s="4"/>
      <c r="J11236" s="6"/>
      <c r="K11236" s="8"/>
    </row>
    <row r="11237" spans="9:11" x14ac:dyDescent="0.25">
      <c r="I11237" s="4"/>
      <c r="J11237" s="6"/>
      <c r="K11237" s="8"/>
    </row>
    <row r="11238" spans="9:11" x14ac:dyDescent="0.25">
      <c r="I11238" s="4"/>
      <c r="J11238" s="6"/>
      <c r="K11238" s="8"/>
    </row>
    <row r="11239" spans="9:11" x14ac:dyDescent="0.25">
      <c r="I11239" s="4"/>
      <c r="J11239" s="6"/>
      <c r="K11239" s="8"/>
    </row>
    <row r="11240" spans="9:11" x14ac:dyDescent="0.25">
      <c r="I11240" s="4"/>
      <c r="J11240" s="6"/>
      <c r="K11240" s="8"/>
    </row>
    <row r="11241" spans="9:11" x14ac:dyDescent="0.25">
      <c r="I11241" s="4"/>
      <c r="J11241" s="6"/>
      <c r="K11241" s="8"/>
    </row>
    <row r="11242" spans="9:11" x14ac:dyDescent="0.25">
      <c r="I11242" s="4"/>
      <c r="J11242" s="6"/>
      <c r="K11242" s="8"/>
    </row>
    <row r="11243" spans="9:11" x14ac:dyDescent="0.25">
      <c r="I11243" s="4"/>
      <c r="J11243" s="6"/>
      <c r="K11243" s="8"/>
    </row>
    <row r="11244" spans="9:11" x14ac:dyDescent="0.25">
      <c r="I11244" s="4"/>
      <c r="J11244" s="6"/>
      <c r="K11244" s="8"/>
    </row>
    <row r="11245" spans="9:11" x14ac:dyDescent="0.25">
      <c r="I11245" s="4"/>
      <c r="J11245" s="6"/>
      <c r="K11245" s="8"/>
    </row>
    <row r="11246" spans="9:11" x14ac:dyDescent="0.25">
      <c r="I11246" s="4"/>
      <c r="J11246" s="6"/>
      <c r="K11246" s="8"/>
    </row>
    <row r="11247" spans="9:11" x14ac:dyDescent="0.25">
      <c r="I11247" s="4"/>
      <c r="J11247" s="6"/>
      <c r="K11247" s="8"/>
    </row>
    <row r="11248" spans="9:11" x14ac:dyDescent="0.25">
      <c r="I11248" s="4"/>
      <c r="J11248" s="6"/>
      <c r="K11248" s="8"/>
    </row>
    <row r="11249" spans="9:11" x14ac:dyDescent="0.25">
      <c r="I11249" s="4"/>
      <c r="J11249" s="6"/>
      <c r="K11249" s="8"/>
    </row>
    <row r="11250" spans="9:11" x14ac:dyDescent="0.25">
      <c r="I11250" s="4"/>
      <c r="J11250" s="6"/>
      <c r="K11250" s="8"/>
    </row>
    <row r="11251" spans="9:11" x14ac:dyDescent="0.25">
      <c r="I11251" s="4"/>
      <c r="J11251" s="6"/>
      <c r="K11251" s="8"/>
    </row>
    <row r="11252" spans="9:11" x14ac:dyDescent="0.25">
      <c r="I11252" s="4"/>
      <c r="J11252" s="6"/>
      <c r="K11252" s="8"/>
    </row>
    <row r="11253" spans="9:11" x14ac:dyDescent="0.25">
      <c r="I11253" s="4"/>
      <c r="J11253" s="6"/>
      <c r="K11253" s="8"/>
    </row>
    <row r="11254" spans="9:11" x14ac:dyDescent="0.25">
      <c r="I11254" s="4"/>
      <c r="J11254" s="6"/>
      <c r="K11254" s="8"/>
    </row>
    <row r="11255" spans="9:11" x14ac:dyDescent="0.25">
      <c r="I11255" s="4"/>
      <c r="J11255" s="6"/>
      <c r="K11255" s="8"/>
    </row>
    <row r="11256" spans="9:11" x14ac:dyDescent="0.25">
      <c r="I11256" s="4"/>
      <c r="J11256" s="6"/>
      <c r="K11256" s="8"/>
    </row>
    <row r="11257" spans="9:11" x14ac:dyDescent="0.25">
      <c r="I11257" s="4"/>
      <c r="J11257" s="6"/>
      <c r="K11257" s="8"/>
    </row>
    <row r="11258" spans="9:11" x14ac:dyDescent="0.25">
      <c r="I11258" s="4"/>
      <c r="J11258" s="6"/>
      <c r="K11258" s="8"/>
    </row>
    <row r="11259" spans="9:11" x14ac:dyDescent="0.25">
      <c r="I11259" s="4"/>
      <c r="J11259" s="6"/>
      <c r="K11259" s="8"/>
    </row>
    <row r="11260" spans="9:11" x14ac:dyDescent="0.25">
      <c r="I11260" s="4"/>
      <c r="J11260" s="6"/>
      <c r="K11260" s="8"/>
    </row>
    <row r="11261" spans="9:11" x14ac:dyDescent="0.25">
      <c r="I11261" s="4"/>
      <c r="J11261" s="6"/>
      <c r="K11261" s="8"/>
    </row>
    <row r="11262" spans="9:11" x14ac:dyDescent="0.25">
      <c r="I11262" s="4"/>
      <c r="J11262" s="6"/>
      <c r="K11262" s="8"/>
    </row>
    <row r="11263" spans="9:11" x14ac:dyDescent="0.25">
      <c r="I11263" s="4"/>
      <c r="J11263" s="6"/>
      <c r="K11263" s="8"/>
    </row>
    <row r="11264" spans="9:11" x14ac:dyDescent="0.25">
      <c r="I11264" s="4"/>
      <c r="J11264" s="6"/>
      <c r="K11264" s="8"/>
    </row>
    <row r="11265" spans="9:11" x14ac:dyDescent="0.25">
      <c r="I11265" s="4"/>
      <c r="J11265" s="6"/>
      <c r="K11265" s="8"/>
    </row>
    <row r="11266" spans="9:11" x14ac:dyDescent="0.25">
      <c r="I11266" s="4"/>
      <c r="J11266" s="6"/>
      <c r="K11266" s="8"/>
    </row>
    <row r="11267" spans="9:11" x14ac:dyDescent="0.25">
      <c r="I11267" s="4"/>
      <c r="J11267" s="6"/>
      <c r="K11267" s="8"/>
    </row>
    <row r="11268" spans="9:11" x14ac:dyDescent="0.25">
      <c r="I11268" s="4"/>
      <c r="J11268" s="6"/>
      <c r="K11268" s="8"/>
    </row>
    <row r="11269" spans="9:11" x14ac:dyDescent="0.25">
      <c r="I11269" s="4"/>
      <c r="J11269" s="6"/>
      <c r="K11269" s="8"/>
    </row>
    <row r="11270" spans="9:11" x14ac:dyDescent="0.25">
      <c r="I11270" s="4"/>
      <c r="J11270" s="6"/>
      <c r="K11270" s="8"/>
    </row>
    <row r="11271" spans="9:11" x14ac:dyDescent="0.25">
      <c r="I11271" s="4"/>
      <c r="J11271" s="6"/>
      <c r="K11271" s="8"/>
    </row>
    <row r="11272" spans="9:11" x14ac:dyDescent="0.25">
      <c r="I11272" s="4"/>
      <c r="J11272" s="6"/>
      <c r="K11272" s="8"/>
    </row>
    <row r="11273" spans="9:11" x14ac:dyDescent="0.25">
      <c r="I11273" s="4"/>
      <c r="J11273" s="6"/>
      <c r="K11273" s="8"/>
    </row>
    <row r="11274" spans="9:11" x14ac:dyDescent="0.25">
      <c r="I11274" s="4"/>
      <c r="J11274" s="6"/>
      <c r="K11274" s="8"/>
    </row>
    <row r="11275" spans="9:11" x14ac:dyDescent="0.25">
      <c r="I11275" s="4"/>
      <c r="J11275" s="6"/>
      <c r="K11275" s="8"/>
    </row>
    <row r="11276" spans="9:11" x14ac:dyDescent="0.25">
      <c r="I11276" s="4"/>
      <c r="J11276" s="6"/>
      <c r="K11276" s="8"/>
    </row>
    <row r="11277" spans="9:11" x14ac:dyDescent="0.25">
      <c r="I11277" s="4"/>
      <c r="J11277" s="6"/>
      <c r="K11277" s="8"/>
    </row>
    <row r="11278" spans="9:11" x14ac:dyDescent="0.25">
      <c r="I11278" s="4"/>
      <c r="J11278" s="6"/>
      <c r="K11278" s="8"/>
    </row>
    <row r="11279" spans="9:11" x14ac:dyDescent="0.25">
      <c r="I11279" s="4"/>
      <c r="J11279" s="6"/>
      <c r="K11279" s="8"/>
    </row>
    <row r="11280" spans="9:11" x14ac:dyDescent="0.25">
      <c r="I11280" s="4"/>
      <c r="J11280" s="6"/>
      <c r="K11280" s="8"/>
    </row>
    <row r="11281" spans="9:11" x14ac:dyDescent="0.25">
      <c r="I11281" s="4"/>
      <c r="J11281" s="6"/>
      <c r="K11281" s="8"/>
    </row>
    <row r="11282" spans="9:11" x14ac:dyDescent="0.25">
      <c r="I11282" s="4"/>
      <c r="J11282" s="6"/>
      <c r="K11282" s="8"/>
    </row>
    <row r="11283" spans="9:11" x14ac:dyDescent="0.25">
      <c r="I11283" s="4"/>
      <c r="J11283" s="6"/>
      <c r="K11283" s="8"/>
    </row>
    <row r="11284" spans="9:11" x14ac:dyDescent="0.25">
      <c r="I11284" s="4"/>
      <c r="J11284" s="6"/>
      <c r="K11284" s="8"/>
    </row>
    <row r="11285" spans="9:11" x14ac:dyDescent="0.25">
      <c r="I11285" s="4"/>
      <c r="J11285" s="6"/>
      <c r="K11285" s="8"/>
    </row>
    <row r="11286" spans="9:11" x14ac:dyDescent="0.25">
      <c r="I11286" s="4"/>
      <c r="J11286" s="6"/>
      <c r="K11286" s="8"/>
    </row>
    <row r="11287" spans="9:11" x14ac:dyDescent="0.25">
      <c r="I11287" s="4"/>
      <c r="J11287" s="6"/>
      <c r="K11287" s="8"/>
    </row>
    <row r="11288" spans="9:11" x14ac:dyDescent="0.25">
      <c r="I11288" s="4"/>
      <c r="J11288" s="6"/>
      <c r="K11288" s="8"/>
    </row>
    <row r="11289" spans="9:11" x14ac:dyDescent="0.25">
      <c r="I11289" s="4"/>
      <c r="J11289" s="6"/>
      <c r="K11289" s="8"/>
    </row>
    <row r="11290" spans="9:11" x14ac:dyDescent="0.25">
      <c r="I11290" s="4"/>
      <c r="J11290" s="6"/>
      <c r="K11290" s="8"/>
    </row>
    <row r="11291" spans="9:11" x14ac:dyDescent="0.25">
      <c r="I11291" s="4"/>
      <c r="J11291" s="6"/>
      <c r="K11291" s="8"/>
    </row>
    <row r="11292" spans="9:11" x14ac:dyDescent="0.25">
      <c r="I11292" s="4"/>
      <c r="J11292" s="6"/>
      <c r="K11292" s="8"/>
    </row>
    <row r="11293" spans="9:11" x14ac:dyDescent="0.25">
      <c r="I11293" s="4"/>
      <c r="J11293" s="6"/>
      <c r="K11293" s="8"/>
    </row>
    <row r="11294" spans="9:11" x14ac:dyDescent="0.25">
      <c r="I11294" s="4"/>
      <c r="J11294" s="6"/>
      <c r="K11294" s="8"/>
    </row>
    <row r="11295" spans="9:11" x14ac:dyDescent="0.25">
      <c r="I11295" s="4"/>
      <c r="J11295" s="6"/>
      <c r="K11295" s="8"/>
    </row>
    <row r="11296" spans="9:11" x14ac:dyDescent="0.25">
      <c r="I11296" s="4"/>
      <c r="J11296" s="6"/>
      <c r="K11296" s="8"/>
    </row>
    <row r="11297" spans="9:11" x14ac:dyDescent="0.25">
      <c r="I11297" s="4"/>
      <c r="J11297" s="6"/>
      <c r="K11297" s="8"/>
    </row>
    <row r="11298" spans="9:11" x14ac:dyDescent="0.25">
      <c r="I11298" s="4"/>
      <c r="J11298" s="6"/>
      <c r="K11298" s="8"/>
    </row>
    <row r="11299" spans="9:11" x14ac:dyDescent="0.25">
      <c r="I11299" s="4"/>
      <c r="J11299" s="6"/>
      <c r="K11299" s="8"/>
    </row>
    <row r="11300" spans="9:11" x14ac:dyDescent="0.25">
      <c r="I11300" s="4"/>
      <c r="J11300" s="6"/>
      <c r="K11300" s="8"/>
    </row>
    <row r="11301" spans="9:11" x14ac:dyDescent="0.25">
      <c r="I11301" s="4"/>
      <c r="J11301" s="6"/>
      <c r="K11301" s="8"/>
    </row>
    <row r="11302" spans="9:11" x14ac:dyDescent="0.25">
      <c r="I11302" s="4"/>
      <c r="J11302" s="6"/>
      <c r="K11302" s="8"/>
    </row>
    <row r="11303" spans="9:11" x14ac:dyDescent="0.25">
      <c r="I11303" s="4"/>
      <c r="J11303" s="6"/>
      <c r="K11303" s="8"/>
    </row>
    <row r="11304" spans="9:11" x14ac:dyDescent="0.25">
      <c r="I11304" s="4"/>
      <c r="J11304" s="6"/>
      <c r="K11304" s="8"/>
    </row>
    <row r="11305" spans="9:11" x14ac:dyDescent="0.25">
      <c r="I11305" s="4"/>
      <c r="J11305" s="6"/>
      <c r="K11305" s="8"/>
    </row>
    <row r="11306" spans="9:11" x14ac:dyDescent="0.25">
      <c r="I11306" s="4"/>
      <c r="J11306" s="6"/>
      <c r="K11306" s="8"/>
    </row>
    <row r="11307" spans="9:11" x14ac:dyDescent="0.25">
      <c r="I11307" s="4"/>
      <c r="J11307" s="6"/>
      <c r="K11307" s="8"/>
    </row>
    <row r="11308" spans="9:11" x14ac:dyDescent="0.25">
      <c r="I11308" s="4"/>
      <c r="J11308" s="6"/>
      <c r="K11308" s="8"/>
    </row>
    <row r="11309" spans="9:11" x14ac:dyDescent="0.25">
      <c r="I11309" s="4"/>
      <c r="J11309" s="6"/>
      <c r="K11309" s="8"/>
    </row>
    <row r="11310" spans="9:11" x14ac:dyDescent="0.25">
      <c r="I11310" s="4"/>
      <c r="J11310" s="6"/>
      <c r="K11310" s="8"/>
    </row>
    <row r="11311" spans="9:11" x14ac:dyDescent="0.25">
      <c r="I11311" s="4"/>
      <c r="J11311" s="6"/>
      <c r="K11311" s="8"/>
    </row>
    <row r="11312" spans="9:11" x14ac:dyDescent="0.25">
      <c r="I11312" s="4"/>
      <c r="J11312" s="6"/>
      <c r="K11312" s="8"/>
    </row>
    <row r="11313" spans="9:11" x14ac:dyDescent="0.25">
      <c r="I11313" s="4"/>
      <c r="J11313" s="6"/>
      <c r="K11313" s="8"/>
    </row>
    <row r="11314" spans="9:11" x14ac:dyDescent="0.25">
      <c r="I11314" s="4"/>
      <c r="J11314" s="6"/>
      <c r="K11314" s="8"/>
    </row>
    <row r="11315" spans="9:11" x14ac:dyDescent="0.25">
      <c r="I11315" s="4"/>
      <c r="J11315" s="6"/>
      <c r="K11315" s="8"/>
    </row>
    <row r="11316" spans="9:11" x14ac:dyDescent="0.25">
      <c r="I11316" s="4"/>
      <c r="J11316" s="6"/>
      <c r="K11316" s="8"/>
    </row>
    <row r="11317" spans="9:11" x14ac:dyDescent="0.25">
      <c r="I11317" s="4"/>
      <c r="J11317" s="6"/>
      <c r="K11317" s="8"/>
    </row>
    <row r="11318" spans="9:11" x14ac:dyDescent="0.25">
      <c r="I11318" s="4"/>
      <c r="J11318" s="6"/>
      <c r="K11318" s="8"/>
    </row>
    <row r="11319" spans="9:11" x14ac:dyDescent="0.25">
      <c r="I11319" s="4"/>
      <c r="J11319" s="6"/>
      <c r="K11319" s="8"/>
    </row>
    <row r="11320" spans="9:11" x14ac:dyDescent="0.25">
      <c r="I11320" s="4"/>
      <c r="J11320" s="6"/>
      <c r="K11320" s="8"/>
    </row>
    <row r="11321" spans="9:11" x14ac:dyDescent="0.25">
      <c r="I11321" s="4"/>
      <c r="J11321" s="6"/>
      <c r="K11321" s="8"/>
    </row>
    <row r="11322" spans="9:11" x14ac:dyDescent="0.25">
      <c r="I11322" s="4"/>
      <c r="J11322" s="6"/>
      <c r="K11322" s="8"/>
    </row>
    <row r="11323" spans="9:11" x14ac:dyDescent="0.25">
      <c r="I11323" s="4"/>
      <c r="J11323" s="6"/>
      <c r="K11323" s="8"/>
    </row>
    <row r="11324" spans="9:11" x14ac:dyDescent="0.25">
      <c r="I11324" s="4"/>
      <c r="J11324" s="6"/>
      <c r="K11324" s="8"/>
    </row>
    <row r="11325" spans="9:11" x14ac:dyDescent="0.25">
      <c r="I11325" s="4"/>
      <c r="J11325" s="6"/>
      <c r="K11325" s="8"/>
    </row>
    <row r="11326" spans="9:11" x14ac:dyDescent="0.25">
      <c r="I11326" s="4"/>
      <c r="J11326" s="6"/>
      <c r="K11326" s="8"/>
    </row>
    <row r="11327" spans="9:11" x14ac:dyDescent="0.25">
      <c r="I11327" s="4"/>
      <c r="J11327" s="6"/>
      <c r="K11327" s="8"/>
    </row>
    <row r="11328" spans="9:11" x14ac:dyDescent="0.25">
      <c r="I11328" s="4"/>
      <c r="J11328" s="6"/>
      <c r="K11328" s="8"/>
    </row>
    <row r="11329" spans="9:11" x14ac:dyDescent="0.25">
      <c r="I11329" s="4"/>
      <c r="J11329" s="6"/>
      <c r="K11329" s="8"/>
    </row>
    <row r="11330" spans="9:11" x14ac:dyDescent="0.25">
      <c r="I11330" s="4"/>
      <c r="J11330" s="6"/>
      <c r="K11330" s="8"/>
    </row>
    <row r="11331" spans="9:11" x14ac:dyDescent="0.25">
      <c r="I11331" s="4"/>
      <c r="J11331" s="6"/>
      <c r="K11331" s="8"/>
    </row>
    <row r="11332" spans="9:11" x14ac:dyDescent="0.25">
      <c r="I11332" s="4"/>
      <c r="J11332" s="6"/>
      <c r="K11332" s="8"/>
    </row>
    <row r="11333" spans="9:11" x14ac:dyDescent="0.25">
      <c r="I11333" s="4"/>
      <c r="J11333" s="6"/>
      <c r="K11333" s="8"/>
    </row>
    <row r="11334" spans="9:11" x14ac:dyDescent="0.25">
      <c r="I11334" s="4"/>
      <c r="J11334" s="6"/>
      <c r="K11334" s="8"/>
    </row>
    <row r="11335" spans="9:11" x14ac:dyDescent="0.25">
      <c r="I11335" s="4"/>
      <c r="J11335" s="6"/>
      <c r="K11335" s="8"/>
    </row>
    <row r="11336" spans="9:11" x14ac:dyDescent="0.25">
      <c r="I11336" s="4"/>
      <c r="J11336" s="6"/>
      <c r="K11336" s="8"/>
    </row>
    <row r="11337" spans="9:11" x14ac:dyDescent="0.25">
      <c r="I11337" s="4"/>
      <c r="J11337" s="6"/>
      <c r="K11337" s="8"/>
    </row>
    <row r="11338" spans="9:11" x14ac:dyDescent="0.25">
      <c r="I11338" s="4"/>
      <c r="J11338" s="6"/>
      <c r="K11338" s="8"/>
    </row>
    <row r="11339" spans="9:11" x14ac:dyDescent="0.25">
      <c r="I11339" s="4"/>
      <c r="J11339" s="6"/>
      <c r="K11339" s="8"/>
    </row>
    <row r="11340" spans="9:11" x14ac:dyDescent="0.25">
      <c r="I11340" s="4"/>
      <c r="J11340" s="6"/>
      <c r="K11340" s="8"/>
    </row>
    <row r="11341" spans="9:11" x14ac:dyDescent="0.25">
      <c r="I11341" s="4"/>
      <c r="J11341" s="6"/>
      <c r="K11341" s="8"/>
    </row>
    <row r="11342" spans="9:11" x14ac:dyDescent="0.25">
      <c r="I11342" s="4"/>
      <c r="J11342" s="6"/>
      <c r="K11342" s="8"/>
    </row>
    <row r="11343" spans="9:11" x14ac:dyDescent="0.25">
      <c r="I11343" s="4"/>
      <c r="J11343" s="6"/>
      <c r="K11343" s="8"/>
    </row>
    <row r="11344" spans="9:11" x14ac:dyDescent="0.25">
      <c r="I11344" s="4"/>
      <c r="J11344" s="6"/>
      <c r="K11344" s="8"/>
    </row>
    <row r="11345" spans="9:11" x14ac:dyDescent="0.25">
      <c r="I11345" s="4"/>
      <c r="J11345" s="6"/>
      <c r="K11345" s="8"/>
    </row>
    <row r="11346" spans="9:11" x14ac:dyDescent="0.25">
      <c r="I11346" s="4"/>
      <c r="J11346" s="6"/>
      <c r="K11346" s="8"/>
    </row>
    <row r="11347" spans="9:11" x14ac:dyDescent="0.25">
      <c r="I11347" s="4"/>
      <c r="J11347" s="6"/>
      <c r="K11347" s="8"/>
    </row>
    <row r="11348" spans="9:11" x14ac:dyDescent="0.25">
      <c r="I11348" s="4"/>
      <c r="J11348" s="6"/>
      <c r="K11348" s="8"/>
    </row>
    <row r="11349" spans="9:11" x14ac:dyDescent="0.25">
      <c r="I11349" s="4"/>
      <c r="J11349" s="6"/>
      <c r="K11349" s="8"/>
    </row>
    <row r="11350" spans="9:11" x14ac:dyDescent="0.25">
      <c r="I11350" s="4"/>
      <c r="J11350" s="6"/>
      <c r="K11350" s="8"/>
    </row>
    <row r="11351" spans="9:11" x14ac:dyDescent="0.25">
      <c r="I11351" s="4"/>
      <c r="J11351" s="6"/>
      <c r="K11351" s="8"/>
    </row>
    <row r="11352" spans="9:11" x14ac:dyDescent="0.25">
      <c r="I11352" s="4"/>
      <c r="J11352" s="6"/>
      <c r="K11352" s="8"/>
    </row>
    <row r="11353" spans="9:11" x14ac:dyDescent="0.25">
      <c r="I11353" s="4"/>
      <c r="J11353" s="6"/>
      <c r="K11353" s="8"/>
    </row>
    <row r="11354" spans="9:11" x14ac:dyDescent="0.25">
      <c r="I11354" s="4"/>
      <c r="J11354" s="6"/>
      <c r="K11354" s="8"/>
    </row>
    <row r="11355" spans="9:11" x14ac:dyDescent="0.25">
      <c r="I11355" s="4"/>
      <c r="J11355" s="6"/>
      <c r="K11355" s="8"/>
    </row>
    <row r="11356" spans="9:11" x14ac:dyDescent="0.25">
      <c r="I11356" s="4"/>
      <c r="J11356" s="6"/>
      <c r="K11356" s="8"/>
    </row>
    <row r="11357" spans="9:11" x14ac:dyDescent="0.25">
      <c r="I11357" s="4"/>
      <c r="J11357" s="6"/>
      <c r="K11357" s="8"/>
    </row>
    <row r="11358" spans="9:11" x14ac:dyDescent="0.25">
      <c r="I11358" s="4"/>
      <c r="J11358" s="6"/>
      <c r="K11358" s="8"/>
    </row>
    <row r="11359" spans="9:11" x14ac:dyDescent="0.25">
      <c r="I11359" s="4"/>
      <c r="J11359" s="6"/>
      <c r="K11359" s="8"/>
    </row>
    <row r="11360" spans="9:11" x14ac:dyDescent="0.25">
      <c r="I11360" s="4"/>
      <c r="J11360" s="6"/>
      <c r="K11360" s="8"/>
    </row>
    <row r="11361" spans="9:11" x14ac:dyDescent="0.25">
      <c r="I11361" s="4"/>
      <c r="J11361" s="6"/>
      <c r="K11361" s="8"/>
    </row>
    <row r="11362" spans="9:11" x14ac:dyDescent="0.25">
      <c r="I11362" s="4"/>
      <c r="J11362" s="6"/>
      <c r="K11362" s="8"/>
    </row>
    <row r="11363" spans="9:11" x14ac:dyDescent="0.25">
      <c r="I11363" s="4"/>
      <c r="J11363" s="6"/>
      <c r="K11363" s="8"/>
    </row>
    <row r="11364" spans="9:11" x14ac:dyDescent="0.25">
      <c r="I11364" s="4"/>
      <c r="J11364" s="6"/>
      <c r="K11364" s="8"/>
    </row>
    <row r="11365" spans="9:11" x14ac:dyDescent="0.25">
      <c r="I11365" s="4"/>
      <c r="J11365" s="6"/>
      <c r="K11365" s="8"/>
    </row>
    <row r="11366" spans="9:11" x14ac:dyDescent="0.25">
      <c r="I11366" s="4"/>
      <c r="J11366" s="6"/>
      <c r="K11366" s="8"/>
    </row>
    <row r="11367" spans="9:11" x14ac:dyDescent="0.25">
      <c r="I11367" s="4"/>
      <c r="J11367" s="6"/>
      <c r="K11367" s="8"/>
    </row>
    <row r="11368" spans="9:11" x14ac:dyDescent="0.25">
      <c r="I11368" s="4"/>
      <c r="J11368" s="6"/>
      <c r="K11368" s="8"/>
    </row>
    <row r="11369" spans="9:11" x14ac:dyDescent="0.25">
      <c r="I11369" s="4"/>
      <c r="J11369" s="6"/>
      <c r="K11369" s="8"/>
    </row>
    <row r="11370" spans="9:11" x14ac:dyDescent="0.25">
      <c r="I11370" s="4"/>
      <c r="J11370" s="6"/>
      <c r="K11370" s="8"/>
    </row>
    <row r="11371" spans="9:11" x14ac:dyDescent="0.25">
      <c r="I11371" s="4"/>
      <c r="J11371" s="6"/>
      <c r="K11371" s="8"/>
    </row>
    <row r="11372" spans="9:11" x14ac:dyDescent="0.25">
      <c r="I11372" s="4"/>
      <c r="J11372" s="6"/>
      <c r="K11372" s="8"/>
    </row>
    <row r="11373" spans="9:11" x14ac:dyDescent="0.25">
      <c r="I11373" s="4"/>
      <c r="J11373" s="6"/>
      <c r="K11373" s="8"/>
    </row>
    <row r="11374" spans="9:11" x14ac:dyDescent="0.25">
      <c r="I11374" s="4"/>
      <c r="J11374" s="6"/>
      <c r="K11374" s="8"/>
    </row>
    <row r="11375" spans="9:11" x14ac:dyDescent="0.25">
      <c r="I11375" s="4"/>
      <c r="J11375" s="6"/>
      <c r="K11375" s="8"/>
    </row>
    <row r="11376" spans="9:11" x14ac:dyDescent="0.25">
      <c r="I11376" s="4"/>
      <c r="J11376" s="6"/>
      <c r="K11376" s="8"/>
    </row>
    <row r="11377" spans="9:11" x14ac:dyDescent="0.25">
      <c r="I11377" s="4"/>
      <c r="J11377" s="6"/>
      <c r="K11377" s="8"/>
    </row>
    <row r="11378" spans="9:11" x14ac:dyDescent="0.25">
      <c r="I11378" s="4"/>
      <c r="J11378" s="6"/>
      <c r="K11378" s="8"/>
    </row>
    <row r="11379" spans="9:11" x14ac:dyDescent="0.25">
      <c r="I11379" s="4"/>
      <c r="J11379" s="6"/>
      <c r="K11379" s="8"/>
    </row>
    <row r="11380" spans="9:11" x14ac:dyDescent="0.25">
      <c r="I11380" s="4"/>
      <c r="J11380" s="6"/>
      <c r="K11380" s="8"/>
    </row>
    <row r="11381" spans="9:11" x14ac:dyDescent="0.25">
      <c r="I11381" s="4"/>
      <c r="J11381" s="6"/>
      <c r="K11381" s="8"/>
    </row>
    <row r="11382" spans="9:11" x14ac:dyDescent="0.25">
      <c r="I11382" s="4"/>
      <c r="J11382" s="6"/>
      <c r="K11382" s="8"/>
    </row>
    <row r="11383" spans="9:11" x14ac:dyDescent="0.25">
      <c r="I11383" s="4"/>
      <c r="J11383" s="6"/>
      <c r="K11383" s="8"/>
    </row>
    <row r="11384" spans="9:11" x14ac:dyDescent="0.25">
      <c r="I11384" s="4"/>
      <c r="J11384" s="6"/>
      <c r="K11384" s="8"/>
    </row>
    <row r="11385" spans="9:11" x14ac:dyDescent="0.25">
      <c r="I11385" s="4"/>
      <c r="J11385" s="6"/>
      <c r="K11385" s="8"/>
    </row>
    <row r="11386" spans="9:11" x14ac:dyDescent="0.25">
      <c r="I11386" s="4"/>
      <c r="J11386" s="6"/>
      <c r="K11386" s="8"/>
    </row>
    <row r="11387" spans="9:11" x14ac:dyDescent="0.25">
      <c r="I11387" s="4"/>
      <c r="J11387" s="6"/>
      <c r="K11387" s="8"/>
    </row>
    <row r="11388" spans="9:11" x14ac:dyDescent="0.25">
      <c r="I11388" s="4"/>
      <c r="J11388" s="6"/>
      <c r="K11388" s="8"/>
    </row>
    <row r="11389" spans="9:11" x14ac:dyDescent="0.25">
      <c r="I11389" s="4"/>
      <c r="J11389" s="6"/>
      <c r="K11389" s="8"/>
    </row>
    <row r="11390" spans="9:11" x14ac:dyDescent="0.25">
      <c r="I11390" s="4"/>
      <c r="J11390" s="6"/>
      <c r="K11390" s="8"/>
    </row>
    <row r="11391" spans="9:11" x14ac:dyDescent="0.25">
      <c r="I11391" s="4"/>
      <c r="J11391" s="6"/>
      <c r="K11391" s="8"/>
    </row>
    <row r="11392" spans="9:11" x14ac:dyDescent="0.25">
      <c r="I11392" s="4"/>
      <c r="J11392" s="6"/>
      <c r="K11392" s="8"/>
    </row>
    <row r="11393" spans="9:11" x14ac:dyDescent="0.25">
      <c r="I11393" s="4"/>
      <c r="J11393" s="6"/>
      <c r="K11393" s="8"/>
    </row>
    <row r="11394" spans="9:11" x14ac:dyDescent="0.25">
      <c r="I11394" s="4"/>
      <c r="J11394" s="6"/>
      <c r="K11394" s="8"/>
    </row>
    <row r="11395" spans="9:11" x14ac:dyDescent="0.25">
      <c r="I11395" s="4"/>
      <c r="J11395" s="6"/>
      <c r="K11395" s="8"/>
    </row>
    <row r="11396" spans="9:11" x14ac:dyDescent="0.25">
      <c r="I11396" s="4"/>
      <c r="J11396" s="6"/>
      <c r="K11396" s="8"/>
    </row>
    <row r="11397" spans="9:11" x14ac:dyDescent="0.25">
      <c r="I11397" s="4"/>
      <c r="J11397" s="6"/>
      <c r="K11397" s="8"/>
    </row>
    <row r="11398" spans="9:11" x14ac:dyDescent="0.25">
      <c r="I11398" s="4"/>
      <c r="J11398" s="6"/>
      <c r="K11398" s="8"/>
    </row>
    <row r="11399" spans="9:11" x14ac:dyDescent="0.25">
      <c r="I11399" s="4"/>
      <c r="J11399" s="6"/>
      <c r="K11399" s="8"/>
    </row>
    <row r="11400" spans="9:11" x14ac:dyDescent="0.25">
      <c r="I11400" s="4"/>
      <c r="J11400" s="6"/>
      <c r="K11400" s="8"/>
    </row>
    <row r="11401" spans="9:11" x14ac:dyDescent="0.25">
      <c r="I11401" s="4"/>
      <c r="J11401" s="6"/>
      <c r="K11401" s="8"/>
    </row>
    <row r="11402" spans="9:11" x14ac:dyDescent="0.25">
      <c r="I11402" s="4"/>
      <c r="J11402" s="6"/>
      <c r="K11402" s="8"/>
    </row>
    <row r="11403" spans="9:11" x14ac:dyDescent="0.25">
      <c r="I11403" s="4"/>
      <c r="J11403" s="6"/>
      <c r="K11403" s="8"/>
    </row>
    <row r="11404" spans="9:11" x14ac:dyDescent="0.25">
      <c r="I11404" s="4"/>
      <c r="J11404" s="6"/>
      <c r="K11404" s="8"/>
    </row>
    <row r="11405" spans="9:11" x14ac:dyDescent="0.25">
      <c r="I11405" s="4"/>
      <c r="J11405" s="6"/>
      <c r="K11405" s="8"/>
    </row>
    <row r="11406" spans="9:11" x14ac:dyDescent="0.25">
      <c r="I11406" s="4"/>
      <c r="J11406" s="6"/>
      <c r="K11406" s="8"/>
    </row>
    <row r="11407" spans="9:11" x14ac:dyDescent="0.25">
      <c r="I11407" s="4"/>
      <c r="J11407" s="6"/>
      <c r="K11407" s="8"/>
    </row>
    <row r="11408" spans="9:11" x14ac:dyDescent="0.25">
      <c r="I11408" s="4"/>
      <c r="J11408" s="6"/>
      <c r="K11408" s="8"/>
    </row>
    <row r="11409" spans="9:11" x14ac:dyDescent="0.25">
      <c r="I11409" s="4"/>
      <c r="J11409" s="6"/>
      <c r="K11409" s="8"/>
    </row>
    <row r="11410" spans="9:11" x14ac:dyDescent="0.25">
      <c r="I11410" s="4"/>
      <c r="J11410" s="6"/>
      <c r="K11410" s="8"/>
    </row>
    <row r="11411" spans="9:11" x14ac:dyDescent="0.25">
      <c r="I11411" s="4"/>
      <c r="J11411" s="6"/>
      <c r="K11411" s="8"/>
    </row>
    <row r="11412" spans="9:11" x14ac:dyDescent="0.25">
      <c r="I11412" s="4"/>
      <c r="J11412" s="6"/>
      <c r="K11412" s="8"/>
    </row>
    <row r="11413" spans="9:11" x14ac:dyDescent="0.25">
      <c r="I11413" s="4"/>
      <c r="J11413" s="6"/>
      <c r="K11413" s="8"/>
    </row>
    <row r="11414" spans="9:11" x14ac:dyDescent="0.25">
      <c r="I11414" s="4"/>
      <c r="J11414" s="6"/>
      <c r="K11414" s="8"/>
    </row>
    <row r="11415" spans="9:11" x14ac:dyDescent="0.25">
      <c r="I11415" s="4"/>
      <c r="J11415" s="6"/>
      <c r="K11415" s="8"/>
    </row>
    <row r="11416" spans="9:11" x14ac:dyDescent="0.25">
      <c r="I11416" s="4"/>
      <c r="J11416" s="6"/>
      <c r="K11416" s="8"/>
    </row>
    <row r="11417" spans="9:11" x14ac:dyDescent="0.25">
      <c r="I11417" s="4"/>
      <c r="J11417" s="6"/>
      <c r="K11417" s="8"/>
    </row>
    <row r="11418" spans="9:11" x14ac:dyDescent="0.25">
      <c r="I11418" s="4"/>
      <c r="J11418" s="6"/>
      <c r="K11418" s="8"/>
    </row>
    <row r="11419" spans="9:11" x14ac:dyDescent="0.25">
      <c r="I11419" s="4"/>
      <c r="J11419" s="6"/>
      <c r="K11419" s="8"/>
    </row>
    <row r="11420" spans="9:11" x14ac:dyDescent="0.25">
      <c r="I11420" s="4"/>
      <c r="J11420" s="6"/>
      <c r="K11420" s="8"/>
    </row>
    <row r="11421" spans="9:11" x14ac:dyDescent="0.25">
      <c r="I11421" s="4"/>
      <c r="J11421" s="6"/>
      <c r="K11421" s="8"/>
    </row>
    <row r="11422" spans="9:11" x14ac:dyDescent="0.25">
      <c r="I11422" s="4"/>
      <c r="J11422" s="6"/>
      <c r="K11422" s="8"/>
    </row>
    <row r="11423" spans="9:11" x14ac:dyDescent="0.25">
      <c r="I11423" s="4"/>
      <c r="J11423" s="6"/>
      <c r="K11423" s="8"/>
    </row>
    <row r="11424" spans="9:11" x14ac:dyDescent="0.25">
      <c r="I11424" s="4"/>
      <c r="J11424" s="6"/>
      <c r="K11424" s="8"/>
    </row>
    <row r="11425" spans="9:11" x14ac:dyDescent="0.25">
      <c r="I11425" s="4"/>
      <c r="J11425" s="6"/>
      <c r="K11425" s="8"/>
    </row>
    <row r="11426" spans="9:11" x14ac:dyDescent="0.25">
      <c r="I11426" s="4"/>
      <c r="J11426" s="6"/>
      <c r="K11426" s="8"/>
    </row>
    <row r="11427" spans="9:11" x14ac:dyDescent="0.25">
      <c r="I11427" s="4"/>
      <c r="J11427" s="6"/>
      <c r="K11427" s="8"/>
    </row>
    <row r="11428" spans="9:11" x14ac:dyDescent="0.25">
      <c r="I11428" s="4"/>
      <c r="J11428" s="6"/>
      <c r="K11428" s="8"/>
    </row>
    <row r="11429" spans="9:11" x14ac:dyDescent="0.25">
      <c r="I11429" s="4"/>
      <c r="J11429" s="6"/>
      <c r="K11429" s="8"/>
    </row>
    <row r="11430" spans="9:11" x14ac:dyDescent="0.25">
      <c r="I11430" s="4"/>
      <c r="J11430" s="6"/>
      <c r="K11430" s="8"/>
    </row>
    <row r="11431" spans="9:11" x14ac:dyDescent="0.25">
      <c r="I11431" s="4"/>
      <c r="J11431" s="6"/>
      <c r="K11431" s="8"/>
    </row>
    <row r="11432" spans="9:11" x14ac:dyDescent="0.25">
      <c r="I11432" s="4"/>
      <c r="J11432" s="6"/>
      <c r="K11432" s="8"/>
    </row>
    <row r="11433" spans="9:11" x14ac:dyDescent="0.25">
      <c r="I11433" s="4"/>
      <c r="J11433" s="6"/>
      <c r="K11433" s="8"/>
    </row>
    <row r="11434" spans="9:11" x14ac:dyDescent="0.25">
      <c r="I11434" s="4"/>
      <c r="J11434" s="6"/>
      <c r="K11434" s="8"/>
    </row>
    <row r="11435" spans="9:11" x14ac:dyDescent="0.25">
      <c r="I11435" s="4"/>
      <c r="J11435" s="6"/>
      <c r="K11435" s="8"/>
    </row>
    <row r="11436" spans="9:11" x14ac:dyDescent="0.25">
      <c r="I11436" s="4"/>
      <c r="J11436" s="6"/>
      <c r="K11436" s="8"/>
    </row>
    <row r="11437" spans="9:11" x14ac:dyDescent="0.25">
      <c r="I11437" s="4"/>
      <c r="J11437" s="6"/>
      <c r="K11437" s="8"/>
    </row>
    <row r="11438" spans="9:11" x14ac:dyDescent="0.25">
      <c r="I11438" s="4"/>
      <c r="J11438" s="6"/>
      <c r="K11438" s="8"/>
    </row>
    <row r="11439" spans="9:11" x14ac:dyDescent="0.25">
      <c r="I11439" s="4"/>
      <c r="J11439" s="6"/>
      <c r="K11439" s="8"/>
    </row>
    <row r="11440" spans="9:11" x14ac:dyDescent="0.25">
      <c r="I11440" s="4"/>
      <c r="J11440" s="6"/>
      <c r="K11440" s="8"/>
    </row>
    <row r="11441" spans="9:11" x14ac:dyDescent="0.25">
      <c r="I11441" s="4"/>
      <c r="J11441" s="6"/>
      <c r="K11441" s="8"/>
    </row>
    <row r="11442" spans="9:11" x14ac:dyDescent="0.25">
      <c r="I11442" s="4"/>
      <c r="J11442" s="6"/>
      <c r="K11442" s="8"/>
    </row>
    <row r="11443" spans="9:11" x14ac:dyDescent="0.25">
      <c r="I11443" s="4"/>
      <c r="J11443" s="6"/>
      <c r="K11443" s="8"/>
    </row>
    <row r="11444" spans="9:11" x14ac:dyDescent="0.25">
      <c r="I11444" s="4"/>
      <c r="J11444" s="6"/>
      <c r="K11444" s="8"/>
    </row>
    <row r="11445" spans="9:11" x14ac:dyDescent="0.25">
      <c r="I11445" s="4"/>
      <c r="J11445" s="6"/>
      <c r="K11445" s="8"/>
    </row>
    <row r="11446" spans="9:11" x14ac:dyDescent="0.25">
      <c r="I11446" s="4"/>
      <c r="J11446" s="6"/>
      <c r="K11446" s="8"/>
    </row>
    <row r="11447" spans="9:11" x14ac:dyDescent="0.25">
      <c r="I11447" s="4"/>
      <c r="J11447" s="6"/>
      <c r="K11447" s="8"/>
    </row>
    <row r="11448" spans="9:11" x14ac:dyDescent="0.25">
      <c r="I11448" s="4"/>
      <c r="J11448" s="6"/>
      <c r="K11448" s="8"/>
    </row>
    <row r="11449" spans="9:11" x14ac:dyDescent="0.25">
      <c r="I11449" s="4"/>
      <c r="J11449" s="6"/>
      <c r="K11449" s="8"/>
    </row>
    <row r="11450" spans="9:11" x14ac:dyDescent="0.25">
      <c r="I11450" s="4"/>
      <c r="J11450" s="6"/>
      <c r="K11450" s="8"/>
    </row>
    <row r="11451" spans="9:11" x14ac:dyDescent="0.25">
      <c r="I11451" s="4"/>
      <c r="J11451" s="6"/>
      <c r="K11451" s="8"/>
    </row>
    <row r="11452" spans="9:11" x14ac:dyDescent="0.25">
      <c r="I11452" s="4"/>
      <c r="J11452" s="6"/>
      <c r="K11452" s="8"/>
    </row>
    <row r="11453" spans="9:11" x14ac:dyDescent="0.25">
      <c r="I11453" s="4"/>
      <c r="J11453" s="6"/>
      <c r="K11453" s="8"/>
    </row>
    <row r="11454" spans="9:11" x14ac:dyDescent="0.25">
      <c r="I11454" s="4"/>
      <c r="J11454" s="6"/>
      <c r="K11454" s="8"/>
    </row>
    <row r="11455" spans="9:11" x14ac:dyDescent="0.25">
      <c r="I11455" s="4"/>
      <c r="J11455" s="6"/>
      <c r="K11455" s="8"/>
    </row>
    <row r="11456" spans="9:11" x14ac:dyDescent="0.25">
      <c r="I11456" s="4"/>
      <c r="J11456" s="6"/>
      <c r="K11456" s="8"/>
    </row>
    <row r="11457" spans="9:11" x14ac:dyDescent="0.25">
      <c r="I11457" s="4"/>
      <c r="J11457" s="6"/>
      <c r="K11457" s="8"/>
    </row>
    <row r="11458" spans="9:11" x14ac:dyDescent="0.25">
      <c r="I11458" s="4"/>
      <c r="J11458" s="6"/>
      <c r="K11458" s="8"/>
    </row>
    <row r="11459" spans="9:11" x14ac:dyDescent="0.25">
      <c r="I11459" s="4"/>
      <c r="J11459" s="6"/>
      <c r="K11459" s="8"/>
    </row>
    <row r="11460" spans="9:11" x14ac:dyDescent="0.25">
      <c r="I11460" s="4"/>
      <c r="J11460" s="6"/>
      <c r="K11460" s="8"/>
    </row>
    <row r="11461" spans="9:11" x14ac:dyDescent="0.25">
      <c r="I11461" s="4"/>
      <c r="J11461" s="6"/>
      <c r="K11461" s="8"/>
    </row>
    <row r="11462" spans="9:11" x14ac:dyDescent="0.25">
      <c r="I11462" s="4"/>
      <c r="J11462" s="6"/>
      <c r="K11462" s="8"/>
    </row>
    <row r="11463" spans="9:11" x14ac:dyDescent="0.25">
      <c r="I11463" s="4"/>
      <c r="J11463" s="6"/>
      <c r="K11463" s="8"/>
    </row>
    <row r="11464" spans="9:11" x14ac:dyDescent="0.25">
      <c r="I11464" s="4"/>
      <c r="J11464" s="6"/>
      <c r="K11464" s="8"/>
    </row>
    <row r="11465" spans="9:11" x14ac:dyDescent="0.25">
      <c r="I11465" s="4"/>
      <c r="J11465" s="6"/>
      <c r="K11465" s="8"/>
    </row>
    <row r="11466" spans="9:11" x14ac:dyDescent="0.25">
      <c r="I11466" s="4"/>
      <c r="J11466" s="6"/>
      <c r="K11466" s="8"/>
    </row>
    <row r="11467" spans="9:11" x14ac:dyDescent="0.25">
      <c r="I11467" s="4"/>
      <c r="J11467" s="6"/>
      <c r="K11467" s="8"/>
    </row>
    <row r="11468" spans="9:11" x14ac:dyDescent="0.25">
      <c r="I11468" s="4"/>
      <c r="J11468" s="6"/>
      <c r="K11468" s="8"/>
    </row>
    <row r="11469" spans="9:11" x14ac:dyDescent="0.25">
      <c r="I11469" s="4"/>
      <c r="J11469" s="6"/>
      <c r="K11469" s="8"/>
    </row>
    <row r="11470" spans="9:11" x14ac:dyDescent="0.25">
      <c r="I11470" s="4"/>
      <c r="J11470" s="6"/>
      <c r="K11470" s="8"/>
    </row>
    <row r="11471" spans="9:11" x14ac:dyDescent="0.25">
      <c r="I11471" s="4"/>
      <c r="J11471" s="6"/>
      <c r="K11471" s="8"/>
    </row>
    <row r="11472" spans="9:11" x14ac:dyDescent="0.25">
      <c r="I11472" s="4"/>
      <c r="J11472" s="6"/>
      <c r="K11472" s="8"/>
    </row>
    <row r="11473" spans="9:11" x14ac:dyDescent="0.25">
      <c r="I11473" s="4"/>
      <c r="J11473" s="6"/>
      <c r="K11473" s="8"/>
    </row>
    <row r="11474" spans="9:11" x14ac:dyDescent="0.25">
      <c r="I11474" s="4"/>
      <c r="J11474" s="6"/>
      <c r="K11474" s="8"/>
    </row>
    <row r="11475" spans="9:11" x14ac:dyDescent="0.25">
      <c r="I11475" s="4"/>
      <c r="J11475" s="6"/>
      <c r="K11475" s="8"/>
    </row>
    <row r="11476" spans="9:11" x14ac:dyDescent="0.25">
      <c r="I11476" s="4"/>
      <c r="J11476" s="6"/>
      <c r="K11476" s="8"/>
    </row>
    <row r="11477" spans="9:11" x14ac:dyDescent="0.25">
      <c r="I11477" s="4"/>
      <c r="J11477" s="6"/>
      <c r="K11477" s="8"/>
    </row>
    <row r="11478" spans="9:11" x14ac:dyDescent="0.25">
      <c r="I11478" s="4"/>
      <c r="J11478" s="6"/>
      <c r="K11478" s="8"/>
    </row>
    <row r="11479" spans="9:11" x14ac:dyDescent="0.25">
      <c r="I11479" s="4"/>
      <c r="J11479" s="6"/>
      <c r="K11479" s="8"/>
    </row>
    <row r="11480" spans="9:11" x14ac:dyDescent="0.25">
      <c r="I11480" s="4"/>
      <c r="J11480" s="6"/>
      <c r="K11480" s="8"/>
    </row>
    <row r="11481" spans="9:11" x14ac:dyDescent="0.25">
      <c r="I11481" s="4"/>
      <c r="J11481" s="6"/>
      <c r="K11481" s="8"/>
    </row>
    <row r="11482" spans="9:11" x14ac:dyDescent="0.25">
      <c r="I11482" s="4"/>
      <c r="J11482" s="6"/>
      <c r="K11482" s="8"/>
    </row>
    <row r="11483" spans="9:11" x14ac:dyDescent="0.25">
      <c r="I11483" s="4"/>
      <c r="J11483" s="6"/>
      <c r="K11483" s="8"/>
    </row>
    <row r="11484" spans="9:11" x14ac:dyDescent="0.25">
      <c r="I11484" s="4"/>
      <c r="J11484" s="6"/>
      <c r="K11484" s="8"/>
    </row>
    <row r="11485" spans="9:11" x14ac:dyDescent="0.25">
      <c r="I11485" s="4"/>
      <c r="J11485" s="6"/>
      <c r="K11485" s="8"/>
    </row>
    <row r="11486" spans="9:11" x14ac:dyDescent="0.25">
      <c r="I11486" s="4"/>
      <c r="J11486" s="6"/>
      <c r="K11486" s="8"/>
    </row>
    <row r="11487" spans="9:11" x14ac:dyDescent="0.25">
      <c r="I11487" s="4"/>
      <c r="J11487" s="6"/>
      <c r="K11487" s="8"/>
    </row>
    <row r="11488" spans="9:11" x14ac:dyDescent="0.25">
      <c r="I11488" s="4"/>
      <c r="J11488" s="6"/>
      <c r="K11488" s="8"/>
    </row>
    <row r="11489" spans="9:11" x14ac:dyDescent="0.25">
      <c r="I11489" s="4"/>
      <c r="J11489" s="6"/>
      <c r="K11489" s="8"/>
    </row>
    <row r="11490" spans="9:11" x14ac:dyDescent="0.25">
      <c r="I11490" s="4"/>
      <c r="J11490" s="6"/>
      <c r="K11490" s="8"/>
    </row>
    <row r="11491" spans="9:11" x14ac:dyDescent="0.25">
      <c r="I11491" s="4"/>
      <c r="J11491" s="6"/>
      <c r="K11491" s="8"/>
    </row>
    <row r="11492" spans="9:11" x14ac:dyDescent="0.25">
      <c r="I11492" s="4"/>
      <c r="J11492" s="6"/>
      <c r="K11492" s="8"/>
    </row>
    <row r="11493" spans="9:11" x14ac:dyDescent="0.25">
      <c r="I11493" s="4"/>
      <c r="J11493" s="6"/>
      <c r="K11493" s="8"/>
    </row>
    <row r="11494" spans="9:11" x14ac:dyDescent="0.25">
      <c r="I11494" s="4"/>
      <c r="J11494" s="6"/>
      <c r="K11494" s="8"/>
    </row>
    <row r="11495" spans="9:11" x14ac:dyDescent="0.25">
      <c r="I11495" s="4"/>
      <c r="J11495" s="6"/>
      <c r="K11495" s="8"/>
    </row>
    <row r="11496" spans="9:11" x14ac:dyDescent="0.25">
      <c r="I11496" s="4"/>
      <c r="J11496" s="6"/>
      <c r="K11496" s="8"/>
    </row>
    <row r="11497" spans="9:11" x14ac:dyDescent="0.25">
      <c r="I11497" s="4"/>
      <c r="J11497" s="6"/>
      <c r="K11497" s="8"/>
    </row>
    <row r="11498" spans="9:11" x14ac:dyDescent="0.25">
      <c r="I11498" s="4"/>
      <c r="J11498" s="6"/>
      <c r="K11498" s="8"/>
    </row>
    <row r="11499" spans="9:11" x14ac:dyDescent="0.25">
      <c r="I11499" s="4"/>
      <c r="J11499" s="6"/>
      <c r="K11499" s="8"/>
    </row>
    <row r="11500" spans="9:11" x14ac:dyDescent="0.25">
      <c r="I11500" s="4"/>
      <c r="J11500" s="6"/>
      <c r="K11500" s="8"/>
    </row>
    <row r="11501" spans="9:11" x14ac:dyDescent="0.25">
      <c r="I11501" s="4"/>
      <c r="J11501" s="6"/>
      <c r="K11501" s="8"/>
    </row>
    <row r="11502" spans="9:11" x14ac:dyDescent="0.25">
      <c r="I11502" s="4"/>
      <c r="J11502" s="6"/>
      <c r="K11502" s="8"/>
    </row>
    <row r="11503" spans="9:11" x14ac:dyDescent="0.25">
      <c r="I11503" s="4"/>
      <c r="J11503" s="6"/>
      <c r="K11503" s="8"/>
    </row>
    <row r="11504" spans="9:11" x14ac:dyDescent="0.25">
      <c r="I11504" s="4"/>
      <c r="J11504" s="6"/>
      <c r="K11504" s="8"/>
    </row>
    <row r="11505" spans="9:11" x14ac:dyDescent="0.25">
      <c r="I11505" s="4"/>
      <c r="J11505" s="6"/>
      <c r="K11505" s="8"/>
    </row>
    <row r="11506" spans="9:11" x14ac:dyDescent="0.25">
      <c r="I11506" s="4"/>
      <c r="J11506" s="6"/>
      <c r="K11506" s="8"/>
    </row>
    <row r="11507" spans="9:11" x14ac:dyDescent="0.25">
      <c r="I11507" s="4"/>
      <c r="J11507" s="6"/>
      <c r="K11507" s="8"/>
    </row>
    <row r="11508" spans="9:11" x14ac:dyDescent="0.25">
      <c r="I11508" s="4"/>
      <c r="J11508" s="6"/>
      <c r="K11508" s="8"/>
    </row>
    <row r="11509" spans="9:11" x14ac:dyDescent="0.25">
      <c r="I11509" s="4"/>
      <c r="J11509" s="6"/>
      <c r="K11509" s="8"/>
    </row>
    <row r="11510" spans="9:11" x14ac:dyDescent="0.25">
      <c r="I11510" s="4"/>
      <c r="J11510" s="6"/>
      <c r="K11510" s="8"/>
    </row>
    <row r="11511" spans="9:11" x14ac:dyDescent="0.25">
      <c r="I11511" s="4"/>
      <c r="J11511" s="6"/>
      <c r="K11511" s="8"/>
    </row>
    <row r="11512" spans="9:11" x14ac:dyDescent="0.25">
      <c r="I11512" s="4"/>
      <c r="J11512" s="6"/>
      <c r="K11512" s="8"/>
    </row>
    <row r="11513" spans="9:11" x14ac:dyDescent="0.25">
      <c r="I11513" s="4"/>
      <c r="J11513" s="6"/>
      <c r="K11513" s="8"/>
    </row>
    <row r="11514" spans="9:11" x14ac:dyDescent="0.25">
      <c r="I11514" s="4"/>
      <c r="J11514" s="6"/>
      <c r="K11514" s="8"/>
    </row>
    <row r="11515" spans="9:11" x14ac:dyDescent="0.25">
      <c r="I11515" s="4"/>
      <c r="J11515" s="6"/>
      <c r="K11515" s="8"/>
    </row>
    <row r="11516" spans="9:11" x14ac:dyDescent="0.25">
      <c r="I11516" s="4"/>
      <c r="J11516" s="6"/>
      <c r="K11516" s="8"/>
    </row>
    <row r="11517" spans="9:11" x14ac:dyDescent="0.25">
      <c r="I11517" s="4"/>
      <c r="J11517" s="6"/>
      <c r="K11517" s="8"/>
    </row>
    <row r="11518" spans="9:11" x14ac:dyDescent="0.25">
      <c r="I11518" s="4"/>
      <c r="J11518" s="6"/>
      <c r="K11518" s="8"/>
    </row>
    <row r="11519" spans="9:11" x14ac:dyDescent="0.25">
      <c r="I11519" s="4"/>
      <c r="J11519" s="6"/>
      <c r="K11519" s="8"/>
    </row>
    <row r="11520" spans="9:11" x14ac:dyDescent="0.25">
      <c r="I11520" s="4"/>
      <c r="J11520" s="6"/>
      <c r="K11520" s="8"/>
    </row>
    <row r="11521" spans="9:11" x14ac:dyDescent="0.25">
      <c r="I11521" s="4"/>
      <c r="J11521" s="6"/>
      <c r="K11521" s="8"/>
    </row>
    <row r="11522" spans="9:11" x14ac:dyDescent="0.25">
      <c r="I11522" s="4"/>
      <c r="J11522" s="6"/>
      <c r="K11522" s="8"/>
    </row>
    <row r="11523" spans="9:11" x14ac:dyDescent="0.25">
      <c r="I11523" s="4"/>
      <c r="J11523" s="6"/>
      <c r="K11523" s="8"/>
    </row>
    <row r="11524" spans="9:11" x14ac:dyDescent="0.25">
      <c r="I11524" s="4"/>
      <c r="J11524" s="6"/>
      <c r="K11524" s="8"/>
    </row>
    <row r="11525" spans="9:11" x14ac:dyDescent="0.25">
      <c r="I11525" s="4"/>
      <c r="J11525" s="6"/>
      <c r="K11525" s="8"/>
    </row>
    <row r="11526" spans="9:11" x14ac:dyDescent="0.25">
      <c r="I11526" s="4"/>
      <c r="J11526" s="6"/>
      <c r="K11526" s="8"/>
    </row>
    <row r="11527" spans="9:11" x14ac:dyDescent="0.25">
      <c r="I11527" s="4"/>
      <c r="J11527" s="6"/>
      <c r="K11527" s="8"/>
    </row>
    <row r="11528" spans="9:11" x14ac:dyDescent="0.25">
      <c r="I11528" s="4"/>
      <c r="J11528" s="6"/>
      <c r="K11528" s="8"/>
    </row>
    <row r="11529" spans="9:11" x14ac:dyDescent="0.25">
      <c r="I11529" s="4"/>
      <c r="J11529" s="6"/>
      <c r="K11529" s="8"/>
    </row>
    <row r="11530" spans="9:11" x14ac:dyDescent="0.25">
      <c r="I11530" s="4"/>
      <c r="J11530" s="6"/>
      <c r="K11530" s="8"/>
    </row>
    <row r="11531" spans="9:11" x14ac:dyDescent="0.25">
      <c r="I11531" s="4"/>
      <c r="J11531" s="6"/>
      <c r="K11531" s="8"/>
    </row>
    <row r="11532" spans="9:11" x14ac:dyDescent="0.25">
      <c r="I11532" s="4"/>
      <c r="J11532" s="6"/>
      <c r="K11532" s="8"/>
    </row>
    <row r="11533" spans="9:11" x14ac:dyDescent="0.25">
      <c r="I11533" s="4"/>
      <c r="J11533" s="6"/>
      <c r="K11533" s="8"/>
    </row>
    <row r="11534" spans="9:11" x14ac:dyDescent="0.25">
      <c r="I11534" s="4"/>
      <c r="J11534" s="6"/>
      <c r="K11534" s="8"/>
    </row>
    <row r="11535" spans="9:11" x14ac:dyDescent="0.25">
      <c r="I11535" s="4"/>
      <c r="J11535" s="6"/>
      <c r="K11535" s="8"/>
    </row>
    <row r="11536" spans="9:11" x14ac:dyDescent="0.25">
      <c r="I11536" s="4"/>
      <c r="J11536" s="6"/>
      <c r="K11536" s="8"/>
    </row>
    <row r="11537" spans="9:11" x14ac:dyDescent="0.25">
      <c r="I11537" s="4"/>
      <c r="J11537" s="6"/>
      <c r="K11537" s="8"/>
    </row>
    <row r="11538" spans="9:11" x14ac:dyDescent="0.25">
      <c r="I11538" s="4"/>
      <c r="J11538" s="6"/>
      <c r="K11538" s="8"/>
    </row>
    <row r="11539" spans="9:11" x14ac:dyDescent="0.25">
      <c r="I11539" s="4"/>
      <c r="J11539" s="6"/>
      <c r="K11539" s="8"/>
    </row>
    <row r="11540" spans="9:11" x14ac:dyDescent="0.25">
      <c r="I11540" s="4"/>
      <c r="J11540" s="6"/>
      <c r="K11540" s="8"/>
    </row>
    <row r="11541" spans="9:11" x14ac:dyDescent="0.25">
      <c r="I11541" s="4"/>
      <c r="J11541" s="6"/>
      <c r="K11541" s="8"/>
    </row>
    <row r="11542" spans="9:11" x14ac:dyDescent="0.25">
      <c r="I11542" s="4"/>
      <c r="J11542" s="6"/>
      <c r="K11542" s="8"/>
    </row>
    <row r="11543" spans="9:11" x14ac:dyDescent="0.25">
      <c r="I11543" s="4"/>
      <c r="J11543" s="6"/>
      <c r="K11543" s="8"/>
    </row>
    <row r="11544" spans="9:11" x14ac:dyDescent="0.25">
      <c r="I11544" s="4"/>
      <c r="J11544" s="6"/>
      <c r="K11544" s="8"/>
    </row>
    <row r="11545" spans="9:11" x14ac:dyDescent="0.25">
      <c r="I11545" s="4"/>
      <c r="J11545" s="6"/>
      <c r="K11545" s="8"/>
    </row>
    <row r="11546" spans="9:11" x14ac:dyDescent="0.25">
      <c r="I11546" s="4"/>
      <c r="J11546" s="6"/>
      <c r="K11546" s="8"/>
    </row>
    <row r="11547" spans="9:11" x14ac:dyDescent="0.25">
      <c r="I11547" s="4"/>
      <c r="J11547" s="6"/>
      <c r="K11547" s="8"/>
    </row>
    <row r="11548" spans="9:11" x14ac:dyDescent="0.25">
      <c r="I11548" s="4"/>
      <c r="J11548" s="6"/>
      <c r="K11548" s="8"/>
    </row>
    <row r="11549" spans="9:11" x14ac:dyDescent="0.25">
      <c r="I11549" s="4"/>
      <c r="J11549" s="6"/>
      <c r="K11549" s="8"/>
    </row>
    <row r="11550" spans="9:11" x14ac:dyDescent="0.25">
      <c r="I11550" s="4"/>
      <c r="J11550" s="6"/>
      <c r="K11550" s="8"/>
    </row>
    <row r="11551" spans="9:11" x14ac:dyDescent="0.25">
      <c r="I11551" s="4"/>
      <c r="J11551" s="6"/>
      <c r="K11551" s="8"/>
    </row>
    <row r="11552" spans="9:11" x14ac:dyDescent="0.25">
      <c r="I11552" s="4"/>
      <c r="J11552" s="6"/>
      <c r="K11552" s="8"/>
    </row>
    <row r="11553" spans="9:11" x14ac:dyDescent="0.25">
      <c r="I11553" s="4"/>
      <c r="J11553" s="6"/>
      <c r="K11553" s="8"/>
    </row>
    <row r="11554" spans="9:11" x14ac:dyDescent="0.25">
      <c r="I11554" s="4"/>
      <c r="J11554" s="6"/>
      <c r="K11554" s="8"/>
    </row>
    <row r="11555" spans="9:11" x14ac:dyDescent="0.25">
      <c r="I11555" s="4"/>
      <c r="J11555" s="6"/>
      <c r="K11555" s="8"/>
    </row>
    <row r="11556" spans="9:11" x14ac:dyDescent="0.25">
      <c r="I11556" s="4"/>
      <c r="J11556" s="6"/>
      <c r="K11556" s="8"/>
    </row>
    <row r="11557" spans="9:11" x14ac:dyDescent="0.25">
      <c r="I11557" s="4"/>
      <c r="J11557" s="6"/>
      <c r="K11557" s="8"/>
    </row>
    <row r="11558" spans="9:11" x14ac:dyDescent="0.25">
      <c r="I11558" s="4"/>
      <c r="J11558" s="6"/>
      <c r="K11558" s="8"/>
    </row>
    <row r="11559" spans="9:11" x14ac:dyDescent="0.25">
      <c r="I11559" s="4"/>
      <c r="J11559" s="6"/>
      <c r="K11559" s="8"/>
    </row>
    <row r="11560" spans="9:11" x14ac:dyDescent="0.25">
      <c r="I11560" s="4"/>
      <c r="J11560" s="6"/>
      <c r="K11560" s="8"/>
    </row>
    <row r="11561" spans="9:11" x14ac:dyDescent="0.25">
      <c r="I11561" s="4"/>
      <c r="J11561" s="6"/>
      <c r="K11561" s="8"/>
    </row>
    <row r="11562" spans="9:11" x14ac:dyDescent="0.25">
      <c r="I11562" s="4"/>
      <c r="J11562" s="6"/>
      <c r="K11562" s="8"/>
    </row>
    <row r="11563" spans="9:11" x14ac:dyDescent="0.25">
      <c r="I11563" s="4"/>
      <c r="J11563" s="6"/>
      <c r="K11563" s="8"/>
    </row>
    <row r="11564" spans="9:11" x14ac:dyDescent="0.25">
      <c r="I11564" s="4"/>
      <c r="J11564" s="6"/>
      <c r="K11564" s="8"/>
    </row>
    <row r="11565" spans="9:11" x14ac:dyDescent="0.25">
      <c r="I11565" s="4"/>
      <c r="J11565" s="6"/>
      <c r="K11565" s="8"/>
    </row>
    <row r="11566" spans="9:11" x14ac:dyDescent="0.25">
      <c r="I11566" s="4"/>
      <c r="J11566" s="6"/>
      <c r="K11566" s="8"/>
    </row>
    <row r="11567" spans="9:11" x14ac:dyDescent="0.25">
      <c r="I11567" s="4"/>
      <c r="J11567" s="6"/>
      <c r="K11567" s="8"/>
    </row>
    <row r="11568" spans="9:11" x14ac:dyDescent="0.25">
      <c r="I11568" s="4"/>
      <c r="J11568" s="6"/>
      <c r="K11568" s="8"/>
    </row>
    <row r="11569" spans="9:11" x14ac:dyDescent="0.25">
      <c r="I11569" s="4"/>
      <c r="J11569" s="6"/>
      <c r="K11569" s="8"/>
    </row>
    <row r="11570" spans="9:11" x14ac:dyDescent="0.25">
      <c r="I11570" s="4"/>
      <c r="J11570" s="6"/>
      <c r="K11570" s="8"/>
    </row>
    <row r="11571" spans="9:11" x14ac:dyDescent="0.25">
      <c r="I11571" s="4"/>
      <c r="J11571" s="6"/>
      <c r="K11571" s="8"/>
    </row>
    <row r="11572" spans="9:11" x14ac:dyDescent="0.25">
      <c r="I11572" s="4"/>
      <c r="J11572" s="6"/>
      <c r="K11572" s="8"/>
    </row>
    <row r="11573" spans="9:11" x14ac:dyDescent="0.25">
      <c r="I11573" s="4"/>
      <c r="J11573" s="6"/>
      <c r="K11573" s="8"/>
    </row>
    <row r="11574" spans="9:11" x14ac:dyDescent="0.25">
      <c r="I11574" s="4"/>
      <c r="J11574" s="6"/>
      <c r="K11574" s="8"/>
    </row>
    <row r="11575" spans="9:11" x14ac:dyDescent="0.25">
      <c r="I11575" s="4"/>
      <c r="J11575" s="6"/>
      <c r="K11575" s="8"/>
    </row>
    <row r="11576" spans="9:11" x14ac:dyDescent="0.25">
      <c r="I11576" s="4"/>
      <c r="J11576" s="6"/>
      <c r="K11576" s="8"/>
    </row>
    <row r="11577" spans="9:11" x14ac:dyDescent="0.25">
      <c r="I11577" s="4"/>
      <c r="J11577" s="6"/>
      <c r="K11577" s="8"/>
    </row>
    <row r="11578" spans="9:11" x14ac:dyDescent="0.25">
      <c r="I11578" s="4"/>
      <c r="J11578" s="6"/>
      <c r="K11578" s="8"/>
    </row>
    <row r="11579" spans="9:11" x14ac:dyDescent="0.25">
      <c r="I11579" s="4"/>
      <c r="J11579" s="6"/>
      <c r="K11579" s="8"/>
    </row>
    <row r="11580" spans="9:11" x14ac:dyDescent="0.25">
      <c r="I11580" s="4"/>
      <c r="J11580" s="6"/>
      <c r="K11580" s="8"/>
    </row>
    <row r="11581" spans="9:11" x14ac:dyDescent="0.25">
      <c r="I11581" s="4"/>
      <c r="J11581" s="6"/>
      <c r="K11581" s="8"/>
    </row>
    <row r="11582" spans="9:11" x14ac:dyDescent="0.25">
      <c r="I11582" s="4"/>
      <c r="J11582" s="6"/>
      <c r="K11582" s="8"/>
    </row>
    <row r="11583" spans="9:11" x14ac:dyDescent="0.25">
      <c r="I11583" s="4"/>
      <c r="J11583" s="6"/>
      <c r="K11583" s="8"/>
    </row>
    <row r="11584" spans="9:11" x14ac:dyDescent="0.25">
      <c r="I11584" s="4"/>
      <c r="J11584" s="6"/>
      <c r="K11584" s="8"/>
    </row>
    <row r="11585" spans="9:11" x14ac:dyDescent="0.25">
      <c r="I11585" s="4"/>
      <c r="J11585" s="6"/>
      <c r="K11585" s="8"/>
    </row>
    <row r="11586" spans="9:11" x14ac:dyDescent="0.25">
      <c r="I11586" s="4"/>
      <c r="J11586" s="6"/>
      <c r="K11586" s="8"/>
    </row>
    <row r="11587" spans="9:11" x14ac:dyDescent="0.25">
      <c r="I11587" s="4"/>
      <c r="J11587" s="6"/>
      <c r="K11587" s="8"/>
    </row>
    <row r="11588" spans="9:11" x14ac:dyDescent="0.25">
      <c r="I11588" s="4"/>
      <c r="J11588" s="6"/>
      <c r="K11588" s="8"/>
    </row>
    <row r="11589" spans="9:11" x14ac:dyDescent="0.25">
      <c r="I11589" s="4"/>
      <c r="J11589" s="6"/>
      <c r="K11589" s="8"/>
    </row>
    <row r="11590" spans="9:11" x14ac:dyDescent="0.25">
      <c r="I11590" s="4"/>
      <c r="J11590" s="6"/>
      <c r="K11590" s="8"/>
    </row>
    <row r="11591" spans="9:11" x14ac:dyDescent="0.25">
      <c r="I11591" s="4"/>
      <c r="J11591" s="6"/>
      <c r="K11591" s="8"/>
    </row>
    <row r="11592" spans="9:11" x14ac:dyDescent="0.25">
      <c r="I11592" s="4"/>
      <c r="J11592" s="6"/>
      <c r="K11592" s="8"/>
    </row>
    <row r="11593" spans="9:11" x14ac:dyDescent="0.25">
      <c r="I11593" s="4"/>
      <c r="J11593" s="6"/>
      <c r="K11593" s="8"/>
    </row>
    <row r="11594" spans="9:11" x14ac:dyDescent="0.25">
      <c r="I11594" s="4"/>
      <c r="J11594" s="6"/>
      <c r="K11594" s="8"/>
    </row>
    <row r="11595" spans="9:11" x14ac:dyDescent="0.25">
      <c r="I11595" s="4"/>
      <c r="J11595" s="6"/>
      <c r="K11595" s="8"/>
    </row>
    <row r="11596" spans="9:11" x14ac:dyDescent="0.25">
      <c r="I11596" s="4"/>
      <c r="J11596" s="6"/>
      <c r="K11596" s="8"/>
    </row>
    <row r="11597" spans="9:11" x14ac:dyDescent="0.25">
      <c r="I11597" s="4"/>
      <c r="J11597" s="6"/>
      <c r="K11597" s="8"/>
    </row>
    <row r="11598" spans="9:11" x14ac:dyDescent="0.25">
      <c r="I11598" s="4"/>
      <c r="J11598" s="6"/>
      <c r="K11598" s="8"/>
    </row>
    <row r="11599" spans="9:11" x14ac:dyDescent="0.25">
      <c r="I11599" s="4"/>
      <c r="J11599" s="6"/>
      <c r="K11599" s="8"/>
    </row>
    <row r="11600" spans="9:11" x14ac:dyDescent="0.25">
      <c r="I11600" s="4"/>
      <c r="J11600" s="6"/>
      <c r="K11600" s="8"/>
    </row>
    <row r="11601" spans="9:11" x14ac:dyDescent="0.25">
      <c r="I11601" s="4"/>
      <c r="J11601" s="6"/>
      <c r="K11601" s="8"/>
    </row>
    <row r="11602" spans="9:11" x14ac:dyDescent="0.25">
      <c r="I11602" s="4"/>
      <c r="J11602" s="6"/>
      <c r="K11602" s="8"/>
    </row>
    <row r="11603" spans="9:11" x14ac:dyDescent="0.25">
      <c r="I11603" s="4"/>
      <c r="J11603" s="6"/>
      <c r="K11603" s="8"/>
    </row>
    <row r="11604" spans="9:11" x14ac:dyDescent="0.25">
      <c r="I11604" s="4"/>
      <c r="J11604" s="6"/>
      <c r="K11604" s="8"/>
    </row>
    <row r="11605" spans="9:11" x14ac:dyDescent="0.25">
      <c r="I11605" s="4"/>
      <c r="J11605" s="6"/>
      <c r="K11605" s="8"/>
    </row>
    <row r="11606" spans="9:11" x14ac:dyDescent="0.25">
      <c r="I11606" s="4"/>
      <c r="J11606" s="6"/>
      <c r="K11606" s="8"/>
    </row>
    <row r="11607" spans="9:11" x14ac:dyDescent="0.25">
      <c r="I11607" s="4"/>
      <c r="J11607" s="6"/>
      <c r="K11607" s="8"/>
    </row>
    <row r="11608" spans="9:11" x14ac:dyDescent="0.25">
      <c r="I11608" s="4"/>
      <c r="J11608" s="6"/>
      <c r="K11608" s="8"/>
    </row>
    <row r="11609" spans="9:11" x14ac:dyDescent="0.25">
      <c r="I11609" s="4"/>
      <c r="J11609" s="6"/>
      <c r="K11609" s="8"/>
    </row>
    <row r="11610" spans="9:11" x14ac:dyDescent="0.25">
      <c r="I11610" s="4"/>
      <c r="J11610" s="6"/>
      <c r="K11610" s="8"/>
    </row>
    <row r="11611" spans="9:11" x14ac:dyDescent="0.25">
      <c r="I11611" s="4"/>
      <c r="J11611" s="6"/>
      <c r="K11611" s="8"/>
    </row>
    <row r="11612" spans="9:11" x14ac:dyDescent="0.25">
      <c r="I11612" s="4"/>
      <c r="J11612" s="6"/>
      <c r="K11612" s="8"/>
    </row>
    <row r="11613" spans="9:11" x14ac:dyDescent="0.25">
      <c r="I11613" s="4"/>
      <c r="J11613" s="6"/>
      <c r="K11613" s="8"/>
    </row>
    <row r="11614" spans="9:11" x14ac:dyDescent="0.25">
      <c r="I11614" s="4"/>
      <c r="J11614" s="6"/>
      <c r="K11614" s="8"/>
    </row>
    <row r="11615" spans="9:11" x14ac:dyDescent="0.25">
      <c r="I11615" s="4"/>
      <c r="J11615" s="6"/>
      <c r="K11615" s="8"/>
    </row>
    <row r="11616" spans="9:11" x14ac:dyDescent="0.25">
      <c r="I11616" s="4"/>
      <c r="J11616" s="6"/>
      <c r="K11616" s="8"/>
    </row>
    <row r="11617" spans="9:11" x14ac:dyDescent="0.25">
      <c r="I11617" s="4"/>
      <c r="J11617" s="6"/>
      <c r="K11617" s="8"/>
    </row>
    <row r="11618" spans="9:11" x14ac:dyDescent="0.25">
      <c r="I11618" s="4"/>
      <c r="J11618" s="6"/>
      <c r="K11618" s="8"/>
    </row>
    <row r="11619" spans="9:11" x14ac:dyDescent="0.25">
      <c r="I11619" s="4"/>
      <c r="J11619" s="6"/>
      <c r="K11619" s="8"/>
    </row>
    <row r="11620" spans="9:11" x14ac:dyDescent="0.25">
      <c r="I11620" s="4"/>
      <c r="J11620" s="6"/>
      <c r="K11620" s="8"/>
    </row>
    <row r="11621" spans="9:11" x14ac:dyDescent="0.25">
      <c r="I11621" s="4"/>
      <c r="J11621" s="6"/>
      <c r="K11621" s="8"/>
    </row>
    <row r="11622" spans="9:11" x14ac:dyDescent="0.25">
      <c r="I11622" s="4"/>
      <c r="J11622" s="6"/>
      <c r="K11622" s="8"/>
    </row>
    <row r="11623" spans="9:11" x14ac:dyDescent="0.25">
      <c r="I11623" s="4"/>
      <c r="J11623" s="6"/>
      <c r="K11623" s="8"/>
    </row>
    <row r="11624" spans="9:11" x14ac:dyDescent="0.25">
      <c r="I11624" s="4"/>
      <c r="J11624" s="6"/>
      <c r="K11624" s="8"/>
    </row>
    <row r="11625" spans="9:11" x14ac:dyDescent="0.25">
      <c r="I11625" s="4"/>
      <c r="J11625" s="6"/>
      <c r="K11625" s="8"/>
    </row>
    <row r="11626" spans="9:11" x14ac:dyDescent="0.25">
      <c r="I11626" s="4"/>
      <c r="J11626" s="6"/>
      <c r="K11626" s="8"/>
    </row>
    <row r="11627" spans="9:11" x14ac:dyDescent="0.25">
      <c r="I11627" s="4"/>
      <c r="J11627" s="6"/>
      <c r="K11627" s="8"/>
    </row>
    <row r="11628" spans="9:11" x14ac:dyDescent="0.25">
      <c r="I11628" s="4"/>
      <c r="J11628" s="6"/>
      <c r="K11628" s="8"/>
    </row>
    <row r="11629" spans="9:11" x14ac:dyDescent="0.25">
      <c r="I11629" s="4"/>
      <c r="J11629" s="6"/>
      <c r="K11629" s="8"/>
    </row>
    <row r="11630" spans="9:11" x14ac:dyDescent="0.25">
      <c r="I11630" s="4"/>
      <c r="J11630" s="6"/>
      <c r="K11630" s="8"/>
    </row>
    <row r="11631" spans="9:11" x14ac:dyDescent="0.25">
      <c r="I11631" s="4"/>
      <c r="J11631" s="6"/>
      <c r="K11631" s="8"/>
    </row>
    <row r="11632" spans="9:11" x14ac:dyDescent="0.25">
      <c r="I11632" s="4"/>
      <c r="J11632" s="6"/>
      <c r="K11632" s="8"/>
    </row>
    <row r="11633" spans="9:11" x14ac:dyDescent="0.25">
      <c r="I11633" s="4"/>
      <c r="J11633" s="6"/>
      <c r="K11633" s="8"/>
    </row>
    <row r="11634" spans="9:11" x14ac:dyDescent="0.25">
      <c r="I11634" s="4"/>
      <c r="J11634" s="6"/>
      <c r="K11634" s="8"/>
    </row>
    <row r="11635" spans="9:11" x14ac:dyDescent="0.25">
      <c r="I11635" s="4"/>
      <c r="J11635" s="6"/>
      <c r="K11635" s="8"/>
    </row>
    <row r="11636" spans="9:11" x14ac:dyDescent="0.25">
      <c r="I11636" s="4"/>
      <c r="J11636" s="6"/>
      <c r="K11636" s="8"/>
    </row>
    <row r="11637" spans="9:11" x14ac:dyDescent="0.25">
      <c r="I11637" s="4"/>
      <c r="J11637" s="6"/>
      <c r="K11637" s="8"/>
    </row>
    <row r="11638" spans="9:11" x14ac:dyDescent="0.25">
      <c r="I11638" s="4"/>
      <c r="J11638" s="6"/>
      <c r="K11638" s="8"/>
    </row>
    <row r="11639" spans="9:11" x14ac:dyDescent="0.25">
      <c r="I11639" s="4"/>
      <c r="J11639" s="6"/>
      <c r="K11639" s="8"/>
    </row>
    <row r="11640" spans="9:11" x14ac:dyDescent="0.25">
      <c r="I11640" s="4"/>
      <c r="J11640" s="6"/>
      <c r="K11640" s="8"/>
    </row>
    <row r="11641" spans="9:11" x14ac:dyDescent="0.25">
      <c r="I11641" s="4"/>
      <c r="J11641" s="6"/>
      <c r="K11641" s="8"/>
    </row>
    <row r="11642" spans="9:11" x14ac:dyDescent="0.25">
      <c r="I11642" s="4"/>
      <c r="J11642" s="6"/>
      <c r="K11642" s="8"/>
    </row>
    <row r="11643" spans="9:11" x14ac:dyDescent="0.25">
      <c r="I11643" s="4"/>
      <c r="J11643" s="6"/>
      <c r="K11643" s="8"/>
    </row>
    <row r="11644" spans="9:11" x14ac:dyDescent="0.25">
      <c r="I11644" s="4"/>
      <c r="J11644" s="6"/>
      <c r="K11644" s="8"/>
    </row>
    <row r="11645" spans="9:11" x14ac:dyDescent="0.25">
      <c r="I11645" s="4"/>
      <c r="J11645" s="6"/>
      <c r="K11645" s="8"/>
    </row>
    <row r="11646" spans="9:11" x14ac:dyDescent="0.25">
      <c r="I11646" s="4"/>
      <c r="J11646" s="6"/>
      <c r="K11646" s="8"/>
    </row>
    <row r="11647" spans="9:11" x14ac:dyDescent="0.25">
      <c r="I11647" s="4"/>
      <c r="J11647" s="6"/>
      <c r="K11647" s="8"/>
    </row>
    <row r="11648" spans="9:11" x14ac:dyDescent="0.25">
      <c r="I11648" s="4"/>
      <c r="J11648" s="6"/>
      <c r="K11648" s="8"/>
    </row>
    <row r="11649" spans="9:11" x14ac:dyDescent="0.25">
      <c r="I11649" s="4"/>
      <c r="J11649" s="6"/>
      <c r="K11649" s="8"/>
    </row>
    <row r="11650" spans="9:11" x14ac:dyDescent="0.25">
      <c r="I11650" s="4"/>
      <c r="J11650" s="6"/>
      <c r="K11650" s="8"/>
    </row>
    <row r="11651" spans="9:11" x14ac:dyDescent="0.25">
      <c r="I11651" s="4"/>
      <c r="J11651" s="6"/>
      <c r="K11651" s="8"/>
    </row>
    <row r="11652" spans="9:11" x14ac:dyDescent="0.25">
      <c r="I11652" s="4"/>
      <c r="J11652" s="6"/>
      <c r="K11652" s="8"/>
    </row>
    <row r="11653" spans="9:11" x14ac:dyDescent="0.25">
      <c r="I11653" s="4"/>
      <c r="J11653" s="6"/>
      <c r="K11653" s="8"/>
    </row>
    <row r="11654" spans="9:11" x14ac:dyDescent="0.25">
      <c r="I11654" s="4"/>
      <c r="J11654" s="6"/>
      <c r="K11654" s="8"/>
    </row>
    <row r="11655" spans="9:11" x14ac:dyDescent="0.25">
      <c r="I11655" s="4"/>
      <c r="J11655" s="6"/>
      <c r="K11655" s="8"/>
    </row>
    <row r="11656" spans="9:11" x14ac:dyDescent="0.25">
      <c r="I11656" s="4"/>
      <c r="J11656" s="6"/>
      <c r="K11656" s="8"/>
    </row>
    <row r="11657" spans="9:11" x14ac:dyDescent="0.25">
      <c r="I11657" s="4"/>
      <c r="J11657" s="6"/>
      <c r="K11657" s="8"/>
    </row>
    <row r="11658" spans="9:11" x14ac:dyDescent="0.25">
      <c r="I11658" s="4"/>
      <c r="J11658" s="6"/>
      <c r="K11658" s="8"/>
    </row>
    <row r="11659" spans="9:11" x14ac:dyDescent="0.25">
      <c r="I11659" s="4"/>
      <c r="J11659" s="6"/>
      <c r="K11659" s="8"/>
    </row>
    <row r="11660" spans="9:11" x14ac:dyDescent="0.25">
      <c r="I11660" s="4"/>
      <c r="J11660" s="6"/>
      <c r="K11660" s="8"/>
    </row>
    <row r="11661" spans="9:11" x14ac:dyDescent="0.25">
      <c r="I11661" s="4"/>
      <c r="J11661" s="6"/>
      <c r="K11661" s="8"/>
    </row>
    <row r="11662" spans="9:11" x14ac:dyDescent="0.25">
      <c r="I11662" s="4"/>
      <c r="J11662" s="6"/>
      <c r="K11662" s="8"/>
    </row>
    <row r="11663" spans="9:11" x14ac:dyDescent="0.25">
      <c r="I11663" s="4"/>
      <c r="J11663" s="6"/>
      <c r="K11663" s="8"/>
    </row>
    <row r="11664" spans="9:11" x14ac:dyDescent="0.25">
      <c r="I11664" s="4"/>
      <c r="J11664" s="6"/>
      <c r="K11664" s="8"/>
    </row>
    <row r="11665" spans="9:11" x14ac:dyDescent="0.25">
      <c r="I11665" s="4"/>
      <c r="J11665" s="6"/>
      <c r="K11665" s="8"/>
    </row>
    <row r="11666" spans="9:11" x14ac:dyDescent="0.25">
      <c r="I11666" s="4"/>
      <c r="J11666" s="6"/>
      <c r="K11666" s="8"/>
    </row>
    <row r="11667" spans="9:11" x14ac:dyDescent="0.25">
      <c r="I11667" s="4"/>
      <c r="J11667" s="6"/>
      <c r="K11667" s="8"/>
    </row>
    <row r="11668" spans="9:11" x14ac:dyDescent="0.25">
      <c r="I11668" s="4"/>
      <c r="J11668" s="6"/>
      <c r="K11668" s="8"/>
    </row>
    <row r="11669" spans="9:11" x14ac:dyDescent="0.25">
      <c r="I11669" s="4"/>
      <c r="J11669" s="6"/>
      <c r="K11669" s="8"/>
    </row>
    <row r="11670" spans="9:11" x14ac:dyDescent="0.25">
      <c r="I11670" s="4"/>
      <c r="J11670" s="6"/>
      <c r="K11670" s="8"/>
    </row>
    <row r="11671" spans="9:11" x14ac:dyDescent="0.25">
      <c r="I11671" s="4"/>
      <c r="J11671" s="6"/>
      <c r="K11671" s="8"/>
    </row>
    <row r="11672" spans="9:11" x14ac:dyDescent="0.25">
      <c r="I11672" s="4"/>
      <c r="J11672" s="6"/>
      <c r="K11672" s="8"/>
    </row>
    <row r="11673" spans="9:11" x14ac:dyDescent="0.25">
      <c r="I11673" s="4"/>
      <c r="J11673" s="6"/>
      <c r="K11673" s="8"/>
    </row>
    <row r="11674" spans="9:11" x14ac:dyDescent="0.25">
      <c r="I11674" s="4"/>
      <c r="J11674" s="6"/>
      <c r="K11674" s="8"/>
    </row>
    <row r="11675" spans="9:11" x14ac:dyDescent="0.25">
      <c r="I11675" s="4"/>
      <c r="J11675" s="6"/>
      <c r="K11675" s="8"/>
    </row>
    <row r="11676" spans="9:11" x14ac:dyDescent="0.25">
      <c r="I11676" s="4"/>
      <c r="J11676" s="6"/>
      <c r="K11676" s="8"/>
    </row>
    <row r="11677" spans="9:11" x14ac:dyDescent="0.25">
      <c r="I11677" s="4"/>
      <c r="J11677" s="6"/>
      <c r="K11677" s="8"/>
    </row>
    <row r="11678" spans="9:11" x14ac:dyDescent="0.25">
      <c r="I11678" s="4"/>
      <c r="J11678" s="6"/>
      <c r="K11678" s="8"/>
    </row>
    <row r="11679" spans="9:11" x14ac:dyDescent="0.25">
      <c r="I11679" s="4"/>
      <c r="J11679" s="6"/>
      <c r="K11679" s="8"/>
    </row>
    <row r="11680" spans="9:11" x14ac:dyDescent="0.25">
      <c r="I11680" s="4"/>
      <c r="J11680" s="6"/>
      <c r="K11680" s="8"/>
    </row>
    <row r="11681" spans="9:11" x14ac:dyDescent="0.25">
      <c r="I11681" s="4"/>
      <c r="J11681" s="6"/>
      <c r="K11681" s="8"/>
    </row>
    <row r="11682" spans="9:11" x14ac:dyDescent="0.25">
      <c r="I11682" s="4"/>
      <c r="J11682" s="6"/>
      <c r="K11682" s="8"/>
    </row>
    <row r="11683" spans="9:11" x14ac:dyDescent="0.25">
      <c r="I11683" s="4"/>
      <c r="J11683" s="6"/>
      <c r="K11683" s="8"/>
    </row>
    <row r="11684" spans="9:11" x14ac:dyDescent="0.25">
      <c r="I11684" s="4"/>
      <c r="J11684" s="6"/>
      <c r="K11684" s="8"/>
    </row>
    <row r="11685" spans="9:11" x14ac:dyDescent="0.25">
      <c r="I11685" s="4"/>
      <c r="J11685" s="6"/>
      <c r="K11685" s="8"/>
    </row>
    <row r="11686" spans="9:11" x14ac:dyDescent="0.25">
      <c r="I11686" s="4"/>
      <c r="J11686" s="6"/>
      <c r="K11686" s="8"/>
    </row>
    <row r="11687" spans="9:11" x14ac:dyDescent="0.25">
      <c r="I11687" s="4"/>
      <c r="J11687" s="6"/>
      <c r="K11687" s="8"/>
    </row>
    <row r="11688" spans="9:11" x14ac:dyDescent="0.25">
      <c r="I11688" s="4"/>
      <c r="J11688" s="6"/>
      <c r="K11688" s="8"/>
    </row>
    <row r="11689" spans="9:11" x14ac:dyDescent="0.25">
      <c r="I11689" s="4"/>
      <c r="J11689" s="6"/>
      <c r="K11689" s="8"/>
    </row>
    <row r="11690" spans="9:11" x14ac:dyDescent="0.25">
      <c r="I11690" s="4"/>
      <c r="J11690" s="6"/>
      <c r="K11690" s="8"/>
    </row>
    <row r="11691" spans="9:11" x14ac:dyDescent="0.25">
      <c r="I11691" s="4"/>
      <c r="J11691" s="6"/>
      <c r="K11691" s="8"/>
    </row>
    <row r="11692" spans="9:11" x14ac:dyDescent="0.25">
      <c r="I11692" s="4"/>
      <c r="J11692" s="6"/>
      <c r="K11692" s="8"/>
    </row>
    <row r="11693" spans="9:11" x14ac:dyDescent="0.25">
      <c r="I11693" s="4"/>
      <c r="J11693" s="6"/>
      <c r="K11693" s="8"/>
    </row>
    <row r="11694" spans="9:11" x14ac:dyDescent="0.25">
      <c r="I11694" s="4"/>
      <c r="J11694" s="6"/>
      <c r="K11694" s="8"/>
    </row>
    <row r="11695" spans="9:11" x14ac:dyDescent="0.25">
      <c r="I11695" s="4"/>
      <c r="J11695" s="6"/>
      <c r="K11695" s="8"/>
    </row>
    <row r="11696" spans="9:11" x14ac:dyDescent="0.25">
      <c r="I11696" s="4"/>
      <c r="J11696" s="6"/>
      <c r="K11696" s="8"/>
    </row>
    <row r="11697" spans="9:11" x14ac:dyDescent="0.25">
      <c r="I11697" s="4"/>
      <c r="J11697" s="6"/>
      <c r="K11697" s="8"/>
    </row>
    <row r="11698" spans="9:11" x14ac:dyDescent="0.25">
      <c r="I11698" s="4"/>
      <c r="J11698" s="6"/>
      <c r="K11698" s="8"/>
    </row>
    <row r="11699" spans="9:11" x14ac:dyDescent="0.25">
      <c r="I11699" s="4"/>
      <c r="J11699" s="6"/>
      <c r="K11699" s="8"/>
    </row>
    <row r="11700" spans="9:11" x14ac:dyDescent="0.25">
      <c r="I11700" s="4"/>
      <c r="J11700" s="6"/>
      <c r="K11700" s="8"/>
    </row>
    <row r="11701" spans="9:11" x14ac:dyDescent="0.25">
      <c r="I11701" s="4"/>
      <c r="J11701" s="6"/>
      <c r="K11701" s="8"/>
    </row>
    <row r="11702" spans="9:11" x14ac:dyDescent="0.25">
      <c r="I11702" s="4"/>
      <c r="J11702" s="6"/>
      <c r="K11702" s="8"/>
    </row>
    <row r="11703" spans="9:11" x14ac:dyDescent="0.25">
      <c r="I11703" s="4"/>
      <c r="J11703" s="6"/>
      <c r="K11703" s="8"/>
    </row>
    <row r="11704" spans="9:11" x14ac:dyDescent="0.25">
      <c r="I11704" s="4"/>
      <c r="J11704" s="6"/>
      <c r="K11704" s="8"/>
    </row>
    <row r="11705" spans="9:11" x14ac:dyDescent="0.25">
      <c r="I11705" s="4"/>
      <c r="J11705" s="6"/>
      <c r="K11705" s="8"/>
    </row>
    <row r="11706" spans="9:11" x14ac:dyDescent="0.25">
      <c r="I11706" s="4"/>
      <c r="J11706" s="6"/>
      <c r="K11706" s="8"/>
    </row>
    <row r="11707" spans="9:11" x14ac:dyDescent="0.25">
      <c r="I11707" s="4"/>
      <c r="J11707" s="6"/>
      <c r="K11707" s="8"/>
    </row>
    <row r="11708" spans="9:11" x14ac:dyDescent="0.25">
      <c r="I11708" s="4"/>
      <c r="J11708" s="6"/>
      <c r="K11708" s="8"/>
    </row>
    <row r="11709" spans="9:11" x14ac:dyDescent="0.25">
      <c r="I11709" s="4"/>
      <c r="J11709" s="6"/>
      <c r="K11709" s="8"/>
    </row>
    <row r="11710" spans="9:11" x14ac:dyDescent="0.25">
      <c r="I11710" s="4"/>
      <c r="J11710" s="6"/>
      <c r="K11710" s="8"/>
    </row>
    <row r="11711" spans="9:11" x14ac:dyDescent="0.25">
      <c r="I11711" s="4"/>
      <c r="J11711" s="6"/>
      <c r="K11711" s="8"/>
    </row>
    <row r="11712" spans="9:11" x14ac:dyDescent="0.25">
      <c r="I11712" s="4"/>
      <c r="J11712" s="6"/>
      <c r="K11712" s="8"/>
    </row>
    <row r="11713" spans="9:11" x14ac:dyDescent="0.25">
      <c r="I11713" s="4"/>
      <c r="J11713" s="6"/>
      <c r="K11713" s="8"/>
    </row>
    <row r="11714" spans="9:11" x14ac:dyDescent="0.25">
      <c r="I11714" s="4"/>
      <c r="J11714" s="6"/>
      <c r="K11714" s="8"/>
    </row>
    <row r="11715" spans="9:11" x14ac:dyDescent="0.25">
      <c r="I11715" s="4"/>
      <c r="J11715" s="6"/>
      <c r="K11715" s="8"/>
    </row>
    <row r="11716" spans="9:11" x14ac:dyDescent="0.25">
      <c r="I11716" s="4"/>
      <c r="J11716" s="6"/>
      <c r="K11716" s="8"/>
    </row>
    <row r="11717" spans="9:11" x14ac:dyDescent="0.25">
      <c r="I11717" s="4"/>
      <c r="J11717" s="6"/>
      <c r="K11717" s="8"/>
    </row>
    <row r="11718" spans="9:11" x14ac:dyDescent="0.25">
      <c r="I11718" s="4"/>
      <c r="J11718" s="6"/>
      <c r="K11718" s="8"/>
    </row>
    <row r="11719" spans="9:11" x14ac:dyDescent="0.25">
      <c r="I11719" s="4"/>
      <c r="J11719" s="6"/>
      <c r="K11719" s="8"/>
    </row>
    <row r="11720" spans="9:11" x14ac:dyDescent="0.25">
      <c r="I11720" s="4"/>
      <c r="J11720" s="6"/>
      <c r="K11720" s="8"/>
    </row>
    <row r="11721" spans="9:11" x14ac:dyDescent="0.25">
      <c r="I11721" s="4"/>
      <c r="J11721" s="6"/>
      <c r="K11721" s="8"/>
    </row>
    <row r="11722" spans="9:11" x14ac:dyDescent="0.25">
      <c r="I11722" s="4"/>
      <c r="J11722" s="6"/>
      <c r="K11722" s="8"/>
    </row>
    <row r="11723" spans="9:11" x14ac:dyDescent="0.25">
      <c r="I11723" s="4"/>
      <c r="J11723" s="6"/>
      <c r="K11723" s="8"/>
    </row>
    <row r="11724" spans="9:11" x14ac:dyDescent="0.25">
      <c r="I11724" s="4"/>
      <c r="J11724" s="6"/>
      <c r="K11724" s="8"/>
    </row>
    <row r="11725" spans="9:11" x14ac:dyDescent="0.25">
      <c r="I11725" s="4"/>
      <c r="J11725" s="6"/>
      <c r="K11725" s="8"/>
    </row>
    <row r="11726" spans="9:11" x14ac:dyDescent="0.25">
      <c r="I11726" s="4"/>
      <c r="J11726" s="6"/>
      <c r="K11726" s="8"/>
    </row>
    <row r="11727" spans="9:11" x14ac:dyDescent="0.25">
      <c r="I11727" s="4"/>
      <c r="J11727" s="6"/>
      <c r="K11727" s="8"/>
    </row>
    <row r="11728" spans="9:11" x14ac:dyDescent="0.25">
      <c r="I11728" s="4"/>
      <c r="J11728" s="6"/>
      <c r="K11728" s="8"/>
    </row>
    <row r="11729" spans="9:11" x14ac:dyDescent="0.25">
      <c r="I11729" s="4"/>
      <c r="J11729" s="6"/>
      <c r="K11729" s="8"/>
    </row>
    <row r="11730" spans="9:11" x14ac:dyDescent="0.25">
      <c r="I11730" s="4"/>
      <c r="J11730" s="6"/>
      <c r="K11730" s="8"/>
    </row>
    <row r="11731" spans="9:11" x14ac:dyDescent="0.25">
      <c r="I11731" s="4"/>
      <c r="J11731" s="6"/>
      <c r="K11731" s="8"/>
    </row>
    <row r="11732" spans="9:11" x14ac:dyDescent="0.25">
      <c r="I11732" s="4"/>
      <c r="J11732" s="6"/>
      <c r="K11732" s="8"/>
    </row>
    <row r="11733" spans="9:11" x14ac:dyDescent="0.25">
      <c r="I11733" s="4"/>
      <c r="J11733" s="6"/>
      <c r="K11733" s="8"/>
    </row>
    <row r="11734" spans="9:11" x14ac:dyDescent="0.25">
      <c r="I11734" s="4"/>
      <c r="J11734" s="6"/>
      <c r="K11734" s="8"/>
    </row>
    <row r="11735" spans="9:11" x14ac:dyDescent="0.25">
      <c r="I11735" s="4"/>
      <c r="J11735" s="6"/>
      <c r="K11735" s="8"/>
    </row>
    <row r="11736" spans="9:11" x14ac:dyDescent="0.25">
      <c r="I11736" s="4"/>
      <c r="J11736" s="6"/>
      <c r="K11736" s="8"/>
    </row>
    <row r="11737" spans="9:11" x14ac:dyDescent="0.25">
      <c r="I11737" s="4"/>
      <c r="J11737" s="6"/>
      <c r="K11737" s="8"/>
    </row>
    <row r="11738" spans="9:11" x14ac:dyDescent="0.25">
      <c r="I11738" s="4"/>
      <c r="J11738" s="6"/>
      <c r="K11738" s="8"/>
    </row>
    <row r="11739" spans="9:11" x14ac:dyDescent="0.25">
      <c r="I11739" s="4"/>
      <c r="J11739" s="6"/>
      <c r="K11739" s="8"/>
    </row>
    <row r="11740" spans="9:11" x14ac:dyDescent="0.25">
      <c r="I11740" s="4"/>
      <c r="J11740" s="6"/>
      <c r="K11740" s="8"/>
    </row>
    <row r="11741" spans="9:11" x14ac:dyDescent="0.25">
      <c r="I11741" s="4"/>
      <c r="J11741" s="6"/>
      <c r="K11741" s="8"/>
    </row>
    <row r="11742" spans="9:11" x14ac:dyDescent="0.25">
      <c r="I11742" s="4"/>
      <c r="J11742" s="6"/>
      <c r="K11742" s="8"/>
    </row>
    <row r="11743" spans="9:11" x14ac:dyDescent="0.25">
      <c r="I11743" s="4"/>
      <c r="J11743" s="6"/>
      <c r="K11743" s="8"/>
    </row>
    <row r="11744" spans="9:11" x14ac:dyDescent="0.25">
      <c r="I11744" s="4"/>
      <c r="J11744" s="6"/>
      <c r="K11744" s="8"/>
    </row>
    <row r="11745" spans="9:11" x14ac:dyDescent="0.25">
      <c r="I11745" s="4"/>
      <c r="J11745" s="6"/>
      <c r="K11745" s="8"/>
    </row>
    <row r="11746" spans="9:11" x14ac:dyDescent="0.25">
      <c r="I11746" s="4"/>
      <c r="J11746" s="6"/>
      <c r="K11746" s="8"/>
    </row>
    <row r="11747" spans="9:11" x14ac:dyDescent="0.25">
      <c r="I11747" s="4"/>
      <c r="J11747" s="6"/>
      <c r="K11747" s="8"/>
    </row>
    <row r="11748" spans="9:11" x14ac:dyDescent="0.25">
      <c r="I11748" s="4"/>
      <c r="J11748" s="6"/>
      <c r="K11748" s="8"/>
    </row>
    <row r="11749" spans="9:11" x14ac:dyDescent="0.25">
      <c r="I11749" s="4"/>
      <c r="J11749" s="6"/>
      <c r="K11749" s="8"/>
    </row>
    <row r="11750" spans="9:11" x14ac:dyDescent="0.25">
      <c r="I11750" s="4"/>
      <c r="J11750" s="6"/>
      <c r="K11750" s="8"/>
    </row>
    <row r="11751" spans="9:11" x14ac:dyDescent="0.25">
      <c r="I11751" s="4"/>
      <c r="J11751" s="6"/>
      <c r="K11751" s="8"/>
    </row>
    <row r="11752" spans="9:11" x14ac:dyDescent="0.25">
      <c r="I11752" s="4"/>
      <c r="J11752" s="6"/>
      <c r="K11752" s="8"/>
    </row>
    <row r="11753" spans="9:11" x14ac:dyDescent="0.25">
      <c r="I11753" s="4"/>
      <c r="J11753" s="6"/>
      <c r="K11753" s="8"/>
    </row>
    <row r="11754" spans="9:11" x14ac:dyDescent="0.25">
      <c r="I11754" s="4"/>
      <c r="J11754" s="6"/>
      <c r="K11754" s="8"/>
    </row>
    <row r="11755" spans="9:11" x14ac:dyDescent="0.25">
      <c r="I11755" s="4"/>
      <c r="J11755" s="6"/>
      <c r="K11755" s="8"/>
    </row>
    <row r="11756" spans="9:11" x14ac:dyDescent="0.25">
      <c r="I11756" s="4"/>
      <c r="J11756" s="6"/>
      <c r="K11756" s="8"/>
    </row>
    <row r="11757" spans="9:11" x14ac:dyDescent="0.25">
      <c r="I11757" s="4"/>
      <c r="J11757" s="6"/>
      <c r="K11757" s="8"/>
    </row>
    <row r="11758" spans="9:11" x14ac:dyDescent="0.25">
      <c r="I11758" s="4"/>
      <c r="J11758" s="6"/>
      <c r="K11758" s="8"/>
    </row>
    <row r="11759" spans="9:11" x14ac:dyDescent="0.25">
      <c r="I11759" s="4"/>
      <c r="J11759" s="6"/>
      <c r="K11759" s="8"/>
    </row>
    <row r="11760" spans="9:11" x14ac:dyDescent="0.25">
      <c r="I11760" s="4"/>
      <c r="J11760" s="6"/>
      <c r="K11760" s="8"/>
    </row>
    <row r="11761" spans="9:11" x14ac:dyDescent="0.25">
      <c r="I11761" s="4"/>
      <c r="J11761" s="6"/>
      <c r="K11761" s="8"/>
    </row>
    <row r="11762" spans="9:11" x14ac:dyDescent="0.25">
      <c r="I11762" s="4"/>
      <c r="J11762" s="6"/>
      <c r="K11762" s="8"/>
    </row>
    <row r="11763" spans="9:11" x14ac:dyDescent="0.25">
      <c r="I11763" s="4"/>
      <c r="J11763" s="6"/>
      <c r="K11763" s="8"/>
    </row>
    <row r="11764" spans="9:11" x14ac:dyDescent="0.25">
      <c r="I11764" s="4"/>
      <c r="J11764" s="6"/>
      <c r="K11764" s="8"/>
    </row>
    <row r="11765" spans="9:11" x14ac:dyDescent="0.25">
      <c r="I11765" s="4"/>
      <c r="J11765" s="6"/>
      <c r="K11765" s="8"/>
    </row>
    <row r="11766" spans="9:11" x14ac:dyDescent="0.25">
      <c r="I11766" s="4"/>
      <c r="J11766" s="6"/>
      <c r="K11766" s="8"/>
    </row>
    <row r="11767" spans="9:11" x14ac:dyDescent="0.25">
      <c r="I11767" s="4"/>
      <c r="J11767" s="6"/>
      <c r="K11767" s="8"/>
    </row>
    <row r="11768" spans="9:11" x14ac:dyDescent="0.25">
      <c r="I11768" s="4"/>
      <c r="J11768" s="6"/>
      <c r="K11768" s="8"/>
    </row>
    <row r="11769" spans="9:11" x14ac:dyDescent="0.25">
      <c r="I11769" s="4"/>
      <c r="J11769" s="6"/>
      <c r="K11769" s="8"/>
    </row>
    <row r="11770" spans="9:11" x14ac:dyDescent="0.25">
      <c r="I11770" s="4"/>
      <c r="J11770" s="6"/>
      <c r="K11770" s="8"/>
    </row>
    <row r="11771" spans="9:11" x14ac:dyDescent="0.25">
      <c r="I11771" s="4"/>
      <c r="J11771" s="6"/>
      <c r="K11771" s="8"/>
    </row>
    <row r="11772" spans="9:11" x14ac:dyDescent="0.25">
      <c r="I11772" s="4"/>
      <c r="J11772" s="6"/>
      <c r="K11772" s="8"/>
    </row>
    <row r="11773" spans="9:11" x14ac:dyDescent="0.25">
      <c r="I11773" s="4"/>
      <c r="J11773" s="6"/>
      <c r="K11773" s="8"/>
    </row>
    <row r="11774" spans="9:11" x14ac:dyDescent="0.25">
      <c r="I11774" s="4"/>
      <c r="J11774" s="6"/>
      <c r="K11774" s="8"/>
    </row>
    <row r="11775" spans="9:11" x14ac:dyDescent="0.25">
      <c r="I11775" s="4"/>
      <c r="J11775" s="6"/>
      <c r="K11775" s="8"/>
    </row>
    <row r="11776" spans="9:11" x14ac:dyDescent="0.25">
      <c r="I11776" s="4"/>
      <c r="J11776" s="6"/>
      <c r="K11776" s="8"/>
    </row>
    <row r="11777" spans="9:11" x14ac:dyDescent="0.25">
      <c r="I11777" s="4"/>
      <c r="J11777" s="6"/>
      <c r="K11777" s="8"/>
    </row>
    <row r="11778" spans="9:11" x14ac:dyDescent="0.25">
      <c r="I11778" s="4"/>
      <c r="J11778" s="6"/>
      <c r="K11778" s="8"/>
    </row>
    <row r="11779" spans="9:11" x14ac:dyDescent="0.25">
      <c r="I11779" s="4"/>
      <c r="J11779" s="6"/>
      <c r="K11779" s="8"/>
    </row>
    <row r="11780" spans="9:11" x14ac:dyDescent="0.25">
      <c r="I11780" s="4"/>
      <c r="J11780" s="6"/>
      <c r="K11780" s="8"/>
    </row>
    <row r="11781" spans="9:11" x14ac:dyDescent="0.25">
      <c r="I11781" s="4"/>
      <c r="J11781" s="6"/>
      <c r="K11781" s="8"/>
    </row>
    <row r="11782" spans="9:11" x14ac:dyDescent="0.25">
      <c r="I11782" s="4"/>
      <c r="J11782" s="6"/>
      <c r="K11782" s="8"/>
    </row>
    <row r="11783" spans="9:11" x14ac:dyDescent="0.25">
      <c r="I11783" s="4"/>
      <c r="J11783" s="6"/>
      <c r="K11783" s="8"/>
    </row>
    <row r="11784" spans="9:11" x14ac:dyDescent="0.25">
      <c r="I11784" s="4"/>
      <c r="J11784" s="6"/>
      <c r="K11784" s="8"/>
    </row>
    <row r="11785" spans="9:11" x14ac:dyDescent="0.25">
      <c r="I11785" s="4"/>
      <c r="J11785" s="6"/>
      <c r="K11785" s="8"/>
    </row>
    <row r="11786" spans="9:11" x14ac:dyDescent="0.25">
      <c r="I11786" s="4"/>
      <c r="J11786" s="6"/>
      <c r="K11786" s="8"/>
    </row>
    <row r="11787" spans="9:11" x14ac:dyDescent="0.25">
      <c r="I11787" s="4"/>
      <c r="J11787" s="6"/>
      <c r="K11787" s="8"/>
    </row>
    <row r="11788" spans="9:11" x14ac:dyDescent="0.25">
      <c r="I11788" s="4"/>
      <c r="J11788" s="6"/>
      <c r="K11788" s="8"/>
    </row>
    <row r="11789" spans="9:11" x14ac:dyDescent="0.25">
      <c r="I11789" s="4"/>
      <c r="J11789" s="6"/>
      <c r="K11789" s="8"/>
    </row>
    <row r="11790" spans="9:11" x14ac:dyDescent="0.25">
      <c r="I11790" s="4"/>
      <c r="J11790" s="6"/>
      <c r="K11790" s="8"/>
    </row>
    <row r="11791" spans="9:11" x14ac:dyDescent="0.25">
      <c r="I11791" s="4"/>
      <c r="J11791" s="6"/>
      <c r="K11791" s="8"/>
    </row>
    <row r="11792" spans="9:11" x14ac:dyDescent="0.25">
      <c r="I11792" s="4"/>
      <c r="J11792" s="6"/>
      <c r="K11792" s="8"/>
    </row>
    <row r="11793" spans="9:11" x14ac:dyDescent="0.25">
      <c r="I11793" s="4"/>
      <c r="J11793" s="6"/>
      <c r="K11793" s="8"/>
    </row>
    <row r="11794" spans="9:11" x14ac:dyDescent="0.25">
      <c r="I11794" s="4"/>
      <c r="J11794" s="6"/>
      <c r="K11794" s="8"/>
    </row>
    <row r="11795" spans="9:11" x14ac:dyDescent="0.25">
      <c r="I11795" s="4"/>
      <c r="J11795" s="6"/>
      <c r="K11795" s="8"/>
    </row>
    <row r="11796" spans="9:11" x14ac:dyDescent="0.25">
      <c r="I11796" s="4"/>
      <c r="J11796" s="6"/>
      <c r="K11796" s="8"/>
    </row>
    <row r="11797" spans="9:11" x14ac:dyDescent="0.25">
      <c r="I11797" s="4"/>
      <c r="J11797" s="6"/>
      <c r="K11797" s="8"/>
    </row>
    <row r="11798" spans="9:11" x14ac:dyDescent="0.25">
      <c r="I11798" s="4"/>
      <c r="J11798" s="6"/>
      <c r="K11798" s="8"/>
    </row>
    <row r="11799" spans="9:11" x14ac:dyDescent="0.25">
      <c r="I11799" s="4"/>
      <c r="J11799" s="6"/>
      <c r="K11799" s="8"/>
    </row>
    <row r="11800" spans="9:11" x14ac:dyDescent="0.25">
      <c r="I11800" s="4"/>
      <c r="J11800" s="6"/>
      <c r="K11800" s="8"/>
    </row>
    <row r="11801" spans="9:11" x14ac:dyDescent="0.25">
      <c r="I11801" s="4"/>
      <c r="J11801" s="6"/>
      <c r="K11801" s="8"/>
    </row>
    <row r="11802" spans="9:11" x14ac:dyDescent="0.25">
      <c r="I11802" s="4"/>
      <c r="J11802" s="6"/>
      <c r="K11802" s="8"/>
    </row>
    <row r="11803" spans="9:11" x14ac:dyDescent="0.25">
      <c r="I11803" s="4"/>
      <c r="J11803" s="6"/>
      <c r="K11803" s="8"/>
    </row>
    <row r="11804" spans="9:11" x14ac:dyDescent="0.25">
      <c r="I11804" s="4"/>
      <c r="J11804" s="6"/>
      <c r="K11804" s="8"/>
    </row>
    <row r="11805" spans="9:11" x14ac:dyDescent="0.25">
      <c r="I11805" s="4"/>
      <c r="J11805" s="6"/>
      <c r="K11805" s="8"/>
    </row>
    <row r="11806" spans="9:11" x14ac:dyDescent="0.25">
      <c r="I11806" s="4"/>
      <c r="J11806" s="6"/>
      <c r="K11806" s="8"/>
    </row>
    <row r="11807" spans="9:11" x14ac:dyDescent="0.25">
      <c r="I11807" s="4"/>
      <c r="J11807" s="6"/>
      <c r="K11807" s="8"/>
    </row>
    <row r="11808" spans="9:11" x14ac:dyDescent="0.25">
      <c r="I11808" s="4"/>
      <c r="J11808" s="6"/>
      <c r="K11808" s="8"/>
    </row>
    <row r="11809" spans="9:11" x14ac:dyDescent="0.25">
      <c r="I11809" s="4"/>
      <c r="J11809" s="6"/>
      <c r="K11809" s="8"/>
    </row>
    <row r="11810" spans="9:11" x14ac:dyDescent="0.25">
      <c r="I11810" s="4"/>
      <c r="J11810" s="6"/>
      <c r="K11810" s="8"/>
    </row>
    <row r="11811" spans="9:11" x14ac:dyDescent="0.25">
      <c r="I11811" s="4"/>
      <c r="J11811" s="6"/>
      <c r="K11811" s="8"/>
    </row>
    <row r="11812" spans="9:11" x14ac:dyDescent="0.25">
      <c r="I11812" s="4"/>
      <c r="J11812" s="6"/>
      <c r="K11812" s="8"/>
    </row>
    <row r="11813" spans="9:11" x14ac:dyDescent="0.25">
      <c r="I11813" s="4"/>
      <c r="J11813" s="6"/>
      <c r="K11813" s="8"/>
    </row>
    <row r="11814" spans="9:11" x14ac:dyDescent="0.25">
      <c r="I11814" s="4"/>
      <c r="J11814" s="6"/>
      <c r="K11814" s="8"/>
    </row>
    <row r="11815" spans="9:11" x14ac:dyDescent="0.25">
      <c r="I11815" s="4"/>
      <c r="J11815" s="6"/>
      <c r="K11815" s="8"/>
    </row>
    <row r="11816" spans="9:11" x14ac:dyDescent="0.25">
      <c r="I11816" s="4"/>
      <c r="J11816" s="6"/>
      <c r="K11816" s="8"/>
    </row>
    <row r="11817" spans="9:11" x14ac:dyDescent="0.25">
      <c r="I11817" s="4"/>
      <c r="J11817" s="6"/>
      <c r="K11817" s="8"/>
    </row>
    <row r="11818" spans="9:11" x14ac:dyDescent="0.25">
      <c r="I11818" s="4"/>
      <c r="J11818" s="6"/>
      <c r="K11818" s="8"/>
    </row>
    <row r="11819" spans="9:11" x14ac:dyDescent="0.25">
      <c r="I11819" s="4"/>
      <c r="J11819" s="6"/>
      <c r="K11819" s="8"/>
    </row>
    <row r="11820" spans="9:11" x14ac:dyDescent="0.25">
      <c r="I11820" s="4"/>
      <c r="J11820" s="6"/>
      <c r="K11820" s="8"/>
    </row>
    <row r="11821" spans="9:11" x14ac:dyDescent="0.25">
      <c r="I11821" s="4"/>
      <c r="J11821" s="6"/>
      <c r="K11821" s="8"/>
    </row>
    <row r="11822" spans="9:11" x14ac:dyDescent="0.25">
      <c r="I11822" s="4"/>
      <c r="J11822" s="6"/>
      <c r="K11822" s="8"/>
    </row>
    <row r="11823" spans="9:11" x14ac:dyDescent="0.25">
      <c r="I11823" s="4"/>
      <c r="J11823" s="6"/>
      <c r="K11823" s="8"/>
    </row>
    <row r="11824" spans="9:11" x14ac:dyDescent="0.25">
      <c r="I11824" s="4"/>
      <c r="J11824" s="6"/>
      <c r="K11824" s="8"/>
    </row>
    <row r="11825" spans="9:11" x14ac:dyDescent="0.25">
      <c r="I11825" s="4"/>
      <c r="J11825" s="6"/>
      <c r="K11825" s="8"/>
    </row>
    <row r="11826" spans="9:11" x14ac:dyDescent="0.25">
      <c r="I11826" s="4"/>
      <c r="J11826" s="6"/>
      <c r="K11826" s="8"/>
    </row>
    <row r="11827" spans="9:11" x14ac:dyDescent="0.25">
      <c r="I11827" s="4"/>
      <c r="J11827" s="6"/>
      <c r="K11827" s="8"/>
    </row>
    <row r="11828" spans="9:11" x14ac:dyDescent="0.25">
      <c r="I11828" s="4"/>
      <c r="J11828" s="6"/>
      <c r="K11828" s="8"/>
    </row>
    <row r="11829" spans="9:11" x14ac:dyDescent="0.25">
      <c r="I11829" s="4"/>
      <c r="J11829" s="6"/>
      <c r="K11829" s="8"/>
    </row>
    <row r="11830" spans="9:11" x14ac:dyDescent="0.25">
      <c r="I11830" s="4"/>
      <c r="J11830" s="6"/>
      <c r="K11830" s="8"/>
    </row>
    <row r="11831" spans="9:11" x14ac:dyDescent="0.25">
      <c r="I11831" s="4"/>
      <c r="J11831" s="6"/>
      <c r="K11831" s="8"/>
    </row>
    <row r="11832" spans="9:11" x14ac:dyDescent="0.25">
      <c r="I11832" s="4"/>
      <c r="J11832" s="6"/>
      <c r="K11832" s="8"/>
    </row>
    <row r="11833" spans="9:11" x14ac:dyDescent="0.25">
      <c r="I11833" s="4"/>
      <c r="J11833" s="6"/>
      <c r="K11833" s="8"/>
    </row>
    <row r="11834" spans="9:11" x14ac:dyDescent="0.25">
      <c r="I11834" s="4"/>
      <c r="J11834" s="6"/>
      <c r="K11834" s="8"/>
    </row>
    <row r="11835" spans="9:11" x14ac:dyDescent="0.25">
      <c r="I11835" s="4"/>
      <c r="J11835" s="6"/>
      <c r="K11835" s="8"/>
    </row>
    <row r="11836" spans="9:11" x14ac:dyDescent="0.25">
      <c r="I11836" s="4"/>
      <c r="J11836" s="6"/>
      <c r="K11836" s="8"/>
    </row>
    <row r="11837" spans="9:11" x14ac:dyDescent="0.25">
      <c r="I11837" s="4"/>
      <c r="J11837" s="6"/>
      <c r="K11837" s="8"/>
    </row>
    <row r="11838" spans="9:11" x14ac:dyDescent="0.25">
      <c r="I11838" s="4"/>
      <c r="J11838" s="6"/>
      <c r="K11838" s="8"/>
    </row>
    <row r="11839" spans="9:11" x14ac:dyDescent="0.25">
      <c r="I11839" s="4"/>
      <c r="J11839" s="6"/>
      <c r="K11839" s="8"/>
    </row>
    <row r="11840" spans="9:11" x14ac:dyDescent="0.25">
      <c r="I11840" s="4"/>
      <c r="J11840" s="6"/>
      <c r="K11840" s="8"/>
    </row>
    <row r="11841" spans="9:11" x14ac:dyDescent="0.25">
      <c r="I11841" s="4"/>
      <c r="J11841" s="6"/>
      <c r="K11841" s="8"/>
    </row>
    <row r="11842" spans="9:11" x14ac:dyDescent="0.25">
      <c r="I11842" s="4"/>
      <c r="J11842" s="6"/>
      <c r="K11842" s="8"/>
    </row>
    <row r="11843" spans="9:11" x14ac:dyDescent="0.25">
      <c r="I11843" s="4"/>
      <c r="J11843" s="6"/>
      <c r="K11843" s="8"/>
    </row>
    <row r="11844" spans="9:11" x14ac:dyDescent="0.25">
      <c r="I11844" s="4"/>
      <c r="J11844" s="6"/>
      <c r="K11844" s="8"/>
    </row>
    <row r="11845" spans="9:11" x14ac:dyDescent="0.25">
      <c r="I11845" s="4"/>
      <c r="J11845" s="6"/>
      <c r="K11845" s="8"/>
    </row>
    <row r="11846" spans="9:11" x14ac:dyDescent="0.25">
      <c r="I11846" s="4"/>
      <c r="J11846" s="6"/>
      <c r="K11846" s="8"/>
    </row>
    <row r="11847" spans="9:11" x14ac:dyDescent="0.25">
      <c r="I11847" s="4"/>
      <c r="J11847" s="6"/>
      <c r="K11847" s="8"/>
    </row>
    <row r="11848" spans="9:11" x14ac:dyDescent="0.25">
      <c r="I11848" s="4"/>
      <c r="J11848" s="6"/>
      <c r="K11848" s="8"/>
    </row>
    <row r="11849" spans="9:11" x14ac:dyDescent="0.25">
      <c r="I11849" s="4"/>
      <c r="J11849" s="6"/>
      <c r="K11849" s="8"/>
    </row>
    <row r="11850" spans="9:11" x14ac:dyDescent="0.25">
      <c r="I11850" s="4"/>
      <c r="J11850" s="6"/>
      <c r="K11850" s="8"/>
    </row>
    <row r="11851" spans="9:11" x14ac:dyDescent="0.25">
      <c r="I11851" s="4"/>
      <c r="J11851" s="6"/>
      <c r="K11851" s="8"/>
    </row>
    <row r="11852" spans="9:11" x14ac:dyDescent="0.25">
      <c r="I11852" s="4"/>
      <c r="J11852" s="6"/>
      <c r="K11852" s="8"/>
    </row>
    <row r="11853" spans="9:11" x14ac:dyDescent="0.25">
      <c r="I11853" s="4"/>
      <c r="J11853" s="6"/>
      <c r="K11853" s="8"/>
    </row>
    <row r="11854" spans="9:11" x14ac:dyDescent="0.25">
      <c r="I11854" s="4"/>
      <c r="J11854" s="6"/>
      <c r="K11854" s="8"/>
    </row>
    <row r="11855" spans="9:11" x14ac:dyDescent="0.25">
      <c r="I11855" s="4"/>
      <c r="J11855" s="6"/>
      <c r="K11855" s="8"/>
    </row>
    <row r="11856" spans="9:11" x14ac:dyDescent="0.25">
      <c r="I11856" s="4"/>
      <c r="J11856" s="6"/>
      <c r="K11856" s="8"/>
    </row>
    <row r="11857" spans="9:11" x14ac:dyDescent="0.25">
      <c r="I11857" s="4"/>
      <c r="J11857" s="6"/>
      <c r="K11857" s="8"/>
    </row>
    <row r="11858" spans="9:11" x14ac:dyDescent="0.25">
      <c r="I11858" s="4"/>
      <c r="J11858" s="6"/>
      <c r="K11858" s="8"/>
    </row>
    <row r="11859" spans="9:11" x14ac:dyDescent="0.25">
      <c r="I11859" s="4"/>
      <c r="J11859" s="6"/>
      <c r="K11859" s="8"/>
    </row>
    <row r="11860" spans="9:11" x14ac:dyDescent="0.25">
      <c r="I11860" s="4"/>
      <c r="J11860" s="6"/>
      <c r="K11860" s="8"/>
    </row>
    <row r="11861" spans="9:11" x14ac:dyDescent="0.25">
      <c r="I11861" s="4"/>
      <c r="J11861" s="6"/>
      <c r="K11861" s="8"/>
    </row>
    <row r="11862" spans="9:11" x14ac:dyDescent="0.25">
      <c r="I11862" s="4"/>
      <c r="J11862" s="6"/>
      <c r="K11862" s="8"/>
    </row>
    <row r="11863" spans="9:11" x14ac:dyDescent="0.25">
      <c r="I11863" s="4"/>
      <c r="J11863" s="6"/>
      <c r="K11863" s="8"/>
    </row>
    <row r="11864" spans="9:11" x14ac:dyDescent="0.25">
      <c r="I11864" s="4"/>
      <c r="J11864" s="6"/>
      <c r="K11864" s="8"/>
    </row>
    <row r="11865" spans="9:11" x14ac:dyDescent="0.25">
      <c r="I11865" s="4"/>
      <c r="J11865" s="6"/>
      <c r="K11865" s="8"/>
    </row>
    <row r="11866" spans="9:11" x14ac:dyDescent="0.25">
      <c r="I11866" s="4"/>
      <c r="J11866" s="6"/>
      <c r="K11866" s="8"/>
    </row>
    <row r="11867" spans="9:11" x14ac:dyDescent="0.25">
      <c r="I11867" s="4"/>
      <c r="J11867" s="6"/>
      <c r="K11867" s="8"/>
    </row>
    <row r="11868" spans="9:11" x14ac:dyDescent="0.25">
      <c r="I11868" s="4"/>
      <c r="J11868" s="6"/>
      <c r="K11868" s="8"/>
    </row>
    <row r="11869" spans="9:11" x14ac:dyDescent="0.25">
      <c r="I11869" s="4"/>
      <c r="J11869" s="6"/>
      <c r="K11869" s="8"/>
    </row>
    <row r="11870" spans="9:11" x14ac:dyDescent="0.25">
      <c r="I11870" s="4"/>
      <c r="J11870" s="6"/>
      <c r="K11870" s="8"/>
    </row>
    <row r="11871" spans="9:11" x14ac:dyDescent="0.25">
      <c r="I11871" s="4"/>
      <c r="J11871" s="6"/>
      <c r="K11871" s="8"/>
    </row>
    <row r="11872" spans="9:11" x14ac:dyDescent="0.25">
      <c r="I11872" s="4"/>
      <c r="J11872" s="6"/>
      <c r="K11872" s="8"/>
    </row>
    <row r="11873" spans="9:11" x14ac:dyDescent="0.25">
      <c r="I11873" s="4"/>
      <c r="J11873" s="6"/>
      <c r="K11873" s="8"/>
    </row>
    <row r="11874" spans="9:11" x14ac:dyDescent="0.25">
      <c r="I11874" s="4"/>
      <c r="J11874" s="6"/>
      <c r="K11874" s="8"/>
    </row>
    <row r="11875" spans="9:11" x14ac:dyDescent="0.25">
      <c r="I11875" s="4"/>
      <c r="J11875" s="6"/>
      <c r="K11875" s="8"/>
    </row>
    <row r="11876" spans="9:11" x14ac:dyDescent="0.25">
      <c r="I11876" s="4"/>
      <c r="J11876" s="6"/>
      <c r="K11876" s="8"/>
    </row>
    <row r="11877" spans="9:11" x14ac:dyDescent="0.25">
      <c r="I11877" s="4"/>
      <c r="J11877" s="6"/>
      <c r="K11877" s="8"/>
    </row>
    <row r="11878" spans="9:11" x14ac:dyDescent="0.25">
      <c r="I11878" s="4"/>
      <c r="J11878" s="6"/>
      <c r="K11878" s="8"/>
    </row>
    <row r="11879" spans="9:11" x14ac:dyDescent="0.25">
      <c r="I11879" s="4"/>
      <c r="J11879" s="6"/>
      <c r="K11879" s="8"/>
    </row>
    <row r="11880" spans="9:11" x14ac:dyDescent="0.25">
      <c r="I11880" s="4"/>
      <c r="J11880" s="6"/>
      <c r="K11880" s="8"/>
    </row>
    <row r="11881" spans="9:11" x14ac:dyDescent="0.25">
      <c r="I11881" s="4"/>
      <c r="J11881" s="6"/>
      <c r="K11881" s="8"/>
    </row>
    <row r="11882" spans="9:11" x14ac:dyDescent="0.25">
      <c r="I11882" s="4"/>
      <c r="J11882" s="6"/>
      <c r="K11882" s="8"/>
    </row>
    <row r="11883" spans="9:11" x14ac:dyDescent="0.25">
      <c r="I11883" s="4"/>
      <c r="J11883" s="6"/>
      <c r="K11883" s="8"/>
    </row>
    <row r="11884" spans="9:11" x14ac:dyDescent="0.25">
      <c r="I11884" s="4"/>
      <c r="J11884" s="6"/>
      <c r="K11884" s="8"/>
    </row>
    <row r="11885" spans="9:11" x14ac:dyDescent="0.25">
      <c r="I11885" s="4"/>
      <c r="J11885" s="6"/>
      <c r="K11885" s="8"/>
    </row>
    <row r="11886" spans="9:11" x14ac:dyDescent="0.25">
      <c r="I11886" s="4"/>
      <c r="J11886" s="6"/>
      <c r="K11886" s="8"/>
    </row>
    <row r="11887" spans="9:11" x14ac:dyDescent="0.25">
      <c r="I11887" s="4"/>
      <c r="J11887" s="6"/>
      <c r="K11887" s="8"/>
    </row>
    <row r="11888" spans="9:11" x14ac:dyDescent="0.25">
      <c r="I11888" s="4"/>
      <c r="J11888" s="6"/>
      <c r="K11888" s="8"/>
    </row>
    <row r="11889" spans="9:11" x14ac:dyDescent="0.25">
      <c r="I11889" s="4"/>
      <c r="J11889" s="6"/>
      <c r="K11889" s="8"/>
    </row>
    <row r="11890" spans="9:11" x14ac:dyDescent="0.25">
      <c r="I11890" s="4"/>
      <c r="J11890" s="6"/>
      <c r="K11890" s="8"/>
    </row>
    <row r="11891" spans="9:11" x14ac:dyDescent="0.25">
      <c r="I11891" s="4"/>
      <c r="J11891" s="6"/>
      <c r="K11891" s="8"/>
    </row>
    <row r="11892" spans="9:11" x14ac:dyDescent="0.25">
      <c r="I11892" s="4"/>
      <c r="J11892" s="6"/>
      <c r="K11892" s="8"/>
    </row>
    <row r="11893" spans="9:11" x14ac:dyDescent="0.25">
      <c r="I11893" s="4"/>
      <c r="J11893" s="6"/>
      <c r="K11893" s="8"/>
    </row>
    <row r="11894" spans="9:11" x14ac:dyDescent="0.25">
      <c r="I11894" s="4"/>
      <c r="J11894" s="6"/>
      <c r="K11894" s="8"/>
    </row>
    <row r="11895" spans="9:11" x14ac:dyDescent="0.25">
      <c r="I11895" s="4"/>
      <c r="J11895" s="6"/>
      <c r="K11895" s="8"/>
    </row>
    <row r="11896" spans="9:11" x14ac:dyDescent="0.25">
      <c r="I11896" s="4"/>
      <c r="J11896" s="6"/>
      <c r="K11896" s="8"/>
    </row>
    <row r="11897" spans="9:11" x14ac:dyDescent="0.25">
      <c r="I11897" s="4"/>
      <c r="J11897" s="6"/>
      <c r="K11897" s="8"/>
    </row>
    <row r="11898" spans="9:11" x14ac:dyDescent="0.25">
      <c r="I11898" s="4"/>
      <c r="J11898" s="6"/>
      <c r="K11898" s="8"/>
    </row>
    <row r="11899" spans="9:11" x14ac:dyDescent="0.25">
      <c r="I11899" s="4"/>
      <c r="J11899" s="6"/>
      <c r="K11899" s="8"/>
    </row>
    <row r="11900" spans="9:11" x14ac:dyDescent="0.25">
      <c r="I11900" s="4"/>
      <c r="J11900" s="6"/>
      <c r="K11900" s="8"/>
    </row>
    <row r="11901" spans="9:11" x14ac:dyDescent="0.25">
      <c r="I11901" s="4"/>
      <c r="J11901" s="6"/>
      <c r="K11901" s="8"/>
    </row>
    <row r="11902" spans="9:11" x14ac:dyDescent="0.25">
      <c r="I11902" s="4"/>
      <c r="J11902" s="6"/>
      <c r="K11902" s="8"/>
    </row>
    <row r="11903" spans="9:11" x14ac:dyDescent="0.25">
      <c r="I11903" s="4"/>
      <c r="J11903" s="6"/>
      <c r="K11903" s="8"/>
    </row>
    <row r="11904" spans="9:11" x14ac:dyDescent="0.25">
      <c r="I11904" s="4"/>
      <c r="J11904" s="6"/>
      <c r="K11904" s="8"/>
    </row>
    <row r="11905" spans="9:11" x14ac:dyDescent="0.25">
      <c r="I11905" s="4"/>
      <c r="J11905" s="6"/>
      <c r="K11905" s="8"/>
    </row>
    <row r="11906" spans="9:11" x14ac:dyDescent="0.25">
      <c r="I11906" s="4"/>
      <c r="J11906" s="6"/>
      <c r="K11906" s="8"/>
    </row>
    <row r="11907" spans="9:11" x14ac:dyDescent="0.25">
      <c r="I11907" s="4"/>
      <c r="J11907" s="6"/>
      <c r="K11907" s="8"/>
    </row>
    <row r="11908" spans="9:11" x14ac:dyDescent="0.25">
      <c r="I11908" s="4"/>
      <c r="J11908" s="6"/>
      <c r="K11908" s="8"/>
    </row>
    <row r="11909" spans="9:11" x14ac:dyDescent="0.25">
      <c r="I11909" s="4"/>
      <c r="J11909" s="6"/>
      <c r="K11909" s="8"/>
    </row>
    <row r="11910" spans="9:11" x14ac:dyDescent="0.25">
      <c r="I11910" s="4"/>
      <c r="J11910" s="6"/>
      <c r="K11910" s="8"/>
    </row>
    <row r="11911" spans="9:11" x14ac:dyDescent="0.25">
      <c r="I11911" s="4"/>
      <c r="J11911" s="6"/>
      <c r="K11911" s="8"/>
    </row>
    <row r="11912" spans="9:11" x14ac:dyDescent="0.25">
      <c r="I11912" s="4"/>
      <c r="J11912" s="6"/>
      <c r="K11912" s="8"/>
    </row>
    <row r="11913" spans="9:11" x14ac:dyDescent="0.25">
      <c r="I11913" s="4"/>
      <c r="J11913" s="6"/>
      <c r="K11913" s="8"/>
    </row>
    <row r="11914" spans="9:11" x14ac:dyDescent="0.25">
      <c r="I11914" s="4"/>
      <c r="J11914" s="6"/>
      <c r="K11914" s="8"/>
    </row>
    <row r="11915" spans="9:11" x14ac:dyDescent="0.25">
      <c r="I11915" s="4"/>
      <c r="J11915" s="6"/>
      <c r="K11915" s="8"/>
    </row>
    <row r="11916" spans="9:11" x14ac:dyDescent="0.25">
      <c r="I11916" s="4"/>
      <c r="J11916" s="6"/>
      <c r="K11916" s="8"/>
    </row>
    <row r="11917" spans="9:11" x14ac:dyDescent="0.25">
      <c r="I11917" s="4"/>
      <c r="J11917" s="6"/>
      <c r="K11917" s="8"/>
    </row>
    <row r="11918" spans="9:11" x14ac:dyDescent="0.25">
      <c r="I11918" s="4"/>
      <c r="J11918" s="6"/>
      <c r="K11918" s="8"/>
    </row>
    <row r="11919" spans="9:11" x14ac:dyDescent="0.25">
      <c r="I11919" s="4"/>
      <c r="J11919" s="6"/>
      <c r="K11919" s="8"/>
    </row>
    <row r="11920" spans="9:11" x14ac:dyDescent="0.25">
      <c r="I11920" s="4"/>
      <c r="J11920" s="6"/>
      <c r="K11920" s="8"/>
    </row>
    <row r="11921" spans="9:11" x14ac:dyDescent="0.25">
      <c r="I11921" s="4"/>
      <c r="J11921" s="6"/>
      <c r="K11921" s="8"/>
    </row>
    <row r="11922" spans="9:11" x14ac:dyDescent="0.25">
      <c r="I11922" s="4"/>
      <c r="J11922" s="6"/>
      <c r="K11922" s="8"/>
    </row>
    <row r="11923" spans="9:11" x14ac:dyDescent="0.25">
      <c r="I11923" s="4"/>
      <c r="J11923" s="6"/>
      <c r="K11923" s="8"/>
    </row>
    <row r="11924" spans="9:11" x14ac:dyDescent="0.25">
      <c r="I11924" s="4"/>
      <c r="J11924" s="6"/>
      <c r="K11924" s="8"/>
    </row>
    <row r="11925" spans="9:11" x14ac:dyDescent="0.25">
      <c r="I11925" s="4"/>
      <c r="J11925" s="6"/>
      <c r="K11925" s="8"/>
    </row>
    <row r="11926" spans="9:11" x14ac:dyDescent="0.25">
      <c r="I11926" s="4"/>
      <c r="J11926" s="6"/>
      <c r="K11926" s="8"/>
    </row>
    <row r="11927" spans="9:11" x14ac:dyDescent="0.25">
      <c r="I11927" s="4"/>
      <c r="J11927" s="6"/>
      <c r="K11927" s="8"/>
    </row>
    <row r="11928" spans="9:11" x14ac:dyDescent="0.25">
      <c r="I11928" s="4"/>
      <c r="J11928" s="6"/>
      <c r="K11928" s="8"/>
    </row>
    <row r="11929" spans="9:11" x14ac:dyDescent="0.25">
      <c r="I11929" s="4"/>
      <c r="J11929" s="6"/>
      <c r="K11929" s="8"/>
    </row>
    <row r="11930" spans="9:11" x14ac:dyDescent="0.25">
      <c r="I11930" s="4"/>
      <c r="J11930" s="6"/>
      <c r="K11930" s="8"/>
    </row>
    <row r="11931" spans="9:11" x14ac:dyDescent="0.25">
      <c r="I11931" s="4"/>
      <c r="J11931" s="6"/>
      <c r="K11931" s="8"/>
    </row>
    <row r="11932" spans="9:11" x14ac:dyDescent="0.25">
      <c r="I11932" s="4"/>
      <c r="J11932" s="6"/>
      <c r="K11932" s="8"/>
    </row>
    <row r="11933" spans="9:11" x14ac:dyDescent="0.25">
      <c r="I11933" s="4"/>
      <c r="J11933" s="6"/>
      <c r="K11933" s="8"/>
    </row>
    <row r="11934" spans="9:11" x14ac:dyDescent="0.25">
      <c r="I11934" s="4"/>
      <c r="J11934" s="6"/>
      <c r="K11934" s="8"/>
    </row>
    <row r="11935" spans="9:11" x14ac:dyDescent="0.25">
      <c r="I11935" s="4"/>
      <c r="J11935" s="6"/>
      <c r="K11935" s="8"/>
    </row>
    <row r="11936" spans="9:11" x14ac:dyDescent="0.25">
      <c r="I11936" s="4"/>
      <c r="J11936" s="6"/>
      <c r="K11936" s="8"/>
    </row>
    <row r="11937" spans="9:11" x14ac:dyDescent="0.25">
      <c r="I11937" s="4"/>
      <c r="J11937" s="6"/>
      <c r="K11937" s="8"/>
    </row>
    <row r="11938" spans="9:11" x14ac:dyDescent="0.25">
      <c r="I11938" s="4"/>
      <c r="J11938" s="6"/>
      <c r="K11938" s="8"/>
    </row>
    <row r="11939" spans="9:11" x14ac:dyDescent="0.25">
      <c r="I11939" s="4"/>
      <c r="J11939" s="6"/>
      <c r="K11939" s="8"/>
    </row>
    <row r="11940" spans="9:11" x14ac:dyDescent="0.25">
      <c r="I11940" s="4"/>
      <c r="J11940" s="6"/>
      <c r="K11940" s="8"/>
    </row>
    <row r="11941" spans="9:11" x14ac:dyDescent="0.25">
      <c r="I11941" s="4"/>
      <c r="J11941" s="6"/>
      <c r="K11941" s="8"/>
    </row>
    <row r="11942" spans="9:11" x14ac:dyDescent="0.25">
      <c r="I11942" s="4"/>
      <c r="J11942" s="6"/>
      <c r="K11942" s="8"/>
    </row>
    <row r="11943" spans="9:11" x14ac:dyDescent="0.25">
      <c r="I11943" s="4"/>
      <c r="J11943" s="6"/>
      <c r="K11943" s="8"/>
    </row>
    <row r="11944" spans="9:11" x14ac:dyDescent="0.25">
      <c r="I11944" s="4"/>
      <c r="J11944" s="6"/>
      <c r="K11944" s="8"/>
    </row>
    <row r="11945" spans="9:11" x14ac:dyDescent="0.25">
      <c r="I11945" s="4"/>
      <c r="J11945" s="6"/>
      <c r="K11945" s="8"/>
    </row>
    <row r="11946" spans="9:11" x14ac:dyDescent="0.25">
      <c r="I11946" s="4"/>
      <c r="J11946" s="6"/>
      <c r="K11946" s="8"/>
    </row>
    <row r="11947" spans="9:11" x14ac:dyDescent="0.25">
      <c r="I11947" s="4"/>
      <c r="J11947" s="6"/>
      <c r="K11947" s="8"/>
    </row>
    <row r="11948" spans="9:11" x14ac:dyDescent="0.25">
      <c r="I11948" s="4"/>
      <c r="J11948" s="6"/>
      <c r="K11948" s="8"/>
    </row>
    <row r="11949" spans="9:11" x14ac:dyDescent="0.25">
      <c r="I11949" s="4"/>
      <c r="J11949" s="6"/>
      <c r="K11949" s="8"/>
    </row>
    <row r="11950" spans="9:11" x14ac:dyDescent="0.25">
      <c r="I11950" s="4"/>
      <c r="J11950" s="6"/>
      <c r="K11950" s="8"/>
    </row>
    <row r="11951" spans="9:11" x14ac:dyDescent="0.25">
      <c r="I11951" s="4"/>
      <c r="J11951" s="6"/>
      <c r="K11951" s="8"/>
    </row>
    <row r="11952" spans="9:11" x14ac:dyDescent="0.25">
      <c r="I11952" s="4"/>
      <c r="J11952" s="6"/>
      <c r="K11952" s="8"/>
    </row>
    <row r="11953" spans="9:11" x14ac:dyDescent="0.25">
      <c r="I11953" s="4"/>
      <c r="J11953" s="6"/>
      <c r="K11953" s="8"/>
    </row>
    <row r="11954" spans="9:11" x14ac:dyDescent="0.25">
      <c r="I11954" s="4"/>
      <c r="J11954" s="6"/>
      <c r="K11954" s="8"/>
    </row>
    <row r="11955" spans="9:11" x14ac:dyDescent="0.25">
      <c r="I11955" s="4"/>
      <c r="J11955" s="6"/>
      <c r="K11955" s="8"/>
    </row>
    <row r="11956" spans="9:11" x14ac:dyDescent="0.25">
      <c r="I11956" s="4"/>
      <c r="J11956" s="6"/>
      <c r="K11956" s="8"/>
    </row>
    <row r="11957" spans="9:11" x14ac:dyDescent="0.25">
      <c r="I11957" s="4"/>
      <c r="J11957" s="6"/>
      <c r="K11957" s="8"/>
    </row>
    <row r="11958" spans="9:11" x14ac:dyDescent="0.25">
      <c r="I11958" s="4"/>
      <c r="J11958" s="6"/>
      <c r="K11958" s="8"/>
    </row>
    <row r="11959" spans="9:11" x14ac:dyDescent="0.25">
      <c r="I11959" s="4"/>
      <c r="J11959" s="6"/>
      <c r="K11959" s="8"/>
    </row>
    <row r="11960" spans="9:11" x14ac:dyDescent="0.25">
      <c r="I11960" s="4"/>
      <c r="J11960" s="6"/>
      <c r="K11960" s="8"/>
    </row>
    <row r="11961" spans="9:11" x14ac:dyDescent="0.25">
      <c r="I11961" s="4"/>
      <c r="J11961" s="6"/>
      <c r="K11961" s="8"/>
    </row>
    <row r="11962" spans="9:11" x14ac:dyDescent="0.25">
      <c r="I11962" s="4"/>
      <c r="J11962" s="6"/>
      <c r="K11962" s="8"/>
    </row>
    <row r="11963" spans="9:11" x14ac:dyDescent="0.25">
      <c r="I11963" s="4"/>
      <c r="J11963" s="6"/>
      <c r="K11963" s="8"/>
    </row>
    <row r="11964" spans="9:11" x14ac:dyDescent="0.25">
      <c r="I11964" s="4"/>
      <c r="J11964" s="6"/>
      <c r="K11964" s="8"/>
    </row>
    <row r="11965" spans="9:11" x14ac:dyDescent="0.25">
      <c r="I11965" s="4"/>
      <c r="J11965" s="6"/>
      <c r="K11965" s="8"/>
    </row>
    <row r="11966" spans="9:11" x14ac:dyDescent="0.25">
      <c r="I11966" s="4"/>
      <c r="J11966" s="6"/>
      <c r="K11966" s="8"/>
    </row>
    <row r="11967" spans="9:11" x14ac:dyDescent="0.25">
      <c r="I11967" s="4"/>
      <c r="J11967" s="6"/>
      <c r="K11967" s="8"/>
    </row>
    <row r="11968" spans="9:11" x14ac:dyDescent="0.25">
      <c r="I11968" s="4"/>
      <c r="J11968" s="6"/>
      <c r="K11968" s="8"/>
    </row>
    <row r="11969" spans="9:11" x14ac:dyDescent="0.25">
      <c r="I11969" s="4"/>
      <c r="J11969" s="6"/>
      <c r="K11969" s="8"/>
    </row>
    <row r="11970" spans="9:11" x14ac:dyDescent="0.25">
      <c r="I11970" s="4"/>
      <c r="J11970" s="6"/>
      <c r="K11970" s="8"/>
    </row>
    <row r="11971" spans="9:11" x14ac:dyDescent="0.25">
      <c r="I11971" s="4"/>
      <c r="J11971" s="6"/>
      <c r="K11971" s="8"/>
    </row>
    <row r="11972" spans="9:11" x14ac:dyDescent="0.25">
      <c r="I11972" s="4"/>
      <c r="J11972" s="6"/>
      <c r="K11972" s="8"/>
    </row>
    <row r="11973" spans="9:11" x14ac:dyDescent="0.25">
      <c r="I11973" s="4"/>
      <c r="J11973" s="6"/>
      <c r="K11973" s="8"/>
    </row>
    <row r="11974" spans="9:11" x14ac:dyDescent="0.25">
      <c r="I11974" s="4"/>
      <c r="J11974" s="6"/>
      <c r="K11974" s="8"/>
    </row>
    <row r="11975" spans="9:11" x14ac:dyDescent="0.25">
      <c r="I11975" s="4"/>
      <c r="J11975" s="6"/>
      <c r="K11975" s="8"/>
    </row>
    <row r="11976" spans="9:11" x14ac:dyDescent="0.25">
      <c r="I11976" s="4"/>
      <c r="J11976" s="6"/>
      <c r="K11976" s="8"/>
    </row>
    <row r="11977" spans="9:11" x14ac:dyDescent="0.25">
      <c r="I11977" s="4"/>
      <c r="J11977" s="6"/>
      <c r="K11977" s="8"/>
    </row>
    <row r="11978" spans="9:11" x14ac:dyDescent="0.25">
      <c r="I11978" s="4"/>
      <c r="J11978" s="6"/>
      <c r="K11978" s="8"/>
    </row>
    <row r="11979" spans="9:11" x14ac:dyDescent="0.25">
      <c r="I11979" s="4"/>
      <c r="J11979" s="6"/>
      <c r="K11979" s="8"/>
    </row>
    <row r="11980" spans="9:11" x14ac:dyDescent="0.25">
      <c r="I11980" s="4"/>
      <c r="J11980" s="6"/>
      <c r="K11980" s="8"/>
    </row>
    <row r="11981" spans="9:11" x14ac:dyDescent="0.25">
      <c r="I11981" s="4"/>
      <c r="J11981" s="6"/>
      <c r="K11981" s="8"/>
    </row>
    <row r="11982" spans="9:11" x14ac:dyDescent="0.25">
      <c r="I11982" s="4"/>
      <c r="J11982" s="6"/>
      <c r="K11982" s="8"/>
    </row>
    <row r="11983" spans="9:11" x14ac:dyDescent="0.25">
      <c r="I11983" s="4"/>
      <c r="J11983" s="6"/>
      <c r="K11983" s="8"/>
    </row>
    <row r="11984" spans="9:11" x14ac:dyDescent="0.25">
      <c r="I11984" s="4"/>
      <c r="J11984" s="6"/>
      <c r="K11984" s="8"/>
    </row>
    <row r="11985" spans="9:11" x14ac:dyDescent="0.25">
      <c r="I11985" s="4"/>
      <c r="J11985" s="6"/>
      <c r="K11985" s="8"/>
    </row>
    <row r="11986" spans="9:11" x14ac:dyDescent="0.25">
      <c r="I11986" s="4"/>
      <c r="J11986" s="6"/>
      <c r="K11986" s="8"/>
    </row>
    <row r="11987" spans="9:11" x14ac:dyDescent="0.25">
      <c r="I11987" s="4"/>
      <c r="J11987" s="6"/>
      <c r="K11987" s="8"/>
    </row>
    <row r="11988" spans="9:11" x14ac:dyDescent="0.25">
      <c r="I11988" s="4"/>
      <c r="J11988" s="6"/>
      <c r="K11988" s="8"/>
    </row>
    <row r="11989" spans="9:11" x14ac:dyDescent="0.25">
      <c r="I11989" s="4"/>
      <c r="J11989" s="6"/>
      <c r="K11989" s="8"/>
    </row>
    <row r="11990" spans="9:11" x14ac:dyDescent="0.25">
      <c r="I11990" s="4"/>
      <c r="J11990" s="6"/>
      <c r="K11990" s="8"/>
    </row>
    <row r="11991" spans="9:11" x14ac:dyDescent="0.25">
      <c r="I11991" s="4"/>
      <c r="J11991" s="6"/>
      <c r="K11991" s="8"/>
    </row>
    <row r="11992" spans="9:11" x14ac:dyDescent="0.25">
      <c r="I11992" s="4"/>
      <c r="J11992" s="6"/>
      <c r="K11992" s="8"/>
    </row>
    <row r="11993" spans="9:11" x14ac:dyDescent="0.25">
      <c r="I11993" s="4"/>
      <c r="J11993" s="6"/>
      <c r="K11993" s="8"/>
    </row>
    <row r="11994" spans="9:11" x14ac:dyDescent="0.25">
      <c r="I11994" s="4"/>
      <c r="J11994" s="6"/>
      <c r="K11994" s="8"/>
    </row>
    <row r="11995" spans="9:11" x14ac:dyDescent="0.25">
      <c r="I11995" s="4"/>
      <c r="J11995" s="6"/>
      <c r="K11995" s="8"/>
    </row>
    <row r="11996" spans="9:11" x14ac:dyDescent="0.25">
      <c r="I11996" s="4"/>
      <c r="J11996" s="6"/>
      <c r="K11996" s="8"/>
    </row>
    <row r="11997" spans="9:11" x14ac:dyDescent="0.25">
      <c r="I11997" s="4"/>
      <c r="J11997" s="6"/>
      <c r="K11997" s="8"/>
    </row>
    <row r="11998" spans="9:11" x14ac:dyDescent="0.25">
      <c r="I11998" s="4"/>
      <c r="J11998" s="6"/>
      <c r="K11998" s="8"/>
    </row>
    <row r="11999" spans="9:11" x14ac:dyDescent="0.25">
      <c r="I11999" s="4"/>
      <c r="J11999" s="6"/>
      <c r="K11999" s="8"/>
    </row>
    <row r="12000" spans="9:11" x14ac:dyDescent="0.25">
      <c r="I12000" s="4"/>
      <c r="J12000" s="6"/>
      <c r="K12000" s="8"/>
    </row>
    <row r="12001" spans="9:11" x14ac:dyDescent="0.25">
      <c r="I12001" s="4"/>
      <c r="J12001" s="6"/>
      <c r="K12001" s="8"/>
    </row>
    <row r="12002" spans="9:11" x14ac:dyDescent="0.25">
      <c r="I12002" s="4"/>
      <c r="J12002" s="6"/>
      <c r="K12002" s="8"/>
    </row>
    <row r="12003" spans="9:11" x14ac:dyDescent="0.25">
      <c r="I12003" s="4"/>
      <c r="J12003" s="6"/>
      <c r="K12003" s="8"/>
    </row>
    <row r="12004" spans="9:11" x14ac:dyDescent="0.25">
      <c r="I12004" s="4"/>
      <c r="J12004" s="6"/>
      <c r="K12004" s="8"/>
    </row>
    <row r="12005" spans="9:11" x14ac:dyDescent="0.25">
      <c r="I12005" s="4"/>
      <c r="J12005" s="6"/>
      <c r="K12005" s="8"/>
    </row>
    <row r="12006" spans="9:11" x14ac:dyDescent="0.25">
      <c r="I12006" s="4"/>
      <c r="J12006" s="6"/>
      <c r="K12006" s="8"/>
    </row>
    <row r="12007" spans="9:11" x14ac:dyDescent="0.25">
      <c r="I12007" s="4"/>
      <c r="J12007" s="6"/>
      <c r="K12007" s="8"/>
    </row>
    <row r="12008" spans="9:11" x14ac:dyDescent="0.25">
      <c r="I12008" s="4"/>
      <c r="J12008" s="6"/>
      <c r="K12008" s="8"/>
    </row>
    <row r="12009" spans="9:11" x14ac:dyDescent="0.25">
      <c r="I12009" s="4"/>
      <c r="J12009" s="6"/>
      <c r="K12009" s="8"/>
    </row>
    <row r="12010" spans="9:11" x14ac:dyDescent="0.25">
      <c r="I12010" s="4"/>
      <c r="J12010" s="6"/>
      <c r="K12010" s="8"/>
    </row>
    <row r="12011" spans="9:11" x14ac:dyDescent="0.25">
      <c r="I12011" s="4"/>
      <c r="J12011" s="6"/>
      <c r="K12011" s="8"/>
    </row>
    <row r="12012" spans="9:11" x14ac:dyDescent="0.25">
      <c r="I12012" s="4"/>
      <c r="J12012" s="6"/>
      <c r="K12012" s="8"/>
    </row>
    <row r="12013" spans="9:11" x14ac:dyDescent="0.25">
      <c r="I12013" s="4"/>
      <c r="J12013" s="6"/>
      <c r="K12013" s="8"/>
    </row>
    <row r="12014" spans="9:11" x14ac:dyDescent="0.25">
      <c r="I12014" s="4"/>
      <c r="J12014" s="6"/>
      <c r="K12014" s="8"/>
    </row>
    <row r="12015" spans="9:11" x14ac:dyDescent="0.25">
      <c r="I12015" s="4"/>
      <c r="J12015" s="6"/>
      <c r="K12015" s="8"/>
    </row>
    <row r="12016" spans="9:11" x14ac:dyDescent="0.25">
      <c r="I12016" s="4"/>
      <c r="J12016" s="6"/>
      <c r="K12016" s="8"/>
    </row>
    <row r="12017" spans="9:11" x14ac:dyDescent="0.25">
      <c r="I12017" s="4"/>
      <c r="J12017" s="6"/>
      <c r="K12017" s="8"/>
    </row>
    <row r="12018" spans="9:11" x14ac:dyDescent="0.25">
      <c r="I12018" s="4"/>
      <c r="J12018" s="6"/>
      <c r="K12018" s="8"/>
    </row>
    <row r="12019" spans="9:11" x14ac:dyDescent="0.25">
      <c r="I12019" s="4"/>
      <c r="J12019" s="6"/>
      <c r="K12019" s="8"/>
    </row>
    <row r="12020" spans="9:11" x14ac:dyDescent="0.25">
      <c r="I12020" s="4"/>
      <c r="J12020" s="6"/>
      <c r="K12020" s="8"/>
    </row>
    <row r="12021" spans="9:11" x14ac:dyDescent="0.25">
      <c r="I12021" s="4"/>
      <c r="J12021" s="6"/>
      <c r="K12021" s="8"/>
    </row>
    <row r="12022" spans="9:11" x14ac:dyDescent="0.25">
      <c r="I12022" s="4"/>
      <c r="J12022" s="6"/>
      <c r="K12022" s="8"/>
    </row>
    <row r="12023" spans="9:11" x14ac:dyDescent="0.25">
      <c r="I12023" s="4"/>
      <c r="J12023" s="6"/>
      <c r="K12023" s="8"/>
    </row>
    <row r="12024" spans="9:11" x14ac:dyDescent="0.25">
      <c r="I12024" s="4"/>
      <c r="J12024" s="6"/>
      <c r="K12024" s="8"/>
    </row>
    <row r="12025" spans="9:11" x14ac:dyDescent="0.25">
      <c r="I12025" s="4"/>
      <c r="J12025" s="6"/>
      <c r="K12025" s="8"/>
    </row>
    <row r="12026" spans="9:11" x14ac:dyDescent="0.25">
      <c r="I12026" s="4"/>
      <c r="J12026" s="6"/>
      <c r="K12026" s="8"/>
    </row>
    <row r="12027" spans="9:11" x14ac:dyDescent="0.25">
      <c r="I12027" s="4"/>
      <c r="J12027" s="6"/>
      <c r="K12027" s="8"/>
    </row>
    <row r="12028" spans="9:11" x14ac:dyDescent="0.25">
      <c r="I12028" s="4"/>
      <c r="J12028" s="6"/>
      <c r="K12028" s="8"/>
    </row>
    <row r="12029" spans="9:11" x14ac:dyDescent="0.25">
      <c r="I12029" s="4"/>
      <c r="J12029" s="6"/>
      <c r="K12029" s="8"/>
    </row>
    <row r="12030" spans="9:11" x14ac:dyDescent="0.25">
      <c r="I12030" s="4"/>
      <c r="J12030" s="6"/>
      <c r="K12030" s="8"/>
    </row>
    <row r="12031" spans="9:11" x14ac:dyDescent="0.25">
      <c r="I12031" s="4"/>
      <c r="J12031" s="6"/>
      <c r="K12031" s="8"/>
    </row>
    <row r="12032" spans="9:11" x14ac:dyDescent="0.25">
      <c r="I12032" s="4"/>
      <c r="J12032" s="6"/>
      <c r="K12032" s="8"/>
    </row>
    <row r="12033" spans="9:11" x14ac:dyDescent="0.25">
      <c r="I12033" s="4"/>
      <c r="J12033" s="6"/>
      <c r="K12033" s="8"/>
    </row>
    <row r="12034" spans="9:11" x14ac:dyDescent="0.25">
      <c r="I12034" s="4"/>
      <c r="J12034" s="6"/>
      <c r="K12034" s="8"/>
    </row>
    <row r="12035" spans="9:11" x14ac:dyDescent="0.25">
      <c r="I12035" s="4"/>
      <c r="J12035" s="6"/>
      <c r="K12035" s="8"/>
    </row>
    <row r="12036" spans="9:11" x14ac:dyDescent="0.25">
      <c r="I12036" s="4"/>
      <c r="J12036" s="6"/>
      <c r="K12036" s="8"/>
    </row>
    <row r="12037" spans="9:11" x14ac:dyDescent="0.25">
      <c r="I12037" s="4"/>
      <c r="J12037" s="6"/>
      <c r="K12037" s="8"/>
    </row>
    <row r="12038" spans="9:11" x14ac:dyDescent="0.25">
      <c r="I12038" s="4"/>
      <c r="J12038" s="6"/>
      <c r="K12038" s="8"/>
    </row>
    <row r="12039" spans="9:11" x14ac:dyDescent="0.25">
      <c r="I12039" s="4"/>
      <c r="J12039" s="6"/>
      <c r="K12039" s="8"/>
    </row>
    <row r="12040" spans="9:11" x14ac:dyDescent="0.25">
      <c r="I12040" s="4"/>
      <c r="J12040" s="6"/>
      <c r="K12040" s="8"/>
    </row>
    <row r="12041" spans="9:11" x14ac:dyDescent="0.25">
      <c r="I12041" s="4"/>
      <c r="J12041" s="6"/>
      <c r="K12041" s="8"/>
    </row>
    <row r="12042" spans="9:11" x14ac:dyDescent="0.25">
      <c r="I12042" s="4"/>
      <c r="J12042" s="6"/>
      <c r="K12042" s="8"/>
    </row>
    <row r="12043" spans="9:11" x14ac:dyDescent="0.25">
      <c r="I12043" s="4"/>
      <c r="J12043" s="6"/>
      <c r="K12043" s="8"/>
    </row>
    <row r="12044" spans="9:11" x14ac:dyDescent="0.25">
      <c r="I12044" s="4"/>
      <c r="J12044" s="6"/>
      <c r="K12044" s="8"/>
    </row>
    <row r="12045" spans="9:11" x14ac:dyDescent="0.25">
      <c r="I12045" s="4"/>
      <c r="J12045" s="6"/>
      <c r="K12045" s="8"/>
    </row>
    <row r="12046" spans="9:11" x14ac:dyDescent="0.25">
      <c r="I12046" s="4"/>
      <c r="J12046" s="6"/>
      <c r="K12046" s="8"/>
    </row>
    <row r="12047" spans="9:11" x14ac:dyDescent="0.25">
      <c r="I12047" s="4"/>
      <c r="J12047" s="6"/>
      <c r="K12047" s="8"/>
    </row>
    <row r="12048" spans="9:11" x14ac:dyDescent="0.25">
      <c r="I12048" s="4"/>
      <c r="J12048" s="6"/>
      <c r="K12048" s="8"/>
    </row>
    <row r="12049" spans="9:11" x14ac:dyDescent="0.25">
      <c r="I12049" s="4"/>
      <c r="J12049" s="6"/>
      <c r="K12049" s="8"/>
    </row>
    <row r="12050" spans="9:11" x14ac:dyDescent="0.25">
      <c r="I12050" s="4"/>
      <c r="J12050" s="6"/>
      <c r="K12050" s="8"/>
    </row>
    <row r="12051" spans="9:11" x14ac:dyDescent="0.25">
      <c r="I12051" s="4"/>
      <c r="J12051" s="6"/>
      <c r="K12051" s="8"/>
    </row>
    <row r="12052" spans="9:11" x14ac:dyDescent="0.25">
      <c r="I12052" s="4"/>
      <c r="J12052" s="6"/>
      <c r="K12052" s="8"/>
    </row>
    <row r="12053" spans="9:11" x14ac:dyDescent="0.25">
      <c r="I12053" s="4"/>
      <c r="J12053" s="6"/>
      <c r="K12053" s="8"/>
    </row>
    <row r="12054" spans="9:11" x14ac:dyDescent="0.25">
      <c r="I12054" s="4"/>
      <c r="J12054" s="6"/>
      <c r="K12054" s="8"/>
    </row>
    <row r="12055" spans="9:11" x14ac:dyDescent="0.25">
      <c r="I12055" s="4"/>
      <c r="J12055" s="6"/>
      <c r="K12055" s="8"/>
    </row>
    <row r="12056" spans="9:11" x14ac:dyDescent="0.25">
      <c r="I12056" s="4"/>
      <c r="J12056" s="6"/>
      <c r="K12056" s="8"/>
    </row>
    <row r="12057" spans="9:11" x14ac:dyDescent="0.25">
      <c r="I12057" s="4"/>
      <c r="J12057" s="6"/>
      <c r="K12057" s="8"/>
    </row>
    <row r="12058" spans="9:11" x14ac:dyDescent="0.25">
      <c r="I12058" s="4"/>
      <c r="J12058" s="6"/>
      <c r="K12058" s="8"/>
    </row>
    <row r="12059" spans="9:11" x14ac:dyDescent="0.25">
      <c r="I12059" s="4"/>
      <c r="J12059" s="6"/>
      <c r="K12059" s="8"/>
    </row>
    <row r="12060" spans="9:11" x14ac:dyDescent="0.25">
      <c r="I12060" s="4"/>
      <c r="J12060" s="6"/>
      <c r="K12060" s="8"/>
    </row>
    <row r="12061" spans="9:11" x14ac:dyDescent="0.25">
      <c r="I12061" s="4"/>
      <c r="J12061" s="6"/>
      <c r="K12061" s="8"/>
    </row>
    <row r="12062" spans="9:11" x14ac:dyDescent="0.25">
      <c r="I12062" s="4"/>
      <c r="J12062" s="6"/>
      <c r="K12062" s="8"/>
    </row>
    <row r="12063" spans="9:11" x14ac:dyDescent="0.25">
      <c r="I12063" s="4"/>
      <c r="J12063" s="6"/>
      <c r="K12063" s="8"/>
    </row>
    <row r="12064" spans="9:11" x14ac:dyDescent="0.25">
      <c r="I12064" s="4"/>
      <c r="J12064" s="6"/>
      <c r="K12064" s="8"/>
    </row>
    <row r="12065" spans="9:11" x14ac:dyDescent="0.25">
      <c r="I12065" s="4"/>
      <c r="J12065" s="6"/>
      <c r="K12065" s="8"/>
    </row>
    <row r="12066" spans="9:11" x14ac:dyDescent="0.25">
      <c r="I12066" s="4"/>
      <c r="J12066" s="6"/>
      <c r="K12066" s="8"/>
    </row>
    <row r="12067" spans="9:11" x14ac:dyDescent="0.25">
      <c r="I12067" s="4"/>
      <c r="J12067" s="6"/>
      <c r="K12067" s="8"/>
    </row>
    <row r="12068" spans="9:11" x14ac:dyDescent="0.25">
      <c r="I12068" s="4"/>
      <c r="J12068" s="6"/>
      <c r="K12068" s="8"/>
    </row>
    <row r="12069" spans="9:11" x14ac:dyDescent="0.25">
      <c r="I12069" s="4"/>
      <c r="J12069" s="6"/>
      <c r="K12069" s="8"/>
    </row>
    <row r="12070" spans="9:11" x14ac:dyDescent="0.25">
      <c r="I12070" s="4"/>
      <c r="J12070" s="6"/>
      <c r="K12070" s="8"/>
    </row>
    <row r="12071" spans="9:11" x14ac:dyDescent="0.25">
      <c r="I12071" s="4"/>
      <c r="J12071" s="6"/>
      <c r="K12071" s="8"/>
    </row>
    <row r="12072" spans="9:11" x14ac:dyDescent="0.25">
      <c r="I12072" s="4"/>
      <c r="J12072" s="6"/>
      <c r="K12072" s="8"/>
    </row>
    <row r="12073" spans="9:11" x14ac:dyDescent="0.25">
      <c r="I12073" s="4"/>
      <c r="J12073" s="6"/>
      <c r="K12073" s="8"/>
    </row>
    <row r="12074" spans="9:11" x14ac:dyDescent="0.25">
      <c r="I12074" s="4"/>
      <c r="J12074" s="6"/>
      <c r="K12074" s="8"/>
    </row>
    <row r="12075" spans="9:11" x14ac:dyDescent="0.25">
      <c r="I12075" s="4"/>
      <c r="J12075" s="6"/>
      <c r="K12075" s="8"/>
    </row>
    <row r="12076" spans="9:11" x14ac:dyDescent="0.25">
      <c r="I12076" s="4"/>
      <c r="J12076" s="6"/>
      <c r="K12076" s="8"/>
    </row>
    <row r="12077" spans="9:11" x14ac:dyDescent="0.25">
      <c r="I12077" s="4"/>
      <c r="J12077" s="6"/>
      <c r="K12077" s="8"/>
    </row>
    <row r="12078" spans="9:11" x14ac:dyDescent="0.25">
      <c r="I12078" s="4"/>
      <c r="J12078" s="6"/>
      <c r="K12078" s="8"/>
    </row>
    <row r="12079" spans="9:11" x14ac:dyDescent="0.25">
      <c r="I12079" s="4"/>
      <c r="J12079" s="6"/>
      <c r="K12079" s="8"/>
    </row>
    <row r="12080" spans="9:11" x14ac:dyDescent="0.25">
      <c r="I12080" s="4"/>
      <c r="J12080" s="6"/>
      <c r="K12080" s="8"/>
    </row>
    <row r="12081" spans="9:11" x14ac:dyDescent="0.25">
      <c r="I12081" s="4"/>
      <c r="J12081" s="6"/>
      <c r="K12081" s="8"/>
    </row>
    <row r="12082" spans="9:11" x14ac:dyDescent="0.25">
      <c r="I12082" s="4"/>
      <c r="J12082" s="6"/>
      <c r="K12082" s="8"/>
    </row>
    <row r="12083" spans="9:11" x14ac:dyDescent="0.25">
      <c r="I12083" s="4"/>
      <c r="J12083" s="6"/>
      <c r="K12083" s="8"/>
    </row>
    <row r="12084" spans="9:11" x14ac:dyDescent="0.25">
      <c r="I12084" s="4"/>
      <c r="J12084" s="6"/>
      <c r="K12084" s="8"/>
    </row>
    <row r="12085" spans="9:11" x14ac:dyDescent="0.25">
      <c r="I12085" s="4"/>
      <c r="J12085" s="6"/>
      <c r="K12085" s="8"/>
    </row>
    <row r="12086" spans="9:11" x14ac:dyDescent="0.25">
      <c r="I12086" s="4"/>
      <c r="J12086" s="6"/>
      <c r="K12086" s="8"/>
    </row>
    <row r="12087" spans="9:11" x14ac:dyDescent="0.25">
      <c r="I12087" s="4"/>
      <c r="J12087" s="6"/>
      <c r="K12087" s="8"/>
    </row>
    <row r="12088" spans="9:11" x14ac:dyDescent="0.25">
      <c r="I12088" s="4"/>
      <c r="J12088" s="6"/>
      <c r="K12088" s="8"/>
    </row>
    <row r="12089" spans="9:11" x14ac:dyDescent="0.25">
      <c r="I12089" s="4"/>
      <c r="J12089" s="6"/>
      <c r="K12089" s="8"/>
    </row>
    <row r="12090" spans="9:11" x14ac:dyDescent="0.25">
      <c r="I12090" s="4"/>
      <c r="J12090" s="6"/>
      <c r="K12090" s="8"/>
    </row>
    <row r="12091" spans="9:11" x14ac:dyDescent="0.25">
      <c r="I12091" s="4"/>
      <c r="J12091" s="6"/>
      <c r="K12091" s="8"/>
    </row>
    <row r="12092" spans="9:11" x14ac:dyDescent="0.25">
      <c r="I12092" s="4"/>
      <c r="J12092" s="6"/>
      <c r="K12092" s="8"/>
    </row>
    <row r="12093" spans="9:11" x14ac:dyDescent="0.25">
      <c r="I12093" s="4"/>
      <c r="J12093" s="6"/>
      <c r="K12093" s="8"/>
    </row>
    <row r="12094" spans="9:11" x14ac:dyDescent="0.25">
      <c r="I12094" s="4"/>
      <c r="J12094" s="6"/>
      <c r="K12094" s="8"/>
    </row>
    <row r="12095" spans="9:11" x14ac:dyDescent="0.25">
      <c r="I12095" s="4"/>
      <c r="J12095" s="6"/>
      <c r="K12095" s="8"/>
    </row>
    <row r="12096" spans="9:11" x14ac:dyDescent="0.25">
      <c r="I12096" s="4"/>
      <c r="J12096" s="6"/>
      <c r="K12096" s="8"/>
    </row>
    <row r="12097" spans="9:11" x14ac:dyDescent="0.25">
      <c r="I12097" s="4"/>
      <c r="J12097" s="6"/>
      <c r="K12097" s="8"/>
    </row>
    <row r="12098" spans="9:11" x14ac:dyDescent="0.25">
      <c r="I12098" s="4"/>
      <c r="J12098" s="6"/>
      <c r="K12098" s="8"/>
    </row>
    <row r="12099" spans="9:11" x14ac:dyDescent="0.25">
      <c r="I12099" s="4"/>
      <c r="J12099" s="6"/>
      <c r="K12099" s="8"/>
    </row>
    <row r="12100" spans="9:11" x14ac:dyDescent="0.25">
      <c r="I12100" s="4"/>
      <c r="J12100" s="6"/>
      <c r="K12100" s="8"/>
    </row>
    <row r="12101" spans="9:11" x14ac:dyDescent="0.25">
      <c r="I12101" s="4"/>
      <c r="J12101" s="6"/>
      <c r="K12101" s="8"/>
    </row>
    <row r="12102" spans="9:11" x14ac:dyDescent="0.25">
      <c r="I12102" s="4"/>
      <c r="J12102" s="6"/>
      <c r="K12102" s="8"/>
    </row>
    <row r="12103" spans="9:11" x14ac:dyDescent="0.25">
      <c r="I12103" s="4"/>
      <c r="J12103" s="6"/>
      <c r="K12103" s="8"/>
    </row>
    <row r="12104" spans="9:11" x14ac:dyDescent="0.25">
      <c r="I12104" s="4"/>
      <c r="J12104" s="6"/>
      <c r="K12104" s="8"/>
    </row>
    <row r="12105" spans="9:11" x14ac:dyDescent="0.25">
      <c r="I12105" s="4"/>
      <c r="J12105" s="6"/>
      <c r="K12105" s="8"/>
    </row>
    <row r="12106" spans="9:11" x14ac:dyDescent="0.25">
      <c r="I12106" s="4"/>
      <c r="J12106" s="6"/>
      <c r="K12106" s="8"/>
    </row>
    <row r="12107" spans="9:11" x14ac:dyDescent="0.25">
      <c r="I12107" s="4"/>
      <c r="J12107" s="6"/>
      <c r="K12107" s="8"/>
    </row>
    <row r="12108" spans="9:11" x14ac:dyDescent="0.25">
      <c r="I12108" s="4"/>
      <c r="J12108" s="6"/>
      <c r="K12108" s="8"/>
    </row>
    <row r="12109" spans="9:11" x14ac:dyDescent="0.25">
      <c r="I12109" s="4"/>
      <c r="J12109" s="6"/>
      <c r="K12109" s="8"/>
    </row>
    <row r="12110" spans="9:11" x14ac:dyDescent="0.25">
      <c r="I12110" s="4"/>
      <c r="J12110" s="6"/>
      <c r="K12110" s="8"/>
    </row>
    <row r="12111" spans="9:11" x14ac:dyDescent="0.25">
      <c r="I12111" s="4"/>
      <c r="J12111" s="6"/>
      <c r="K12111" s="8"/>
    </row>
    <row r="12112" spans="9:11" x14ac:dyDescent="0.25">
      <c r="I12112" s="4"/>
      <c r="J12112" s="6"/>
      <c r="K12112" s="8"/>
    </row>
    <row r="12113" spans="9:11" x14ac:dyDescent="0.25">
      <c r="I12113" s="4"/>
      <c r="J12113" s="6"/>
      <c r="K12113" s="8"/>
    </row>
    <row r="12114" spans="9:11" x14ac:dyDescent="0.25">
      <c r="I12114" s="4"/>
      <c r="J12114" s="6"/>
      <c r="K12114" s="8"/>
    </row>
    <row r="12115" spans="9:11" x14ac:dyDescent="0.25">
      <c r="I12115" s="4"/>
      <c r="J12115" s="6"/>
      <c r="K12115" s="8"/>
    </row>
    <row r="12116" spans="9:11" x14ac:dyDescent="0.25">
      <c r="I12116" s="4"/>
      <c r="J12116" s="6"/>
      <c r="K12116" s="8"/>
    </row>
    <row r="12117" spans="9:11" x14ac:dyDescent="0.25">
      <c r="I12117" s="4"/>
      <c r="J12117" s="6"/>
      <c r="K12117" s="8"/>
    </row>
    <row r="12118" spans="9:11" x14ac:dyDescent="0.25">
      <c r="I12118" s="4"/>
      <c r="J12118" s="6"/>
      <c r="K12118" s="8"/>
    </row>
    <row r="12119" spans="9:11" x14ac:dyDescent="0.25">
      <c r="I12119" s="4"/>
      <c r="J12119" s="6"/>
      <c r="K12119" s="8"/>
    </row>
    <row r="12120" spans="9:11" x14ac:dyDescent="0.25">
      <c r="I12120" s="4"/>
      <c r="J12120" s="6"/>
      <c r="K12120" s="8"/>
    </row>
    <row r="12121" spans="9:11" x14ac:dyDescent="0.25">
      <c r="I12121" s="4"/>
      <c r="J12121" s="6"/>
      <c r="K12121" s="8"/>
    </row>
    <row r="12122" spans="9:11" x14ac:dyDescent="0.25">
      <c r="I12122" s="4"/>
      <c r="J12122" s="6"/>
      <c r="K12122" s="8"/>
    </row>
    <row r="12123" spans="9:11" x14ac:dyDescent="0.25">
      <c r="I12123" s="4"/>
      <c r="J12123" s="6"/>
      <c r="K12123" s="8"/>
    </row>
    <row r="12124" spans="9:11" x14ac:dyDescent="0.25">
      <c r="I12124" s="4"/>
      <c r="J12124" s="6"/>
      <c r="K12124" s="8"/>
    </row>
    <row r="12125" spans="9:11" x14ac:dyDescent="0.25">
      <c r="I12125" s="4"/>
      <c r="J12125" s="6"/>
      <c r="K12125" s="8"/>
    </row>
    <row r="12126" spans="9:11" x14ac:dyDescent="0.25">
      <c r="I12126" s="4"/>
      <c r="J12126" s="6"/>
      <c r="K12126" s="8"/>
    </row>
    <row r="12127" spans="9:11" x14ac:dyDescent="0.25">
      <c r="I12127" s="4"/>
      <c r="J12127" s="6"/>
      <c r="K12127" s="8"/>
    </row>
    <row r="12128" spans="9:11" x14ac:dyDescent="0.25">
      <c r="I12128" s="4"/>
      <c r="J12128" s="6"/>
      <c r="K12128" s="8"/>
    </row>
    <row r="12129" spans="9:11" x14ac:dyDescent="0.25">
      <c r="I12129" s="4"/>
      <c r="J12129" s="6"/>
      <c r="K12129" s="8"/>
    </row>
    <row r="12130" spans="9:11" x14ac:dyDescent="0.25">
      <c r="I12130" s="4"/>
      <c r="J12130" s="6"/>
      <c r="K12130" s="8"/>
    </row>
    <row r="12131" spans="9:11" x14ac:dyDescent="0.25">
      <c r="I12131" s="4"/>
      <c r="J12131" s="6"/>
      <c r="K12131" s="8"/>
    </row>
    <row r="12132" spans="9:11" x14ac:dyDescent="0.25">
      <c r="I12132" s="4"/>
      <c r="J12132" s="6"/>
      <c r="K12132" s="8"/>
    </row>
    <row r="12133" spans="9:11" x14ac:dyDescent="0.25">
      <c r="I12133" s="4"/>
      <c r="J12133" s="6"/>
      <c r="K12133" s="8"/>
    </row>
    <row r="12134" spans="9:11" x14ac:dyDescent="0.25">
      <c r="I12134" s="4"/>
      <c r="J12134" s="6"/>
      <c r="K12134" s="8"/>
    </row>
    <row r="12135" spans="9:11" x14ac:dyDescent="0.25">
      <c r="I12135" s="4"/>
      <c r="J12135" s="6"/>
      <c r="K12135" s="8"/>
    </row>
    <row r="12136" spans="9:11" x14ac:dyDescent="0.25">
      <c r="I12136" s="4"/>
      <c r="J12136" s="6"/>
      <c r="K12136" s="8"/>
    </row>
    <row r="12137" spans="9:11" x14ac:dyDescent="0.25">
      <c r="I12137" s="4"/>
      <c r="J12137" s="6"/>
      <c r="K12137" s="8"/>
    </row>
    <row r="12138" spans="9:11" x14ac:dyDescent="0.25">
      <c r="I12138" s="4"/>
      <c r="J12138" s="6"/>
      <c r="K12138" s="8"/>
    </row>
    <row r="12139" spans="9:11" x14ac:dyDescent="0.25">
      <c r="I12139" s="4"/>
      <c r="J12139" s="6"/>
      <c r="K12139" s="8"/>
    </row>
    <row r="12140" spans="9:11" x14ac:dyDescent="0.25">
      <c r="I12140" s="4"/>
      <c r="J12140" s="6"/>
      <c r="K12140" s="8"/>
    </row>
    <row r="12141" spans="9:11" x14ac:dyDescent="0.25">
      <c r="I12141" s="4"/>
      <c r="J12141" s="6"/>
      <c r="K12141" s="8"/>
    </row>
    <row r="12142" spans="9:11" x14ac:dyDescent="0.25">
      <c r="I12142" s="4"/>
      <c r="J12142" s="6"/>
      <c r="K12142" s="8"/>
    </row>
    <row r="12143" spans="9:11" x14ac:dyDescent="0.25">
      <c r="I12143" s="4"/>
      <c r="J12143" s="6"/>
      <c r="K12143" s="8"/>
    </row>
    <row r="12144" spans="9:11" x14ac:dyDescent="0.25">
      <c r="I12144" s="4"/>
      <c r="J12144" s="6"/>
      <c r="K12144" s="8"/>
    </row>
    <row r="12145" spans="9:11" x14ac:dyDescent="0.25">
      <c r="I12145" s="4"/>
      <c r="J12145" s="6"/>
      <c r="K12145" s="8"/>
    </row>
    <row r="12146" spans="9:11" x14ac:dyDescent="0.25">
      <c r="I12146" s="4"/>
      <c r="J12146" s="6"/>
      <c r="K12146" s="8"/>
    </row>
    <row r="12147" spans="9:11" x14ac:dyDescent="0.25">
      <c r="I12147" s="4"/>
      <c r="J12147" s="6"/>
      <c r="K12147" s="8"/>
    </row>
    <row r="12148" spans="9:11" x14ac:dyDescent="0.25">
      <c r="I12148" s="4"/>
      <c r="J12148" s="6"/>
      <c r="K12148" s="8"/>
    </row>
    <row r="12149" spans="9:11" x14ac:dyDescent="0.25">
      <c r="I12149" s="4"/>
      <c r="J12149" s="6"/>
      <c r="K12149" s="8"/>
    </row>
    <row r="12150" spans="9:11" x14ac:dyDescent="0.25">
      <c r="I12150" s="4"/>
      <c r="J12150" s="6"/>
      <c r="K12150" s="8"/>
    </row>
    <row r="12151" spans="9:11" x14ac:dyDescent="0.25">
      <c r="I12151" s="4"/>
      <c r="J12151" s="6"/>
      <c r="K12151" s="8"/>
    </row>
    <row r="12152" spans="9:11" x14ac:dyDescent="0.25">
      <c r="I12152" s="4"/>
      <c r="J12152" s="6"/>
      <c r="K12152" s="8"/>
    </row>
    <row r="12153" spans="9:11" x14ac:dyDescent="0.25">
      <c r="I12153" s="4"/>
      <c r="J12153" s="6"/>
      <c r="K12153" s="8"/>
    </row>
    <row r="12154" spans="9:11" x14ac:dyDescent="0.25">
      <c r="I12154" s="4"/>
      <c r="J12154" s="6"/>
      <c r="K12154" s="8"/>
    </row>
    <row r="12155" spans="9:11" x14ac:dyDescent="0.25">
      <c r="I12155" s="4"/>
      <c r="J12155" s="6"/>
      <c r="K12155" s="8"/>
    </row>
    <row r="12156" spans="9:11" x14ac:dyDescent="0.25">
      <c r="I12156" s="4"/>
      <c r="J12156" s="6"/>
      <c r="K12156" s="8"/>
    </row>
    <row r="12157" spans="9:11" x14ac:dyDescent="0.25">
      <c r="I12157" s="4"/>
      <c r="J12157" s="6"/>
      <c r="K12157" s="8"/>
    </row>
    <row r="12158" spans="9:11" x14ac:dyDescent="0.25">
      <c r="I12158" s="4"/>
      <c r="J12158" s="6"/>
      <c r="K12158" s="8"/>
    </row>
    <row r="12159" spans="9:11" x14ac:dyDescent="0.25">
      <c r="I12159" s="4"/>
      <c r="J12159" s="6"/>
      <c r="K12159" s="8"/>
    </row>
    <row r="12160" spans="9:11" x14ac:dyDescent="0.25">
      <c r="I12160" s="4"/>
      <c r="J12160" s="6"/>
      <c r="K12160" s="8"/>
    </row>
    <row r="12161" spans="9:11" x14ac:dyDescent="0.25">
      <c r="I12161" s="4"/>
      <c r="J12161" s="6"/>
      <c r="K12161" s="8"/>
    </row>
    <row r="12162" spans="9:11" x14ac:dyDescent="0.25">
      <c r="I12162" s="4"/>
      <c r="J12162" s="6"/>
      <c r="K12162" s="8"/>
    </row>
    <row r="12163" spans="9:11" x14ac:dyDescent="0.25">
      <c r="I12163" s="4"/>
      <c r="J12163" s="6"/>
      <c r="K12163" s="8"/>
    </row>
    <row r="12164" spans="9:11" x14ac:dyDescent="0.25">
      <c r="I12164" s="4"/>
      <c r="J12164" s="6"/>
      <c r="K12164" s="8"/>
    </row>
    <row r="12165" spans="9:11" x14ac:dyDescent="0.25">
      <c r="I12165" s="4"/>
      <c r="J12165" s="6"/>
      <c r="K12165" s="8"/>
    </row>
    <row r="12166" spans="9:11" x14ac:dyDescent="0.25">
      <c r="I12166" s="4"/>
      <c r="J12166" s="6"/>
      <c r="K12166" s="8"/>
    </row>
    <row r="12167" spans="9:11" x14ac:dyDescent="0.25">
      <c r="I12167" s="4"/>
      <c r="J12167" s="6"/>
      <c r="K12167" s="8"/>
    </row>
    <row r="12168" spans="9:11" x14ac:dyDescent="0.25">
      <c r="I12168" s="4"/>
      <c r="J12168" s="6"/>
      <c r="K12168" s="8"/>
    </row>
    <row r="12169" spans="9:11" x14ac:dyDescent="0.25">
      <c r="I12169" s="4"/>
      <c r="J12169" s="6"/>
      <c r="K12169" s="8"/>
    </row>
    <row r="12170" spans="9:11" x14ac:dyDescent="0.25">
      <c r="I12170" s="4"/>
      <c r="J12170" s="6"/>
      <c r="K12170" s="8"/>
    </row>
    <row r="12171" spans="9:11" x14ac:dyDescent="0.25">
      <c r="I12171" s="4"/>
      <c r="J12171" s="6"/>
      <c r="K12171" s="8"/>
    </row>
    <row r="12172" spans="9:11" x14ac:dyDescent="0.25">
      <c r="I12172" s="4"/>
      <c r="J12172" s="6"/>
      <c r="K12172" s="8"/>
    </row>
    <row r="12173" spans="9:11" x14ac:dyDescent="0.25">
      <c r="I12173" s="4"/>
      <c r="J12173" s="6"/>
      <c r="K12173" s="8"/>
    </row>
    <row r="12174" spans="9:11" x14ac:dyDescent="0.25">
      <c r="I12174" s="4"/>
      <c r="J12174" s="6"/>
      <c r="K12174" s="8"/>
    </row>
    <row r="12175" spans="9:11" x14ac:dyDescent="0.25">
      <c r="I12175" s="4"/>
      <c r="J12175" s="6"/>
      <c r="K12175" s="8"/>
    </row>
    <row r="12176" spans="9:11" x14ac:dyDescent="0.25">
      <c r="I12176" s="4"/>
      <c r="J12176" s="6"/>
      <c r="K12176" s="8"/>
    </row>
    <row r="12177" spans="9:11" x14ac:dyDescent="0.25">
      <c r="I12177" s="4"/>
      <c r="J12177" s="6"/>
      <c r="K12177" s="8"/>
    </row>
    <row r="12178" spans="9:11" x14ac:dyDescent="0.25">
      <c r="I12178" s="4"/>
      <c r="J12178" s="6"/>
      <c r="K12178" s="8"/>
    </row>
    <row r="12179" spans="9:11" x14ac:dyDescent="0.25">
      <c r="I12179" s="4"/>
      <c r="J12179" s="6"/>
      <c r="K12179" s="8"/>
    </row>
    <row r="12180" spans="9:11" x14ac:dyDescent="0.25">
      <c r="I12180" s="4"/>
      <c r="J12180" s="6"/>
      <c r="K12180" s="8"/>
    </row>
    <row r="12181" spans="9:11" x14ac:dyDescent="0.25">
      <c r="I12181" s="4"/>
      <c r="J12181" s="6"/>
      <c r="K12181" s="8"/>
    </row>
    <row r="12182" spans="9:11" x14ac:dyDescent="0.25">
      <c r="I12182" s="4"/>
      <c r="J12182" s="6"/>
      <c r="K12182" s="8"/>
    </row>
    <row r="12183" spans="9:11" x14ac:dyDescent="0.25">
      <c r="I12183" s="4"/>
      <c r="J12183" s="6"/>
      <c r="K12183" s="8"/>
    </row>
    <row r="12184" spans="9:11" x14ac:dyDescent="0.25">
      <c r="I12184" s="4"/>
      <c r="J12184" s="6"/>
      <c r="K12184" s="8"/>
    </row>
    <row r="12185" spans="9:11" x14ac:dyDescent="0.25">
      <c r="I12185" s="4"/>
      <c r="J12185" s="6"/>
      <c r="K12185" s="8"/>
    </row>
    <row r="12186" spans="9:11" x14ac:dyDescent="0.25">
      <c r="I12186" s="4"/>
      <c r="J12186" s="6"/>
      <c r="K12186" s="8"/>
    </row>
    <row r="12187" spans="9:11" x14ac:dyDescent="0.25">
      <c r="I12187" s="4"/>
      <c r="J12187" s="6"/>
      <c r="K12187" s="8"/>
    </row>
    <row r="12188" spans="9:11" x14ac:dyDescent="0.25">
      <c r="I12188" s="4"/>
      <c r="J12188" s="6"/>
      <c r="K12188" s="8"/>
    </row>
    <row r="12189" spans="9:11" x14ac:dyDescent="0.25">
      <c r="I12189" s="4"/>
      <c r="J12189" s="6"/>
      <c r="K12189" s="8"/>
    </row>
    <row r="12190" spans="9:11" x14ac:dyDescent="0.25">
      <c r="I12190" s="4"/>
      <c r="J12190" s="6"/>
      <c r="K12190" s="8"/>
    </row>
    <row r="12191" spans="9:11" x14ac:dyDescent="0.25">
      <c r="I12191" s="4"/>
      <c r="J12191" s="6"/>
      <c r="K12191" s="8"/>
    </row>
    <row r="12192" spans="9:11" x14ac:dyDescent="0.25">
      <c r="I12192" s="4"/>
      <c r="J12192" s="6"/>
      <c r="K12192" s="8"/>
    </row>
    <row r="12193" spans="9:11" x14ac:dyDescent="0.25">
      <c r="I12193" s="4"/>
      <c r="J12193" s="6"/>
      <c r="K12193" s="8"/>
    </row>
    <row r="12194" spans="9:11" x14ac:dyDescent="0.25">
      <c r="I12194" s="4"/>
      <c r="J12194" s="6"/>
      <c r="K12194" s="8"/>
    </row>
    <row r="12195" spans="9:11" x14ac:dyDescent="0.25">
      <c r="I12195" s="4"/>
      <c r="J12195" s="6"/>
      <c r="K12195" s="8"/>
    </row>
    <row r="12196" spans="9:11" x14ac:dyDescent="0.25">
      <c r="I12196" s="4"/>
      <c r="J12196" s="6"/>
      <c r="K12196" s="8"/>
    </row>
    <row r="12197" spans="9:11" x14ac:dyDescent="0.25">
      <c r="I12197" s="4"/>
      <c r="J12197" s="6"/>
      <c r="K12197" s="8"/>
    </row>
    <row r="12198" spans="9:11" x14ac:dyDescent="0.25">
      <c r="I12198" s="4"/>
      <c r="J12198" s="6"/>
      <c r="K12198" s="8"/>
    </row>
    <row r="12199" spans="9:11" x14ac:dyDescent="0.25">
      <c r="I12199" s="4"/>
      <c r="J12199" s="6"/>
      <c r="K12199" s="8"/>
    </row>
    <row r="12200" spans="9:11" x14ac:dyDescent="0.25">
      <c r="I12200" s="4"/>
      <c r="J12200" s="6"/>
      <c r="K12200" s="8"/>
    </row>
    <row r="12201" spans="9:11" x14ac:dyDescent="0.25">
      <c r="I12201" s="4"/>
      <c r="J12201" s="6"/>
      <c r="K12201" s="8"/>
    </row>
    <row r="12202" spans="9:11" x14ac:dyDescent="0.25">
      <c r="I12202" s="4"/>
      <c r="J12202" s="6"/>
      <c r="K12202" s="8"/>
    </row>
    <row r="12203" spans="9:11" x14ac:dyDescent="0.25">
      <c r="I12203" s="4"/>
      <c r="J12203" s="6"/>
      <c r="K12203" s="8"/>
    </row>
    <row r="12204" spans="9:11" x14ac:dyDescent="0.25">
      <c r="I12204" s="4"/>
      <c r="J12204" s="6"/>
      <c r="K12204" s="8"/>
    </row>
    <row r="12205" spans="9:11" x14ac:dyDescent="0.25">
      <c r="I12205" s="4"/>
      <c r="J12205" s="6"/>
      <c r="K12205" s="8"/>
    </row>
    <row r="12206" spans="9:11" x14ac:dyDescent="0.25">
      <c r="I12206" s="4"/>
      <c r="J12206" s="6"/>
      <c r="K12206" s="8"/>
    </row>
    <row r="12207" spans="9:11" x14ac:dyDescent="0.25">
      <c r="I12207" s="4"/>
      <c r="J12207" s="6"/>
      <c r="K12207" s="8"/>
    </row>
    <row r="12208" spans="9:11" x14ac:dyDescent="0.25">
      <c r="I12208" s="4"/>
      <c r="J12208" s="6"/>
      <c r="K12208" s="8"/>
    </row>
    <row r="12209" spans="9:11" x14ac:dyDescent="0.25">
      <c r="I12209" s="4"/>
      <c r="J12209" s="6"/>
      <c r="K12209" s="8"/>
    </row>
    <row r="12210" spans="9:11" x14ac:dyDescent="0.25">
      <c r="I12210" s="4"/>
      <c r="J12210" s="6"/>
      <c r="K12210" s="8"/>
    </row>
    <row r="12211" spans="9:11" x14ac:dyDescent="0.25">
      <c r="I12211" s="4"/>
      <c r="J12211" s="6"/>
      <c r="K12211" s="8"/>
    </row>
    <row r="12212" spans="9:11" x14ac:dyDescent="0.25">
      <c r="I12212" s="4"/>
      <c r="J12212" s="6"/>
      <c r="K12212" s="8"/>
    </row>
    <row r="12213" spans="9:11" x14ac:dyDescent="0.25">
      <c r="I12213" s="4"/>
      <c r="J12213" s="6"/>
      <c r="K12213" s="8"/>
    </row>
    <row r="12214" spans="9:11" x14ac:dyDescent="0.25">
      <c r="I12214" s="4"/>
      <c r="J12214" s="6"/>
      <c r="K12214" s="8"/>
    </row>
    <row r="12215" spans="9:11" x14ac:dyDescent="0.25">
      <c r="I12215" s="4"/>
      <c r="J12215" s="6"/>
      <c r="K12215" s="8"/>
    </row>
    <row r="12216" spans="9:11" x14ac:dyDescent="0.25">
      <c r="I12216" s="4"/>
      <c r="J12216" s="6"/>
      <c r="K12216" s="8"/>
    </row>
    <row r="12217" spans="9:11" x14ac:dyDescent="0.25">
      <c r="I12217" s="4"/>
      <c r="J12217" s="6"/>
      <c r="K12217" s="8"/>
    </row>
    <row r="12218" spans="9:11" x14ac:dyDescent="0.25">
      <c r="I12218" s="4"/>
      <c r="J12218" s="6"/>
      <c r="K12218" s="8"/>
    </row>
    <row r="12219" spans="9:11" x14ac:dyDescent="0.25">
      <c r="I12219" s="4"/>
      <c r="J12219" s="6"/>
      <c r="K12219" s="8"/>
    </row>
    <row r="12220" spans="9:11" x14ac:dyDescent="0.25">
      <c r="I12220" s="4"/>
      <c r="J12220" s="6"/>
      <c r="K12220" s="8"/>
    </row>
    <row r="12221" spans="9:11" x14ac:dyDescent="0.25">
      <c r="I12221" s="4"/>
      <c r="J12221" s="6"/>
      <c r="K12221" s="8"/>
    </row>
    <row r="12222" spans="9:11" x14ac:dyDescent="0.25">
      <c r="I12222" s="4"/>
      <c r="J12222" s="6"/>
      <c r="K12222" s="8"/>
    </row>
    <row r="12223" spans="9:11" x14ac:dyDescent="0.25">
      <c r="I12223" s="4"/>
      <c r="J12223" s="6"/>
      <c r="K12223" s="8"/>
    </row>
    <row r="12224" spans="9:11" x14ac:dyDescent="0.25">
      <c r="I12224" s="4"/>
      <c r="J12224" s="6"/>
      <c r="K12224" s="8"/>
    </row>
    <row r="12225" spans="9:11" x14ac:dyDescent="0.25">
      <c r="I12225" s="4"/>
      <c r="J12225" s="6"/>
      <c r="K12225" s="8"/>
    </row>
    <row r="12226" spans="9:11" x14ac:dyDescent="0.25">
      <c r="I12226" s="4"/>
      <c r="J12226" s="6"/>
      <c r="K12226" s="8"/>
    </row>
    <row r="12227" spans="9:11" x14ac:dyDescent="0.25">
      <c r="I12227" s="4"/>
      <c r="J12227" s="6"/>
      <c r="K12227" s="8"/>
    </row>
    <row r="12228" spans="9:11" x14ac:dyDescent="0.25">
      <c r="I12228" s="4"/>
      <c r="J12228" s="6"/>
      <c r="K12228" s="8"/>
    </row>
    <row r="12229" spans="9:11" x14ac:dyDescent="0.25">
      <c r="I12229" s="4"/>
      <c r="J12229" s="6"/>
      <c r="K12229" s="8"/>
    </row>
    <row r="12230" spans="9:11" x14ac:dyDescent="0.25">
      <c r="I12230" s="4"/>
      <c r="J12230" s="6"/>
      <c r="K12230" s="8"/>
    </row>
    <row r="12231" spans="9:11" x14ac:dyDescent="0.25">
      <c r="I12231" s="4"/>
      <c r="J12231" s="6"/>
      <c r="K12231" s="8"/>
    </row>
    <row r="12232" spans="9:11" x14ac:dyDescent="0.25">
      <c r="I12232" s="4"/>
      <c r="J12232" s="6"/>
      <c r="K12232" s="8"/>
    </row>
    <row r="12233" spans="9:11" x14ac:dyDescent="0.25">
      <c r="I12233" s="4"/>
      <c r="J12233" s="6"/>
      <c r="K12233" s="8"/>
    </row>
    <row r="12234" spans="9:11" x14ac:dyDescent="0.25">
      <c r="I12234" s="4"/>
      <c r="J12234" s="6"/>
      <c r="K12234" s="8"/>
    </row>
    <row r="12235" spans="9:11" x14ac:dyDescent="0.25">
      <c r="I12235" s="4"/>
      <c r="J12235" s="6"/>
      <c r="K12235" s="8"/>
    </row>
    <row r="12236" spans="9:11" x14ac:dyDescent="0.25">
      <c r="I12236" s="4"/>
      <c r="J12236" s="6"/>
      <c r="K12236" s="8"/>
    </row>
    <row r="12237" spans="9:11" x14ac:dyDescent="0.25">
      <c r="I12237" s="4"/>
      <c r="J12237" s="6"/>
      <c r="K12237" s="8"/>
    </row>
    <row r="12238" spans="9:11" x14ac:dyDescent="0.25">
      <c r="I12238" s="4"/>
      <c r="J12238" s="6"/>
      <c r="K12238" s="8"/>
    </row>
    <row r="12239" spans="9:11" x14ac:dyDescent="0.25">
      <c r="I12239" s="4"/>
      <c r="J12239" s="6"/>
      <c r="K12239" s="8"/>
    </row>
    <row r="12240" spans="9:11" x14ac:dyDescent="0.25">
      <c r="I12240" s="4"/>
      <c r="J12240" s="6"/>
      <c r="K12240" s="8"/>
    </row>
    <row r="12241" spans="9:11" x14ac:dyDescent="0.25">
      <c r="I12241" s="4"/>
      <c r="J12241" s="6"/>
      <c r="K12241" s="8"/>
    </row>
    <row r="12242" spans="9:11" x14ac:dyDescent="0.25">
      <c r="I12242" s="4"/>
      <c r="J12242" s="6"/>
      <c r="K12242" s="8"/>
    </row>
    <row r="12243" spans="9:11" x14ac:dyDescent="0.25">
      <c r="I12243" s="4"/>
      <c r="J12243" s="6"/>
      <c r="K12243" s="8"/>
    </row>
    <row r="12244" spans="9:11" x14ac:dyDescent="0.25">
      <c r="I12244" s="4"/>
      <c r="J12244" s="6"/>
      <c r="K12244" s="8"/>
    </row>
    <row r="12245" spans="9:11" x14ac:dyDescent="0.25">
      <c r="I12245" s="4"/>
      <c r="J12245" s="6"/>
      <c r="K12245" s="8"/>
    </row>
    <row r="12246" spans="9:11" x14ac:dyDescent="0.25">
      <c r="I12246" s="4"/>
      <c r="J12246" s="6"/>
      <c r="K12246" s="8"/>
    </row>
    <row r="12247" spans="9:11" x14ac:dyDescent="0.25">
      <c r="I12247" s="4"/>
      <c r="J12247" s="6"/>
      <c r="K12247" s="8"/>
    </row>
    <row r="12248" spans="9:11" x14ac:dyDescent="0.25">
      <c r="I12248" s="4"/>
      <c r="J12248" s="6"/>
      <c r="K12248" s="8"/>
    </row>
    <row r="12249" spans="9:11" x14ac:dyDescent="0.25">
      <c r="I12249" s="4"/>
      <c r="J12249" s="6"/>
      <c r="K12249" s="8"/>
    </row>
    <row r="12250" spans="9:11" x14ac:dyDescent="0.25">
      <c r="I12250" s="4"/>
      <c r="J12250" s="6"/>
      <c r="K12250" s="8"/>
    </row>
    <row r="12251" spans="9:11" x14ac:dyDescent="0.25">
      <c r="I12251" s="4"/>
      <c r="J12251" s="6"/>
      <c r="K12251" s="8"/>
    </row>
    <row r="12252" spans="9:11" x14ac:dyDescent="0.25">
      <c r="I12252" s="4"/>
      <c r="J12252" s="6"/>
      <c r="K12252" s="8"/>
    </row>
    <row r="12253" spans="9:11" x14ac:dyDescent="0.25">
      <c r="I12253" s="4"/>
      <c r="J12253" s="6"/>
      <c r="K12253" s="8"/>
    </row>
    <row r="12254" spans="9:11" x14ac:dyDescent="0.25">
      <c r="I12254" s="4"/>
      <c r="J12254" s="6"/>
      <c r="K12254" s="8"/>
    </row>
    <row r="12255" spans="9:11" x14ac:dyDescent="0.25">
      <c r="I12255" s="4"/>
      <c r="J12255" s="6"/>
      <c r="K12255" s="8"/>
    </row>
    <row r="12256" spans="9:11" x14ac:dyDescent="0.25">
      <c r="I12256" s="4"/>
      <c r="J12256" s="6"/>
      <c r="K12256" s="8"/>
    </row>
    <row r="12257" spans="9:11" x14ac:dyDescent="0.25">
      <c r="I12257" s="4"/>
      <c r="J12257" s="6"/>
      <c r="K12257" s="8"/>
    </row>
    <row r="12258" spans="9:11" x14ac:dyDescent="0.25">
      <c r="I12258" s="4"/>
      <c r="J12258" s="6"/>
      <c r="K12258" s="8"/>
    </row>
    <row r="12259" spans="9:11" x14ac:dyDescent="0.25">
      <c r="I12259" s="4"/>
      <c r="J12259" s="6"/>
      <c r="K12259" s="8"/>
    </row>
    <row r="12260" spans="9:11" x14ac:dyDescent="0.25">
      <c r="I12260" s="4"/>
      <c r="J12260" s="6"/>
      <c r="K12260" s="8"/>
    </row>
    <row r="12261" spans="9:11" x14ac:dyDescent="0.25">
      <c r="I12261" s="4"/>
      <c r="J12261" s="6"/>
      <c r="K12261" s="8"/>
    </row>
    <row r="12262" spans="9:11" x14ac:dyDescent="0.25">
      <c r="I12262" s="4"/>
      <c r="J12262" s="6"/>
      <c r="K12262" s="8"/>
    </row>
    <row r="12263" spans="9:11" x14ac:dyDescent="0.25">
      <c r="I12263" s="4"/>
      <c r="J12263" s="6"/>
      <c r="K12263" s="8"/>
    </row>
    <row r="12264" spans="9:11" x14ac:dyDescent="0.25">
      <c r="I12264" s="4"/>
      <c r="J12264" s="6"/>
      <c r="K12264" s="8"/>
    </row>
    <row r="12265" spans="9:11" x14ac:dyDescent="0.25">
      <c r="I12265" s="4"/>
      <c r="J12265" s="6"/>
      <c r="K12265" s="8"/>
    </row>
    <row r="12266" spans="9:11" x14ac:dyDescent="0.25">
      <c r="I12266" s="4"/>
      <c r="J12266" s="6"/>
      <c r="K12266" s="8"/>
    </row>
    <row r="12267" spans="9:11" x14ac:dyDescent="0.25">
      <c r="I12267" s="4"/>
      <c r="J12267" s="6"/>
      <c r="K12267" s="8"/>
    </row>
    <row r="12268" spans="9:11" x14ac:dyDescent="0.25">
      <c r="I12268" s="4"/>
      <c r="J12268" s="6"/>
      <c r="K12268" s="8"/>
    </row>
    <row r="12269" spans="9:11" x14ac:dyDescent="0.25">
      <c r="I12269" s="4"/>
      <c r="J12269" s="6"/>
      <c r="K12269" s="8"/>
    </row>
    <row r="12270" spans="9:11" x14ac:dyDescent="0.25">
      <c r="I12270" s="4"/>
      <c r="J12270" s="6"/>
      <c r="K12270" s="8"/>
    </row>
    <row r="12271" spans="9:11" x14ac:dyDescent="0.25">
      <c r="I12271" s="4"/>
      <c r="J12271" s="6"/>
      <c r="K12271" s="8"/>
    </row>
    <row r="12272" spans="9:11" x14ac:dyDescent="0.25">
      <c r="I12272" s="4"/>
      <c r="J12272" s="6"/>
      <c r="K12272" s="8"/>
    </row>
    <row r="12273" spans="9:11" x14ac:dyDescent="0.25">
      <c r="I12273" s="4"/>
      <c r="J12273" s="6"/>
      <c r="K12273" s="8"/>
    </row>
    <row r="12274" spans="9:11" x14ac:dyDescent="0.25">
      <c r="I12274" s="4"/>
      <c r="J12274" s="6"/>
      <c r="K12274" s="8"/>
    </row>
    <row r="12275" spans="9:11" x14ac:dyDescent="0.25">
      <c r="I12275" s="4"/>
      <c r="J12275" s="6"/>
      <c r="K12275" s="8"/>
    </row>
    <row r="12276" spans="9:11" x14ac:dyDescent="0.25">
      <c r="I12276" s="4"/>
      <c r="J12276" s="6"/>
      <c r="K12276" s="8"/>
    </row>
    <row r="12277" spans="9:11" x14ac:dyDescent="0.25">
      <c r="I12277" s="4"/>
      <c r="J12277" s="6"/>
      <c r="K12277" s="8"/>
    </row>
    <row r="12278" spans="9:11" x14ac:dyDescent="0.25">
      <c r="I12278" s="4"/>
      <c r="J12278" s="6"/>
      <c r="K12278" s="8"/>
    </row>
    <row r="12279" spans="9:11" x14ac:dyDescent="0.25">
      <c r="I12279" s="4"/>
      <c r="J12279" s="6"/>
      <c r="K12279" s="8"/>
    </row>
    <row r="12280" spans="9:11" x14ac:dyDescent="0.25">
      <c r="I12280" s="4"/>
      <c r="J12280" s="6"/>
      <c r="K12280" s="8"/>
    </row>
    <row r="12281" spans="9:11" x14ac:dyDescent="0.25">
      <c r="I12281" s="4"/>
      <c r="J12281" s="6"/>
      <c r="K12281" s="8"/>
    </row>
    <row r="12282" spans="9:11" x14ac:dyDescent="0.25">
      <c r="I12282" s="4"/>
      <c r="J12282" s="6"/>
      <c r="K12282" s="8"/>
    </row>
    <row r="12283" spans="9:11" x14ac:dyDescent="0.25">
      <c r="I12283" s="4"/>
      <c r="J12283" s="6"/>
      <c r="K12283" s="8"/>
    </row>
    <row r="12284" spans="9:11" x14ac:dyDescent="0.25">
      <c r="I12284" s="4"/>
      <c r="J12284" s="6"/>
      <c r="K12284" s="8"/>
    </row>
    <row r="12285" spans="9:11" x14ac:dyDescent="0.25">
      <c r="I12285" s="4"/>
      <c r="J12285" s="6"/>
      <c r="K12285" s="8"/>
    </row>
    <row r="12286" spans="9:11" x14ac:dyDescent="0.25">
      <c r="I12286" s="4"/>
      <c r="J12286" s="6"/>
      <c r="K12286" s="8"/>
    </row>
    <row r="12287" spans="9:11" x14ac:dyDescent="0.25">
      <c r="I12287" s="4"/>
      <c r="J12287" s="6"/>
      <c r="K12287" s="8"/>
    </row>
    <row r="12288" spans="9:11" x14ac:dyDescent="0.25">
      <c r="I12288" s="4"/>
      <c r="J12288" s="6"/>
      <c r="K12288" s="8"/>
    </row>
    <row r="12289" spans="9:11" x14ac:dyDescent="0.25">
      <c r="I12289" s="4"/>
      <c r="J12289" s="6"/>
      <c r="K12289" s="8"/>
    </row>
    <row r="12290" spans="9:11" x14ac:dyDescent="0.25">
      <c r="I12290" s="4"/>
      <c r="J12290" s="6"/>
      <c r="K12290" s="8"/>
    </row>
    <row r="12291" spans="9:11" x14ac:dyDescent="0.25">
      <c r="I12291" s="4"/>
      <c r="J12291" s="6"/>
      <c r="K12291" s="8"/>
    </row>
    <row r="12292" spans="9:11" x14ac:dyDescent="0.25">
      <c r="I12292" s="4"/>
      <c r="J12292" s="6"/>
      <c r="K12292" s="8"/>
    </row>
    <row r="12293" spans="9:11" x14ac:dyDescent="0.25">
      <c r="I12293" s="4"/>
      <c r="J12293" s="6"/>
      <c r="K12293" s="8"/>
    </row>
    <row r="12294" spans="9:11" x14ac:dyDescent="0.25">
      <c r="I12294" s="4"/>
      <c r="J12294" s="6"/>
      <c r="K12294" s="8"/>
    </row>
    <row r="12295" spans="9:11" x14ac:dyDescent="0.25">
      <c r="I12295" s="4"/>
      <c r="J12295" s="6"/>
      <c r="K12295" s="8"/>
    </row>
    <row r="12296" spans="9:11" x14ac:dyDescent="0.25">
      <c r="I12296" s="4"/>
      <c r="J12296" s="6"/>
      <c r="K12296" s="8"/>
    </row>
    <row r="12297" spans="9:11" x14ac:dyDescent="0.25">
      <c r="I12297" s="4"/>
      <c r="J12297" s="6"/>
      <c r="K12297" s="8"/>
    </row>
    <row r="12298" spans="9:11" x14ac:dyDescent="0.25">
      <c r="I12298" s="4"/>
      <c r="J12298" s="6"/>
      <c r="K12298" s="8"/>
    </row>
    <row r="12299" spans="9:11" x14ac:dyDescent="0.25">
      <c r="I12299" s="4"/>
      <c r="J12299" s="6"/>
      <c r="K12299" s="8"/>
    </row>
    <row r="12300" spans="9:11" x14ac:dyDescent="0.25">
      <c r="I12300" s="4"/>
      <c r="J12300" s="6"/>
      <c r="K12300" s="8"/>
    </row>
    <row r="12301" spans="9:11" x14ac:dyDescent="0.25">
      <c r="I12301" s="4"/>
      <c r="J12301" s="6"/>
      <c r="K12301" s="8"/>
    </row>
    <row r="12302" spans="9:11" x14ac:dyDescent="0.25">
      <c r="I12302" s="4"/>
      <c r="J12302" s="6"/>
      <c r="K12302" s="8"/>
    </row>
    <row r="12303" spans="9:11" x14ac:dyDescent="0.25">
      <c r="I12303" s="4"/>
      <c r="J12303" s="6"/>
      <c r="K12303" s="8"/>
    </row>
    <row r="12304" spans="9:11" x14ac:dyDescent="0.25">
      <c r="I12304" s="4"/>
      <c r="J12304" s="6"/>
      <c r="K12304" s="8"/>
    </row>
    <row r="12305" spans="9:11" x14ac:dyDescent="0.25">
      <c r="I12305" s="4"/>
      <c r="J12305" s="6"/>
      <c r="K12305" s="8"/>
    </row>
    <row r="12306" spans="9:11" x14ac:dyDescent="0.25">
      <c r="I12306" s="4"/>
      <c r="J12306" s="6"/>
      <c r="K12306" s="8"/>
    </row>
    <row r="12307" spans="9:11" x14ac:dyDescent="0.25">
      <c r="I12307" s="4"/>
      <c r="J12307" s="6"/>
      <c r="K12307" s="8"/>
    </row>
    <row r="12308" spans="9:11" x14ac:dyDescent="0.25">
      <c r="I12308" s="4"/>
      <c r="J12308" s="6"/>
      <c r="K12308" s="8"/>
    </row>
    <row r="12309" spans="9:11" x14ac:dyDescent="0.25">
      <c r="I12309" s="4"/>
      <c r="J12309" s="6"/>
      <c r="K12309" s="8"/>
    </row>
    <row r="12310" spans="9:11" x14ac:dyDescent="0.25">
      <c r="I12310" s="4"/>
      <c r="J12310" s="6"/>
      <c r="K12310" s="8"/>
    </row>
    <row r="12311" spans="9:11" x14ac:dyDescent="0.25">
      <c r="I12311" s="4"/>
      <c r="J12311" s="6"/>
      <c r="K12311" s="8"/>
    </row>
    <row r="12312" spans="9:11" x14ac:dyDescent="0.25">
      <c r="I12312" s="4"/>
      <c r="J12312" s="6"/>
      <c r="K12312" s="8"/>
    </row>
    <row r="12313" spans="9:11" x14ac:dyDescent="0.25">
      <c r="I12313" s="4"/>
      <c r="J12313" s="6"/>
      <c r="K12313" s="8"/>
    </row>
    <row r="12314" spans="9:11" x14ac:dyDescent="0.25">
      <c r="I12314" s="4"/>
      <c r="J12314" s="6"/>
      <c r="K12314" s="8"/>
    </row>
    <row r="12315" spans="9:11" x14ac:dyDescent="0.25">
      <c r="I12315" s="4"/>
      <c r="J12315" s="6"/>
      <c r="K12315" s="8"/>
    </row>
    <row r="12316" spans="9:11" x14ac:dyDescent="0.25">
      <c r="I12316" s="4"/>
      <c r="J12316" s="6"/>
      <c r="K12316" s="8"/>
    </row>
    <row r="12317" spans="9:11" x14ac:dyDescent="0.25">
      <c r="I12317" s="4"/>
      <c r="J12317" s="6"/>
      <c r="K12317" s="8"/>
    </row>
    <row r="12318" spans="9:11" x14ac:dyDescent="0.25">
      <c r="I12318" s="4"/>
      <c r="J12318" s="6"/>
      <c r="K12318" s="8"/>
    </row>
    <row r="12319" spans="9:11" x14ac:dyDescent="0.25">
      <c r="I12319" s="4"/>
      <c r="J12319" s="6"/>
      <c r="K12319" s="8"/>
    </row>
    <row r="12320" spans="9:11" x14ac:dyDescent="0.25">
      <c r="I12320" s="4"/>
      <c r="J12320" s="6"/>
      <c r="K12320" s="8"/>
    </row>
    <row r="12321" spans="9:11" x14ac:dyDescent="0.25">
      <c r="I12321" s="4"/>
      <c r="J12321" s="6"/>
      <c r="K12321" s="8"/>
    </row>
    <row r="12322" spans="9:11" x14ac:dyDescent="0.25">
      <c r="I12322" s="4"/>
      <c r="J12322" s="6"/>
      <c r="K12322" s="8"/>
    </row>
    <row r="12323" spans="9:11" x14ac:dyDescent="0.25">
      <c r="I12323" s="4"/>
      <c r="J12323" s="6"/>
      <c r="K12323" s="8"/>
    </row>
    <row r="12324" spans="9:11" x14ac:dyDescent="0.25">
      <c r="I12324" s="4"/>
      <c r="J12324" s="6"/>
      <c r="K12324" s="8"/>
    </row>
    <row r="12325" spans="9:11" x14ac:dyDescent="0.25">
      <c r="I12325" s="4"/>
      <c r="J12325" s="6"/>
      <c r="K12325" s="8"/>
    </row>
    <row r="12326" spans="9:11" x14ac:dyDescent="0.25">
      <c r="I12326" s="4"/>
      <c r="J12326" s="6"/>
      <c r="K12326" s="8"/>
    </row>
    <row r="12327" spans="9:11" x14ac:dyDescent="0.25">
      <c r="I12327" s="4"/>
      <c r="J12327" s="6"/>
      <c r="K12327" s="8"/>
    </row>
    <row r="12328" spans="9:11" x14ac:dyDescent="0.25">
      <c r="I12328" s="4"/>
      <c r="J12328" s="6"/>
      <c r="K12328" s="8"/>
    </row>
    <row r="12329" spans="9:11" x14ac:dyDescent="0.25">
      <c r="I12329" s="4"/>
      <c r="J12329" s="6"/>
      <c r="K12329" s="8"/>
    </row>
    <row r="12330" spans="9:11" x14ac:dyDescent="0.25">
      <c r="I12330" s="4"/>
      <c r="J12330" s="6"/>
      <c r="K12330" s="8"/>
    </row>
    <row r="12331" spans="9:11" x14ac:dyDescent="0.25">
      <c r="I12331" s="4"/>
      <c r="J12331" s="6"/>
      <c r="K12331" s="8"/>
    </row>
    <row r="12332" spans="9:11" x14ac:dyDescent="0.25">
      <c r="I12332" s="4"/>
      <c r="J12332" s="6"/>
      <c r="K12332" s="8"/>
    </row>
    <row r="12333" spans="9:11" x14ac:dyDescent="0.25">
      <c r="I12333" s="4"/>
      <c r="J12333" s="6"/>
      <c r="K12333" s="8"/>
    </row>
    <row r="12334" spans="9:11" x14ac:dyDescent="0.25">
      <c r="I12334" s="4"/>
      <c r="J12334" s="6"/>
      <c r="K12334" s="8"/>
    </row>
    <row r="12335" spans="9:11" x14ac:dyDescent="0.25">
      <c r="I12335" s="4"/>
      <c r="J12335" s="6"/>
      <c r="K12335" s="8"/>
    </row>
    <row r="12336" spans="9:11" x14ac:dyDescent="0.25">
      <c r="I12336" s="4"/>
      <c r="J12336" s="6"/>
      <c r="K12336" s="8"/>
    </row>
    <row r="12337" spans="9:11" x14ac:dyDescent="0.25">
      <c r="I12337" s="4"/>
      <c r="J12337" s="6"/>
      <c r="K12337" s="8"/>
    </row>
    <row r="12338" spans="9:11" x14ac:dyDescent="0.25">
      <c r="I12338" s="4"/>
      <c r="J12338" s="6"/>
      <c r="K12338" s="8"/>
    </row>
    <row r="12339" spans="9:11" x14ac:dyDescent="0.25">
      <c r="I12339" s="4"/>
      <c r="J12339" s="6"/>
      <c r="K12339" s="8"/>
    </row>
    <row r="12340" spans="9:11" x14ac:dyDescent="0.25">
      <c r="I12340" s="4"/>
      <c r="J12340" s="6"/>
      <c r="K12340" s="8"/>
    </row>
    <row r="12341" spans="9:11" x14ac:dyDescent="0.25">
      <c r="I12341" s="4"/>
      <c r="J12341" s="6"/>
      <c r="K12341" s="8"/>
    </row>
    <row r="12342" spans="9:11" x14ac:dyDescent="0.25">
      <c r="I12342" s="4"/>
      <c r="J12342" s="6"/>
      <c r="K12342" s="8"/>
    </row>
    <row r="12343" spans="9:11" x14ac:dyDescent="0.25">
      <c r="I12343" s="4"/>
      <c r="J12343" s="6"/>
      <c r="K12343" s="8"/>
    </row>
    <row r="12344" spans="9:11" x14ac:dyDescent="0.25">
      <c r="I12344" s="4"/>
      <c r="J12344" s="6"/>
      <c r="K12344" s="8"/>
    </row>
    <row r="12345" spans="9:11" x14ac:dyDescent="0.25">
      <c r="I12345" s="4"/>
      <c r="J12345" s="6"/>
      <c r="K12345" s="8"/>
    </row>
    <row r="12346" spans="9:11" x14ac:dyDescent="0.25">
      <c r="I12346" s="4"/>
      <c r="J12346" s="6"/>
      <c r="K12346" s="8"/>
    </row>
    <row r="12347" spans="9:11" x14ac:dyDescent="0.25">
      <c r="I12347" s="4"/>
      <c r="J12347" s="6"/>
      <c r="K12347" s="8"/>
    </row>
    <row r="12348" spans="9:11" x14ac:dyDescent="0.25">
      <c r="I12348" s="4"/>
      <c r="J12348" s="6"/>
      <c r="K12348" s="8"/>
    </row>
    <row r="12349" spans="9:11" x14ac:dyDescent="0.25">
      <c r="I12349" s="4"/>
      <c r="J12349" s="6"/>
      <c r="K12349" s="8"/>
    </row>
    <row r="12350" spans="9:11" x14ac:dyDescent="0.25">
      <c r="I12350" s="4"/>
      <c r="J12350" s="6"/>
      <c r="K12350" s="8"/>
    </row>
    <row r="12351" spans="9:11" x14ac:dyDescent="0.25">
      <c r="I12351" s="4"/>
      <c r="J12351" s="6"/>
      <c r="K12351" s="8"/>
    </row>
    <row r="12352" spans="9:11" x14ac:dyDescent="0.25">
      <c r="I12352" s="4"/>
      <c r="J12352" s="6"/>
      <c r="K12352" s="8"/>
    </row>
    <row r="12353" spans="9:11" x14ac:dyDescent="0.25">
      <c r="I12353" s="4"/>
      <c r="J12353" s="6"/>
      <c r="K12353" s="8"/>
    </row>
    <row r="12354" spans="9:11" x14ac:dyDescent="0.25">
      <c r="I12354" s="4"/>
      <c r="J12354" s="6"/>
      <c r="K12354" s="8"/>
    </row>
    <row r="12355" spans="9:11" x14ac:dyDescent="0.25">
      <c r="I12355" s="4"/>
      <c r="J12355" s="6"/>
      <c r="K12355" s="8"/>
    </row>
    <row r="12356" spans="9:11" x14ac:dyDescent="0.25">
      <c r="I12356" s="4"/>
      <c r="J12356" s="6"/>
      <c r="K12356" s="8"/>
    </row>
    <row r="12357" spans="9:11" x14ac:dyDescent="0.25">
      <c r="I12357" s="4"/>
      <c r="J12357" s="6"/>
      <c r="K12357" s="8"/>
    </row>
    <row r="12358" spans="9:11" x14ac:dyDescent="0.25">
      <c r="I12358" s="4"/>
      <c r="J12358" s="6"/>
      <c r="K12358" s="8"/>
    </row>
    <row r="12359" spans="9:11" x14ac:dyDescent="0.25">
      <c r="I12359" s="4"/>
      <c r="J12359" s="6"/>
      <c r="K12359" s="8"/>
    </row>
    <row r="12360" spans="9:11" x14ac:dyDescent="0.25">
      <c r="I12360" s="4"/>
      <c r="J12360" s="6"/>
      <c r="K12360" s="8"/>
    </row>
    <row r="12361" spans="9:11" x14ac:dyDescent="0.25">
      <c r="I12361" s="4"/>
      <c r="J12361" s="6"/>
      <c r="K12361" s="8"/>
    </row>
    <row r="12362" spans="9:11" x14ac:dyDescent="0.25">
      <c r="I12362" s="4"/>
      <c r="J12362" s="6"/>
      <c r="K12362" s="8"/>
    </row>
    <row r="12363" spans="9:11" x14ac:dyDescent="0.25">
      <c r="I12363" s="4"/>
      <c r="J12363" s="6"/>
      <c r="K12363" s="8"/>
    </row>
    <row r="12364" spans="9:11" x14ac:dyDescent="0.25">
      <c r="I12364" s="4"/>
      <c r="J12364" s="6"/>
      <c r="K12364" s="8"/>
    </row>
    <row r="12365" spans="9:11" x14ac:dyDescent="0.25">
      <c r="I12365" s="4"/>
      <c r="J12365" s="6"/>
      <c r="K12365" s="8"/>
    </row>
    <row r="12366" spans="9:11" x14ac:dyDescent="0.25">
      <c r="I12366" s="4"/>
      <c r="J12366" s="6"/>
      <c r="K12366" s="8"/>
    </row>
    <row r="12367" spans="9:11" x14ac:dyDescent="0.25">
      <c r="I12367" s="4"/>
      <c r="J12367" s="6"/>
      <c r="K12367" s="8"/>
    </row>
    <row r="12368" spans="9:11" x14ac:dyDescent="0.25">
      <c r="I12368" s="4"/>
      <c r="J12368" s="6"/>
      <c r="K12368" s="8"/>
    </row>
    <row r="12369" spans="9:11" x14ac:dyDescent="0.25">
      <c r="I12369" s="4"/>
      <c r="J12369" s="6"/>
      <c r="K12369" s="8"/>
    </row>
    <row r="12370" spans="9:11" x14ac:dyDescent="0.25">
      <c r="I12370" s="4"/>
      <c r="J12370" s="6"/>
      <c r="K12370" s="8"/>
    </row>
    <row r="12371" spans="9:11" x14ac:dyDescent="0.25">
      <c r="I12371" s="4"/>
      <c r="J12371" s="6"/>
      <c r="K12371" s="8"/>
    </row>
    <row r="12372" spans="9:11" x14ac:dyDescent="0.25">
      <c r="I12372" s="4"/>
      <c r="J12372" s="6"/>
      <c r="K12372" s="8"/>
    </row>
    <row r="12373" spans="9:11" x14ac:dyDescent="0.25">
      <c r="I12373" s="4"/>
      <c r="J12373" s="6"/>
      <c r="K12373" s="8"/>
    </row>
    <row r="12374" spans="9:11" x14ac:dyDescent="0.25">
      <c r="I12374" s="4"/>
      <c r="J12374" s="6"/>
      <c r="K12374" s="8"/>
    </row>
    <row r="12375" spans="9:11" x14ac:dyDescent="0.25">
      <c r="I12375" s="4"/>
      <c r="J12375" s="6"/>
      <c r="K12375" s="8"/>
    </row>
    <row r="12376" spans="9:11" x14ac:dyDescent="0.25">
      <c r="I12376" s="4"/>
      <c r="J12376" s="6"/>
      <c r="K12376" s="8"/>
    </row>
    <row r="12377" spans="9:11" x14ac:dyDescent="0.25">
      <c r="I12377" s="4"/>
      <c r="J12377" s="6"/>
      <c r="K12377" s="8"/>
    </row>
    <row r="12378" spans="9:11" x14ac:dyDescent="0.25">
      <c r="I12378" s="4"/>
      <c r="J12378" s="6"/>
      <c r="K12378" s="8"/>
    </row>
    <row r="12379" spans="9:11" x14ac:dyDescent="0.25">
      <c r="I12379" s="4"/>
      <c r="J12379" s="6"/>
      <c r="K12379" s="8"/>
    </row>
    <row r="12380" spans="9:11" x14ac:dyDescent="0.25">
      <c r="I12380" s="4"/>
      <c r="J12380" s="6"/>
      <c r="K12380" s="8"/>
    </row>
    <row r="12381" spans="9:11" x14ac:dyDescent="0.25">
      <c r="I12381" s="4"/>
      <c r="J12381" s="6"/>
      <c r="K12381" s="8"/>
    </row>
    <row r="12382" spans="9:11" x14ac:dyDescent="0.25">
      <c r="I12382" s="4"/>
      <c r="J12382" s="6"/>
      <c r="K12382" s="8"/>
    </row>
    <row r="12383" spans="9:11" x14ac:dyDescent="0.25">
      <c r="I12383" s="4"/>
      <c r="J12383" s="6"/>
      <c r="K12383" s="8"/>
    </row>
    <row r="12384" spans="9:11" x14ac:dyDescent="0.25">
      <c r="I12384" s="4"/>
      <c r="J12384" s="6"/>
      <c r="K12384" s="8"/>
    </row>
    <row r="12385" spans="9:11" x14ac:dyDescent="0.25">
      <c r="I12385" s="4"/>
      <c r="J12385" s="6"/>
      <c r="K12385" s="8"/>
    </row>
    <row r="12386" spans="9:11" x14ac:dyDescent="0.25">
      <c r="I12386" s="4"/>
      <c r="J12386" s="6"/>
      <c r="K12386" s="8"/>
    </row>
    <row r="12387" spans="9:11" x14ac:dyDescent="0.25">
      <c r="I12387" s="4"/>
      <c r="J12387" s="6"/>
      <c r="K12387" s="8"/>
    </row>
    <row r="12388" spans="9:11" x14ac:dyDescent="0.25">
      <c r="I12388" s="4"/>
      <c r="J12388" s="6"/>
      <c r="K12388" s="8"/>
    </row>
    <row r="12389" spans="9:11" x14ac:dyDescent="0.25">
      <c r="I12389" s="4"/>
      <c r="J12389" s="6"/>
      <c r="K12389" s="8"/>
    </row>
    <row r="12390" spans="9:11" x14ac:dyDescent="0.25">
      <c r="I12390" s="4"/>
      <c r="J12390" s="6"/>
      <c r="K12390" s="8"/>
    </row>
    <row r="12391" spans="9:11" x14ac:dyDescent="0.25">
      <c r="I12391" s="4"/>
      <c r="J12391" s="6"/>
      <c r="K12391" s="8"/>
    </row>
    <row r="12392" spans="9:11" x14ac:dyDescent="0.25">
      <c r="I12392" s="4"/>
      <c r="J12392" s="6"/>
      <c r="K12392" s="8"/>
    </row>
    <row r="12393" spans="9:11" x14ac:dyDescent="0.25">
      <c r="I12393" s="4"/>
      <c r="J12393" s="6"/>
      <c r="K12393" s="8"/>
    </row>
    <row r="12394" spans="9:11" x14ac:dyDescent="0.25">
      <c r="I12394" s="4"/>
      <c r="J12394" s="6"/>
      <c r="K12394" s="8"/>
    </row>
    <row r="12395" spans="9:11" x14ac:dyDescent="0.25">
      <c r="I12395" s="4"/>
      <c r="J12395" s="6"/>
      <c r="K12395" s="8"/>
    </row>
    <row r="12396" spans="9:11" x14ac:dyDescent="0.25">
      <c r="I12396" s="4"/>
      <c r="J12396" s="6"/>
      <c r="K12396" s="8"/>
    </row>
    <row r="12397" spans="9:11" x14ac:dyDescent="0.25">
      <c r="I12397" s="4"/>
      <c r="J12397" s="6"/>
      <c r="K12397" s="8"/>
    </row>
    <row r="12398" spans="9:11" x14ac:dyDescent="0.25">
      <c r="I12398" s="4"/>
      <c r="J12398" s="6"/>
      <c r="K12398" s="8"/>
    </row>
    <row r="12399" spans="9:11" x14ac:dyDescent="0.25">
      <c r="I12399" s="4"/>
      <c r="J12399" s="6"/>
      <c r="K12399" s="8"/>
    </row>
    <row r="12400" spans="9:11" x14ac:dyDescent="0.25">
      <c r="I12400" s="4"/>
      <c r="J12400" s="6"/>
      <c r="K12400" s="8"/>
    </row>
    <row r="12401" spans="9:11" x14ac:dyDescent="0.25">
      <c r="I12401" s="4"/>
      <c r="J12401" s="6"/>
      <c r="K12401" s="8"/>
    </row>
    <row r="12402" spans="9:11" x14ac:dyDescent="0.25">
      <c r="I12402" s="4"/>
      <c r="J12402" s="6"/>
      <c r="K12402" s="8"/>
    </row>
    <row r="12403" spans="9:11" x14ac:dyDescent="0.25">
      <c r="I12403" s="4"/>
      <c r="J12403" s="6"/>
      <c r="K12403" s="8"/>
    </row>
    <row r="12404" spans="9:11" x14ac:dyDescent="0.25">
      <c r="I12404" s="4"/>
      <c r="J12404" s="6"/>
      <c r="K12404" s="8"/>
    </row>
    <row r="12405" spans="9:11" x14ac:dyDescent="0.25">
      <c r="I12405" s="4"/>
      <c r="J12405" s="6"/>
      <c r="K12405" s="8"/>
    </row>
    <row r="12406" spans="9:11" x14ac:dyDescent="0.25">
      <c r="I12406" s="4"/>
      <c r="J12406" s="6"/>
      <c r="K12406" s="8"/>
    </row>
    <row r="12407" spans="9:11" x14ac:dyDescent="0.25">
      <c r="I12407" s="4"/>
      <c r="J12407" s="6"/>
      <c r="K12407" s="8"/>
    </row>
    <row r="12408" spans="9:11" x14ac:dyDescent="0.25">
      <c r="I12408" s="4"/>
      <c r="J12408" s="6"/>
      <c r="K12408" s="8"/>
    </row>
    <row r="12409" spans="9:11" x14ac:dyDescent="0.25">
      <c r="I12409" s="4"/>
      <c r="J12409" s="6"/>
      <c r="K12409" s="8"/>
    </row>
    <row r="12410" spans="9:11" x14ac:dyDescent="0.25">
      <c r="I12410" s="4"/>
      <c r="J12410" s="6"/>
      <c r="K12410" s="8"/>
    </row>
    <row r="12411" spans="9:11" x14ac:dyDescent="0.25">
      <c r="I12411" s="4"/>
      <c r="J12411" s="6"/>
      <c r="K12411" s="8"/>
    </row>
    <row r="12412" spans="9:11" x14ac:dyDescent="0.25">
      <c r="I12412" s="4"/>
      <c r="J12412" s="6"/>
      <c r="K12412" s="8"/>
    </row>
    <row r="12413" spans="9:11" x14ac:dyDescent="0.25">
      <c r="I12413" s="4"/>
      <c r="J12413" s="6"/>
      <c r="K12413" s="8"/>
    </row>
    <row r="12414" spans="9:11" x14ac:dyDescent="0.25">
      <c r="I12414" s="4"/>
      <c r="J12414" s="6"/>
      <c r="K12414" s="8"/>
    </row>
    <row r="12415" spans="9:11" x14ac:dyDescent="0.25">
      <c r="I12415" s="4"/>
      <c r="J12415" s="6"/>
      <c r="K12415" s="8"/>
    </row>
    <row r="12416" spans="9:11" x14ac:dyDescent="0.25">
      <c r="I12416" s="4"/>
      <c r="J12416" s="6"/>
      <c r="K12416" s="8"/>
    </row>
    <row r="12417" spans="9:11" x14ac:dyDescent="0.25">
      <c r="I12417" s="4"/>
      <c r="J12417" s="6"/>
      <c r="K12417" s="8"/>
    </row>
    <row r="12418" spans="9:11" x14ac:dyDescent="0.25">
      <c r="I12418" s="4"/>
      <c r="J12418" s="6"/>
      <c r="K12418" s="8"/>
    </row>
    <row r="12419" spans="9:11" x14ac:dyDescent="0.25">
      <c r="I12419" s="4"/>
      <c r="J12419" s="6"/>
      <c r="K12419" s="8"/>
    </row>
    <row r="12420" spans="9:11" x14ac:dyDescent="0.25">
      <c r="I12420" s="4"/>
      <c r="J12420" s="6"/>
      <c r="K12420" s="8"/>
    </row>
    <row r="12421" spans="9:11" x14ac:dyDescent="0.25">
      <c r="I12421" s="4"/>
      <c r="J12421" s="6"/>
      <c r="K12421" s="8"/>
    </row>
    <row r="12422" spans="9:11" x14ac:dyDescent="0.25">
      <c r="I12422" s="4"/>
      <c r="J12422" s="6"/>
      <c r="K12422" s="8"/>
    </row>
    <row r="12423" spans="9:11" x14ac:dyDescent="0.25">
      <c r="I12423" s="4"/>
      <c r="J12423" s="6"/>
      <c r="K12423" s="8"/>
    </row>
    <row r="12424" spans="9:11" x14ac:dyDescent="0.25">
      <c r="I12424" s="4"/>
      <c r="J12424" s="6"/>
      <c r="K12424" s="8"/>
    </row>
    <row r="12425" spans="9:11" x14ac:dyDescent="0.25">
      <c r="I12425" s="4"/>
      <c r="J12425" s="6"/>
      <c r="K12425" s="8"/>
    </row>
    <row r="12426" spans="9:11" x14ac:dyDescent="0.25">
      <c r="I12426" s="4"/>
      <c r="J12426" s="6"/>
      <c r="K12426" s="8"/>
    </row>
    <row r="12427" spans="9:11" x14ac:dyDescent="0.25">
      <c r="I12427" s="4"/>
      <c r="J12427" s="6"/>
      <c r="K12427" s="8"/>
    </row>
    <row r="12428" spans="9:11" x14ac:dyDescent="0.25">
      <c r="I12428" s="4"/>
      <c r="J12428" s="6"/>
      <c r="K12428" s="8"/>
    </row>
    <row r="12429" spans="9:11" x14ac:dyDescent="0.25">
      <c r="I12429" s="4"/>
      <c r="J12429" s="6"/>
      <c r="K12429" s="8"/>
    </row>
    <row r="12430" spans="9:11" x14ac:dyDescent="0.25">
      <c r="I12430" s="4"/>
      <c r="J12430" s="6"/>
      <c r="K12430" s="8"/>
    </row>
    <row r="12431" spans="9:11" x14ac:dyDescent="0.25">
      <c r="I12431" s="4"/>
      <c r="J12431" s="6"/>
      <c r="K12431" s="8"/>
    </row>
    <row r="12432" spans="9:11" x14ac:dyDescent="0.25">
      <c r="I12432" s="4"/>
      <c r="J12432" s="6"/>
      <c r="K12432" s="8"/>
    </row>
    <row r="12433" spans="9:11" x14ac:dyDescent="0.25">
      <c r="I12433" s="4"/>
      <c r="J12433" s="6"/>
      <c r="K12433" s="8"/>
    </row>
    <row r="12434" spans="9:11" x14ac:dyDescent="0.25">
      <c r="I12434" s="4"/>
      <c r="J12434" s="6"/>
      <c r="K12434" s="8"/>
    </row>
    <row r="12435" spans="9:11" x14ac:dyDescent="0.25">
      <c r="I12435" s="4"/>
      <c r="J12435" s="6"/>
      <c r="K12435" s="8"/>
    </row>
    <row r="12436" spans="9:11" x14ac:dyDescent="0.25">
      <c r="I12436" s="4"/>
      <c r="J12436" s="6"/>
      <c r="K12436" s="8"/>
    </row>
    <row r="12437" spans="9:11" x14ac:dyDescent="0.25">
      <c r="I12437" s="4"/>
      <c r="J12437" s="6"/>
      <c r="K12437" s="8"/>
    </row>
    <row r="12438" spans="9:11" x14ac:dyDescent="0.25">
      <c r="I12438" s="4"/>
      <c r="J12438" s="6"/>
      <c r="K12438" s="8"/>
    </row>
    <row r="12439" spans="9:11" x14ac:dyDescent="0.25">
      <c r="I12439" s="4"/>
      <c r="J12439" s="6"/>
      <c r="K12439" s="8"/>
    </row>
    <row r="12440" spans="9:11" x14ac:dyDescent="0.25">
      <c r="I12440" s="4"/>
      <c r="J12440" s="6"/>
      <c r="K12440" s="8"/>
    </row>
    <row r="12441" spans="9:11" x14ac:dyDescent="0.25">
      <c r="I12441" s="4"/>
      <c r="J12441" s="6"/>
      <c r="K12441" s="8"/>
    </row>
    <row r="12442" spans="9:11" x14ac:dyDescent="0.25">
      <c r="I12442" s="4"/>
      <c r="J12442" s="6"/>
      <c r="K12442" s="8"/>
    </row>
    <row r="12443" spans="9:11" x14ac:dyDescent="0.25">
      <c r="I12443" s="4"/>
      <c r="J12443" s="6"/>
      <c r="K12443" s="8"/>
    </row>
    <row r="12444" spans="9:11" x14ac:dyDescent="0.25">
      <c r="I12444" s="4"/>
      <c r="J12444" s="6"/>
      <c r="K12444" s="8"/>
    </row>
    <row r="12445" spans="9:11" x14ac:dyDescent="0.25">
      <c r="I12445" s="4"/>
      <c r="J12445" s="6"/>
      <c r="K12445" s="8"/>
    </row>
    <row r="12446" spans="9:11" x14ac:dyDescent="0.25">
      <c r="I12446" s="4"/>
      <c r="J12446" s="6"/>
      <c r="K12446" s="8"/>
    </row>
    <row r="12447" spans="9:11" x14ac:dyDescent="0.25">
      <c r="I12447" s="4"/>
      <c r="J12447" s="6"/>
      <c r="K12447" s="8"/>
    </row>
    <row r="12448" spans="9:11" x14ac:dyDescent="0.25">
      <c r="I12448" s="4"/>
      <c r="J12448" s="6"/>
      <c r="K12448" s="8"/>
    </row>
    <row r="12449" spans="9:11" x14ac:dyDescent="0.25">
      <c r="I12449" s="4"/>
      <c r="J12449" s="6"/>
      <c r="K12449" s="8"/>
    </row>
    <row r="12450" spans="9:11" x14ac:dyDescent="0.25">
      <c r="I12450" s="4"/>
      <c r="J12450" s="6"/>
      <c r="K12450" s="8"/>
    </row>
    <row r="12451" spans="9:11" x14ac:dyDescent="0.25">
      <c r="I12451" s="4"/>
      <c r="J12451" s="6"/>
      <c r="K12451" s="8"/>
    </row>
    <row r="12452" spans="9:11" x14ac:dyDescent="0.25">
      <c r="I12452" s="4"/>
      <c r="J12452" s="6"/>
      <c r="K12452" s="8"/>
    </row>
    <row r="12453" spans="9:11" x14ac:dyDescent="0.25">
      <c r="I12453" s="4"/>
      <c r="J12453" s="6"/>
      <c r="K12453" s="8"/>
    </row>
    <row r="12454" spans="9:11" x14ac:dyDescent="0.25">
      <c r="I12454" s="4"/>
      <c r="J12454" s="6"/>
      <c r="K12454" s="8"/>
    </row>
    <row r="12455" spans="9:11" x14ac:dyDescent="0.25">
      <c r="I12455" s="4"/>
      <c r="J12455" s="6"/>
      <c r="K12455" s="8"/>
    </row>
    <row r="12456" spans="9:11" x14ac:dyDescent="0.25">
      <c r="I12456" s="4"/>
      <c r="J12456" s="6"/>
      <c r="K12456" s="8"/>
    </row>
    <row r="12457" spans="9:11" x14ac:dyDescent="0.25">
      <c r="I12457" s="4"/>
      <c r="J12457" s="6"/>
      <c r="K12457" s="8"/>
    </row>
    <row r="12458" spans="9:11" x14ac:dyDescent="0.25">
      <c r="I12458" s="4"/>
      <c r="J12458" s="6"/>
      <c r="K12458" s="8"/>
    </row>
    <row r="12459" spans="9:11" x14ac:dyDescent="0.25">
      <c r="I12459" s="4"/>
      <c r="J12459" s="6"/>
      <c r="K12459" s="8"/>
    </row>
    <row r="12460" spans="9:11" x14ac:dyDescent="0.25">
      <c r="I12460" s="4"/>
      <c r="J12460" s="6"/>
      <c r="K12460" s="8"/>
    </row>
    <row r="12461" spans="9:11" x14ac:dyDescent="0.25">
      <c r="I12461" s="4"/>
      <c r="J12461" s="6"/>
      <c r="K12461" s="8"/>
    </row>
    <row r="12462" spans="9:11" x14ac:dyDescent="0.25">
      <c r="I12462" s="4"/>
      <c r="J12462" s="6"/>
      <c r="K12462" s="8"/>
    </row>
    <row r="12463" spans="9:11" x14ac:dyDescent="0.25">
      <c r="I12463" s="4"/>
      <c r="J12463" s="6"/>
      <c r="K12463" s="8"/>
    </row>
    <row r="12464" spans="9:11" x14ac:dyDescent="0.25">
      <c r="I12464" s="4"/>
      <c r="J12464" s="6"/>
      <c r="K12464" s="8"/>
    </row>
    <row r="12465" spans="9:11" x14ac:dyDescent="0.25">
      <c r="I12465" s="4"/>
      <c r="J12465" s="6"/>
      <c r="K12465" s="8"/>
    </row>
    <row r="12466" spans="9:11" x14ac:dyDescent="0.25">
      <c r="I12466" s="4"/>
      <c r="J12466" s="6"/>
      <c r="K12466" s="8"/>
    </row>
    <row r="12467" spans="9:11" x14ac:dyDescent="0.25">
      <c r="I12467" s="4"/>
      <c r="J12467" s="6"/>
      <c r="K12467" s="8"/>
    </row>
    <row r="12468" spans="9:11" x14ac:dyDescent="0.25">
      <c r="I12468" s="4"/>
      <c r="J12468" s="6"/>
      <c r="K12468" s="8"/>
    </row>
    <row r="12469" spans="9:11" x14ac:dyDescent="0.25">
      <c r="I12469" s="4"/>
      <c r="J12469" s="6"/>
      <c r="K12469" s="8"/>
    </row>
    <row r="12470" spans="9:11" x14ac:dyDescent="0.25">
      <c r="I12470" s="4"/>
      <c r="J12470" s="6"/>
      <c r="K12470" s="8"/>
    </row>
    <row r="12471" spans="9:11" x14ac:dyDescent="0.25">
      <c r="I12471" s="4"/>
      <c r="J12471" s="6"/>
      <c r="K12471" s="8"/>
    </row>
    <row r="12472" spans="9:11" x14ac:dyDescent="0.25">
      <c r="I12472" s="4"/>
      <c r="J12472" s="6"/>
      <c r="K12472" s="8"/>
    </row>
    <row r="12473" spans="9:11" x14ac:dyDescent="0.25">
      <c r="I12473" s="4"/>
      <c r="J12473" s="6"/>
      <c r="K12473" s="8"/>
    </row>
    <row r="12474" spans="9:11" x14ac:dyDescent="0.25">
      <c r="I12474" s="4"/>
      <c r="J12474" s="6"/>
      <c r="K12474" s="8"/>
    </row>
    <row r="12475" spans="9:11" x14ac:dyDescent="0.25">
      <c r="I12475" s="4"/>
      <c r="J12475" s="6"/>
      <c r="K12475" s="8"/>
    </row>
    <row r="12476" spans="9:11" x14ac:dyDescent="0.25">
      <c r="I12476" s="4"/>
      <c r="J12476" s="6"/>
      <c r="K12476" s="8"/>
    </row>
    <row r="12477" spans="9:11" x14ac:dyDescent="0.25">
      <c r="I12477" s="4"/>
      <c r="J12477" s="6"/>
      <c r="K12477" s="8"/>
    </row>
    <row r="12478" spans="9:11" x14ac:dyDescent="0.25">
      <c r="I12478" s="4"/>
      <c r="J12478" s="6"/>
      <c r="K12478" s="8"/>
    </row>
    <row r="12479" spans="9:11" x14ac:dyDescent="0.25">
      <c r="I12479" s="4"/>
      <c r="J12479" s="6"/>
      <c r="K12479" s="8"/>
    </row>
    <row r="12480" spans="9:11" x14ac:dyDescent="0.25">
      <c r="I12480" s="4"/>
      <c r="J12480" s="6"/>
      <c r="K12480" s="8"/>
    </row>
    <row r="12481" spans="9:11" x14ac:dyDescent="0.25">
      <c r="I12481" s="4"/>
      <c r="J12481" s="6"/>
      <c r="K12481" s="8"/>
    </row>
    <row r="12482" spans="9:11" x14ac:dyDescent="0.25">
      <c r="I12482" s="4"/>
      <c r="J12482" s="6"/>
      <c r="K12482" s="8"/>
    </row>
    <row r="12483" spans="9:11" x14ac:dyDescent="0.25">
      <c r="I12483" s="4"/>
      <c r="J12483" s="6"/>
      <c r="K12483" s="8"/>
    </row>
    <row r="12484" spans="9:11" x14ac:dyDescent="0.25">
      <c r="I12484" s="4"/>
      <c r="J12484" s="6"/>
      <c r="K12484" s="8"/>
    </row>
    <row r="12485" spans="9:11" x14ac:dyDescent="0.25">
      <c r="I12485" s="4"/>
      <c r="J12485" s="6"/>
      <c r="K12485" s="8"/>
    </row>
    <row r="12486" spans="9:11" x14ac:dyDescent="0.25">
      <c r="I12486" s="4"/>
      <c r="J12486" s="6"/>
      <c r="K12486" s="8"/>
    </row>
    <row r="12487" spans="9:11" x14ac:dyDescent="0.25">
      <c r="I12487" s="4"/>
      <c r="J12487" s="6"/>
      <c r="K12487" s="8"/>
    </row>
    <row r="12488" spans="9:11" x14ac:dyDescent="0.25">
      <c r="I12488" s="4"/>
      <c r="J12488" s="6"/>
      <c r="K12488" s="8"/>
    </row>
    <row r="12489" spans="9:11" x14ac:dyDescent="0.25">
      <c r="I12489" s="4"/>
      <c r="J12489" s="6"/>
      <c r="K12489" s="8"/>
    </row>
    <row r="12490" spans="9:11" x14ac:dyDescent="0.25">
      <c r="I12490" s="4"/>
      <c r="J12490" s="6"/>
      <c r="K12490" s="8"/>
    </row>
    <row r="12491" spans="9:11" x14ac:dyDescent="0.25">
      <c r="I12491" s="4"/>
      <c r="J12491" s="6"/>
      <c r="K12491" s="8"/>
    </row>
    <row r="12492" spans="9:11" x14ac:dyDescent="0.25">
      <c r="I12492" s="4"/>
      <c r="J12492" s="6"/>
      <c r="K12492" s="8"/>
    </row>
    <row r="12493" spans="9:11" x14ac:dyDescent="0.25">
      <c r="I12493" s="4"/>
      <c r="J12493" s="6"/>
      <c r="K12493" s="8"/>
    </row>
    <row r="12494" spans="9:11" x14ac:dyDescent="0.25">
      <c r="I12494" s="4"/>
      <c r="J12494" s="6"/>
      <c r="K12494" s="8"/>
    </row>
    <row r="12495" spans="9:11" x14ac:dyDescent="0.25">
      <c r="I12495" s="4"/>
      <c r="J12495" s="6"/>
      <c r="K12495" s="8"/>
    </row>
    <row r="12496" spans="9:11" x14ac:dyDescent="0.25">
      <c r="I12496" s="4"/>
      <c r="J12496" s="6"/>
      <c r="K12496" s="8"/>
    </row>
    <row r="12497" spans="9:11" x14ac:dyDescent="0.25">
      <c r="I12497" s="4"/>
      <c r="J12497" s="6"/>
      <c r="K12497" s="8"/>
    </row>
    <row r="12498" spans="9:11" x14ac:dyDescent="0.25">
      <c r="I12498" s="4"/>
      <c r="J12498" s="6"/>
      <c r="K12498" s="8"/>
    </row>
    <row r="12499" spans="9:11" x14ac:dyDescent="0.25">
      <c r="I12499" s="4"/>
      <c r="J12499" s="6"/>
      <c r="K12499" s="8"/>
    </row>
    <row r="12500" spans="9:11" x14ac:dyDescent="0.25">
      <c r="I12500" s="4"/>
      <c r="J12500" s="6"/>
      <c r="K12500" s="8"/>
    </row>
    <row r="12501" spans="9:11" x14ac:dyDescent="0.25">
      <c r="I12501" s="4"/>
      <c r="J12501" s="6"/>
      <c r="K12501" s="8"/>
    </row>
    <row r="12502" spans="9:11" x14ac:dyDescent="0.25">
      <c r="I12502" s="4"/>
      <c r="J12502" s="6"/>
      <c r="K12502" s="8"/>
    </row>
    <row r="12503" spans="9:11" x14ac:dyDescent="0.25">
      <c r="I12503" s="4"/>
      <c r="J12503" s="6"/>
      <c r="K12503" s="8"/>
    </row>
    <row r="12504" spans="9:11" x14ac:dyDescent="0.25">
      <c r="I12504" s="4"/>
      <c r="J12504" s="6"/>
      <c r="K12504" s="8"/>
    </row>
    <row r="12505" spans="9:11" x14ac:dyDescent="0.25">
      <c r="I12505" s="4"/>
      <c r="J12505" s="6"/>
      <c r="K12505" s="8"/>
    </row>
    <row r="12506" spans="9:11" x14ac:dyDescent="0.25">
      <c r="I12506" s="4"/>
      <c r="J12506" s="6"/>
      <c r="K12506" s="8"/>
    </row>
    <row r="12507" spans="9:11" x14ac:dyDescent="0.25">
      <c r="I12507" s="4"/>
      <c r="J12507" s="6"/>
      <c r="K12507" s="8"/>
    </row>
    <row r="12508" spans="9:11" x14ac:dyDescent="0.25">
      <c r="I12508" s="4"/>
      <c r="J12508" s="6"/>
      <c r="K12508" s="8"/>
    </row>
    <row r="12509" spans="9:11" x14ac:dyDescent="0.25">
      <c r="I12509" s="4"/>
      <c r="J12509" s="6"/>
      <c r="K12509" s="8"/>
    </row>
    <row r="12510" spans="9:11" x14ac:dyDescent="0.25">
      <c r="I12510" s="4"/>
      <c r="J12510" s="6"/>
      <c r="K12510" s="8"/>
    </row>
    <row r="12511" spans="9:11" x14ac:dyDescent="0.25">
      <c r="I12511" s="4"/>
      <c r="J12511" s="6"/>
      <c r="K12511" s="8"/>
    </row>
    <row r="12512" spans="9:11" x14ac:dyDescent="0.25">
      <c r="I12512" s="4"/>
      <c r="J12512" s="6"/>
      <c r="K12512" s="8"/>
    </row>
    <row r="12513" spans="9:11" x14ac:dyDescent="0.25">
      <c r="I12513" s="4"/>
      <c r="J12513" s="6"/>
      <c r="K12513" s="8"/>
    </row>
    <row r="12514" spans="9:11" x14ac:dyDescent="0.25">
      <c r="I12514" s="4"/>
      <c r="J12514" s="6"/>
      <c r="K12514" s="8"/>
    </row>
    <row r="12515" spans="9:11" x14ac:dyDescent="0.25">
      <c r="I12515" s="4"/>
      <c r="J12515" s="6"/>
      <c r="K12515" s="8"/>
    </row>
    <row r="12516" spans="9:11" x14ac:dyDescent="0.25">
      <c r="I12516" s="4"/>
      <c r="J12516" s="6"/>
      <c r="K12516" s="8"/>
    </row>
    <row r="12517" spans="9:11" x14ac:dyDescent="0.25">
      <c r="I12517" s="4"/>
      <c r="J12517" s="6"/>
      <c r="K12517" s="8"/>
    </row>
    <row r="12518" spans="9:11" x14ac:dyDescent="0.25">
      <c r="I12518" s="4"/>
      <c r="J12518" s="6"/>
      <c r="K12518" s="8"/>
    </row>
    <row r="12519" spans="9:11" x14ac:dyDescent="0.25">
      <c r="I12519" s="4"/>
      <c r="J12519" s="6"/>
      <c r="K12519" s="8"/>
    </row>
    <row r="12520" spans="9:11" x14ac:dyDescent="0.25">
      <c r="I12520" s="4"/>
      <c r="J12520" s="6"/>
      <c r="K12520" s="8"/>
    </row>
    <row r="12521" spans="9:11" x14ac:dyDescent="0.25">
      <c r="I12521" s="4"/>
      <c r="J12521" s="6"/>
      <c r="K12521" s="8"/>
    </row>
    <row r="12522" spans="9:11" x14ac:dyDescent="0.25">
      <c r="I12522" s="4"/>
      <c r="J12522" s="6"/>
      <c r="K12522" s="8"/>
    </row>
    <row r="12523" spans="9:11" x14ac:dyDescent="0.25">
      <c r="I12523" s="4"/>
      <c r="J12523" s="6"/>
      <c r="K12523" s="8"/>
    </row>
    <row r="12524" spans="9:11" x14ac:dyDescent="0.25">
      <c r="I12524" s="4"/>
      <c r="J12524" s="6"/>
      <c r="K12524" s="8"/>
    </row>
    <row r="12525" spans="9:11" x14ac:dyDescent="0.25">
      <c r="I12525" s="4"/>
      <c r="J12525" s="6"/>
      <c r="K12525" s="8"/>
    </row>
    <row r="12526" spans="9:11" x14ac:dyDescent="0.25">
      <c r="I12526" s="4"/>
      <c r="J12526" s="6"/>
      <c r="K12526" s="8"/>
    </row>
    <row r="12527" spans="9:11" x14ac:dyDescent="0.25">
      <c r="I12527" s="4"/>
      <c r="J12527" s="6"/>
      <c r="K12527" s="8"/>
    </row>
    <row r="12528" spans="9:11" x14ac:dyDescent="0.25">
      <c r="I12528" s="4"/>
      <c r="J12528" s="6"/>
      <c r="K12528" s="8"/>
    </row>
    <row r="12529" spans="9:11" x14ac:dyDescent="0.25">
      <c r="I12529" s="4"/>
      <c r="J12529" s="6"/>
      <c r="K12529" s="8"/>
    </row>
    <row r="12530" spans="9:11" x14ac:dyDescent="0.25">
      <c r="I12530" s="4"/>
      <c r="J12530" s="6"/>
      <c r="K12530" s="8"/>
    </row>
    <row r="12531" spans="9:11" x14ac:dyDescent="0.25">
      <c r="I12531" s="4"/>
      <c r="J12531" s="6"/>
      <c r="K12531" s="8"/>
    </row>
    <row r="12532" spans="9:11" x14ac:dyDescent="0.25">
      <c r="I12532" s="4"/>
      <c r="J12532" s="6"/>
      <c r="K12532" s="8"/>
    </row>
    <row r="12533" spans="9:11" x14ac:dyDescent="0.25">
      <c r="I12533" s="4"/>
      <c r="J12533" s="6"/>
      <c r="K12533" s="8"/>
    </row>
    <row r="12534" spans="9:11" x14ac:dyDescent="0.25">
      <c r="I12534" s="4"/>
      <c r="J12534" s="6"/>
      <c r="K12534" s="8"/>
    </row>
    <row r="12535" spans="9:11" x14ac:dyDescent="0.25">
      <c r="I12535" s="4"/>
      <c r="J12535" s="6"/>
      <c r="K12535" s="8"/>
    </row>
    <row r="12536" spans="9:11" x14ac:dyDescent="0.25">
      <c r="I12536" s="4"/>
      <c r="J12536" s="6"/>
      <c r="K12536" s="8"/>
    </row>
    <row r="12537" spans="9:11" x14ac:dyDescent="0.25">
      <c r="I12537" s="4"/>
      <c r="J12537" s="6"/>
      <c r="K12537" s="8"/>
    </row>
    <row r="12538" spans="9:11" x14ac:dyDescent="0.25">
      <c r="I12538" s="4"/>
      <c r="J12538" s="6"/>
      <c r="K12538" s="8"/>
    </row>
    <row r="12539" spans="9:11" x14ac:dyDescent="0.25">
      <c r="I12539" s="4"/>
      <c r="J12539" s="6"/>
      <c r="K12539" s="8"/>
    </row>
    <row r="12540" spans="9:11" x14ac:dyDescent="0.25">
      <c r="I12540" s="4"/>
      <c r="J12540" s="6"/>
      <c r="K12540" s="8"/>
    </row>
    <row r="12541" spans="9:11" x14ac:dyDescent="0.25">
      <c r="I12541" s="4"/>
      <c r="J12541" s="6"/>
      <c r="K12541" s="8"/>
    </row>
    <row r="12542" spans="9:11" x14ac:dyDescent="0.25">
      <c r="I12542" s="4"/>
      <c r="J12542" s="6"/>
      <c r="K12542" s="8"/>
    </row>
    <row r="12543" spans="9:11" x14ac:dyDescent="0.25">
      <c r="I12543" s="4"/>
      <c r="J12543" s="6"/>
      <c r="K12543" s="8"/>
    </row>
    <row r="12544" spans="9:11" x14ac:dyDescent="0.25">
      <c r="I12544" s="4"/>
      <c r="J12544" s="6"/>
      <c r="K12544" s="8"/>
    </row>
    <row r="12545" spans="9:11" x14ac:dyDescent="0.25">
      <c r="I12545" s="4"/>
      <c r="J12545" s="6"/>
      <c r="K12545" s="8"/>
    </row>
    <row r="12546" spans="9:11" x14ac:dyDescent="0.25">
      <c r="I12546" s="4"/>
      <c r="J12546" s="6"/>
      <c r="K12546" s="8"/>
    </row>
    <row r="12547" spans="9:11" x14ac:dyDescent="0.25">
      <c r="I12547" s="4"/>
      <c r="J12547" s="6"/>
      <c r="K12547" s="8"/>
    </row>
    <row r="12548" spans="9:11" x14ac:dyDescent="0.25">
      <c r="I12548" s="4"/>
      <c r="J12548" s="6"/>
      <c r="K12548" s="8"/>
    </row>
    <row r="12549" spans="9:11" x14ac:dyDescent="0.25">
      <c r="I12549" s="4"/>
      <c r="J12549" s="6"/>
      <c r="K12549" s="8"/>
    </row>
    <row r="12550" spans="9:11" x14ac:dyDescent="0.25">
      <c r="I12550" s="4"/>
      <c r="J12550" s="6"/>
      <c r="K12550" s="8"/>
    </row>
    <row r="12551" spans="9:11" x14ac:dyDescent="0.25">
      <c r="I12551" s="4"/>
      <c r="J12551" s="6"/>
      <c r="K12551" s="8"/>
    </row>
    <row r="12552" spans="9:11" x14ac:dyDescent="0.25">
      <c r="I12552" s="4"/>
      <c r="J12552" s="6"/>
      <c r="K12552" s="8"/>
    </row>
    <row r="12553" spans="9:11" x14ac:dyDescent="0.25">
      <c r="I12553" s="4"/>
      <c r="J12553" s="6"/>
      <c r="K12553" s="8"/>
    </row>
    <row r="12554" spans="9:11" x14ac:dyDescent="0.25">
      <c r="I12554" s="4"/>
      <c r="J12554" s="6"/>
      <c r="K12554" s="8"/>
    </row>
    <row r="12555" spans="9:11" x14ac:dyDescent="0.25">
      <c r="I12555" s="4"/>
      <c r="J12555" s="6"/>
      <c r="K12555" s="8"/>
    </row>
    <row r="12556" spans="9:11" x14ac:dyDescent="0.25">
      <c r="I12556" s="4"/>
      <c r="J12556" s="6"/>
      <c r="K12556" s="8"/>
    </row>
    <row r="12557" spans="9:11" x14ac:dyDescent="0.25">
      <c r="I12557" s="4"/>
      <c r="J12557" s="6"/>
      <c r="K12557" s="8"/>
    </row>
    <row r="12558" spans="9:11" x14ac:dyDescent="0.25">
      <c r="I12558" s="4"/>
      <c r="J12558" s="6"/>
      <c r="K12558" s="8"/>
    </row>
    <row r="12559" spans="9:11" x14ac:dyDescent="0.25">
      <c r="I12559" s="4"/>
      <c r="J12559" s="6"/>
      <c r="K12559" s="8"/>
    </row>
    <row r="12560" spans="9:11" x14ac:dyDescent="0.25">
      <c r="I12560" s="4"/>
      <c r="J12560" s="6"/>
      <c r="K12560" s="8"/>
    </row>
    <row r="12561" spans="9:11" x14ac:dyDescent="0.25">
      <c r="I12561" s="4"/>
      <c r="J12561" s="6"/>
      <c r="K12561" s="8"/>
    </row>
    <row r="12562" spans="9:11" x14ac:dyDescent="0.25">
      <c r="I12562" s="4"/>
      <c r="J12562" s="6"/>
      <c r="K12562" s="8"/>
    </row>
    <row r="12563" spans="9:11" x14ac:dyDescent="0.25">
      <c r="I12563" s="4"/>
      <c r="J12563" s="6"/>
      <c r="K12563" s="8"/>
    </row>
    <row r="12564" spans="9:11" x14ac:dyDescent="0.25">
      <c r="I12564" s="4"/>
      <c r="J12564" s="6"/>
      <c r="K12564" s="8"/>
    </row>
    <row r="12565" spans="9:11" x14ac:dyDescent="0.25">
      <c r="I12565" s="4"/>
      <c r="J12565" s="6"/>
      <c r="K12565" s="8"/>
    </row>
    <row r="12566" spans="9:11" x14ac:dyDescent="0.25">
      <c r="I12566" s="4"/>
      <c r="J12566" s="6"/>
      <c r="K12566" s="8"/>
    </row>
    <row r="12567" spans="9:11" x14ac:dyDescent="0.25">
      <c r="I12567" s="4"/>
      <c r="J12567" s="6"/>
      <c r="K12567" s="8"/>
    </row>
    <row r="12568" spans="9:11" x14ac:dyDescent="0.25">
      <c r="I12568" s="4"/>
      <c r="J12568" s="6"/>
      <c r="K12568" s="8"/>
    </row>
    <row r="12569" spans="9:11" x14ac:dyDescent="0.25">
      <c r="I12569" s="4"/>
      <c r="J12569" s="6"/>
      <c r="K12569" s="8"/>
    </row>
    <row r="12570" spans="9:11" x14ac:dyDescent="0.25">
      <c r="I12570" s="4"/>
      <c r="J12570" s="6"/>
      <c r="K12570" s="8"/>
    </row>
    <row r="12571" spans="9:11" x14ac:dyDescent="0.25">
      <c r="I12571" s="4"/>
      <c r="J12571" s="6"/>
      <c r="K12571" s="8"/>
    </row>
    <row r="12572" spans="9:11" x14ac:dyDescent="0.25">
      <c r="I12572" s="4"/>
      <c r="J12572" s="6"/>
      <c r="K12572" s="8"/>
    </row>
    <row r="12573" spans="9:11" x14ac:dyDescent="0.25">
      <c r="I12573" s="4"/>
      <c r="J12573" s="6"/>
      <c r="K12573" s="8"/>
    </row>
    <row r="12574" spans="9:11" x14ac:dyDescent="0.25">
      <c r="I12574" s="4"/>
      <c r="J12574" s="6"/>
      <c r="K12574" s="8"/>
    </row>
    <row r="12575" spans="9:11" x14ac:dyDescent="0.25">
      <c r="I12575" s="4"/>
      <c r="J12575" s="6"/>
      <c r="K12575" s="8"/>
    </row>
    <row r="12576" spans="9:11" x14ac:dyDescent="0.25">
      <c r="I12576" s="4"/>
      <c r="J12576" s="6"/>
      <c r="K12576" s="8"/>
    </row>
    <row r="12577" spans="9:11" x14ac:dyDescent="0.25">
      <c r="I12577" s="4"/>
      <c r="J12577" s="6"/>
      <c r="K12577" s="8"/>
    </row>
    <row r="12578" spans="9:11" x14ac:dyDescent="0.25">
      <c r="I12578" s="4"/>
      <c r="J12578" s="6"/>
      <c r="K12578" s="8"/>
    </row>
    <row r="12579" spans="9:11" x14ac:dyDescent="0.25">
      <c r="I12579" s="4"/>
      <c r="J12579" s="6"/>
      <c r="K12579" s="8"/>
    </row>
    <row r="12580" spans="9:11" x14ac:dyDescent="0.25">
      <c r="I12580" s="4"/>
      <c r="J12580" s="6"/>
      <c r="K12580" s="8"/>
    </row>
    <row r="12581" spans="9:11" x14ac:dyDescent="0.25">
      <c r="I12581" s="4"/>
      <c r="J12581" s="6"/>
      <c r="K12581" s="8"/>
    </row>
    <row r="12582" spans="9:11" x14ac:dyDescent="0.25">
      <c r="I12582" s="4"/>
      <c r="J12582" s="6"/>
      <c r="K12582" s="8"/>
    </row>
    <row r="12583" spans="9:11" x14ac:dyDescent="0.25">
      <c r="I12583" s="4"/>
      <c r="J12583" s="6"/>
      <c r="K12583" s="8"/>
    </row>
    <row r="12584" spans="9:11" x14ac:dyDescent="0.25">
      <c r="I12584" s="4"/>
      <c r="J12584" s="6"/>
      <c r="K12584" s="8"/>
    </row>
    <row r="12585" spans="9:11" x14ac:dyDescent="0.25">
      <c r="I12585" s="4"/>
      <c r="J12585" s="6"/>
      <c r="K12585" s="8"/>
    </row>
    <row r="12586" spans="9:11" x14ac:dyDescent="0.25">
      <c r="I12586" s="4"/>
      <c r="J12586" s="6"/>
      <c r="K12586" s="8"/>
    </row>
    <row r="12587" spans="9:11" x14ac:dyDescent="0.25">
      <c r="I12587" s="4"/>
      <c r="J12587" s="6"/>
      <c r="K12587" s="8"/>
    </row>
    <row r="12588" spans="9:11" x14ac:dyDescent="0.25">
      <c r="I12588" s="4"/>
      <c r="J12588" s="6"/>
      <c r="K12588" s="8"/>
    </row>
    <row r="12589" spans="9:11" x14ac:dyDescent="0.25">
      <c r="I12589" s="4"/>
      <c r="J12589" s="6"/>
      <c r="K12589" s="8"/>
    </row>
    <row r="12590" spans="9:11" x14ac:dyDescent="0.25">
      <c r="I12590" s="4"/>
      <c r="J12590" s="6"/>
      <c r="K12590" s="8"/>
    </row>
    <row r="12591" spans="9:11" x14ac:dyDescent="0.25">
      <c r="I12591" s="4"/>
      <c r="J12591" s="6"/>
      <c r="K12591" s="8"/>
    </row>
    <row r="12592" spans="9:11" x14ac:dyDescent="0.25">
      <c r="I12592" s="4"/>
      <c r="J12592" s="6"/>
      <c r="K12592" s="8"/>
    </row>
    <row r="12593" spans="9:11" x14ac:dyDescent="0.25">
      <c r="I12593" s="4"/>
      <c r="J12593" s="6"/>
      <c r="K12593" s="8"/>
    </row>
    <row r="12594" spans="9:11" x14ac:dyDescent="0.25">
      <c r="I12594" s="4"/>
      <c r="J12594" s="6"/>
      <c r="K12594" s="8"/>
    </row>
    <row r="12595" spans="9:11" x14ac:dyDescent="0.25">
      <c r="I12595" s="4"/>
      <c r="J12595" s="6"/>
      <c r="K12595" s="8"/>
    </row>
    <row r="12596" spans="9:11" x14ac:dyDescent="0.25">
      <c r="I12596" s="4"/>
      <c r="J12596" s="6"/>
      <c r="K12596" s="8"/>
    </row>
    <row r="12597" spans="9:11" x14ac:dyDescent="0.25">
      <c r="I12597" s="4"/>
      <c r="J12597" s="6"/>
      <c r="K12597" s="8"/>
    </row>
    <row r="12598" spans="9:11" x14ac:dyDescent="0.25">
      <c r="I12598" s="4"/>
      <c r="J12598" s="6"/>
      <c r="K12598" s="8"/>
    </row>
    <row r="12599" spans="9:11" x14ac:dyDescent="0.25">
      <c r="I12599" s="4"/>
      <c r="J12599" s="6"/>
      <c r="K12599" s="8"/>
    </row>
    <row r="12600" spans="9:11" x14ac:dyDescent="0.25">
      <c r="I12600" s="4"/>
      <c r="J12600" s="6"/>
      <c r="K12600" s="8"/>
    </row>
    <row r="12601" spans="9:11" x14ac:dyDescent="0.25">
      <c r="I12601" s="4"/>
      <c r="J12601" s="6"/>
      <c r="K12601" s="8"/>
    </row>
    <row r="12602" spans="9:11" x14ac:dyDescent="0.25">
      <c r="I12602" s="4"/>
      <c r="J12602" s="6"/>
      <c r="K12602" s="8"/>
    </row>
    <row r="12603" spans="9:11" x14ac:dyDescent="0.25">
      <c r="I12603" s="4"/>
      <c r="J12603" s="6"/>
      <c r="K12603" s="8"/>
    </row>
    <row r="12604" spans="9:11" x14ac:dyDescent="0.25">
      <c r="I12604" s="4"/>
      <c r="J12604" s="6"/>
      <c r="K12604" s="8"/>
    </row>
    <row r="12605" spans="9:11" x14ac:dyDescent="0.25">
      <c r="I12605" s="4"/>
      <c r="J12605" s="6"/>
      <c r="K12605" s="8"/>
    </row>
    <row r="12606" spans="9:11" x14ac:dyDescent="0.25">
      <c r="I12606" s="4"/>
      <c r="J12606" s="6"/>
      <c r="K12606" s="8"/>
    </row>
    <row r="12607" spans="9:11" x14ac:dyDescent="0.25">
      <c r="I12607" s="4"/>
      <c r="J12607" s="6"/>
      <c r="K12607" s="8"/>
    </row>
    <row r="12608" spans="9:11" x14ac:dyDescent="0.25">
      <c r="I12608" s="4"/>
      <c r="J12608" s="6"/>
      <c r="K12608" s="8"/>
    </row>
    <row r="12609" spans="9:11" x14ac:dyDescent="0.25">
      <c r="I12609" s="4"/>
      <c r="J12609" s="6"/>
      <c r="K12609" s="8"/>
    </row>
    <row r="12610" spans="9:11" x14ac:dyDescent="0.25">
      <c r="I12610" s="4"/>
      <c r="J12610" s="6"/>
      <c r="K12610" s="8"/>
    </row>
    <row r="12611" spans="9:11" x14ac:dyDescent="0.25">
      <c r="I12611" s="4"/>
      <c r="J12611" s="6"/>
      <c r="K12611" s="8"/>
    </row>
    <row r="12612" spans="9:11" x14ac:dyDescent="0.25">
      <c r="I12612" s="4"/>
      <c r="J12612" s="6"/>
      <c r="K12612" s="8"/>
    </row>
    <row r="12613" spans="9:11" x14ac:dyDescent="0.25">
      <c r="I12613" s="4"/>
      <c r="J12613" s="6"/>
      <c r="K12613" s="8"/>
    </row>
    <row r="12614" spans="9:11" x14ac:dyDescent="0.25">
      <c r="I12614" s="4"/>
      <c r="J12614" s="6"/>
      <c r="K12614" s="8"/>
    </row>
    <row r="12615" spans="9:11" x14ac:dyDescent="0.25">
      <c r="I12615" s="4"/>
      <c r="J12615" s="6"/>
      <c r="K12615" s="8"/>
    </row>
    <row r="12616" spans="9:11" x14ac:dyDescent="0.25">
      <c r="I12616" s="4"/>
      <c r="J12616" s="6"/>
      <c r="K12616" s="8"/>
    </row>
    <row r="12617" spans="9:11" x14ac:dyDescent="0.25">
      <c r="I12617" s="4"/>
      <c r="J12617" s="6"/>
      <c r="K12617" s="8"/>
    </row>
    <row r="12618" spans="9:11" x14ac:dyDescent="0.25">
      <c r="I12618" s="4"/>
      <c r="J12618" s="6"/>
      <c r="K12618" s="8"/>
    </row>
    <row r="12619" spans="9:11" x14ac:dyDescent="0.25">
      <c r="I12619" s="4"/>
      <c r="J12619" s="6"/>
      <c r="K12619" s="8"/>
    </row>
    <row r="12620" spans="9:11" x14ac:dyDescent="0.25">
      <c r="I12620" s="4"/>
      <c r="J12620" s="6"/>
      <c r="K12620" s="8"/>
    </row>
    <row r="12621" spans="9:11" x14ac:dyDescent="0.25">
      <c r="I12621" s="4"/>
      <c r="J12621" s="6"/>
      <c r="K12621" s="8"/>
    </row>
    <row r="12622" spans="9:11" x14ac:dyDescent="0.25">
      <c r="I12622" s="4"/>
      <c r="J12622" s="6"/>
      <c r="K12622" s="8"/>
    </row>
    <row r="12623" spans="9:11" x14ac:dyDescent="0.25">
      <c r="I12623" s="4"/>
      <c r="J12623" s="6"/>
      <c r="K12623" s="8"/>
    </row>
    <row r="12624" spans="9:11" x14ac:dyDescent="0.25">
      <c r="I12624" s="4"/>
      <c r="J12624" s="6"/>
      <c r="K12624" s="8"/>
    </row>
    <row r="12625" spans="9:11" x14ac:dyDescent="0.25">
      <c r="I12625" s="4"/>
      <c r="J12625" s="6"/>
      <c r="K12625" s="8"/>
    </row>
    <row r="12626" spans="9:11" x14ac:dyDescent="0.25">
      <c r="I12626" s="4"/>
      <c r="J12626" s="6"/>
      <c r="K12626" s="8"/>
    </row>
    <row r="12627" spans="9:11" x14ac:dyDescent="0.25">
      <c r="I12627" s="4"/>
      <c r="J12627" s="6"/>
      <c r="K12627" s="8"/>
    </row>
    <row r="12628" spans="9:11" x14ac:dyDescent="0.25">
      <c r="I12628" s="4"/>
      <c r="J12628" s="6"/>
      <c r="K12628" s="8"/>
    </row>
    <row r="12629" spans="9:11" x14ac:dyDescent="0.25">
      <c r="I12629" s="4"/>
      <c r="J12629" s="6"/>
      <c r="K12629" s="8"/>
    </row>
    <row r="12630" spans="9:11" x14ac:dyDescent="0.25">
      <c r="I12630" s="4"/>
      <c r="J12630" s="6"/>
      <c r="K12630" s="8"/>
    </row>
    <row r="12631" spans="9:11" x14ac:dyDescent="0.25">
      <c r="I12631" s="4"/>
      <c r="J12631" s="6"/>
      <c r="K12631" s="8"/>
    </row>
    <row r="12632" spans="9:11" x14ac:dyDescent="0.25">
      <c r="I12632" s="4"/>
      <c r="J12632" s="6"/>
      <c r="K12632" s="8"/>
    </row>
    <row r="12633" spans="9:11" x14ac:dyDescent="0.25">
      <c r="I12633" s="4"/>
      <c r="J12633" s="6"/>
      <c r="K12633" s="8"/>
    </row>
    <row r="12634" spans="9:11" x14ac:dyDescent="0.25">
      <c r="I12634" s="4"/>
      <c r="J12634" s="6"/>
      <c r="K12634" s="8"/>
    </row>
    <row r="12635" spans="9:11" x14ac:dyDescent="0.25">
      <c r="I12635" s="4"/>
      <c r="J12635" s="6"/>
      <c r="K12635" s="8"/>
    </row>
    <row r="12636" spans="9:11" x14ac:dyDescent="0.25">
      <c r="I12636" s="4"/>
      <c r="J12636" s="6"/>
      <c r="K12636" s="8"/>
    </row>
    <row r="12637" spans="9:11" x14ac:dyDescent="0.25">
      <c r="I12637" s="4"/>
      <c r="J12637" s="6"/>
      <c r="K12637" s="8"/>
    </row>
    <row r="12638" spans="9:11" x14ac:dyDescent="0.25">
      <c r="I12638" s="4"/>
      <c r="J12638" s="6"/>
      <c r="K12638" s="8"/>
    </row>
    <row r="12639" spans="9:11" x14ac:dyDescent="0.25">
      <c r="I12639" s="4"/>
      <c r="J12639" s="6"/>
      <c r="K12639" s="8"/>
    </row>
    <row r="12640" spans="9:11" x14ac:dyDescent="0.25">
      <c r="I12640" s="4"/>
      <c r="J12640" s="6"/>
      <c r="K12640" s="8"/>
    </row>
    <row r="12641" spans="9:11" x14ac:dyDescent="0.25">
      <c r="I12641" s="4"/>
      <c r="J12641" s="6"/>
      <c r="K12641" s="8"/>
    </row>
    <row r="12642" spans="9:11" x14ac:dyDescent="0.25">
      <c r="I12642" s="4"/>
      <c r="J12642" s="6"/>
      <c r="K12642" s="8"/>
    </row>
    <row r="12643" spans="9:11" x14ac:dyDescent="0.25">
      <c r="I12643" s="4"/>
      <c r="J12643" s="6"/>
      <c r="K12643" s="8"/>
    </row>
    <row r="12644" spans="9:11" x14ac:dyDescent="0.25">
      <c r="I12644" s="4"/>
      <c r="J12644" s="6"/>
      <c r="K12644" s="8"/>
    </row>
    <row r="12645" spans="9:11" x14ac:dyDescent="0.25">
      <c r="I12645" s="4"/>
      <c r="J12645" s="6"/>
      <c r="K12645" s="8"/>
    </row>
    <row r="12646" spans="9:11" x14ac:dyDescent="0.25">
      <c r="I12646" s="4"/>
      <c r="J12646" s="6"/>
      <c r="K12646" s="8"/>
    </row>
    <row r="12647" spans="9:11" x14ac:dyDescent="0.25">
      <c r="I12647" s="4"/>
      <c r="J12647" s="6"/>
      <c r="K12647" s="8"/>
    </row>
    <row r="12648" spans="9:11" x14ac:dyDescent="0.25">
      <c r="I12648" s="4"/>
      <c r="J12648" s="6"/>
      <c r="K12648" s="8"/>
    </row>
    <row r="12649" spans="9:11" x14ac:dyDescent="0.25">
      <c r="I12649" s="4"/>
      <c r="J12649" s="6"/>
      <c r="K12649" s="8"/>
    </row>
    <row r="12650" spans="9:11" x14ac:dyDescent="0.25">
      <c r="I12650" s="4"/>
      <c r="J12650" s="6"/>
      <c r="K12650" s="8"/>
    </row>
    <row r="12651" spans="9:11" x14ac:dyDescent="0.25">
      <c r="I12651" s="4"/>
      <c r="J12651" s="6"/>
      <c r="K12651" s="8"/>
    </row>
    <row r="12652" spans="9:11" x14ac:dyDescent="0.25">
      <c r="I12652" s="4"/>
      <c r="J12652" s="6"/>
      <c r="K12652" s="8"/>
    </row>
    <row r="12653" spans="9:11" x14ac:dyDescent="0.25">
      <c r="I12653" s="4"/>
      <c r="J12653" s="6"/>
      <c r="K12653" s="8"/>
    </row>
    <row r="12654" spans="9:11" x14ac:dyDescent="0.25">
      <c r="I12654" s="4"/>
      <c r="J12654" s="6"/>
      <c r="K12654" s="8"/>
    </row>
    <row r="12655" spans="9:11" x14ac:dyDescent="0.25">
      <c r="I12655" s="4"/>
      <c r="J12655" s="6"/>
      <c r="K12655" s="8"/>
    </row>
    <row r="12656" spans="9:11" x14ac:dyDescent="0.25">
      <c r="I12656" s="4"/>
      <c r="J12656" s="6"/>
      <c r="K12656" s="8"/>
    </row>
    <row r="12657" spans="9:11" x14ac:dyDescent="0.25">
      <c r="I12657" s="4"/>
      <c r="J12657" s="6"/>
      <c r="K12657" s="8"/>
    </row>
    <row r="12658" spans="9:11" x14ac:dyDescent="0.25">
      <c r="I12658" s="4"/>
      <c r="J12658" s="6"/>
      <c r="K12658" s="8"/>
    </row>
    <row r="12659" spans="9:11" x14ac:dyDescent="0.25">
      <c r="I12659" s="4"/>
      <c r="J12659" s="6"/>
      <c r="K12659" s="8"/>
    </row>
    <row r="12660" spans="9:11" x14ac:dyDescent="0.25">
      <c r="I12660" s="4"/>
      <c r="J12660" s="6"/>
      <c r="K12660" s="8"/>
    </row>
    <row r="12661" spans="9:11" x14ac:dyDescent="0.25">
      <c r="I12661" s="4"/>
      <c r="J12661" s="6"/>
      <c r="K12661" s="8"/>
    </row>
    <row r="12662" spans="9:11" x14ac:dyDescent="0.25">
      <c r="I12662" s="4"/>
      <c r="J12662" s="6"/>
      <c r="K12662" s="8"/>
    </row>
    <row r="12663" spans="9:11" x14ac:dyDescent="0.25">
      <c r="I12663" s="4"/>
      <c r="J12663" s="6"/>
      <c r="K12663" s="8"/>
    </row>
    <row r="12664" spans="9:11" x14ac:dyDescent="0.25">
      <c r="I12664" s="4"/>
      <c r="J12664" s="6"/>
      <c r="K12664" s="8"/>
    </row>
    <row r="12665" spans="9:11" x14ac:dyDescent="0.25">
      <c r="I12665" s="4"/>
      <c r="J12665" s="6"/>
      <c r="K12665" s="8"/>
    </row>
    <row r="12666" spans="9:11" x14ac:dyDescent="0.25">
      <c r="I12666" s="4"/>
      <c r="J12666" s="6"/>
      <c r="K12666" s="8"/>
    </row>
    <row r="12667" spans="9:11" x14ac:dyDescent="0.25">
      <c r="I12667" s="4"/>
      <c r="J12667" s="6"/>
      <c r="K12667" s="8"/>
    </row>
    <row r="12668" spans="9:11" x14ac:dyDescent="0.25">
      <c r="I12668" s="4"/>
      <c r="J12668" s="6"/>
      <c r="K12668" s="8"/>
    </row>
    <row r="12669" spans="9:11" x14ac:dyDescent="0.25">
      <c r="I12669" s="4"/>
      <c r="J12669" s="6"/>
      <c r="K12669" s="8"/>
    </row>
    <row r="12670" spans="9:11" x14ac:dyDescent="0.25">
      <c r="I12670" s="4"/>
      <c r="J12670" s="6"/>
      <c r="K12670" s="8"/>
    </row>
    <row r="12671" spans="9:11" x14ac:dyDescent="0.25">
      <c r="I12671" s="4"/>
      <c r="J12671" s="6"/>
      <c r="K12671" s="8"/>
    </row>
    <row r="12672" spans="9:11" x14ac:dyDescent="0.25">
      <c r="I12672" s="4"/>
      <c r="J12672" s="6"/>
      <c r="K12672" s="8"/>
    </row>
    <row r="12673" spans="9:11" x14ac:dyDescent="0.25">
      <c r="I12673" s="4"/>
      <c r="J12673" s="6"/>
      <c r="K12673" s="8"/>
    </row>
    <row r="12674" spans="9:11" x14ac:dyDescent="0.25">
      <c r="I12674" s="4"/>
      <c r="J12674" s="6"/>
      <c r="K12674" s="8"/>
    </row>
    <row r="12675" spans="9:11" x14ac:dyDescent="0.25">
      <c r="I12675" s="4"/>
      <c r="J12675" s="6"/>
      <c r="K12675" s="8"/>
    </row>
    <row r="12676" spans="9:11" x14ac:dyDescent="0.25">
      <c r="I12676" s="4"/>
      <c r="J12676" s="6"/>
      <c r="K12676" s="8"/>
    </row>
    <row r="12677" spans="9:11" x14ac:dyDescent="0.25">
      <c r="I12677" s="4"/>
      <c r="J12677" s="6"/>
      <c r="K12677" s="8"/>
    </row>
    <row r="12678" spans="9:11" x14ac:dyDescent="0.25">
      <c r="I12678" s="4"/>
      <c r="J12678" s="6"/>
      <c r="K12678" s="8"/>
    </row>
    <row r="12679" spans="9:11" x14ac:dyDescent="0.25">
      <c r="I12679" s="4"/>
      <c r="J12679" s="6"/>
      <c r="K12679" s="8"/>
    </row>
    <row r="12680" spans="9:11" x14ac:dyDescent="0.25">
      <c r="I12680" s="4"/>
      <c r="J12680" s="6"/>
      <c r="K12680" s="8"/>
    </row>
    <row r="12681" spans="9:11" x14ac:dyDescent="0.25">
      <c r="I12681" s="4"/>
      <c r="J12681" s="6"/>
      <c r="K12681" s="8"/>
    </row>
    <row r="12682" spans="9:11" x14ac:dyDescent="0.25">
      <c r="I12682" s="4"/>
      <c r="J12682" s="6"/>
      <c r="K12682" s="8"/>
    </row>
    <row r="12683" spans="9:11" x14ac:dyDescent="0.25">
      <c r="I12683" s="4"/>
      <c r="J12683" s="6"/>
      <c r="K12683" s="8"/>
    </row>
    <row r="12684" spans="9:11" x14ac:dyDescent="0.25">
      <c r="I12684" s="4"/>
      <c r="J12684" s="6"/>
      <c r="K12684" s="8"/>
    </row>
    <row r="12685" spans="9:11" x14ac:dyDescent="0.25">
      <c r="I12685" s="4"/>
      <c r="J12685" s="6"/>
      <c r="K12685" s="8"/>
    </row>
    <row r="12686" spans="9:11" x14ac:dyDescent="0.25">
      <c r="I12686" s="4"/>
      <c r="J12686" s="6"/>
      <c r="K12686" s="8"/>
    </row>
    <row r="12687" spans="9:11" x14ac:dyDescent="0.25">
      <c r="I12687" s="4"/>
      <c r="J12687" s="6"/>
      <c r="K12687" s="8"/>
    </row>
    <row r="12688" spans="9:11" x14ac:dyDescent="0.25">
      <c r="I12688" s="4"/>
      <c r="J12688" s="6"/>
      <c r="K12688" s="8"/>
    </row>
    <row r="12689" spans="9:11" x14ac:dyDescent="0.25">
      <c r="I12689" s="4"/>
      <c r="J12689" s="6"/>
      <c r="K12689" s="8"/>
    </row>
    <row r="12690" spans="9:11" x14ac:dyDescent="0.25">
      <c r="I12690" s="4"/>
      <c r="J12690" s="6"/>
      <c r="K12690" s="8"/>
    </row>
    <row r="12691" spans="9:11" x14ac:dyDescent="0.25">
      <c r="I12691" s="4"/>
      <c r="J12691" s="6"/>
      <c r="K12691" s="8"/>
    </row>
    <row r="12692" spans="9:11" x14ac:dyDescent="0.25">
      <c r="I12692" s="4"/>
      <c r="J12692" s="6"/>
      <c r="K12692" s="8"/>
    </row>
    <row r="12693" spans="9:11" x14ac:dyDescent="0.25">
      <c r="I12693" s="4"/>
      <c r="J12693" s="6"/>
      <c r="K12693" s="8"/>
    </row>
    <row r="12694" spans="9:11" x14ac:dyDescent="0.25">
      <c r="I12694" s="4"/>
      <c r="J12694" s="6"/>
      <c r="K12694" s="8"/>
    </row>
    <row r="12695" spans="9:11" x14ac:dyDescent="0.25">
      <c r="I12695" s="4"/>
      <c r="J12695" s="6"/>
      <c r="K12695" s="8"/>
    </row>
    <row r="12696" spans="9:11" x14ac:dyDescent="0.25">
      <c r="I12696" s="4"/>
      <c r="J12696" s="6"/>
      <c r="K12696" s="8"/>
    </row>
    <row r="12697" spans="9:11" x14ac:dyDescent="0.25">
      <c r="I12697" s="4"/>
      <c r="J12697" s="6"/>
      <c r="K12697" s="8"/>
    </row>
    <row r="12698" spans="9:11" x14ac:dyDescent="0.25">
      <c r="I12698" s="4"/>
      <c r="J12698" s="6"/>
      <c r="K12698" s="8"/>
    </row>
    <row r="12699" spans="9:11" x14ac:dyDescent="0.25">
      <c r="I12699" s="4"/>
      <c r="J12699" s="6"/>
      <c r="K12699" s="8"/>
    </row>
    <row r="12700" spans="9:11" x14ac:dyDescent="0.25">
      <c r="I12700" s="4"/>
      <c r="J12700" s="6"/>
      <c r="K12700" s="8"/>
    </row>
    <row r="12701" spans="9:11" x14ac:dyDescent="0.25">
      <c r="I12701" s="4"/>
      <c r="J12701" s="6"/>
      <c r="K12701" s="8"/>
    </row>
    <row r="12702" spans="9:11" x14ac:dyDescent="0.25">
      <c r="I12702" s="4"/>
      <c r="J12702" s="6"/>
      <c r="K12702" s="8"/>
    </row>
    <row r="12703" spans="9:11" x14ac:dyDescent="0.25">
      <c r="I12703" s="4"/>
      <c r="J12703" s="6"/>
      <c r="K12703" s="8"/>
    </row>
    <row r="12704" spans="9:11" x14ac:dyDescent="0.25">
      <c r="I12704" s="4"/>
      <c r="J12704" s="6"/>
      <c r="K12704" s="8"/>
    </row>
    <row r="12705" spans="9:11" x14ac:dyDescent="0.25">
      <c r="I12705" s="4"/>
      <c r="J12705" s="6"/>
      <c r="K12705" s="8"/>
    </row>
    <row r="12706" spans="9:11" x14ac:dyDescent="0.25">
      <c r="I12706" s="4"/>
      <c r="J12706" s="6"/>
      <c r="K12706" s="8"/>
    </row>
    <row r="12707" spans="9:11" x14ac:dyDescent="0.25">
      <c r="I12707" s="4"/>
      <c r="J12707" s="6"/>
      <c r="K12707" s="8"/>
    </row>
    <row r="12708" spans="9:11" x14ac:dyDescent="0.25">
      <c r="I12708" s="4"/>
      <c r="J12708" s="6"/>
      <c r="K12708" s="8"/>
    </row>
    <row r="12709" spans="9:11" x14ac:dyDescent="0.25">
      <c r="I12709" s="4"/>
      <c r="J12709" s="6"/>
      <c r="K12709" s="8"/>
    </row>
    <row r="12710" spans="9:11" x14ac:dyDescent="0.25">
      <c r="I12710" s="4"/>
      <c r="J12710" s="6"/>
      <c r="K12710" s="8"/>
    </row>
    <row r="12711" spans="9:11" x14ac:dyDescent="0.25">
      <c r="I12711" s="4"/>
      <c r="J12711" s="6"/>
      <c r="K12711" s="8"/>
    </row>
    <row r="12712" spans="9:11" x14ac:dyDescent="0.25">
      <c r="I12712" s="4"/>
      <c r="J12712" s="6"/>
      <c r="K12712" s="8"/>
    </row>
    <row r="12713" spans="9:11" x14ac:dyDescent="0.25">
      <c r="I12713" s="4"/>
      <c r="J12713" s="6"/>
      <c r="K12713" s="8"/>
    </row>
    <row r="12714" spans="9:11" x14ac:dyDescent="0.25">
      <c r="I12714" s="4"/>
      <c r="J12714" s="6"/>
      <c r="K12714" s="8"/>
    </row>
    <row r="12715" spans="9:11" x14ac:dyDescent="0.25">
      <c r="I12715" s="4"/>
      <c r="J12715" s="6"/>
      <c r="K12715" s="8"/>
    </row>
    <row r="12716" spans="9:11" x14ac:dyDescent="0.25">
      <c r="I12716" s="4"/>
      <c r="J12716" s="6"/>
      <c r="K12716" s="8"/>
    </row>
    <row r="12717" spans="9:11" x14ac:dyDescent="0.25">
      <c r="I12717" s="4"/>
      <c r="J12717" s="6"/>
      <c r="K12717" s="8"/>
    </row>
    <row r="12718" spans="9:11" x14ac:dyDescent="0.25">
      <c r="I12718" s="4"/>
      <c r="J12718" s="6"/>
      <c r="K12718" s="8"/>
    </row>
    <row r="12719" spans="9:11" x14ac:dyDescent="0.25">
      <c r="I12719" s="4"/>
      <c r="J12719" s="6"/>
      <c r="K12719" s="8"/>
    </row>
    <row r="12720" spans="9:11" x14ac:dyDescent="0.25">
      <c r="I12720" s="4"/>
      <c r="J12720" s="6"/>
      <c r="K12720" s="8"/>
    </row>
    <row r="12721" spans="9:11" x14ac:dyDescent="0.25">
      <c r="I12721" s="4"/>
      <c r="J12721" s="6"/>
      <c r="K12721" s="8"/>
    </row>
    <row r="12722" spans="9:11" x14ac:dyDescent="0.25">
      <c r="I12722" s="4"/>
      <c r="J12722" s="6"/>
      <c r="K12722" s="8"/>
    </row>
    <row r="12723" spans="9:11" x14ac:dyDescent="0.25">
      <c r="I12723" s="4"/>
      <c r="J12723" s="6"/>
      <c r="K12723" s="8"/>
    </row>
    <row r="12724" spans="9:11" x14ac:dyDescent="0.25">
      <c r="I12724" s="4"/>
      <c r="J12724" s="6"/>
      <c r="K12724" s="8"/>
    </row>
    <row r="12725" spans="9:11" x14ac:dyDescent="0.25">
      <c r="I12725" s="4"/>
      <c r="J12725" s="6"/>
      <c r="K12725" s="8"/>
    </row>
    <row r="12726" spans="9:11" x14ac:dyDescent="0.25">
      <c r="I12726" s="4"/>
      <c r="J12726" s="6"/>
      <c r="K12726" s="8"/>
    </row>
    <row r="12727" spans="9:11" x14ac:dyDescent="0.25">
      <c r="I12727" s="4"/>
      <c r="J12727" s="6"/>
      <c r="K12727" s="8"/>
    </row>
    <row r="12728" spans="9:11" x14ac:dyDescent="0.25">
      <c r="I12728" s="4"/>
      <c r="J12728" s="6"/>
      <c r="K12728" s="8"/>
    </row>
    <row r="12729" spans="9:11" x14ac:dyDescent="0.25">
      <c r="I12729" s="4"/>
      <c r="J12729" s="6"/>
      <c r="K12729" s="8"/>
    </row>
    <row r="12730" spans="9:11" x14ac:dyDescent="0.25">
      <c r="I12730" s="4"/>
      <c r="J12730" s="6"/>
      <c r="K12730" s="8"/>
    </row>
    <row r="12731" spans="9:11" x14ac:dyDescent="0.25">
      <c r="I12731" s="4"/>
      <c r="J12731" s="6"/>
      <c r="K12731" s="8"/>
    </row>
    <row r="12732" spans="9:11" x14ac:dyDescent="0.25">
      <c r="I12732" s="4"/>
      <c r="J12732" s="6"/>
      <c r="K12732" s="8"/>
    </row>
    <row r="12733" spans="9:11" x14ac:dyDescent="0.25">
      <c r="I12733" s="4"/>
      <c r="J12733" s="6"/>
      <c r="K12733" s="8"/>
    </row>
    <row r="12734" spans="9:11" x14ac:dyDescent="0.25">
      <c r="I12734" s="4"/>
      <c r="J12734" s="6"/>
      <c r="K12734" s="8"/>
    </row>
    <row r="12735" spans="9:11" x14ac:dyDescent="0.25">
      <c r="I12735" s="4"/>
      <c r="J12735" s="6"/>
      <c r="K12735" s="8"/>
    </row>
    <row r="12736" spans="9:11" x14ac:dyDescent="0.25">
      <c r="I12736" s="4"/>
      <c r="J12736" s="6"/>
      <c r="K12736" s="8"/>
    </row>
    <row r="12737" spans="9:11" x14ac:dyDescent="0.25">
      <c r="I12737" s="4"/>
      <c r="J12737" s="6"/>
      <c r="K12737" s="8"/>
    </row>
    <row r="12738" spans="9:11" x14ac:dyDescent="0.25">
      <c r="I12738" s="4"/>
      <c r="J12738" s="6"/>
      <c r="K12738" s="8"/>
    </row>
    <row r="12739" spans="9:11" x14ac:dyDescent="0.25">
      <c r="I12739" s="4"/>
      <c r="J12739" s="6"/>
      <c r="K12739" s="8"/>
    </row>
    <row r="12740" spans="9:11" x14ac:dyDescent="0.25">
      <c r="I12740" s="4"/>
      <c r="J12740" s="6"/>
      <c r="K12740" s="8"/>
    </row>
    <row r="12741" spans="9:11" x14ac:dyDescent="0.25">
      <c r="I12741" s="4"/>
      <c r="J12741" s="6"/>
      <c r="K12741" s="8"/>
    </row>
    <row r="12742" spans="9:11" x14ac:dyDescent="0.25">
      <c r="I12742" s="4"/>
      <c r="J12742" s="6"/>
      <c r="K12742" s="8"/>
    </row>
    <row r="12743" spans="9:11" x14ac:dyDescent="0.25">
      <c r="I12743" s="4"/>
      <c r="J12743" s="6"/>
      <c r="K12743" s="8"/>
    </row>
    <row r="12744" spans="9:11" x14ac:dyDescent="0.25">
      <c r="I12744" s="4"/>
      <c r="J12744" s="6"/>
      <c r="K12744" s="8"/>
    </row>
    <row r="12745" spans="9:11" x14ac:dyDescent="0.25">
      <c r="I12745" s="4"/>
      <c r="J12745" s="6"/>
      <c r="K12745" s="8"/>
    </row>
    <row r="12746" spans="9:11" x14ac:dyDescent="0.25">
      <c r="I12746" s="4"/>
      <c r="J12746" s="6"/>
      <c r="K12746" s="8"/>
    </row>
    <row r="12747" spans="9:11" x14ac:dyDescent="0.25">
      <c r="I12747" s="4"/>
      <c r="J12747" s="6"/>
      <c r="K12747" s="8"/>
    </row>
    <row r="12748" spans="9:11" x14ac:dyDescent="0.25">
      <c r="I12748" s="4"/>
      <c r="J12748" s="6"/>
      <c r="K12748" s="8"/>
    </row>
    <row r="12749" spans="9:11" x14ac:dyDescent="0.25">
      <c r="I12749" s="4"/>
      <c r="J12749" s="6"/>
      <c r="K12749" s="8"/>
    </row>
    <row r="12750" spans="9:11" x14ac:dyDescent="0.25">
      <c r="I12750" s="4"/>
      <c r="J12750" s="6"/>
      <c r="K12750" s="8"/>
    </row>
    <row r="12751" spans="9:11" x14ac:dyDescent="0.25">
      <c r="I12751" s="4"/>
      <c r="J12751" s="6"/>
      <c r="K12751" s="8"/>
    </row>
    <row r="12752" spans="9:11" x14ac:dyDescent="0.25">
      <c r="I12752" s="4"/>
      <c r="J12752" s="6"/>
      <c r="K12752" s="8"/>
    </row>
    <row r="12753" spans="9:11" x14ac:dyDescent="0.25">
      <c r="I12753" s="4"/>
      <c r="J12753" s="6"/>
      <c r="K12753" s="8"/>
    </row>
    <row r="12754" spans="9:11" x14ac:dyDescent="0.25">
      <c r="I12754" s="4"/>
      <c r="J12754" s="6"/>
      <c r="K12754" s="8"/>
    </row>
    <row r="12755" spans="9:11" x14ac:dyDescent="0.25">
      <c r="I12755" s="4"/>
      <c r="J12755" s="6"/>
      <c r="K12755" s="8"/>
    </row>
    <row r="12756" spans="9:11" x14ac:dyDescent="0.25">
      <c r="I12756" s="4"/>
      <c r="J12756" s="6"/>
      <c r="K12756" s="8"/>
    </row>
    <row r="12757" spans="9:11" x14ac:dyDescent="0.25">
      <c r="I12757" s="4"/>
      <c r="J12757" s="6"/>
      <c r="K12757" s="8"/>
    </row>
    <row r="12758" spans="9:11" x14ac:dyDescent="0.25">
      <c r="I12758" s="4"/>
      <c r="J12758" s="6"/>
      <c r="K12758" s="8"/>
    </row>
    <row r="12759" spans="9:11" x14ac:dyDescent="0.25">
      <c r="I12759" s="4"/>
      <c r="J12759" s="6"/>
      <c r="K12759" s="8"/>
    </row>
    <row r="12760" spans="9:11" x14ac:dyDescent="0.25">
      <c r="I12760" s="4"/>
      <c r="J12760" s="6"/>
      <c r="K12760" s="8"/>
    </row>
    <row r="12761" spans="9:11" x14ac:dyDescent="0.25">
      <c r="I12761" s="4"/>
      <c r="J12761" s="6"/>
      <c r="K12761" s="8"/>
    </row>
    <row r="12762" spans="9:11" x14ac:dyDescent="0.25">
      <c r="I12762" s="4"/>
      <c r="J12762" s="6"/>
      <c r="K12762" s="8"/>
    </row>
    <row r="12763" spans="9:11" x14ac:dyDescent="0.25">
      <c r="I12763" s="4"/>
      <c r="J12763" s="6"/>
      <c r="K12763" s="8"/>
    </row>
    <row r="12764" spans="9:11" x14ac:dyDescent="0.25">
      <c r="I12764" s="4"/>
      <c r="J12764" s="6"/>
      <c r="K12764" s="8"/>
    </row>
    <row r="12765" spans="9:11" x14ac:dyDescent="0.25">
      <c r="I12765" s="4"/>
      <c r="J12765" s="6"/>
      <c r="K12765" s="8"/>
    </row>
    <row r="12766" spans="9:11" x14ac:dyDescent="0.25">
      <c r="I12766" s="4"/>
      <c r="J12766" s="6"/>
      <c r="K12766" s="8"/>
    </row>
    <row r="12767" spans="9:11" x14ac:dyDescent="0.25">
      <c r="I12767" s="4"/>
      <c r="J12767" s="6"/>
      <c r="K12767" s="8"/>
    </row>
    <row r="12768" spans="9:11" x14ac:dyDescent="0.25">
      <c r="I12768" s="4"/>
      <c r="J12768" s="6"/>
      <c r="K12768" s="8"/>
    </row>
    <row r="12769" spans="9:11" x14ac:dyDescent="0.25">
      <c r="I12769" s="4"/>
      <c r="J12769" s="6"/>
      <c r="K12769" s="8"/>
    </row>
    <row r="12770" spans="9:11" x14ac:dyDescent="0.25">
      <c r="I12770" s="4"/>
      <c r="J12770" s="6"/>
      <c r="K12770" s="8"/>
    </row>
  </sheetData>
  <mergeCells count="1">
    <mergeCell ref="A3:O3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297E8D-F17E-47E4-AC30-7B6DA3B2A77B}">
  <dimension ref="A1:R1195"/>
  <sheetViews>
    <sheetView workbookViewId="0">
      <selection activeCell="R7" sqref="R7"/>
    </sheetView>
  </sheetViews>
  <sheetFormatPr defaultRowHeight="15" x14ac:dyDescent="0.25"/>
  <cols>
    <col min="1" max="1" width="10.42578125" bestFit="1" customWidth="1"/>
    <col min="9" max="9" width="10.42578125" bestFit="1" customWidth="1"/>
  </cols>
  <sheetData>
    <row r="1" spans="1:14" x14ac:dyDescent="0.25">
      <c r="A1" t="s">
        <v>130</v>
      </c>
      <c r="N1" t="s">
        <v>128</v>
      </c>
    </row>
    <row r="2" spans="1:14" x14ac:dyDescent="0.25">
      <c r="N2" t="s">
        <v>129</v>
      </c>
    </row>
    <row r="3" spans="1:14" x14ac:dyDescent="0.25">
      <c r="N3" t="s">
        <v>131</v>
      </c>
    </row>
    <row r="6" spans="1:14" x14ac:dyDescent="0.25">
      <c r="A6" t="s">
        <v>14</v>
      </c>
      <c r="B6" t="s">
        <v>7</v>
      </c>
      <c r="C6" t="s">
        <v>8</v>
      </c>
      <c r="D6" t="s">
        <v>9</v>
      </c>
      <c r="E6" t="s">
        <v>10</v>
      </c>
      <c r="F6" t="s">
        <v>11</v>
      </c>
      <c r="I6" t="s">
        <v>14</v>
      </c>
      <c r="J6" t="s">
        <v>7</v>
      </c>
      <c r="K6" t="s">
        <v>8</v>
      </c>
      <c r="L6" t="s">
        <v>27</v>
      </c>
      <c r="M6" t="s">
        <v>29</v>
      </c>
      <c r="N6" t="s">
        <v>43</v>
      </c>
    </row>
    <row r="7" spans="1:14" x14ac:dyDescent="0.25">
      <c r="A7" s="6">
        <v>0.67931712963036261</v>
      </c>
      <c r="B7">
        <v>16</v>
      </c>
      <c r="C7">
        <v>18</v>
      </c>
      <c r="D7">
        <v>13</v>
      </c>
      <c r="E7">
        <v>1024</v>
      </c>
      <c r="I7" s="6">
        <v>0.67966435185185192</v>
      </c>
      <c r="J7">
        <v>16</v>
      </c>
      <c r="K7">
        <v>18</v>
      </c>
      <c r="L7">
        <v>43</v>
      </c>
      <c r="M7" s="1">
        <v>533.35</v>
      </c>
      <c r="N7">
        <v>0</v>
      </c>
    </row>
    <row r="8" spans="1:14" x14ac:dyDescent="0.25">
      <c r="A8" s="6">
        <v>0.67943287037633127</v>
      </c>
      <c r="B8">
        <v>16</v>
      </c>
      <c r="C8">
        <v>18</v>
      </c>
      <c r="D8">
        <v>23</v>
      </c>
      <c r="E8">
        <v>3.6521484375000002</v>
      </c>
      <c r="F8">
        <v>3.5665512084960939E-3</v>
      </c>
      <c r="I8" s="6">
        <v>0.67978009259259264</v>
      </c>
      <c r="J8">
        <v>16</v>
      </c>
      <c r="K8">
        <v>18</v>
      </c>
      <c r="L8">
        <v>53</v>
      </c>
      <c r="M8" s="1">
        <v>505.9</v>
      </c>
      <c r="N8">
        <v>0</v>
      </c>
    </row>
    <row r="9" spans="1:14" x14ac:dyDescent="0.25">
      <c r="A9" s="6">
        <v>0.67954861111502396</v>
      </c>
      <c r="B9">
        <v>16</v>
      </c>
      <c r="C9">
        <v>18</v>
      </c>
      <c r="D9">
        <v>33</v>
      </c>
      <c r="E9">
        <v>1.09296875</v>
      </c>
      <c r="F9">
        <v>1.067352294921875E-3</v>
      </c>
      <c r="I9" s="6">
        <v>0.67989583333333325</v>
      </c>
      <c r="J9">
        <v>16</v>
      </c>
      <c r="K9">
        <v>19</v>
      </c>
      <c r="L9">
        <v>3</v>
      </c>
      <c r="M9" s="1">
        <v>468.5</v>
      </c>
      <c r="N9">
        <v>0</v>
      </c>
    </row>
    <row r="10" spans="1:14" x14ac:dyDescent="0.25">
      <c r="A10" s="6">
        <v>0.67966435185371665</v>
      </c>
      <c r="B10">
        <v>16</v>
      </c>
      <c r="C10">
        <v>18</v>
      </c>
      <c r="D10">
        <v>43</v>
      </c>
      <c r="E10">
        <v>1.39189453125</v>
      </c>
      <c r="F10">
        <v>1.3592720031738281E-3</v>
      </c>
      <c r="I10" s="6">
        <v>0.68001157407407409</v>
      </c>
      <c r="J10">
        <v>16</v>
      </c>
      <c r="K10">
        <v>19</v>
      </c>
      <c r="L10">
        <v>13</v>
      </c>
      <c r="M10" s="1">
        <v>465.3</v>
      </c>
      <c r="N10">
        <v>0</v>
      </c>
    </row>
    <row r="11" spans="1:14" x14ac:dyDescent="0.25">
      <c r="A11" s="6">
        <v>0.67978009259240935</v>
      </c>
      <c r="B11">
        <v>16</v>
      </c>
      <c r="C11">
        <v>18</v>
      </c>
      <c r="D11">
        <v>53</v>
      </c>
      <c r="E11">
        <v>1.44189453125</v>
      </c>
      <c r="F11">
        <v>1.4081001281738281E-3</v>
      </c>
      <c r="I11" s="6">
        <v>0.68012731481481481</v>
      </c>
      <c r="J11">
        <v>16</v>
      </c>
      <c r="K11">
        <v>19</v>
      </c>
      <c r="L11">
        <v>23</v>
      </c>
      <c r="M11" s="1">
        <v>470.25</v>
      </c>
      <c r="N11">
        <v>0</v>
      </c>
    </row>
    <row r="12" spans="1:14" x14ac:dyDescent="0.25">
      <c r="A12" s="6">
        <v>0.67989583333110204</v>
      </c>
      <c r="B12">
        <v>16</v>
      </c>
      <c r="C12">
        <v>19</v>
      </c>
      <c r="D12">
        <v>3</v>
      </c>
      <c r="E12">
        <v>1.591796875</v>
      </c>
      <c r="F12">
        <v>1.5544891357421875E-3</v>
      </c>
      <c r="I12" s="6">
        <v>0.68024305555555553</v>
      </c>
      <c r="J12">
        <v>16</v>
      </c>
      <c r="K12">
        <v>19</v>
      </c>
      <c r="L12">
        <v>33</v>
      </c>
      <c r="M12" s="1">
        <v>462.4</v>
      </c>
      <c r="N12">
        <v>0</v>
      </c>
    </row>
    <row r="13" spans="1:14" x14ac:dyDescent="0.25">
      <c r="A13" s="6">
        <v>0.68001157406979473</v>
      </c>
      <c r="B13">
        <v>16</v>
      </c>
      <c r="C13">
        <v>19</v>
      </c>
      <c r="D13">
        <v>13</v>
      </c>
      <c r="E13">
        <v>1.2849609375000002</v>
      </c>
      <c r="F13">
        <v>1.2548446655273439E-3</v>
      </c>
      <c r="I13" s="6">
        <v>0.68035879629629636</v>
      </c>
      <c r="J13">
        <v>16</v>
      </c>
      <c r="K13">
        <v>19</v>
      </c>
      <c r="L13">
        <v>43</v>
      </c>
      <c r="M13" s="1">
        <v>461.8</v>
      </c>
      <c r="N13">
        <v>0</v>
      </c>
    </row>
    <row r="14" spans="1:14" x14ac:dyDescent="0.25">
      <c r="A14" s="6">
        <v>0.68012731481576338</v>
      </c>
      <c r="B14">
        <v>16</v>
      </c>
      <c r="C14">
        <v>19</v>
      </c>
      <c r="D14">
        <v>23</v>
      </c>
      <c r="E14">
        <v>1.2222656249999999</v>
      </c>
      <c r="F14">
        <v>1.1936187744140624E-3</v>
      </c>
      <c r="I14" s="6">
        <v>0.68047453703703698</v>
      </c>
      <c r="J14">
        <v>16</v>
      </c>
      <c r="K14">
        <v>19</v>
      </c>
      <c r="L14">
        <v>53</v>
      </c>
      <c r="M14" s="1">
        <v>462.6</v>
      </c>
      <c r="N14">
        <v>0</v>
      </c>
    </row>
    <row r="15" spans="1:14" x14ac:dyDescent="0.25">
      <c r="A15" s="6">
        <v>0.68024305556173204</v>
      </c>
      <c r="B15">
        <v>16</v>
      </c>
      <c r="C15">
        <v>19</v>
      </c>
      <c r="D15">
        <v>33</v>
      </c>
      <c r="E15">
        <v>0.8388671875</v>
      </c>
      <c r="F15">
        <v>8.1920623779296875E-4</v>
      </c>
      <c r="I15" s="6">
        <v>0.68059027777777781</v>
      </c>
      <c r="J15">
        <v>16</v>
      </c>
      <c r="K15">
        <v>20</v>
      </c>
      <c r="L15">
        <v>3</v>
      </c>
      <c r="M15" s="1">
        <v>461.35</v>
      </c>
      <c r="N15">
        <v>0</v>
      </c>
    </row>
    <row r="16" spans="1:14" x14ac:dyDescent="0.25">
      <c r="A16" s="6">
        <v>0.68035879630042473</v>
      </c>
      <c r="B16">
        <v>16</v>
      </c>
      <c r="C16">
        <v>19</v>
      </c>
      <c r="D16">
        <v>43</v>
      </c>
      <c r="E16">
        <v>0.74033203125000002</v>
      </c>
      <c r="F16">
        <v>7.2298049926757815E-4</v>
      </c>
      <c r="I16" s="6">
        <v>0.68070601851851853</v>
      </c>
      <c r="J16">
        <v>16</v>
      </c>
      <c r="K16">
        <v>20</v>
      </c>
      <c r="L16">
        <v>13</v>
      </c>
      <c r="M16" s="1">
        <v>461.20000000000005</v>
      </c>
      <c r="N16">
        <v>0</v>
      </c>
    </row>
    <row r="17" spans="1:15" x14ac:dyDescent="0.25">
      <c r="A17" s="6">
        <v>0.68047453703911742</v>
      </c>
      <c r="B17">
        <v>16</v>
      </c>
      <c r="C17">
        <v>19</v>
      </c>
      <c r="D17">
        <v>53</v>
      </c>
      <c r="E17">
        <v>0.83701171875000002</v>
      </c>
      <c r="F17">
        <v>8.173942565917969E-4</v>
      </c>
      <c r="I17" s="6">
        <v>0.68082175925925925</v>
      </c>
      <c r="J17">
        <v>16</v>
      </c>
      <c r="K17">
        <v>20</v>
      </c>
      <c r="L17">
        <v>23</v>
      </c>
      <c r="M17" s="1">
        <v>461.25</v>
      </c>
      <c r="N17">
        <v>0</v>
      </c>
    </row>
    <row r="18" spans="1:15" x14ac:dyDescent="0.25">
      <c r="A18" s="6">
        <v>0.68060185185458977</v>
      </c>
      <c r="B18">
        <v>16</v>
      </c>
      <c r="C18">
        <v>20</v>
      </c>
      <c r="D18">
        <v>4</v>
      </c>
      <c r="E18">
        <v>0.83149857954545447</v>
      </c>
      <c r="F18">
        <v>8.1201033158735789E-4</v>
      </c>
      <c r="I18" s="6">
        <v>0.68093750000000008</v>
      </c>
      <c r="J18">
        <v>16</v>
      </c>
      <c r="K18">
        <v>20</v>
      </c>
      <c r="L18">
        <v>33</v>
      </c>
      <c r="M18" s="1">
        <v>462</v>
      </c>
      <c r="N18">
        <v>0</v>
      </c>
    </row>
    <row r="19" spans="1:15" x14ac:dyDescent="0.25">
      <c r="A19" s="6">
        <v>0.68071759260055842</v>
      </c>
      <c r="B19">
        <v>16</v>
      </c>
      <c r="C19">
        <v>20</v>
      </c>
      <c r="D19">
        <v>14</v>
      </c>
      <c r="E19">
        <v>0.83994140624999991</v>
      </c>
      <c r="F19">
        <v>8.2025527954101554E-4</v>
      </c>
      <c r="I19" s="6">
        <v>0.6810532407407407</v>
      </c>
      <c r="J19">
        <v>16</v>
      </c>
      <c r="K19">
        <v>20</v>
      </c>
      <c r="L19">
        <v>43</v>
      </c>
      <c r="M19" s="1">
        <v>460.9</v>
      </c>
      <c r="N19">
        <v>0</v>
      </c>
    </row>
    <row r="20" spans="1:15" x14ac:dyDescent="0.25">
      <c r="A20" s="6">
        <v>0.68084490740875481</v>
      </c>
      <c r="B20">
        <v>16</v>
      </c>
      <c r="C20">
        <v>20</v>
      </c>
      <c r="D20">
        <v>25</v>
      </c>
      <c r="E20">
        <v>1.7061434659090908</v>
      </c>
      <c r="F20">
        <v>1.6661557284268465E-3</v>
      </c>
      <c r="I20" s="6">
        <v>0.68116898148148142</v>
      </c>
      <c r="J20">
        <v>16</v>
      </c>
      <c r="K20">
        <v>20</v>
      </c>
      <c r="L20">
        <v>53</v>
      </c>
      <c r="M20" s="1">
        <v>464.65</v>
      </c>
      <c r="N20">
        <v>0</v>
      </c>
    </row>
    <row r="21" spans="1:15" x14ac:dyDescent="0.25">
      <c r="A21" s="6">
        <v>0.6809606481474475</v>
      </c>
      <c r="B21">
        <v>16</v>
      </c>
      <c r="C21">
        <v>20</v>
      </c>
      <c r="D21">
        <v>35</v>
      </c>
      <c r="E21">
        <v>1.1681640625</v>
      </c>
      <c r="F21">
        <v>1.1407852172851563E-3</v>
      </c>
      <c r="I21" s="6">
        <v>0.68128472222222225</v>
      </c>
      <c r="J21">
        <v>16</v>
      </c>
      <c r="K21">
        <v>21</v>
      </c>
      <c r="L21">
        <v>3</v>
      </c>
      <c r="M21" s="1">
        <v>466.4</v>
      </c>
      <c r="N21">
        <v>0</v>
      </c>
    </row>
    <row r="22" spans="1:15" x14ac:dyDescent="0.25">
      <c r="A22" s="6">
        <v>0.68107638888614019</v>
      </c>
      <c r="B22">
        <v>16</v>
      </c>
      <c r="C22">
        <v>20</v>
      </c>
      <c r="D22">
        <v>45</v>
      </c>
      <c r="E22">
        <v>0.96796875000000004</v>
      </c>
      <c r="F22">
        <v>9.4528198242187504E-4</v>
      </c>
      <c r="I22" s="6">
        <v>0.68140046296296297</v>
      </c>
      <c r="J22">
        <v>16</v>
      </c>
      <c r="K22">
        <v>21</v>
      </c>
      <c r="L22">
        <v>13</v>
      </c>
      <c r="M22" s="1">
        <v>466.15</v>
      </c>
      <c r="N22">
        <v>0</v>
      </c>
    </row>
    <row r="23" spans="1:15" x14ac:dyDescent="0.25">
      <c r="A23" s="6">
        <v>0.68119212963210884</v>
      </c>
      <c r="B23">
        <v>16</v>
      </c>
      <c r="C23">
        <v>20</v>
      </c>
      <c r="D23">
        <v>55</v>
      </c>
      <c r="E23">
        <v>1.51826171875</v>
      </c>
      <c r="F23">
        <v>1.4826774597167969E-3</v>
      </c>
      <c r="I23" s="6">
        <v>0.6815162037037038</v>
      </c>
      <c r="J23">
        <v>16</v>
      </c>
      <c r="K23">
        <v>21</v>
      </c>
      <c r="L23">
        <v>23</v>
      </c>
      <c r="M23" s="1">
        <v>466</v>
      </c>
      <c r="N23">
        <v>0</v>
      </c>
    </row>
    <row r="24" spans="1:15" x14ac:dyDescent="0.25">
      <c r="A24" s="6">
        <v>0.68131944444758119</v>
      </c>
      <c r="B24">
        <v>16</v>
      </c>
      <c r="C24">
        <v>21</v>
      </c>
      <c r="D24">
        <v>6</v>
      </c>
      <c r="E24">
        <v>0.89053622159090906</v>
      </c>
      <c r="F24">
        <v>8.6966427889737213E-4</v>
      </c>
      <c r="I24" s="6">
        <v>0.68163194444444442</v>
      </c>
      <c r="J24">
        <v>16</v>
      </c>
      <c r="K24">
        <v>21</v>
      </c>
      <c r="L24">
        <v>33</v>
      </c>
      <c r="M24" s="1">
        <v>466.1</v>
      </c>
      <c r="N24">
        <v>0</v>
      </c>
    </row>
    <row r="25" spans="1:15" x14ac:dyDescent="0.25">
      <c r="A25" s="6">
        <v>0.68143518518627388</v>
      </c>
      <c r="B25">
        <v>16</v>
      </c>
      <c r="C25">
        <v>21</v>
      </c>
      <c r="D25">
        <v>16</v>
      </c>
      <c r="E25">
        <v>0.98867187499999998</v>
      </c>
      <c r="F25">
        <v>9.6549987792968748E-4</v>
      </c>
      <c r="I25" s="6">
        <v>0.68174768518518514</v>
      </c>
      <c r="J25">
        <v>16</v>
      </c>
      <c r="K25">
        <v>21</v>
      </c>
      <c r="L25">
        <v>43</v>
      </c>
      <c r="M25" s="1">
        <v>465.8</v>
      </c>
      <c r="N25">
        <v>0</v>
      </c>
    </row>
    <row r="26" spans="1:15" x14ac:dyDescent="0.25">
      <c r="A26" s="6">
        <v>0.68156250000174623</v>
      </c>
      <c r="B26">
        <v>16</v>
      </c>
      <c r="C26">
        <v>21</v>
      </c>
      <c r="D26">
        <v>27</v>
      </c>
      <c r="E26">
        <v>0.84206321022727271</v>
      </c>
      <c r="F26">
        <v>8.22327353737571E-4</v>
      </c>
      <c r="I26" s="6">
        <v>0.68186342592592597</v>
      </c>
      <c r="J26">
        <v>16</v>
      </c>
      <c r="K26">
        <v>21</v>
      </c>
      <c r="L26">
        <v>53</v>
      </c>
      <c r="M26" s="1">
        <v>465.79999999999995</v>
      </c>
      <c r="N26">
        <v>0</v>
      </c>
    </row>
    <row r="27" spans="1:15" x14ac:dyDescent="0.25">
      <c r="A27" s="6">
        <v>0.68167824074771488</v>
      </c>
      <c r="B27">
        <v>16</v>
      </c>
      <c r="C27">
        <v>21</v>
      </c>
      <c r="D27">
        <v>37</v>
      </c>
      <c r="E27">
        <v>1.0321289062500001</v>
      </c>
      <c r="F27">
        <v>1.0079383850097657E-3</v>
      </c>
      <c r="I27" s="6">
        <v>0.68197916666666669</v>
      </c>
      <c r="J27">
        <v>16</v>
      </c>
      <c r="K27">
        <v>22</v>
      </c>
      <c r="L27">
        <v>3</v>
      </c>
      <c r="M27" s="1">
        <v>464.85</v>
      </c>
      <c r="N27">
        <v>0</v>
      </c>
    </row>
    <row r="28" spans="1:15" x14ac:dyDescent="0.25">
      <c r="A28" s="6">
        <v>0.68179398148640757</v>
      </c>
      <c r="B28">
        <v>16</v>
      </c>
      <c r="C28">
        <v>21</v>
      </c>
      <c r="D28">
        <v>47</v>
      </c>
      <c r="E28">
        <v>1.50556640625</v>
      </c>
      <c r="F28">
        <v>1.4702796936035157E-3</v>
      </c>
      <c r="I28" s="6">
        <v>0.6820949074074073</v>
      </c>
      <c r="J28">
        <v>16</v>
      </c>
      <c r="K28">
        <v>22</v>
      </c>
      <c r="L28">
        <v>13</v>
      </c>
      <c r="M28" s="1">
        <v>464.85</v>
      </c>
      <c r="N28">
        <v>0</v>
      </c>
    </row>
    <row r="29" spans="1:15" x14ac:dyDescent="0.25">
      <c r="A29" s="6">
        <v>0.68190972222510027</v>
      </c>
      <c r="B29">
        <v>16</v>
      </c>
      <c r="C29">
        <v>21</v>
      </c>
      <c r="D29">
        <v>57</v>
      </c>
      <c r="E29">
        <v>0.53740234374999996</v>
      </c>
      <c r="F29">
        <v>5.2480697631835933E-4</v>
      </c>
      <c r="I29" s="6">
        <v>0.68221064814814814</v>
      </c>
      <c r="J29">
        <v>16</v>
      </c>
      <c r="K29">
        <v>22</v>
      </c>
      <c r="L29">
        <v>23</v>
      </c>
      <c r="M29" s="1">
        <v>464.8</v>
      </c>
      <c r="N29">
        <v>0</v>
      </c>
    </row>
    <row r="30" spans="1:15" x14ac:dyDescent="0.25">
      <c r="A30" s="6">
        <v>0.68202546296379296</v>
      </c>
      <c r="B30">
        <v>16</v>
      </c>
      <c r="C30">
        <v>22</v>
      </c>
      <c r="D30">
        <v>7</v>
      </c>
      <c r="E30">
        <v>0.61806640624999998</v>
      </c>
      <c r="F30">
        <v>6.035804748535156E-4</v>
      </c>
      <c r="I30" s="6">
        <v>0.68232638888888886</v>
      </c>
      <c r="J30">
        <v>16</v>
      </c>
      <c r="K30">
        <v>22</v>
      </c>
      <c r="L30">
        <v>33</v>
      </c>
      <c r="M30" s="1">
        <v>464.9</v>
      </c>
      <c r="N30">
        <v>0</v>
      </c>
    </row>
    <row r="31" spans="1:15" x14ac:dyDescent="0.25">
      <c r="A31" s="6">
        <v>0.68214120370248565</v>
      </c>
      <c r="B31">
        <v>16</v>
      </c>
      <c r="C31">
        <v>22</v>
      </c>
      <c r="D31">
        <v>17</v>
      </c>
      <c r="E31">
        <v>1.26923828125</v>
      </c>
      <c r="F31">
        <v>1.2394905090332032E-3</v>
      </c>
      <c r="I31" s="6">
        <v>0.68244212962962969</v>
      </c>
      <c r="J31">
        <v>16</v>
      </c>
      <c r="K31">
        <v>22</v>
      </c>
      <c r="L31">
        <v>43</v>
      </c>
      <c r="M31" s="1">
        <v>464.5</v>
      </c>
      <c r="N31">
        <v>0</v>
      </c>
      <c r="O31" t="s">
        <v>32</v>
      </c>
    </row>
    <row r="32" spans="1:15" x14ac:dyDescent="0.25">
      <c r="A32" s="6">
        <v>0.68225694444117835</v>
      </c>
      <c r="B32">
        <v>16</v>
      </c>
      <c r="C32">
        <v>22</v>
      </c>
      <c r="D32">
        <v>27</v>
      </c>
      <c r="E32">
        <v>2.0363281250000003</v>
      </c>
      <c r="F32">
        <v>1.9886016845703128E-3</v>
      </c>
      <c r="I32" s="6">
        <v>0.68255787037037041</v>
      </c>
      <c r="J32">
        <v>16</v>
      </c>
      <c r="K32">
        <v>22</v>
      </c>
      <c r="L32">
        <v>53</v>
      </c>
      <c r="M32" s="1">
        <v>464.6</v>
      </c>
      <c r="N32">
        <v>0</v>
      </c>
    </row>
    <row r="33" spans="1:17" x14ac:dyDescent="0.25">
      <c r="A33" s="6">
        <v>0.682372685187147</v>
      </c>
      <c r="B33">
        <v>16</v>
      </c>
      <c r="C33">
        <v>22</v>
      </c>
      <c r="D33">
        <v>37</v>
      </c>
      <c r="E33">
        <v>1.0679687500000001</v>
      </c>
      <c r="F33">
        <v>1.0429382324218751E-3</v>
      </c>
      <c r="I33" s="6">
        <v>0.68267361111111102</v>
      </c>
      <c r="J33">
        <v>16</v>
      </c>
      <c r="K33">
        <v>23</v>
      </c>
      <c r="L33">
        <v>3</v>
      </c>
      <c r="M33" s="1">
        <v>479.5</v>
      </c>
      <c r="N33">
        <v>0</v>
      </c>
    </row>
    <row r="34" spans="1:17" x14ac:dyDescent="0.25">
      <c r="A34" s="6">
        <v>0.68248842593311565</v>
      </c>
      <c r="B34">
        <v>16</v>
      </c>
      <c r="C34">
        <v>22</v>
      </c>
      <c r="D34">
        <v>47</v>
      </c>
      <c r="E34">
        <v>0.63935546875000004</v>
      </c>
      <c r="F34">
        <v>6.2437057495117192E-4</v>
      </c>
      <c r="I34" s="6">
        <v>0.68278935185185186</v>
      </c>
      <c r="J34">
        <v>16</v>
      </c>
      <c r="K34">
        <v>23</v>
      </c>
      <c r="L34">
        <v>13</v>
      </c>
      <c r="M34" s="1">
        <v>545.04999999999995</v>
      </c>
      <c r="N34">
        <v>0</v>
      </c>
    </row>
    <row r="35" spans="1:17" x14ac:dyDescent="0.25">
      <c r="A35" s="6">
        <v>0.68261574074131204</v>
      </c>
      <c r="B35">
        <v>16</v>
      </c>
      <c r="C35">
        <v>22</v>
      </c>
      <c r="D35">
        <v>58</v>
      </c>
      <c r="E35">
        <v>0.86186079545454541</v>
      </c>
      <c r="F35">
        <v>8.4166093306107951E-4</v>
      </c>
      <c r="I35" s="6">
        <v>0.68290509259259258</v>
      </c>
      <c r="J35">
        <v>16</v>
      </c>
      <c r="K35">
        <v>23</v>
      </c>
      <c r="L35">
        <v>23</v>
      </c>
      <c r="M35" s="1">
        <v>466.54999999999995</v>
      </c>
      <c r="N35">
        <v>250</v>
      </c>
      <c r="O35" t="s">
        <v>31</v>
      </c>
      <c r="P35" t="s">
        <v>33</v>
      </c>
      <c r="Q35">
        <v>1</v>
      </c>
    </row>
    <row r="36" spans="1:17" x14ac:dyDescent="0.25">
      <c r="A36" s="6">
        <v>0.68273148148000473</v>
      </c>
      <c r="B36">
        <v>16</v>
      </c>
      <c r="C36">
        <v>23</v>
      </c>
      <c r="D36">
        <v>8</v>
      </c>
      <c r="E36">
        <v>920806.25449218752</v>
      </c>
      <c r="F36">
        <v>899.22485790252688</v>
      </c>
      <c r="I36" s="6">
        <v>0.6830208333333333</v>
      </c>
      <c r="J36">
        <v>16</v>
      </c>
      <c r="K36">
        <v>23</v>
      </c>
      <c r="L36">
        <v>33</v>
      </c>
      <c r="M36" s="1">
        <v>470.15</v>
      </c>
      <c r="N36">
        <v>250</v>
      </c>
    </row>
    <row r="37" spans="1:17" x14ac:dyDescent="0.25">
      <c r="A37" s="6">
        <v>0.68284722222597338</v>
      </c>
      <c r="B37">
        <v>16</v>
      </c>
      <c r="C37">
        <v>23</v>
      </c>
      <c r="D37">
        <v>18</v>
      </c>
      <c r="E37">
        <v>1.04365234375</v>
      </c>
      <c r="F37">
        <v>1.0191917419433594E-3</v>
      </c>
      <c r="I37" s="6">
        <v>0.68313657407407413</v>
      </c>
      <c r="J37">
        <v>16</v>
      </c>
      <c r="K37">
        <v>23</v>
      </c>
      <c r="L37">
        <v>43</v>
      </c>
      <c r="M37" s="1">
        <v>531.35</v>
      </c>
      <c r="N37">
        <v>250</v>
      </c>
    </row>
    <row r="38" spans="1:17" x14ac:dyDescent="0.25">
      <c r="A38" s="6">
        <v>0.68296296296466608</v>
      </c>
      <c r="B38">
        <v>16</v>
      </c>
      <c r="C38">
        <v>23</v>
      </c>
      <c r="D38">
        <v>28</v>
      </c>
      <c r="E38">
        <v>0.94619140624999998</v>
      </c>
      <c r="F38">
        <v>9.240150451660156E-4</v>
      </c>
      <c r="I38" s="6">
        <v>0.68325231481481474</v>
      </c>
      <c r="J38">
        <v>16</v>
      </c>
      <c r="K38">
        <v>23</v>
      </c>
      <c r="L38">
        <v>53</v>
      </c>
      <c r="M38" s="1">
        <v>624.70000000000005</v>
      </c>
      <c r="N38">
        <v>250</v>
      </c>
    </row>
    <row r="39" spans="1:17" x14ac:dyDescent="0.25">
      <c r="A39" s="6">
        <v>0.68307870371063473</v>
      </c>
      <c r="B39">
        <v>16</v>
      </c>
      <c r="C39">
        <v>23</v>
      </c>
      <c r="D39">
        <v>38</v>
      </c>
      <c r="E39">
        <v>225173.94248046874</v>
      </c>
      <c r="F39">
        <v>219.89642820358276</v>
      </c>
      <c r="I39" s="6">
        <v>0.68336805555555558</v>
      </c>
      <c r="J39">
        <v>16</v>
      </c>
      <c r="K39">
        <v>24</v>
      </c>
      <c r="L39">
        <v>3</v>
      </c>
      <c r="M39" s="1">
        <v>625.5</v>
      </c>
      <c r="N39">
        <v>250</v>
      </c>
    </row>
    <row r="40" spans="1:17" x14ac:dyDescent="0.25">
      <c r="A40" s="6">
        <v>0.68319444444932742</v>
      </c>
      <c r="B40">
        <v>16</v>
      </c>
      <c r="C40">
        <v>23</v>
      </c>
      <c r="D40">
        <v>48</v>
      </c>
      <c r="E40">
        <v>1719326.1015625</v>
      </c>
      <c r="F40">
        <v>1679.0293960571289</v>
      </c>
      <c r="I40" s="6">
        <v>0.6834837962962963</v>
      </c>
      <c r="J40">
        <v>16</v>
      </c>
      <c r="K40">
        <v>24</v>
      </c>
      <c r="L40">
        <v>13</v>
      </c>
      <c r="M40" s="1">
        <v>622</v>
      </c>
      <c r="N40">
        <v>250</v>
      </c>
    </row>
    <row r="41" spans="1:17" x14ac:dyDescent="0.25">
      <c r="A41" s="6">
        <v>0.68331018518802011</v>
      </c>
      <c r="B41">
        <v>16</v>
      </c>
      <c r="C41">
        <v>23</v>
      </c>
      <c r="D41">
        <v>58</v>
      </c>
      <c r="E41">
        <v>1811359.85546875</v>
      </c>
      <c r="F41">
        <v>1768.9061088562012</v>
      </c>
      <c r="I41" s="6">
        <v>0.68359953703703702</v>
      </c>
      <c r="J41">
        <v>16</v>
      </c>
      <c r="K41">
        <v>24</v>
      </c>
      <c r="L41">
        <v>23</v>
      </c>
      <c r="M41" s="1">
        <v>614.5</v>
      </c>
      <c r="N41">
        <v>250</v>
      </c>
    </row>
    <row r="42" spans="1:17" x14ac:dyDescent="0.25">
      <c r="A42" s="6">
        <v>0.68342592592671281</v>
      </c>
      <c r="B42">
        <v>16</v>
      </c>
      <c r="C42">
        <v>24</v>
      </c>
      <c r="D42">
        <v>8</v>
      </c>
      <c r="E42">
        <v>1627365.3354492188</v>
      </c>
      <c r="F42">
        <v>1589.2239603996277</v>
      </c>
      <c r="I42" s="6">
        <v>0.68371527777777785</v>
      </c>
      <c r="J42">
        <v>16</v>
      </c>
      <c r="K42">
        <v>24</v>
      </c>
      <c r="L42">
        <v>33</v>
      </c>
      <c r="M42" s="1">
        <v>623.35</v>
      </c>
      <c r="N42">
        <v>250</v>
      </c>
    </row>
    <row r="43" spans="1:17" x14ac:dyDescent="0.25">
      <c r="A43" s="6">
        <v>0.6835416666654055</v>
      </c>
      <c r="B43">
        <v>16</v>
      </c>
      <c r="C43">
        <v>24</v>
      </c>
      <c r="D43">
        <v>18</v>
      </c>
      <c r="E43">
        <v>1803845.1996093751</v>
      </c>
      <c r="F43">
        <v>1761.5675777435304</v>
      </c>
      <c r="I43" s="6">
        <v>0.68383101851851846</v>
      </c>
      <c r="J43">
        <v>16</v>
      </c>
      <c r="K43">
        <v>24</v>
      </c>
      <c r="L43">
        <v>43</v>
      </c>
      <c r="M43" s="1">
        <v>610.79999999999995</v>
      </c>
      <c r="N43">
        <v>250</v>
      </c>
    </row>
    <row r="44" spans="1:17" x14ac:dyDescent="0.25">
      <c r="A44" s="6">
        <v>0.68365740740409819</v>
      </c>
      <c r="B44">
        <v>16</v>
      </c>
      <c r="C44">
        <v>24</v>
      </c>
      <c r="D44">
        <v>28</v>
      </c>
      <c r="E44">
        <v>1759343.8118164064</v>
      </c>
      <c r="F44">
        <v>1718.1091912269594</v>
      </c>
      <c r="I44" s="6">
        <v>0.6839467592592593</v>
      </c>
      <c r="J44">
        <v>16</v>
      </c>
      <c r="K44">
        <v>24</v>
      </c>
      <c r="L44">
        <v>53</v>
      </c>
      <c r="M44" s="1">
        <v>633.4</v>
      </c>
      <c r="N44">
        <v>250</v>
      </c>
    </row>
    <row r="45" spans="1:17" x14ac:dyDescent="0.25">
      <c r="A45" s="6">
        <v>0.68377314815006685</v>
      </c>
      <c r="B45">
        <v>16</v>
      </c>
      <c r="C45">
        <v>24</v>
      </c>
      <c r="D45">
        <v>38</v>
      </c>
      <c r="E45">
        <v>1793954.19140625</v>
      </c>
      <c r="F45">
        <v>1751.908390045166</v>
      </c>
      <c r="I45" s="6">
        <v>0.68406250000000002</v>
      </c>
      <c r="J45">
        <v>16</v>
      </c>
      <c r="K45">
        <v>25</v>
      </c>
      <c r="L45">
        <v>3</v>
      </c>
      <c r="M45" s="1">
        <v>609.4</v>
      </c>
      <c r="N45">
        <v>250</v>
      </c>
    </row>
    <row r="46" spans="1:17" x14ac:dyDescent="0.25">
      <c r="A46" s="6">
        <v>0.68390046296553919</v>
      </c>
      <c r="B46">
        <v>16</v>
      </c>
      <c r="C46">
        <v>24</v>
      </c>
      <c r="D46">
        <v>49</v>
      </c>
      <c r="E46">
        <v>1699629.4327059658</v>
      </c>
      <c r="F46">
        <v>1659.7943678769198</v>
      </c>
      <c r="I46" s="6">
        <v>0.68417824074074074</v>
      </c>
      <c r="J46">
        <v>16</v>
      </c>
      <c r="K46">
        <v>25</v>
      </c>
      <c r="L46">
        <v>13</v>
      </c>
      <c r="M46" s="1">
        <v>613.5</v>
      </c>
      <c r="N46">
        <v>250</v>
      </c>
    </row>
    <row r="47" spans="1:17" x14ac:dyDescent="0.25">
      <c r="A47" s="6">
        <v>0.68401620370423188</v>
      </c>
      <c r="B47">
        <v>16</v>
      </c>
      <c r="C47">
        <v>24</v>
      </c>
      <c r="D47">
        <v>59</v>
      </c>
      <c r="E47">
        <v>1573009.3486328125</v>
      </c>
      <c r="F47">
        <v>1536.141942024231</v>
      </c>
      <c r="I47" s="6">
        <v>0.68429398148148157</v>
      </c>
      <c r="J47">
        <v>16</v>
      </c>
      <c r="K47">
        <v>25</v>
      </c>
      <c r="L47">
        <v>23</v>
      </c>
      <c r="M47" s="1">
        <v>616.75</v>
      </c>
      <c r="N47">
        <v>250</v>
      </c>
    </row>
    <row r="48" spans="1:17" x14ac:dyDescent="0.25">
      <c r="A48" s="6">
        <v>0.68413194444292458</v>
      </c>
      <c r="B48">
        <v>16</v>
      </c>
      <c r="C48">
        <v>25</v>
      </c>
      <c r="D48">
        <v>9</v>
      </c>
      <c r="E48">
        <v>1762324.1353515626</v>
      </c>
      <c r="F48">
        <v>1721.0196634292604</v>
      </c>
      <c r="I48" s="6">
        <v>0.68440972222222218</v>
      </c>
      <c r="J48">
        <v>16</v>
      </c>
      <c r="K48">
        <v>25</v>
      </c>
      <c r="L48">
        <v>33</v>
      </c>
      <c r="M48" s="1">
        <v>617.45000000000005</v>
      </c>
      <c r="N48">
        <v>250</v>
      </c>
    </row>
    <row r="49" spans="1:18" x14ac:dyDescent="0.25">
      <c r="A49" s="6">
        <v>0.68425925926567288</v>
      </c>
      <c r="B49">
        <v>16</v>
      </c>
      <c r="C49">
        <v>25</v>
      </c>
      <c r="D49">
        <v>20</v>
      </c>
      <c r="E49">
        <v>1612464.8845880681</v>
      </c>
      <c r="F49">
        <v>1574.6727388555353</v>
      </c>
      <c r="I49" s="6">
        <v>0.68452546296296291</v>
      </c>
      <c r="J49">
        <v>16</v>
      </c>
      <c r="K49">
        <v>25</v>
      </c>
      <c r="L49">
        <v>43</v>
      </c>
      <c r="M49" s="1">
        <v>623.25</v>
      </c>
      <c r="N49">
        <v>250</v>
      </c>
    </row>
    <row r="50" spans="1:18" x14ac:dyDescent="0.25">
      <c r="A50" s="6">
        <v>0.68437500000436557</v>
      </c>
      <c r="B50">
        <v>16</v>
      </c>
      <c r="C50">
        <v>25</v>
      </c>
      <c r="D50">
        <v>30</v>
      </c>
      <c r="E50">
        <v>1613116.8467773437</v>
      </c>
      <c r="F50">
        <v>1575.3094206809997</v>
      </c>
      <c r="I50" s="6">
        <v>0.68464120370370374</v>
      </c>
      <c r="J50">
        <v>16</v>
      </c>
      <c r="K50">
        <v>25</v>
      </c>
      <c r="L50">
        <v>53</v>
      </c>
      <c r="M50" s="1">
        <v>625.04999999999995</v>
      </c>
      <c r="N50">
        <v>250</v>
      </c>
    </row>
    <row r="51" spans="1:18" x14ac:dyDescent="0.25">
      <c r="A51" s="6">
        <v>0.68449074074305827</v>
      </c>
      <c r="B51">
        <v>16</v>
      </c>
      <c r="C51">
        <v>25</v>
      </c>
      <c r="D51">
        <v>40</v>
      </c>
      <c r="E51">
        <v>1566089.9105468749</v>
      </c>
      <c r="F51">
        <v>1529.3846782684325</v>
      </c>
      <c r="I51" s="6">
        <v>0.68475694444444446</v>
      </c>
      <c r="J51">
        <v>16</v>
      </c>
      <c r="K51">
        <v>26</v>
      </c>
      <c r="L51">
        <v>3</v>
      </c>
      <c r="M51" s="1">
        <v>594.70000000000005</v>
      </c>
      <c r="N51">
        <v>0</v>
      </c>
      <c r="O51" t="s">
        <v>34</v>
      </c>
      <c r="P51" t="s">
        <v>33</v>
      </c>
      <c r="Q51">
        <v>1</v>
      </c>
      <c r="R51" t="s">
        <v>35</v>
      </c>
    </row>
    <row r="52" spans="1:18" x14ac:dyDescent="0.25">
      <c r="A52" s="6">
        <v>0.68460648148175096</v>
      </c>
      <c r="B52">
        <v>16</v>
      </c>
      <c r="C52">
        <v>25</v>
      </c>
      <c r="D52">
        <v>50</v>
      </c>
      <c r="E52">
        <v>1569931.8860351562</v>
      </c>
      <c r="F52">
        <v>1533.1366074562072</v>
      </c>
      <c r="I52" s="6">
        <v>0.68487268518518529</v>
      </c>
      <c r="J52">
        <v>16</v>
      </c>
      <c r="K52">
        <v>26</v>
      </c>
      <c r="L52">
        <v>13</v>
      </c>
      <c r="M52" s="1">
        <v>495</v>
      </c>
      <c r="N52">
        <v>500</v>
      </c>
    </row>
    <row r="53" spans="1:18" x14ac:dyDescent="0.25">
      <c r="A53" s="6">
        <v>0.68472222222044365</v>
      </c>
      <c r="B53">
        <v>16</v>
      </c>
      <c r="C53">
        <v>26</v>
      </c>
      <c r="D53">
        <v>0</v>
      </c>
      <c r="E53">
        <v>1102993.861328125</v>
      </c>
      <c r="F53">
        <v>1077.1424427032471</v>
      </c>
      <c r="I53" s="6">
        <v>0.6849884259259259</v>
      </c>
      <c r="J53">
        <v>16</v>
      </c>
      <c r="K53">
        <v>26</v>
      </c>
      <c r="L53">
        <v>23</v>
      </c>
      <c r="M53" s="1">
        <v>483.70000000000005</v>
      </c>
      <c r="N53">
        <v>500</v>
      </c>
    </row>
    <row r="54" spans="1:18" x14ac:dyDescent="0.25">
      <c r="A54" s="6">
        <v>0.68483796296641231</v>
      </c>
      <c r="B54">
        <v>16</v>
      </c>
      <c r="C54">
        <v>26</v>
      </c>
      <c r="D54">
        <v>10</v>
      </c>
      <c r="E54">
        <v>189739.73701171874</v>
      </c>
      <c r="F54">
        <v>185.29271192550658</v>
      </c>
      <c r="I54" s="6">
        <v>0.68510416666666663</v>
      </c>
      <c r="J54">
        <v>16</v>
      </c>
      <c r="K54">
        <v>26</v>
      </c>
      <c r="L54">
        <v>33</v>
      </c>
      <c r="M54" s="1">
        <v>477.15</v>
      </c>
      <c r="N54">
        <v>500</v>
      </c>
    </row>
    <row r="55" spans="1:18" x14ac:dyDescent="0.25">
      <c r="A55" s="6">
        <v>0.684953703705105</v>
      </c>
      <c r="B55">
        <v>16</v>
      </c>
      <c r="C55">
        <v>26</v>
      </c>
      <c r="D55">
        <v>20</v>
      </c>
      <c r="E55">
        <v>40048.7978515625</v>
      </c>
      <c r="F55">
        <v>39.110154151916504</v>
      </c>
      <c r="I55" s="6">
        <v>0.68521990740740746</v>
      </c>
      <c r="J55">
        <v>16</v>
      </c>
      <c r="K55">
        <v>26</v>
      </c>
      <c r="L55">
        <v>43</v>
      </c>
      <c r="M55" s="1">
        <v>473.1</v>
      </c>
      <c r="N55">
        <v>500</v>
      </c>
    </row>
    <row r="56" spans="1:18" x14ac:dyDescent="0.25">
      <c r="A56" s="6">
        <v>0.68506944445107365</v>
      </c>
      <c r="B56">
        <v>16</v>
      </c>
      <c r="C56">
        <v>26</v>
      </c>
      <c r="D56">
        <v>30</v>
      </c>
      <c r="E56">
        <v>43715.04296875</v>
      </c>
      <c r="F56">
        <v>42.690471649169922</v>
      </c>
      <c r="I56" s="6">
        <v>0.68533564814814818</v>
      </c>
      <c r="J56">
        <v>16</v>
      </c>
      <c r="K56">
        <v>26</v>
      </c>
      <c r="L56">
        <v>53</v>
      </c>
      <c r="M56" s="1">
        <v>478.9</v>
      </c>
      <c r="N56">
        <v>500</v>
      </c>
    </row>
    <row r="57" spans="1:18" x14ac:dyDescent="0.25">
      <c r="A57" s="6">
        <v>0.68518518518976634</v>
      </c>
      <c r="B57">
        <v>16</v>
      </c>
      <c r="C57">
        <v>26</v>
      </c>
      <c r="D57">
        <v>40</v>
      </c>
      <c r="E57">
        <v>6752.0152343749996</v>
      </c>
      <c r="F57">
        <v>6.5937648773193356</v>
      </c>
      <c r="I57" s="6">
        <v>0.68545138888888879</v>
      </c>
      <c r="J57">
        <v>16</v>
      </c>
      <c r="K57">
        <v>27</v>
      </c>
      <c r="L57">
        <v>3</v>
      </c>
      <c r="M57" s="1">
        <v>485.1</v>
      </c>
      <c r="N57">
        <v>500</v>
      </c>
    </row>
    <row r="58" spans="1:18" x14ac:dyDescent="0.25">
      <c r="A58" s="6">
        <v>0.68530092592845904</v>
      </c>
      <c r="B58">
        <v>16</v>
      </c>
      <c r="C58">
        <v>26</v>
      </c>
      <c r="D58">
        <v>50</v>
      </c>
      <c r="E58">
        <v>37011.835742187504</v>
      </c>
      <c r="F58">
        <v>36.144370841979985</v>
      </c>
      <c r="I58" s="6">
        <v>0.68556712962962962</v>
      </c>
      <c r="J58">
        <v>16</v>
      </c>
      <c r="K58">
        <v>27</v>
      </c>
      <c r="L58">
        <v>13</v>
      </c>
      <c r="M58" s="1">
        <v>485.70000000000005</v>
      </c>
      <c r="N58">
        <v>500</v>
      </c>
    </row>
    <row r="59" spans="1:18" x14ac:dyDescent="0.25">
      <c r="A59" s="6">
        <v>0.68541666666715173</v>
      </c>
      <c r="B59">
        <v>16</v>
      </c>
      <c r="C59">
        <v>27</v>
      </c>
      <c r="D59">
        <v>0</v>
      </c>
      <c r="E59">
        <v>43950.617968749997</v>
      </c>
      <c r="F59">
        <v>42.920525360107419</v>
      </c>
      <c r="I59" s="6">
        <v>0.68568287037037035</v>
      </c>
      <c r="J59">
        <v>16</v>
      </c>
      <c r="K59">
        <v>27</v>
      </c>
      <c r="L59">
        <v>23</v>
      </c>
      <c r="M59" s="1">
        <v>474.2</v>
      </c>
      <c r="N59">
        <v>500</v>
      </c>
    </row>
    <row r="60" spans="1:18" x14ac:dyDescent="0.25">
      <c r="A60" s="6">
        <v>0.68553240740584442</v>
      </c>
      <c r="B60">
        <v>16</v>
      </c>
      <c r="C60">
        <v>27</v>
      </c>
      <c r="D60">
        <v>10</v>
      </c>
      <c r="E60">
        <v>43677.207617187501</v>
      </c>
      <c r="F60">
        <v>42.653523063659669</v>
      </c>
      <c r="I60" s="6">
        <v>0.68579861111111118</v>
      </c>
      <c r="J60">
        <v>16</v>
      </c>
      <c r="K60">
        <v>27</v>
      </c>
      <c r="L60">
        <v>33</v>
      </c>
      <c r="M60" s="1">
        <v>481.6</v>
      </c>
      <c r="N60">
        <v>500</v>
      </c>
    </row>
    <row r="61" spans="1:18" x14ac:dyDescent="0.25">
      <c r="A61" s="6">
        <v>0.68564814814453712</v>
      </c>
      <c r="B61">
        <v>16</v>
      </c>
      <c r="C61">
        <v>27</v>
      </c>
      <c r="D61">
        <v>20</v>
      </c>
      <c r="E61">
        <v>44919.830468749999</v>
      </c>
      <c r="F61">
        <v>43.86702194213867</v>
      </c>
      <c r="I61" s="6">
        <v>0.6859143518518519</v>
      </c>
      <c r="J61">
        <v>16</v>
      </c>
      <c r="K61">
        <v>27</v>
      </c>
      <c r="L61">
        <v>43</v>
      </c>
      <c r="M61" s="1">
        <v>482.45</v>
      </c>
      <c r="N61">
        <v>500</v>
      </c>
    </row>
    <row r="62" spans="1:18" x14ac:dyDescent="0.25">
      <c r="A62" s="6">
        <v>0.68576388889050577</v>
      </c>
      <c r="B62">
        <v>16</v>
      </c>
      <c r="C62">
        <v>27</v>
      </c>
      <c r="D62">
        <v>30</v>
      </c>
      <c r="E62">
        <v>39622.809960937499</v>
      </c>
      <c r="F62">
        <v>38.694150352478026</v>
      </c>
      <c r="I62" s="6">
        <v>0.68603009259259251</v>
      </c>
      <c r="J62">
        <v>16</v>
      </c>
      <c r="K62">
        <v>27</v>
      </c>
      <c r="L62">
        <v>53</v>
      </c>
      <c r="M62" s="1">
        <v>484.75</v>
      </c>
      <c r="N62">
        <v>500</v>
      </c>
    </row>
    <row r="63" spans="1:18" x14ac:dyDescent="0.25">
      <c r="A63" s="6">
        <v>0.68587962963647442</v>
      </c>
      <c r="B63">
        <v>16</v>
      </c>
      <c r="C63">
        <v>27</v>
      </c>
      <c r="D63">
        <v>40</v>
      </c>
      <c r="E63">
        <v>45125.926171874999</v>
      </c>
      <c r="F63">
        <v>44.068287277221678</v>
      </c>
      <c r="I63" s="6">
        <v>0.68614583333333334</v>
      </c>
      <c r="J63">
        <v>16</v>
      </c>
      <c r="K63">
        <v>28</v>
      </c>
      <c r="L63">
        <v>3</v>
      </c>
      <c r="M63" s="1">
        <v>473</v>
      </c>
      <c r="N63">
        <v>500</v>
      </c>
    </row>
    <row r="64" spans="1:18" x14ac:dyDescent="0.25">
      <c r="A64" s="6">
        <v>0.68600694444467081</v>
      </c>
      <c r="B64">
        <v>16</v>
      </c>
      <c r="C64">
        <v>27</v>
      </c>
      <c r="D64">
        <v>51</v>
      </c>
      <c r="E64">
        <v>40866.377041903412</v>
      </c>
      <c r="F64">
        <v>39.908571329983801</v>
      </c>
      <c r="I64" s="6">
        <v>0.68626157407407407</v>
      </c>
      <c r="J64">
        <v>16</v>
      </c>
      <c r="K64">
        <v>28</v>
      </c>
      <c r="L64">
        <v>13</v>
      </c>
      <c r="M64" s="1">
        <v>471.4</v>
      </c>
      <c r="N64">
        <v>500</v>
      </c>
    </row>
    <row r="65" spans="1:14" x14ac:dyDescent="0.25">
      <c r="A65" s="6">
        <v>0.6861226851833635</v>
      </c>
      <c r="B65">
        <v>16</v>
      </c>
      <c r="C65">
        <v>28</v>
      </c>
      <c r="D65">
        <v>1</v>
      </c>
      <c r="E65">
        <v>45927.488378906251</v>
      </c>
      <c r="F65">
        <v>44.851062870025636</v>
      </c>
      <c r="I65" s="6">
        <v>0.68637731481481479</v>
      </c>
      <c r="J65">
        <v>16</v>
      </c>
      <c r="K65">
        <v>28</v>
      </c>
      <c r="L65">
        <v>23</v>
      </c>
      <c r="M65" s="1">
        <v>468.3</v>
      </c>
      <c r="N65">
        <v>500</v>
      </c>
    </row>
    <row r="66" spans="1:14" x14ac:dyDescent="0.25">
      <c r="A66" s="6">
        <v>0.68623842592933215</v>
      </c>
      <c r="B66">
        <v>16</v>
      </c>
      <c r="C66">
        <v>28</v>
      </c>
      <c r="D66">
        <v>11</v>
      </c>
      <c r="E66">
        <v>43977.361914062501</v>
      </c>
      <c r="F66">
        <v>42.946642494201662</v>
      </c>
      <c r="I66" s="6">
        <v>0.68649305555555562</v>
      </c>
      <c r="J66">
        <v>16</v>
      </c>
      <c r="K66">
        <v>28</v>
      </c>
      <c r="L66">
        <v>33</v>
      </c>
      <c r="M66" s="1">
        <v>476.9</v>
      </c>
      <c r="N66">
        <v>500</v>
      </c>
    </row>
    <row r="67" spans="1:14" x14ac:dyDescent="0.25">
      <c r="A67" s="6">
        <v>0.6863541666753008</v>
      </c>
      <c r="B67">
        <v>16</v>
      </c>
      <c r="C67">
        <v>28</v>
      </c>
      <c r="D67">
        <v>21</v>
      </c>
      <c r="E67">
        <v>33525.135644531249</v>
      </c>
      <c r="F67">
        <v>32.739390277862547</v>
      </c>
      <c r="I67" s="6">
        <v>0.68660879629629623</v>
      </c>
      <c r="J67">
        <v>16</v>
      </c>
      <c r="K67">
        <v>28</v>
      </c>
      <c r="L67">
        <v>43</v>
      </c>
      <c r="M67" s="1">
        <v>481.3</v>
      </c>
      <c r="N67">
        <v>500</v>
      </c>
    </row>
    <row r="68" spans="1:14" x14ac:dyDescent="0.25">
      <c r="A68" s="6">
        <v>0.6864699074139935</v>
      </c>
      <c r="B68">
        <v>16</v>
      </c>
      <c r="C68">
        <v>28</v>
      </c>
      <c r="D68">
        <v>31</v>
      </c>
      <c r="E68">
        <v>12479.56259765625</v>
      </c>
      <c r="F68">
        <v>12.187072849273681</v>
      </c>
      <c r="I68" s="6">
        <v>0.68672453703703706</v>
      </c>
      <c r="J68">
        <v>16</v>
      </c>
      <c r="K68">
        <v>28</v>
      </c>
      <c r="L68">
        <v>53</v>
      </c>
      <c r="M68" s="1">
        <v>483.70000000000005</v>
      </c>
      <c r="N68">
        <v>500</v>
      </c>
    </row>
    <row r="69" spans="1:14" x14ac:dyDescent="0.25">
      <c r="A69" s="6">
        <v>0.68658564815268619</v>
      </c>
      <c r="B69">
        <v>16</v>
      </c>
      <c r="C69">
        <v>28</v>
      </c>
      <c r="D69">
        <v>41</v>
      </c>
      <c r="E69">
        <v>34450.147851562499</v>
      </c>
      <c r="F69">
        <v>33.642722511291502</v>
      </c>
      <c r="I69" s="6">
        <v>0.68684027777777779</v>
      </c>
      <c r="J69">
        <v>16</v>
      </c>
      <c r="K69">
        <v>29</v>
      </c>
      <c r="L69">
        <v>3</v>
      </c>
      <c r="M69" s="1">
        <v>472.75</v>
      </c>
      <c r="N69">
        <v>500</v>
      </c>
    </row>
    <row r="70" spans="1:14" x14ac:dyDescent="0.25">
      <c r="A70" s="6">
        <v>0.68670138889137888</v>
      </c>
      <c r="B70">
        <v>16</v>
      </c>
      <c r="C70">
        <v>28</v>
      </c>
      <c r="D70">
        <v>51</v>
      </c>
      <c r="E70">
        <v>55216.303417968753</v>
      </c>
      <c r="F70">
        <v>53.92217130661011</v>
      </c>
      <c r="I70" s="6">
        <v>0.68695601851851851</v>
      </c>
      <c r="J70">
        <v>16</v>
      </c>
      <c r="K70">
        <v>29</v>
      </c>
      <c r="L70">
        <v>13</v>
      </c>
      <c r="M70" s="1">
        <v>477.3</v>
      </c>
      <c r="N70">
        <v>500</v>
      </c>
    </row>
    <row r="71" spans="1:14" x14ac:dyDescent="0.25">
      <c r="A71" s="6">
        <v>0.68681712963007158</v>
      </c>
      <c r="B71">
        <v>16</v>
      </c>
      <c r="C71">
        <v>29</v>
      </c>
      <c r="D71">
        <v>1</v>
      </c>
      <c r="E71">
        <v>44040.915429687499</v>
      </c>
      <c r="F71">
        <v>43.008706474304198</v>
      </c>
      <c r="I71" s="6">
        <v>0.68707175925925934</v>
      </c>
      <c r="J71">
        <v>16</v>
      </c>
      <c r="K71">
        <v>29</v>
      </c>
      <c r="L71">
        <v>23</v>
      </c>
      <c r="M71" s="1">
        <v>494.1</v>
      </c>
      <c r="N71">
        <v>500</v>
      </c>
    </row>
    <row r="72" spans="1:14" x14ac:dyDescent="0.25">
      <c r="A72" s="6">
        <v>0.68694444444554392</v>
      </c>
      <c r="B72">
        <v>16</v>
      </c>
      <c r="C72">
        <v>29</v>
      </c>
      <c r="D72">
        <v>12</v>
      </c>
      <c r="E72">
        <v>42891.468039772728</v>
      </c>
      <c r="F72">
        <v>41.886199257590555</v>
      </c>
      <c r="I72" s="6">
        <v>0.68718749999999995</v>
      </c>
      <c r="J72">
        <v>16</v>
      </c>
      <c r="K72">
        <v>29</v>
      </c>
      <c r="L72">
        <v>33</v>
      </c>
      <c r="M72" s="1">
        <v>481.4</v>
      </c>
      <c r="N72">
        <v>500</v>
      </c>
    </row>
    <row r="73" spans="1:14" x14ac:dyDescent="0.25">
      <c r="A73" s="6">
        <v>0.68706018519151257</v>
      </c>
      <c r="B73">
        <v>16</v>
      </c>
      <c r="C73">
        <v>29</v>
      </c>
      <c r="D73">
        <v>22</v>
      </c>
      <c r="E73">
        <v>41821.75390625</v>
      </c>
      <c r="F73">
        <v>40.841556549072266</v>
      </c>
      <c r="I73" s="6">
        <v>0.68730324074074067</v>
      </c>
      <c r="J73">
        <v>16</v>
      </c>
      <c r="K73">
        <v>29</v>
      </c>
      <c r="L73">
        <v>43</v>
      </c>
      <c r="M73" s="1">
        <v>473.45000000000005</v>
      </c>
      <c r="N73">
        <v>500</v>
      </c>
    </row>
    <row r="74" spans="1:14" x14ac:dyDescent="0.25">
      <c r="A74" s="6">
        <v>0.68717592593020527</v>
      </c>
      <c r="B74">
        <v>16</v>
      </c>
      <c r="C74">
        <v>29</v>
      </c>
      <c r="D74">
        <v>32</v>
      </c>
      <c r="E74">
        <v>44700.364648437499</v>
      </c>
      <c r="F74">
        <v>43.652699851989745</v>
      </c>
      <c r="I74" s="6">
        <v>0.68741898148148151</v>
      </c>
      <c r="J74">
        <v>16</v>
      </c>
      <c r="K74">
        <v>29</v>
      </c>
      <c r="L74">
        <v>53</v>
      </c>
      <c r="M74" s="1">
        <v>488.85</v>
      </c>
      <c r="N74">
        <v>500</v>
      </c>
    </row>
    <row r="75" spans="1:14" x14ac:dyDescent="0.25">
      <c r="A75" s="6">
        <v>0.68729166666889796</v>
      </c>
      <c r="B75">
        <v>16</v>
      </c>
      <c r="C75">
        <v>29</v>
      </c>
      <c r="D75">
        <v>42</v>
      </c>
      <c r="E75">
        <v>45292.90966796875</v>
      </c>
      <c r="F75">
        <v>44.231357097625732</v>
      </c>
      <c r="I75" s="6">
        <v>0.68753472222222223</v>
      </c>
      <c r="J75">
        <v>16</v>
      </c>
      <c r="K75">
        <v>30</v>
      </c>
      <c r="L75">
        <v>3</v>
      </c>
      <c r="M75" s="1">
        <v>466.05</v>
      </c>
      <c r="N75">
        <v>500</v>
      </c>
    </row>
    <row r="76" spans="1:14" x14ac:dyDescent="0.25">
      <c r="A76" s="6">
        <v>0.68740740740759065</v>
      </c>
      <c r="B76">
        <v>16</v>
      </c>
      <c r="C76">
        <v>29</v>
      </c>
      <c r="D76">
        <v>52</v>
      </c>
      <c r="E76">
        <v>46483.526171875004</v>
      </c>
      <c r="F76">
        <v>45.394068527221684</v>
      </c>
      <c r="I76" s="6">
        <v>0.68765046296296306</v>
      </c>
      <c r="J76">
        <v>16</v>
      </c>
      <c r="K76">
        <v>30</v>
      </c>
      <c r="L76">
        <v>13</v>
      </c>
      <c r="M76" s="1">
        <v>472.35</v>
      </c>
      <c r="N76">
        <v>500</v>
      </c>
    </row>
    <row r="77" spans="1:14" x14ac:dyDescent="0.25">
      <c r="A77" s="6">
        <v>0.68752314814628335</v>
      </c>
      <c r="B77">
        <v>16</v>
      </c>
      <c r="C77">
        <v>30</v>
      </c>
      <c r="D77">
        <v>2</v>
      </c>
      <c r="E77">
        <v>38262.220996093747</v>
      </c>
      <c r="F77">
        <v>37.3654501914978</v>
      </c>
      <c r="I77" s="6">
        <v>0.68776620370370367</v>
      </c>
      <c r="J77">
        <v>16</v>
      </c>
      <c r="K77">
        <v>30</v>
      </c>
      <c r="L77">
        <v>23</v>
      </c>
      <c r="M77" s="1">
        <v>480.55</v>
      </c>
      <c r="N77">
        <v>500</v>
      </c>
    </row>
    <row r="78" spans="1:14" x14ac:dyDescent="0.25">
      <c r="A78" s="6">
        <v>0.68763888888497604</v>
      </c>
      <c r="B78">
        <v>16</v>
      </c>
      <c r="C78">
        <v>30</v>
      </c>
      <c r="D78">
        <v>12</v>
      </c>
      <c r="E78">
        <v>43403.226171875001</v>
      </c>
      <c r="F78">
        <v>42.385963058471681</v>
      </c>
      <c r="I78" s="6">
        <v>0.68788194444444439</v>
      </c>
      <c r="J78">
        <v>16</v>
      </c>
      <c r="K78">
        <v>30</v>
      </c>
      <c r="L78">
        <v>33</v>
      </c>
      <c r="M78" s="1">
        <v>485.35</v>
      </c>
      <c r="N78">
        <v>500</v>
      </c>
    </row>
    <row r="79" spans="1:14" x14ac:dyDescent="0.25">
      <c r="A79" s="6">
        <v>0.68776620370772434</v>
      </c>
      <c r="B79">
        <v>16</v>
      </c>
      <c r="C79">
        <v>30</v>
      </c>
      <c r="D79">
        <v>23</v>
      </c>
      <c r="E79">
        <v>13879.224076704544</v>
      </c>
      <c r="F79">
        <v>13.553929762406781</v>
      </c>
      <c r="I79" s="6">
        <v>0.68799768518518523</v>
      </c>
      <c r="J79">
        <v>16</v>
      </c>
      <c r="K79">
        <v>30</v>
      </c>
      <c r="L79">
        <v>43</v>
      </c>
      <c r="M79" s="1">
        <v>480.1</v>
      </c>
      <c r="N79">
        <v>500</v>
      </c>
    </row>
    <row r="80" spans="1:14" x14ac:dyDescent="0.25">
      <c r="A80" s="6">
        <v>0.68788194444641704</v>
      </c>
      <c r="B80">
        <v>16</v>
      </c>
      <c r="C80">
        <v>30</v>
      </c>
      <c r="D80">
        <v>33</v>
      </c>
      <c r="E80">
        <v>38093.263574218749</v>
      </c>
      <c r="F80">
        <v>37.200452709197997</v>
      </c>
      <c r="I80" s="6">
        <v>0.68811342592592595</v>
      </c>
      <c r="J80">
        <v>16</v>
      </c>
      <c r="K80">
        <v>30</v>
      </c>
      <c r="L80">
        <v>53</v>
      </c>
      <c r="M80" s="1">
        <v>487.5</v>
      </c>
      <c r="N80">
        <v>500</v>
      </c>
    </row>
    <row r="81" spans="1:18" x14ac:dyDescent="0.25">
      <c r="A81" s="6">
        <v>0.68800925926188938</v>
      </c>
      <c r="B81">
        <v>16</v>
      </c>
      <c r="C81">
        <v>30</v>
      </c>
      <c r="D81">
        <v>44</v>
      </c>
      <c r="E81">
        <v>51966.749822443184</v>
      </c>
      <c r="F81">
        <v>50.748779123479672</v>
      </c>
      <c r="I81" s="6">
        <v>0.68822916666666656</v>
      </c>
      <c r="J81">
        <v>16</v>
      </c>
      <c r="K81">
        <v>31</v>
      </c>
      <c r="L81">
        <v>3</v>
      </c>
      <c r="M81" s="1">
        <v>477.55</v>
      </c>
      <c r="N81">
        <v>0</v>
      </c>
      <c r="O81" t="s">
        <v>34</v>
      </c>
      <c r="P81" t="s">
        <v>33</v>
      </c>
      <c r="Q81">
        <v>1</v>
      </c>
      <c r="R81" t="s">
        <v>36</v>
      </c>
    </row>
    <row r="82" spans="1:18" x14ac:dyDescent="0.25">
      <c r="A82" s="6">
        <v>0.68813657407736173</v>
      </c>
      <c r="B82">
        <v>16</v>
      </c>
      <c r="C82">
        <v>30</v>
      </c>
      <c r="D82">
        <v>55</v>
      </c>
      <c r="E82">
        <v>27904.203746448864</v>
      </c>
      <c r="F82">
        <v>27.250198971141469</v>
      </c>
      <c r="I82" s="6">
        <v>0.68834490740740739</v>
      </c>
      <c r="J82">
        <v>16</v>
      </c>
      <c r="K82">
        <v>31</v>
      </c>
      <c r="L82">
        <v>13</v>
      </c>
      <c r="M82" s="1">
        <v>482.15</v>
      </c>
      <c r="N82">
        <v>1000</v>
      </c>
    </row>
    <row r="83" spans="1:18" x14ac:dyDescent="0.25">
      <c r="A83" s="6">
        <v>0.68825231481605442</v>
      </c>
      <c r="B83">
        <v>16</v>
      </c>
      <c r="C83">
        <v>31</v>
      </c>
      <c r="D83">
        <v>5</v>
      </c>
      <c r="E83">
        <v>42743.556835937503</v>
      </c>
      <c r="F83">
        <v>41.741754722595218</v>
      </c>
      <c r="I83" s="6">
        <v>0.68846064814814811</v>
      </c>
      <c r="J83">
        <v>16</v>
      </c>
      <c r="K83">
        <v>31</v>
      </c>
      <c r="L83">
        <v>23</v>
      </c>
      <c r="M83" s="1">
        <v>493.35</v>
      </c>
      <c r="N83">
        <v>1000</v>
      </c>
    </row>
    <row r="84" spans="1:18" x14ac:dyDescent="0.25">
      <c r="A84" s="6">
        <v>0.68836805555474712</v>
      </c>
      <c r="B84">
        <v>16</v>
      </c>
      <c r="C84">
        <v>31</v>
      </c>
      <c r="D84">
        <v>15</v>
      </c>
      <c r="E84">
        <v>55373.192089843746</v>
      </c>
      <c r="F84">
        <v>54.075382900238033</v>
      </c>
      <c r="I84" s="6">
        <v>0.68857638888888895</v>
      </c>
      <c r="J84">
        <v>16</v>
      </c>
      <c r="K84">
        <v>31</v>
      </c>
      <c r="L84">
        <v>33</v>
      </c>
      <c r="M84" s="1">
        <v>473.6</v>
      </c>
      <c r="N84">
        <v>1000</v>
      </c>
    </row>
    <row r="85" spans="1:18" x14ac:dyDescent="0.25">
      <c r="A85" s="6">
        <v>0.68849537037749542</v>
      </c>
      <c r="B85">
        <v>16</v>
      </c>
      <c r="C85">
        <v>31</v>
      </c>
      <c r="D85">
        <v>26</v>
      </c>
      <c r="E85">
        <v>35257.22301136364</v>
      </c>
      <c r="F85">
        <v>34.430881847034804</v>
      </c>
      <c r="I85" s="6">
        <v>0.68869212962962967</v>
      </c>
      <c r="J85">
        <v>16</v>
      </c>
      <c r="K85">
        <v>31</v>
      </c>
      <c r="L85">
        <v>43</v>
      </c>
      <c r="M85" s="1">
        <v>484.04999999999995</v>
      </c>
      <c r="N85">
        <v>1000</v>
      </c>
    </row>
    <row r="86" spans="1:18" x14ac:dyDescent="0.25">
      <c r="A86" s="6">
        <v>0.68861111111618811</v>
      </c>
      <c r="B86">
        <v>16</v>
      </c>
      <c r="C86">
        <v>31</v>
      </c>
      <c r="D86">
        <v>36</v>
      </c>
      <c r="E86">
        <v>44760.11279296875</v>
      </c>
      <c r="F86">
        <v>43.711047649383545</v>
      </c>
      <c r="I86" s="6">
        <v>0.68880787037037028</v>
      </c>
      <c r="J86">
        <v>16</v>
      </c>
      <c r="K86">
        <v>31</v>
      </c>
      <c r="L86">
        <v>53</v>
      </c>
      <c r="M86" s="1">
        <v>492.15</v>
      </c>
      <c r="N86">
        <v>1000</v>
      </c>
    </row>
    <row r="87" spans="1:18" x14ac:dyDescent="0.25">
      <c r="A87" s="6">
        <v>0.68872685185488081</v>
      </c>
      <c r="B87">
        <v>16</v>
      </c>
      <c r="C87">
        <v>31</v>
      </c>
      <c r="D87">
        <v>46</v>
      </c>
      <c r="E87">
        <v>48162.174121093747</v>
      </c>
      <c r="F87">
        <v>47.033373165130612</v>
      </c>
      <c r="I87" s="6">
        <v>0.68892361111111111</v>
      </c>
      <c r="J87">
        <v>16</v>
      </c>
      <c r="K87">
        <v>32</v>
      </c>
      <c r="L87">
        <v>3</v>
      </c>
      <c r="M87" s="1">
        <v>474.95000000000005</v>
      </c>
      <c r="N87">
        <v>1000</v>
      </c>
    </row>
    <row r="88" spans="1:18" x14ac:dyDescent="0.25">
      <c r="A88" s="6">
        <v>0.68885416666307719</v>
      </c>
      <c r="B88">
        <v>16</v>
      </c>
      <c r="C88">
        <v>31</v>
      </c>
      <c r="D88">
        <v>57</v>
      </c>
      <c r="E88">
        <v>38135.467063210228</v>
      </c>
      <c r="F88">
        <v>37.241667053916238</v>
      </c>
      <c r="I88" s="6">
        <v>0.68903935185185183</v>
      </c>
      <c r="J88">
        <v>16</v>
      </c>
      <c r="K88">
        <v>32</v>
      </c>
      <c r="L88">
        <v>13</v>
      </c>
      <c r="M88" s="1">
        <v>483.5</v>
      </c>
      <c r="N88">
        <v>1000</v>
      </c>
    </row>
    <row r="89" spans="1:18" x14ac:dyDescent="0.25">
      <c r="A89" s="6">
        <v>0.68896990740904585</v>
      </c>
      <c r="B89">
        <v>16</v>
      </c>
      <c r="C89">
        <v>32</v>
      </c>
      <c r="D89">
        <v>7</v>
      </c>
      <c r="E89">
        <v>46243.299707031249</v>
      </c>
      <c r="F89">
        <v>45.159472370147704</v>
      </c>
      <c r="I89" s="6">
        <v>0.68915509259259267</v>
      </c>
      <c r="J89">
        <v>16</v>
      </c>
      <c r="K89">
        <v>32</v>
      </c>
      <c r="L89">
        <v>23</v>
      </c>
      <c r="M89" s="1">
        <v>478.6</v>
      </c>
      <c r="N89">
        <v>1000</v>
      </c>
    </row>
    <row r="90" spans="1:18" x14ac:dyDescent="0.25">
      <c r="A90" s="6">
        <v>0.6890856481550145</v>
      </c>
      <c r="B90">
        <v>16</v>
      </c>
      <c r="C90">
        <v>32</v>
      </c>
      <c r="D90">
        <v>17</v>
      </c>
      <c r="E90">
        <v>45917.155957031246</v>
      </c>
      <c r="F90">
        <v>44.840972614288326</v>
      </c>
      <c r="I90" s="6">
        <v>0.68927083333333339</v>
      </c>
      <c r="J90">
        <v>16</v>
      </c>
      <c r="K90">
        <v>32</v>
      </c>
      <c r="L90">
        <v>33</v>
      </c>
      <c r="M90" s="1">
        <v>475.20000000000005</v>
      </c>
      <c r="N90">
        <v>1000</v>
      </c>
    </row>
    <row r="91" spans="1:18" x14ac:dyDescent="0.25">
      <c r="A91" s="6">
        <v>0.68920138889370719</v>
      </c>
      <c r="B91">
        <v>16</v>
      </c>
      <c r="C91">
        <v>32</v>
      </c>
      <c r="D91">
        <v>27</v>
      </c>
      <c r="E91">
        <v>29246.652050781249</v>
      </c>
      <c r="F91">
        <v>28.561183643341064</v>
      </c>
      <c r="I91" s="6">
        <v>0.689386574074074</v>
      </c>
      <c r="J91">
        <v>16</v>
      </c>
      <c r="K91">
        <v>32</v>
      </c>
      <c r="L91">
        <v>43</v>
      </c>
      <c r="M91" s="1">
        <v>478.4</v>
      </c>
      <c r="N91">
        <v>1000</v>
      </c>
    </row>
    <row r="92" spans="1:18" x14ac:dyDescent="0.25">
      <c r="A92" s="6">
        <v>0.68931712963239988</v>
      </c>
      <c r="B92">
        <v>16</v>
      </c>
      <c r="C92">
        <v>32</v>
      </c>
      <c r="D92">
        <v>37</v>
      </c>
      <c r="E92">
        <v>22845.109960937501</v>
      </c>
      <c r="F92">
        <v>22.309677696228029</v>
      </c>
      <c r="I92" s="6">
        <v>0.68950231481481483</v>
      </c>
      <c r="J92">
        <v>16</v>
      </c>
      <c r="K92">
        <v>32</v>
      </c>
      <c r="L92">
        <v>53</v>
      </c>
      <c r="M92" s="1">
        <v>482.95</v>
      </c>
      <c r="N92">
        <v>1000</v>
      </c>
    </row>
    <row r="93" spans="1:18" x14ac:dyDescent="0.25">
      <c r="A93" s="6">
        <v>0.68943287037109258</v>
      </c>
      <c r="B93">
        <v>16</v>
      </c>
      <c r="C93">
        <v>32</v>
      </c>
      <c r="D93">
        <v>47</v>
      </c>
      <c r="E93">
        <v>43539.472070312506</v>
      </c>
      <c r="F93">
        <v>42.519015693664556</v>
      </c>
      <c r="I93" s="6">
        <v>0.68961805555555555</v>
      </c>
      <c r="J93">
        <v>16</v>
      </c>
      <c r="K93">
        <v>33</v>
      </c>
      <c r="L93">
        <v>3</v>
      </c>
      <c r="M93" s="1">
        <v>477.9</v>
      </c>
      <c r="N93">
        <v>1000</v>
      </c>
    </row>
    <row r="94" spans="1:18" x14ac:dyDescent="0.25">
      <c r="A94" s="6">
        <v>0.68954861110978527</v>
      </c>
      <c r="B94">
        <v>16</v>
      </c>
      <c r="C94">
        <v>32</v>
      </c>
      <c r="D94">
        <v>57</v>
      </c>
      <c r="E94">
        <v>34716.40234375</v>
      </c>
      <c r="F94">
        <v>33.902736663818359</v>
      </c>
      <c r="I94" s="6">
        <v>0.68973379629629628</v>
      </c>
      <c r="J94">
        <v>16</v>
      </c>
      <c r="K94">
        <v>33</v>
      </c>
      <c r="L94">
        <v>13</v>
      </c>
      <c r="M94" s="1">
        <v>469.65</v>
      </c>
      <c r="N94">
        <v>1000</v>
      </c>
    </row>
    <row r="95" spans="1:18" x14ac:dyDescent="0.25">
      <c r="A95" s="6">
        <v>0.68967592593253357</v>
      </c>
      <c r="B95">
        <v>16</v>
      </c>
      <c r="C95">
        <v>33</v>
      </c>
      <c r="D95">
        <v>8</v>
      </c>
      <c r="E95">
        <v>37840.396750710228</v>
      </c>
      <c r="F95">
        <v>36.953512451865457</v>
      </c>
      <c r="I95" s="6">
        <v>0.68984953703703711</v>
      </c>
      <c r="J95">
        <v>16</v>
      </c>
      <c r="K95">
        <v>33</v>
      </c>
      <c r="L95">
        <v>23</v>
      </c>
      <c r="M95" s="1">
        <v>484.85</v>
      </c>
      <c r="N95">
        <v>1000</v>
      </c>
    </row>
    <row r="96" spans="1:18" x14ac:dyDescent="0.25">
      <c r="A96" s="6">
        <v>0.68979166667122627</v>
      </c>
      <c r="B96">
        <v>16</v>
      </c>
      <c r="C96">
        <v>33</v>
      </c>
      <c r="D96">
        <v>18</v>
      </c>
      <c r="E96">
        <v>57258.145410156249</v>
      </c>
      <c r="F96">
        <v>55.916157627105711</v>
      </c>
      <c r="I96" s="6">
        <v>0.68996527777777772</v>
      </c>
      <c r="J96">
        <v>16</v>
      </c>
      <c r="K96">
        <v>33</v>
      </c>
      <c r="L96">
        <v>33</v>
      </c>
      <c r="M96" s="1">
        <v>475.6</v>
      </c>
      <c r="N96">
        <v>1000</v>
      </c>
    </row>
    <row r="97" spans="1:17" x14ac:dyDescent="0.25">
      <c r="A97" s="6">
        <v>0.68990740740991896</v>
      </c>
      <c r="B97">
        <v>16</v>
      </c>
      <c r="C97">
        <v>33</v>
      </c>
      <c r="D97">
        <v>28</v>
      </c>
      <c r="E97">
        <v>33260.820898437494</v>
      </c>
      <c r="F97">
        <v>32.481270408630365</v>
      </c>
      <c r="I97" s="6">
        <v>0.69008101851851855</v>
      </c>
      <c r="J97">
        <v>16</v>
      </c>
      <c r="K97">
        <v>33</v>
      </c>
      <c r="L97">
        <v>43</v>
      </c>
      <c r="M97" s="1">
        <v>482.20000000000005</v>
      </c>
      <c r="N97">
        <v>1000</v>
      </c>
    </row>
    <row r="98" spans="1:17" x14ac:dyDescent="0.25">
      <c r="A98" s="6">
        <v>0.69002314814861165</v>
      </c>
      <c r="B98">
        <v>16</v>
      </c>
      <c r="C98">
        <v>33</v>
      </c>
      <c r="D98">
        <v>38</v>
      </c>
      <c r="E98">
        <v>38516.744531249999</v>
      </c>
      <c r="F98">
        <v>37.614008331298827</v>
      </c>
      <c r="I98" s="6">
        <v>0.69019675925925927</v>
      </c>
      <c r="J98">
        <v>16</v>
      </c>
      <c r="K98">
        <v>33</v>
      </c>
      <c r="L98">
        <v>53</v>
      </c>
      <c r="M98" s="1">
        <v>484.1</v>
      </c>
      <c r="N98">
        <v>1000</v>
      </c>
    </row>
    <row r="99" spans="1:17" x14ac:dyDescent="0.25">
      <c r="A99" s="6">
        <v>0.690150462964084</v>
      </c>
      <c r="B99">
        <v>16</v>
      </c>
      <c r="C99">
        <v>33</v>
      </c>
      <c r="D99">
        <v>49</v>
      </c>
      <c r="E99">
        <v>46353.96031605114</v>
      </c>
      <c r="F99">
        <v>45.267539371143691</v>
      </c>
      <c r="I99" s="6">
        <v>0.6903125</v>
      </c>
      <c r="J99">
        <v>16</v>
      </c>
      <c r="K99">
        <v>34</v>
      </c>
      <c r="L99">
        <v>3</v>
      </c>
      <c r="M99" s="1">
        <v>487.85</v>
      </c>
      <c r="N99">
        <v>1000</v>
      </c>
    </row>
    <row r="100" spans="1:17" x14ac:dyDescent="0.25">
      <c r="A100" s="6">
        <v>0.69026620371005265</v>
      </c>
      <c r="B100">
        <v>16</v>
      </c>
      <c r="C100">
        <v>33</v>
      </c>
      <c r="D100">
        <v>59</v>
      </c>
      <c r="E100">
        <v>36191.957714843746</v>
      </c>
      <c r="F100">
        <v>35.343708705902095</v>
      </c>
      <c r="I100" s="6">
        <v>0.69042824074074083</v>
      </c>
      <c r="J100">
        <v>16</v>
      </c>
      <c r="K100">
        <v>34</v>
      </c>
      <c r="L100">
        <v>13</v>
      </c>
      <c r="M100" s="1">
        <v>476.85</v>
      </c>
      <c r="N100">
        <v>1000</v>
      </c>
    </row>
    <row r="101" spans="1:17" x14ac:dyDescent="0.25">
      <c r="A101" s="6">
        <v>0.69038194444874534</v>
      </c>
      <c r="B101">
        <v>16</v>
      </c>
      <c r="C101">
        <v>34</v>
      </c>
      <c r="D101">
        <v>9</v>
      </c>
      <c r="E101">
        <v>48167.217187499999</v>
      </c>
      <c r="F101">
        <v>47.038298034667967</v>
      </c>
      <c r="I101" s="6">
        <v>0.69054398148148144</v>
      </c>
      <c r="J101">
        <v>16</v>
      </c>
      <c r="K101">
        <v>34</v>
      </c>
      <c r="L101">
        <v>23</v>
      </c>
      <c r="M101" s="1">
        <v>489.45000000000005</v>
      </c>
      <c r="N101">
        <v>1000</v>
      </c>
    </row>
    <row r="102" spans="1:17" x14ac:dyDescent="0.25">
      <c r="A102" s="6">
        <v>0.69049768518743804</v>
      </c>
      <c r="B102">
        <v>16</v>
      </c>
      <c r="C102">
        <v>34</v>
      </c>
      <c r="D102">
        <v>19</v>
      </c>
      <c r="E102">
        <v>39834.552539062504</v>
      </c>
      <c r="F102">
        <v>38.900930213928227</v>
      </c>
      <c r="I102" s="6">
        <v>0.69065972222222216</v>
      </c>
      <c r="J102">
        <v>16</v>
      </c>
      <c r="K102">
        <v>34</v>
      </c>
      <c r="L102">
        <v>33</v>
      </c>
      <c r="M102" s="1">
        <v>481</v>
      </c>
      <c r="N102">
        <v>1000</v>
      </c>
    </row>
    <row r="103" spans="1:17" x14ac:dyDescent="0.25">
      <c r="A103" s="6">
        <v>0.69061342592613073</v>
      </c>
      <c r="B103">
        <v>16</v>
      </c>
      <c r="C103">
        <v>34</v>
      </c>
      <c r="D103">
        <v>29</v>
      </c>
      <c r="E103">
        <v>29631.323046875001</v>
      </c>
      <c r="F103">
        <v>28.936838912963868</v>
      </c>
      <c r="I103" s="6">
        <v>0.69077546296296299</v>
      </c>
      <c r="J103">
        <v>16</v>
      </c>
      <c r="K103">
        <v>34</v>
      </c>
      <c r="L103">
        <v>43</v>
      </c>
      <c r="M103" s="1">
        <v>478.15</v>
      </c>
      <c r="N103">
        <v>1000</v>
      </c>
    </row>
    <row r="104" spans="1:17" x14ac:dyDescent="0.25">
      <c r="A104" s="6">
        <v>0.69072916666482342</v>
      </c>
      <c r="B104">
        <v>16</v>
      </c>
      <c r="C104">
        <v>34</v>
      </c>
      <c r="D104">
        <v>39</v>
      </c>
      <c r="E104">
        <v>34831.333105468751</v>
      </c>
      <c r="F104">
        <v>34.014973735809328</v>
      </c>
      <c r="I104" s="6">
        <v>0.69089120370370372</v>
      </c>
      <c r="J104">
        <v>16</v>
      </c>
      <c r="K104">
        <v>34</v>
      </c>
      <c r="L104">
        <v>53</v>
      </c>
      <c r="M104" s="1">
        <v>489.65</v>
      </c>
      <c r="N104">
        <v>1000</v>
      </c>
    </row>
    <row r="105" spans="1:17" x14ac:dyDescent="0.25">
      <c r="A105" s="6">
        <v>0.69084490741079208</v>
      </c>
      <c r="B105">
        <v>16</v>
      </c>
      <c r="C105">
        <v>34</v>
      </c>
      <c r="D105">
        <v>49</v>
      </c>
      <c r="E105">
        <v>45364.519238281246</v>
      </c>
      <c r="F105">
        <v>44.301288318634029</v>
      </c>
      <c r="I105" s="6">
        <v>0.69100694444444455</v>
      </c>
      <c r="J105">
        <v>16</v>
      </c>
      <c r="K105">
        <v>35</v>
      </c>
      <c r="L105">
        <v>3</v>
      </c>
      <c r="M105" s="1">
        <v>469.05</v>
      </c>
      <c r="N105">
        <v>1000</v>
      </c>
    </row>
    <row r="106" spans="1:17" x14ac:dyDescent="0.25">
      <c r="A106" s="6">
        <v>0.69096064815676073</v>
      </c>
      <c r="B106">
        <v>16</v>
      </c>
      <c r="C106">
        <v>34</v>
      </c>
      <c r="D106">
        <v>59</v>
      </c>
      <c r="E106">
        <v>26350.039160156251</v>
      </c>
      <c r="F106">
        <v>25.732460117340089</v>
      </c>
      <c r="I106" s="6">
        <v>0.69112268518518516</v>
      </c>
      <c r="J106">
        <v>16</v>
      </c>
      <c r="K106">
        <v>35</v>
      </c>
      <c r="L106">
        <v>13</v>
      </c>
      <c r="M106" s="1">
        <v>475.79999999999995</v>
      </c>
      <c r="N106">
        <v>1000</v>
      </c>
    </row>
    <row r="107" spans="1:17" x14ac:dyDescent="0.25">
      <c r="A107" s="6">
        <v>0.69107638889545342</v>
      </c>
      <c r="B107">
        <v>16</v>
      </c>
      <c r="C107">
        <v>35</v>
      </c>
      <c r="D107">
        <v>9</v>
      </c>
      <c r="E107">
        <v>44550.892285156246</v>
      </c>
      <c r="F107">
        <v>43.506730747222896</v>
      </c>
      <c r="I107" s="6">
        <v>0.69123842592592588</v>
      </c>
      <c r="J107">
        <v>16</v>
      </c>
      <c r="K107">
        <v>35</v>
      </c>
      <c r="L107">
        <v>23</v>
      </c>
      <c r="M107" s="1">
        <v>490.15</v>
      </c>
      <c r="N107">
        <v>1000</v>
      </c>
    </row>
    <row r="108" spans="1:17" x14ac:dyDescent="0.25">
      <c r="A108" s="6">
        <v>0.69120370370364981</v>
      </c>
      <c r="B108">
        <v>16</v>
      </c>
      <c r="C108">
        <v>35</v>
      </c>
      <c r="D108">
        <v>20</v>
      </c>
      <c r="E108">
        <v>46253.992276278404</v>
      </c>
      <c r="F108">
        <v>45.169914332303129</v>
      </c>
      <c r="I108" s="6">
        <v>0.69135416666666671</v>
      </c>
      <c r="J108">
        <v>16</v>
      </c>
      <c r="K108">
        <v>35</v>
      </c>
      <c r="L108">
        <v>33</v>
      </c>
      <c r="M108" s="1">
        <v>492.9</v>
      </c>
      <c r="N108">
        <v>1000</v>
      </c>
    </row>
    <row r="109" spans="1:17" x14ac:dyDescent="0.25">
      <c r="A109" s="6">
        <v>0.6913194444423425</v>
      </c>
      <c r="B109">
        <v>16</v>
      </c>
      <c r="C109">
        <v>35</v>
      </c>
      <c r="D109">
        <v>30</v>
      </c>
      <c r="E109">
        <v>37757.263964843747</v>
      </c>
      <c r="F109">
        <v>36.872328090667722</v>
      </c>
      <c r="I109" s="6">
        <v>0.69146990740740744</v>
      </c>
      <c r="J109">
        <v>16</v>
      </c>
      <c r="K109">
        <v>35</v>
      </c>
      <c r="L109">
        <v>43</v>
      </c>
      <c r="M109" s="1">
        <v>475.70000000000005</v>
      </c>
      <c r="N109">
        <v>1000</v>
      </c>
    </row>
    <row r="110" spans="1:17" x14ac:dyDescent="0.25">
      <c r="A110" s="6">
        <v>0.69143518518831115</v>
      </c>
      <c r="B110">
        <v>16</v>
      </c>
      <c r="C110">
        <v>35</v>
      </c>
      <c r="D110">
        <v>40</v>
      </c>
      <c r="E110">
        <v>42825.124804687497</v>
      </c>
      <c r="F110">
        <v>41.821410942077634</v>
      </c>
      <c r="I110" s="6">
        <v>0.69158564814814805</v>
      </c>
      <c r="J110">
        <v>16</v>
      </c>
      <c r="K110">
        <v>35</v>
      </c>
      <c r="L110">
        <v>53</v>
      </c>
      <c r="M110" s="1">
        <v>488.5</v>
      </c>
      <c r="N110">
        <v>1000</v>
      </c>
    </row>
    <row r="111" spans="1:17" x14ac:dyDescent="0.25">
      <c r="A111" s="6">
        <v>0.69155092592700385</v>
      </c>
      <c r="B111">
        <v>16</v>
      </c>
      <c r="C111">
        <v>35</v>
      </c>
      <c r="D111">
        <v>50</v>
      </c>
      <c r="E111">
        <v>46304.013476562497</v>
      </c>
      <c r="F111">
        <v>45.218763160705564</v>
      </c>
      <c r="I111" s="6">
        <v>0.69170138888888888</v>
      </c>
      <c r="J111">
        <v>16</v>
      </c>
      <c r="K111">
        <v>36</v>
      </c>
      <c r="L111">
        <v>3</v>
      </c>
      <c r="M111" s="1">
        <v>496.3</v>
      </c>
      <c r="N111">
        <v>1000</v>
      </c>
    </row>
    <row r="112" spans="1:17" x14ac:dyDescent="0.25">
      <c r="A112" s="6">
        <v>0.69167824074247619</v>
      </c>
      <c r="B112">
        <v>16</v>
      </c>
      <c r="C112">
        <v>36</v>
      </c>
      <c r="D112">
        <v>1</v>
      </c>
      <c r="E112">
        <v>39391.869051846596</v>
      </c>
      <c r="F112">
        <v>38.468622120943941</v>
      </c>
      <c r="I112" s="6">
        <v>0.6918171296296296</v>
      </c>
      <c r="J112">
        <v>16</v>
      </c>
      <c r="K112">
        <v>36</v>
      </c>
      <c r="L112">
        <v>13</v>
      </c>
      <c r="M112" s="1">
        <v>479.79999999999995</v>
      </c>
      <c r="N112">
        <v>0</v>
      </c>
      <c r="O112" t="s">
        <v>37</v>
      </c>
      <c r="P112" t="s">
        <v>33</v>
      </c>
      <c r="Q112">
        <v>1</v>
      </c>
    </row>
    <row r="113" spans="1:17" x14ac:dyDescent="0.25">
      <c r="A113" s="6">
        <v>0.69179398148116888</v>
      </c>
      <c r="B113">
        <v>16</v>
      </c>
      <c r="C113">
        <v>36</v>
      </c>
      <c r="D113">
        <v>11</v>
      </c>
      <c r="E113">
        <v>43754.713183593754</v>
      </c>
      <c r="F113">
        <v>42.729212093353276</v>
      </c>
      <c r="I113" s="6">
        <v>0.69193287037037043</v>
      </c>
      <c r="J113">
        <v>16</v>
      </c>
      <c r="K113">
        <v>36</v>
      </c>
      <c r="L113">
        <v>23</v>
      </c>
      <c r="M113" s="1">
        <v>482.1</v>
      </c>
      <c r="N113">
        <v>250</v>
      </c>
      <c r="O113" t="s">
        <v>34</v>
      </c>
      <c r="P113" t="s">
        <v>33</v>
      </c>
      <c r="Q113">
        <v>2</v>
      </c>
    </row>
    <row r="114" spans="1:17" x14ac:dyDescent="0.25">
      <c r="A114" s="6">
        <v>0.69190972221986158</v>
      </c>
      <c r="B114">
        <v>16</v>
      </c>
      <c r="C114">
        <v>36</v>
      </c>
      <c r="D114">
        <v>21</v>
      </c>
      <c r="E114">
        <v>0.88427734375</v>
      </c>
      <c r="F114">
        <v>8.6355209350585938E-4</v>
      </c>
      <c r="I114" s="6">
        <v>0.69204861111111116</v>
      </c>
      <c r="J114">
        <v>16</v>
      </c>
      <c r="K114">
        <v>36</v>
      </c>
      <c r="L114">
        <v>33</v>
      </c>
      <c r="M114" s="1">
        <v>462.25</v>
      </c>
      <c r="N114">
        <v>250</v>
      </c>
    </row>
    <row r="115" spans="1:17" x14ac:dyDescent="0.25">
      <c r="A115" s="6">
        <v>0.69202546296583023</v>
      </c>
      <c r="B115">
        <v>16</v>
      </c>
      <c r="C115">
        <v>36</v>
      </c>
      <c r="D115">
        <v>31</v>
      </c>
      <c r="E115">
        <v>1.2567382812500001</v>
      </c>
      <c r="F115">
        <v>1.2272834777832032E-3</v>
      </c>
      <c r="I115" s="6">
        <v>0.69216435185185177</v>
      </c>
      <c r="J115">
        <v>16</v>
      </c>
      <c r="K115">
        <v>36</v>
      </c>
      <c r="L115">
        <v>43</v>
      </c>
      <c r="M115" s="1">
        <v>586.84999999999991</v>
      </c>
      <c r="N115">
        <v>250</v>
      </c>
    </row>
    <row r="116" spans="1:17" x14ac:dyDescent="0.25">
      <c r="A116" s="6">
        <v>0.69215277778130258</v>
      </c>
      <c r="B116">
        <v>16</v>
      </c>
      <c r="C116">
        <v>36</v>
      </c>
      <c r="D116">
        <v>42</v>
      </c>
      <c r="E116">
        <v>1311604.2710404829</v>
      </c>
      <c r="F116">
        <v>1280.8635459379716</v>
      </c>
      <c r="I116" s="6">
        <v>0.6922800925925926</v>
      </c>
      <c r="J116">
        <v>16</v>
      </c>
      <c r="K116">
        <v>36</v>
      </c>
      <c r="L116">
        <v>53</v>
      </c>
      <c r="M116" s="1">
        <v>615.70000000000005</v>
      </c>
      <c r="N116">
        <v>250</v>
      </c>
    </row>
    <row r="117" spans="1:17" x14ac:dyDescent="0.25">
      <c r="A117" s="6">
        <v>0.69226851851999527</v>
      </c>
      <c r="B117">
        <v>16</v>
      </c>
      <c r="C117">
        <v>36</v>
      </c>
      <c r="D117">
        <v>52</v>
      </c>
      <c r="E117">
        <v>1588353.4053710937</v>
      </c>
      <c r="F117">
        <v>1551.1263724327086</v>
      </c>
      <c r="I117" s="6">
        <v>0.69239583333333332</v>
      </c>
      <c r="J117">
        <v>16</v>
      </c>
      <c r="K117">
        <v>37</v>
      </c>
      <c r="L117">
        <v>3</v>
      </c>
      <c r="M117" s="1">
        <v>617.15</v>
      </c>
      <c r="N117">
        <v>250</v>
      </c>
    </row>
    <row r="118" spans="1:17" x14ac:dyDescent="0.25">
      <c r="A118" s="6">
        <v>0.69238425925868796</v>
      </c>
      <c r="B118">
        <v>16</v>
      </c>
      <c r="C118">
        <v>37</v>
      </c>
      <c r="D118">
        <v>2</v>
      </c>
      <c r="E118">
        <v>1419318.2702148436</v>
      </c>
      <c r="F118">
        <v>1386.0529982566832</v>
      </c>
      <c r="I118" s="6">
        <v>0.69251157407407404</v>
      </c>
      <c r="J118">
        <v>16</v>
      </c>
      <c r="K118">
        <v>37</v>
      </c>
      <c r="L118">
        <v>13</v>
      </c>
      <c r="M118" s="1">
        <v>630.54999999999995</v>
      </c>
      <c r="N118">
        <v>250</v>
      </c>
    </row>
    <row r="119" spans="1:17" x14ac:dyDescent="0.25">
      <c r="A119" s="6">
        <v>0.69249999999738066</v>
      </c>
      <c r="B119">
        <v>16</v>
      </c>
      <c r="C119">
        <v>37</v>
      </c>
      <c r="D119">
        <v>12</v>
      </c>
      <c r="E119">
        <v>1595963.7963867188</v>
      </c>
      <c r="F119">
        <v>1558.558394908905</v>
      </c>
      <c r="I119" s="6">
        <v>0.69262731481481488</v>
      </c>
      <c r="J119">
        <v>16</v>
      </c>
      <c r="K119">
        <v>37</v>
      </c>
      <c r="L119">
        <v>23</v>
      </c>
      <c r="M119" s="1">
        <v>621.6</v>
      </c>
      <c r="N119">
        <v>250</v>
      </c>
    </row>
    <row r="120" spans="1:17" x14ac:dyDescent="0.25">
      <c r="A120" s="6">
        <v>0.69261574074334931</v>
      </c>
      <c r="B120">
        <v>16</v>
      </c>
      <c r="C120">
        <v>37</v>
      </c>
      <c r="D120">
        <v>22</v>
      </c>
      <c r="E120">
        <v>1680417.8910156251</v>
      </c>
      <c r="F120">
        <v>1641.0330966949464</v>
      </c>
      <c r="I120" s="6">
        <v>0.69274305555555549</v>
      </c>
      <c r="J120">
        <v>16</v>
      </c>
      <c r="K120">
        <v>37</v>
      </c>
      <c r="L120">
        <v>33</v>
      </c>
      <c r="M120" s="1">
        <v>623.04999999999995</v>
      </c>
      <c r="N120">
        <v>250</v>
      </c>
    </row>
    <row r="121" spans="1:17" x14ac:dyDescent="0.25">
      <c r="A121" s="6">
        <v>0.69274305555882165</v>
      </c>
      <c r="B121">
        <v>16</v>
      </c>
      <c r="C121">
        <v>37</v>
      </c>
      <c r="D121">
        <v>33</v>
      </c>
      <c r="E121">
        <v>1611854.8407315342</v>
      </c>
      <c r="F121">
        <v>1574.0769929018888</v>
      </c>
      <c r="I121" s="6">
        <v>0.69285879629629632</v>
      </c>
      <c r="J121">
        <v>16</v>
      </c>
      <c r="K121">
        <v>37</v>
      </c>
      <c r="L121">
        <v>43</v>
      </c>
      <c r="M121" s="1">
        <v>635.75</v>
      </c>
      <c r="N121">
        <v>250</v>
      </c>
    </row>
    <row r="122" spans="1:17" x14ac:dyDescent="0.25">
      <c r="A122" s="6">
        <v>0.69285879629751435</v>
      </c>
      <c r="B122">
        <v>16</v>
      </c>
      <c r="C122">
        <v>37</v>
      </c>
      <c r="D122">
        <v>43</v>
      </c>
      <c r="E122">
        <v>1587485.6416015625</v>
      </c>
      <c r="F122">
        <v>1550.2789468765259</v>
      </c>
      <c r="I122" s="6">
        <v>0.69297453703703704</v>
      </c>
      <c r="J122">
        <v>16</v>
      </c>
      <c r="K122">
        <v>37</v>
      </c>
      <c r="L122">
        <v>53</v>
      </c>
      <c r="M122" s="1">
        <v>630.65</v>
      </c>
      <c r="N122">
        <v>250</v>
      </c>
    </row>
    <row r="123" spans="1:17" x14ac:dyDescent="0.25">
      <c r="A123" s="6">
        <v>0.69297453703620704</v>
      </c>
      <c r="B123">
        <v>16</v>
      </c>
      <c r="C123">
        <v>37</v>
      </c>
      <c r="D123">
        <v>53</v>
      </c>
      <c r="E123">
        <v>1532274.85078125</v>
      </c>
      <c r="F123">
        <v>1496.3621589660645</v>
      </c>
      <c r="I123" s="6">
        <v>0.69309027777777776</v>
      </c>
      <c r="J123">
        <v>16</v>
      </c>
      <c r="K123">
        <v>38</v>
      </c>
      <c r="L123">
        <v>3</v>
      </c>
      <c r="M123" s="1">
        <v>622</v>
      </c>
      <c r="N123">
        <v>250</v>
      </c>
    </row>
    <row r="124" spans="1:17" x14ac:dyDescent="0.25">
      <c r="A124" s="6">
        <v>0.69309027777489973</v>
      </c>
      <c r="B124">
        <v>16</v>
      </c>
      <c r="C124">
        <v>38</v>
      </c>
      <c r="D124">
        <v>3</v>
      </c>
      <c r="E124">
        <v>1408926.213671875</v>
      </c>
      <c r="F124">
        <v>1375.9045055389404</v>
      </c>
      <c r="I124" s="6">
        <v>0.6932060185185186</v>
      </c>
      <c r="J124">
        <v>16</v>
      </c>
      <c r="K124">
        <v>38</v>
      </c>
      <c r="L124">
        <v>13</v>
      </c>
      <c r="M124" s="1">
        <v>618.9</v>
      </c>
      <c r="N124">
        <v>250</v>
      </c>
    </row>
    <row r="125" spans="1:17" x14ac:dyDescent="0.25">
      <c r="A125" s="6">
        <v>0.69320601852086838</v>
      </c>
      <c r="B125">
        <v>16</v>
      </c>
      <c r="C125">
        <v>38</v>
      </c>
      <c r="D125">
        <v>13</v>
      </c>
      <c r="E125">
        <v>1505607.0038085936</v>
      </c>
      <c r="F125">
        <v>1470.3193396568297</v>
      </c>
      <c r="I125" s="6">
        <v>0.69332175925925921</v>
      </c>
      <c r="J125">
        <v>16</v>
      </c>
      <c r="K125">
        <v>38</v>
      </c>
      <c r="L125">
        <v>23</v>
      </c>
      <c r="M125" s="1">
        <v>621.65000000000009</v>
      </c>
      <c r="N125">
        <v>250</v>
      </c>
    </row>
    <row r="126" spans="1:17" x14ac:dyDescent="0.25">
      <c r="A126" s="6">
        <v>0.69332175926683703</v>
      </c>
      <c r="B126">
        <v>16</v>
      </c>
      <c r="C126">
        <v>38</v>
      </c>
      <c r="D126">
        <v>23</v>
      </c>
      <c r="E126">
        <v>1590754.0775390626</v>
      </c>
      <c r="F126">
        <v>1553.4707788467408</v>
      </c>
      <c r="I126" s="6">
        <v>0.69343749999999993</v>
      </c>
      <c r="J126">
        <v>16</v>
      </c>
      <c r="K126">
        <v>38</v>
      </c>
      <c r="L126">
        <v>33</v>
      </c>
      <c r="M126" s="1">
        <v>622.6</v>
      </c>
      <c r="N126">
        <v>250</v>
      </c>
    </row>
    <row r="127" spans="1:17" x14ac:dyDescent="0.25">
      <c r="A127" s="6">
        <v>0.69343750000552973</v>
      </c>
      <c r="B127">
        <v>16</v>
      </c>
      <c r="C127">
        <v>38</v>
      </c>
      <c r="D127">
        <v>33</v>
      </c>
      <c r="E127">
        <v>1377568.0330078125</v>
      </c>
      <c r="F127">
        <v>1345.2812822341918</v>
      </c>
      <c r="I127" s="6">
        <v>0.69355324074074076</v>
      </c>
      <c r="J127">
        <v>16</v>
      </c>
      <c r="K127">
        <v>38</v>
      </c>
      <c r="L127">
        <v>43</v>
      </c>
      <c r="M127" s="1">
        <v>623.95000000000005</v>
      </c>
      <c r="N127">
        <v>250</v>
      </c>
    </row>
    <row r="128" spans="1:17" x14ac:dyDescent="0.25">
      <c r="A128" s="6">
        <v>0.69355324074422242</v>
      </c>
      <c r="B128">
        <v>16</v>
      </c>
      <c r="C128">
        <v>38</v>
      </c>
      <c r="D128">
        <v>43</v>
      </c>
      <c r="E128">
        <v>1548375.4559570311</v>
      </c>
      <c r="F128">
        <v>1512.0854062080382</v>
      </c>
      <c r="I128" s="6">
        <v>0.69366898148148148</v>
      </c>
      <c r="J128">
        <v>16</v>
      </c>
      <c r="K128">
        <v>38</v>
      </c>
      <c r="L128">
        <v>53</v>
      </c>
      <c r="M128" s="1">
        <v>625.95000000000005</v>
      </c>
      <c r="N128">
        <v>250</v>
      </c>
    </row>
    <row r="129" spans="1:18" x14ac:dyDescent="0.25">
      <c r="A129" s="6">
        <v>0.69366898148291511</v>
      </c>
      <c r="B129">
        <v>16</v>
      </c>
      <c r="C129">
        <v>38</v>
      </c>
      <c r="D129">
        <v>53</v>
      </c>
      <c r="E129">
        <v>1547894.2616210938</v>
      </c>
      <c r="F129">
        <v>1511.6154898643495</v>
      </c>
      <c r="I129" s="6">
        <v>0.69378472222222232</v>
      </c>
      <c r="J129">
        <v>16</v>
      </c>
      <c r="K129">
        <v>39</v>
      </c>
      <c r="L129">
        <v>3</v>
      </c>
      <c r="M129" s="1">
        <v>628.45000000000005</v>
      </c>
      <c r="N129">
        <v>250</v>
      </c>
    </row>
    <row r="130" spans="1:18" x14ac:dyDescent="0.25">
      <c r="A130" s="6">
        <v>0.69378472222160781</v>
      </c>
      <c r="B130">
        <v>16</v>
      </c>
      <c r="C130">
        <v>39</v>
      </c>
      <c r="D130">
        <v>3</v>
      </c>
      <c r="E130">
        <v>1552676.3107421875</v>
      </c>
      <c r="F130">
        <v>1516.2854597091675</v>
      </c>
      <c r="I130" s="6">
        <v>0.69390046296296293</v>
      </c>
      <c r="J130">
        <v>16</v>
      </c>
      <c r="K130">
        <v>39</v>
      </c>
      <c r="L130">
        <v>13</v>
      </c>
      <c r="M130" s="1">
        <v>629.20000000000005</v>
      </c>
      <c r="N130">
        <v>250</v>
      </c>
    </row>
    <row r="131" spans="1:18" x14ac:dyDescent="0.25">
      <c r="A131" s="6">
        <v>0.69391203704435611</v>
      </c>
      <c r="B131">
        <v>16</v>
      </c>
      <c r="C131">
        <v>39</v>
      </c>
      <c r="D131">
        <v>14</v>
      </c>
      <c r="E131">
        <v>1414006.8694069602</v>
      </c>
      <c r="F131">
        <v>1380.8660834052346</v>
      </c>
      <c r="I131" s="6">
        <v>0.69401620370370365</v>
      </c>
      <c r="J131">
        <v>16</v>
      </c>
      <c r="K131">
        <v>39</v>
      </c>
      <c r="L131">
        <v>23</v>
      </c>
      <c r="M131" s="1">
        <v>601.6</v>
      </c>
      <c r="N131">
        <v>0</v>
      </c>
      <c r="O131" t="s">
        <v>34</v>
      </c>
      <c r="P131" t="s">
        <v>33</v>
      </c>
      <c r="Q131">
        <v>2</v>
      </c>
      <c r="R131" t="s">
        <v>35</v>
      </c>
    </row>
    <row r="132" spans="1:18" x14ac:dyDescent="0.25">
      <c r="A132" s="6">
        <v>0.6940277777830488</v>
      </c>
      <c r="B132">
        <v>16</v>
      </c>
      <c r="C132">
        <v>39</v>
      </c>
      <c r="D132">
        <v>24</v>
      </c>
      <c r="E132">
        <v>1031889.8356445313</v>
      </c>
      <c r="F132">
        <v>1007.7049176216126</v>
      </c>
      <c r="I132" s="6">
        <v>0.69413194444444448</v>
      </c>
      <c r="J132">
        <v>16</v>
      </c>
      <c r="K132">
        <v>39</v>
      </c>
      <c r="L132">
        <v>33</v>
      </c>
      <c r="M132" s="1">
        <v>506</v>
      </c>
      <c r="N132">
        <v>500</v>
      </c>
    </row>
    <row r="133" spans="1:18" x14ac:dyDescent="0.25">
      <c r="A133" s="6">
        <v>0.6941435185217415</v>
      </c>
      <c r="B133">
        <v>16</v>
      </c>
      <c r="C133">
        <v>39</v>
      </c>
      <c r="D133">
        <v>34</v>
      </c>
      <c r="E133">
        <v>6714.2442382812496</v>
      </c>
      <c r="F133">
        <v>6.5568791389465328</v>
      </c>
      <c r="I133" s="6">
        <v>0.6942476851851852</v>
      </c>
      <c r="J133">
        <v>16</v>
      </c>
      <c r="K133">
        <v>39</v>
      </c>
      <c r="L133">
        <v>43</v>
      </c>
      <c r="M133" s="1">
        <v>484.25</v>
      </c>
      <c r="N133">
        <v>500</v>
      </c>
    </row>
    <row r="134" spans="1:18" x14ac:dyDescent="0.25">
      <c r="A134" s="6">
        <v>0.69425925926043419</v>
      </c>
      <c r="B134">
        <v>16</v>
      </c>
      <c r="C134">
        <v>39</v>
      </c>
      <c r="D134">
        <v>44</v>
      </c>
      <c r="E134">
        <v>81640.167285156262</v>
      </c>
      <c r="F134">
        <v>79.726725864410412</v>
      </c>
      <c r="I134" s="6">
        <v>0.69436342592592604</v>
      </c>
      <c r="J134">
        <v>16</v>
      </c>
      <c r="K134">
        <v>39</v>
      </c>
      <c r="L134">
        <v>53</v>
      </c>
      <c r="M134" s="1">
        <v>489.4</v>
      </c>
      <c r="N134">
        <v>500</v>
      </c>
    </row>
    <row r="135" spans="1:18" x14ac:dyDescent="0.25">
      <c r="A135" s="6">
        <v>0.6943865740831825</v>
      </c>
      <c r="B135">
        <v>16</v>
      </c>
      <c r="C135">
        <v>39</v>
      </c>
      <c r="D135">
        <v>55</v>
      </c>
      <c r="E135">
        <v>95125.723544034088</v>
      </c>
      <c r="F135">
        <v>92.896214398470789</v>
      </c>
      <c r="I135" s="6">
        <v>0.69447916666666665</v>
      </c>
      <c r="J135">
        <v>16</v>
      </c>
      <c r="K135">
        <v>40</v>
      </c>
      <c r="L135">
        <v>3</v>
      </c>
      <c r="M135" s="1">
        <v>493.9</v>
      </c>
      <c r="N135">
        <v>500</v>
      </c>
    </row>
    <row r="136" spans="1:18" x14ac:dyDescent="0.25">
      <c r="A136" s="6">
        <v>0.69450231482187519</v>
      </c>
      <c r="B136">
        <v>16</v>
      </c>
      <c r="C136">
        <v>40</v>
      </c>
      <c r="D136">
        <v>5</v>
      </c>
      <c r="E136">
        <v>97871.339453124994</v>
      </c>
      <c r="F136">
        <v>95.577479934692377</v>
      </c>
      <c r="I136" s="6">
        <v>0.69459490740740737</v>
      </c>
      <c r="J136">
        <v>16</v>
      </c>
      <c r="K136">
        <v>40</v>
      </c>
      <c r="L136">
        <v>13</v>
      </c>
      <c r="M136" s="1">
        <v>504.4</v>
      </c>
      <c r="N136">
        <v>500</v>
      </c>
    </row>
    <row r="137" spans="1:18" x14ac:dyDescent="0.25">
      <c r="A137" s="6">
        <v>0.69461805556056788</v>
      </c>
      <c r="B137">
        <v>16</v>
      </c>
      <c r="C137">
        <v>40</v>
      </c>
      <c r="D137">
        <v>15</v>
      </c>
      <c r="E137">
        <v>93578.470703125</v>
      </c>
      <c r="F137">
        <v>91.385225296020508</v>
      </c>
      <c r="I137" s="6">
        <v>0.6947106481481482</v>
      </c>
      <c r="J137">
        <v>16</v>
      </c>
      <c r="K137">
        <v>40</v>
      </c>
      <c r="L137">
        <v>23</v>
      </c>
      <c r="M137" s="1">
        <v>497.9</v>
      </c>
      <c r="N137">
        <v>500</v>
      </c>
    </row>
    <row r="138" spans="1:18" x14ac:dyDescent="0.25">
      <c r="A138" s="6">
        <v>0.69473379629926058</v>
      </c>
      <c r="B138">
        <v>16</v>
      </c>
      <c r="C138">
        <v>40</v>
      </c>
      <c r="D138">
        <v>25</v>
      </c>
      <c r="E138">
        <v>29642.863378906251</v>
      </c>
      <c r="F138">
        <v>28.948108768463136</v>
      </c>
      <c r="I138" s="6">
        <v>0.69482638888888892</v>
      </c>
      <c r="J138">
        <v>16</v>
      </c>
      <c r="K138">
        <v>40</v>
      </c>
      <c r="L138">
        <v>33</v>
      </c>
      <c r="M138" s="1">
        <v>492.25</v>
      </c>
      <c r="N138">
        <v>500</v>
      </c>
    </row>
    <row r="139" spans="1:18" x14ac:dyDescent="0.25">
      <c r="A139" s="6">
        <v>0.69484953703795327</v>
      </c>
      <c r="B139">
        <v>16</v>
      </c>
      <c r="C139">
        <v>40</v>
      </c>
      <c r="D139">
        <v>35</v>
      </c>
      <c r="E139">
        <v>101411.36757812501</v>
      </c>
      <c r="F139">
        <v>99.034538650512701</v>
      </c>
      <c r="I139" s="6">
        <v>0.69494212962962953</v>
      </c>
      <c r="J139">
        <v>16</v>
      </c>
      <c r="K139">
        <v>40</v>
      </c>
      <c r="L139">
        <v>43</v>
      </c>
      <c r="M139" s="1">
        <v>498.85</v>
      </c>
      <c r="N139">
        <v>500</v>
      </c>
    </row>
    <row r="140" spans="1:18" x14ac:dyDescent="0.25">
      <c r="A140" s="6">
        <v>0.69496527777664596</v>
      </c>
      <c r="B140">
        <v>16</v>
      </c>
      <c r="C140">
        <v>40</v>
      </c>
      <c r="D140">
        <v>45</v>
      </c>
      <c r="E140">
        <v>78834.029687499991</v>
      </c>
      <c r="F140">
        <v>76.98635711669921</v>
      </c>
      <c r="I140" s="6">
        <v>0.69505787037037037</v>
      </c>
      <c r="J140">
        <v>16</v>
      </c>
      <c r="K140">
        <v>40</v>
      </c>
      <c r="L140">
        <v>53</v>
      </c>
      <c r="M140" s="1">
        <v>497.6</v>
      </c>
      <c r="N140">
        <v>500</v>
      </c>
    </row>
    <row r="141" spans="1:18" x14ac:dyDescent="0.25">
      <c r="A141" s="6">
        <v>0.69508101852261461</v>
      </c>
      <c r="B141">
        <v>16</v>
      </c>
      <c r="C141">
        <v>40</v>
      </c>
      <c r="D141">
        <v>55</v>
      </c>
      <c r="E141">
        <v>100766.59912109375</v>
      </c>
      <c r="F141">
        <v>98.404881954193115</v>
      </c>
      <c r="I141" s="6">
        <v>0.69517361111111109</v>
      </c>
      <c r="J141">
        <v>16</v>
      </c>
      <c r="K141">
        <v>41</v>
      </c>
      <c r="L141">
        <v>3</v>
      </c>
      <c r="M141" s="1">
        <v>500.7</v>
      </c>
      <c r="N141">
        <v>500</v>
      </c>
    </row>
    <row r="142" spans="1:18" x14ac:dyDescent="0.25">
      <c r="A142" s="6">
        <v>0.69519675926130731</v>
      </c>
      <c r="B142">
        <v>16</v>
      </c>
      <c r="C142">
        <v>41</v>
      </c>
      <c r="D142">
        <v>5</v>
      </c>
      <c r="E142">
        <v>93581.625781249997</v>
      </c>
      <c r="F142">
        <v>91.38830642700195</v>
      </c>
      <c r="I142" s="6">
        <v>0.69528935185185192</v>
      </c>
      <c r="J142">
        <v>16</v>
      </c>
      <c r="K142">
        <v>41</v>
      </c>
      <c r="L142">
        <v>13</v>
      </c>
      <c r="M142" s="1">
        <v>502.55</v>
      </c>
      <c r="N142">
        <v>500</v>
      </c>
    </row>
    <row r="143" spans="1:18" x14ac:dyDescent="0.25">
      <c r="A143" s="6">
        <v>0.69531250000727596</v>
      </c>
      <c r="B143">
        <v>16</v>
      </c>
      <c r="C143">
        <v>41</v>
      </c>
      <c r="D143">
        <v>15</v>
      </c>
      <c r="E143">
        <v>100587.03847656251</v>
      </c>
      <c r="F143">
        <v>98.229529762268072</v>
      </c>
      <c r="I143" s="6">
        <v>0.69540509259259264</v>
      </c>
      <c r="J143">
        <v>16</v>
      </c>
      <c r="K143">
        <v>41</v>
      </c>
      <c r="L143">
        <v>23</v>
      </c>
      <c r="M143" s="1">
        <v>484.4</v>
      </c>
      <c r="N143">
        <v>500</v>
      </c>
    </row>
    <row r="144" spans="1:18" x14ac:dyDescent="0.25">
      <c r="A144" s="6">
        <v>0.69542824074596865</v>
      </c>
      <c r="B144">
        <v>16</v>
      </c>
      <c r="C144">
        <v>41</v>
      </c>
      <c r="D144">
        <v>25</v>
      </c>
      <c r="E144">
        <v>99788.7275390625</v>
      </c>
      <c r="F144">
        <v>97.449929237365723</v>
      </c>
      <c r="I144" s="6">
        <v>0.69552083333333325</v>
      </c>
      <c r="J144">
        <v>16</v>
      </c>
      <c r="K144">
        <v>41</v>
      </c>
      <c r="L144">
        <v>33</v>
      </c>
      <c r="M144" s="1">
        <v>487.05</v>
      </c>
      <c r="N144">
        <v>500</v>
      </c>
    </row>
    <row r="145" spans="1:14" x14ac:dyDescent="0.25">
      <c r="A145" s="6">
        <v>0.69554398148466134</v>
      </c>
      <c r="B145">
        <v>16</v>
      </c>
      <c r="C145">
        <v>41</v>
      </c>
      <c r="D145">
        <v>35</v>
      </c>
      <c r="E145">
        <v>100699.9626953125</v>
      </c>
      <c r="F145">
        <v>98.33980731964111</v>
      </c>
      <c r="I145" s="6">
        <v>0.69563657407407409</v>
      </c>
      <c r="J145">
        <v>16</v>
      </c>
      <c r="K145">
        <v>41</v>
      </c>
      <c r="L145">
        <v>43</v>
      </c>
      <c r="M145" s="1">
        <v>501.4</v>
      </c>
      <c r="N145">
        <v>500</v>
      </c>
    </row>
    <row r="146" spans="1:14" x14ac:dyDescent="0.25">
      <c r="A146" s="6">
        <v>0.69565972222335404</v>
      </c>
      <c r="B146">
        <v>16</v>
      </c>
      <c r="C146">
        <v>41</v>
      </c>
      <c r="D146">
        <v>45</v>
      </c>
      <c r="E146">
        <v>90665.378515625009</v>
      </c>
      <c r="F146">
        <v>88.540408706665048</v>
      </c>
      <c r="I146" s="6">
        <v>0.69575231481481481</v>
      </c>
      <c r="J146">
        <v>16</v>
      </c>
      <c r="K146">
        <v>41</v>
      </c>
      <c r="L146">
        <v>53</v>
      </c>
      <c r="M146" s="1">
        <v>506.65</v>
      </c>
      <c r="N146">
        <v>500</v>
      </c>
    </row>
    <row r="147" spans="1:14" x14ac:dyDescent="0.25">
      <c r="A147" s="6">
        <v>0.69577546296204673</v>
      </c>
      <c r="B147">
        <v>16</v>
      </c>
      <c r="C147">
        <v>41</v>
      </c>
      <c r="D147">
        <v>55</v>
      </c>
      <c r="E147">
        <v>96783.303808593744</v>
      </c>
      <c r="F147">
        <v>94.514945125579828</v>
      </c>
      <c r="I147" s="6">
        <v>0.69586805555555553</v>
      </c>
      <c r="J147">
        <v>16</v>
      </c>
      <c r="K147">
        <v>42</v>
      </c>
      <c r="L147">
        <v>3</v>
      </c>
      <c r="M147" s="1">
        <v>487.3</v>
      </c>
      <c r="N147">
        <v>500</v>
      </c>
    </row>
    <row r="148" spans="1:14" x14ac:dyDescent="0.25">
      <c r="A148" s="6">
        <v>0.69590277778479503</v>
      </c>
      <c r="B148">
        <v>16</v>
      </c>
      <c r="C148">
        <v>42</v>
      </c>
      <c r="D148">
        <v>6</v>
      </c>
      <c r="E148">
        <v>84716.097745028412</v>
      </c>
      <c r="F148">
        <v>82.730564204129308</v>
      </c>
      <c r="I148" s="6">
        <v>0.69598379629629636</v>
      </c>
      <c r="J148">
        <v>16</v>
      </c>
      <c r="K148">
        <v>42</v>
      </c>
      <c r="L148">
        <v>13</v>
      </c>
      <c r="M148" s="1">
        <v>498.8</v>
      </c>
      <c r="N148">
        <v>500</v>
      </c>
    </row>
    <row r="149" spans="1:14" x14ac:dyDescent="0.25">
      <c r="A149" s="6">
        <v>0.69601851852348773</v>
      </c>
      <c r="B149">
        <v>16</v>
      </c>
      <c r="C149">
        <v>42</v>
      </c>
      <c r="D149">
        <v>16</v>
      </c>
      <c r="E149">
        <v>24574.489453124999</v>
      </c>
      <c r="F149">
        <v>23.998524856567382</v>
      </c>
      <c r="I149" s="6">
        <v>0.69609953703703698</v>
      </c>
      <c r="J149">
        <v>16</v>
      </c>
      <c r="K149">
        <v>42</v>
      </c>
      <c r="L149">
        <v>23</v>
      </c>
      <c r="M149" s="1">
        <v>496.15</v>
      </c>
      <c r="N149">
        <v>500</v>
      </c>
    </row>
    <row r="150" spans="1:14" x14ac:dyDescent="0.25">
      <c r="A150" s="6">
        <v>0.69613425926218042</v>
      </c>
      <c r="B150">
        <v>16</v>
      </c>
      <c r="C150">
        <v>42</v>
      </c>
      <c r="D150">
        <v>26</v>
      </c>
      <c r="E150">
        <v>92800.178906250003</v>
      </c>
      <c r="F150">
        <v>90.625174713134768</v>
      </c>
      <c r="I150" s="6">
        <v>0.69621527777777781</v>
      </c>
      <c r="J150">
        <v>16</v>
      </c>
      <c r="K150">
        <v>42</v>
      </c>
      <c r="L150">
        <v>33</v>
      </c>
      <c r="M150" s="1">
        <v>494.04999999999995</v>
      </c>
      <c r="N150">
        <v>500</v>
      </c>
    </row>
    <row r="151" spans="1:14" x14ac:dyDescent="0.25">
      <c r="A151" s="6">
        <v>0.69625000000087311</v>
      </c>
      <c r="B151">
        <v>16</v>
      </c>
      <c r="C151">
        <v>42</v>
      </c>
      <c r="D151">
        <v>36</v>
      </c>
      <c r="E151">
        <v>97184.582128906259</v>
      </c>
      <c r="F151">
        <v>94.906818485260018</v>
      </c>
      <c r="I151" s="6">
        <v>0.69633101851851853</v>
      </c>
      <c r="J151">
        <v>16</v>
      </c>
      <c r="K151">
        <v>42</v>
      </c>
      <c r="L151">
        <v>43</v>
      </c>
      <c r="M151" s="1">
        <v>504.54999999999995</v>
      </c>
      <c r="N151">
        <v>500</v>
      </c>
    </row>
    <row r="152" spans="1:14" x14ac:dyDescent="0.25">
      <c r="A152" s="6">
        <v>0.69636574073956581</v>
      </c>
      <c r="B152">
        <v>16</v>
      </c>
      <c r="C152">
        <v>42</v>
      </c>
      <c r="D152">
        <v>46</v>
      </c>
      <c r="E152">
        <v>87568.234277343756</v>
      </c>
      <c r="F152">
        <v>85.515853786468512</v>
      </c>
      <c r="I152" s="6">
        <v>0.69644675925925925</v>
      </c>
      <c r="J152">
        <v>16</v>
      </c>
      <c r="K152">
        <v>42</v>
      </c>
      <c r="L152">
        <v>53</v>
      </c>
      <c r="M152" s="1">
        <v>494.25</v>
      </c>
      <c r="N152">
        <v>500</v>
      </c>
    </row>
    <row r="153" spans="1:14" x14ac:dyDescent="0.25">
      <c r="A153" s="6">
        <v>0.6964814814782585</v>
      </c>
      <c r="B153">
        <v>16</v>
      </c>
      <c r="C153">
        <v>42</v>
      </c>
      <c r="D153">
        <v>56</v>
      </c>
      <c r="E153">
        <v>90726.355566406244</v>
      </c>
      <c r="F153">
        <v>88.599956607818598</v>
      </c>
      <c r="I153" s="6">
        <v>0.69656250000000008</v>
      </c>
      <c r="J153">
        <v>16</v>
      </c>
      <c r="K153">
        <v>43</v>
      </c>
      <c r="L153">
        <v>3</v>
      </c>
      <c r="M153" s="1">
        <v>480.95</v>
      </c>
      <c r="N153">
        <v>500</v>
      </c>
    </row>
    <row r="154" spans="1:14" x14ac:dyDescent="0.25">
      <c r="A154" s="6">
        <v>0.69659722223150311</v>
      </c>
      <c r="B154">
        <v>16</v>
      </c>
      <c r="C154">
        <v>43</v>
      </c>
      <c r="D154">
        <v>6</v>
      </c>
      <c r="E154">
        <v>99381.850195312494</v>
      </c>
      <c r="F154">
        <v>97.052588081359858</v>
      </c>
      <c r="I154" s="6">
        <v>0.6966782407407407</v>
      </c>
      <c r="J154">
        <v>16</v>
      </c>
      <c r="K154">
        <v>43</v>
      </c>
      <c r="L154">
        <v>13</v>
      </c>
      <c r="M154" s="1">
        <v>501.8</v>
      </c>
      <c r="N154">
        <v>500</v>
      </c>
    </row>
    <row r="155" spans="1:14" x14ac:dyDescent="0.25">
      <c r="A155" s="6">
        <v>0.6967129629701958</v>
      </c>
      <c r="B155">
        <v>16</v>
      </c>
      <c r="C155">
        <v>43</v>
      </c>
      <c r="D155">
        <v>16</v>
      </c>
      <c r="E155">
        <v>103413.88750000001</v>
      </c>
      <c r="F155">
        <v>100.99012451171876</v>
      </c>
      <c r="I155" s="6">
        <v>0.69679398148148142</v>
      </c>
      <c r="J155">
        <v>16</v>
      </c>
      <c r="K155">
        <v>43</v>
      </c>
      <c r="L155">
        <v>23</v>
      </c>
      <c r="M155" s="1">
        <v>492.65</v>
      </c>
      <c r="N155">
        <v>500</v>
      </c>
    </row>
    <row r="156" spans="1:14" x14ac:dyDescent="0.25">
      <c r="A156" s="6">
        <v>0.6968287037088885</v>
      </c>
      <c r="B156">
        <v>16</v>
      </c>
      <c r="C156">
        <v>43</v>
      </c>
      <c r="D156">
        <v>26</v>
      </c>
      <c r="E156">
        <v>107850.4814453125</v>
      </c>
      <c r="F156">
        <v>105.32273578643799</v>
      </c>
      <c r="I156" s="6">
        <v>0.69690972222222225</v>
      </c>
      <c r="J156">
        <v>16</v>
      </c>
      <c r="K156">
        <v>43</v>
      </c>
      <c r="L156">
        <v>33</v>
      </c>
      <c r="M156" s="1">
        <v>492.85</v>
      </c>
      <c r="N156">
        <v>500</v>
      </c>
    </row>
    <row r="157" spans="1:14" x14ac:dyDescent="0.25">
      <c r="A157" s="6">
        <v>0.69694444444758119</v>
      </c>
      <c r="B157">
        <v>16</v>
      </c>
      <c r="C157">
        <v>43</v>
      </c>
      <c r="D157">
        <v>36</v>
      </c>
      <c r="E157">
        <v>95168.725781250003</v>
      </c>
      <c r="F157">
        <v>92.938208770751956</v>
      </c>
      <c r="I157" s="6">
        <v>0.69702546296296297</v>
      </c>
      <c r="J157">
        <v>16</v>
      </c>
      <c r="K157">
        <v>43</v>
      </c>
      <c r="L157">
        <v>43</v>
      </c>
      <c r="M157" s="1">
        <v>492.15</v>
      </c>
      <c r="N157">
        <v>500</v>
      </c>
    </row>
    <row r="158" spans="1:14" x14ac:dyDescent="0.25">
      <c r="A158" s="6">
        <v>0.69707175926305354</v>
      </c>
      <c r="B158">
        <v>16</v>
      </c>
      <c r="C158">
        <v>43</v>
      </c>
      <c r="D158">
        <v>47</v>
      </c>
      <c r="E158">
        <v>84728.177201704544</v>
      </c>
      <c r="F158">
        <v>82.742360548539594</v>
      </c>
      <c r="I158" s="6">
        <v>0.6971412037037038</v>
      </c>
      <c r="J158">
        <v>16</v>
      </c>
      <c r="K158">
        <v>43</v>
      </c>
      <c r="L158">
        <v>53</v>
      </c>
      <c r="M158" s="1">
        <v>492.85</v>
      </c>
      <c r="N158">
        <v>500</v>
      </c>
    </row>
    <row r="159" spans="1:14" x14ac:dyDescent="0.25">
      <c r="A159" s="6">
        <v>0.69718750000174623</v>
      </c>
      <c r="B159">
        <v>16</v>
      </c>
      <c r="C159">
        <v>43</v>
      </c>
      <c r="D159">
        <v>57</v>
      </c>
      <c r="E159">
        <v>85534.442187499997</v>
      </c>
      <c r="F159">
        <v>83.529728698730466</v>
      </c>
      <c r="I159" s="6">
        <v>0.69725694444444442</v>
      </c>
      <c r="J159">
        <v>16</v>
      </c>
      <c r="K159">
        <v>44</v>
      </c>
      <c r="L159">
        <v>3</v>
      </c>
      <c r="M159" s="1">
        <v>489.95</v>
      </c>
      <c r="N159">
        <v>500</v>
      </c>
    </row>
    <row r="160" spans="1:14" x14ac:dyDescent="0.25">
      <c r="A160" s="6">
        <v>0.69731481481721858</v>
      </c>
      <c r="B160">
        <v>16</v>
      </c>
      <c r="C160">
        <v>44</v>
      </c>
      <c r="D160">
        <v>8</v>
      </c>
      <c r="E160">
        <v>112143.85076349432</v>
      </c>
      <c r="F160">
        <v>109.51547926122493</v>
      </c>
      <c r="I160" s="6">
        <v>0.69737268518518514</v>
      </c>
      <c r="J160">
        <v>16</v>
      </c>
      <c r="K160">
        <v>44</v>
      </c>
      <c r="L160">
        <v>13</v>
      </c>
      <c r="M160" s="1">
        <v>489.1</v>
      </c>
      <c r="N160">
        <v>500</v>
      </c>
    </row>
    <row r="161" spans="1:18" x14ac:dyDescent="0.25">
      <c r="A161" s="6">
        <v>0.69743055555591127</v>
      </c>
      <c r="B161">
        <v>16</v>
      </c>
      <c r="C161">
        <v>44</v>
      </c>
      <c r="D161">
        <v>18</v>
      </c>
      <c r="E161">
        <v>27319.722363281249</v>
      </c>
      <c r="F161">
        <v>26.679416370391845</v>
      </c>
      <c r="I161" s="6">
        <v>0.69748842592592597</v>
      </c>
      <c r="J161">
        <v>16</v>
      </c>
      <c r="K161">
        <v>44</v>
      </c>
      <c r="L161">
        <v>23</v>
      </c>
      <c r="M161" s="1">
        <v>493.75</v>
      </c>
      <c r="N161">
        <v>0</v>
      </c>
      <c r="O161" t="s">
        <v>39</v>
      </c>
      <c r="P161" t="s">
        <v>40</v>
      </c>
      <c r="Q161">
        <v>2</v>
      </c>
      <c r="R161" t="s">
        <v>41</v>
      </c>
    </row>
    <row r="162" spans="1:18" x14ac:dyDescent="0.25">
      <c r="A162" s="6">
        <v>0.69754629629460396</v>
      </c>
      <c r="B162">
        <v>16</v>
      </c>
      <c r="C162">
        <v>44</v>
      </c>
      <c r="D162">
        <v>28</v>
      </c>
      <c r="E162">
        <v>72751.315820312491</v>
      </c>
      <c r="F162">
        <v>71.046206855773917</v>
      </c>
      <c r="I162" s="6">
        <v>0.69760416666666669</v>
      </c>
      <c r="J162">
        <v>16</v>
      </c>
      <c r="K162">
        <v>44</v>
      </c>
      <c r="L162">
        <v>33</v>
      </c>
      <c r="M162" s="1">
        <v>493.25</v>
      </c>
      <c r="N162">
        <v>1000</v>
      </c>
    </row>
    <row r="163" spans="1:18" x14ac:dyDescent="0.25">
      <c r="A163" s="6">
        <v>0.69767361111735227</v>
      </c>
      <c r="B163">
        <v>16</v>
      </c>
      <c r="C163">
        <v>44</v>
      </c>
      <c r="D163">
        <v>39</v>
      </c>
      <c r="E163">
        <v>104617.54598721591</v>
      </c>
      <c r="F163">
        <v>102.16557225314054</v>
      </c>
      <c r="I163" s="6">
        <v>0.6977199074074073</v>
      </c>
      <c r="J163">
        <v>16</v>
      </c>
      <c r="K163">
        <v>44</v>
      </c>
      <c r="L163">
        <v>43</v>
      </c>
      <c r="M163" s="1">
        <v>481.7</v>
      </c>
      <c r="N163">
        <v>1000</v>
      </c>
    </row>
    <row r="164" spans="1:18" x14ac:dyDescent="0.25">
      <c r="A164" s="6">
        <v>0.69778935185604496</v>
      </c>
      <c r="B164">
        <v>16</v>
      </c>
      <c r="C164">
        <v>44</v>
      </c>
      <c r="D164">
        <v>49</v>
      </c>
      <c r="E164">
        <v>86914.202441406262</v>
      </c>
      <c r="F164">
        <v>84.877150821685802</v>
      </c>
      <c r="I164" s="6">
        <v>0.69783564814814814</v>
      </c>
      <c r="J164">
        <v>16</v>
      </c>
      <c r="K164">
        <v>44</v>
      </c>
      <c r="L164">
        <v>53</v>
      </c>
      <c r="M164" s="1">
        <v>490.35</v>
      </c>
      <c r="N164">
        <v>1000</v>
      </c>
    </row>
    <row r="165" spans="1:18" x14ac:dyDescent="0.25">
      <c r="A165" s="6">
        <v>0.69790509259473765</v>
      </c>
      <c r="B165">
        <v>16</v>
      </c>
      <c r="C165">
        <v>44</v>
      </c>
      <c r="D165">
        <v>59</v>
      </c>
      <c r="E165">
        <v>92781.840136718747</v>
      </c>
      <c r="F165">
        <v>90.607265758514401</v>
      </c>
      <c r="I165" s="6">
        <v>0.69795138888888886</v>
      </c>
      <c r="J165">
        <v>16</v>
      </c>
      <c r="K165">
        <v>45</v>
      </c>
      <c r="L165">
        <v>3</v>
      </c>
      <c r="M165" s="1">
        <v>490.1</v>
      </c>
      <c r="N165">
        <v>1000</v>
      </c>
    </row>
    <row r="166" spans="1:18" x14ac:dyDescent="0.25">
      <c r="A166" s="6">
        <v>0.69803240741021</v>
      </c>
      <c r="B166">
        <v>16</v>
      </c>
      <c r="C166">
        <v>45</v>
      </c>
      <c r="D166">
        <v>10</v>
      </c>
      <c r="E166">
        <v>93123.634144176132</v>
      </c>
      <c r="F166">
        <v>90.941048968922004</v>
      </c>
      <c r="I166" s="6">
        <v>0.69806712962962969</v>
      </c>
      <c r="J166">
        <v>16</v>
      </c>
      <c r="K166">
        <v>45</v>
      </c>
      <c r="L166">
        <v>13</v>
      </c>
      <c r="M166" s="1">
        <v>503.3</v>
      </c>
      <c r="N166">
        <v>1000</v>
      </c>
    </row>
    <row r="167" spans="1:18" x14ac:dyDescent="0.25">
      <c r="A167" s="6">
        <v>0.69814814814890269</v>
      </c>
      <c r="B167">
        <v>16</v>
      </c>
      <c r="C167">
        <v>45</v>
      </c>
      <c r="D167">
        <v>20</v>
      </c>
      <c r="E167">
        <v>102650.19082031251</v>
      </c>
      <c r="F167">
        <v>100.24432697296143</v>
      </c>
      <c r="I167" s="6">
        <v>0.69818287037037041</v>
      </c>
      <c r="J167">
        <v>16</v>
      </c>
      <c r="K167">
        <v>45</v>
      </c>
      <c r="L167">
        <v>23</v>
      </c>
      <c r="M167" s="1">
        <v>495.3</v>
      </c>
      <c r="N167">
        <v>1000</v>
      </c>
    </row>
    <row r="168" spans="1:18" x14ac:dyDescent="0.25">
      <c r="A168" s="6">
        <v>0.69826388889487134</v>
      </c>
      <c r="B168">
        <v>16</v>
      </c>
      <c r="C168">
        <v>45</v>
      </c>
      <c r="D168">
        <v>30</v>
      </c>
      <c r="E168">
        <v>85835.864355468759</v>
      </c>
      <c r="F168">
        <v>83.82408628463746</v>
      </c>
      <c r="I168" s="6">
        <v>0.69829861111111102</v>
      </c>
      <c r="J168">
        <v>16</v>
      </c>
      <c r="K168">
        <v>45</v>
      </c>
      <c r="L168">
        <v>33</v>
      </c>
      <c r="M168" s="1">
        <v>492.45</v>
      </c>
      <c r="N168">
        <v>1000</v>
      </c>
    </row>
    <row r="169" spans="1:18" x14ac:dyDescent="0.25">
      <c r="A169" s="6">
        <v>0.69837962963356404</v>
      </c>
      <c r="B169">
        <v>16</v>
      </c>
      <c r="C169">
        <v>45</v>
      </c>
      <c r="D169">
        <v>40</v>
      </c>
      <c r="E169">
        <v>97437.362207031241</v>
      </c>
      <c r="F169">
        <v>95.153674030303947</v>
      </c>
      <c r="I169" s="6">
        <v>0.69841435185185186</v>
      </c>
      <c r="J169">
        <v>16</v>
      </c>
      <c r="K169">
        <v>45</v>
      </c>
      <c r="L169">
        <v>43</v>
      </c>
      <c r="M169" s="1">
        <v>493.35</v>
      </c>
      <c r="N169">
        <v>1000</v>
      </c>
    </row>
    <row r="170" spans="1:18" x14ac:dyDescent="0.25">
      <c r="A170" s="6">
        <v>0.69849537037225673</v>
      </c>
      <c r="B170">
        <v>16</v>
      </c>
      <c r="C170">
        <v>45</v>
      </c>
      <c r="D170">
        <v>50</v>
      </c>
      <c r="E170">
        <v>83658.072949218753</v>
      </c>
      <c r="F170">
        <v>81.697336864471438</v>
      </c>
      <c r="I170" s="6">
        <v>0.69853009259259258</v>
      </c>
      <c r="J170">
        <v>16</v>
      </c>
      <c r="K170">
        <v>45</v>
      </c>
      <c r="L170">
        <v>53</v>
      </c>
      <c r="M170" s="1">
        <v>493.04999999999995</v>
      </c>
      <c r="N170">
        <v>1000</v>
      </c>
    </row>
    <row r="171" spans="1:18" x14ac:dyDescent="0.25">
      <c r="A171" s="6">
        <v>0.69861111111094942</v>
      </c>
      <c r="B171">
        <v>16</v>
      </c>
      <c r="C171">
        <v>46</v>
      </c>
      <c r="D171">
        <v>0</v>
      </c>
      <c r="E171">
        <v>101148.7634765625</v>
      </c>
      <c r="F171">
        <v>98.778089332580564</v>
      </c>
      <c r="I171" s="6">
        <v>0.6986458333333333</v>
      </c>
      <c r="J171">
        <v>16</v>
      </c>
      <c r="K171">
        <v>46</v>
      </c>
      <c r="L171">
        <v>3</v>
      </c>
      <c r="M171" s="1">
        <v>487.79999999999995</v>
      </c>
      <c r="N171">
        <v>1000</v>
      </c>
    </row>
    <row r="172" spans="1:18" x14ac:dyDescent="0.25">
      <c r="A172" s="6">
        <v>0.69872685184964212</v>
      </c>
      <c r="B172">
        <v>16</v>
      </c>
      <c r="C172">
        <v>46</v>
      </c>
      <c r="D172">
        <v>10</v>
      </c>
      <c r="E172">
        <v>28051.202246093751</v>
      </c>
      <c r="F172">
        <v>27.393752193450929</v>
      </c>
      <c r="I172" s="6">
        <v>0.69876157407407413</v>
      </c>
      <c r="J172">
        <v>16</v>
      </c>
      <c r="K172">
        <v>46</v>
      </c>
      <c r="L172">
        <v>13</v>
      </c>
      <c r="M172" s="1">
        <v>494.79999999999995</v>
      </c>
      <c r="N172">
        <v>1000</v>
      </c>
    </row>
    <row r="173" spans="1:18" x14ac:dyDescent="0.25">
      <c r="A173" s="6">
        <v>0.69885416667239042</v>
      </c>
      <c r="B173">
        <v>16</v>
      </c>
      <c r="C173">
        <v>46</v>
      </c>
      <c r="D173">
        <v>21</v>
      </c>
      <c r="E173">
        <v>100201.02583451704</v>
      </c>
      <c r="F173">
        <v>97.852564291520551</v>
      </c>
      <c r="I173" s="6">
        <v>0.69887731481481474</v>
      </c>
      <c r="J173">
        <v>16</v>
      </c>
      <c r="K173">
        <v>46</v>
      </c>
      <c r="L173">
        <v>23</v>
      </c>
      <c r="M173" s="1">
        <v>483.9</v>
      </c>
      <c r="N173">
        <v>1000</v>
      </c>
    </row>
    <row r="174" spans="1:18" x14ac:dyDescent="0.25">
      <c r="A174" s="6">
        <v>0.69896990741108311</v>
      </c>
      <c r="B174">
        <v>16</v>
      </c>
      <c r="C174">
        <v>46</v>
      </c>
      <c r="D174">
        <v>31</v>
      </c>
      <c r="E174">
        <v>68709.454687499994</v>
      </c>
      <c r="F174">
        <v>67.099076843261713</v>
      </c>
      <c r="I174" s="6">
        <v>0.69899305555555558</v>
      </c>
      <c r="J174">
        <v>16</v>
      </c>
      <c r="K174">
        <v>46</v>
      </c>
      <c r="L174">
        <v>33</v>
      </c>
      <c r="M174" s="1">
        <v>494.20000000000005</v>
      </c>
      <c r="N174">
        <v>1000</v>
      </c>
    </row>
    <row r="175" spans="1:18" x14ac:dyDescent="0.25">
      <c r="A175" s="6">
        <v>0.6990972222192795</v>
      </c>
      <c r="B175">
        <v>16</v>
      </c>
      <c r="C175">
        <v>46</v>
      </c>
      <c r="D175">
        <v>42</v>
      </c>
      <c r="E175">
        <v>93727.036399147735</v>
      </c>
      <c r="F175">
        <v>91.53030898354271</v>
      </c>
      <c r="I175" s="6">
        <v>0.6991087962962963</v>
      </c>
      <c r="J175">
        <v>16</v>
      </c>
      <c r="K175">
        <v>46</v>
      </c>
      <c r="L175">
        <v>43</v>
      </c>
      <c r="M175" s="1">
        <v>491.85</v>
      </c>
      <c r="N175">
        <v>1000</v>
      </c>
    </row>
    <row r="176" spans="1:18" x14ac:dyDescent="0.25">
      <c r="A176" s="6">
        <v>0.69921296296524815</v>
      </c>
      <c r="B176">
        <v>16</v>
      </c>
      <c r="C176">
        <v>46</v>
      </c>
      <c r="D176">
        <v>52</v>
      </c>
      <c r="E176">
        <v>100098.70869140625</v>
      </c>
      <c r="F176">
        <v>97.752645206451419</v>
      </c>
      <c r="I176" s="6">
        <v>0.69922453703703702</v>
      </c>
      <c r="J176">
        <v>16</v>
      </c>
      <c r="K176">
        <v>46</v>
      </c>
      <c r="L176">
        <v>53</v>
      </c>
      <c r="M176" s="1">
        <v>495.05</v>
      </c>
      <c r="N176">
        <v>1000</v>
      </c>
    </row>
    <row r="177" spans="1:17" x14ac:dyDescent="0.25">
      <c r="A177" s="6">
        <v>0.6993287037112168</v>
      </c>
      <c r="B177">
        <v>16</v>
      </c>
      <c r="C177">
        <v>47</v>
      </c>
      <c r="D177">
        <v>2</v>
      </c>
      <c r="E177">
        <v>95177.727929687491</v>
      </c>
      <c r="F177">
        <v>92.946999931335441</v>
      </c>
      <c r="I177" s="6">
        <v>0.69934027777777785</v>
      </c>
      <c r="J177">
        <v>16</v>
      </c>
      <c r="K177">
        <v>47</v>
      </c>
      <c r="L177">
        <v>3</v>
      </c>
      <c r="M177" s="1">
        <v>483.5</v>
      </c>
      <c r="N177">
        <v>1000</v>
      </c>
    </row>
    <row r="178" spans="1:17" x14ac:dyDescent="0.25">
      <c r="A178" s="6">
        <v>0.6994444444499095</v>
      </c>
      <c r="B178">
        <v>16</v>
      </c>
      <c r="C178">
        <v>47</v>
      </c>
      <c r="D178">
        <v>12</v>
      </c>
      <c r="E178">
        <v>103469.8279296875</v>
      </c>
      <c r="F178">
        <v>101.04475383758545</v>
      </c>
      <c r="I178" s="6">
        <v>0.69945601851851846</v>
      </c>
      <c r="J178">
        <v>16</v>
      </c>
      <c r="K178">
        <v>47</v>
      </c>
      <c r="L178">
        <v>13</v>
      </c>
      <c r="M178" s="1">
        <v>494.9</v>
      </c>
      <c r="N178">
        <v>1000</v>
      </c>
    </row>
    <row r="179" spans="1:17" x14ac:dyDescent="0.25">
      <c r="A179" s="6">
        <v>0.69956018518860219</v>
      </c>
      <c r="B179">
        <v>16</v>
      </c>
      <c r="C179">
        <v>47</v>
      </c>
      <c r="D179">
        <v>22</v>
      </c>
      <c r="E179">
        <v>103715.71816406249</v>
      </c>
      <c r="F179">
        <v>101.28488101959228</v>
      </c>
      <c r="I179" s="6">
        <v>0.6995717592592593</v>
      </c>
      <c r="J179">
        <v>16</v>
      </c>
      <c r="K179">
        <v>47</v>
      </c>
      <c r="L179">
        <v>23</v>
      </c>
      <c r="M179" s="1">
        <v>490.8</v>
      </c>
      <c r="N179">
        <v>1000</v>
      </c>
    </row>
    <row r="180" spans="1:17" x14ac:dyDescent="0.25">
      <c r="A180" s="6">
        <v>0.69968750000407454</v>
      </c>
      <c r="B180">
        <v>16</v>
      </c>
      <c r="C180">
        <v>47</v>
      </c>
      <c r="D180">
        <v>33</v>
      </c>
      <c r="E180">
        <v>92936.575905539765</v>
      </c>
      <c r="F180">
        <v>90.758374907753677</v>
      </c>
      <c r="I180" s="6">
        <v>0.69968750000000002</v>
      </c>
      <c r="J180">
        <v>16</v>
      </c>
      <c r="K180">
        <v>47</v>
      </c>
      <c r="L180">
        <v>33</v>
      </c>
      <c r="M180" s="1">
        <v>494</v>
      </c>
      <c r="N180">
        <v>1000</v>
      </c>
    </row>
    <row r="181" spans="1:17" x14ac:dyDescent="0.25">
      <c r="A181" s="6">
        <v>0.69980324074276723</v>
      </c>
      <c r="B181">
        <v>16</v>
      </c>
      <c r="C181">
        <v>47</v>
      </c>
      <c r="D181">
        <v>43</v>
      </c>
      <c r="E181">
        <v>96212.259179687506</v>
      </c>
      <c r="F181">
        <v>93.95728435516358</v>
      </c>
      <c r="I181" s="6">
        <v>0.69980324074074074</v>
      </c>
      <c r="J181">
        <v>16</v>
      </c>
      <c r="K181">
        <v>47</v>
      </c>
      <c r="L181">
        <v>43</v>
      </c>
      <c r="M181" s="1">
        <v>486.9</v>
      </c>
      <c r="N181">
        <v>1000</v>
      </c>
    </row>
    <row r="182" spans="1:17" x14ac:dyDescent="0.25">
      <c r="A182" s="6">
        <v>0.69991898148873588</v>
      </c>
      <c r="B182">
        <v>16</v>
      </c>
      <c r="C182">
        <v>47</v>
      </c>
      <c r="D182">
        <v>53</v>
      </c>
      <c r="E182">
        <v>102909.11865234375</v>
      </c>
      <c r="F182">
        <v>100.49718618392944</v>
      </c>
      <c r="I182" s="6">
        <v>0.69991898148148157</v>
      </c>
      <c r="J182">
        <v>16</v>
      </c>
      <c r="K182">
        <v>47</v>
      </c>
      <c r="L182">
        <v>53</v>
      </c>
      <c r="M182" s="1">
        <v>490.5</v>
      </c>
      <c r="N182">
        <v>1000</v>
      </c>
    </row>
    <row r="183" spans="1:17" x14ac:dyDescent="0.25">
      <c r="A183" s="6">
        <v>0.70003472222742857</v>
      </c>
      <c r="B183">
        <v>16</v>
      </c>
      <c r="C183">
        <v>48</v>
      </c>
      <c r="D183">
        <v>3</v>
      </c>
      <c r="E183">
        <v>78181.774121093738</v>
      </c>
      <c r="F183">
        <v>76.349388790130604</v>
      </c>
      <c r="I183" s="6">
        <v>0.70003472222222218</v>
      </c>
      <c r="J183">
        <v>16</v>
      </c>
      <c r="K183">
        <v>48</v>
      </c>
      <c r="L183">
        <v>3</v>
      </c>
      <c r="M183" s="1">
        <v>475.79999999999995</v>
      </c>
      <c r="N183">
        <v>1000</v>
      </c>
    </row>
    <row r="184" spans="1:17" x14ac:dyDescent="0.25">
      <c r="A184" s="6">
        <v>0.70015046296612127</v>
      </c>
      <c r="B184">
        <v>16</v>
      </c>
      <c r="C184">
        <v>48</v>
      </c>
      <c r="D184">
        <v>13</v>
      </c>
      <c r="E184">
        <v>75807.344824218744</v>
      </c>
      <c r="F184">
        <v>74.030610179901117</v>
      </c>
      <c r="I184" s="6">
        <v>0.70015046296296291</v>
      </c>
      <c r="J184">
        <v>16</v>
      </c>
      <c r="K184">
        <v>48</v>
      </c>
      <c r="L184">
        <v>13</v>
      </c>
      <c r="M184" s="1">
        <v>482.75</v>
      </c>
      <c r="N184">
        <v>1000</v>
      </c>
    </row>
    <row r="185" spans="1:17" x14ac:dyDescent="0.25">
      <c r="A185" s="6">
        <v>0.70026620370481396</v>
      </c>
      <c r="B185">
        <v>16</v>
      </c>
      <c r="C185">
        <v>48</v>
      </c>
      <c r="D185">
        <v>23</v>
      </c>
      <c r="E185">
        <v>75391.534082031241</v>
      </c>
      <c r="F185">
        <v>73.624545001983634</v>
      </c>
      <c r="I185" s="6">
        <v>0.70026620370370374</v>
      </c>
      <c r="J185">
        <v>16</v>
      </c>
      <c r="K185">
        <v>48</v>
      </c>
      <c r="L185">
        <v>23</v>
      </c>
      <c r="M185" s="1">
        <v>488.55</v>
      </c>
      <c r="N185">
        <v>1000</v>
      </c>
    </row>
    <row r="186" spans="1:17" x14ac:dyDescent="0.25">
      <c r="A186" s="6">
        <v>0.70038194444350665</v>
      </c>
      <c r="B186">
        <v>16</v>
      </c>
      <c r="C186">
        <v>48</v>
      </c>
      <c r="D186">
        <v>33</v>
      </c>
      <c r="E186">
        <v>74412.79931640625</v>
      </c>
      <c r="F186">
        <v>72.668749332427979</v>
      </c>
      <c r="I186" s="6">
        <v>0.70038194444444446</v>
      </c>
      <c r="J186">
        <v>16</v>
      </c>
      <c r="K186">
        <v>48</v>
      </c>
      <c r="L186">
        <v>33</v>
      </c>
      <c r="M186" s="1">
        <v>500.75</v>
      </c>
      <c r="N186">
        <v>1000</v>
      </c>
    </row>
    <row r="187" spans="1:17" x14ac:dyDescent="0.25">
      <c r="A187" s="6">
        <v>0.70050925926625496</v>
      </c>
      <c r="B187">
        <v>16</v>
      </c>
      <c r="C187">
        <v>48</v>
      </c>
      <c r="D187">
        <v>44</v>
      </c>
      <c r="E187">
        <v>91388.4384765625</v>
      </c>
      <c r="F187">
        <v>89.246521949768066</v>
      </c>
      <c r="I187" s="6">
        <v>0.70049768518518529</v>
      </c>
      <c r="J187">
        <v>16</v>
      </c>
      <c r="K187">
        <v>48</v>
      </c>
      <c r="L187">
        <v>43</v>
      </c>
      <c r="M187" s="1">
        <v>496.55</v>
      </c>
      <c r="N187">
        <v>1000</v>
      </c>
    </row>
    <row r="188" spans="1:17" x14ac:dyDescent="0.25">
      <c r="A188" s="6">
        <v>0.70063657407445135</v>
      </c>
      <c r="B188">
        <v>16</v>
      </c>
      <c r="C188">
        <v>48</v>
      </c>
      <c r="D188">
        <v>55</v>
      </c>
      <c r="E188">
        <v>82741.531516335235</v>
      </c>
      <c r="F188">
        <v>80.802276871421128</v>
      </c>
      <c r="I188" s="6">
        <v>0.7006134259259259</v>
      </c>
      <c r="J188">
        <v>16</v>
      </c>
      <c r="K188">
        <v>48</v>
      </c>
      <c r="L188">
        <v>53</v>
      </c>
      <c r="M188" s="1">
        <v>494.7</v>
      </c>
      <c r="N188">
        <v>1000</v>
      </c>
    </row>
    <row r="189" spans="1:17" x14ac:dyDescent="0.25">
      <c r="A189" s="6">
        <v>0.70075231481314404</v>
      </c>
      <c r="B189">
        <v>16</v>
      </c>
      <c r="C189">
        <v>49</v>
      </c>
      <c r="D189">
        <v>5</v>
      </c>
      <c r="E189">
        <v>95543.611035156238</v>
      </c>
      <c r="F189">
        <v>93.304307651519764</v>
      </c>
      <c r="I189" s="6">
        <v>0.70072916666666663</v>
      </c>
      <c r="J189">
        <v>16</v>
      </c>
      <c r="K189">
        <v>49</v>
      </c>
      <c r="L189">
        <v>3</v>
      </c>
      <c r="M189" s="1">
        <v>489.7</v>
      </c>
      <c r="N189">
        <v>1000</v>
      </c>
    </row>
    <row r="190" spans="1:17" x14ac:dyDescent="0.25">
      <c r="A190" s="6">
        <v>0.70086805555911269</v>
      </c>
      <c r="B190">
        <v>16</v>
      </c>
      <c r="C190">
        <v>49</v>
      </c>
      <c r="D190">
        <v>15</v>
      </c>
      <c r="E190">
        <v>93310.55908203125</v>
      </c>
      <c r="F190">
        <v>91.123592853546143</v>
      </c>
      <c r="I190" s="6">
        <v>0.70084490740740746</v>
      </c>
      <c r="J190">
        <v>16</v>
      </c>
      <c r="K190">
        <v>49</v>
      </c>
      <c r="L190">
        <v>13</v>
      </c>
      <c r="M190" s="1">
        <v>499.54999999999995</v>
      </c>
      <c r="N190">
        <v>1000</v>
      </c>
    </row>
    <row r="191" spans="1:17" x14ac:dyDescent="0.25">
      <c r="A191" s="6">
        <v>0.70098379630508134</v>
      </c>
      <c r="B191">
        <v>16</v>
      </c>
      <c r="C191">
        <v>49</v>
      </c>
      <c r="D191">
        <v>25</v>
      </c>
      <c r="E191">
        <v>93656.178613281241</v>
      </c>
      <c r="F191">
        <v>91.461111927032462</v>
      </c>
      <c r="I191" s="6">
        <v>0.70096064814814818</v>
      </c>
      <c r="J191">
        <v>16</v>
      </c>
      <c r="K191">
        <v>49</v>
      </c>
      <c r="L191">
        <v>23</v>
      </c>
      <c r="M191" s="1">
        <v>495.70000000000005</v>
      </c>
      <c r="N191">
        <v>1000</v>
      </c>
    </row>
    <row r="192" spans="1:17" x14ac:dyDescent="0.25">
      <c r="A192" s="6">
        <v>0.70111111111327773</v>
      </c>
      <c r="B192">
        <v>16</v>
      </c>
      <c r="C192">
        <v>49</v>
      </c>
      <c r="D192">
        <v>36</v>
      </c>
      <c r="E192">
        <v>74809.942471590912</v>
      </c>
      <c r="F192">
        <v>73.056584444913</v>
      </c>
      <c r="I192" s="6">
        <v>0.70107638888888879</v>
      </c>
      <c r="J192">
        <v>16</v>
      </c>
      <c r="K192">
        <v>49</v>
      </c>
      <c r="L192">
        <v>33</v>
      </c>
      <c r="M192" s="1">
        <v>494.5</v>
      </c>
      <c r="N192">
        <v>0</v>
      </c>
      <c r="O192" t="s">
        <v>38</v>
      </c>
      <c r="P192" t="s">
        <v>42</v>
      </c>
      <c r="Q192">
        <v>2</v>
      </c>
    </row>
    <row r="193" spans="1:17" x14ac:dyDescent="0.25">
      <c r="A193" s="6">
        <v>0.70122685185197042</v>
      </c>
      <c r="B193">
        <v>16</v>
      </c>
      <c r="C193">
        <v>49</v>
      </c>
      <c r="D193">
        <v>46</v>
      </c>
      <c r="E193">
        <v>0.72675781249999993</v>
      </c>
      <c r="F193">
        <v>7.0972442626953118E-4</v>
      </c>
      <c r="I193" s="6">
        <v>0.70119212962962962</v>
      </c>
      <c r="J193">
        <v>16</v>
      </c>
      <c r="K193">
        <v>49</v>
      </c>
      <c r="L193">
        <v>43</v>
      </c>
      <c r="M193" s="1">
        <v>478</v>
      </c>
      <c r="N193">
        <v>250</v>
      </c>
      <c r="O193" t="s">
        <v>34</v>
      </c>
      <c r="P193" t="s">
        <v>42</v>
      </c>
      <c r="Q193">
        <v>3</v>
      </c>
    </row>
    <row r="194" spans="1:17" x14ac:dyDescent="0.25">
      <c r="A194" s="6">
        <v>0.70134259259066312</v>
      </c>
      <c r="B194">
        <v>16</v>
      </c>
      <c r="C194">
        <v>49</v>
      </c>
      <c r="D194">
        <v>56</v>
      </c>
      <c r="E194">
        <v>0.88955078125000009</v>
      </c>
      <c r="F194">
        <v>8.6870193481445321E-4</v>
      </c>
      <c r="I194" s="6">
        <v>0.70130787037037035</v>
      </c>
      <c r="J194">
        <v>16</v>
      </c>
      <c r="K194">
        <v>49</v>
      </c>
      <c r="L194">
        <v>53</v>
      </c>
      <c r="M194" s="1">
        <v>461.4</v>
      </c>
      <c r="N194">
        <v>250</v>
      </c>
    </row>
    <row r="195" spans="1:17" x14ac:dyDescent="0.25">
      <c r="A195" s="6">
        <v>0.70145833333663177</v>
      </c>
      <c r="B195">
        <v>16</v>
      </c>
      <c r="C195">
        <v>50</v>
      </c>
      <c r="D195">
        <v>6</v>
      </c>
      <c r="E195">
        <v>672066.69912109373</v>
      </c>
      <c r="F195">
        <v>656.31513586044309</v>
      </c>
      <c r="I195" s="6">
        <v>0.70142361111111118</v>
      </c>
      <c r="J195">
        <v>16</v>
      </c>
      <c r="K195">
        <v>50</v>
      </c>
      <c r="L195">
        <v>3</v>
      </c>
      <c r="M195" s="1">
        <v>465.3</v>
      </c>
      <c r="N195">
        <v>250</v>
      </c>
    </row>
    <row r="196" spans="1:17" x14ac:dyDescent="0.25">
      <c r="A196" s="6">
        <v>0.70157407407532446</v>
      </c>
      <c r="B196">
        <v>16</v>
      </c>
      <c r="C196">
        <v>50</v>
      </c>
      <c r="D196">
        <v>16</v>
      </c>
      <c r="E196">
        <v>1528084.4751953126</v>
      </c>
      <c r="F196">
        <v>1492.2699953079225</v>
      </c>
      <c r="I196" s="6">
        <v>0.7015393518518519</v>
      </c>
      <c r="J196">
        <v>16</v>
      </c>
      <c r="K196">
        <v>50</v>
      </c>
      <c r="L196">
        <v>13</v>
      </c>
      <c r="M196" s="1">
        <v>604.75</v>
      </c>
      <c r="N196">
        <v>250</v>
      </c>
    </row>
    <row r="197" spans="1:17" x14ac:dyDescent="0.25">
      <c r="A197" s="6">
        <v>0.70168981482129311</v>
      </c>
      <c r="B197">
        <v>16</v>
      </c>
      <c r="C197">
        <v>50</v>
      </c>
      <c r="D197">
        <v>26</v>
      </c>
      <c r="E197">
        <v>1510295.4994140626</v>
      </c>
      <c r="F197">
        <v>1474.8979486465455</v>
      </c>
      <c r="I197" s="6">
        <v>0.70165509259259251</v>
      </c>
      <c r="J197">
        <v>16</v>
      </c>
      <c r="K197">
        <v>50</v>
      </c>
      <c r="L197">
        <v>23</v>
      </c>
      <c r="M197" s="1">
        <v>608.54999999999995</v>
      </c>
      <c r="N197">
        <v>250</v>
      </c>
    </row>
    <row r="198" spans="1:17" x14ac:dyDescent="0.25">
      <c r="A198" s="6">
        <v>0.70180555555998581</v>
      </c>
      <c r="B198">
        <v>16</v>
      </c>
      <c r="C198">
        <v>50</v>
      </c>
      <c r="D198">
        <v>36</v>
      </c>
      <c r="E198">
        <v>1583095.5678710938</v>
      </c>
      <c r="F198">
        <v>1545.991765499115</v>
      </c>
      <c r="I198" s="6">
        <v>0.70177083333333334</v>
      </c>
      <c r="J198">
        <v>16</v>
      </c>
      <c r="K198">
        <v>50</v>
      </c>
      <c r="L198">
        <v>33</v>
      </c>
      <c r="M198" s="1">
        <v>618.5</v>
      </c>
      <c r="N198">
        <v>250</v>
      </c>
    </row>
    <row r="199" spans="1:17" x14ac:dyDescent="0.25">
      <c r="A199" s="6">
        <v>0.70193287036818219</v>
      </c>
      <c r="B199">
        <v>16</v>
      </c>
      <c r="C199">
        <v>50</v>
      </c>
      <c r="D199">
        <v>47</v>
      </c>
      <c r="E199">
        <v>832968.71377840918</v>
      </c>
      <c r="F199">
        <v>813.44600954922771</v>
      </c>
      <c r="I199" s="6">
        <v>0.70188657407407407</v>
      </c>
      <c r="J199">
        <v>16</v>
      </c>
      <c r="K199">
        <v>50</v>
      </c>
      <c r="L199">
        <v>43</v>
      </c>
      <c r="M199" s="1">
        <v>621.70000000000005</v>
      </c>
      <c r="N199">
        <v>250</v>
      </c>
    </row>
    <row r="200" spans="1:17" x14ac:dyDescent="0.25">
      <c r="A200" s="6">
        <v>0.70204861111415084</v>
      </c>
      <c r="B200">
        <v>16</v>
      </c>
      <c r="C200">
        <v>50</v>
      </c>
      <c r="D200">
        <v>57</v>
      </c>
      <c r="E200">
        <v>546639.8310546875</v>
      </c>
      <c r="F200">
        <v>533.82796001434326</v>
      </c>
      <c r="I200" s="6">
        <v>0.70200231481481479</v>
      </c>
      <c r="J200">
        <v>16</v>
      </c>
      <c r="K200">
        <v>50</v>
      </c>
      <c r="L200">
        <v>53</v>
      </c>
      <c r="M200" s="1">
        <v>566.25</v>
      </c>
      <c r="N200">
        <v>250</v>
      </c>
    </row>
    <row r="201" spans="1:17" x14ac:dyDescent="0.25">
      <c r="A201" s="6">
        <v>0.7021643518601195</v>
      </c>
      <c r="B201">
        <v>16</v>
      </c>
      <c r="C201">
        <v>51</v>
      </c>
      <c r="D201">
        <v>7</v>
      </c>
      <c r="E201">
        <v>500850.10732421873</v>
      </c>
      <c r="F201">
        <v>489.11143293380735</v>
      </c>
      <c r="I201" s="6">
        <v>0.70211805555555562</v>
      </c>
      <c r="J201">
        <v>16</v>
      </c>
      <c r="K201">
        <v>51</v>
      </c>
      <c r="L201">
        <v>3</v>
      </c>
      <c r="M201" s="1">
        <v>549.29999999999995</v>
      </c>
      <c r="N201">
        <v>250</v>
      </c>
    </row>
    <row r="202" spans="1:17" x14ac:dyDescent="0.25">
      <c r="A202" s="6">
        <v>0.70228009259881219</v>
      </c>
      <c r="B202">
        <v>16</v>
      </c>
      <c r="C202">
        <v>51</v>
      </c>
      <c r="D202">
        <v>17</v>
      </c>
      <c r="E202">
        <v>552359.88193359366</v>
      </c>
      <c r="F202">
        <v>539.41394720077506</v>
      </c>
      <c r="I202" s="6">
        <v>0.70223379629629623</v>
      </c>
      <c r="J202">
        <v>16</v>
      </c>
      <c r="K202">
        <v>51</v>
      </c>
      <c r="L202">
        <v>13</v>
      </c>
      <c r="M202" s="1">
        <v>543.95000000000005</v>
      </c>
      <c r="N202">
        <v>250</v>
      </c>
    </row>
    <row r="203" spans="1:17" x14ac:dyDescent="0.25">
      <c r="A203" s="6">
        <v>0.70239583333750488</v>
      </c>
      <c r="B203">
        <v>16</v>
      </c>
      <c r="C203">
        <v>51</v>
      </c>
      <c r="D203">
        <v>27</v>
      </c>
      <c r="E203">
        <v>535790.9280273437</v>
      </c>
      <c r="F203">
        <v>523.23332815170284</v>
      </c>
      <c r="I203" s="6">
        <v>0.70234953703703706</v>
      </c>
      <c r="J203">
        <v>16</v>
      </c>
      <c r="K203">
        <v>51</v>
      </c>
      <c r="L203">
        <v>23</v>
      </c>
      <c r="M203" s="1">
        <v>540.15</v>
      </c>
      <c r="N203">
        <v>250</v>
      </c>
    </row>
    <row r="204" spans="1:17" x14ac:dyDescent="0.25">
      <c r="A204" s="6">
        <v>0.70252314814570127</v>
      </c>
      <c r="B204">
        <v>16</v>
      </c>
      <c r="C204">
        <v>51</v>
      </c>
      <c r="D204">
        <v>38</v>
      </c>
      <c r="E204">
        <v>493457.36221590906</v>
      </c>
      <c r="F204">
        <v>481.89195528897369</v>
      </c>
      <c r="I204" s="6">
        <v>0.70246527777777779</v>
      </c>
      <c r="J204">
        <v>16</v>
      </c>
      <c r="K204">
        <v>51</v>
      </c>
      <c r="L204">
        <v>33</v>
      </c>
      <c r="M204" s="1">
        <v>541.59999999999991</v>
      </c>
      <c r="N204">
        <v>250</v>
      </c>
    </row>
    <row r="205" spans="1:17" x14ac:dyDescent="0.25">
      <c r="A205" s="6">
        <v>0.70265046296844957</v>
      </c>
      <c r="B205">
        <v>16</v>
      </c>
      <c r="C205">
        <v>51</v>
      </c>
      <c r="D205">
        <v>49</v>
      </c>
      <c r="E205">
        <v>656706.02938565344</v>
      </c>
      <c r="F205">
        <v>641.31448182192719</v>
      </c>
      <c r="I205" s="6">
        <v>0.70258101851851851</v>
      </c>
      <c r="J205">
        <v>16</v>
      </c>
      <c r="K205">
        <v>51</v>
      </c>
      <c r="L205">
        <v>43</v>
      </c>
      <c r="M205" s="1">
        <v>538.6</v>
      </c>
      <c r="N205">
        <v>250</v>
      </c>
    </row>
    <row r="206" spans="1:17" x14ac:dyDescent="0.25">
      <c r="A206" s="6">
        <v>0.70276620370714227</v>
      </c>
      <c r="B206">
        <v>16</v>
      </c>
      <c r="C206">
        <v>51</v>
      </c>
      <c r="D206">
        <v>59</v>
      </c>
      <c r="E206">
        <v>617429.62744140625</v>
      </c>
      <c r="F206">
        <v>602.95862054824829</v>
      </c>
      <c r="I206" s="6">
        <v>0.70269675925925934</v>
      </c>
      <c r="J206">
        <v>16</v>
      </c>
      <c r="K206">
        <v>51</v>
      </c>
      <c r="L206">
        <v>53</v>
      </c>
      <c r="M206" s="1">
        <v>554.54999999999995</v>
      </c>
      <c r="N206">
        <v>250</v>
      </c>
    </row>
    <row r="207" spans="1:17" x14ac:dyDescent="0.25">
      <c r="A207" s="6">
        <v>0.70288194444583496</v>
      </c>
      <c r="B207">
        <v>16</v>
      </c>
      <c r="C207">
        <v>52</v>
      </c>
      <c r="D207">
        <v>9</v>
      </c>
      <c r="E207">
        <v>677610.34716796875</v>
      </c>
      <c r="F207">
        <v>661.72885465621948</v>
      </c>
      <c r="I207" s="6">
        <v>0.70281249999999995</v>
      </c>
      <c r="J207">
        <v>16</v>
      </c>
      <c r="K207">
        <v>52</v>
      </c>
      <c r="L207">
        <v>3</v>
      </c>
      <c r="M207" s="1">
        <v>558</v>
      </c>
      <c r="N207">
        <v>250</v>
      </c>
    </row>
    <row r="208" spans="1:17" x14ac:dyDescent="0.25">
      <c r="A208" s="6">
        <v>0.70299768518452765</v>
      </c>
      <c r="B208">
        <v>16</v>
      </c>
      <c r="C208">
        <v>52</v>
      </c>
      <c r="D208">
        <v>19</v>
      </c>
      <c r="E208">
        <v>1024545.969921875</v>
      </c>
      <c r="F208">
        <v>1000.5331737518311</v>
      </c>
      <c r="I208" s="6">
        <v>0.70292824074074067</v>
      </c>
      <c r="J208">
        <v>16</v>
      </c>
      <c r="K208">
        <v>52</v>
      </c>
      <c r="L208">
        <v>13</v>
      </c>
      <c r="M208" s="1">
        <v>548.40000000000009</v>
      </c>
      <c r="N208">
        <v>250</v>
      </c>
    </row>
    <row r="209" spans="1:18" x14ac:dyDescent="0.25">
      <c r="A209" s="6">
        <v>0.70311342592322035</v>
      </c>
      <c r="B209">
        <v>16</v>
      </c>
      <c r="C209">
        <v>52</v>
      </c>
      <c r="D209">
        <v>29</v>
      </c>
      <c r="E209">
        <v>1621530.8766601563</v>
      </c>
      <c r="F209">
        <v>1583.5262467384339</v>
      </c>
      <c r="I209" s="6">
        <v>0.70304398148148151</v>
      </c>
      <c r="J209">
        <v>16</v>
      </c>
      <c r="K209">
        <v>52</v>
      </c>
      <c r="L209">
        <v>23</v>
      </c>
      <c r="M209" s="1">
        <v>585.75</v>
      </c>
      <c r="N209">
        <v>250</v>
      </c>
    </row>
    <row r="210" spans="1:18" x14ac:dyDescent="0.25">
      <c r="A210" s="6">
        <v>0.703229166669189</v>
      </c>
      <c r="B210">
        <v>16</v>
      </c>
      <c r="C210">
        <v>52</v>
      </c>
      <c r="D210">
        <v>39</v>
      </c>
      <c r="E210">
        <v>1509050.5241210938</v>
      </c>
      <c r="F210">
        <v>1473.6821524620057</v>
      </c>
      <c r="I210" s="6">
        <v>0.70315972222222223</v>
      </c>
      <c r="J210">
        <v>16</v>
      </c>
      <c r="K210">
        <v>52</v>
      </c>
      <c r="L210">
        <v>33</v>
      </c>
      <c r="M210" s="1">
        <v>616</v>
      </c>
      <c r="N210">
        <v>250</v>
      </c>
    </row>
    <row r="211" spans="1:18" x14ac:dyDescent="0.25">
      <c r="A211" s="6">
        <v>0.70334490741515765</v>
      </c>
      <c r="B211">
        <v>16</v>
      </c>
      <c r="C211">
        <v>52</v>
      </c>
      <c r="D211">
        <v>49</v>
      </c>
      <c r="E211">
        <v>1646300.0065429686</v>
      </c>
      <c r="F211">
        <v>1607.7148501396177</v>
      </c>
      <c r="I211" s="6">
        <v>0.70327546296296306</v>
      </c>
      <c r="J211">
        <v>16</v>
      </c>
      <c r="K211">
        <v>52</v>
      </c>
      <c r="L211">
        <v>43</v>
      </c>
      <c r="M211" s="1">
        <v>629.04999999999995</v>
      </c>
      <c r="N211">
        <v>250</v>
      </c>
    </row>
    <row r="212" spans="1:18" x14ac:dyDescent="0.25">
      <c r="A212" s="6">
        <v>0.70347222222335404</v>
      </c>
      <c r="B212">
        <v>16</v>
      </c>
      <c r="C212">
        <v>53</v>
      </c>
      <c r="D212">
        <v>0</v>
      </c>
      <c r="E212">
        <v>1614417.09765625</v>
      </c>
      <c r="F212">
        <v>1576.5791969299316</v>
      </c>
      <c r="I212" s="6">
        <v>0.70339120370370367</v>
      </c>
      <c r="J212">
        <v>16</v>
      </c>
      <c r="K212">
        <v>52</v>
      </c>
      <c r="L212">
        <v>53</v>
      </c>
      <c r="M212" s="1">
        <v>624.45000000000005</v>
      </c>
      <c r="N212">
        <v>250</v>
      </c>
    </row>
    <row r="213" spans="1:18" x14ac:dyDescent="0.25">
      <c r="A213" s="6">
        <v>0.70358796296204673</v>
      </c>
      <c r="B213">
        <v>16</v>
      </c>
      <c r="C213">
        <v>53</v>
      </c>
      <c r="D213">
        <v>10</v>
      </c>
      <c r="E213">
        <v>1550258.9033203125</v>
      </c>
      <c r="F213">
        <v>1513.9247102737427</v>
      </c>
      <c r="I213" s="6">
        <v>0.70350694444444439</v>
      </c>
      <c r="J213">
        <v>16</v>
      </c>
      <c r="K213">
        <v>53</v>
      </c>
      <c r="L213">
        <v>3</v>
      </c>
      <c r="M213" s="1">
        <v>618.54999999999995</v>
      </c>
      <c r="N213">
        <v>250</v>
      </c>
    </row>
    <row r="214" spans="1:18" x14ac:dyDescent="0.25">
      <c r="A214" s="6">
        <v>0.70371527778479503</v>
      </c>
      <c r="B214">
        <v>16</v>
      </c>
      <c r="C214">
        <v>53</v>
      </c>
      <c r="D214">
        <v>21</v>
      </c>
      <c r="E214">
        <v>1487920.7262073865</v>
      </c>
      <c r="F214">
        <v>1453.0475841869008</v>
      </c>
      <c r="I214" s="6">
        <v>0.70362268518518523</v>
      </c>
      <c r="J214">
        <v>16</v>
      </c>
      <c r="K214">
        <v>53</v>
      </c>
      <c r="L214">
        <v>13</v>
      </c>
      <c r="M214" s="1">
        <v>622.15</v>
      </c>
      <c r="N214">
        <v>250</v>
      </c>
    </row>
    <row r="215" spans="1:18" x14ac:dyDescent="0.25">
      <c r="A215" s="6">
        <v>0.70383101852348773</v>
      </c>
      <c r="B215">
        <v>16</v>
      </c>
      <c r="C215">
        <v>53</v>
      </c>
      <c r="D215">
        <v>31</v>
      </c>
      <c r="E215">
        <v>1631106.7793945312</v>
      </c>
      <c r="F215">
        <v>1592.8777142524718</v>
      </c>
      <c r="I215" s="6">
        <v>0.70373842592592595</v>
      </c>
      <c r="J215">
        <v>16</v>
      </c>
      <c r="K215">
        <v>53</v>
      </c>
      <c r="L215">
        <v>23</v>
      </c>
      <c r="M215" s="1">
        <v>615.25</v>
      </c>
      <c r="N215">
        <v>250</v>
      </c>
    </row>
    <row r="216" spans="1:18" x14ac:dyDescent="0.25">
      <c r="A216" s="6">
        <v>0.70395833333168412</v>
      </c>
      <c r="B216">
        <v>16</v>
      </c>
      <c r="C216">
        <v>53</v>
      </c>
      <c r="D216">
        <v>42</v>
      </c>
      <c r="E216">
        <v>1513418.1071555398</v>
      </c>
      <c r="F216">
        <v>1477.9473702690818</v>
      </c>
      <c r="I216" s="6">
        <v>0.70385416666666656</v>
      </c>
      <c r="J216">
        <v>16</v>
      </c>
      <c r="K216">
        <v>53</v>
      </c>
      <c r="L216">
        <v>33</v>
      </c>
      <c r="M216" s="1">
        <v>617.45000000000005</v>
      </c>
      <c r="N216">
        <v>250</v>
      </c>
    </row>
    <row r="217" spans="1:18" x14ac:dyDescent="0.25">
      <c r="A217" s="6">
        <v>0.70407407407765277</v>
      </c>
      <c r="B217">
        <v>16</v>
      </c>
      <c r="C217">
        <v>53</v>
      </c>
      <c r="D217">
        <v>52</v>
      </c>
      <c r="E217">
        <v>1621389.2930664062</v>
      </c>
      <c r="F217">
        <v>1583.3879815101623</v>
      </c>
      <c r="I217" s="6">
        <v>0.70396990740740739</v>
      </c>
      <c r="J217">
        <v>16</v>
      </c>
      <c r="K217">
        <v>53</v>
      </c>
      <c r="L217">
        <v>43</v>
      </c>
      <c r="M217" s="1">
        <v>618.20000000000005</v>
      </c>
      <c r="N217">
        <v>250</v>
      </c>
    </row>
    <row r="218" spans="1:18" x14ac:dyDescent="0.25">
      <c r="A218" s="6">
        <v>0.70418981482362142</v>
      </c>
      <c r="B218">
        <v>16</v>
      </c>
      <c r="C218">
        <v>54</v>
      </c>
      <c r="D218">
        <v>2</v>
      </c>
      <c r="E218">
        <v>1649656.2621093751</v>
      </c>
      <c r="F218">
        <v>1610.9924434661866</v>
      </c>
      <c r="I218" s="6">
        <v>0.70408564814814811</v>
      </c>
      <c r="J218">
        <v>16</v>
      </c>
      <c r="K218">
        <v>53</v>
      </c>
      <c r="L218">
        <v>53</v>
      </c>
      <c r="M218" s="1">
        <v>617.34999999999991</v>
      </c>
      <c r="N218">
        <v>250</v>
      </c>
    </row>
    <row r="219" spans="1:18" x14ac:dyDescent="0.25">
      <c r="A219" s="6">
        <v>0.70430555556231411</v>
      </c>
      <c r="B219">
        <v>16</v>
      </c>
      <c r="C219">
        <v>54</v>
      </c>
      <c r="D219">
        <v>12</v>
      </c>
      <c r="E219">
        <v>1371921.3202148438</v>
      </c>
      <c r="F219">
        <v>1339.7669142723084</v>
      </c>
      <c r="I219" s="6">
        <v>0.70420138888888895</v>
      </c>
      <c r="J219">
        <v>16</v>
      </c>
      <c r="K219">
        <v>54</v>
      </c>
      <c r="L219">
        <v>3</v>
      </c>
      <c r="M219" s="1">
        <v>615.45000000000005</v>
      </c>
      <c r="N219">
        <v>250</v>
      </c>
    </row>
    <row r="220" spans="1:18" x14ac:dyDescent="0.25">
      <c r="A220" s="6">
        <v>0.70442129630100681</v>
      </c>
      <c r="B220">
        <v>16</v>
      </c>
      <c r="C220">
        <v>54</v>
      </c>
      <c r="D220">
        <v>22</v>
      </c>
      <c r="E220">
        <v>1076897.2744140625</v>
      </c>
      <c r="F220">
        <v>1051.6574945449829</v>
      </c>
      <c r="I220" s="6">
        <v>0.70431712962962967</v>
      </c>
      <c r="J220">
        <v>16</v>
      </c>
      <c r="K220">
        <v>54</v>
      </c>
      <c r="L220">
        <v>13</v>
      </c>
      <c r="M220" s="1">
        <v>617.84999999999991</v>
      </c>
      <c r="N220">
        <v>250</v>
      </c>
    </row>
    <row r="221" spans="1:18" x14ac:dyDescent="0.25">
      <c r="A221" s="6">
        <v>0.7045370370396995</v>
      </c>
      <c r="B221">
        <v>16</v>
      </c>
      <c r="C221">
        <v>54</v>
      </c>
      <c r="D221">
        <v>32</v>
      </c>
      <c r="E221">
        <v>13768.45458984375</v>
      </c>
      <c r="F221">
        <v>13.445756435394287</v>
      </c>
      <c r="I221" s="6">
        <v>0.70443287037037028</v>
      </c>
      <c r="J221">
        <v>16</v>
      </c>
      <c r="K221">
        <v>54</v>
      </c>
      <c r="L221">
        <v>23</v>
      </c>
      <c r="M221" s="1">
        <v>596.1</v>
      </c>
      <c r="N221">
        <v>0</v>
      </c>
      <c r="O221" t="s">
        <v>34</v>
      </c>
      <c r="P221" t="s">
        <v>33</v>
      </c>
      <c r="Q221">
        <v>4</v>
      </c>
      <c r="R221" t="s">
        <v>35</v>
      </c>
    </row>
    <row r="222" spans="1:18" x14ac:dyDescent="0.25">
      <c r="A222" s="6">
        <v>0.70465277777839219</v>
      </c>
      <c r="B222">
        <v>16</v>
      </c>
      <c r="C222">
        <v>54</v>
      </c>
      <c r="D222">
        <v>42</v>
      </c>
      <c r="E222">
        <v>132951.12041015623</v>
      </c>
      <c r="F222">
        <v>129.8350785255432</v>
      </c>
      <c r="I222" s="6">
        <v>0.70454861111111111</v>
      </c>
      <c r="J222">
        <v>16</v>
      </c>
      <c r="K222">
        <v>54</v>
      </c>
      <c r="L222">
        <v>33</v>
      </c>
      <c r="M222" s="1">
        <v>502.5</v>
      </c>
      <c r="N222">
        <v>500</v>
      </c>
    </row>
    <row r="223" spans="1:18" x14ac:dyDescent="0.25">
      <c r="A223" s="6">
        <v>0.70478009259386454</v>
      </c>
      <c r="B223">
        <v>16</v>
      </c>
      <c r="C223">
        <v>54</v>
      </c>
      <c r="D223">
        <v>53</v>
      </c>
      <c r="E223">
        <v>139554.43838778409</v>
      </c>
      <c r="F223">
        <v>136.2836312380704</v>
      </c>
      <c r="I223" s="6">
        <v>0.70466435185185183</v>
      </c>
      <c r="J223">
        <v>16</v>
      </c>
      <c r="K223">
        <v>54</v>
      </c>
      <c r="L223">
        <v>43</v>
      </c>
      <c r="M223" s="1">
        <v>503.6</v>
      </c>
      <c r="N223">
        <v>500</v>
      </c>
    </row>
    <row r="224" spans="1:18" x14ac:dyDescent="0.25">
      <c r="A224" s="6">
        <v>0.70490740740933688</v>
      </c>
      <c r="B224">
        <v>16</v>
      </c>
      <c r="C224">
        <v>55</v>
      </c>
      <c r="D224">
        <v>4</v>
      </c>
      <c r="E224">
        <v>135389.68172940341</v>
      </c>
      <c r="F224">
        <v>132.21648606387052</v>
      </c>
      <c r="I224" s="6">
        <v>0.70478009259259267</v>
      </c>
      <c r="J224">
        <v>16</v>
      </c>
      <c r="K224">
        <v>54</v>
      </c>
      <c r="L224">
        <v>53</v>
      </c>
      <c r="M224" s="1">
        <v>498.4</v>
      </c>
      <c r="N224">
        <v>500</v>
      </c>
    </row>
    <row r="225" spans="1:14" x14ac:dyDescent="0.25">
      <c r="A225" s="6">
        <v>0.70502314814802958</v>
      </c>
      <c r="B225">
        <v>16</v>
      </c>
      <c r="C225">
        <v>55</v>
      </c>
      <c r="D225">
        <v>14</v>
      </c>
      <c r="E225">
        <v>145557.75175781251</v>
      </c>
      <c r="F225">
        <v>142.14624195098878</v>
      </c>
      <c r="I225" s="6">
        <v>0.70489583333333339</v>
      </c>
      <c r="J225">
        <v>16</v>
      </c>
      <c r="K225">
        <v>55</v>
      </c>
      <c r="L225">
        <v>3</v>
      </c>
      <c r="M225" s="1">
        <v>488.55</v>
      </c>
      <c r="N225">
        <v>500</v>
      </c>
    </row>
    <row r="226" spans="1:14" x14ac:dyDescent="0.25">
      <c r="A226" s="6">
        <v>0.70513888888672227</v>
      </c>
      <c r="B226">
        <v>16</v>
      </c>
      <c r="C226">
        <v>55</v>
      </c>
      <c r="D226">
        <v>24</v>
      </c>
      <c r="E226">
        <v>13846.112499999999</v>
      </c>
      <c r="F226">
        <v>13.521594238281249</v>
      </c>
      <c r="I226" s="6">
        <v>0.705011574074074</v>
      </c>
      <c r="J226">
        <v>16</v>
      </c>
      <c r="K226">
        <v>55</v>
      </c>
      <c r="L226">
        <v>13</v>
      </c>
      <c r="M226" s="1">
        <v>492.25</v>
      </c>
      <c r="N226">
        <v>500</v>
      </c>
    </row>
    <row r="227" spans="1:14" x14ac:dyDescent="0.25">
      <c r="A227" s="6">
        <v>0.70525462963269092</v>
      </c>
      <c r="B227">
        <v>16</v>
      </c>
      <c r="C227">
        <v>55</v>
      </c>
      <c r="D227">
        <v>34</v>
      </c>
      <c r="E227">
        <v>227352.59287109374</v>
      </c>
      <c r="F227">
        <v>222.02401647567748</v>
      </c>
      <c r="I227" s="6">
        <v>0.70512731481481483</v>
      </c>
      <c r="J227">
        <v>16</v>
      </c>
      <c r="K227">
        <v>55</v>
      </c>
      <c r="L227">
        <v>23</v>
      </c>
      <c r="M227" s="1">
        <v>504.65</v>
      </c>
      <c r="N227">
        <v>500</v>
      </c>
    </row>
    <row r="228" spans="1:14" x14ac:dyDescent="0.25">
      <c r="A228" s="6">
        <v>0.70537037037865957</v>
      </c>
      <c r="B228">
        <v>16</v>
      </c>
      <c r="C228">
        <v>55</v>
      </c>
      <c r="D228">
        <v>44</v>
      </c>
      <c r="E228">
        <v>86237.306054687506</v>
      </c>
      <c r="F228">
        <v>84.216119194030767</v>
      </c>
      <c r="I228" s="6">
        <v>0.70524305555555555</v>
      </c>
      <c r="J228">
        <v>16</v>
      </c>
      <c r="K228">
        <v>55</v>
      </c>
      <c r="L228">
        <v>33</v>
      </c>
      <c r="M228" s="1">
        <v>515.04999999999995</v>
      </c>
      <c r="N228">
        <v>500</v>
      </c>
    </row>
    <row r="229" spans="1:14" x14ac:dyDescent="0.25">
      <c r="A229" s="6">
        <v>0.70549768518685596</v>
      </c>
      <c r="B229">
        <v>16</v>
      </c>
      <c r="C229">
        <v>55</v>
      </c>
      <c r="D229">
        <v>55</v>
      </c>
      <c r="E229">
        <v>147507.56702769885</v>
      </c>
      <c r="F229">
        <v>144.05035842548716</v>
      </c>
      <c r="I229" s="6">
        <v>0.70535879629629628</v>
      </c>
      <c r="J229">
        <v>16</v>
      </c>
      <c r="K229">
        <v>55</v>
      </c>
      <c r="L229">
        <v>43</v>
      </c>
      <c r="M229" s="1">
        <v>514.65</v>
      </c>
      <c r="N229">
        <v>500</v>
      </c>
    </row>
    <row r="230" spans="1:14" x14ac:dyDescent="0.25">
      <c r="A230" s="6">
        <v>0.70561342592554865</v>
      </c>
      <c r="B230">
        <v>16</v>
      </c>
      <c r="C230">
        <v>56</v>
      </c>
      <c r="D230">
        <v>5</v>
      </c>
      <c r="E230">
        <v>187867.03789062498</v>
      </c>
      <c r="F230">
        <v>183.46390419006346</v>
      </c>
      <c r="I230" s="6">
        <v>0.70547453703703711</v>
      </c>
      <c r="J230">
        <v>16</v>
      </c>
      <c r="K230">
        <v>55</v>
      </c>
      <c r="L230">
        <v>53</v>
      </c>
      <c r="M230" s="1">
        <v>513.45000000000005</v>
      </c>
      <c r="N230">
        <v>500</v>
      </c>
    </row>
    <row r="231" spans="1:14" x14ac:dyDescent="0.25">
      <c r="A231" s="6">
        <v>0.70572916666424135</v>
      </c>
      <c r="B231">
        <v>16</v>
      </c>
      <c r="C231">
        <v>56</v>
      </c>
      <c r="D231">
        <v>15</v>
      </c>
      <c r="E231">
        <v>124381.94882812499</v>
      </c>
      <c r="F231">
        <v>121.46674690246581</v>
      </c>
      <c r="I231" s="6">
        <v>0.70559027777777772</v>
      </c>
      <c r="J231">
        <v>16</v>
      </c>
      <c r="K231">
        <v>56</v>
      </c>
      <c r="L231">
        <v>3</v>
      </c>
      <c r="M231" s="1">
        <v>510.45000000000005</v>
      </c>
      <c r="N231">
        <v>500</v>
      </c>
    </row>
    <row r="232" spans="1:14" x14ac:dyDescent="0.25">
      <c r="A232" s="6">
        <v>0.70585648148698965</v>
      </c>
      <c r="B232">
        <v>16</v>
      </c>
      <c r="C232">
        <v>56</v>
      </c>
      <c r="D232">
        <v>26</v>
      </c>
      <c r="E232">
        <v>142879.07288707385</v>
      </c>
      <c r="F232">
        <v>139.53034461628306</v>
      </c>
      <c r="I232" s="6">
        <v>0.70570601851851855</v>
      </c>
      <c r="J232">
        <v>16</v>
      </c>
      <c r="K232">
        <v>56</v>
      </c>
      <c r="L232">
        <v>13</v>
      </c>
      <c r="M232" s="1">
        <v>521.29999999999995</v>
      </c>
      <c r="N232">
        <v>500</v>
      </c>
    </row>
    <row r="233" spans="1:14" x14ac:dyDescent="0.25">
      <c r="A233" s="6">
        <v>0.70597222222568234</v>
      </c>
      <c r="B233">
        <v>16</v>
      </c>
      <c r="C233">
        <v>56</v>
      </c>
      <c r="D233">
        <v>36</v>
      </c>
      <c r="E233">
        <v>164904.36777343749</v>
      </c>
      <c r="F233">
        <v>161.03942165374755</v>
      </c>
      <c r="I233" s="6">
        <v>0.70582175925925927</v>
      </c>
      <c r="J233">
        <v>16</v>
      </c>
      <c r="K233">
        <v>56</v>
      </c>
      <c r="L233">
        <v>23</v>
      </c>
      <c r="M233" s="1">
        <v>504.70000000000005</v>
      </c>
      <c r="N233">
        <v>500</v>
      </c>
    </row>
    <row r="234" spans="1:14" x14ac:dyDescent="0.25">
      <c r="A234" s="6">
        <v>0.70608796296437504</v>
      </c>
      <c r="B234">
        <v>16</v>
      </c>
      <c r="C234">
        <v>56</v>
      </c>
      <c r="D234">
        <v>46</v>
      </c>
      <c r="E234">
        <v>135825.35400390625</v>
      </c>
      <c r="F234">
        <v>132.6419472694397</v>
      </c>
      <c r="I234" s="6">
        <v>0.7059375</v>
      </c>
      <c r="J234">
        <v>16</v>
      </c>
      <c r="K234">
        <v>56</v>
      </c>
      <c r="L234">
        <v>33</v>
      </c>
      <c r="M234" s="1">
        <v>499.6</v>
      </c>
      <c r="N234">
        <v>500</v>
      </c>
    </row>
    <row r="235" spans="1:14" x14ac:dyDescent="0.25">
      <c r="A235" s="6">
        <v>0.70620370370306773</v>
      </c>
      <c r="B235">
        <v>16</v>
      </c>
      <c r="C235">
        <v>56</v>
      </c>
      <c r="D235">
        <v>56</v>
      </c>
      <c r="E235">
        <v>165489.25957031248</v>
      </c>
      <c r="F235">
        <v>161.61060504913328</v>
      </c>
      <c r="I235" s="6">
        <v>0.70605324074074083</v>
      </c>
      <c r="J235">
        <v>16</v>
      </c>
      <c r="K235">
        <v>56</v>
      </c>
      <c r="L235">
        <v>43</v>
      </c>
      <c r="M235" s="1">
        <v>509.8</v>
      </c>
      <c r="N235">
        <v>500</v>
      </c>
    </row>
    <row r="236" spans="1:14" x14ac:dyDescent="0.25">
      <c r="A236" s="6">
        <v>0.70631944444903638</v>
      </c>
      <c r="B236">
        <v>16</v>
      </c>
      <c r="C236">
        <v>57</v>
      </c>
      <c r="D236">
        <v>6</v>
      </c>
      <c r="E236">
        <v>149873.81728515626</v>
      </c>
      <c r="F236">
        <v>146.36114969253541</v>
      </c>
      <c r="I236" s="6">
        <v>0.70616898148148144</v>
      </c>
      <c r="J236">
        <v>16</v>
      </c>
      <c r="K236">
        <v>56</v>
      </c>
      <c r="L236">
        <v>53</v>
      </c>
      <c r="M236" s="1">
        <v>511</v>
      </c>
      <c r="N236">
        <v>500</v>
      </c>
    </row>
    <row r="237" spans="1:14" x14ac:dyDescent="0.25">
      <c r="A237" s="6">
        <v>0.70643518518772908</v>
      </c>
      <c r="B237">
        <v>16</v>
      </c>
      <c r="C237">
        <v>57</v>
      </c>
      <c r="D237">
        <v>16</v>
      </c>
      <c r="E237">
        <v>152107.20546875001</v>
      </c>
      <c r="F237">
        <v>148.54219284057618</v>
      </c>
      <c r="I237" s="6">
        <v>0.70628472222222216</v>
      </c>
      <c r="J237">
        <v>16</v>
      </c>
      <c r="K237">
        <v>57</v>
      </c>
      <c r="L237">
        <v>3</v>
      </c>
      <c r="M237" s="1">
        <v>505.6</v>
      </c>
      <c r="N237">
        <v>500</v>
      </c>
    </row>
    <row r="238" spans="1:14" x14ac:dyDescent="0.25">
      <c r="A238" s="6">
        <v>0.70655092593369773</v>
      </c>
      <c r="B238">
        <v>16</v>
      </c>
      <c r="C238">
        <v>57</v>
      </c>
      <c r="D238">
        <v>26</v>
      </c>
      <c r="E238">
        <v>22897.19482421875</v>
      </c>
      <c r="F238">
        <v>22.360541820526123</v>
      </c>
      <c r="I238" s="6">
        <v>0.70640046296296299</v>
      </c>
      <c r="J238">
        <v>16</v>
      </c>
      <c r="K238">
        <v>57</v>
      </c>
      <c r="L238">
        <v>13</v>
      </c>
      <c r="M238" s="1">
        <v>509.35</v>
      </c>
      <c r="N238">
        <v>500</v>
      </c>
    </row>
    <row r="239" spans="1:14" x14ac:dyDescent="0.25">
      <c r="A239" s="6">
        <v>0.70666666667239042</v>
      </c>
      <c r="B239">
        <v>16</v>
      </c>
      <c r="C239">
        <v>57</v>
      </c>
      <c r="D239">
        <v>36</v>
      </c>
      <c r="E239">
        <v>190432.87070312499</v>
      </c>
      <c r="F239">
        <v>185.9696002960205</v>
      </c>
      <c r="I239" s="6">
        <v>0.70651620370370372</v>
      </c>
      <c r="J239">
        <v>16</v>
      </c>
      <c r="K239">
        <v>57</v>
      </c>
      <c r="L239">
        <v>23</v>
      </c>
      <c r="M239" s="1">
        <v>513.45000000000005</v>
      </c>
      <c r="N239">
        <v>500</v>
      </c>
    </row>
    <row r="240" spans="1:14" x14ac:dyDescent="0.25">
      <c r="A240" s="6">
        <v>0.70678240741108311</v>
      </c>
      <c r="B240">
        <v>16</v>
      </c>
      <c r="C240">
        <v>57</v>
      </c>
      <c r="D240">
        <v>46</v>
      </c>
      <c r="E240">
        <v>130554.33066406249</v>
      </c>
      <c r="F240">
        <v>127.49446353912353</v>
      </c>
      <c r="I240" s="6">
        <v>0.70663194444444455</v>
      </c>
      <c r="J240">
        <v>16</v>
      </c>
      <c r="K240">
        <v>57</v>
      </c>
      <c r="L240">
        <v>33</v>
      </c>
      <c r="M240" s="1">
        <v>502.7</v>
      </c>
      <c r="N240">
        <v>500</v>
      </c>
    </row>
    <row r="241" spans="1:18" x14ac:dyDescent="0.25">
      <c r="A241" s="6">
        <v>0.70689814814977581</v>
      </c>
      <c r="B241">
        <v>16</v>
      </c>
      <c r="C241">
        <v>57</v>
      </c>
      <c r="D241">
        <v>56</v>
      </c>
      <c r="E241">
        <v>151044.16904296874</v>
      </c>
      <c r="F241">
        <v>147.50407133102416</v>
      </c>
      <c r="I241" s="6">
        <v>0.70674768518518516</v>
      </c>
      <c r="J241">
        <v>16</v>
      </c>
      <c r="K241">
        <v>57</v>
      </c>
      <c r="L241">
        <v>43</v>
      </c>
      <c r="M241" s="1">
        <v>508.7</v>
      </c>
      <c r="N241">
        <v>500</v>
      </c>
    </row>
    <row r="242" spans="1:18" x14ac:dyDescent="0.25">
      <c r="A242" s="6">
        <v>0.7070138888884685</v>
      </c>
      <c r="B242">
        <v>16</v>
      </c>
      <c r="C242">
        <v>58</v>
      </c>
      <c r="D242">
        <v>6</v>
      </c>
      <c r="E242">
        <v>148575.71220703126</v>
      </c>
      <c r="F242">
        <v>145.09346895217897</v>
      </c>
      <c r="I242" s="6">
        <v>0.70686342592592588</v>
      </c>
      <c r="J242">
        <v>16</v>
      </c>
      <c r="K242">
        <v>57</v>
      </c>
      <c r="L242">
        <v>53</v>
      </c>
      <c r="M242" s="1">
        <v>507.5</v>
      </c>
      <c r="N242">
        <v>500</v>
      </c>
    </row>
    <row r="243" spans="1:18" x14ac:dyDescent="0.25">
      <c r="A243" s="6">
        <v>0.70712962962716119</v>
      </c>
      <c r="B243">
        <v>16</v>
      </c>
      <c r="C243">
        <v>58</v>
      </c>
      <c r="D243">
        <v>16</v>
      </c>
      <c r="E243">
        <v>145486.99208984376</v>
      </c>
      <c r="F243">
        <v>142.07714071273804</v>
      </c>
      <c r="I243" s="6">
        <v>0.70697916666666671</v>
      </c>
      <c r="J243">
        <v>16</v>
      </c>
      <c r="K243">
        <v>58</v>
      </c>
      <c r="L243">
        <v>3</v>
      </c>
      <c r="M243" s="1">
        <v>503.15</v>
      </c>
      <c r="N243">
        <v>500</v>
      </c>
    </row>
    <row r="244" spans="1:18" x14ac:dyDescent="0.25">
      <c r="A244" s="6">
        <v>0.7072569444499095</v>
      </c>
      <c r="B244">
        <v>16</v>
      </c>
      <c r="C244">
        <v>58</v>
      </c>
      <c r="D244">
        <v>27</v>
      </c>
      <c r="E244">
        <v>141517.02903053976</v>
      </c>
      <c r="F244">
        <v>138.20022366263649</v>
      </c>
      <c r="I244" s="6">
        <v>0.70709490740740744</v>
      </c>
      <c r="J244">
        <v>16</v>
      </c>
      <c r="K244">
        <v>58</v>
      </c>
      <c r="L244">
        <v>13</v>
      </c>
      <c r="M244" s="1">
        <v>501.9</v>
      </c>
      <c r="N244">
        <v>500</v>
      </c>
    </row>
    <row r="245" spans="1:18" x14ac:dyDescent="0.25">
      <c r="A245" s="6">
        <v>0.70738425925810589</v>
      </c>
      <c r="B245">
        <v>16</v>
      </c>
      <c r="C245">
        <v>58</v>
      </c>
      <c r="D245">
        <v>38</v>
      </c>
      <c r="E245">
        <v>154922.72895951703</v>
      </c>
      <c r="F245">
        <v>151.29172749952835</v>
      </c>
      <c r="I245" s="6">
        <v>0.70721064814814805</v>
      </c>
      <c r="J245">
        <v>16</v>
      </c>
      <c r="K245">
        <v>58</v>
      </c>
      <c r="L245">
        <v>23</v>
      </c>
      <c r="M245" s="1">
        <v>498.75</v>
      </c>
      <c r="N245">
        <v>500</v>
      </c>
    </row>
    <row r="246" spans="1:18" x14ac:dyDescent="0.25">
      <c r="A246" s="6">
        <v>0.70750000000407454</v>
      </c>
      <c r="B246">
        <v>16</v>
      </c>
      <c r="C246">
        <v>58</v>
      </c>
      <c r="D246">
        <v>48</v>
      </c>
      <c r="E246">
        <v>133550.69013671877</v>
      </c>
      <c r="F246">
        <v>130.42059583663942</v>
      </c>
      <c r="I246" s="6">
        <v>0.70732638888888888</v>
      </c>
      <c r="J246">
        <v>16</v>
      </c>
      <c r="K246">
        <v>58</v>
      </c>
      <c r="L246">
        <v>33</v>
      </c>
      <c r="M246" s="1">
        <v>493.54999999999995</v>
      </c>
      <c r="N246">
        <v>500</v>
      </c>
    </row>
    <row r="247" spans="1:18" x14ac:dyDescent="0.25">
      <c r="A247" s="6">
        <v>0.70761574074276723</v>
      </c>
      <c r="B247">
        <v>16</v>
      </c>
      <c r="C247">
        <v>58</v>
      </c>
      <c r="D247">
        <v>58</v>
      </c>
      <c r="E247">
        <v>154852.66562499999</v>
      </c>
      <c r="F247">
        <v>151.22330627441406</v>
      </c>
      <c r="I247" s="6">
        <v>0.7074421296296296</v>
      </c>
      <c r="J247">
        <v>16</v>
      </c>
      <c r="K247">
        <v>58</v>
      </c>
      <c r="L247">
        <v>43</v>
      </c>
      <c r="M247" s="1">
        <v>515.1</v>
      </c>
      <c r="N247">
        <v>500</v>
      </c>
    </row>
    <row r="248" spans="1:18" x14ac:dyDescent="0.25">
      <c r="A248" s="6">
        <v>0.70773148148873588</v>
      </c>
      <c r="B248">
        <v>16</v>
      </c>
      <c r="C248">
        <v>59</v>
      </c>
      <c r="D248">
        <v>8</v>
      </c>
      <c r="E248">
        <v>152220.93095703126</v>
      </c>
      <c r="F248">
        <v>148.65325288772584</v>
      </c>
      <c r="I248" s="6">
        <v>0.70755787037037043</v>
      </c>
      <c r="J248">
        <v>16</v>
      </c>
      <c r="K248">
        <v>58</v>
      </c>
      <c r="L248">
        <v>53</v>
      </c>
      <c r="M248" s="1">
        <v>508.65000000000003</v>
      </c>
      <c r="N248">
        <v>500</v>
      </c>
    </row>
    <row r="249" spans="1:18" x14ac:dyDescent="0.25">
      <c r="A249" s="6">
        <v>0.70784722222742857</v>
      </c>
      <c r="B249">
        <v>16</v>
      </c>
      <c r="C249">
        <v>59</v>
      </c>
      <c r="D249">
        <v>18</v>
      </c>
      <c r="E249">
        <v>149263.8388671875</v>
      </c>
      <c r="F249">
        <v>145.76546764373779</v>
      </c>
      <c r="I249" s="6">
        <v>0.70767361111111116</v>
      </c>
      <c r="J249">
        <v>16</v>
      </c>
      <c r="K249">
        <v>59</v>
      </c>
      <c r="L249">
        <v>3</v>
      </c>
      <c r="M249" s="1">
        <v>499.9</v>
      </c>
      <c r="N249">
        <v>500</v>
      </c>
    </row>
    <row r="250" spans="1:18" x14ac:dyDescent="0.25">
      <c r="A250" s="6">
        <v>0.70796296296612127</v>
      </c>
      <c r="B250">
        <v>16</v>
      </c>
      <c r="C250">
        <v>59</v>
      </c>
      <c r="D250">
        <v>28</v>
      </c>
      <c r="E250">
        <v>17610.642773437499</v>
      </c>
      <c r="F250">
        <v>17.197893333435058</v>
      </c>
      <c r="I250" s="6">
        <v>0.70778935185185177</v>
      </c>
      <c r="J250">
        <v>16</v>
      </c>
      <c r="K250">
        <v>59</v>
      </c>
      <c r="L250">
        <v>13</v>
      </c>
      <c r="M250" s="1">
        <v>507.20000000000005</v>
      </c>
      <c r="N250">
        <v>500</v>
      </c>
    </row>
    <row r="251" spans="1:18" x14ac:dyDescent="0.25">
      <c r="A251" s="6">
        <v>0.70807870370481396</v>
      </c>
      <c r="B251">
        <v>16</v>
      </c>
      <c r="C251">
        <v>59</v>
      </c>
      <c r="D251">
        <v>38</v>
      </c>
      <c r="E251">
        <v>203426.51113281251</v>
      </c>
      <c r="F251">
        <v>198.65870227813721</v>
      </c>
      <c r="I251" s="6">
        <v>0.7079050925925926</v>
      </c>
      <c r="J251">
        <v>16</v>
      </c>
      <c r="K251">
        <v>59</v>
      </c>
      <c r="L251">
        <v>23</v>
      </c>
      <c r="M251" s="1">
        <v>506.65</v>
      </c>
      <c r="N251">
        <v>0</v>
      </c>
      <c r="O251" t="s">
        <v>34</v>
      </c>
      <c r="P251" t="s">
        <v>33</v>
      </c>
      <c r="Q251">
        <v>3</v>
      </c>
      <c r="R251" t="s">
        <v>41</v>
      </c>
    </row>
    <row r="252" spans="1:18" x14ac:dyDescent="0.25">
      <c r="A252" s="6">
        <v>0.70820601852028631</v>
      </c>
      <c r="B252">
        <v>16</v>
      </c>
      <c r="C252">
        <v>59</v>
      </c>
      <c r="D252">
        <v>49</v>
      </c>
      <c r="E252">
        <v>120117.17400568182</v>
      </c>
      <c r="F252">
        <v>117.30192773992366</v>
      </c>
      <c r="I252" s="6">
        <v>0.70802083333333332</v>
      </c>
      <c r="J252">
        <v>16</v>
      </c>
      <c r="K252">
        <v>59</v>
      </c>
      <c r="L252">
        <v>33</v>
      </c>
      <c r="M252" s="1">
        <v>498</v>
      </c>
      <c r="N252">
        <v>1000</v>
      </c>
    </row>
    <row r="253" spans="1:18" x14ac:dyDescent="0.25">
      <c r="A253" s="6">
        <v>0.70832175926625496</v>
      </c>
      <c r="B253">
        <v>16</v>
      </c>
      <c r="C253">
        <v>59</v>
      </c>
      <c r="D253">
        <v>59</v>
      </c>
      <c r="E253">
        <v>145641.57763671875</v>
      </c>
      <c r="F253">
        <v>142.22810316085815</v>
      </c>
      <c r="I253" s="6">
        <v>0.70813657407407404</v>
      </c>
      <c r="J253">
        <v>16</v>
      </c>
      <c r="K253">
        <v>59</v>
      </c>
      <c r="L253">
        <v>43</v>
      </c>
      <c r="M253" s="1">
        <v>512.54999999999995</v>
      </c>
      <c r="N253">
        <v>1000</v>
      </c>
    </row>
    <row r="254" spans="1:18" x14ac:dyDescent="0.25">
      <c r="A254" s="6">
        <v>0.70843750000494765</v>
      </c>
      <c r="B254">
        <v>17</v>
      </c>
      <c r="C254">
        <v>0</v>
      </c>
      <c r="D254">
        <v>9</v>
      </c>
      <c r="E254">
        <v>170047.26738281251</v>
      </c>
      <c r="F254">
        <v>166.06178455352784</v>
      </c>
      <c r="I254" s="6">
        <v>0.70825231481481488</v>
      </c>
      <c r="J254">
        <v>16</v>
      </c>
      <c r="K254">
        <v>59</v>
      </c>
      <c r="L254">
        <v>53</v>
      </c>
      <c r="M254" s="1">
        <v>502.1</v>
      </c>
      <c r="N254">
        <v>1000</v>
      </c>
    </row>
    <row r="255" spans="1:18" x14ac:dyDescent="0.25">
      <c r="A255" s="6">
        <v>0.70856481481314404</v>
      </c>
      <c r="B255">
        <v>17</v>
      </c>
      <c r="C255">
        <v>0</v>
      </c>
      <c r="D255">
        <v>20</v>
      </c>
      <c r="E255">
        <v>128556.33726917615</v>
      </c>
      <c r="F255">
        <v>125.54329811442983</v>
      </c>
      <c r="I255" s="6">
        <v>0.70836805555555549</v>
      </c>
      <c r="J255">
        <v>17</v>
      </c>
      <c r="K255">
        <v>0</v>
      </c>
      <c r="L255">
        <v>3</v>
      </c>
      <c r="M255" s="1">
        <v>497.65000000000003</v>
      </c>
      <c r="N255">
        <v>1000</v>
      </c>
    </row>
    <row r="256" spans="1:18" x14ac:dyDescent="0.25">
      <c r="A256" s="6">
        <v>0.70868055555911269</v>
      </c>
      <c r="B256">
        <v>17</v>
      </c>
      <c r="C256">
        <v>0</v>
      </c>
      <c r="D256">
        <v>30</v>
      </c>
      <c r="E256">
        <v>171530.52783203125</v>
      </c>
      <c r="F256">
        <v>167.51028108596802</v>
      </c>
      <c r="I256" s="6">
        <v>0.70848379629629632</v>
      </c>
      <c r="J256">
        <v>17</v>
      </c>
      <c r="K256">
        <v>0</v>
      </c>
      <c r="L256">
        <v>13</v>
      </c>
      <c r="M256" s="1">
        <v>498.8</v>
      </c>
      <c r="N256">
        <v>1000</v>
      </c>
    </row>
    <row r="257" spans="1:14" x14ac:dyDescent="0.25">
      <c r="A257" s="6">
        <v>0.70879629630508134</v>
      </c>
      <c r="B257">
        <v>17</v>
      </c>
      <c r="C257">
        <v>0</v>
      </c>
      <c r="D257">
        <v>40</v>
      </c>
      <c r="E257">
        <v>154377.14365234377</v>
      </c>
      <c r="F257">
        <v>150.75892934799197</v>
      </c>
      <c r="I257" s="6">
        <v>0.70859953703703704</v>
      </c>
      <c r="J257">
        <v>17</v>
      </c>
      <c r="K257">
        <v>0</v>
      </c>
      <c r="L257">
        <v>23</v>
      </c>
      <c r="M257" s="1">
        <v>502.90000000000003</v>
      </c>
      <c r="N257">
        <v>1000</v>
      </c>
    </row>
    <row r="258" spans="1:14" x14ac:dyDescent="0.25">
      <c r="A258" s="6">
        <v>0.70891203704377403</v>
      </c>
      <c r="B258">
        <v>17</v>
      </c>
      <c r="C258">
        <v>0</v>
      </c>
      <c r="D258">
        <v>50</v>
      </c>
      <c r="E258">
        <v>134115.60625000001</v>
      </c>
      <c r="F258">
        <v>130.97227172851564</v>
      </c>
      <c r="I258" s="6">
        <v>0.70871527777777776</v>
      </c>
      <c r="J258">
        <v>17</v>
      </c>
      <c r="K258">
        <v>0</v>
      </c>
      <c r="L258">
        <v>33</v>
      </c>
      <c r="M258" s="1">
        <v>503.85</v>
      </c>
      <c r="N258">
        <v>1000</v>
      </c>
    </row>
    <row r="259" spans="1:14" x14ac:dyDescent="0.25">
      <c r="A259" s="6">
        <v>0.70902777778246673</v>
      </c>
      <c r="B259">
        <v>17</v>
      </c>
      <c r="C259">
        <v>1</v>
      </c>
      <c r="D259">
        <v>0</v>
      </c>
      <c r="E259">
        <v>160450.6953125</v>
      </c>
      <c r="F259">
        <v>156.69013214111328</v>
      </c>
      <c r="I259" s="6">
        <v>0.7088310185185186</v>
      </c>
      <c r="J259">
        <v>17</v>
      </c>
      <c r="K259">
        <v>0</v>
      </c>
      <c r="L259">
        <v>43</v>
      </c>
      <c r="M259" s="1">
        <v>508.5</v>
      </c>
      <c r="N259">
        <v>1000</v>
      </c>
    </row>
    <row r="260" spans="1:14" x14ac:dyDescent="0.25">
      <c r="A260" s="6">
        <v>0.70915509259066312</v>
      </c>
      <c r="B260">
        <v>17</v>
      </c>
      <c r="C260">
        <v>1</v>
      </c>
      <c r="D260">
        <v>11</v>
      </c>
      <c r="E260">
        <v>145919.80806107953</v>
      </c>
      <c r="F260">
        <v>142.49981255964798</v>
      </c>
      <c r="I260" s="6">
        <v>0.70894675925925921</v>
      </c>
      <c r="J260">
        <v>17</v>
      </c>
      <c r="K260">
        <v>0</v>
      </c>
      <c r="L260">
        <v>53</v>
      </c>
      <c r="M260" s="1">
        <v>500.20000000000005</v>
      </c>
      <c r="N260">
        <v>1000</v>
      </c>
    </row>
    <row r="261" spans="1:14" x14ac:dyDescent="0.25">
      <c r="A261" s="6">
        <v>0.70927083333663177</v>
      </c>
      <c r="B261">
        <v>17</v>
      </c>
      <c r="C261">
        <v>1</v>
      </c>
      <c r="D261">
        <v>21</v>
      </c>
      <c r="E261">
        <v>148276.75351562499</v>
      </c>
      <c r="F261">
        <v>144.80151710510253</v>
      </c>
      <c r="I261" s="6">
        <v>0.70906249999999993</v>
      </c>
      <c r="J261">
        <v>17</v>
      </c>
      <c r="K261">
        <v>1</v>
      </c>
      <c r="L261">
        <v>3</v>
      </c>
      <c r="M261" s="1">
        <v>505.55</v>
      </c>
      <c r="N261">
        <v>1000</v>
      </c>
    </row>
    <row r="262" spans="1:14" x14ac:dyDescent="0.25">
      <c r="A262" s="6">
        <v>0.70939814815210411</v>
      </c>
      <c r="B262">
        <v>17</v>
      </c>
      <c r="C262">
        <v>1</v>
      </c>
      <c r="D262">
        <v>32</v>
      </c>
      <c r="E262">
        <v>151085.48721590909</v>
      </c>
      <c r="F262">
        <v>147.54442110928622</v>
      </c>
      <c r="I262" s="6">
        <v>0.70917824074074076</v>
      </c>
      <c r="J262">
        <v>17</v>
      </c>
      <c r="K262">
        <v>1</v>
      </c>
      <c r="L262">
        <v>13</v>
      </c>
      <c r="M262" s="1">
        <v>509.1</v>
      </c>
      <c r="N262">
        <v>1000</v>
      </c>
    </row>
    <row r="263" spans="1:14" x14ac:dyDescent="0.25">
      <c r="A263" s="6">
        <v>0.7095254629603005</v>
      </c>
      <c r="B263">
        <v>17</v>
      </c>
      <c r="C263">
        <v>1</v>
      </c>
      <c r="D263">
        <v>43</v>
      </c>
      <c r="E263">
        <v>136085.11869673297</v>
      </c>
      <c r="F263">
        <v>132.89562372727829</v>
      </c>
      <c r="I263" s="6">
        <v>0.70929398148148148</v>
      </c>
      <c r="J263">
        <v>17</v>
      </c>
      <c r="K263">
        <v>1</v>
      </c>
      <c r="L263">
        <v>23</v>
      </c>
      <c r="M263" s="1">
        <v>499.45000000000005</v>
      </c>
      <c r="N263">
        <v>1000</v>
      </c>
    </row>
    <row r="264" spans="1:14" x14ac:dyDescent="0.25">
      <c r="A264" s="6">
        <v>0.70964120370626915</v>
      </c>
      <c r="B264">
        <v>17</v>
      </c>
      <c r="C264">
        <v>1</v>
      </c>
      <c r="D264">
        <v>53</v>
      </c>
      <c r="E264">
        <v>113768.31591796875</v>
      </c>
      <c r="F264">
        <v>111.10187101364136</v>
      </c>
      <c r="I264" s="6">
        <v>0.70940972222222232</v>
      </c>
      <c r="J264">
        <v>17</v>
      </c>
      <c r="K264">
        <v>1</v>
      </c>
      <c r="L264">
        <v>33</v>
      </c>
      <c r="M264" s="1">
        <v>506.6</v>
      </c>
      <c r="N264">
        <v>1000</v>
      </c>
    </row>
    <row r="265" spans="1:14" x14ac:dyDescent="0.25">
      <c r="A265" s="6">
        <v>0.7097569444522378</v>
      </c>
      <c r="B265">
        <v>17</v>
      </c>
      <c r="C265">
        <v>2</v>
      </c>
      <c r="D265">
        <v>3</v>
      </c>
      <c r="E265">
        <v>88809.957128906244</v>
      </c>
      <c r="F265">
        <v>86.728473758697504</v>
      </c>
      <c r="I265" s="6">
        <v>0.70952546296296293</v>
      </c>
      <c r="J265">
        <v>17</v>
      </c>
      <c r="K265">
        <v>1</v>
      </c>
      <c r="L265">
        <v>43</v>
      </c>
      <c r="M265" s="1">
        <v>495.75</v>
      </c>
      <c r="N265">
        <v>1000</v>
      </c>
    </row>
    <row r="266" spans="1:14" x14ac:dyDescent="0.25">
      <c r="A266" s="6">
        <v>0.70988425926043419</v>
      </c>
      <c r="B266">
        <v>17</v>
      </c>
      <c r="C266">
        <v>2</v>
      </c>
      <c r="D266">
        <v>14</v>
      </c>
      <c r="E266">
        <v>148451.83567116476</v>
      </c>
      <c r="F266">
        <v>144.97249577262184</v>
      </c>
      <c r="I266" s="6">
        <v>0.70964120370370365</v>
      </c>
      <c r="J266">
        <v>17</v>
      </c>
      <c r="K266">
        <v>1</v>
      </c>
      <c r="L266">
        <v>53</v>
      </c>
      <c r="M266" s="1">
        <v>515.70000000000005</v>
      </c>
      <c r="N266">
        <v>1000</v>
      </c>
    </row>
    <row r="267" spans="1:14" x14ac:dyDescent="0.25">
      <c r="A267" s="6">
        <v>0.70999999999912689</v>
      </c>
      <c r="B267">
        <v>17</v>
      </c>
      <c r="C267">
        <v>2</v>
      </c>
      <c r="D267">
        <v>24</v>
      </c>
      <c r="E267">
        <v>136062.22636718751</v>
      </c>
      <c r="F267">
        <v>132.87326793670655</v>
      </c>
      <c r="I267" s="6">
        <v>0.70975694444444448</v>
      </c>
      <c r="J267">
        <v>17</v>
      </c>
      <c r="K267">
        <v>2</v>
      </c>
      <c r="L267">
        <v>3</v>
      </c>
      <c r="M267" s="1">
        <v>507.2</v>
      </c>
      <c r="N267">
        <v>1000</v>
      </c>
    </row>
    <row r="268" spans="1:14" x14ac:dyDescent="0.25">
      <c r="A268" s="6">
        <v>0.71011574073781958</v>
      </c>
      <c r="B268">
        <v>17</v>
      </c>
      <c r="C268">
        <v>2</v>
      </c>
      <c r="D268">
        <v>34</v>
      </c>
      <c r="E268">
        <v>161864.87890625</v>
      </c>
      <c r="F268">
        <v>158.07117080688477</v>
      </c>
      <c r="I268" s="6">
        <v>0.7098726851851852</v>
      </c>
      <c r="J268">
        <v>17</v>
      </c>
      <c r="K268">
        <v>2</v>
      </c>
      <c r="L268">
        <v>13</v>
      </c>
      <c r="M268" s="1">
        <v>511.45000000000005</v>
      </c>
      <c r="N268">
        <v>1000</v>
      </c>
    </row>
    <row r="269" spans="1:14" x14ac:dyDescent="0.25">
      <c r="A269" s="6">
        <v>0.71023148148378823</v>
      </c>
      <c r="B269">
        <v>17</v>
      </c>
      <c r="C269">
        <v>2</v>
      </c>
      <c r="D269">
        <v>44</v>
      </c>
      <c r="E269">
        <v>170586.45175781249</v>
      </c>
      <c r="F269">
        <v>166.58833179473876</v>
      </c>
      <c r="I269" s="6">
        <v>0.70998842592592604</v>
      </c>
      <c r="J269">
        <v>17</v>
      </c>
      <c r="K269">
        <v>2</v>
      </c>
      <c r="L269">
        <v>23</v>
      </c>
      <c r="M269" s="1">
        <v>502.59999999999997</v>
      </c>
      <c r="N269">
        <v>1000</v>
      </c>
    </row>
    <row r="270" spans="1:14" x14ac:dyDescent="0.25">
      <c r="A270" s="6">
        <v>0.71034722222248092</v>
      </c>
      <c r="B270">
        <v>17</v>
      </c>
      <c r="C270">
        <v>2</v>
      </c>
      <c r="D270">
        <v>54</v>
      </c>
      <c r="E270">
        <v>152990.27910156251</v>
      </c>
      <c r="F270">
        <v>149.40456943511964</v>
      </c>
      <c r="I270" s="6">
        <v>0.71010416666666665</v>
      </c>
      <c r="J270">
        <v>17</v>
      </c>
      <c r="K270">
        <v>2</v>
      </c>
      <c r="L270">
        <v>33</v>
      </c>
      <c r="M270" s="1">
        <v>498.29999999999995</v>
      </c>
      <c r="N270">
        <v>1000</v>
      </c>
    </row>
    <row r="271" spans="1:14" x14ac:dyDescent="0.25">
      <c r="A271" s="6">
        <v>0.71046296296844957</v>
      </c>
      <c r="B271">
        <v>17</v>
      </c>
      <c r="C271">
        <v>3</v>
      </c>
      <c r="D271">
        <v>4</v>
      </c>
      <c r="E271">
        <v>166784.86474609375</v>
      </c>
      <c r="F271">
        <v>162.87584447860718</v>
      </c>
      <c r="I271" s="6">
        <v>0.71021990740740737</v>
      </c>
      <c r="J271">
        <v>17</v>
      </c>
      <c r="K271">
        <v>2</v>
      </c>
      <c r="L271">
        <v>43</v>
      </c>
      <c r="M271" s="1">
        <v>499.1</v>
      </c>
      <c r="N271">
        <v>1000</v>
      </c>
    </row>
    <row r="272" spans="1:14" x14ac:dyDescent="0.25">
      <c r="A272" s="6">
        <v>0.71057870370714227</v>
      </c>
      <c r="B272">
        <v>17</v>
      </c>
      <c r="C272">
        <v>3</v>
      </c>
      <c r="D272">
        <v>14</v>
      </c>
      <c r="E272">
        <v>171405.36289062502</v>
      </c>
      <c r="F272">
        <v>167.388049697876</v>
      </c>
      <c r="I272" s="6">
        <v>0.7103356481481482</v>
      </c>
      <c r="J272">
        <v>17</v>
      </c>
      <c r="K272">
        <v>2</v>
      </c>
      <c r="L272">
        <v>53</v>
      </c>
      <c r="M272" s="1">
        <v>502.25</v>
      </c>
      <c r="N272">
        <v>1000</v>
      </c>
    </row>
    <row r="273" spans="1:17" x14ac:dyDescent="0.25">
      <c r="A273" s="6">
        <v>0.71070601852261461</v>
      </c>
      <c r="B273">
        <v>17</v>
      </c>
      <c r="C273">
        <v>3</v>
      </c>
      <c r="D273">
        <v>25</v>
      </c>
      <c r="E273">
        <v>141720.20001775568</v>
      </c>
      <c r="F273">
        <v>138.39863282983953</v>
      </c>
      <c r="I273" s="6">
        <v>0.71045138888888892</v>
      </c>
      <c r="J273">
        <v>17</v>
      </c>
      <c r="K273">
        <v>3</v>
      </c>
      <c r="L273">
        <v>3</v>
      </c>
      <c r="M273" s="1">
        <v>505.35</v>
      </c>
      <c r="N273">
        <v>1000</v>
      </c>
    </row>
    <row r="274" spans="1:17" x14ac:dyDescent="0.25">
      <c r="A274" s="6">
        <v>0.71082175926130731</v>
      </c>
      <c r="B274">
        <v>17</v>
      </c>
      <c r="C274">
        <v>3</v>
      </c>
      <c r="D274">
        <v>35</v>
      </c>
      <c r="E274">
        <v>169257.39638671876</v>
      </c>
      <c r="F274">
        <v>165.29042615890503</v>
      </c>
      <c r="I274" s="6">
        <v>0.71056712962962953</v>
      </c>
      <c r="J274">
        <v>17</v>
      </c>
      <c r="K274">
        <v>3</v>
      </c>
      <c r="L274">
        <v>13</v>
      </c>
      <c r="M274" s="1">
        <v>511.9</v>
      </c>
      <c r="N274">
        <v>1000</v>
      </c>
    </row>
    <row r="275" spans="1:17" x14ac:dyDescent="0.25">
      <c r="A275" s="6">
        <v>0.71094907407677965</v>
      </c>
      <c r="B275">
        <v>17</v>
      </c>
      <c r="C275">
        <v>3</v>
      </c>
      <c r="D275">
        <v>46</v>
      </c>
      <c r="E275">
        <v>152332.24085582385</v>
      </c>
      <c r="F275">
        <v>148.76195396076548</v>
      </c>
      <c r="I275" s="6">
        <v>0.71068287037037037</v>
      </c>
      <c r="J275">
        <v>17</v>
      </c>
      <c r="K275">
        <v>3</v>
      </c>
      <c r="L275">
        <v>23</v>
      </c>
      <c r="M275" s="1">
        <v>512.1</v>
      </c>
      <c r="N275">
        <v>1000</v>
      </c>
    </row>
    <row r="276" spans="1:17" x14ac:dyDescent="0.25">
      <c r="A276" s="6">
        <v>0.71106481481547235</v>
      </c>
      <c r="B276">
        <v>17</v>
      </c>
      <c r="C276">
        <v>3</v>
      </c>
      <c r="D276">
        <v>56</v>
      </c>
      <c r="E276">
        <v>106284.50244140625</v>
      </c>
      <c r="F276">
        <v>103.79345941543579</v>
      </c>
      <c r="I276" s="6">
        <v>0.71079861111111109</v>
      </c>
      <c r="J276">
        <v>17</v>
      </c>
      <c r="K276">
        <v>3</v>
      </c>
      <c r="L276">
        <v>33</v>
      </c>
      <c r="M276" s="1">
        <v>498.7</v>
      </c>
      <c r="N276">
        <v>1000</v>
      </c>
    </row>
    <row r="277" spans="1:17" x14ac:dyDescent="0.25">
      <c r="A277" s="6">
        <v>0.71119212963822065</v>
      </c>
      <c r="B277">
        <v>17</v>
      </c>
      <c r="C277">
        <v>4</v>
      </c>
      <c r="D277">
        <v>7</v>
      </c>
      <c r="E277">
        <v>167143.42231889203</v>
      </c>
      <c r="F277">
        <v>163.225998358293</v>
      </c>
      <c r="I277" s="6">
        <v>0.71091435185185192</v>
      </c>
      <c r="J277">
        <v>17</v>
      </c>
      <c r="K277">
        <v>3</v>
      </c>
      <c r="L277">
        <v>43</v>
      </c>
      <c r="M277" s="1">
        <v>510.79999999999995</v>
      </c>
      <c r="N277">
        <v>1000</v>
      </c>
    </row>
    <row r="278" spans="1:17" x14ac:dyDescent="0.25">
      <c r="A278" s="6">
        <v>0.71130787037691334</v>
      </c>
      <c r="B278">
        <v>17</v>
      </c>
      <c r="C278">
        <v>4</v>
      </c>
      <c r="D278">
        <v>17</v>
      </c>
      <c r="E278">
        <v>133125.63203125002</v>
      </c>
      <c r="F278">
        <v>130.0055000305176</v>
      </c>
      <c r="I278" s="6">
        <v>0.71103009259259264</v>
      </c>
      <c r="J278">
        <v>17</v>
      </c>
      <c r="K278">
        <v>3</v>
      </c>
      <c r="L278">
        <v>53</v>
      </c>
      <c r="M278" s="1">
        <v>513.45000000000005</v>
      </c>
      <c r="N278">
        <v>1000</v>
      </c>
    </row>
    <row r="279" spans="1:17" x14ac:dyDescent="0.25">
      <c r="A279" s="6">
        <v>0.71142361111560604</v>
      </c>
      <c r="B279">
        <v>17</v>
      </c>
      <c r="C279">
        <v>4</v>
      </c>
      <c r="D279">
        <v>27</v>
      </c>
      <c r="E279">
        <v>75311.848828125003</v>
      </c>
      <c r="F279">
        <v>73.546727371215823</v>
      </c>
      <c r="I279" s="6">
        <v>0.71114583333333325</v>
      </c>
      <c r="J279">
        <v>17</v>
      </c>
      <c r="K279">
        <v>4</v>
      </c>
      <c r="L279">
        <v>3</v>
      </c>
      <c r="M279" s="1">
        <v>509.05</v>
      </c>
      <c r="N279">
        <v>1000</v>
      </c>
    </row>
    <row r="280" spans="1:17" x14ac:dyDescent="0.25">
      <c r="A280" s="6">
        <v>0.71153935185429873</v>
      </c>
      <c r="B280">
        <v>17</v>
      </c>
      <c r="C280">
        <v>4</v>
      </c>
      <c r="D280">
        <v>37</v>
      </c>
      <c r="E280">
        <v>129650.39716796875</v>
      </c>
      <c r="F280">
        <v>126.61171598434449</v>
      </c>
      <c r="I280" s="6">
        <v>0.71126157407407409</v>
      </c>
      <c r="J280">
        <v>17</v>
      </c>
      <c r="K280">
        <v>4</v>
      </c>
      <c r="L280">
        <v>13</v>
      </c>
      <c r="M280" s="1">
        <v>503.65</v>
      </c>
      <c r="N280">
        <v>1000</v>
      </c>
    </row>
    <row r="281" spans="1:17" x14ac:dyDescent="0.25">
      <c r="A281" s="6">
        <v>0.71165509259299142</v>
      </c>
      <c r="B281">
        <v>17</v>
      </c>
      <c r="C281">
        <v>4</v>
      </c>
      <c r="D281">
        <v>47</v>
      </c>
      <c r="E281">
        <v>1.0365234375000001</v>
      </c>
      <c r="F281">
        <v>1.0122299194335938E-3</v>
      </c>
      <c r="I281" s="6">
        <v>0.71137731481481481</v>
      </c>
      <c r="J281">
        <v>17</v>
      </c>
      <c r="K281">
        <v>4</v>
      </c>
      <c r="L281">
        <v>23</v>
      </c>
      <c r="M281" s="1">
        <v>509.8</v>
      </c>
      <c r="N281">
        <v>1000</v>
      </c>
    </row>
    <row r="282" spans="1:17" x14ac:dyDescent="0.25">
      <c r="A282" s="6">
        <v>0.71177083333168412</v>
      </c>
      <c r="B282">
        <v>17</v>
      </c>
      <c r="C282">
        <v>4</v>
      </c>
      <c r="D282">
        <v>57</v>
      </c>
      <c r="E282">
        <v>1.173828125</v>
      </c>
      <c r="F282">
        <v>1.1463165283203125E-3</v>
      </c>
      <c r="I282" s="6">
        <v>0.71149305555555553</v>
      </c>
      <c r="J282">
        <v>17</v>
      </c>
      <c r="K282">
        <v>4</v>
      </c>
      <c r="L282">
        <v>33</v>
      </c>
      <c r="M282" s="1">
        <v>502.9</v>
      </c>
      <c r="N282">
        <v>0</v>
      </c>
      <c r="O282" t="s">
        <v>34</v>
      </c>
      <c r="P282" t="s">
        <v>33</v>
      </c>
      <c r="Q282">
        <v>4</v>
      </c>
    </row>
    <row r="283" spans="1:17" x14ac:dyDescent="0.25">
      <c r="A283" s="6">
        <v>0.71188657407765277</v>
      </c>
      <c r="B283">
        <v>17</v>
      </c>
      <c r="C283">
        <v>5</v>
      </c>
      <c r="D283">
        <v>7</v>
      </c>
      <c r="E283">
        <v>513153.41494140628</v>
      </c>
      <c r="F283">
        <v>501.12638177871708</v>
      </c>
      <c r="I283" s="6">
        <v>0.71160879629629636</v>
      </c>
      <c r="J283">
        <v>17</v>
      </c>
      <c r="K283">
        <v>4</v>
      </c>
      <c r="L283">
        <v>43</v>
      </c>
      <c r="M283" s="1">
        <v>467.3</v>
      </c>
      <c r="N283">
        <v>250</v>
      </c>
    </row>
    <row r="284" spans="1:17" x14ac:dyDescent="0.25">
      <c r="A284" s="6">
        <v>0.71200231482362142</v>
      </c>
      <c r="B284">
        <v>17</v>
      </c>
      <c r="C284">
        <v>5</v>
      </c>
      <c r="D284">
        <v>17</v>
      </c>
      <c r="E284">
        <v>1505829.6190429686</v>
      </c>
      <c r="F284">
        <v>1470.536737346649</v>
      </c>
      <c r="I284" s="6">
        <v>0.71172453703703698</v>
      </c>
      <c r="J284">
        <v>17</v>
      </c>
      <c r="K284">
        <v>4</v>
      </c>
      <c r="L284">
        <v>53</v>
      </c>
      <c r="M284" s="1">
        <v>462.15</v>
      </c>
      <c r="N284">
        <v>250</v>
      </c>
    </row>
    <row r="285" spans="1:17" x14ac:dyDescent="0.25">
      <c r="A285" s="6">
        <v>0.71211805556231411</v>
      </c>
      <c r="B285">
        <v>17</v>
      </c>
      <c r="C285">
        <v>5</v>
      </c>
      <c r="D285">
        <v>27</v>
      </c>
      <c r="E285">
        <v>1440854.5198242187</v>
      </c>
      <c r="F285">
        <v>1407.0844920158386</v>
      </c>
      <c r="I285" s="6">
        <v>0.71184027777777781</v>
      </c>
      <c r="J285">
        <v>17</v>
      </c>
      <c r="K285">
        <v>5</v>
      </c>
      <c r="L285">
        <v>3</v>
      </c>
      <c r="M285" s="1">
        <v>462.04999999999995</v>
      </c>
      <c r="N285">
        <v>250</v>
      </c>
    </row>
    <row r="286" spans="1:17" x14ac:dyDescent="0.25">
      <c r="A286" s="6">
        <v>0.71223379630100681</v>
      </c>
      <c r="B286">
        <v>17</v>
      </c>
      <c r="C286">
        <v>5</v>
      </c>
      <c r="D286">
        <v>37</v>
      </c>
      <c r="E286">
        <v>1548977.6107421874</v>
      </c>
      <c r="F286">
        <v>1512.6734479904173</v>
      </c>
      <c r="I286" s="6">
        <v>0.71195601851851853</v>
      </c>
      <c r="J286">
        <v>17</v>
      </c>
      <c r="K286">
        <v>5</v>
      </c>
      <c r="L286">
        <v>13</v>
      </c>
      <c r="M286" s="1">
        <v>574.29999999999995</v>
      </c>
      <c r="N286">
        <v>250</v>
      </c>
    </row>
    <row r="287" spans="1:17" x14ac:dyDescent="0.25">
      <c r="A287" s="6">
        <v>0.7123495370396995</v>
      </c>
      <c r="B287">
        <v>17</v>
      </c>
      <c r="C287">
        <v>5</v>
      </c>
      <c r="D287">
        <v>47</v>
      </c>
      <c r="E287">
        <v>1413804.0178710937</v>
      </c>
      <c r="F287">
        <v>1380.6679862022399</v>
      </c>
      <c r="I287" s="6">
        <v>0.71207175925925925</v>
      </c>
      <c r="J287">
        <v>17</v>
      </c>
      <c r="K287">
        <v>5</v>
      </c>
      <c r="L287">
        <v>23</v>
      </c>
      <c r="M287" s="1">
        <v>603.75</v>
      </c>
      <c r="N287">
        <v>250</v>
      </c>
    </row>
    <row r="288" spans="1:17" x14ac:dyDescent="0.25">
      <c r="A288" s="6">
        <v>0.71246527777839219</v>
      </c>
      <c r="B288">
        <v>17</v>
      </c>
      <c r="C288">
        <v>5</v>
      </c>
      <c r="D288">
        <v>57</v>
      </c>
      <c r="E288">
        <v>1445464.232421875</v>
      </c>
      <c r="F288">
        <v>1411.5861644744873</v>
      </c>
      <c r="I288" s="6">
        <v>0.71218750000000008</v>
      </c>
      <c r="J288">
        <v>17</v>
      </c>
      <c r="K288">
        <v>5</v>
      </c>
      <c r="L288">
        <v>33</v>
      </c>
      <c r="M288" s="1">
        <v>607.65000000000009</v>
      </c>
      <c r="N288">
        <v>250</v>
      </c>
    </row>
    <row r="289" spans="1:14" x14ac:dyDescent="0.25">
      <c r="A289" s="6">
        <v>0.71259259259386454</v>
      </c>
      <c r="B289">
        <v>17</v>
      </c>
      <c r="C289">
        <v>6</v>
      </c>
      <c r="D289">
        <v>8</v>
      </c>
      <c r="E289">
        <v>469162.72816051135</v>
      </c>
      <c r="F289">
        <v>458.16672671924937</v>
      </c>
      <c r="I289" s="6">
        <v>0.7123032407407407</v>
      </c>
      <c r="J289">
        <v>17</v>
      </c>
      <c r="K289">
        <v>5</v>
      </c>
      <c r="L289">
        <v>43</v>
      </c>
      <c r="M289" s="1">
        <v>616.25</v>
      </c>
      <c r="N289">
        <v>250</v>
      </c>
    </row>
    <row r="290" spans="1:14" x14ac:dyDescent="0.25">
      <c r="A290" s="6">
        <v>0.71271990740933688</v>
      </c>
      <c r="B290">
        <v>17</v>
      </c>
      <c r="C290">
        <v>6</v>
      </c>
      <c r="D290">
        <v>19</v>
      </c>
      <c r="E290">
        <v>532692.96795099438</v>
      </c>
      <c r="F290">
        <v>520.20797651464295</v>
      </c>
      <c r="I290" s="6">
        <v>0.71241898148148142</v>
      </c>
      <c r="J290">
        <v>17</v>
      </c>
      <c r="K290">
        <v>5</v>
      </c>
      <c r="L290">
        <v>53</v>
      </c>
      <c r="M290" s="1">
        <v>608.45000000000005</v>
      </c>
      <c r="N290">
        <v>250</v>
      </c>
    </row>
    <row r="291" spans="1:14" x14ac:dyDescent="0.25">
      <c r="A291" s="6">
        <v>0.71283564814802958</v>
      </c>
      <c r="B291">
        <v>17</v>
      </c>
      <c r="C291">
        <v>6</v>
      </c>
      <c r="D291">
        <v>29</v>
      </c>
      <c r="E291">
        <v>495104.41494140623</v>
      </c>
      <c r="F291">
        <v>483.50040521621702</v>
      </c>
      <c r="I291" s="6">
        <v>0.71253472222222225</v>
      </c>
      <c r="J291">
        <v>17</v>
      </c>
      <c r="K291">
        <v>6</v>
      </c>
      <c r="L291">
        <v>3</v>
      </c>
      <c r="M291" s="1">
        <v>606.6</v>
      </c>
      <c r="N291">
        <v>250</v>
      </c>
    </row>
    <row r="292" spans="1:14" x14ac:dyDescent="0.25">
      <c r="A292" s="6">
        <v>0.71295138888672227</v>
      </c>
      <c r="B292">
        <v>17</v>
      </c>
      <c r="C292">
        <v>6</v>
      </c>
      <c r="D292">
        <v>39</v>
      </c>
      <c r="E292">
        <v>546430.1181640625</v>
      </c>
      <c r="F292">
        <v>533.62316226959229</v>
      </c>
      <c r="I292" s="6">
        <v>0.71265046296296297</v>
      </c>
      <c r="J292">
        <v>17</v>
      </c>
      <c r="K292">
        <v>6</v>
      </c>
      <c r="L292">
        <v>13</v>
      </c>
      <c r="M292" s="1">
        <v>551.79999999999995</v>
      </c>
      <c r="N292">
        <v>250</v>
      </c>
    </row>
    <row r="293" spans="1:14" x14ac:dyDescent="0.25">
      <c r="A293" s="6">
        <v>0.71307870370947057</v>
      </c>
      <c r="B293">
        <v>17</v>
      </c>
      <c r="C293">
        <v>6</v>
      </c>
      <c r="D293">
        <v>50</v>
      </c>
      <c r="E293">
        <v>550612.27334872156</v>
      </c>
      <c r="F293">
        <v>537.7072981921109</v>
      </c>
      <c r="I293" s="6">
        <v>0.7127662037037038</v>
      </c>
      <c r="J293">
        <v>17</v>
      </c>
      <c r="K293">
        <v>6</v>
      </c>
      <c r="L293">
        <v>23</v>
      </c>
      <c r="M293" s="1">
        <v>545.75</v>
      </c>
      <c r="N293">
        <v>250</v>
      </c>
    </row>
    <row r="294" spans="1:14" x14ac:dyDescent="0.25">
      <c r="A294" s="6">
        <v>0.71319444444816327</v>
      </c>
      <c r="B294">
        <v>17</v>
      </c>
      <c r="C294">
        <v>7</v>
      </c>
      <c r="D294">
        <v>0</v>
      </c>
      <c r="E294">
        <v>494860.54970703128</v>
      </c>
      <c r="F294">
        <v>483.26225557327274</v>
      </c>
      <c r="I294" s="6">
        <v>0.71288194444444442</v>
      </c>
      <c r="J294">
        <v>17</v>
      </c>
      <c r="K294">
        <v>6</v>
      </c>
      <c r="L294">
        <v>33</v>
      </c>
      <c r="M294" s="1">
        <v>539.85</v>
      </c>
      <c r="N294">
        <v>250</v>
      </c>
    </row>
    <row r="295" spans="1:14" x14ac:dyDescent="0.25">
      <c r="A295" s="6">
        <v>0.71331018518685596</v>
      </c>
      <c r="B295">
        <v>17</v>
      </c>
      <c r="C295">
        <v>7</v>
      </c>
      <c r="D295">
        <v>10</v>
      </c>
      <c r="E295">
        <v>713956.63271484384</v>
      </c>
      <c r="F295">
        <v>697.22327413558969</v>
      </c>
      <c r="I295" s="6">
        <v>0.71299768518518514</v>
      </c>
      <c r="J295">
        <v>17</v>
      </c>
      <c r="K295">
        <v>6</v>
      </c>
      <c r="L295">
        <v>43</v>
      </c>
      <c r="M295" s="1">
        <v>540.79999999999995</v>
      </c>
      <c r="N295">
        <v>250</v>
      </c>
    </row>
    <row r="296" spans="1:14" x14ac:dyDescent="0.25">
      <c r="A296" s="6">
        <v>0.71342592592554865</v>
      </c>
      <c r="B296">
        <v>17</v>
      </c>
      <c r="C296">
        <v>7</v>
      </c>
      <c r="D296">
        <v>20</v>
      </c>
      <c r="E296">
        <v>682046.00244140625</v>
      </c>
      <c r="F296">
        <v>666.06054925918579</v>
      </c>
      <c r="I296" s="6">
        <v>0.71311342592592597</v>
      </c>
      <c r="J296">
        <v>17</v>
      </c>
      <c r="K296">
        <v>6</v>
      </c>
      <c r="L296">
        <v>53</v>
      </c>
      <c r="M296" s="1">
        <v>538.54999999999995</v>
      </c>
      <c r="N296">
        <v>250</v>
      </c>
    </row>
    <row r="297" spans="1:14" x14ac:dyDescent="0.25">
      <c r="A297" s="6">
        <v>0.71354166666424135</v>
      </c>
      <c r="B297">
        <v>17</v>
      </c>
      <c r="C297">
        <v>7</v>
      </c>
      <c r="D297">
        <v>30</v>
      </c>
      <c r="E297">
        <v>698154.6611328125</v>
      </c>
      <c r="F297">
        <v>681.79166126251221</v>
      </c>
      <c r="I297" s="6">
        <v>0.71322916666666669</v>
      </c>
      <c r="J297">
        <v>17</v>
      </c>
      <c r="K297">
        <v>7</v>
      </c>
      <c r="L297">
        <v>3</v>
      </c>
      <c r="M297" s="1">
        <v>541.95000000000005</v>
      </c>
      <c r="N297">
        <v>250</v>
      </c>
    </row>
    <row r="298" spans="1:14" x14ac:dyDescent="0.25">
      <c r="A298" s="6">
        <v>0.71366898148698965</v>
      </c>
      <c r="B298">
        <v>17</v>
      </c>
      <c r="C298">
        <v>7</v>
      </c>
      <c r="D298">
        <v>41</v>
      </c>
      <c r="E298">
        <v>1238617.4177024148</v>
      </c>
      <c r="F298">
        <v>1209.5873219750144</v>
      </c>
      <c r="I298" s="6">
        <v>0.7133449074074073</v>
      </c>
      <c r="J298">
        <v>17</v>
      </c>
      <c r="K298">
        <v>7</v>
      </c>
      <c r="L298">
        <v>13</v>
      </c>
      <c r="M298" s="1">
        <v>558.75</v>
      </c>
      <c r="N298">
        <v>250</v>
      </c>
    </row>
    <row r="299" spans="1:14" x14ac:dyDescent="0.25">
      <c r="A299" s="6">
        <v>0.71379629629518604</v>
      </c>
      <c r="B299">
        <v>17</v>
      </c>
      <c r="C299">
        <v>7</v>
      </c>
      <c r="D299">
        <v>52</v>
      </c>
      <c r="E299">
        <v>1545222.9892578125</v>
      </c>
      <c r="F299">
        <v>1509.0068254470825</v>
      </c>
      <c r="I299" s="6">
        <v>0.71346064814814814</v>
      </c>
      <c r="J299">
        <v>17</v>
      </c>
      <c r="K299">
        <v>7</v>
      </c>
      <c r="L299">
        <v>23</v>
      </c>
      <c r="M299" s="1">
        <v>552.90000000000009</v>
      </c>
      <c r="N299">
        <v>250</v>
      </c>
    </row>
    <row r="300" spans="1:14" x14ac:dyDescent="0.25">
      <c r="A300" s="6">
        <v>0.71391203704115469</v>
      </c>
      <c r="B300">
        <v>17</v>
      </c>
      <c r="C300">
        <v>8</v>
      </c>
      <c r="D300">
        <v>2</v>
      </c>
      <c r="E300">
        <v>1656768.7730468751</v>
      </c>
      <c r="F300">
        <v>1617.938254928589</v>
      </c>
      <c r="I300" s="6">
        <v>0.71357638888888886</v>
      </c>
      <c r="J300">
        <v>17</v>
      </c>
      <c r="K300">
        <v>7</v>
      </c>
      <c r="L300">
        <v>33</v>
      </c>
      <c r="M300" s="1">
        <v>549.70000000000005</v>
      </c>
      <c r="N300">
        <v>250</v>
      </c>
    </row>
    <row r="301" spans="1:14" x14ac:dyDescent="0.25">
      <c r="A301" s="6">
        <v>0.71403935185662704</v>
      </c>
      <c r="B301">
        <v>17</v>
      </c>
      <c r="C301">
        <v>8</v>
      </c>
      <c r="D301">
        <v>13</v>
      </c>
      <c r="E301">
        <v>1587381.4202769885</v>
      </c>
      <c r="F301">
        <v>1550.1771682392466</v>
      </c>
      <c r="I301" s="6">
        <v>0.71369212962962969</v>
      </c>
      <c r="J301">
        <v>17</v>
      </c>
      <c r="K301">
        <v>7</v>
      </c>
      <c r="L301">
        <v>43</v>
      </c>
      <c r="M301" s="1">
        <v>598.6</v>
      </c>
      <c r="N301">
        <v>250</v>
      </c>
    </row>
    <row r="302" spans="1:14" x14ac:dyDescent="0.25">
      <c r="A302" s="6">
        <v>0.71415509259531973</v>
      </c>
      <c r="B302">
        <v>17</v>
      </c>
      <c r="C302">
        <v>8</v>
      </c>
      <c r="D302">
        <v>23</v>
      </c>
      <c r="E302">
        <v>1579313.2392578125</v>
      </c>
      <c r="F302">
        <v>1542.2980852127075</v>
      </c>
      <c r="I302" s="6">
        <v>0.71380787037037041</v>
      </c>
      <c r="J302">
        <v>17</v>
      </c>
      <c r="K302">
        <v>7</v>
      </c>
      <c r="L302">
        <v>53</v>
      </c>
      <c r="M302" s="1">
        <v>618.1</v>
      </c>
      <c r="N302">
        <v>250</v>
      </c>
    </row>
    <row r="303" spans="1:14" x14ac:dyDescent="0.25">
      <c r="A303" s="6">
        <v>0.71427083333401242</v>
      </c>
      <c r="B303">
        <v>17</v>
      </c>
      <c r="C303">
        <v>8</v>
      </c>
      <c r="D303">
        <v>33</v>
      </c>
      <c r="E303">
        <v>1359745.6279296875</v>
      </c>
      <c r="F303">
        <v>1327.8765897750854</v>
      </c>
      <c r="I303" s="6">
        <v>0.71392361111111102</v>
      </c>
      <c r="J303">
        <v>17</v>
      </c>
      <c r="K303">
        <v>8</v>
      </c>
      <c r="L303">
        <v>3</v>
      </c>
      <c r="M303" s="1">
        <v>621.65000000000009</v>
      </c>
      <c r="N303">
        <v>250</v>
      </c>
    </row>
    <row r="304" spans="1:14" x14ac:dyDescent="0.25">
      <c r="A304" s="6">
        <v>0.71438657407270512</v>
      </c>
      <c r="B304">
        <v>17</v>
      </c>
      <c r="C304">
        <v>8</v>
      </c>
      <c r="D304">
        <v>43</v>
      </c>
      <c r="E304">
        <v>1632967.1416015625</v>
      </c>
      <c r="F304">
        <v>1594.6944742202759</v>
      </c>
      <c r="I304" s="6">
        <v>0.71403935185185186</v>
      </c>
      <c r="J304">
        <v>17</v>
      </c>
      <c r="K304">
        <v>8</v>
      </c>
      <c r="L304">
        <v>13</v>
      </c>
      <c r="M304" s="1">
        <v>620.45000000000005</v>
      </c>
      <c r="N304">
        <v>250</v>
      </c>
    </row>
    <row r="305" spans="1:18" x14ac:dyDescent="0.25">
      <c r="A305" s="6">
        <v>0.71450231481139781</v>
      </c>
      <c r="B305">
        <v>17</v>
      </c>
      <c r="C305">
        <v>8</v>
      </c>
      <c r="D305">
        <v>53</v>
      </c>
      <c r="E305">
        <v>1637476.7357421876</v>
      </c>
      <c r="F305">
        <v>1599.0983747482301</v>
      </c>
      <c r="I305" s="6">
        <v>0.71415509259259258</v>
      </c>
      <c r="J305">
        <v>17</v>
      </c>
      <c r="K305">
        <v>8</v>
      </c>
      <c r="L305">
        <v>23</v>
      </c>
      <c r="M305" s="1">
        <v>615.25</v>
      </c>
      <c r="N305">
        <v>250</v>
      </c>
    </row>
    <row r="306" spans="1:18" x14ac:dyDescent="0.25">
      <c r="A306" s="6">
        <v>0.71461805555736646</v>
      </c>
      <c r="B306">
        <v>17</v>
      </c>
      <c r="C306">
        <v>9</v>
      </c>
      <c r="D306">
        <v>3</v>
      </c>
      <c r="E306">
        <v>1575420.6765625</v>
      </c>
      <c r="F306">
        <v>1538.4967544555664</v>
      </c>
      <c r="I306" s="6">
        <v>0.7142708333333333</v>
      </c>
      <c r="J306">
        <v>17</v>
      </c>
      <c r="K306">
        <v>8</v>
      </c>
      <c r="L306">
        <v>33</v>
      </c>
      <c r="M306" s="1">
        <v>617.9</v>
      </c>
      <c r="N306">
        <v>250</v>
      </c>
    </row>
    <row r="307" spans="1:18" x14ac:dyDescent="0.25">
      <c r="A307" s="6">
        <v>0.71474537037283881</v>
      </c>
      <c r="B307">
        <v>17</v>
      </c>
      <c r="C307">
        <v>9</v>
      </c>
      <c r="D307">
        <v>14</v>
      </c>
      <c r="E307">
        <v>1489279.0607244316</v>
      </c>
      <c r="F307">
        <v>1454.3740827387028</v>
      </c>
      <c r="I307" s="6">
        <v>0.71438657407407413</v>
      </c>
      <c r="J307">
        <v>17</v>
      </c>
      <c r="K307">
        <v>8</v>
      </c>
      <c r="L307">
        <v>43</v>
      </c>
      <c r="M307" s="1">
        <v>611.35</v>
      </c>
      <c r="N307">
        <v>250</v>
      </c>
    </row>
    <row r="308" spans="1:18" x14ac:dyDescent="0.25">
      <c r="A308" s="6">
        <v>0.71487268518831115</v>
      </c>
      <c r="B308">
        <v>17</v>
      </c>
      <c r="C308">
        <v>9</v>
      </c>
      <c r="D308">
        <v>25</v>
      </c>
      <c r="E308">
        <v>1627459.7460049717</v>
      </c>
      <c r="F308">
        <v>1589.3161582079802</v>
      </c>
      <c r="I308" s="6">
        <v>0.71450231481481474</v>
      </c>
      <c r="J308">
        <v>17</v>
      </c>
      <c r="K308">
        <v>8</v>
      </c>
      <c r="L308">
        <v>53</v>
      </c>
      <c r="M308" s="1">
        <v>615.29999999999995</v>
      </c>
      <c r="N308">
        <v>250</v>
      </c>
    </row>
    <row r="309" spans="1:18" x14ac:dyDescent="0.25">
      <c r="A309" s="6">
        <v>0.71498842592700385</v>
      </c>
      <c r="B309">
        <v>17</v>
      </c>
      <c r="C309">
        <v>9</v>
      </c>
      <c r="D309">
        <v>35</v>
      </c>
      <c r="E309">
        <v>1429964.9437499999</v>
      </c>
      <c r="F309">
        <v>1396.4501403808592</v>
      </c>
      <c r="I309" s="6">
        <v>0.71461805555555558</v>
      </c>
      <c r="J309">
        <v>17</v>
      </c>
      <c r="K309">
        <v>9</v>
      </c>
      <c r="L309">
        <v>3</v>
      </c>
      <c r="M309" s="1">
        <v>610.5</v>
      </c>
      <c r="N309">
        <v>250</v>
      </c>
    </row>
    <row r="310" spans="1:18" x14ac:dyDescent="0.25">
      <c r="A310" s="6">
        <v>0.71511574074247619</v>
      </c>
      <c r="B310">
        <v>17</v>
      </c>
      <c r="C310">
        <v>9</v>
      </c>
      <c r="D310">
        <v>46</v>
      </c>
      <c r="E310">
        <v>315091.17942116474</v>
      </c>
      <c r="F310">
        <v>307.70622990348119</v>
      </c>
      <c r="I310" s="6">
        <v>0.7147337962962963</v>
      </c>
      <c r="J310">
        <v>17</v>
      </c>
      <c r="K310">
        <v>9</v>
      </c>
      <c r="L310">
        <v>13</v>
      </c>
      <c r="M310" s="1">
        <v>614.4</v>
      </c>
      <c r="N310">
        <v>250</v>
      </c>
    </row>
    <row r="311" spans="1:18" x14ac:dyDescent="0.25">
      <c r="A311" s="6">
        <v>0.71523148148116888</v>
      </c>
      <c r="B311">
        <v>17</v>
      </c>
      <c r="C311">
        <v>9</v>
      </c>
      <c r="D311">
        <v>56</v>
      </c>
      <c r="E311">
        <v>23715.930078125002</v>
      </c>
      <c r="F311">
        <v>23.160087966918947</v>
      </c>
      <c r="I311" s="6">
        <v>0.71484953703703702</v>
      </c>
      <c r="J311">
        <v>17</v>
      </c>
      <c r="K311">
        <v>9</v>
      </c>
      <c r="L311">
        <v>23</v>
      </c>
      <c r="M311" s="1">
        <v>614</v>
      </c>
      <c r="N311">
        <v>250</v>
      </c>
    </row>
    <row r="312" spans="1:18" x14ac:dyDescent="0.25">
      <c r="A312" s="6">
        <v>0.71534722221986158</v>
      </c>
      <c r="B312">
        <v>17</v>
      </c>
      <c r="C312">
        <v>10</v>
      </c>
      <c r="D312">
        <v>6</v>
      </c>
      <c r="E312">
        <v>200040.23916015626</v>
      </c>
      <c r="F312">
        <v>195.35179605484009</v>
      </c>
      <c r="I312" s="6">
        <v>0.71496527777777785</v>
      </c>
      <c r="J312">
        <v>17</v>
      </c>
      <c r="K312">
        <v>9</v>
      </c>
      <c r="L312">
        <v>33</v>
      </c>
      <c r="M312" s="1">
        <v>618.59999999999991</v>
      </c>
      <c r="N312">
        <v>250</v>
      </c>
    </row>
    <row r="313" spans="1:18" x14ac:dyDescent="0.25">
      <c r="A313" s="6">
        <v>0.71546296296583023</v>
      </c>
      <c r="B313">
        <v>17</v>
      </c>
      <c r="C313">
        <v>10</v>
      </c>
      <c r="D313">
        <v>16</v>
      </c>
      <c r="E313">
        <v>191389.21982421874</v>
      </c>
      <c r="F313">
        <v>186.90353498458862</v>
      </c>
      <c r="I313" s="6">
        <v>0.71508101851851846</v>
      </c>
      <c r="J313">
        <v>17</v>
      </c>
      <c r="K313">
        <v>9</v>
      </c>
      <c r="L313">
        <v>43</v>
      </c>
      <c r="M313" s="1">
        <v>571.9</v>
      </c>
      <c r="N313">
        <v>0</v>
      </c>
      <c r="O313" t="s">
        <v>34</v>
      </c>
      <c r="P313" t="s">
        <v>33</v>
      </c>
      <c r="Q313">
        <v>4</v>
      </c>
      <c r="R313" t="s">
        <v>35</v>
      </c>
    </row>
    <row r="314" spans="1:18" x14ac:dyDescent="0.25">
      <c r="A314" s="6">
        <v>0.71559027778130258</v>
      </c>
      <c r="B314">
        <v>17</v>
      </c>
      <c r="C314">
        <v>10</v>
      </c>
      <c r="D314">
        <v>27</v>
      </c>
      <c r="E314">
        <v>186522.52476917615</v>
      </c>
      <c r="F314">
        <v>182.15090309489858</v>
      </c>
      <c r="I314" s="6">
        <v>0.7151967592592593</v>
      </c>
      <c r="J314">
        <v>17</v>
      </c>
      <c r="K314">
        <v>9</v>
      </c>
      <c r="L314">
        <v>53</v>
      </c>
      <c r="M314" s="1">
        <v>495.3</v>
      </c>
      <c r="N314">
        <v>500</v>
      </c>
    </row>
    <row r="315" spans="1:18" x14ac:dyDescent="0.25">
      <c r="A315" s="6">
        <v>0.71570601851999527</v>
      </c>
      <c r="B315">
        <v>17</v>
      </c>
      <c r="C315">
        <v>10</v>
      </c>
      <c r="D315">
        <v>37</v>
      </c>
      <c r="E315">
        <v>190855.99873046874</v>
      </c>
      <c r="F315">
        <v>186.38281126022338</v>
      </c>
      <c r="I315" s="6">
        <v>0.71531250000000002</v>
      </c>
      <c r="J315">
        <v>17</v>
      </c>
      <c r="K315">
        <v>10</v>
      </c>
      <c r="L315">
        <v>3</v>
      </c>
      <c r="M315" s="1">
        <v>511.25</v>
      </c>
      <c r="N315">
        <v>500</v>
      </c>
    </row>
    <row r="316" spans="1:18" x14ac:dyDescent="0.25">
      <c r="A316" s="6">
        <v>0.71582175925868796</v>
      </c>
      <c r="B316">
        <v>17</v>
      </c>
      <c r="C316">
        <v>10</v>
      </c>
      <c r="D316">
        <v>47</v>
      </c>
      <c r="E316">
        <v>207373.095703125</v>
      </c>
      <c r="F316">
        <v>202.51278877258301</v>
      </c>
      <c r="I316" s="6">
        <v>0.71542824074074074</v>
      </c>
      <c r="J316">
        <v>17</v>
      </c>
      <c r="K316">
        <v>10</v>
      </c>
      <c r="L316">
        <v>13</v>
      </c>
      <c r="M316" s="1">
        <v>505.45</v>
      </c>
      <c r="N316">
        <v>500</v>
      </c>
    </row>
    <row r="317" spans="1:18" x14ac:dyDescent="0.25">
      <c r="A317" s="6">
        <v>0.71593749999738066</v>
      </c>
      <c r="B317">
        <v>17</v>
      </c>
      <c r="C317">
        <v>10</v>
      </c>
      <c r="D317">
        <v>57</v>
      </c>
      <c r="E317">
        <v>204158.10205078125</v>
      </c>
      <c r="F317">
        <v>199.37314653396606</v>
      </c>
      <c r="I317" s="6">
        <v>0.71554398148148157</v>
      </c>
      <c r="J317">
        <v>17</v>
      </c>
      <c r="K317">
        <v>10</v>
      </c>
      <c r="L317">
        <v>23</v>
      </c>
      <c r="M317" s="1">
        <v>508.70000000000005</v>
      </c>
      <c r="N317">
        <v>500</v>
      </c>
    </row>
    <row r="318" spans="1:18" x14ac:dyDescent="0.25">
      <c r="A318" s="6">
        <v>0.71605324074334931</v>
      </c>
      <c r="B318">
        <v>17</v>
      </c>
      <c r="C318">
        <v>11</v>
      </c>
      <c r="D318">
        <v>7</v>
      </c>
      <c r="E318">
        <v>194000.67431640625</v>
      </c>
      <c r="F318">
        <v>189.45378351211548</v>
      </c>
      <c r="I318" s="6">
        <v>0.71565972222222218</v>
      </c>
      <c r="J318">
        <v>17</v>
      </c>
      <c r="K318">
        <v>10</v>
      </c>
      <c r="L318">
        <v>33</v>
      </c>
      <c r="M318" s="1">
        <v>494.8</v>
      </c>
      <c r="N318">
        <v>500</v>
      </c>
    </row>
    <row r="319" spans="1:18" x14ac:dyDescent="0.25">
      <c r="A319" s="6">
        <v>0.71616898148931796</v>
      </c>
      <c r="B319">
        <v>17</v>
      </c>
      <c r="C319">
        <v>11</v>
      </c>
      <c r="D319">
        <v>17</v>
      </c>
      <c r="E319">
        <v>206026.67421875001</v>
      </c>
      <c r="F319">
        <v>201.19792404174805</v>
      </c>
      <c r="I319" s="6">
        <v>0.71577546296296291</v>
      </c>
      <c r="J319">
        <v>17</v>
      </c>
      <c r="K319">
        <v>10</v>
      </c>
      <c r="L319">
        <v>43</v>
      </c>
      <c r="M319" s="1">
        <v>500.95000000000005</v>
      </c>
      <c r="N319">
        <v>500</v>
      </c>
    </row>
    <row r="320" spans="1:18" x14ac:dyDescent="0.25">
      <c r="A320" s="6">
        <v>0.71628472222801065</v>
      </c>
      <c r="B320">
        <v>17</v>
      </c>
      <c r="C320">
        <v>11</v>
      </c>
      <c r="D320">
        <v>27</v>
      </c>
      <c r="E320">
        <v>220731.94560546876</v>
      </c>
      <c r="F320">
        <v>215.55854063034059</v>
      </c>
      <c r="I320" s="6">
        <v>0.71589120370370374</v>
      </c>
      <c r="J320">
        <v>17</v>
      </c>
      <c r="K320">
        <v>10</v>
      </c>
      <c r="L320">
        <v>53</v>
      </c>
      <c r="M320" s="1">
        <v>519.20000000000005</v>
      </c>
      <c r="N320">
        <v>500</v>
      </c>
    </row>
    <row r="321" spans="1:14" x14ac:dyDescent="0.25">
      <c r="A321" s="6">
        <v>0.71640046296670334</v>
      </c>
      <c r="B321">
        <v>17</v>
      </c>
      <c r="C321">
        <v>11</v>
      </c>
      <c r="D321">
        <v>37</v>
      </c>
      <c r="E321">
        <v>117199.21123046876</v>
      </c>
      <c r="F321">
        <v>114.45235471725465</v>
      </c>
      <c r="I321" s="6">
        <v>0.71600694444444446</v>
      </c>
      <c r="J321">
        <v>17</v>
      </c>
      <c r="K321">
        <v>11</v>
      </c>
      <c r="L321">
        <v>3</v>
      </c>
      <c r="M321" s="1">
        <v>514.15</v>
      </c>
      <c r="N321">
        <v>500</v>
      </c>
    </row>
    <row r="322" spans="1:14" x14ac:dyDescent="0.25">
      <c r="A322" s="6">
        <v>0.71651620370539604</v>
      </c>
      <c r="B322">
        <v>17</v>
      </c>
      <c r="C322">
        <v>11</v>
      </c>
      <c r="D322">
        <v>47</v>
      </c>
      <c r="E322">
        <v>117093.2521484375</v>
      </c>
      <c r="F322">
        <v>114.3488790512085</v>
      </c>
      <c r="I322" s="6">
        <v>0.71612268518518529</v>
      </c>
      <c r="J322">
        <v>17</v>
      </c>
      <c r="K322">
        <v>11</v>
      </c>
      <c r="L322">
        <v>13</v>
      </c>
      <c r="M322" s="1">
        <v>514.95000000000005</v>
      </c>
      <c r="N322">
        <v>500</v>
      </c>
    </row>
    <row r="323" spans="1:14" x14ac:dyDescent="0.25">
      <c r="A323" s="6">
        <v>0.71663194444408873</v>
      </c>
      <c r="B323">
        <v>17</v>
      </c>
      <c r="C323">
        <v>11</v>
      </c>
      <c r="D323">
        <v>57</v>
      </c>
      <c r="E323">
        <v>234274.99033203124</v>
      </c>
      <c r="F323">
        <v>228.78417024612426</v>
      </c>
      <c r="I323" s="6">
        <v>0.7162384259259259</v>
      </c>
      <c r="J323">
        <v>17</v>
      </c>
      <c r="K323">
        <v>11</v>
      </c>
      <c r="L323">
        <v>23</v>
      </c>
      <c r="M323" s="1">
        <v>509.29999999999995</v>
      </c>
      <c r="N323">
        <v>500</v>
      </c>
    </row>
    <row r="324" spans="1:14" x14ac:dyDescent="0.25">
      <c r="A324" s="6">
        <v>0.71674768518278142</v>
      </c>
      <c r="B324">
        <v>17</v>
      </c>
      <c r="C324">
        <v>12</v>
      </c>
      <c r="D324">
        <v>7</v>
      </c>
      <c r="E324">
        <v>173437.31484375001</v>
      </c>
      <c r="F324">
        <v>169.37237777709962</v>
      </c>
      <c r="I324" s="6">
        <v>0.71635416666666663</v>
      </c>
      <c r="J324">
        <v>17</v>
      </c>
      <c r="K324">
        <v>11</v>
      </c>
      <c r="L324">
        <v>33</v>
      </c>
      <c r="M324" s="1">
        <v>509.85</v>
      </c>
      <c r="N324">
        <v>500</v>
      </c>
    </row>
    <row r="325" spans="1:14" x14ac:dyDescent="0.25">
      <c r="A325" s="6">
        <v>0.71687500000552973</v>
      </c>
      <c r="B325">
        <v>17</v>
      </c>
      <c r="C325">
        <v>12</v>
      </c>
      <c r="D325">
        <v>18</v>
      </c>
      <c r="E325">
        <v>202856.44584517044</v>
      </c>
      <c r="F325">
        <v>198.10199789567426</v>
      </c>
      <c r="I325" s="6">
        <v>0.71646990740740746</v>
      </c>
      <c r="J325">
        <v>17</v>
      </c>
      <c r="K325">
        <v>11</v>
      </c>
      <c r="L325">
        <v>43</v>
      </c>
      <c r="M325" s="1">
        <v>513.5</v>
      </c>
      <c r="N325">
        <v>500</v>
      </c>
    </row>
    <row r="326" spans="1:14" x14ac:dyDescent="0.25">
      <c r="A326" s="6">
        <v>0.71699074074422242</v>
      </c>
      <c r="B326">
        <v>17</v>
      </c>
      <c r="C326">
        <v>12</v>
      </c>
      <c r="D326">
        <v>28</v>
      </c>
      <c r="E326">
        <v>191983.43535156248</v>
      </c>
      <c r="F326">
        <v>187.48382358551024</v>
      </c>
      <c r="I326" s="6">
        <v>0.71658564814814818</v>
      </c>
      <c r="J326">
        <v>17</v>
      </c>
      <c r="K326">
        <v>11</v>
      </c>
      <c r="L326">
        <v>53</v>
      </c>
      <c r="M326" s="1">
        <v>509.65</v>
      </c>
      <c r="N326">
        <v>500</v>
      </c>
    </row>
    <row r="327" spans="1:14" x14ac:dyDescent="0.25">
      <c r="A327" s="6">
        <v>0.71710648148291511</v>
      </c>
      <c r="B327">
        <v>17</v>
      </c>
      <c r="C327">
        <v>12</v>
      </c>
      <c r="D327">
        <v>38</v>
      </c>
      <c r="E327">
        <v>215352.35273437502</v>
      </c>
      <c r="F327">
        <v>210.3050319671631</v>
      </c>
      <c r="I327" s="6">
        <v>0.71670138888888879</v>
      </c>
      <c r="J327">
        <v>17</v>
      </c>
      <c r="K327">
        <v>12</v>
      </c>
      <c r="L327">
        <v>3</v>
      </c>
      <c r="M327" s="1">
        <v>512.35</v>
      </c>
      <c r="N327">
        <v>500</v>
      </c>
    </row>
    <row r="328" spans="1:14" x14ac:dyDescent="0.25">
      <c r="A328" s="6">
        <v>0.71723379629838746</v>
      </c>
      <c r="B328">
        <v>17</v>
      </c>
      <c r="C328">
        <v>12</v>
      </c>
      <c r="D328">
        <v>49</v>
      </c>
      <c r="E328">
        <v>201776.09552556818</v>
      </c>
      <c r="F328">
        <v>197.04696828668767</v>
      </c>
      <c r="I328" s="6">
        <v>0.71681712962962962</v>
      </c>
      <c r="J328">
        <v>17</v>
      </c>
      <c r="K328">
        <v>12</v>
      </c>
      <c r="L328">
        <v>13</v>
      </c>
      <c r="M328" s="1">
        <v>506.2</v>
      </c>
      <c r="N328">
        <v>500</v>
      </c>
    </row>
    <row r="329" spans="1:14" x14ac:dyDescent="0.25">
      <c r="A329" s="6">
        <v>0.71734953704435611</v>
      </c>
      <c r="B329">
        <v>17</v>
      </c>
      <c r="C329">
        <v>12</v>
      </c>
      <c r="D329">
        <v>59</v>
      </c>
      <c r="E329">
        <v>188662.08261718752</v>
      </c>
      <c r="F329">
        <v>184.24031505584719</v>
      </c>
      <c r="I329" s="6">
        <v>0.71693287037037035</v>
      </c>
      <c r="J329">
        <v>17</v>
      </c>
      <c r="K329">
        <v>12</v>
      </c>
      <c r="L329">
        <v>23</v>
      </c>
      <c r="M329" s="1">
        <v>508.5</v>
      </c>
      <c r="N329">
        <v>500</v>
      </c>
    </row>
    <row r="330" spans="1:14" x14ac:dyDescent="0.25">
      <c r="A330" s="6">
        <v>0.7174652777830488</v>
      </c>
      <c r="B330">
        <v>17</v>
      </c>
      <c r="C330">
        <v>13</v>
      </c>
      <c r="D330">
        <v>9</v>
      </c>
      <c r="E330">
        <v>203982.34970703124</v>
      </c>
      <c r="F330">
        <v>199.2015133857727</v>
      </c>
      <c r="I330" s="6">
        <v>0.71704861111111118</v>
      </c>
      <c r="J330">
        <v>17</v>
      </c>
      <c r="K330">
        <v>12</v>
      </c>
      <c r="L330">
        <v>33</v>
      </c>
      <c r="M330" s="1">
        <v>510.4</v>
      </c>
      <c r="N330">
        <v>500</v>
      </c>
    </row>
    <row r="331" spans="1:14" x14ac:dyDescent="0.25">
      <c r="A331" s="6">
        <v>0.7175810185217415</v>
      </c>
      <c r="B331">
        <v>17</v>
      </c>
      <c r="C331">
        <v>13</v>
      </c>
      <c r="D331">
        <v>19</v>
      </c>
      <c r="E331">
        <v>209572.22294921876</v>
      </c>
      <c r="F331">
        <v>204.66037397384645</v>
      </c>
      <c r="I331" s="6">
        <v>0.7171643518518519</v>
      </c>
      <c r="J331">
        <v>17</v>
      </c>
      <c r="K331">
        <v>12</v>
      </c>
      <c r="L331">
        <v>43</v>
      </c>
      <c r="M331" s="1">
        <v>507.54999999999995</v>
      </c>
      <c r="N331">
        <v>500</v>
      </c>
    </row>
    <row r="332" spans="1:14" x14ac:dyDescent="0.25">
      <c r="A332" s="6">
        <v>0.71769675926043419</v>
      </c>
      <c r="B332">
        <v>17</v>
      </c>
      <c r="C332">
        <v>13</v>
      </c>
      <c r="D332">
        <v>29</v>
      </c>
      <c r="E332">
        <v>189604.11445312499</v>
      </c>
      <c r="F332">
        <v>185.16026802062987</v>
      </c>
      <c r="I332" s="6">
        <v>0.71728009259259251</v>
      </c>
      <c r="J332">
        <v>17</v>
      </c>
      <c r="K332">
        <v>12</v>
      </c>
      <c r="L332">
        <v>53</v>
      </c>
      <c r="M332" s="1">
        <v>516.6</v>
      </c>
      <c r="N332">
        <v>500</v>
      </c>
    </row>
    <row r="333" spans="1:14" x14ac:dyDescent="0.25">
      <c r="A333" s="6">
        <v>0.7178240740831825</v>
      </c>
      <c r="B333">
        <v>17</v>
      </c>
      <c r="C333">
        <v>13</v>
      </c>
      <c r="D333">
        <v>40</v>
      </c>
      <c r="E333">
        <v>179514.03267045456</v>
      </c>
      <c r="F333">
        <v>175.30667252974078</v>
      </c>
      <c r="I333" s="6">
        <v>0.71739583333333334</v>
      </c>
      <c r="J333">
        <v>17</v>
      </c>
      <c r="K333">
        <v>13</v>
      </c>
      <c r="L333">
        <v>3</v>
      </c>
      <c r="M333" s="1">
        <v>510.6</v>
      </c>
      <c r="N333">
        <v>500</v>
      </c>
    </row>
    <row r="334" spans="1:14" x14ac:dyDescent="0.25">
      <c r="A334" s="6">
        <v>0.71793981482187519</v>
      </c>
      <c r="B334">
        <v>17</v>
      </c>
      <c r="C334">
        <v>13</v>
      </c>
      <c r="D334">
        <v>50</v>
      </c>
      <c r="E334">
        <v>102665.6435546875</v>
      </c>
      <c r="F334">
        <v>100.25941753387451</v>
      </c>
      <c r="I334" s="6">
        <v>0.71751157407407407</v>
      </c>
      <c r="J334">
        <v>17</v>
      </c>
      <c r="K334">
        <v>13</v>
      </c>
      <c r="L334">
        <v>13</v>
      </c>
      <c r="M334" s="1">
        <v>509.05</v>
      </c>
      <c r="N334">
        <v>500</v>
      </c>
    </row>
    <row r="335" spans="1:14" x14ac:dyDescent="0.25">
      <c r="A335" s="6">
        <v>0.71805555556056788</v>
      </c>
      <c r="B335">
        <v>17</v>
      </c>
      <c r="C335">
        <v>14</v>
      </c>
      <c r="D335">
        <v>0</v>
      </c>
      <c r="E335">
        <v>177661.00712890626</v>
      </c>
      <c r="F335">
        <v>173.49707727432252</v>
      </c>
      <c r="I335" s="6">
        <v>0.71762731481481479</v>
      </c>
      <c r="J335">
        <v>17</v>
      </c>
      <c r="K335">
        <v>13</v>
      </c>
      <c r="L335">
        <v>23</v>
      </c>
      <c r="M335" s="1">
        <v>510.2</v>
      </c>
      <c r="N335">
        <v>500</v>
      </c>
    </row>
    <row r="336" spans="1:14" x14ac:dyDescent="0.25">
      <c r="A336" s="6">
        <v>0.71817129629926058</v>
      </c>
      <c r="B336">
        <v>17</v>
      </c>
      <c r="C336">
        <v>14</v>
      </c>
      <c r="D336">
        <v>10</v>
      </c>
      <c r="E336">
        <v>199358.32314453123</v>
      </c>
      <c r="F336">
        <v>194.68586244583128</v>
      </c>
      <c r="I336" s="6">
        <v>0.71774305555555562</v>
      </c>
      <c r="J336">
        <v>17</v>
      </c>
      <c r="K336">
        <v>13</v>
      </c>
      <c r="L336">
        <v>33</v>
      </c>
      <c r="M336" s="1">
        <v>504.4</v>
      </c>
      <c r="N336">
        <v>500</v>
      </c>
    </row>
    <row r="337" spans="1:18" x14ac:dyDescent="0.25">
      <c r="A337" s="6">
        <v>0.71828703703795327</v>
      </c>
      <c r="B337">
        <v>17</v>
      </c>
      <c r="C337">
        <v>14</v>
      </c>
      <c r="D337">
        <v>20</v>
      </c>
      <c r="E337">
        <v>196174.91367187499</v>
      </c>
      <c r="F337">
        <v>191.57706413269042</v>
      </c>
      <c r="I337" s="6">
        <v>0.71785879629629623</v>
      </c>
      <c r="J337">
        <v>17</v>
      </c>
      <c r="K337">
        <v>13</v>
      </c>
      <c r="L337">
        <v>43</v>
      </c>
      <c r="M337" s="1">
        <v>512</v>
      </c>
      <c r="N337">
        <v>500</v>
      </c>
    </row>
    <row r="338" spans="1:18" x14ac:dyDescent="0.25">
      <c r="A338" s="6">
        <v>0.71840277777664596</v>
      </c>
      <c r="B338">
        <v>17</v>
      </c>
      <c r="C338">
        <v>14</v>
      </c>
      <c r="D338">
        <v>30</v>
      </c>
      <c r="E338">
        <v>204220.99257812501</v>
      </c>
      <c r="F338">
        <v>199.4345630645752</v>
      </c>
      <c r="I338" s="6">
        <v>0.71797453703703706</v>
      </c>
      <c r="J338">
        <v>17</v>
      </c>
      <c r="K338">
        <v>13</v>
      </c>
      <c r="L338">
        <v>53</v>
      </c>
      <c r="M338" s="1">
        <v>504.4</v>
      </c>
      <c r="N338">
        <v>500</v>
      </c>
    </row>
    <row r="339" spans="1:18" x14ac:dyDescent="0.25">
      <c r="A339" s="6">
        <v>0.71851851852261461</v>
      </c>
      <c r="B339">
        <v>17</v>
      </c>
      <c r="C339">
        <v>14</v>
      </c>
      <c r="D339">
        <v>40</v>
      </c>
      <c r="E339">
        <v>209451.84326171875</v>
      </c>
      <c r="F339">
        <v>204.54281568527222</v>
      </c>
      <c r="I339" s="6">
        <v>0.71809027777777779</v>
      </c>
      <c r="J339">
        <v>17</v>
      </c>
      <c r="K339">
        <v>14</v>
      </c>
      <c r="L339">
        <v>3</v>
      </c>
      <c r="M339" s="1">
        <v>485.65</v>
      </c>
      <c r="N339">
        <v>500</v>
      </c>
    </row>
    <row r="340" spans="1:18" x14ac:dyDescent="0.25">
      <c r="A340" s="6">
        <v>0.71863425926130731</v>
      </c>
      <c r="B340">
        <v>17</v>
      </c>
      <c r="C340">
        <v>14</v>
      </c>
      <c r="D340">
        <v>50</v>
      </c>
      <c r="E340">
        <v>213828.31640625</v>
      </c>
      <c r="F340">
        <v>208.81671524047852</v>
      </c>
      <c r="I340" s="6">
        <v>0.71820601851851851</v>
      </c>
      <c r="J340">
        <v>17</v>
      </c>
      <c r="K340">
        <v>14</v>
      </c>
      <c r="L340">
        <v>13</v>
      </c>
      <c r="M340" s="1">
        <v>507.5</v>
      </c>
      <c r="N340">
        <v>500</v>
      </c>
    </row>
    <row r="341" spans="1:18" x14ac:dyDescent="0.25">
      <c r="A341" s="6">
        <v>0.71875000000727596</v>
      </c>
      <c r="B341">
        <v>17</v>
      </c>
      <c r="C341">
        <v>15</v>
      </c>
      <c r="D341">
        <v>0</v>
      </c>
      <c r="E341">
        <v>198263.56337890626</v>
      </c>
      <c r="F341">
        <v>193.61676111221314</v>
      </c>
      <c r="I341" s="6">
        <v>0.71832175925925934</v>
      </c>
      <c r="J341">
        <v>17</v>
      </c>
      <c r="K341">
        <v>14</v>
      </c>
      <c r="L341">
        <v>23</v>
      </c>
      <c r="M341" s="1">
        <v>514.09999999999991</v>
      </c>
      <c r="N341">
        <v>500</v>
      </c>
    </row>
    <row r="342" spans="1:18" x14ac:dyDescent="0.25">
      <c r="A342" s="6">
        <v>0.71887731481547235</v>
      </c>
      <c r="B342">
        <v>17</v>
      </c>
      <c r="C342">
        <v>15</v>
      </c>
      <c r="D342">
        <v>11</v>
      </c>
      <c r="E342">
        <v>193959.8583984375</v>
      </c>
      <c r="F342">
        <v>189.41392421722412</v>
      </c>
      <c r="I342" s="6">
        <v>0.71843749999999995</v>
      </c>
      <c r="J342">
        <v>17</v>
      </c>
      <c r="K342">
        <v>14</v>
      </c>
      <c r="L342">
        <v>33</v>
      </c>
      <c r="M342" s="1">
        <v>510.45000000000005</v>
      </c>
      <c r="N342">
        <v>500</v>
      </c>
    </row>
    <row r="343" spans="1:18" x14ac:dyDescent="0.25">
      <c r="A343" s="6">
        <v>0.71899305555416504</v>
      </c>
      <c r="B343">
        <v>17</v>
      </c>
      <c r="C343">
        <v>15</v>
      </c>
      <c r="D343">
        <v>21</v>
      </c>
      <c r="E343">
        <v>198658.09208984376</v>
      </c>
      <c r="F343">
        <v>194.00204305648805</v>
      </c>
      <c r="I343" s="6">
        <v>0.71855324074074067</v>
      </c>
      <c r="J343">
        <v>17</v>
      </c>
      <c r="K343">
        <v>14</v>
      </c>
      <c r="L343">
        <v>43</v>
      </c>
      <c r="M343" s="1">
        <v>506.7</v>
      </c>
      <c r="N343">
        <v>0</v>
      </c>
      <c r="O343" t="s">
        <v>34</v>
      </c>
      <c r="P343" t="s">
        <v>33</v>
      </c>
      <c r="Q343">
        <v>4</v>
      </c>
      <c r="R343" t="s">
        <v>36</v>
      </c>
    </row>
    <row r="344" spans="1:18" x14ac:dyDescent="0.25">
      <c r="A344" s="6">
        <v>0.71910879629285773</v>
      </c>
      <c r="B344">
        <v>17</v>
      </c>
      <c r="C344">
        <v>15</v>
      </c>
      <c r="D344">
        <v>31</v>
      </c>
      <c r="E344">
        <v>122104.15947265626</v>
      </c>
      <c r="F344">
        <v>119.24234323501588</v>
      </c>
      <c r="I344" s="6">
        <v>0.71866898148148151</v>
      </c>
      <c r="J344">
        <v>17</v>
      </c>
      <c r="K344">
        <v>14</v>
      </c>
      <c r="L344">
        <v>53</v>
      </c>
      <c r="M344" s="1">
        <v>503.79999999999995</v>
      </c>
      <c r="N344">
        <v>1000</v>
      </c>
    </row>
    <row r="345" spans="1:18" x14ac:dyDescent="0.25">
      <c r="A345" s="6">
        <v>0.71922453703882638</v>
      </c>
      <c r="B345">
        <v>17</v>
      </c>
      <c r="C345">
        <v>15</v>
      </c>
      <c r="D345">
        <v>41</v>
      </c>
      <c r="E345">
        <v>152755.95664062499</v>
      </c>
      <c r="F345">
        <v>149.17573890686035</v>
      </c>
      <c r="I345" s="6">
        <v>0.71878472222222223</v>
      </c>
      <c r="J345">
        <v>17</v>
      </c>
      <c r="K345">
        <v>15</v>
      </c>
      <c r="L345">
        <v>3</v>
      </c>
      <c r="M345" s="1">
        <v>508.2</v>
      </c>
      <c r="N345">
        <v>1000</v>
      </c>
    </row>
    <row r="346" spans="1:18" x14ac:dyDescent="0.25">
      <c r="A346" s="6">
        <v>0.71934027778479503</v>
      </c>
      <c r="B346">
        <v>17</v>
      </c>
      <c r="C346">
        <v>15</v>
      </c>
      <c r="D346">
        <v>51</v>
      </c>
      <c r="E346">
        <v>185203.45058593751</v>
      </c>
      <c r="F346">
        <v>180.8627447128296</v>
      </c>
      <c r="I346" s="6">
        <v>0.71890046296296306</v>
      </c>
      <c r="J346">
        <v>17</v>
      </c>
      <c r="K346">
        <v>15</v>
      </c>
      <c r="L346">
        <v>13</v>
      </c>
      <c r="M346" s="1">
        <v>510.40000000000003</v>
      </c>
      <c r="N346">
        <v>1000</v>
      </c>
    </row>
    <row r="347" spans="1:18" x14ac:dyDescent="0.25">
      <c r="A347" s="6">
        <v>0.71945601852348773</v>
      </c>
      <c r="B347">
        <v>17</v>
      </c>
      <c r="C347">
        <v>16</v>
      </c>
      <c r="D347">
        <v>1</v>
      </c>
      <c r="E347">
        <v>200967.39462890627</v>
      </c>
      <c r="F347">
        <v>196.25722131729128</v>
      </c>
      <c r="I347" s="6">
        <v>0.71901620370370367</v>
      </c>
      <c r="J347">
        <v>17</v>
      </c>
      <c r="K347">
        <v>15</v>
      </c>
      <c r="L347">
        <v>23</v>
      </c>
      <c r="M347" s="1">
        <v>504.75</v>
      </c>
      <c r="N347">
        <v>1000</v>
      </c>
    </row>
    <row r="348" spans="1:18" x14ac:dyDescent="0.25">
      <c r="A348" s="6">
        <v>0.71957175926218042</v>
      </c>
      <c r="B348">
        <v>17</v>
      </c>
      <c r="C348">
        <v>16</v>
      </c>
      <c r="D348">
        <v>11</v>
      </c>
      <c r="E348">
        <v>204629.17255859377</v>
      </c>
      <c r="F348">
        <v>199.83317632675173</v>
      </c>
      <c r="I348" s="6">
        <v>0.71913194444444439</v>
      </c>
      <c r="J348">
        <v>17</v>
      </c>
      <c r="K348">
        <v>15</v>
      </c>
      <c r="L348">
        <v>33</v>
      </c>
      <c r="M348" s="1">
        <v>502.65</v>
      </c>
      <c r="N348">
        <v>1000</v>
      </c>
    </row>
    <row r="349" spans="1:18" x14ac:dyDescent="0.25">
      <c r="A349" s="6">
        <v>0.71969907407765277</v>
      </c>
      <c r="B349">
        <v>17</v>
      </c>
      <c r="C349">
        <v>16</v>
      </c>
      <c r="D349">
        <v>22</v>
      </c>
      <c r="E349">
        <v>180347.76571377838</v>
      </c>
      <c r="F349">
        <v>176.1208649548617</v>
      </c>
      <c r="I349" s="6">
        <v>0.71924768518518523</v>
      </c>
      <c r="J349">
        <v>17</v>
      </c>
      <c r="K349">
        <v>15</v>
      </c>
      <c r="L349">
        <v>43</v>
      </c>
      <c r="M349" s="1">
        <v>508.75</v>
      </c>
      <c r="N349">
        <v>1000</v>
      </c>
    </row>
    <row r="350" spans="1:18" x14ac:dyDescent="0.25">
      <c r="A350" s="6">
        <v>0.71981481482362142</v>
      </c>
      <c r="B350">
        <v>17</v>
      </c>
      <c r="C350">
        <v>16</v>
      </c>
      <c r="D350">
        <v>32</v>
      </c>
      <c r="E350">
        <v>185599.88427734375</v>
      </c>
      <c r="F350">
        <v>181.24988698959351</v>
      </c>
      <c r="I350" s="6">
        <v>0.71936342592592595</v>
      </c>
      <c r="J350">
        <v>17</v>
      </c>
      <c r="K350">
        <v>15</v>
      </c>
      <c r="L350">
        <v>53</v>
      </c>
      <c r="M350" s="1">
        <v>511.4</v>
      </c>
      <c r="N350">
        <v>1000</v>
      </c>
    </row>
    <row r="351" spans="1:18" x14ac:dyDescent="0.25">
      <c r="A351" s="6">
        <v>0.71994212963181781</v>
      </c>
      <c r="B351">
        <v>17</v>
      </c>
      <c r="C351">
        <v>16</v>
      </c>
      <c r="D351">
        <v>43</v>
      </c>
      <c r="E351">
        <v>193585.42986505682</v>
      </c>
      <c r="F351">
        <v>189.04827135259455</v>
      </c>
      <c r="I351" s="6">
        <v>0.71947916666666656</v>
      </c>
      <c r="J351">
        <v>17</v>
      </c>
      <c r="K351">
        <v>16</v>
      </c>
      <c r="L351">
        <v>3</v>
      </c>
      <c r="M351" s="1">
        <v>506.79999999999995</v>
      </c>
      <c r="N351">
        <v>1000</v>
      </c>
    </row>
    <row r="352" spans="1:18" x14ac:dyDescent="0.25">
      <c r="A352" s="6">
        <v>0.7200578703705105</v>
      </c>
      <c r="B352">
        <v>17</v>
      </c>
      <c r="C352">
        <v>16</v>
      </c>
      <c r="D352">
        <v>53</v>
      </c>
      <c r="E352">
        <v>204538.82558593748</v>
      </c>
      <c r="F352">
        <v>199.74494686126707</v>
      </c>
      <c r="I352" s="6">
        <v>0.71959490740740739</v>
      </c>
      <c r="J352">
        <v>17</v>
      </c>
      <c r="K352">
        <v>16</v>
      </c>
      <c r="L352">
        <v>13</v>
      </c>
      <c r="M352" s="1">
        <v>509.40000000000003</v>
      </c>
      <c r="N352">
        <v>1000</v>
      </c>
    </row>
    <row r="353" spans="1:14" x14ac:dyDescent="0.25">
      <c r="A353" s="6">
        <v>0.72017361110920319</v>
      </c>
      <c r="B353">
        <v>17</v>
      </c>
      <c r="C353">
        <v>17</v>
      </c>
      <c r="D353">
        <v>3</v>
      </c>
      <c r="E353">
        <v>197714.13339843752</v>
      </c>
      <c r="F353">
        <v>193.08020839691164</v>
      </c>
      <c r="I353" s="6">
        <v>0.71971064814814811</v>
      </c>
      <c r="J353">
        <v>17</v>
      </c>
      <c r="K353">
        <v>16</v>
      </c>
      <c r="L353">
        <v>23</v>
      </c>
      <c r="M353" s="1">
        <v>503.2</v>
      </c>
      <c r="N353">
        <v>1000</v>
      </c>
    </row>
    <row r="354" spans="1:14" x14ac:dyDescent="0.25">
      <c r="A354" s="6">
        <v>0.72028935184789589</v>
      </c>
      <c r="B354">
        <v>17</v>
      </c>
      <c r="C354">
        <v>17</v>
      </c>
      <c r="D354">
        <v>13</v>
      </c>
      <c r="E354">
        <v>200977.64531249998</v>
      </c>
      <c r="F354">
        <v>196.26723175048826</v>
      </c>
      <c r="I354" s="6">
        <v>0.71982638888888895</v>
      </c>
      <c r="J354">
        <v>17</v>
      </c>
      <c r="K354">
        <v>16</v>
      </c>
      <c r="L354">
        <v>33</v>
      </c>
      <c r="M354" s="1">
        <v>507.7</v>
      </c>
      <c r="N354">
        <v>1000</v>
      </c>
    </row>
    <row r="355" spans="1:14" x14ac:dyDescent="0.25">
      <c r="A355" s="6">
        <v>0.72040509259386454</v>
      </c>
      <c r="B355">
        <v>17</v>
      </c>
      <c r="C355">
        <v>17</v>
      </c>
      <c r="D355">
        <v>23</v>
      </c>
      <c r="E355">
        <v>213681.72500000001</v>
      </c>
      <c r="F355">
        <v>208.67355957031251</v>
      </c>
      <c r="I355" s="6">
        <v>0.71994212962962967</v>
      </c>
      <c r="J355">
        <v>17</v>
      </c>
      <c r="K355">
        <v>16</v>
      </c>
      <c r="L355">
        <v>43</v>
      </c>
      <c r="M355" s="1">
        <v>507.9</v>
      </c>
      <c r="N355">
        <v>1000</v>
      </c>
    </row>
    <row r="356" spans="1:14" x14ac:dyDescent="0.25">
      <c r="A356" s="6">
        <v>0.72052083333983319</v>
      </c>
      <c r="B356">
        <v>17</v>
      </c>
      <c r="C356">
        <v>17</v>
      </c>
      <c r="D356">
        <v>33</v>
      </c>
      <c r="E356">
        <v>184171.39150390623</v>
      </c>
      <c r="F356">
        <v>179.85487451553342</v>
      </c>
      <c r="I356" s="6">
        <v>0.72005787037037028</v>
      </c>
      <c r="J356">
        <v>17</v>
      </c>
      <c r="K356">
        <v>16</v>
      </c>
      <c r="L356">
        <v>53</v>
      </c>
      <c r="M356" s="1">
        <v>516.29999999999995</v>
      </c>
      <c r="N356">
        <v>1000</v>
      </c>
    </row>
    <row r="357" spans="1:14" x14ac:dyDescent="0.25">
      <c r="A357" s="6">
        <v>0.72063657407852588</v>
      </c>
      <c r="B357">
        <v>17</v>
      </c>
      <c r="C357">
        <v>17</v>
      </c>
      <c r="D357">
        <v>43</v>
      </c>
      <c r="E357">
        <v>76942.525390625</v>
      </c>
      <c r="F357">
        <v>75.139184951782227</v>
      </c>
      <c r="I357" s="6">
        <v>0.72017361111111111</v>
      </c>
      <c r="J357">
        <v>17</v>
      </c>
      <c r="K357">
        <v>17</v>
      </c>
      <c r="L357">
        <v>3</v>
      </c>
      <c r="M357" s="1">
        <v>513.5</v>
      </c>
      <c r="N357">
        <v>1000</v>
      </c>
    </row>
    <row r="358" spans="1:14" x14ac:dyDescent="0.25">
      <c r="A358" s="6">
        <v>0.72075231481721858</v>
      </c>
      <c r="B358">
        <v>17</v>
      </c>
      <c r="C358">
        <v>17</v>
      </c>
      <c r="D358">
        <v>53</v>
      </c>
      <c r="E358">
        <v>213872.75546874999</v>
      </c>
      <c r="F358">
        <v>208.86011276245117</v>
      </c>
      <c r="I358" s="6">
        <v>0.72028935185185183</v>
      </c>
      <c r="J358">
        <v>17</v>
      </c>
      <c r="K358">
        <v>17</v>
      </c>
      <c r="L358">
        <v>13</v>
      </c>
      <c r="M358" s="1">
        <v>509.65000000000003</v>
      </c>
      <c r="N358">
        <v>1000</v>
      </c>
    </row>
    <row r="359" spans="1:14" x14ac:dyDescent="0.25">
      <c r="A359" s="6">
        <v>0.72087962963269092</v>
      </c>
      <c r="B359">
        <v>17</v>
      </c>
      <c r="C359">
        <v>18</v>
      </c>
      <c r="D359">
        <v>4</v>
      </c>
      <c r="E359">
        <v>183712.90083451703</v>
      </c>
      <c r="F359">
        <v>179.40712972120804</v>
      </c>
      <c r="I359" s="6">
        <v>0.72040509259259267</v>
      </c>
      <c r="J359">
        <v>17</v>
      </c>
      <c r="K359">
        <v>17</v>
      </c>
      <c r="L359">
        <v>23</v>
      </c>
      <c r="M359" s="1">
        <v>517.29999999999995</v>
      </c>
      <c r="N359">
        <v>1000</v>
      </c>
    </row>
    <row r="360" spans="1:14" x14ac:dyDescent="0.25">
      <c r="A360" s="6">
        <v>0.72099537037865957</v>
      </c>
      <c r="B360">
        <v>17</v>
      </c>
      <c r="C360">
        <v>18</v>
      </c>
      <c r="D360">
        <v>14</v>
      </c>
      <c r="E360">
        <v>211784.60224609374</v>
      </c>
      <c r="F360">
        <v>206.82090063095092</v>
      </c>
      <c r="I360" s="6">
        <v>0.72052083333333339</v>
      </c>
      <c r="J360">
        <v>17</v>
      </c>
      <c r="K360">
        <v>17</v>
      </c>
      <c r="L360">
        <v>33</v>
      </c>
      <c r="M360" s="1">
        <v>515</v>
      </c>
      <c r="N360">
        <v>1000</v>
      </c>
    </row>
    <row r="361" spans="1:14" x14ac:dyDescent="0.25">
      <c r="A361" s="6">
        <v>0.72112268518685596</v>
      </c>
      <c r="B361">
        <v>17</v>
      </c>
      <c r="C361">
        <v>18</v>
      </c>
      <c r="D361">
        <v>25</v>
      </c>
      <c r="E361">
        <v>193178.97789417615</v>
      </c>
      <c r="F361">
        <v>188.65134559978139</v>
      </c>
      <c r="I361" s="6">
        <v>0.720636574074074</v>
      </c>
      <c r="J361">
        <v>17</v>
      </c>
      <c r="K361">
        <v>17</v>
      </c>
      <c r="L361">
        <v>43</v>
      </c>
      <c r="M361" s="1">
        <v>519.29999999999995</v>
      </c>
      <c r="N361">
        <v>1000</v>
      </c>
    </row>
    <row r="362" spans="1:14" x14ac:dyDescent="0.25">
      <c r="A362" s="6">
        <v>0.72125000000232831</v>
      </c>
      <c r="B362">
        <v>17</v>
      </c>
      <c r="C362">
        <v>18</v>
      </c>
      <c r="D362">
        <v>36</v>
      </c>
      <c r="E362">
        <v>179942.85298295453</v>
      </c>
      <c r="F362">
        <v>175.72544236616653</v>
      </c>
      <c r="I362" s="6">
        <v>0.72075231481481483</v>
      </c>
      <c r="J362">
        <v>17</v>
      </c>
      <c r="K362">
        <v>17</v>
      </c>
      <c r="L362">
        <v>53</v>
      </c>
      <c r="M362" s="1">
        <v>511.95</v>
      </c>
      <c r="N362">
        <v>1000</v>
      </c>
    </row>
    <row r="363" spans="1:14" x14ac:dyDescent="0.25">
      <c r="A363" s="6">
        <v>0.72136574074829696</v>
      </c>
      <c r="B363">
        <v>17</v>
      </c>
      <c r="C363">
        <v>18</v>
      </c>
      <c r="D363">
        <v>46</v>
      </c>
      <c r="E363">
        <v>209140.35517578127</v>
      </c>
      <c r="F363">
        <v>204.23862810134889</v>
      </c>
      <c r="I363" s="6">
        <v>0.72086805555555555</v>
      </c>
      <c r="J363">
        <v>17</v>
      </c>
      <c r="K363">
        <v>18</v>
      </c>
      <c r="L363">
        <v>3</v>
      </c>
      <c r="M363" s="1">
        <v>516.4</v>
      </c>
      <c r="N363">
        <v>1000</v>
      </c>
    </row>
    <row r="364" spans="1:14" x14ac:dyDescent="0.25">
      <c r="A364" s="6">
        <v>0.72149305555649335</v>
      </c>
      <c r="B364">
        <v>17</v>
      </c>
      <c r="C364">
        <v>18</v>
      </c>
      <c r="D364">
        <v>57</v>
      </c>
      <c r="E364">
        <v>191385.18936434659</v>
      </c>
      <c r="F364">
        <v>186.89959898861972</v>
      </c>
      <c r="I364" s="6">
        <v>0.72098379629629628</v>
      </c>
      <c r="J364">
        <v>17</v>
      </c>
      <c r="K364">
        <v>18</v>
      </c>
      <c r="L364">
        <v>13</v>
      </c>
      <c r="M364" s="1">
        <v>511.4</v>
      </c>
      <c r="N364">
        <v>1000</v>
      </c>
    </row>
    <row r="365" spans="1:14" x14ac:dyDescent="0.25">
      <c r="A365" s="6">
        <v>0.72160879629518604</v>
      </c>
      <c r="B365">
        <v>17</v>
      </c>
      <c r="C365">
        <v>19</v>
      </c>
      <c r="D365">
        <v>7</v>
      </c>
      <c r="E365">
        <v>196485.48779296875</v>
      </c>
      <c r="F365">
        <v>191.88035917282104</v>
      </c>
      <c r="I365" s="6">
        <v>0.72109953703703711</v>
      </c>
      <c r="J365">
        <v>17</v>
      </c>
      <c r="K365">
        <v>18</v>
      </c>
      <c r="L365">
        <v>23</v>
      </c>
      <c r="M365" s="1">
        <v>512.79999999999995</v>
      </c>
      <c r="N365">
        <v>1000</v>
      </c>
    </row>
    <row r="366" spans="1:14" x14ac:dyDescent="0.25">
      <c r="A366" s="6">
        <v>0.72172453704115469</v>
      </c>
      <c r="B366">
        <v>17</v>
      </c>
      <c r="C366">
        <v>19</v>
      </c>
      <c r="D366">
        <v>17</v>
      </c>
      <c r="E366">
        <v>221711.09882812499</v>
      </c>
      <c r="F366">
        <v>216.51474494934081</v>
      </c>
      <c r="I366" s="6">
        <v>0.72121527777777772</v>
      </c>
      <c r="J366">
        <v>17</v>
      </c>
      <c r="K366">
        <v>18</v>
      </c>
      <c r="L366">
        <v>33</v>
      </c>
      <c r="M366" s="1">
        <v>510.65</v>
      </c>
      <c r="N366">
        <v>1000</v>
      </c>
    </row>
    <row r="367" spans="1:14" x14ac:dyDescent="0.25">
      <c r="A367" s="6">
        <v>0.72185185185662704</v>
      </c>
      <c r="B367">
        <v>17</v>
      </c>
      <c r="C367">
        <v>19</v>
      </c>
      <c r="D367">
        <v>28</v>
      </c>
      <c r="E367">
        <v>174834.29953835229</v>
      </c>
      <c r="F367">
        <v>170.73662064292216</v>
      </c>
      <c r="I367" s="6">
        <v>0.72133101851851855</v>
      </c>
      <c r="J367">
        <v>17</v>
      </c>
      <c r="K367">
        <v>18</v>
      </c>
      <c r="L367">
        <v>43</v>
      </c>
      <c r="M367" s="1">
        <v>504.25</v>
      </c>
      <c r="N367">
        <v>1000</v>
      </c>
    </row>
    <row r="368" spans="1:14" x14ac:dyDescent="0.25">
      <c r="A368" s="6">
        <v>0.72197916666482342</v>
      </c>
      <c r="B368">
        <v>17</v>
      </c>
      <c r="C368">
        <v>19</v>
      </c>
      <c r="D368">
        <v>39</v>
      </c>
      <c r="E368">
        <v>180389.39559659091</v>
      </c>
      <c r="F368">
        <v>176.16151913729581</v>
      </c>
      <c r="I368" s="6">
        <v>0.72144675925925927</v>
      </c>
      <c r="J368">
        <v>17</v>
      </c>
      <c r="K368">
        <v>18</v>
      </c>
      <c r="L368">
        <v>53</v>
      </c>
      <c r="M368" s="1">
        <v>504.1</v>
      </c>
      <c r="N368">
        <v>1000</v>
      </c>
    </row>
    <row r="369" spans="1:17" x14ac:dyDescent="0.25">
      <c r="A369" s="6">
        <v>0.72210648148757173</v>
      </c>
      <c r="B369">
        <v>17</v>
      </c>
      <c r="C369">
        <v>19</v>
      </c>
      <c r="D369">
        <v>50</v>
      </c>
      <c r="E369">
        <v>162418.61088423297</v>
      </c>
      <c r="F369">
        <v>158.61192469163376</v>
      </c>
      <c r="I369" s="6">
        <v>0.7215625</v>
      </c>
      <c r="J369">
        <v>17</v>
      </c>
      <c r="K369">
        <v>19</v>
      </c>
      <c r="L369">
        <v>3</v>
      </c>
      <c r="M369" s="1">
        <v>493.65</v>
      </c>
      <c r="N369">
        <v>1000</v>
      </c>
    </row>
    <row r="370" spans="1:17" x14ac:dyDescent="0.25">
      <c r="A370" s="6">
        <v>0.72223379629576812</v>
      </c>
      <c r="B370">
        <v>17</v>
      </c>
      <c r="C370">
        <v>20</v>
      </c>
      <c r="D370">
        <v>1</v>
      </c>
      <c r="E370">
        <v>22037.610973011364</v>
      </c>
      <c r="F370">
        <v>21.52110446583141</v>
      </c>
      <c r="I370" s="6">
        <v>0.72167824074074083</v>
      </c>
      <c r="J370">
        <v>17</v>
      </c>
      <c r="K370">
        <v>19</v>
      </c>
      <c r="L370">
        <v>13</v>
      </c>
      <c r="M370" s="1">
        <v>514.75</v>
      </c>
      <c r="N370">
        <v>1000</v>
      </c>
    </row>
    <row r="371" spans="1:17" x14ac:dyDescent="0.25">
      <c r="A371" s="6">
        <v>0.72234953703446081</v>
      </c>
      <c r="B371">
        <v>17</v>
      </c>
      <c r="C371">
        <v>20</v>
      </c>
      <c r="D371">
        <v>11</v>
      </c>
      <c r="E371">
        <v>1.2716796874999998</v>
      </c>
      <c r="F371">
        <v>1.2418746948242186E-3</v>
      </c>
      <c r="I371" s="6">
        <v>0.72179398148148144</v>
      </c>
      <c r="J371">
        <v>17</v>
      </c>
      <c r="K371">
        <v>19</v>
      </c>
      <c r="L371">
        <v>23</v>
      </c>
      <c r="M371" s="1">
        <v>518.34999999999991</v>
      </c>
      <c r="N371">
        <v>1000</v>
      </c>
    </row>
    <row r="372" spans="1:17" x14ac:dyDescent="0.25">
      <c r="A372" s="6">
        <v>0.72246527778042946</v>
      </c>
      <c r="B372">
        <v>17</v>
      </c>
      <c r="C372">
        <v>20</v>
      </c>
      <c r="D372">
        <v>21</v>
      </c>
      <c r="E372">
        <v>1.8018554687500001</v>
      </c>
      <c r="F372">
        <v>1.759624481201172E-3</v>
      </c>
      <c r="I372" s="6">
        <v>0.72190972222222216</v>
      </c>
      <c r="J372">
        <v>17</v>
      </c>
      <c r="K372">
        <v>19</v>
      </c>
      <c r="L372">
        <v>33</v>
      </c>
      <c r="M372" s="1">
        <v>515.35</v>
      </c>
      <c r="N372">
        <v>1000</v>
      </c>
    </row>
    <row r="373" spans="1:17" x14ac:dyDescent="0.25">
      <c r="A373" s="6">
        <v>0.72258101851912215</v>
      </c>
      <c r="B373">
        <v>17</v>
      </c>
      <c r="C373">
        <v>20</v>
      </c>
      <c r="D373">
        <v>31</v>
      </c>
      <c r="E373">
        <v>462428.548828125</v>
      </c>
      <c r="F373">
        <v>451.59037971496582</v>
      </c>
      <c r="I373" s="6">
        <v>0.72202546296296299</v>
      </c>
      <c r="J373">
        <v>17</v>
      </c>
      <c r="K373">
        <v>19</v>
      </c>
      <c r="L373">
        <v>43</v>
      </c>
      <c r="M373" s="1">
        <v>512.75</v>
      </c>
      <c r="N373">
        <v>1000</v>
      </c>
      <c r="O373" t="s">
        <v>44</v>
      </c>
      <c r="P373" t="s">
        <v>33</v>
      </c>
      <c r="Q373">
        <v>4</v>
      </c>
    </row>
    <row r="374" spans="1:17" x14ac:dyDescent="0.25">
      <c r="A374" s="6">
        <v>0.7226967592650908</v>
      </c>
      <c r="B374">
        <v>17</v>
      </c>
      <c r="C374">
        <v>20</v>
      </c>
      <c r="D374">
        <v>41</v>
      </c>
      <c r="E374">
        <v>1479175.4799804688</v>
      </c>
      <c r="F374">
        <v>1444.5073046684265</v>
      </c>
      <c r="I374" s="6">
        <v>0.72214120370370372</v>
      </c>
      <c r="J374">
        <v>17</v>
      </c>
      <c r="K374">
        <v>19</v>
      </c>
      <c r="L374">
        <v>53</v>
      </c>
      <c r="M374" s="1">
        <v>518.75</v>
      </c>
      <c r="N374">
        <v>0</v>
      </c>
      <c r="O374" t="s">
        <v>34</v>
      </c>
      <c r="P374" t="s">
        <v>33</v>
      </c>
      <c r="Q374">
        <v>5</v>
      </c>
    </row>
    <row r="375" spans="1:17" x14ac:dyDescent="0.25">
      <c r="A375" s="6">
        <v>0.7228125000037835</v>
      </c>
      <c r="B375">
        <v>17</v>
      </c>
      <c r="C375">
        <v>20</v>
      </c>
      <c r="D375">
        <v>51</v>
      </c>
      <c r="E375">
        <v>1301780.6786132813</v>
      </c>
      <c r="F375">
        <v>1271.2701939582826</v>
      </c>
      <c r="I375" s="6">
        <v>0.72225694444444455</v>
      </c>
      <c r="J375">
        <v>17</v>
      </c>
      <c r="K375">
        <v>20</v>
      </c>
      <c r="L375">
        <v>3</v>
      </c>
      <c r="M375" s="1">
        <v>470</v>
      </c>
      <c r="N375">
        <v>250</v>
      </c>
    </row>
    <row r="376" spans="1:17" x14ac:dyDescent="0.25">
      <c r="A376" s="6">
        <v>0.72292824074247619</v>
      </c>
      <c r="B376">
        <v>17</v>
      </c>
      <c r="C376">
        <v>21</v>
      </c>
      <c r="D376">
        <v>1</v>
      </c>
      <c r="E376">
        <v>1465640.1749023439</v>
      </c>
      <c r="F376">
        <v>1431.2892333030702</v>
      </c>
      <c r="I376" s="6">
        <v>0.72237268518518516</v>
      </c>
      <c r="J376">
        <v>17</v>
      </c>
      <c r="K376">
        <v>20</v>
      </c>
      <c r="L376">
        <v>13</v>
      </c>
      <c r="M376" s="1">
        <v>466.3</v>
      </c>
      <c r="N376">
        <v>250</v>
      </c>
    </row>
    <row r="377" spans="1:17" x14ac:dyDescent="0.25">
      <c r="A377" s="6">
        <v>0.72304398148116888</v>
      </c>
      <c r="B377">
        <v>17</v>
      </c>
      <c r="C377">
        <v>21</v>
      </c>
      <c r="D377">
        <v>11</v>
      </c>
      <c r="E377">
        <v>1464720.1598632813</v>
      </c>
      <c r="F377">
        <v>1430.3907811164856</v>
      </c>
      <c r="I377" s="6">
        <v>0.72248842592592588</v>
      </c>
      <c r="J377">
        <v>17</v>
      </c>
      <c r="K377">
        <v>20</v>
      </c>
      <c r="L377">
        <v>23</v>
      </c>
      <c r="M377" s="1">
        <v>467.25</v>
      </c>
      <c r="N377">
        <v>250</v>
      </c>
    </row>
    <row r="378" spans="1:17" x14ac:dyDescent="0.25">
      <c r="A378" s="6">
        <v>0.72315972221986158</v>
      </c>
      <c r="B378">
        <v>17</v>
      </c>
      <c r="C378">
        <v>21</v>
      </c>
      <c r="D378">
        <v>21</v>
      </c>
      <c r="E378">
        <v>1317033.54375</v>
      </c>
      <c r="F378">
        <v>1286.1655700683593</v>
      </c>
      <c r="I378" s="6">
        <v>0.72260416666666671</v>
      </c>
      <c r="J378">
        <v>17</v>
      </c>
      <c r="K378">
        <v>20</v>
      </c>
      <c r="L378">
        <v>33</v>
      </c>
      <c r="M378" s="1">
        <v>508.05</v>
      </c>
      <c r="N378">
        <v>250</v>
      </c>
    </row>
    <row r="379" spans="1:17" x14ac:dyDescent="0.25">
      <c r="A379" s="6">
        <v>0.72327546296583023</v>
      </c>
      <c r="B379">
        <v>17</v>
      </c>
      <c r="C379">
        <v>21</v>
      </c>
      <c r="D379">
        <v>31</v>
      </c>
      <c r="E379">
        <v>1515195.556640625</v>
      </c>
      <c r="F379">
        <v>1479.6831607818604</v>
      </c>
      <c r="I379" s="6">
        <v>0.72271990740740744</v>
      </c>
      <c r="J379">
        <v>17</v>
      </c>
      <c r="K379">
        <v>20</v>
      </c>
      <c r="L379">
        <v>43</v>
      </c>
      <c r="M379" s="1">
        <v>610.40000000000009</v>
      </c>
      <c r="N379">
        <v>250</v>
      </c>
    </row>
    <row r="380" spans="1:17" x14ac:dyDescent="0.25">
      <c r="A380" s="6">
        <v>0.72339120371179888</v>
      </c>
      <c r="B380">
        <v>17</v>
      </c>
      <c r="C380">
        <v>21</v>
      </c>
      <c r="D380">
        <v>41</v>
      </c>
      <c r="E380">
        <v>962033.2057617188</v>
      </c>
      <c r="F380">
        <v>939.48555250167851</v>
      </c>
      <c r="I380" s="6">
        <v>0.72283564814814805</v>
      </c>
      <c r="J380">
        <v>17</v>
      </c>
      <c r="K380">
        <v>20</v>
      </c>
      <c r="L380">
        <v>53</v>
      </c>
      <c r="M380" s="1">
        <v>604.85</v>
      </c>
      <c r="N380">
        <v>250</v>
      </c>
    </row>
    <row r="381" spans="1:17" x14ac:dyDescent="0.25">
      <c r="A381" s="6">
        <v>0.72350694445049157</v>
      </c>
      <c r="B381">
        <v>17</v>
      </c>
      <c r="C381">
        <v>21</v>
      </c>
      <c r="D381">
        <v>51</v>
      </c>
      <c r="E381">
        <v>487629.59453125001</v>
      </c>
      <c r="F381">
        <v>476.20077590942384</v>
      </c>
      <c r="I381" s="6">
        <v>0.72295138888888888</v>
      </c>
      <c r="J381">
        <v>17</v>
      </c>
      <c r="K381">
        <v>21</v>
      </c>
      <c r="L381">
        <v>3</v>
      </c>
      <c r="M381" s="1">
        <v>614</v>
      </c>
      <c r="N381">
        <v>250</v>
      </c>
    </row>
    <row r="382" spans="1:17" x14ac:dyDescent="0.25">
      <c r="A382" s="6">
        <v>0.72362268518918427</v>
      </c>
      <c r="B382">
        <v>17</v>
      </c>
      <c r="C382">
        <v>22</v>
      </c>
      <c r="D382">
        <v>1</v>
      </c>
      <c r="E382">
        <v>462246.09853515623</v>
      </c>
      <c r="F382">
        <v>451.4122056007385</v>
      </c>
      <c r="I382" s="6">
        <v>0.7230671296296296</v>
      </c>
      <c r="J382">
        <v>17</v>
      </c>
      <c r="K382">
        <v>21</v>
      </c>
      <c r="L382">
        <v>13</v>
      </c>
      <c r="M382" s="1">
        <v>618.5</v>
      </c>
      <c r="N382">
        <v>250</v>
      </c>
    </row>
    <row r="383" spans="1:17" x14ac:dyDescent="0.25">
      <c r="A383" s="6">
        <v>0.72374999999738066</v>
      </c>
      <c r="B383">
        <v>17</v>
      </c>
      <c r="C383">
        <v>22</v>
      </c>
      <c r="D383">
        <v>12</v>
      </c>
      <c r="E383">
        <v>419484.74636008521</v>
      </c>
      <c r="F383">
        <v>409.65307261727071</v>
      </c>
      <c r="I383" s="6">
        <v>0.72318287037037043</v>
      </c>
      <c r="J383">
        <v>17</v>
      </c>
      <c r="K383">
        <v>21</v>
      </c>
      <c r="L383">
        <v>23</v>
      </c>
      <c r="M383" s="1">
        <v>616.04999999999995</v>
      </c>
      <c r="N383">
        <v>250</v>
      </c>
    </row>
    <row r="384" spans="1:17" x14ac:dyDescent="0.25">
      <c r="A384" s="6">
        <v>0.72386574074334931</v>
      </c>
      <c r="B384">
        <v>17</v>
      </c>
      <c r="C384">
        <v>22</v>
      </c>
      <c r="D384">
        <v>22</v>
      </c>
      <c r="E384">
        <v>461530.21591796877</v>
      </c>
      <c r="F384">
        <v>450.71310148239138</v>
      </c>
      <c r="I384" s="6">
        <v>0.72329861111111116</v>
      </c>
      <c r="J384">
        <v>17</v>
      </c>
      <c r="K384">
        <v>21</v>
      </c>
      <c r="L384">
        <v>33</v>
      </c>
      <c r="M384" s="1">
        <v>612.45000000000005</v>
      </c>
      <c r="N384">
        <v>250</v>
      </c>
    </row>
    <row r="385" spans="1:14" x14ac:dyDescent="0.25">
      <c r="A385" s="6">
        <v>0.72398148148931796</v>
      </c>
      <c r="B385">
        <v>17</v>
      </c>
      <c r="C385">
        <v>22</v>
      </c>
      <c r="D385">
        <v>32</v>
      </c>
      <c r="E385">
        <v>459755.66494140623</v>
      </c>
      <c r="F385">
        <v>448.98014154434202</v>
      </c>
      <c r="I385" s="6">
        <v>0.72341435185185177</v>
      </c>
      <c r="J385">
        <v>17</v>
      </c>
      <c r="K385">
        <v>21</v>
      </c>
      <c r="L385">
        <v>43</v>
      </c>
      <c r="M385" s="1">
        <v>616.5</v>
      </c>
      <c r="N385">
        <v>250</v>
      </c>
    </row>
    <row r="386" spans="1:14" x14ac:dyDescent="0.25">
      <c r="A386" s="6">
        <v>0.72409722222801065</v>
      </c>
      <c r="B386">
        <v>17</v>
      </c>
      <c r="C386">
        <v>22</v>
      </c>
      <c r="D386">
        <v>42</v>
      </c>
      <c r="E386">
        <v>459584.99716796872</v>
      </c>
      <c r="F386">
        <v>448.81347379684445</v>
      </c>
      <c r="I386" s="6">
        <v>0.7235300925925926</v>
      </c>
      <c r="J386">
        <v>17</v>
      </c>
      <c r="K386">
        <v>21</v>
      </c>
      <c r="L386">
        <v>53</v>
      </c>
      <c r="M386" s="1">
        <v>531.20000000000005</v>
      </c>
      <c r="N386">
        <v>250</v>
      </c>
    </row>
    <row r="387" spans="1:14" x14ac:dyDescent="0.25">
      <c r="A387" s="6">
        <v>0.72422453703620704</v>
      </c>
      <c r="B387">
        <v>17</v>
      </c>
      <c r="C387">
        <v>22</v>
      </c>
      <c r="D387">
        <v>53</v>
      </c>
      <c r="E387">
        <v>418798.75426136365</v>
      </c>
      <c r="F387">
        <v>408.98315845836294</v>
      </c>
      <c r="I387" s="6">
        <v>0.72364583333333332</v>
      </c>
      <c r="J387">
        <v>17</v>
      </c>
      <c r="K387">
        <v>22</v>
      </c>
      <c r="L387">
        <v>3</v>
      </c>
      <c r="M387" s="1">
        <v>527.40000000000009</v>
      </c>
      <c r="N387">
        <v>250</v>
      </c>
    </row>
    <row r="388" spans="1:14" x14ac:dyDescent="0.25">
      <c r="A388" s="6">
        <v>0.72434027777489973</v>
      </c>
      <c r="B388">
        <v>17</v>
      </c>
      <c r="C388">
        <v>23</v>
      </c>
      <c r="D388">
        <v>3</v>
      </c>
      <c r="E388">
        <v>457119.86738281249</v>
      </c>
      <c r="F388">
        <v>446.40612049102782</v>
      </c>
      <c r="I388" s="6">
        <v>0.72376157407407404</v>
      </c>
      <c r="J388">
        <v>17</v>
      </c>
      <c r="K388">
        <v>22</v>
      </c>
      <c r="L388">
        <v>13</v>
      </c>
      <c r="M388" s="1">
        <v>526.75</v>
      </c>
      <c r="N388">
        <v>250</v>
      </c>
    </row>
    <row r="389" spans="1:14" x14ac:dyDescent="0.25">
      <c r="A389" s="6">
        <v>0.72445601852086838</v>
      </c>
      <c r="B389">
        <v>17</v>
      </c>
      <c r="C389">
        <v>23</v>
      </c>
      <c r="D389">
        <v>13</v>
      </c>
      <c r="E389">
        <v>467969.87343750003</v>
      </c>
      <c r="F389">
        <v>457.00182952880863</v>
      </c>
      <c r="I389" s="6">
        <v>0.72387731481481488</v>
      </c>
      <c r="J389">
        <v>17</v>
      </c>
      <c r="K389">
        <v>22</v>
      </c>
      <c r="L389">
        <v>23</v>
      </c>
      <c r="M389" s="1">
        <v>523.9</v>
      </c>
      <c r="N389">
        <v>250</v>
      </c>
    </row>
    <row r="390" spans="1:14" x14ac:dyDescent="0.25">
      <c r="A390" s="6">
        <v>0.72458333333634073</v>
      </c>
      <c r="B390">
        <v>17</v>
      </c>
      <c r="C390">
        <v>23</v>
      </c>
      <c r="D390">
        <v>24</v>
      </c>
      <c r="E390">
        <v>421366.09978693182</v>
      </c>
      <c r="F390">
        <v>411.49033182317561</v>
      </c>
      <c r="I390" s="6">
        <v>0.72399305555555549</v>
      </c>
      <c r="J390">
        <v>17</v>
      </c>
      <c r="K390">
        <v>22</v>
      </c>
      <c r="L390">
        <v>33</v>
      </c>
      <c r="M390" s="1">
        <v>523.90000000000009</v>
      </c>
      <c r="N390">
        <v>250</v>
      </c>
    </row>
    <row r="391" spans="1:14" x14ac:dyDescent="0.25">
      <c r="A391" s="6">
        <v>0.72469907407503342</v>
      </c>
      <c r="B391">
        <v>17</v>
      </c>
      <c r="C391">
        <v>23</v>
      </c>
      <c r="D391">
        <v>34</v>
      </c>
      <c r="E391">
        <v>476392.97607421875</v>
      </c>
      <c r="F391">
        <v>465.22751569747925</v>
      </c>
      <c r="I391" s="6">
        <v>0.72410879629629632</v>
      </c>
      <c r="J391">
        <v>17</v>
      </c>
      <c r="K391">
        <v>22</v>
      </c>
      <c r="L391">
        <v>43</v>
      </c>
      <c r="M391" s="1">
        <v>525.15</v>
      </c>
      <c r="N391">
        <v>250</v>
      </c>
    </row>
    <row r="392" spans="1:14" x14ac:dyDescent="0.25">
      <c r="A392" s="6">
        <v>0.72482638889050577</v>
      </c>
      <c r="B392">
        <v>17</v>
      </c>
      <c r="C392">
        <v>23</v>
      </c>
      <c r="D392">
        <v>45</v>
      </c>
      <c r="E392">
        <v>520196.8076171875</v>
      </c>
      <c r="F392">
        <v>508.00469493865967</v>
      </c>
      <c r="I392" s="6">
        <v>0.72422453703703704</v>
      </c>
      <c r="J392">
        <v>17</v>
      </c>
      <c r="K392">
        <v>22</v>
      </c>
      <c r="L392">
        <v>53</v>
      </c>
      <c r="M392" s="1">
        <v>525.20000000000005</v>
      </c>
      <c r="N392">
        <v>250</v>
      </c>
    </row>
    <row r="393" spans="1:14" x14ac:dyDescent="0.25">
      <c r="A393" s="6">
        <v>0.72494212963647442</v>
      </c>
      <c r="B393">
        <v>17</v>
      </c>
      <c r="C393">
        <v>23</v>
      </c>
      <c r="D393">
        <v>55</v>
      </c>
      <c r="E393">
        <v>538537.96669921873</v>
      </c>
      <c r="F393">
        <v>525.91598310470579</v>
      </c>
      <c r="I393" s="6">
        <v>0.72434027777777776</v>
      </c>
      <c r="J393">
        <v>17</v>
      </c>
      <c r="K393">
        <v>23</v>
      </c>
      <c r="L393">
        <v>3</v>
      </c>
      <c r="M393" s="1">
        <v>521.09999999999991</v>
      </c>
      <c r="N393">
        <v>250</v>
      </c>
    </row>
    <row r="394" spans="1:14" x14ac:dyDescent="0.25">
      <c r="A394" s="6">
        <v>0.72506944444467081</v>
      </c>
      <c r="B394">
        <v>17</v>
      </c>
      <c r="C394">
        <v>24</v>
      </c>
      <c r="D394">
        <v>6</v>
      </c>
      <c r="E394">
        <v>557870.49458451709</v>
      </c>
      <c r="F394">
        <v>544.79540486769247</v>
      </c>
      <c r="I394" s="6">
        <v>0.7244560185185186</v>
      </c>
      <c r="J394">
        <v>17</v>
      </c>
      <c r="K394">
        <v>23</v>
      </c>
      <c r="L394">
        <v>13</v>
      </c>
      <c r="M394" s="1">
        <v>524.6</v>
      </c>
      <c r="N394">
        <v>250</v>
      </c>
    </row>
    <row r="395" spans="1:14" x14ac:dyDescent="0.25">
      <c r="A395" s="6">
        <v>0.7251851851833635</v>
      </c>
      <c r="B395">
        <v>17</v>
      </c>
      <c r="C395">
        <v>24</v>
      </c>
      <c r="D395">
        <v>16</v>
      </c>
      <c r="E395">
        <v>465755.2405273437</v>
      </c>
      <c r="F395">
        <v>454.83910207748409</v>
      </c>
      <c r="I395" s="6">
        <v>0.72457175925925921</v>
      </c>
      <c r="J395">
        <v>17</v>
      </c>
      <c r="K395">
        <v>23</v>
      </c>
      <c r="L395">
        <v>23</v>
      </c>
      <c r="M395" s="1">
        <v>524.04999999999995</v>
      </c>
      <c r="N395">
        <v>250</v>
      </c>
    </row>
    <row r="396" spans="1:14" x14ac:dyDescent="0.25">
      <c r="A396" s="6">
        <v>0.7253125000061118</v>
      </c>
      <c r="B396">
        <v>17</v>
      </c>
      <c r="C396">
        <v>24</v>
      </c>
      <c r="D396">
        <v>27</v>
      </c>
      <c r="E396">
        <v>577633.20862926135</v>
      </c>
      <c r="F396">
        <v>564.09493030201304</v>
      </c>
      <c r="I396" s="6">
        <v>0.72468749999999993</v>
      </c>
      <c r="J396">
        <v>17</v>
      </c>
      <c r="K396">
        <v>23</v>
      </c>
      <c r="L396">
        <v>33</v>
      </c>
      <c r="M396" s="1">
        <v>523.75</v>
      </c>
      <c r="N396">
        <v>250</v>
      </c>
    </row>
    <row r="397" spans="1:14" x14ac:dyDescent="0.25">
      <c r="A397" s="6">
        <v>0.7254282407448045</v>
      </c>
      <c r="B397">
        <v>17</v>
      </c>
      <c r="C397">
        <v>24</v>
      </c>
      <c r="D397">
        <v>37</v>
      </c>
      <c r="E397">
        <v>1206895.940234375</v>
      </c>
      <c r="F397">
        <v>1178.6093166351318</v>
      </c>
      <c r="I397" s="6">
        <v>0.72480324074074076</v>
      </c>
      <c r="J397">
        <v>17</v>
      </c>
      <c r="K397">
        <v>23</v>
      </c>
      <c r="L397">
        <v>43</v>
      </c>
      <c r="M397" s="1">
        <v>529.79999999999995</v>
      </c>
      <c r="N397">
        <v>250</v>
      </c>
    </row>
    <row r="398" spans="1:14" x14ac:dyDescent="0.25">
      <c r="A398" s="6">
        <v>0.72554398148349719</v>
      </c>
      <c r="B398">
        <v>17</v>
      </c>
      <c r="C398">
        <v>24</v>
      </c>
      <c r="D398">
        <v>47</v>
      </c>
      <c r="E398">
        <v>1539365.0347656249</v>
      </c>
      <c r="F398">
        <v>1503.2861667633056</v>
      </c>
      <c r="I398" s="6">
        <v>0.72491898148148148</v>
      </c>
      <c r="J398">
        <v>17</v>
      </c>
      <c r="K398">
        <v>23</v>
      </c>
      <c r="L398">
        <v>53</v>
      </c>
      <c r="M398" s="1">
        <v>529.9</v>
      </c>
      <c r="N398">
        <v>250</v>
      </c>
    </row>
    <row r="399" spans="1:14" x14ac:dyDescent="0.25">
      <c r="A399" s="6">
        <v>0.72567129629169358</v>
      </c>
      <c r="B399">
        <v>17</v>
      </c>
      <c r="C399">
        <v>24</v>
      </c>
      <c r="D399">
        <v>58</v>
      </c>
      <c r="E399">
        <v>1406784.0380859375</v>
      </c>
      <c r="F399">
        <v>1373.8125371932983</v>
      </c>
      <c r="I399" s="6">
        <v>0.72503472222222232</v>
      </c>
      <c r="J399">
        <v>17</v>
      </c>
      <c r="K399">
        <v>24</v>
      </c>
      <c r="L399">
        <v>3</v>
      </c>
      <c r="M399" s="1">
        <v>528.59999999999991</v>
      </c>
      <c r="N399">
        <v>250</v>
      </c>
    </row>
    <row r="400" spans="1:14" x14ac:dyDescent="0.25">
      <c r="A400" s="6">
        <v>0.72578703704493819</v>
      </c>
      <c r="B400">
        <v>17</v>
      </c>
      <c r="C400">
        <v>25</v>
      </c>
      <c r="D400">
        <v>8</v>
      </c>
      <c r="E400">
        <v>1654539.6924804689</v>
      </c>
      <c r="F400">
        <v>1615.7614184379579</v>
      </c>
      <c r="I400" s="6">
        <v>0.72515046296296293</v>
      </c>
      <c r="J400">
        <v>17</v>
      </c>
      <c r="K400">
        <v>24</v>
      </c>
      <c r="L400">
        <v>13</v>
      </c>
      <c r="M400" s="1">
        <v>528.20000000000005</v>
      </c>
      <c r="N400">
        <v>250</v>
      </c>
    </row>
    <row r="401" spans="1:18" x14ac:dyDescent="0.25">
      <c r="A401" s="6">
        <v>0.72590277778363088</v>
      </c>
      <c r="B401">
        <v>17</v>
      </c>
      <c r="C401">
        <v>25</v>
      </c>
      <c r="D401">
        <v>18</v>
      </c>
      <c r="E401">
        <v>1647092.072265625</v>
      </c>
      <c r="F401">
        <v>1608.4883518218994</v>
      </c>
      <c r="I401" s="6">
        <v>0.72526620370370365</v>
      </c>
      <c r="J401">
        <v>17</v>
      </c>
      <c r="K401">
        <v>24</v>
      </c>
      <c r="L401">
        <v>23</v>
      </c>
      <c r="M401" s="1">
        <v>528.25</v>
      </c>
      <c r="N401">
        <v>250</v>
      </c>
    </row>
    <row r="402" spans="1:18" x14ac:dyDescent="0.25">
      <c r="A402" s="6">
        <v>0.72603009259182727</v>
      </c>
      <c r="B402">
        <v>17</v>
      </c>
      <c r="C402">
        <v>25</v>
      </c>
      <c r="D402">
        <v>29</v>
      </c>
      <c r="E402">
        <v>1478948.2306463069</v>
      </c>
      <c r="F402">
        <v>1444.2853814905341</v>
      </c>
      <c r="I402" s="6">
        <v>0.72538194444444448</v>
      </c>
      <c r="J402">
        <v>17</v>
      </c>
      <c r="K402">
        <v>24</v>
      </c>
      <c r="L402">
        <v>33</v>
      </c>
      <c r="M402" s="1">
        <v>532.65000000000009</v>
      </c>
      <c r="N402">
        <v>250</v>
      </c>
    </row>
    <row r="403" spans="1:18" x14ac:dyDescent="0.25">
      <c r="A403" s="6">
        <v>0.72614583333051996</v>
      </c>
      <c r="B403">
        <v>17</v>
      </c>
      <c r="C403">
        <v>25</v>
      </c>
      <c r="D403">
        <v>39</v>
      </c>
      <c r="E403">
        <v>1524064.6536132812</v>
      </c>
      <c r="F403">
        <v>1488.3443882942199</v>
      </c>
      <c r="I403" s="6">
        <v>0.7254976851851852</v>
      </c>
      <c r="J403">
        <v>17</v>
      </c>
      <c r="K403">
        <v>24</v>
      </c>
      <c r="L403">
        <v>43</v>
      </c>
      <c r="M403" s="1">
        <v>603.15000000000009</v>
      </c>
      <c r="N403">
        <v>250</v>
      </c>
    </row>
    <row r="404" spans="1:18" x14ac:dyDescent="0.25">
      <c r="A404" s="6">
        <v>0.72626157407648861</v>
      </c>
      <c r="B404">
        <v>17</v>
      </c>
      <c r="C404">
        <v>25</v>
      </c>
      <c r="D404">
        <v>49</v>
      </c>
      <c r="E404">
        <v>1816538.2629882812</v>
      </c>
      <c r="F404">
        <v>1773.9631474494934</v>
      </c>
      <c r="I404" s="6">
        <v>0.72561342592592604</v>
      </c>
      <c r="J404">
        <v>17</v>
      </c>
      <c r="K404">
        <v>24</v>
      </c>
      <c r="L404">
        <v>53</v>
      </c>
      <c r="M404" s="1">
        <v>614.45000000000005</v>
      </c>
      <c r="N404">
        <v>250</v>
      </c>
    </row>
    <row r="405" spans="1:18" x14ac:dyDescent="0.25">
      <c r="A405" s="6">
        <v>0.72638888889196096</v>
      </c>
      <c r="B405">
        <v>17</v>
      </c>
      <c r="C405">
        <v>26</v>
      </c>
      <c r="D405">
        <v>0</v>
      </c>
      <c r="E405">
        <v>1503253.8831676135</v>
      </c>
      <c r="F405">
        <v>1468.0213702808726</v>
      </c>
      <c r="I405" s="6">
        <v>0.72572916666666665</v>
      </c>
      <c r="J405">
        <v>17</v>
      </c>
      <c r="K405">
        <v>25</v>
      </c>
      <c r="L405">
        <v>3</v>
      </c>
      <c r="M405" s="1">
        <v>614.35</v>
      </c>
      <c r="N405">
        <v>250</v>
      </c>
    </row>
    <row r="406" spans="1:18" x14ac:dyDescent="0.25">
      <c r="A406" s="6">
        <v>0.72650462963065365</v>
      </c>
      <c r="B406">
        <v>17</v>
      </c>
      <c r="C406">
        <v>26</v>
      </c>
      <c r="D406">
        <v>10</v>
      </c>
      <c r="E406">
        <v>1633285.8208007813</v>
      </c>
      <c r="F406">
        <v>1595.0056843757629</v>
      </c>
      <c r="I406" s="6">
        <v>0.72584490740740737</v>
      </c>
      <c r="J406">
        <v>17</v>
      </c>
      <c r="K406">
        <v>25</v>
      </c>
      <c r="L406">
        <v>13</v>
      </c>
      <c r="M406" s="1">
        <v>629.15000000000009</v>
      </c>
      <c r="N406">
        <v>250</v>
      </c>
    </row>
    <row r="407" spans="1:18" x14ac:dyDescent="0.25">
      <c r="A407" s="6">
        <v>0.72662037036934635</v>
      </c>
      <c r="B407">
        <v>17</v>
      </c>
      <c r="C407">
        <v>26</v>
      </c>
      <c r="D407">
        <v>20</v>
      </c>
      <c r="E407">
        <v>1451194.0129882812</v>
      </c>
      <c r="F407">
        <v>1417.1816533088684</v>
      </c>
      <c r="I407" s="6">
        <v>0.7259606481481482</v>
      </c>
      <c r="J407">
        <v>17</v>
      </c>
      <c r="K407">
        <v>25</v>
      </c>
      <c r="L407">
        <v>23</v>
      </c>
      <c r="M407" s="1">
        <v>620.5</v>
      </c>
      <c r="N407">
        <v>250</v>
      </c>
    </row>
    <row r="408" spans="1:18" x14ac:dyDescent="0.25">
      <c r="A408" s="6">
        <v>0.72673611110803904</v>
      </c>
      <c r="B408">
        <v>17</v>
      </c>
      <c r="C408">
        <v>26</v>
      </c>
      <c r="D408">
        <v>30</v>
      </c>
      <c r="E408">
        <v>1503471.2458984375</v>
      </c>
      <c r="F408">
        <v>1468.2336385726928</v>
      </c>
      <c r="I408" s="6">
        <v>0.72607638888888892</v>
      </c>
      <c r="J408">
        <v>17</v>
      </c>
      <c r="K408">
        <v>25</v>
      </c>
      <c r="L408">
        <v>33</v>
      </c>
      <c r="M408" s="1">
        <v>623.09999999999991</v>
      </c>
      <c r="N408">
        <v>250</v>
      </c>
    </row>
    <row r="409" spans="1:18" x14ac:dyDescent="0.25">
      <c r="A409" s="6">
        <v>0.72685185185400769</v>
      </c>
      <c r="B409">
        <v>17</v>
      </c>
      <c r="C409">
        <v>26</v>
      </c>
      <c r="D409">
        <v>40</v>
      </c>
      <c r="E409">
        <v>756290.21074218745</v>
      </c>
      <c r="F409">
        <v>738.56465892791743</v>
      </c>
      <c r="I409" s="6">
        <v>0.72619212962962953</v>
      </c>
      <c r="J409">
        <v>17</v>
      </c>
      <c r="K409">
        <v>25</v>
      </c>
      <c r="L409">
        <v>43</v>
      </c>
      <c r="M409" s="1">
        <v>615.70000000000005</v>
      </c>
      <c r="N409">
        <v>250</v>
      </c>
    </row>
    <row r="410" spans="1:18" x14ac:dyDescent="0.25">
      <c r="A410" s="6">
        <v>0.72696759259997634</v>
      </c>
      <c r="B410">
        <v>17</v>
      </c>
      <c r="C410">
        <v>26</v>
      </c>
      <c r="D410">
        <v>50</v>
      </c>
      <c r="E410">
        <v>36196.19091796875</v>
      </c>
      <c r="F410">
        <v>35.347842693328857</v>
      </c>
      <c r="I410" s="6">
        <v>0.72630787037037037</v>
      </c>
      <c r="J410">
        <v>17</v>
      </c>
      <c r="K410">
        <v>25</v>
      </c>
      <c r="L410">
        <v>53</v>
      </c>
      <c r="M410" s="1">
        <v>612.15</v>
      </c>
      <c r="N410">
        <v>250</v>
      </c>
    </row>
    <row r="411" spans="1:18" x14ac:dyDescent="0.25">
      <c r="A411" s="6">
        <v>0.72708333333866904</v>
      </c>
      <c r="B411">
        <v>17</v>
      </c>
      <c r="C411">
        <v>27</v>
      </c>
      <c r="D411">
        <v>0</v>
      </c>
      <c r="E411">
        <v>239289.15146484374</v>
      </c>
      <c r="F411">
        <v>233.68081197738647</v>
      </c>
      <c r="I411" s="6">
        <v>0.72642361111111109</v>
      </c>
      <c r="J411">
        <v>17</v>
      </c>
      <c r="K411">
        <v>26</v>
      </c>
      <c r="L411">
        <v>3</v>
      </c>
      <c r="M411" s="1">
        <v>623.04999999999995</v>
      </c>
      <c r="N411">
        <v>250</v>
      </c>
    </row>
    <row r="412" spans="1:18" x14ac:dyDescent="0.25">
      <c r="A412" s="6">
        <v>0.72719907407736173</v>
      </c>
      <c r="B412">
        <v>17</v>
      </c>
      <c r="C412">
        <v>27</v>
      </c>
      <c r="D412">
        <v>10</v>
      </c>
      <c r="E412">
        <v>258314.90283203125</v>
      </c>
      <c r="F412">
        <v>252.26064729690552</v>
      </c>
      <c r="I412" s="6">
        <v>0.72653935185185192</v>
      </c>
      <c r="J412">
        <v>17</v>
      </c>
      <c r="K412">
        <v>26</v>
      </c>
      <c r="L412">
        <v>13</v>
      </c>
      <c r="M412" s="1">
        <v>617.70000000000005</v>
      </c>
      <c r="N412">
        <v>250</v>
      </c>
    </row>
    <row r="413" spans="1:18" x14ac:dyDescent="0.25">
      <c r="A413" s="6">
        <v>0.72731481481605442</v>
      </c>
      <c r="B413">
        <v>17</v>
      </c>
      <c r="C413">
        <v>27</v>
      </c>
      <c r="D413">
        <v>20</v>
      </c>
      <c r="E413">
        <v>269417.56572265626</v>
      </c>
      <c r="F413">
        <v>263.10309152603151</v>
      </c>
      <c r="I413" s="6">
        <v>0.72665509259259264</v>
      </c>
      <c r="J413">
        <v>17</v>
      </c>
      <c r="K413">
        <v>26</v>
      </c>
      <c r="L413">
        <v>23</v>
      </c>
      <c r="M413" s="1">
        <v>614.70000000000005</v>
      </c>
      <c r="N413">
        <v>250</v>
      </c>
    </row>
    <row r="414" spans="1:18" x14ac:dyDescent="0.25">
      <c r="A414" s="6">
        <v>0.72743055555474712</v>
      </c>
      <c r="B414">
        <v>17</v>
      </c>
      <c r="C414">
        <v>27</v>
      </c>
      <c r="D414">
        <v>30</v>
      </c>
      <c r="E414">
        <v>237770.77871093751</v>
      </c>
      <c r="F414">
        <v>232.19802608489991</v>
      </c>
      <c r="I414" s="6">
        <v>0.72677083333333325</v>
      </c>
      <c r="J414">
        <v>17</v>
      </c>
      <c r="K414">
        <v>26</v>
      </c>
      <c r="L414">
        <v>33</v>
      </c>
      <c r="M414" s="1">
        <v>608.15000000000009</v>
      </c>
      <c r="N414">
        <v>250</v>
      </c>
    </row>
    <row r="415" spans="1:18" x14ac:dyDescent="0.25">
      <c r="A415" s="6">
        <v>0.72754629630071577</v>
      </c>
      <c r="B415">
        <v>17</v>
      </c>
      <c r="C415">
        <v>27</v>
      </c>
      <c r="D415">
        <v>40</v>
      </c>
      <c r="E415">
        <v>265887.6025390625</v>
      </c>
      <c r="F415">
        <v>259.65586185455322</v>
      </c>
      <c r="I415" s="6">
        <v>0.72688657407407409</v>
      </c>
      <c r="J415">
        <v>17</v>
      </c>
      <c r="K415">
        <v>26</v>
      </c>
      <c r="L415">
        <v>43</v>
      </c>
      <c r="M415" s="1">
        <v>553.20000000000005</v>
      </c>
      <c r="N415">
        <v>0</v>
      </c>
      <c r="O415" t="s">
        <v>34</v>
      </c>
      <c r="P415" t="s">
        <v>33</v>
      </c>
      <c r="Q415">
        <v>5</v>
      </c>
      <c r="R415" t="s">
        <v>35</v>
      </c>
    </row>
    <row r="416" spans="1:18" x14ac:dyDescent="0.25">
      <c r="A416" s="6">
        <v>0.72766203703940846</v>
      </c>
      <c r="B416">
        <v>17</v>
      </c>
      <c r="C416">
        <v>27</v>
      </c>
      <c r="D416">
        <v>50</v>
      </c>
      <c r="E416">
        <v>214606.87480468751</v>
      </c>
      <c r="F416">
        <v>209.57702617645265</v>
      </c>
      <c r="I416" s="6">
        <v>0.72700231481481481</v>
      </c>
      <c r="J416">
        <v>17</v>
      </c>
      <c r="K416">
        <v>26</v>
      </c>
      <c r="L416">
        <v>53</v>
      </c>
      <c r="M416" s="1">
        <v>481.05</v>
      </c>
      <c r="N416">
        <v>500</v>
      </c>
    </row>
    <row r="417" spans="1:14" x14ac:dyDescent="0.25">
      <c r="A417" s="6">
        <v>0.72778935185488081</v>
      </c>
      <c r="B417">
        <v>17</v>
      </c>
      <c r="C417">
        <v>28</v>
      </c>
      <c r="D417">
        <v>1</v>
      </c>
      <c r="E417">
        <v>91464.113813920456</v>
      </c>
      <c r="F417">
        <v>89.320423646406695</v>
      </c>
      <c r="I417" s="6">
        <v>0.72711805555555553</v>
      </c>
      <c r="J417">
        <v>17</v>
      </c>
      <c r="K417">
        <v>27</v>
      </c>
      <c r="L417">
        <v>3</v>
      </c>
      <c r="M417" s="1">
        <v>512.9</v>
      </c>
      <c r="N417">
        <v>500</v>
      </c>
    </row>
    <row r="418" spans="1:14" x14ac:dyDescent="0.25">
      <c r="A418" s="6">
        <v>0.7279050925935735</v>
      </c>
      <c r="B418">
        <v>17</v>
      </c>
      <c r="C418">
        <v>28</v>
      </c>
      <c r="D418">
        <v>11</v>
      </c>
      <c r="E418">
        <v>219159.96279296873</v>
      </c>
      <c r="F418">
        <v>214.02340116500852</v>
      </c>
      <c r="I418" s="6">
        <v>0.72723379629629636</v>
      </c>
      <c r="J418">
        <v>17</v>
      </c>
      <c r="K418">
        <v>27</v>
      </c>
      <c r="L418">
        <v>13</v>
      </c>
      <c r="M418" s="1">
        <v>517</v>
      </c>
      <c r="N418">
        <v>500</v>
      </c>
    </row>
    <row r="419" spans="1:14" x14ac:dyDescent="0.25">
      <c r="A419" s="6">
        <v>0.72802083333226619</v>
      </c>
      <c r="B419">
        <v>17</v>
      </c>
      <c r="C419">
        <v>28</v>
      </c>
      <c r="D419">
        <v>21</v>
      </c>
      <c r="E419">
        <v>284215.84980468749</v>
      </c>
      <c r="F419">
        <v>277.55454082489013</v>
      </c>
      <c r="I419" s="6">
        <v>0.72734953703703698</v>
      </c>
      <c r="J419">
        <v>17</v>
      </c>
      <c r="K419">
        <v>27</v>
      </c>
      <c r="L419">
        <v>23</v>
      </c>
      <c r="M419" s="1">
        <v>518</v>
      </c>
      <c r="N419">
        <v>500</v>
      </c>
    </row>
    <row r="420" spans="1:14" x14ac:dyDescent="0.25">
      <c r="A420" s="6">
        <v>0.72813657407095889</v>
      </c>
      <c r="B420">
        <v>17</v>
      </c>
      <c r="C420">
        <v>28</v>
      </c>
      <c r="D420">
        <v>31</v>
      </c>
      <c r="E420">
        <v>221580.14228515624</v>
      </c>
      <c r="F420">
        <v>216.38685770034789</v>
      </c>
      <c r="I420" s="6">
        <v>0.72746527777777781</v>
      </c>
      <c r="J420">
        <v>17</v>
      </c>
      <c r="K420">
        <v>27</v>
      </c>
      <c r="L420">
        <v>33</v>
      </c>
      <c r="M420" s="1">
        <v>510</v>
      </c>
      <c r="N420">
        <v>500</v>
      </c>
    </row>
    <row r="421" spans="1:14" x14ac:dyDescent="0.25">
      <c r="A421" s="6">
        <v>0.72825231481692754</v>
      </c>
      <c r="B421">
        <v>17</v>
      </c>
      <c r="C421">
        <v>28</v>
      </c>
      <c r="D421">
        <v>41</v>
      </c>
      <c r="E421">
        <v>249171.73789062499</v>
      </c>
      <c r="F421">
        <v>243.33177528381347</v>
      </c>
      <c r="I421" s="6">
        <v>0.72758101851851853</v>
      </c>
      <c r="J421">
        <v>17</v>
      </c>
      <c r="K421">
        <v>27</v>
      </c>
      <c r="L421">
        <v>43</v>
      </c>
      <c r="M421" s="1">
        <v>516.9</v>
      </c>
      <c r="N421">
        <v>500</v>
      </c>
    </row>
    <row r="422" spans="1:14" x14ac:dyDescent="0.25">
      <c r="A422" s="6">
        <v>0.72837962963239988</v>
      </c>
      <c r="B422">
        <v>17</v>
      </c>
      <c r="C422">
        <v>28</v>
      </c>
      <c r="D422">
        <v>52</v>
      </c>
      <c r="E422">
        <v>252007.40296519885</v>
      </c>
      <c r="F422">
        <v>246.100979458202</v>
      </c>
      <c r="I422" s="6">
        <v>0.72769675925925925</v>
      </c>
      <c r="J422">
        <v>17</v>
      </c>
      <c r="K422">
        <v>27</v>
      </c>
      <c r="L422">
        <v>53</v>
      </c>
      <c r="M422" s="1">
        <v>521.1</v>
      </c>
      <c r="N422">
        <v>500</v>
      </c>
    </row>
    <row r="423" spans="1:14" x14ac:dyDescent="0.25">
      <c r="A423" s="6">
        <v>0.72849537037109258</v>
      </c>
      <c r="B423">
        <v>17</v>
      </c>
      <c r="C423">
        <v>29</v>
      </c>
      <c r="D423">
        <v>2</v>
      </c>
      <c r="E423">
        <v>246987.12617187499</v>
      </c>
      <c r="F423">
        <v>241.19836540222167</v>
      </c>
      <c r="I423" s="6">
        <v>0.72781250000000008</v>
      </c>
      <c r="J423">
        <v>17</v>
      </c>
      <c r="K423">
        <v>28</v>
      </c>
      <c r="L423">
        <v>3</v>
      </c>
      <c r="M423" s="1">
        <v>502.5</v>
      </c>
      <c r="N423">
        <v>500</v>
      </c>
    </row>
    <row r="424" spans="1:14" x14ac:dyDescent="0.25">
      <c r="A424" s="6">
        <v>0.72861111110978527</v>
      </c>
      <c r="B424">
        <v>17</v>
      </c>
      <c r="C424">
        <v>29</v>
      </c>
      <c r="D424">
        <v>12</v>
      </c>
      <c r="E424">
        <v>244214.48974609375</v>
      </c>
      <c r="F424">
        <v>238.49071264266968</v>
      </c>
      <c r="I424" s="6">
        <v>0.7279282407407407</v>
      </c>
      <c r="J424">
        <v>17</v>
      </c>
      <c r="K424">
        <v>28</v>
      </c>
      <c r="L424">
        <v>13</v>
      </c>
      <c r="M424" s="1">
        <v>508.79999999999995</v>
      </c>
      <c r="N424">
        <v>500</v>
      </c>
    </row>
    <row r="425" spans="1:14" x14ac:dyDescent="0.25">
      <c r="A425" s="6">
        <v>0.72872685185575392</v>
      </c>
      <c r="B425">
        <v>17</v>
      </c>
      <c r="C425">
        <v>29</v>
      </c>
      <c r="D425">
        <v>22</v>
      </c>
      <c r="E425">
        <v>250149.42080078126</v>
      </c>
      <c r="F425">
        <v>244.28654375076295</v>
      </c>
      <c r="I425" s="6">
        <v>0.72804398148148142</v>
      </c>
      <c r="J425">
        <v>17</v>
      </c>
      <c r="K425">
        <v>28</v>
      </c>
      <c r="L425">
        <v>23</v>
      </c>
      <c r="M425" s="1">
        <v>512.54999999999995</v>
      </c>
      <c r="N425">
        <v>500</v>
      </c>
    </row>
    <row r="426" spans="1:14" x14ac:dyDescent="0.25">
      <c r="A426" s="6">
        <v>0.72884259260172257</v>
      </c>
      <c r="B426">
        <v>17</v>
      </c>
      <c r="C426">
        <v>29</v>
      </c>
      <c r="D426">
        <v>32</v>
      </c>
      <c r="E426">
        <v>250685.25537109375</v>
      </c>
      <c r="F426">
        <v>244.80981969833374</v>
      </c>
      <c r="I426" s="6">
        <v>0.72815972222222225</v>
      </c>
      <c r="J426">
        <v>17</v>
      </c>
      <c r="K426">
        <v>28</v>
      </c>
      <c r="L426">
        <v>33</v>
      </c>
      <c r="M426" s="1">
        <v>511.55</v>
      </c>
      <c r="N426">
        <v>500</v>
      </c>
    </row>
    <row r="427" spans="1:14" x14ac:dyDescent="0.25">
      <c r="A427" s="6">
        <v>0.72895833334041527</v>
      </c>
      <c r="B427">
        <v>17</v>
      </c>
      <c r="C427">
        <v>29</v>
      </c>
      <c r="D427">
        <v>42</v>
      </c>
      <c r="E427">
        <v>210217.71259765624</v>
      </c>
      <c r="F427">
        <v>205.29073495864867</v>
      </c>
      <c r="I427" s="6">
        <v>0.72827546296296297</v>
      </c>
      <c r="J427">
        <v>17</v>
      </c>
      <c r="K427">
        <v>28</v>
      </c>
      <c r="L427">
        <v>43</v>
      </c>
      <c r="M427" s="1">
        <v>509.5</v>
      </c>
      <c r="N427">
        <v>500</v>
      </c>
    </row>
    <row r="428" spans="1:14" x14ac:dyDescent="0.25">
      <c r="A428" s="6">
        <v>0.72907407407910796</v>
      </c>
      <c r="B428">
        <v>17</v>
      </c>
      <c r="C428">
        <v>29</v>
      </c>
      <c r="D428">
        <v>52</v>
      </c>
      <c r="E428">
        <v>139300.92763671876</v>
      </c>
      <c r="F428">
        <v>136.03606214523316</v>
      </c>
      <c r="I428" s="6">
        <v>0.7283912037037038</v>
      </c>
      <c r="J428">
        <v>17</v>
      </c>
      <c r="K428">
        <v>28</v>
      </c>
      <c r="L428">
        <v>53</v>
      </c>
      <c r="M428" s="1">
        <v>514.40000000000009</v>
      </c>
      <c r="N428">
        <v>500</v>
      </c>
    </row>
    <row r="429" spans="1:14" x14ac:dyDescent="0.25">
      <c r="A429" s="6">
        <v>0.72920138888730435</v>
      </c>
      <c r="B429">
        <v>17</v>
      </c>
      <c r="C429">
        <v>30</v>
      </c>
      <c r="D429">
        <v>3</v>
      </c>
      <c r="E429">
        <v>203050.03977272726</v>
      </c>
      <c r="F429">
        <v>198.29105446555397</v>
      </c>
      <c r="I429" s="6">
        <v>0.72850694444444442</v>
      </c>
      <c r="J429">
        <v>17</v>
      </c>
      <c r="K429">
        <v>29</v>
      </c>
      <c r="L429">
        <v>3</v>
      </c>
      <c r="M429" s="1">
        <v>513.5</v>
      </c>
      <c r="N429">
        <v>500</v>
      </c>
    </row>
    <row r="430" spans="1:14" x14ac:dyDescent="0.25">
      <c r="A430" s="6">
        <v>0.72931712962599704</v>
      </c>
      <c r="B430">
        <v>17</v>
      </c>
      <c r="C430">
        <v>30</v>
      </c>
      <c r="D430">
        <v>13</v>
      </c>
      <c r="E430">
        <v>233992.85537109376</v>
      </c>
      <c r="F430">
        <v>228.50864782333375</v>
      </c>
      <c r="I430" s="6">
        <v>0.72862268518518514</v>
      </c>
      <c r="J430">
        <v>17</v>
      </c>
      <c r="K430">
        <v>29</v>
      </c>
      <c r="L430">
        <v>13</v>
      </c>
      <c r="M430" s="1">
        <v>511.6</v>
      </c>
      <c r="N430">
        <v>500</v>
      </c>
    </row>
    <row r="431" spans="1:14" x14ac:dyDescent="0.25">
      <c r="A431" s="6">
        <v>0.72943287037196569</v>
      </c>
      <c r="B431">
        <v>17</v>
      </c>
      <c r="C431">
        <v>30</v>
      </c>
      <c r="D431">
        <v>23</v>
      </c>
      <c r="E431">
        <v>266709.32382812502</v>
      </c>
      <c r="F431">
        <v>260.45832405090334</v>
      </c>
      <c r="I431" s="6">
        <v>0.72873842592592597</v>
      </c>
      <c r="J431">
        <v>17</v>
      </c>
      <c r="K431">
        <v>29</v>
      </c>
      <c r="L431">
        <v>23</v>
      </c>
      <c r="M431" s="1">
        <v>504.59999999999997</v>
      </c>
      <c r="N431">
        <v>500</v>
      </c>
    </row>
    <row r="432" spans="1:14" x14ac:dyDescent="0.25">
      <c r="A432" s="6">
        <v>0.72954861111793434</v>
      </c>
      <c r="B432">
        <v>17</v>
      </c>
      <c r="C432">
        <v>30</v>
      </c>
      <c r="D432">
        <v>33</v>
      </c>
      <c r="E432">
        <v>253233.21298828127</v>
      </c>
      <c r="F432">
        <v>247.29805955886843</v>
      </c>
      <c r="I432" s="6">
        <v>0.72885416666666669</v>
      </c>
      <c r="J432">
        <v>17</v>
      </c>
      <c r="K432">
        <v>29</v>
      </c>
      <c r="L432">
        <v>33</v>
      </c>
      <c r="M432" s="1">
        <v>523.79999999999995</v>
      </c>
      <c r="N432">
        <v>500</v>
      </c>
    </row>
    <row r="433" spans="1:18" x14ac:dyDescent="0.25">
      <c r="A433" s="6">
        <v>0.72966435185662704</v>
      </c>
      <c r="B433">
        <v>17</v>
      </c>
      <c r="C433">
        <v>30</v>
      </c>
      <c r="D433">
        <v>43</v>
      </c>
      <c r="E433">
        <v>248317.97226562499</v>
      </c>
      <c r="F433">
        <v>242.49801979064941</v>
      </c>
      <c r="I433" s="6">
        <v>0.7289699074074073</v>
      </c>
      <c r="J433">
        <v>17</v>
      </c>
      <c r="K433">
        <v>29</v>
      </c>
      <c r="L433">
        <v>43</v>
      </c>
      <c r="M433" s="1">
        <v>502.1</v>
      </c>
      <c r="N433">
        <v>500</v>
      </c>
    </row>
    <row r="434" spans="1:18" x14ac:dyDescent="0.25">
      <c r="A434" s="6">
        <v>0.72978009259531973</v>
      </c>
      <c r="B434">
        <v>17</v>
      </c>
      <c r="C434">
        <v>30</v>
      </c>
      <c r="D434">
        <v>53</v>
      </c>
      <c r="E434">
        <v>249230.34560546873</v>
      </c>
      <c r="F434">
        <v>243.38900938034055</v>
      </c>
      <c r="I434" s="6">
        <v>0.72908564814814814</v>
      </c>
      <c r="J434">
        <v>17</v>
      </c>
      <c r="K434">
        <v>29</v>
      </c>
      <c r="L434">
        <v>53</v>
      </c>
      <c r="M434" s="1">
        <v>515.79999999999995</v>
      </c>
      <c r="N434">
        <v>500</v>
      </c>
    </row>
    <row r="435" spans="1:18" x14ac:dyDescent="0.25">
      <c r="A435" s="6">
        <v>0.72989583333401242</v>
      </c>
      <c r="B435">
        <v>17</v>
      </c>
      <c r="C435">
        <v>31</v>
      </c>
      <c r="D435">
        <v>3</v>
      </c>
      <c r="E435">
        <v>262962.26689453126</v>
      </c>
      <c r="F435">
        <v>256.79908876419069</v>
      </c>
      <c r="I435" s="6">
        <v>0.72920138888888886</v>
      </c>
      <c r="J435">
        <v>17</v>
      </c>
      <c r="K435">
        <v>30</v>
      </c>
      <c r="L435">
        <v>3</v>
      </c>
      <c r="M435" s="1">
        <v>504.54999999999995</v>
      </c>
      <c r="N435">
        <v>500</v>
      </c>
    </row>
    <row r="436" spans="1:18" x14ac:dyDescent="0.25">
      <c r="A436" s="6">
        <v>0.73001157407270512</v>
      </c>
      <c r="B436">
        <v>17</v>
      </c>
      <c r="C436">
        <v>31</v>
      </c>
      <c r="D436">
        <v>13</v>
      </c>
      <c r="E436">
        <v>252655.72568359374</v>
      </c>
      <c r="F436">
        <v>246.73410711288452</v>
      </c>
      <c r="I436" s="6">
        <v>0.72931712962962969</v>
      </c>
      <c r="J436">
        <v>17</v>
      </c>
      <c r="K436">
        <v>30</v>
      </c>
      <c r="L436">
        <v>13</v>
      </c>
      <c r="M436" s="1">
        <v>513.29999999999995</v>
      </c>
      <c r="N436">
        <v>500</v>
      </c>
    </row>
    <row r="437" spans="1:18" x14ac:dyDescent="0.25">
      <c r="A437" s="6">
        <v>0.73012731481139781</v>
      </c>
      <c r="B437">
        <v>17</v>
      </c>
      <c r="C437">
        <v>31</v>
      </c>
      <c r="D437">
        <v>23</v>
      </c>
      <c r="E437">
        <v>268771.69150390622</v>
      </c>
      <c r="F437">
        <v>262.47235498428341</v>
      </c>
      <c r="I437" s="6">
        <v>0.72943287037037041</v>
      </c>
      <c r="J437">
        <v>17</v>
      </c>
      <c r="K437">
        <v>30</v>
      </c>
      <c r="L437">
        <v>23</v>
      </c>
      <c r="M437" s="1">
        <v>511.1</v>
      </c>
      <c r="N437">
        <v>500</v>
      </c>
    </row>
    <row r="438" spans="1:18" x14ac:dyDescent="0.25">
      <c r="A438" s="6">
        <v>0.73024305555736646</v>
      </c>
      <c r="B438">
        <v>17</v>
      </c>
      <c r="C438">
        <v>31</v>
      </c>
      <c r="D438">
        <v>33</v>
      </c>
      <c r="E438">
        <v>173647.58769531251</v>
      </c>
      <c r="F438">
        <v>169.57772235870362</v>
      </c>
      <c r="I438" s="6">
        <v>0.72954861111111102</v>
      </c>
      <c r="J438">
        <v>17</v>
      </c>
      <c r="K438">
        <v>30</v>
      </c>
      <c r="L438">
        <v>33</v>
      </c>
      <c r="M438" s="1">
        <v>523.29999999999995</v>
      </c>
      <c r="N438">
        <v>500</v>
      </c>
    </row>
    <row r="439" spans="1:18" x14ac:dyDescent="0.25">
      <c r="A439" s="6">
        <v>0.73035879630333511</v>
      </c>
      <c r="B439">
        <v>17</v>
      </c>
      <c r="C439">
        <v>31</v>
      </c>
      <c r="D439">
        <v>43</v>
      </c>
      <c r="E439">
        <v>141042.33281250001</v>
      </c>
      <c r="F439">
        <v>137.73665313720704</v>
      </c>
      <c r="I439" s="6">
        <v>0.72966435185185186</v>
      </c>
      <c r="J439">
        <v>17</v>
      </c>
      <c r="K439">
        <v>30</v>
      </c>
      <c r="L439">
        <v>43</v>
      </c>
      <c r="M439" s="1">
        <v>513.85</v>
      </c>
      <c r="N439">
        <v>500</v>
      </c>
    </row>
    <row r="440" spans="1:18" x14ac:dyDescent="0.25">
      <c r="A440" s="6">
        <v>0.73047453704202781</v>
      </c>
      <c r="B440">
        <v>17</v>
      </c>
      <c r="C440">
        <v>31</v>
      </c>
      <c r="D440">
        <v>53</v>
      </c>
      <c r="E440">
        <v>260659.90410156251</v>
      </c>
      <c r="F440">
        <v>254.55068759918214</v>
      </c>
      <c r="I440" s="6">
        <v>0.72978009259259258</v>
      </c>
      <c r="J440">
        <v>17</v>
      </c>
      <c r="K440">
        <v>30</v>
      </c>
      <c r="L440">
        <v>53</v>
      </c>
      <c r="M440" s="1">
        <v>518.9</v>
      </c>
      <c r="N440">
        <v>500</v>
      </c>
    </row>
    <row r="441" spans="1:18" x14ac:dyDescent="0.25">
      <c r="A441" s="6">
        <v>0.7305902777807205</v>
      </c>
      <c r="B441">
        <v>17</v>
      </c>
      <c r="C441">
        <v>32</v>
      </c>
      <c r="D441">
        <v>3</v>
      </c>
      <c r="E441">
        <v>260688.13857421876</v>
      </c>
      <c r="F441">
        <v>254.5782603263855</v>
      </c>
      <c r="I441" s="6">
        <v>0.7298958333333333</v>
      </c>
      <c r="J441">
        <v>17</v>
      </c>
      <c r="K441">
        <v>31</v>
      </c>
      <c r="L441">
        <v>3</v>
      </c>
      <c r="M441" s="1">
        <v>519.20000000000005</v>
      </c>
      <c r="N441">
        <v>500</v>
      </c>
    </row>
    <row r="442" spans="1:18" x14ac:dyDescent="0.25">
      <c r="A442" s="6">
        <v>0.73071759259619284</v>
      </c>
      <c r="B442">
        <v>17</v>
      </c>
      <c r="C442">
        <v>32</v>
      </c>
      <c r="D442">
        <v>14</v>
      </c>
      <c r="E442">
        <v>222040.30806107953</v>
      </c>
      <c r="F442">
        <v>216.83623834089798</v>
      </c>
      <c r="I442" s="6">
        <v>0.73001157407407413</v>
      </c>
      <c r="J442">
        <v>17</v>
      </c>
      <c r="K442">
        <v>31</v>
      </c>
      <c r="L442">
        <v>13</v>
      </c>
      <c r="M442" s="1">
        <v>518</v>
      </c>
      <c r="N442">
        <v>500</v>
      </c>
    </row>
    <row r="443" spans="1:18" x14ac:dyDescent="0.25">
      <c r="A443" s="6">
        <v>0.73083333333488554</v>
      </c>
      <c r="B443">
        <v>17</v>
      </c>
      <c r="C443">
        <v>32</v>
      </c>
      <c r="D443">
        <v>24</v>
      </c>
      <c r="E443">
        <v>272415.11845703126</v>
      </c>
      <c r="F443">
        <v>266.03038911819459</v>
      </c>
      <c r="I443" s="6">
        <v>0.73012731481481474</v>
      </c>
      <c r="J443">
        <v>17</v>
      </c>
      <c r="K443">
        <v>31</v>
      </c>
      <c r="L443">
        <v>23</v>
      </c>
      <c r="M443" s="1">
        <v>510.7</v>
      </c>
      <c r="N443">
        <v>500</v>
      </c>
    </row>
    <row r="444" spans="1:18" x14ac:dyDescent="0.25">
      <c r="A444" s="6">
        <v>0.73096064815035788</v>
      </c>
      <c r="B444">
        <v>17</v>
      </c>
      <c r="C444">
        <v>32</v>
      </c>
      <c r="D444">
        <v>35</v>
      </c>
      <c r="E444">
        <v>250642.15367542615</v>
      </c>
      <c r="F444">
        <v>244.76772819865835</v>
      </c>
      <c r="I444" s="6">
        <v>0.73024305555555558</v>
      </c>
      <c r="J444">
        <v>17</v>
      </c>
      <c r="K444">
        <v>31</v>
      </c>
      <c r="L444">
        <v>33</v>
      </c>
      <c r="M444" s="1">
        <v>515.25</v>
      </c>
      <c r="N444">
        <v>500</v>
      </c>
    </row>
    <row r="445" spans="1:18" x14ac:dyDescent="0.25">
      <c r="A445" s="6">
        <v>0.73107638888905058</v>
      </c>
      <c r="B445">
        <v>17</v>
      </c>
      <c r="C445">
        <v>32</v>
      </c>
      <c r="D445">
        <v>45</v>
      </c>
      <c r="E445">
        <v>247018.00742187502</v>
      </c>
      <c r="F445">
        <v>241.22852287292483</v>
      </c>
      <c r="I445" s="6">
        <v>0.7303587962962963</v>
      </c>
      <c r="J445">
        <v>17</v>
      </c>
      <c r="K445">
        <v>31</v>
      </c>
      <c r="L445">
        <v>43</v>
      </c>
      <c r="M445" s="1">
        <v>514.9</v>
      </c>
      <c r="N445">
        <v>0</v>
      </c>
      <c r="O445" t="s">
        <v>34</v>
      </c>
      <c r="P445" t="s">
        <v>33</v>
      </c>
      <c r="Q445">
        <v>5</v>
      </c>
      <c r="R445" t="s">
        <v>36</v>
      </c>
    </row>
    <row r="446" spans="1:18" x14ac:dyDescent="0.25">
      <c r="A446" s="6">
        <v>0.73120370371179888</v>
      </c>
      <c r="B446">
        <v>17</v>
      </c>
      <c r="C446">
        <v>32</v>
      </c>
      <c r="D446">
        <v>56</v>
      </c>
      <c r="E446">
        <v>241275.90012428979</v>
      </c>
      <c r="F446">
        <v>235.62099621512675</v>
      </c>
      <c r="I446" s="6">
        <v>0.73047453703703702</v>
      </c>
      <c r="J446">
        <v>17</v>
      </c>
      <c r="K446">
        <v>31</v>
      </c>
      <c r="L446">
        <v>53</v>
      </c>
      <c r="M446" s="1">
        <v>511.9</v>
      </c>
      <c r="N446">
        <v>1000</v>
      </c>
    </row>
    <row r="447" spans="1:18" x14ac:dyDescent="0.25">
      <c r="A447" s="6">
        <v>0.73131944445049157</v>
      </c>
      <c r="B447">
        <v>17</v>
      </c>
      <c r="C447">
        <v>33</v>
      </c>
      <c r="D447">
        <v>6</v>
      </c>
      <c r="E447">
        <v>272545.84316406248</v>
      </c>
      <c r="F447">
        <v>266.15804996490476</v>
      </c>
      <c r="I447" s="6">
        <v>0.73059027777777785</v>
      </c>
      <c r="J447">
        <v>17</v>
      </c>
      <c r="K447">
        <v>32</v>
      </c>
      <c r="L447">
        <v>3</v>
      </c>
      <c r="M447" s="1">
        <v>523.85</v>
      </c>
      <c r="N447">
        <v>1000</v>
      </c>
    </row>
    <row r="448" spans="1:18" x14ac:dyDescent="0.25">
      <c r="A448" s="6">
        <v>0.73144675925868796</v>
      </c>
      <c r="B448">
        <v>17</v>
      </c>
      <c r="C448">
        <v>33</v>
      </c>
      <c r="D448">
        <v>17</v>
      </c>
      <c r="E448">
        <v>231432.31773792615</v>
      </c>
      <c r="F448">
        <v>226.0081227909435</v>
      </c>
      <c r="I448" s="6">
        <v>0.73070601851851846</v>
      </c>
      <c r="J448">
        <v>17</v>
      </c>
      <c r="K448">
        <v>32</v>
      </c>
      <c r="L448">
        <v>13</v>
      </c>
      <c r="M448" s="1">
        <v>511.04999999999995</v>
      </c>
      <c r="N448">
        <v>1000</v>
      </c>
    </row>
    <row r="449" spans="1:14" x14ac:dyDescent="0.25">
      <c r="A449" s="6">
        <v>0.73156249999738066</v>
      </c>
      <c r="B449">
        <v>17</v>
      </c>
      <c r="C449">
        <v>33</v>
      </c>
      <c r="D449">
        <v>27</v>
      </c>
      <c r="E449">
        <v>256721.47812500002</v>
      </c>
      <c r="F449">
        <v>250.70456848144534</v>
      </c>
      <c r="I449" s="6">
        <v>0.7308217592592593</v>
      </c>
      <c r="J449">
        <v>17</v>
      </c>
      <c r="K449">
        <v>32</v>
      </c>
      <c r="L449">
        <v>23</v>
      </c>
      <c r="M449" s="1">
        <v>518.45000000000005</v>
      </c>
      <c r="N449">
        <v>1000</v>
      </c>
    </row>
    <row r="450" spans="1:14" x14ac:dyDescent="0.25">
      <c r="A450" s="6">
        <v>0.73167824074334931</v>
      </c>
      <c r="B450">
        <v>17</v>
      </c>
      <c r="C450">
        <v>33</v>
      </c>
      <c r="D450">
        <v>37</v>
      </c>
      <c r="E450">
        <v>250917.48447265627</v>
      </c>
      <c r="F450">
        <v>245.03660593032839</v>
      </c>
      <c r="I450" s="6">
        <v>0.73093750000000002</v>
      </c>
      <c r="J450">
        <v>17</v>
      </c>
      <c r="K450">
        <v>32</v>
      </c>
      <c r="L450">
        <v>33</v>
      </c>
      <c r="M450" s="1">
        <v>510.95</v>
      </c>
      <c r="N450">
        <v>1000</v>
      </c>
    </row>
    <row r="451" spans="1:14" x14ac:dyDescent="0.25">
      <c r="A451" s="6">
        <v>0.73179398148931796</v>
      </c>
      <c r="B451">
        <v>17</v>
      </c>
      <c r="C451">
        <v>33</v>
      </c>
      <c r="D451">
        <v>47</v>
      </c>
      <c r="E451">
        <v>266550.61337890627</v>
      </c>
      <c r="F451">
        <v>260.30333337783816</v>
      </c>
      <c r="I451" s="6">
        <v>0.73105324074074074</v>
      </c>
      <c r="J451">
        <v>17</v>
      </c>
      <c r="K451">
        <v>32</v>
      </c>
      <c r="L451">
        <v>43</v>
      </c>
      <c r="M451" s="1">
        <v>515.40000000000009</v>
      </c>
      <c r="N451">
        <v>1000</v>
      </c>
    </row>
    <row r="452" spans="1:14" x14ac:dyDescent="0.25">
      <c r="A452" s="6">
        <v>0.73192129629751435</v>
      </c>
      <c r="B452">
        <v>17</v>
      </c>
      <c r="C452">
        <v>33</v>
      </c>
      <c r="D452">
        <v>58</v>
      </c>
      <c r="E452">
        <v>164944.60919744318</v>
      </c>
      <c r="F452">
        <v>161.0787199193781</v>
      </c>
      <c r="I452" s="6">
        <v>0.73116898148148157</v>
      </c>
      <c r="J452">
        <v>17</v>
      </c>
      <c r="K452">
        <v>32</v>
      </c>
      <c r="L452">
        <v>53</v>
      </c>
      <c r="M452" s="1">
        <v>502.75</v>
      </c>
      <c r="N452">
        <v>1000</v>
      </c>
    </row>
    <row r="453" spans="1:14" x14ac:dyDescent="0.25">
      <c r="A453" s="6">
        <v>0.73203703703620704</v>
      </c>
      <c r="B453">
        <v>17</v>
      </c>
      <c r="C453">
        <v>34</v>
      </c>
      <c r="D453">
        <v>8</v>
      </c>
      <c r="E453">
        <v>155586.3994140625</v>
      </c>
      <c r="F453">
        <v>151.93984317779541</v>
      </c>
      <c r="I453" s="6">
        <v>0.73128472222222218</v>
      </c>
      <c r="J453">
        <v>17</v>
      </c>
      <c r="K453">
        <v>33</v>
      </c>
      <c r="L453">
        <v>3</v>
      </c>
      <c r="M453" s="1">
        <v>512.25</v>
      </c>
      <c r="N453">
        <v>1000</v>
      </c>
    </row>
    <row r="454" spans="1:14" x14ac:dyDescent="0.25">
      <c r="A454" s="6">
        <v>0.73215277777489973</v>
      </c>
      <c r="B454">
        <v>17</v>
      </c>
      <c r="C454">
        <v>34</v>
      </c>
      <c r="D454">
        <v>18</v>
      </c>
      <c r="E454">
        <v>254863.08017578124</v>
      </c>
      <c r="F454">
        <v>248.88972673416137</v>
      </c>
      <c r="I454" s="6">
        <v>0.73140046296296291</v>
      </c>
      <c r="J454">
        <v>17</v>
      </c>
      <c r="K454">
        <v>33</v>
      </c>
      <c r="L454">
        <v>13</v>
      </c>
      <c r="M454" s="1">
        <v>514.85</v>
      </c>
      <c r="N454">
        <v>1000</v>
      </c>
    </row>
    <row r="455" spans="1:14" x14ac:dyDescent="0.25">
      <c r="A455" s="6">
        <v>0.73226851852086838</v>
      </c>
      <c r="B455">
        <v>17</v>
      </c>
      <c r="C455">
        <v>34</v>
      </c>
      <c r="D455">
        <v>28</v>
      </c>
      <c r="E455">
        <v>246718.13388671874</v>
      </c>
      <c r="F455">
        <v>240.93567762374877</v>
      </c>
      <c r="I455" s="6">
        <v>0.73151620370370374</v>
      </c>
      <c r="J455">
        <v>17</v>
      </c>
      <c r="K455">
        <v>33</v>
      </c>
      <c r="L455">
        <v>23</v>
      </c>
      <c r="M455" s="1">
        <v>517.5</v>
      </c>
      <c r="N455">
        <v>1000</v>
      </c>
    </row>
    <row r="456" spans="1:14" x14ac:dyDescent="0.25">
      <c r="A456" s="6">
        <v>0.73239583333634073</v>
      </c>
      <c r="B456">
        <v>17</v>
      </c>
      <c r="C456">
        <v>34</v>
      </c>
      <c r="D456">
        <v>39</v>
      </c>
      <c r="E456">
        <v>252562.19096235797</v>
      </c>
      <c r="F456">
        <v>246.64276461167771</v>
      </c>
      <c r="I456" s="6">
        <v>0.73163194444444446</v>
      </c>
      <c r="J456">
        <v>17</v>
      </c>
      <c r="K456">
        <v>33</v>
      </c>
      <c r="L456">
        <v>33</v>
      </c>
      <c r="M456" s="1">
        <v>521</v>
      </c>
      <c r="N456">
        <v>1000</v>
      </c>
    </row>
    <row r="457" spans="1:14" x14ac:dyDescent="0.25">
      <c r="A457" s="6">
        <v>0.73252314814453712</v>
      </c>
      <c r="B457">
        <v>17</v>
      </c>
      <c r="C457">
        <v>34</v>
      </c>
      <c r="D457">
        <v>50</v>
      </c>
      <c r="E457">
        <v>233690.19699928976</v>
      </c>
      <c r="F457">
        <v>228.21308300711891</v>
      </c>
      <c r="I457" s="6">
        <v>0.73174768518518529</v>
      </c>
      <c r="J457">
        <v>17</v>
      </c>
      <c r="K457">
        <v>33</v>
      </c>
      <c r="L457">
        <v>43</v>
      </c>
      <c r="M457" s="1">
        <v>523.45000000000005</v>
      </c>
      <c r="N457">
        <v>1000</v>
      </c>
    </row>
    <row r="458" spans="1:14" x14ac:dyDescent="0.25">
      <c r="A458" s="6">
        <v>0.73263888889050577</v>
      </c>
      <c r="B458">
        <v>17</v>
      </c>
      <c r="C458">
        <v>35</v>
      </c>
      <c r="D458">
        <v>0</v>
      </c>
      <c r="E458">
        <v>259095.08486328126</v>
      </c>
      <c r="F458">
        <v>253.0225438117981</v>
      </c>
      <c r="I458" s="6">
        <v>0.7318634259259259</v>
      </c>
      <c r="J458">
        <v>17</v>
      </c>
      <c r="K458">
        <v>33</v>
      </c>
      <c r="L458">
        <v>53</v>
      </c>
      <c r="M458" s="1">
        <v>519</v>
      </c>
      <c r="N458">
        <v>1000</v>
      </c>
    </row>
    <row r="459" spans="1:14" x14ac:dyDescent="0.25">
      <c r="A459" s="6">
        <v>0.73276620370597811</v>
      </c>
      <c r="B459">
        <v>17</v>
      </c>
      <c r="C459">
        <v>35</v>
      </c>
      <c r="D459">
        <v>11</v>
      </c>
      <c r="E459">
        <v>255694.68084161929</v>
      </c>
      <c r="F459">
        <v>249.70183675939384</v>
      </c>
      <c r="I459" s="6">
        <v>0.73197916666666663</v>
      </c>
      <c r="J459">
        <v>17</v>
      </c>
      <c r="K459">
        <v>34</v>
      </c>
      <c r="L459">
        <v>3</v>
      </c>
      <c r="M459" s="1">
        <v>519.95000000000005</v>
      </c>
      <c r="N459">
        <v>1000</v>
      </c>
    </row>
    <row r="460" spans="1:14" x14ac:dyDescent="0.25">
      <c r="A460" s="6">
        <v>0.73288194444467081</v>
      </c>
      <c r="B460">
        <v>17</v>
      </c>
      <c r="C460">
        <v>35</v>
      </c>
      <c r="D460">
        <v>21</v>
      </c>
      <c r="E460">
        <v>267201.22617187502</v>
      </c>
      <c r="F460">
        <v>260.9386974334717</v>
      </c>
      <c r="I460" s="6">
        <v>0.73209490740740746</v>
      </c>
      <c r="J460">
        <v>17</v>
      </c>
      <c r="K460">
        <v>34</v>
      </c>
      <c r="L460">
        <v>13</v>
      </c>
      <c r="M460" s="1">
        <v>516.35</v>
      </c>
      <c r="N460">
        <v>1000</v>
      </c>
    </row>
    <row r="461" spans="1:14" x14ac:dyDescent="0.25">
      <c r="A461" s="6">
        <v>0.73300925926741911</v>
      </c>
      <c r="B461">
        <v>17</v>
      </c>
      <c r="C461">
        <v>35</v>
      </c>
      <c r="D461">
        <v>32</v>
      </c>
      <c r="E461">
        <v>229932.13982599432</v>
      </c>
      <c r="F461">
        <v>224.54310529882258</v>
      </c>
      <c r="I461" s="6">
        <v>0.73221064814814818</v>
      </c>
      <c r="J461">
        <v>17</v>
      </c>
      <c r="K461">
        <v>34</v>
      </c>
      <c r="L461">
        <v>23</v>
      </c>
      <c r="M461" s="1">
        <v>511.8</v>
      </c>
      <c r="N461">
        <v>1000</v>
      </c>
    </row>
    <row r="462" spans="1:14" x14ac:dyDescent="0.25">
      <c r="A462" s="6">
        <v>0.7331250000061118</v>
      </c>
      <c r="B462">
        <v>17</v>
      </c>
      <c r="C462">
        <v>35</v>
      </c>
      <c r="D462">
        <v>42</v>
      </c>
      <c r="E462">
        <v>263382.02763671876</v>
      </c>
      <c r="F462">
        <v>257.20901136398317</v>
      </c>
      <c r="I462" s="6">
        <v>0.73232638888888879</v>
      </c>
      <c r="J462">
        <v>17</v>
      </c>
      <c r="K462">
        <v>34</v>
      </c>
      <c r="L462">
        <v>33</v>
      </c>
      <c r="M462" s="1">
        <v>516.79999999999995</v>
      </c>
      <c r="N462">
        <v>1000</v>
      </c>
    </row>
    <row r="463" spans="1:14" x14ac:dyDescent="0.25">
      <c r="A463" s="6">
        <v>0.7332407407448045</v>
      </c>
      <c r="B463">
        <v>17</v>
      </c>
      <c r="C463">
        <v>35</v>
      </c>
      <c r="D463">
        <v>52</v>
      </c>
      <c r="E463">
        <v>265446.52167968749</v>
      </c>
      <c r="F463">
        <v>259.22511882781981</v>
      </c>
      <c r="I463" s="6">
        <v>0.73244212962962962</v>
      </c>
      <c r="J463">
        <v>17</v>
      </c>
      <c r="K463">
        <v>34</v>
      </c>
      <c r="L463">
        <v>43</v>
      </c>
      <c r="M463" s="1">
        <v>522.25</v>
      </c>
      <c r="N463">
        <v>1000</v>
      </c>
    </row>
    <row r="464" spans="1:14" x14ac:dyDescent="0.25">
      <c r="A464" s="6">
        <v>0.73335648148349719</v>
      </c>
      <c r="B464">
        <v>17</v>
      </c>
      <c r="C464">
        <v>36</v>
      </c>
      <c r="D464">
        <v>2</v>
      </c>
      <c r="E464">
        <v>242464.17656250001</v>
      </c>
      <c r="F464">
        <v>236.78142242431642</v>
      </c>
      <c r="I464" s="6">
        <v>0.73255787037037035</v>
      </c>
      <c r="J464">
        <v>17</v>
      </c>
      <c r="K464">
        <v>34</v>
      </c>
      <c r="L464">
        <v>53</v>
      </c>
      <c r="M464" s="1">
        <v>506.75</v>
      </c>
      <c r="N464">
        <v>1000</v>
      </c>
    </row>
    <row r="465" spans="1:17" x14ac:dyDescent="0.25">
      <c r="A465" s="6">
        <v>0.73347222222218988</v>
      </c>
      <c r="B465">
        <v>17</v>
      </c>
      <c r="C465">
        <v>36</v>
      </c>
      <c r="D465">
        <v>12</v>
      </c>
      <c r="E465">
        <v>261642.28535156249</v>
      </c>
      <c r="F465">
        <v>255.51004428863524</v>
      </c>
      <c r="I465" s="6">
        <v>0.73267361111111118</v>
      </c>
      <c r="J465">
        <v>17</v>
      </c>
      <c r="K465">
        <v>35</v>
      </c>
      <c r="L465">
        <v>3</v>
      </c>
      <c r="M465" s="1">
        <v>515.04999999999995</v>
      </c>
      <c r="N465">
        <v>1000</v>
      </c>
    </row>
    <row r="466" spans="1:17" x14ac:dyDescent="0.25">
      <c r="A466" s="6">
        <v>0.73358796296088258</v>
      </c>
      <c r="B466">
        <v>17</v>
      </c>
      <c r="C466">
        <v>36</v>
      </c>
      <c r="D466">
        <v>22</v>
      </c>
      <c r="E466">
        <v>203770.0244140625</v>
      </c>
      <c r="F466">
        <v>198.99416446685791</v>
      </c>
      <c r="I466" s="6">
        <v>0.7327893518518519</v>
      </c>
      <c r="J466">
        <v>17</v>
      </c>
      <c r="K466">
        <v>35</v>
      </c>
      <c r="L466">
        <v>13</v>
      </c>
      <c r="M466" s="1">
        <v>521</v>
      </c>
      <c r="N466">
        <v>1000</v>
      </c>
    </row>
    <row r="467" spans="1:17" x14ac:dyDescent="0.25">
      <c r="A467" s="6">
        <v>0.73371527778363088</v>
      </c>
      <c r="B467">
        <v>17</v>
      </c>
      <c r="C467">
        <v>36</v>
      </c>
      <c r="D467">
        <v>33</v>
      </c>
      <c r="E467">
        <v>102933.3779296875</v>
      </c>
      <c r="F467">
        <v>100.52087688446045</v>
      </c>
      <c r="I467" s="6">
        <v>0.73290509259259251</v>
      </c>
      <c r="J467">
        <v>17</v>
      </c>
      <c r="K467">
        <v>35</v>
      </c>
      <c r="L467">
        <v>23</v>
      </c>
      <c r="M467" s="1">
        <v>521.95000000000005</v>
      </c>
      <c r="N467">
        <v>1000</v>
      </c>
    </row>
    <row r="468" spans="1:17" x14ac:dyDescent="0.25">
      <c r="A468" s="6">
        <v>0.73383101852232357</v>
      </c>
      <c r="B468">
        <v>17</v>
      </c>
      <c r="C468">
        <v>36</v>
      </c>
      <c r="D468">
        <v>43</v>
      </c>
      <c r="E468">
        <v>277301.60234375001</v>
      </c>
      <c r="F468">
        <v>270.80234603881837</v>
      </c>
      <c r="I468" s="6">
        <v>0.73302083333333334</v>
      </c>
      <c r="J468">
        <v>17</v>
      </c>
      <c r="K468">
        <v>35</v>
      </c>
      <c r="L468">
        <v>33</v>
      </c>
      <c r="M468" s="1">
        <v>513.45000000000005</v>
      </c>
      <c r="N468">
        <v>1000</v>
      </c>
    </row>
    <row r="469" spans="1:17" x14ac:dyDescent="0.25">
      <c r="A469" s="6">
        <v>0.73394675926101627</v>
      </c>
      <c r="B469">
        <v>17</v>
      </c>
      <c r="C469">
        <v>36</v>
      </c>
      <c r="D469">
        <v>53</v>
      </c>
      <c r="E469">
        <v>173867.90556640626</v>
      </c>
      <c r="F469">
        <v>169.79287652969361</v>
      </c>
      <c r="I469" s="6">
        <v>0.73313657407407407</v>
      </c>
      <c r="J469">
        <v>17</v>
      </c>
      <c r="K469">
        <v>35</v>
      </c>
      <c r="L469">
        <v>43</v>
      </c>
      <c r="M469" s="1">
        <v>511.34999999999997</v>
      </c>
      <c r="N469">
        <v>0</v>
      </c>
      <c r="O469" t="s">
        <v>44</v>
      </c>
      <c r="P469" t="s">
        <v>33</v>
      </c>
      <c r="Q469">
        <v>5</v>
      </c>
    </row>
    <row r="470" spans="1:17" x14ac:dyDescent="0.25">
      <c r="A470" s="6">
        <v>0.73407407407648861</v>
      </c>
      <c r="B470">
        <v>17</v>
      </c>
      <c r="C470">
        <v>37</v>
      </c>
      <c r="D470">
        <v>4</v>
      </c>
      <c r="E470">
        <v>0.52734375</v>
      </c>
      <c r="F470">
        <v>5.14984130859375E-4</v>
      </c>
      <c r="I470" s="6">
        <v>0.73325231481481479</v>
      </c>
      <c r="J470">
        <v>17</v>
      </c>
      <c r="K470">
        <v>35</v>
      </c>
      <c r="L470">
        <v>53</v>
      </c>
      <c r="M470" s="1">
        <v>521.25</v>
      </c>
      <c r="N470">
        <v>250</v>
      </c>
      <c r="O470" t="s">
        <v>34</v>
      </c>
      <c r="P470" t="s">
        <v>33</v>
      </c>
      <c r="Q470">
        <v>6</v>
      </c>
    </row>
    <row r="471" spans="1:17" x14ac:dyDescent="0.25">
      <c r="A471" s="6">
        <v>0.73418981482245727</v>
      </c>
      <c r="B471">
        <v>17</v>
      </c>
      <c r="C471">
        <v>37</v>
      </c>
      <c r="D471">
        <v>14</v>
      </c>
      <c r="E471">
        <v>0.93320312500000002</v>
      </c>
      <c r="F471">
        <v>9.1133117675781252E-4</v>
      </c>
      <c r="I471" s="6">
        <v>0.73336805555555562</v>
      </c>
      <c r="J471">
        <v>17</v>
      </c>
      <c r="K471">
        <v>36</v>
      </c>
      <c r="L471">
        <v>3</v>
      </c>
      <c r="M471" s="1">
        <v>509.35</v>
      </c>
      <c r="N471">
        <v>250</v>
      </c>
    </row>
    <row r="472" spans="1:17" x14ac:dyDescent="0.25">
      <c r="A472" s="6">
        <v>0.73431712963065365</v>
      </c>
      <c r="B472">
        <v>17</v>
      </c>
      <c r="C472">
        <v>37</v>
      </c>
      <c r="D472">
        <v>25</v>
      </c>
      <c r="E472">
        <v>0.95738636363636365</v>
      </c>
      <c r="F472">
        <v>9.3494762073863637E-4</v>
      </c>
      <c r="I472" s="6">
        <v>0.73348379629629623</v>
      </c>
      <c r="J472">
        <v>17</v>
      </c>
      <c r="K472">
        <v>36</v>
      </c>
      <c r="L472">
        <v>13</v>
      </c>
      <c r="M472" s="1">
        <v>515.45000000000005</v>
      </c>
      <c r="N472">
        <v>250</v>
      </c>
    </row>
    <row r="473" spans="1:17" x14ac:dyDescent="0.25">
      <c r="A473" s="6">
        <v>0.73443287036934635</v>
      </c>
      <c r="B473">
        <v>17</v>
      </c>
      <c r="C473">
        <v>37</v>
      </c>
      <c r="D473">
        <v>35</v>
      </c>
      <c r="E473">
        <v>748414.09755859373</v>
      </c>
      <c r="F473">
        <v>730.87314214706419</v>
      </c>
      <c r="I473" s="6">
        <v>0.73359953703703706</v>
      </c>
      <c r="J473">
        <v>17</v>
      </c>
      <c r="K473">
        <v>36</v>
      </c>
      <c r="L473">
        <v>23</v>
      </c>
      <c r="M473" s="1">
        <v>513.70000000000005</v>
      </c>
      <c r="N473">
        <v>250</v>
      </c>
    </row>
    <row r="474" spans="1:17" x14ac:dyDescent="0.25">
      <c r="A474" s="6">
        <v>0.73454861110803904</v>
      </c>
      <c r="B474">
        <v>17</v>
      </c>
      <c r="C474">
        <v>37</v>
      </c>
      <c r="D474">
        <v>45</v>
      </c>
      <c r="E474">
        <v>1484685.841796875</v>
      </c>
      <c r="F474">
        <v>1449.8885173797607</v>
      </c>
      <c r="I474" s="6">
        <v>0.73371527777777779</v>
      </c>
      <c r="J474">
        <v>17</v>
      </c>
      <c r="K474">
        <v>36</v>
      </c>
      <c r="L474">
        <v>33</v>
      </c>
      <c r="M474" s="1">
        <v>519.70000000000005</v>
      </c>
      <c r="N474">
        <v>250</v>
      </c>
    </row>
    <row r="475" spans="1:17" x14ac:dyDescent="0.25">
      <c r="A475" s="6">
        <v>0.73466435185400769</v>
      </c>
      <c r="B475">
        <v>17</v>
      </c>
      <c r="C475">
        <v>37</v>
      </c>
      <c r="D475">
        <v>55</v>
      </c>
      <c r="E475">
        <v>1369231.4581054687</v>
      </c>
      <c r="F475">
        <v>1337.1400958061217</v>
      </c>
      <c r="I475" s="6">
        <v>0.73383101851851851</v>
      </c>
      <c r="J475">
        <v>17</v>
      </c>
      <c r="K475">
        <v>36</v>
      </c>
      <c r="L475">
        <v>43</v>
      </c>
      <c r="M475" s="1">
        <v>518.15</v>
      </c>
      <c r="N475">
        <v>250</v>
      </c>
    </row>
    <row r="476" spans="1:17" x14ac:dyDescent="0.25">
      <c r="A476" s="6">
        <v>0.73478009259997634</v>
      </c>
      <c r="B476">
        <v>17</v>
      </c>
      <c r="C476">
        <v>38</v>
      </c>
      <c r="D476">
        <v>5</v>
      </c>
      <c r="E476">
        <v>1562441.2087890627</v>
      </c>
      <c r="F476">
        <v>1525.821492958069</v>
      </c>
      <c r="I476" s="6">
        <v>0.73394675925925934</v>
      </c>
      <c r="J476">
        <v>17</v>
      </c>
      <c r="K476">
        <v>36</v>
      </c>
      <c r="L476">
        <v>53</v>
      </c>
      <c r="M476" s="1">
        <v>507</v>
      </c>
      <c r="N476">
        <v>250</v>
      </c>
    </row>
    <row r="477" spans="1:17" x14ac:dyDescent="0.25">
      <c r="A477" s="6">
        <v>0.73490740740817273</v>
      </c>
      <c r="B477">
        <v>17</v>
      </c>
      <c r="C477">
        <v>38</v>
      </c>
      <c r="D477">
        <v>16</v>
      </c>
      <c r="E477">
        <v>1432900.7568359375</v>
      </c>
      <c r="F477">
        <v>1399.3171453475952</v>
      </c>
      <c r="I477" s="6">
        <v>0.73406249999999995</v>
      </c>
      <c r="J477">
        <v>17</v>
      </c>
      <c r="K477">
        <v>37</v>
      </c>
      <c r="L477">
        <v>3</v>
      </c>
      <c r="M477" s="1">
        <v>470.25</v>
      </c>
      <c r="N477">
        <v>250</v>
      </c>
    </row>
    <row r="478" spans="1:17" x14ac:dyDescent="0.25">
      <c r="A478" s="6">
        <v>0.73503472222364508</v>
      </c>
      <c r="B478">
        <v>17</v>
      </c>
      <c r="C478">
        <v>38</v>
      </c>
      <c r="D478">
        <v>27</v>
      </c>
      <c r="E478">
        <v>1365359.7699751419</v>
      </c>
      <c r="F478">
        <v>1333.3591503663495</v>
      </c>
      <c r="I478" s="6">
        <v>0.73417824074074067</v>
      </c>
      <c r="J478">
        <v>17</v>
      </c>
      <c r="K478">
        <v>37</v>
      </c>
      <c r="L478">
        <v>13</v>
      </c>
      <c r="M478" s="1">
        <v>461.1</v>
      </c>
      <c r="N478">
        <v>250</v>
      </c>
    </row>
    <row r="479" spans="1:17" x14ac:dyDescent="0.25">
      <c r="A479" s="6">
        <v>0.73515046296961373</v>
      </c>
      <c r="B479">
        <v>17</v>
      </c>
      <c r="C479">
        <v>38</v>
      </c>
      <c r="D479">
        <v>37</v>
      </c>
      <c r="E479">
        <v>1508443.7262695313</v>
      </c>
      <c r="F479">
        <v>1473.0895764350892</v>
      </c>
      <c r="I479" s="6">
        <v>0.73429398148148151</v>
      </c>
      <c r="J479">
        <v>17</v>
      </c>
      <c r="K479">
        <v>37</v>
      </c>
      <c r="L479">
        <v>23</v>
      </c>
      <c r="M479" s="1">
        <v>464.25</v>
      </c>
      <c r="N479">
        <v>250</v>
      </c>
    </row>
    <row r="480" spans="1:17" x14ac:dyDescent="0.25">
      <c r="A480" s="6">
        <v>0.73527777777781012</v>
      </c>
      <c r="B480">
        <v>17</v>
      </c>
      <c r="C480">
        <v>38</v>
      </c>
      <c r="D480">
        <v>48</v>
      </c>
      <c r="E480">
        <v>1443212.2601207388</v>
      </c>
      <c r="F480">
        <v>1409.3869727741589</v>
      </c>
      <c r="I480" s="6">
        <v>0.73440972222222223</v>
      </c>
      <c r="J480">
        <v>17</v>
      </c>
      <c r="K480">
        <v>37</v>
      </c>
      <c r="L480">
        <v>33</v>
      </c>
      <c r="M480" s="1">
        <v>474.29999999999995</v>
      </c>
      <c r="N480">
        <v>250</v>
      </c>
    </row>
    <row r="481" spans="1:14" x14ac:dyDescent="0.25">
      <c r="A481" s="6">
        <v>0.73539351851650281</v>
      </c>
      <c r="B481">
        <v>17</v>
      </c>
      <c r="C481">
        <v>38</v>
      </c>
      <c r="D481">
        <v>58</v>
      </c>
      <c r="E481">
        <v>758952.50039062498</v>
      </c>
      <c r="F481">
        <v>741.1645511627197</v>
      </c>
      <c r="I481" s="6">
        <v>0.73452546296296306</v>
      </c>
      <c r="J481">
        <v>17</v>
      </c>
      <c r="K481">
        <v>37</v>
      </c>
      <c r="L481">
        <v>43</v>
      </c>
      <c r="M481" s="1">
        <v>601.84999999999991</v>
      </c>
      <c r="N481">
        <v>250</v>
      </c>
    </row>
    <row r="482" spans="1:14" x14ac:dyDescent="0.25">
      <c r="A482" s="6">
        <v>0.73552083333925111</v>
      </c>
      <c r="B482">
        <v>17</v>
      </c>
      <c r="C482">
        <v>39</v>
      </c>
      <c r="D482">
        <v>9</v>
      </c>
      <c r="E482">
        <v>446062.45587713068</v>
      </c>
      <c r="F482">
        <v>435.60786706751043</v>
      </c>
      <c r="I482" s="6">
        <v>0.73464120370370367</v>
      </c>
      <c r="J482">
        <v>17</v>
      </c>
      <c r="K482">
        <v>37</v>
      </c>
      <c r="L482">
        <v>53</v>
      </c>
      <c r="M482" s="1">
        <v>604.34999999999991</v>
      </c>
      <c r="N482">
        <v>250</v>
      </c>
    </row>
    <row r="483" spans="1:14" x14ac:dyDescent="0.25">
      <c r="A483" s="6">
        <v>0.73563657407794381</v>
      </c>
      <c r="B483">
        <v>17</v>
      </c>
      <c r="C483">
        <v>39</v>
      </c>
      <c r="D483">
        <v>19</v>
      </c>
      <c r="E483">
        <v>372861.83291015623</v>
      </c>
      <c r="F483">
        <v>364.12288370132444</v>
      </c>
      <c r="I483" s="6">
        <v>0.73475694444444439</v>
      </c>
      <c r="J483">
        <v>17</v>
      </c>
      <c r="K483">
        <v>38</v>
      </c>
      <c r="L483">
        <v>3</v>
      </c>
      <c r="M483" s="1">
        <v>609.6</v>
      </c>
      <c r="N483">
        <v>250</v>
      </c>
    </row>
    <row r="484" spans="1:14" x14ac:dyDescent="0.25">
      <c r="A484" s="6">
        <v>0.7357523148166365</v>
      </c>
      <c r="B484">
        <v>17</v>
      </c>
      <c r="C484">
        <v>39</v>
      </c>
      <c r="D484">
        <v>29</v>
      </c>
      <c r="E484">
        <v>423396.96123046876</v>
      </c>
      <c r="F484">
        <v>413.47359495162965</v>
      </c>
      <c r="I484" s="6">
        <v>0.73487268518518523</v>
      </c>
      <c r="J484">
        <v>17</v>
      </c>
      <c r="K484">
        <v>38</v>
      </c>
      <c r="L484">
        <v>13</v>
      </c>
      <c r="M484" s="1">
        <v>619.04999999999995</v>
      </c>
      <c r="N484">
        <v>250</v>
      </c>
    </row>
    <row r="485" spans="1:14" x14ac:dyDescent="0.25">
      <c r="A485" s="6">
        <v>0.73587962963210884</v>
      </c>
      <c r="B485">
        <v>17</v>
      </c>
      <c r="C485">
        <v>39</v>
      </c>
      <c r="D485">
        <v>40</v>
      </c>
      <c r="E485">
        <v>420288.35866477276</v>
      </c>
      <c r="F485">
        <v>410.43785025856715</v>
      </c>
      <c r="I485" s="6">
        <v>0.73498842592592595</v>
      </c>
      <c r="J485">
        <v>17</v>
      </c>
      <c r="K485">
        <v>38</v>
      </c>
      <c r="L485">
        <v>23</v>
      </c>
      <c r="M485" s="1">
        <v>607.54999999999995</v>
      </c>
      <c r="N485">
        <v>250</v>
      </c>
    </row>
    <row r="486" spans="1:14" x14ac:dyDescent="0.25">
      <c r="A486" s="6">
        <v>0.73599537037080154</v>
      </c>
      <c r="B486">
        <v>17</v>
      </c>
      <c r="C486">
        <v>39</v>
      </c>
      <c r="D486">
        <v>50</v>
      </c>
      <c r="E486">
        <v>376021.88007812499</v>
      </c>
      <c r="F486">
        <v>367.20886726379393</v>
      </c>
      <c r="I486" s="6">
        <v>0.73510416666666656</v>
      </c>
      <c r="J486">
        <v>17</v>
      </c>
      <c r="K486">
        <v>38</v>
      </c>
      <c r="L486">
        <v>33</v>
      </c>
      <c r="M486" s="1">
        <v>612.04999999999995</v>
      </c>
      <c r="N486">
        <v>250</v>
      </c>
    </row>
    <row r="487" spans="1:14" x14ac:dyDescent="0.25">
      <c r="A487" s="6">
        <v>0.73612268518627388</v>
      </c>
      <c r="B487">
        <v>17</v>
      </c>
      <c r="C487">
        <v>40</v>
      </c>
      <c r="D487">
        <v>1</v>
      </c>
      <c r="E487">
        <v>445342.046875</v>
      </c>
      <c r="F487">
        <v>434.90434265136719</v>
      </c>
      <c r="I487" s="6">
        <v>0.73521990740740739</v>
      </c>
      <c r="J487">
        <v>17</v>
      </c>
      <c r="K487">
        <v>38</v>
      </c>
      <c r="L487">
        <v>43</v>
      </c>
      <c r="M487" s="1">
        <v>617.5</v>
      </c>
      <c r="N487">
        <v>250</v>
      </c>
    </row>
    <row r="488" spans="1:14" x14ac:dyDescent="0.25">
      <c r="A488" s="6">
        <v>0.73623842592496658</v>
      </c>
      <c r="B488">
        <v>17</v>
      </c>
      <c r="C488">
        <v>40</v>
      </c>
      <c r="D488">
        <v>11</v>
      </c>
      <c r="E488">
        <v>402184.76035156252</v>
      </c>
      <c r="F488">
        <v>392.75855503082278</v>
      </c>
      <c r="I488" s="6">
        <v>0.73533564814814811</v>
      </c>
      <c r="J488">
        <v>17</v>
      </c>
      <c r="K488">
        <v>38</v>
      </c>
      <c r="L488">
        <v>53</v>
      </c>
      <c r="M488" s="1">
        <v>612.75</v>
      </c>
      <c r="N488">
        <v>250</v>
      </c>
    </row>
    <row r="489" spans="1:14" x14ac:dyDescent="0.25">
      <c r="A489" s="6">
        <v>0.73635416667093523</v>
      </c>
      <c r="B489">
        <v>17</v>
      </c>
      <c r="C489">
        <v>40</v>
      </c>
      <c r="D489">
        <v>21</v>
      </c>
      <c r="E489">
        <v>426970.02500000002</v>
      </c>
      <c r="F489">
        <v>416.96291503906252</v>
      </c>
      <c r="I489" s="6">
        <v>0.73545138888888895</v>
      </c>
      <c r="J489">
        <v>17</v>
      </c>
      <c r="K489">
        <v>39</v>
      </c>
      <c r="L489">
        <v>3</v>
      </c>
      <c r="M489" s="1">
        <v>571.65</v>
      </c>
      <c r="N489">
        <v>250</v>
      </c>
    </row>
    <row r="490" spans="1:14" x14ac:dyDescent="0.25">
      <c r="A490" s="6">
        <v>0.73646990740962792</v>
      </c>
      <c r="B490">
        <v>17</v>
      </c>
      <c r="C490">
        <v>40</v>
      </c>
      <c r="D490">
        <v>31</v>
      </c>
      <c r="E490">
        <v>376416.6962890625</v>
      </c>
      <c r="F490">
        <v>367.5944299697876</v>
      </c>
      <c r="I490" s="6">
        <v>0.73556712962962967</v>
      </c>
      <c r="J490">
        <v>17</v>
      </c>
      <c r="K490">
        <v>39</v>
      </c>
      <c r="L490">
        <v>13</v>
      </c>
      <c r="M490" s="1">
        <v>524.40000000000009</v>
      </c>
      <c r="N490">
        <v>250</v>
      </c>
    </row>
    <row r="491" spans="1:14" x14ac:dyDescent="0.25">
      <c r="A491" s="6">
        <v>0.73658564815559657</v>
      </c>
      <c r="B491">
        <v>17</v>
      </c>
      <c r="C491">
        <v>40</v>
      </c>
      <c r="D491">
        <v>41</v>
      </c>
      <c r="E491">
        <v>424664.37294921873</v>
      </c>
      <c r="F491">
        <v>414.71130170822141</v>
      </c>
      <c r="I491" s="6">
        <v>0.73568287037037028</v>
      </c>
      <c r="J491">
        <v>17</v>
      </c>
      <c r="K491">
        <v>39</v>
      </c>
      <c r="L491">
        <v>23</v>
      </c>
      <c r="M491" s="1">
        <v>524.5</v>
      </c>
      <c r="N491">
        <v>250</v>
      </c>
    </row>
    <row r="492" spans="1:14" x14ac:dyDescent="0.25">
      <c r="A492" s="6">
        <v>0.73670138889428927</v>
      </c>
      <c r="B492">
        <v>17</v>
      </c>
      <c r="C492">
        <v>40</v>
      </c>
      <c r="D492">
        <v>51</v>
      </c>
      <c r="E492">
        <v>378102.77138671878</v>
      </c>
      <c r="F492">
        <v>369.24098768234256</v>
      </c>
      <c r="I492" s="6">
        <v>0.73579861111111111</v>
      </c>
      <c r="J492">
        <v>17</v>
      </c>
      <c r="K492">
        <v>39</v>
      </c>
      <c r="L492">
        <v>33</v>
      </c>
      <c r="M492" s="1">
        <v>522.20000000000005</v>
      </c>
      <c r="N492">
        <v>250</v>
      </c>
    </row>
    <row r="493" spans="1:14" x14ac:dyDescent="0.25">
      <c r="A493" s="6">
        <v>0.73682870370248565</v>
      </c>
      <c r="B493">
        <v>17</v>
      </c>
      <c r="C493">
        <v>41</v>
      </c>
      <c r="D493">
        <v>2</v>
      </c>
      <c r="E493">
        <v>429050.98934659088</v>
      </c>
      <c r="F493">
        <v>418.99510678378016</v>
      </c>
      <c r="I493" s="6">
        <v>0.73591435185185183</v>
      </c>
      <c r="J493">
        <v>17</v>
      </c>
      <c r="K493">
        <v>39</v>
      </c>
      <c r="L493">
        <v>43</v>
      </c>
      <c r="M493" s="1">
        <v>524.65000000000009</v>
      </c>
      <c r="N493">
        <v>250</v>
      </c>
    </row>
    <row r="494" spans="1:14" x14ac:dyDescent="0.25">
      <c r="A494" s="6">
        <v>0.73694444444117835</v>
      </c>
      <c r="B494">
        <v>17</v>
      </c>
      <c r="C494">
        <v>41</v>
      </c>
      <c r="D494">
        <v>12</v>
      </c>
      <c r="E494">
        <v>424950.84736328124</v>
      </c>
      <c r="F494">
        <v>414.99106187820433</v>
      </c>
      <c r="I494" s="6">
        <v>0.73603009259259267</v>
      </c>
      <c r="J494">
        <v>17</v>
      </c>
      <c r="K494">
        <v>39</v>
      </c>
      <c r="L494">
        <v>53</v>
      </c>
      <c r="M494" s="1">
        <v>524.5</v>
      </c>
      <c r="N494">
        <v>250</v>
      </c>
    </row>
    <row r="495" spans="1:14" x14ac:dyDescent="0.25">
      <c r="A495" s="6">
        <v>0.737060185187147</v>
      </c>
      <c r="B495">
        <v>17</v>
      </c>
      <c r="C495">
        <v>41</v>
      </c>
      <c r="D495">
        <v>22</v>
      </c>
      <c r="E495">
        <v>423346.06308593747</v>
      </c>
      <c r="F495">
        <v>413.42388973236081</v>
      </c>
      <c r="I495" s="6">
        <v>0.73614583333333339</v>
      </c>
      <c r="J495">
        <v>17</v>
      </c>
      <c r="K495">
        <v>40</v>
      </c>
      <c r="L495">
        <v>3</v>
      </c>
      <c r="M495" s="1">
        <v>523.54999999999995</v>
      </c>
      <c r="N495">
        <v>250</v>
      </c>
    </row>
    <row r="496" spans="1:14" x14ac:dyDescent="0.25">
      <c r="A496" s="6">
        <v>0.73718750000261934</v>
      </c>
      <c r="B496">
        <v>17</v>
      </c>
      <c r="C496">
        <v>41</v>
      </c>
      <c r="D496">
        <v>33</v>
      </c>
      <c r="E496">
        <v>387749.07199928974</v>
      </c>
      <c r="F496">
        <v>378.66120312430638</v>
      </c>
      <c r="I496" s="6">
        <v>0.736261574074074</v>
      </c>
      <c r="J496">
        <v>17</v>
      </c>
      <c r="K496">
        <v>40</v>
      </c>
      <c r="L496">
        <v>13</v>
      </c>
      <c r="M496" s="1">
        <v>522.4</v>
      </c>
      <c r="N496">
        <v>250</v>
      </c>
    </row>
    <row r="497" spans="1:14" x14ac:dyDescent="0.25">
      <c r="A497" s="6">
        <v>0.73730324074131204</v>
      </c>
      <c r="B497">
        <v>17</v>
      </c>
      <c r="C497">
        <v>41</v>
      </c>
      <c r="D497">
        <v>43</v>
      </c>
      <c r="E497">
        <v>426146.54150390625</v>
      </c>
      <c r="F497">
        <v>416.15873193740845</v>
      </c>
      <c r="I497" s="6">
        <v>0.73637731481481483</v>
      </c>
      <c r="J497">
        <v>17</v>
      </c>
      <c r="K497">
        <v>40</v>
      </c>
      <c r="L497">
        <v>23</v>
      </c>
      <c r="M497" s="1">
        <v>520.29999999999995</v>
      </c>
      <c r="N497">
        <v>250</v>
      </c>
    </row>
    <row r="498" spans="1:14" x14ac:dyDescent="0.25">
      <c r="A498" s="6">
        <v>0.73741898148000473</v>
      </c>
      <c r="B498">
        <v>17</v>
      </c>
      <c r="C498">
        <v>41</v>
      </c>
      <c r="D498">
        <v>53</v>
      </c>
      <c r="E498">
        <v>434433.54091796873</v>
      </c>
      <c r="F498">
        <v>424.25150480270383</v>
      </c>
      <c r="I498" s="6">
        <v>0.73649305555555555</v>
      </c>
      <c r="J498">
        <v>17</v>
      </c>
      <c r="K498">
        <v>40</v>
      </c>
      <c r="L498">
        <v>33</v>
      </c>
      <c r="M498" s="1">
        <v>521.04999999999995</v>
      </c>
      <c r="N498">
        <v>250</v>
      </c>
    </row>
    <row r="499" spans="1:14" x14ac:dyDescent="0.25">
      <c r="A499" s="6">
        <v>0.73753472222597338</v>
      </c>
      <c r="B499">
        <v>17</v>
      </c>
      <c r="C499">
        <v>42</v>
      </c>
      <c r="D499">
        <v>3</v>
      </c>
      <c r="E499">
        <v>392005.80742187501</v>
      </c>
      <c r="F499">
        <v>382.81817131042482</v>
      </c>
      <c r="I499" s="6">
        <v>0.73660879629629628</v>
      </c>
      <c r="J499">
        <v>17</v>
      </c>
      <c r="K499">
        <v>40</v>
      </c>
      <c r="L499">
        <v>43</v>
      </c>
      <c r="M499" s="1">
        <v>521.65</v>
      </c>
      <c r="N499">
        <v>250</v>
      </c>
    </row>
    <row r="500" spans="1:14" x14ac:dyDescent="0.25">
      <c r="A500" s="6">
        <v>0.73765046296466608</v>
      </c>
      <c r="B500">
        <v>17</v>
      </c>
      <c r="C500">
        <v>42</v>
      </c>
      <c r="D500">
        <v>13</v>
      </c>
      <c r="E500">
        <v>434833.91435546876</v>
      </c>
      <c r="F500">
        <v>424.64249448776246</v>
      </c>
      <c r="I500" s="6">
        <v>0.73672453703703711</v>
      </c>
      <c r="J500">
        <v>17</v>
      </c>
      <c r="K500">
        <v>40</v>
      </c>
      <c r="L500">
        <v>53</v>
      </c>
      <c r="M500" s="1">
        <v>521.1</v>
      </c>
      <c r="N500">
        <v>250</v>
      </c>
    </row>
    <row r="501" spans="1:14" x14ac:dyDescent="0.25">
      <c r="A501" s="6">
        <v>0.73776620371063473</v>
      </c>
      <c r="B501">
        <v>17</v>
      </c>
      <c r="C501">
        <v>42</v>
      </c>
      <c r="D501">
        <v>23</v>
      </c>
      <c r="E501">
        <v>436031.7646484375</v>
      </c>
      <c r="F501">
        <v>425.81227016448975</v>
      </c>
      <c r="I501" s="6">
        <v>0.73684027777777772</v>
      </c>
      <c r="J501">
        <v>17</v>
      </c>
      <c r="K501">
        <v>41</v>
      </c>
      <c r="L501">
        <v>3</v>
      </c>
      <c r="M501" s="1">
        <v>521.79999999999995</v>
      </c>
      <c r="N501">
        <v>250</v>
      </c>
    </row>
    <row r="502" spans="1:14" x14ac:dyDescent="0.25">
      <c r="A502" s="6">
        <v>0.73788194444932742</v>
      </c>
      <c r="B502">
        <v>17</v>
      </c>
      <c r="C502">
        <v>42</v>
      </c>
      <c r="D502">
        <v>33</v>
      </c>
      <c r="E502">
        <v>459750.44667968748</v>
      </c>
      <c r="F502">
        <v>448.9750455856323</v>
      </c>
      <c r="I502" s="6">
        <v>0.73695601851851855</v>
      </c>
      <c r="J502">
        <v>17</v>
      </c>
      <c r="K502">
        <v>41</v>
      </c>
      <c r="L502">
        <v>13</v>
      </c>
      <c r="M502" s="1">
        <v>521.1</v>
      </c>
      <c r="N502">
        <v>250</v>
      </c>
    </row>
    <row r="503" spans="1:14" x14ac:dyDescent="0.25">
      <c r="A503" s="6">
        <v>0.73799768518802011</v>
      </c>
      <c r="B503">
        <v>17</v>
      </c>
      <c r="C503">
        <v>42</v>
      </c>
      <c r="D503">
        <v>43</v>
      </c>
      <c r="E503">
        <v>413781.24941406248</v>
      </c>
      <c r="F503">
        <v>404.08325138092039</v>
      </c>
      <c r="I503" s="6">
        <v>0.73707175925925927</v>
      </c>
      <c r="J503">
        <v>17</v>
      </c>
      <c r="K503">
        <v>41</v>
      </c>
      <c r="L503">
        <v>23</v>
      </c>
      <c r="M503" s="1">
        <v>523.20000000000005</v>
      </c>
      <c r="N503">
        <v>250</v>
      </c>
    </row>
    <row r="504" spans="1:14" x14ac:dyDescent="0.25">
      <c r="A504" s="6">
        <v>0.73811342592671281</v>
      </c>
      <c r="B504">
        <v>17</v>
      </c>
      <c r="C504">
        <v>42</v>
      </c>
      <c r="D504">
        <v>53</v>
      </c>
      <c r="E504">
        <v>476657.39882812503</v>
      </c>
      <c r="F504">
        <v>465.48574104309085</v>
      </c>
      <c r="I504" s="6">
        <v>0.7371875</v>
      </c>
      <c r="J504">
        <v>17</v>
      </c>
      <c r="K504">
        <v>41</v>
      </c>
      <c r="L504">
        <v>33</v>
      </c>
      <c r="M504" s="1">
        <v>523.54999999999995</v>
      </c>
      <c r="N504">
        <v>250</v>
      </c>
    </row>
    <row r="505" spans="1:14" x14ac:dyDescent="0.25">
      <c r="A505" s="6">
        <v>0.7382291666654055</v>
      </c>
      <c r="B505">
        <v>17</v>
      </c>
      <c r="C505">
        <v>43</v>
      </c>
      <c r="D505">
        <v>3</v>
      </c>
      <c r="E505">
        <v>473295.5859375</v>
      </c>
      <c r="F505">
        <v>462.20272064208984</v>
      </c>
      <c r="I505" s="6">
        <v>0.73730324074074083</v>
      </c>
      <c r="J505">
        <v>17</v>
      </c>
      <c r="K505">
        <v>41</v>
      </c>
      <c r="L505">
        <v>43</v>
      </c>
      <c r="M505" s="1">
        <v>523.15</v>
      </c>
      <c r="N505">
        <v>250</v>
      </c>
    </row>
    <row r="506" spans="1:14" x14ac:dyDescent="0.25">
      <c r="A506" s="6">
        <v>0.73834490740409819</v>
      </c>
      <c r="B506">
        <v>17</v>
      </c>
      <c r="C506">
        <v>43</v>
      </c>
      <c r="D506">
        <v>13</v>
      </c>
      <c r="E506">
        <v>487116.42929687502</v>
      </c>
      <c r="F506">
        <v>475.69963798522951</v>
      </c>
      <c r="I506" s="6">
        <v>0.73741898148148144</v>
      </c>
      <c r="J506">
        <v>17</v>
      </c>
      <c r="K506">
        <v>41</v>
      </c>
      <c r="L506">
        <v>53</v>
      </c>
      <c r="M506" s="1">
        <v>522.9</v>
      </c>
      <c r="N506">
        <v>250</v>
      </c>
    </row>
    <row r="507" spans="1:14" x14ac:dyDescent="0.25">
      <c r="A507" s="6">
        <v>0.7384722222268465</v>
      </c>
      <c r="B507">
        <v>17</v>
      </c>
      <c r="C507">
        <v>43</v>
      </c>
      <c r="D507">
        <v>24</v>
      </c>
      <c r="E507">
        <v>434027.53275923297</v>
      </c>
      <c r="F507">
        <v>423.85501246018845</v>
      </c>
      <c r="I507" s="6">
        <v>0.73753472222222216</v>
      </c>
      <c r="J507">
        <v>17</v>
      </c>
      <c r="K507">
        <v>42</v>
      </c>
      <c r="L507">
        <v>3</v>
      </c>
      <c r="M507" s="1">
        <v>522.25</v>
      </c>
      <c r="N507">
        <v>250</v>
      </c>
    </row>
    <row r="508" spans="1:14" x14ac:dyDescent="0.25">
      <c r="A508" s="6">
        <v>0.73858796296553919</v>
      </c>
      <c r="B508">
        <v>17</v>
      </c>
      <c r="C508">
        <v>43</v>
      </c>
      <c r="D508">
        <v>34</v>
      </c>
      <c r="E508">
        <v>470625.1559570313</v>
      </c>
      <c r="F508">
        <v>459.59487886428838</v>
      </c>
      <c r="I508" s="6">
        <v>0.73765046296296299</v>
      </c>
      <c r="J508">
        <v>17</v>
      </c>
      <c r="K508">
        <v>42</v>
      </c>
      <c r="L508">
        <v>13</v>
      </c>
      <c r="M508" s="1">
        <v>522.35</v>
      </c>
      <c r="N508">
        <v>250</v>
      </c>
    </row>
    <row r="509" spans="1:14" x14ac:dyDescent="0.25">
      <c r="A509" s="6">
        <v>0.73870370370423188</v>
      </c>
      <c r="B509">
        <v>17</v>
      </c>
      <c r="C509">
        <v>43</v>
      </c>
      <c r="D509">
        <v>44</v>
      </c>
      <c r="E509">
        <v>490949.73515625001</v>
      </c>
      <c r="F509">
        <v>479.4431007385254</v>
      </c>
      <c r="I509" s="6">
        <v>0.73776620370370372</v>
      </c>
      <c r="J509">
        <v>17</v>
      </c>
      <c r="K509">
        <v>42</v>
      </c>
      <c r="L509">
        <v>23</v>
      </c>
      <c r="M509" s="1">
        <v>520.79999999999995</v>
      </c>
      <c r="N509">
        <v>250</v>
      </c>
    </row>
    <row r="510" spans="1:14" x14ac:dyDescent="0.25">
      <c r="A510" s="6">
        <v>0.73883101852698019</v>
      </c>
      <c r="B510">
        <v>17</v>
      </c>
      <c r="C510">
        <v>43</v>
      </c>
      <c r="D510">
        <v>55</v>
      </c>
      <c r="E510">
        <v>454291.06471946021</v>
      </c>
      <c r="F510">
        <v>443.64361789009786</v>
      </c>
      <c r="I510" s="6">
        <v>0.73788194444444455</v>
      </c>
      <c r="J510">
        <v>17</v>
      </c>
      <c r="K510">
        <v>42</v>
      </c>
      <c r="L510">
        <v>33</v>
      </c>
      <c r="M510" s="1">
        <v>524.65</v>
      </c>
      <c r="N510">
        <v>250</v>
      </c>
    </row>
    <row r="511" spans="1:14" x14ac:dyDescent="0.25">
      <c r="A511" s="6">
        <v>0.73894675926567288</v>
      </c>
      <c r="B511">
        <v>17</v>
      </c>
      <c r="C511">
        <v>44</v>
      </c>
      <c r="D511">
        <v>5</v>
      </c>
      <c r="E511">
        <v>750767.31103515625</v>
      </c>
      <c r="F511">
        <v>733.17120218276978</v>
      </c>
      <c r="I511" s="6">
        <v>0.73799768518518516</v>
      </c>
      <c r="J511">
        <v>17</v>
      </c>
      <c r="K511">
        <v>42</v>
      </c>
      <c r="L511">
        <v>43</v>
      </c>
      <c r="M511" s="1">
        <v>523.65000000000009</v>
      </c>
      <c r="N511">
        <v>250</v>
      </c>
    </row>
    <row r="512" spans="1:14" x14ac:dyDescent="0.25">
      <c r="A512" s="6">
        <v>0.73906250000436557</v>
      </c>
      <c r="B512">
        <v>17</v>
      </c>
      <c r="C512">
        <v>44</v>
      </c>
      <c r="D512">
        <v>15</v>
      </c>
      <c r="E512">
        <v>1599688.503125</v>
      </c>
      <c r="F512">
        <v>1562.1958038330079</v>
      </c>
      <c r="I512" s="6">
        <v>0.73811342592592588</v>
      </c>
      <c r="J512">
        <v>17</v>
      </c>
      <c r="K512">
        <v>42</v>
      </c>
      <c r="L512">
        <v>53</v>
      </c>
      <c r="M512" s="1">
        <v>526.29999999999995</v>
      </c>
      <c r="N512">
        <v>250</v>
      </c>
    </row>
    <row r="513" spans="1:14" x14ac:dyDescent="0.25">
      <c r="A513" s="6">
        <v>0.73917824074305827</v>
      </c>
      <c r="B513">
        <v>17</v>
      </c>
      <c r="C513">
        <v>44</v>
      </c>
      <c r="D513">
        <v>25</v>
      </c>
      <c r="E513">
        <v>1447415.3013671874</v>
      </c>
      <c r="F513">
        <v>1413.491505241394</v>
      </c>
      <c r="I513" s="6">
        <v>0.73822916666666671</v>
      </c>
      <c r="J513">
        <v>17</v>
      </c>
      <c r="K513">
        <v>43</v>
      </c>
      <c r="L513">
        <v>3</v>
      </c>
      <c r="M513" s="1">
        <v>526.25</v>
      </c>
      <c r="N513">
        <v>250</v>
      </c>
    </row>
    <row r="514" spans="1:14" x14ac:dyDescent="0.25">
      <c r="A514" s="6">
        <v>0.73929398148175096</v>
      </c>
      <c r="B514">
        <v>17</v>
      </c>
      <c r="C514">
        <v>44</v>
      </c>
      <c r="D514">
        <v>35</v>
      </c>
      <c r="E514">
        <v>1625669.4764648438</v>
      </c>
      <c r="F514">
        <v>1587.5678481101991</v>
      </c>
      <c r="I514" s="6">
        <v>0.73834490740740744</v>
      </c>
      <c r="J514">
        <v>17</v>
      </c>
      <c r="K514">
        <v>43</v>
      </c>
      <c r="L514">
        <v>13</v>
      </c>
      <c r="M514" s="1">
        <v>525.20000000000005</v>
      </c>
      <c r="N514">
        <v>250</v>
      </c>
    </row>
    <row r="515" spans="1:14" x14ac:dyDescent="0.25">
      <c r="A515" s="6">
        <v>0.73940972222044365</v>
      </c>
      <c r="B515">
        <v>17</v>
      </c>
      <c r="C515">
        <v>44</v>
      </c>
      <c r="D515">
        <v>45</v>
      </c>
      <c r="E515">
        <v>1673818.2840820313</v>
      </c>
      <c r="F515">
        <v>1634.5881680488587</v>
      </c>
      <c r="I515" s="6">
        <v>0.73846064814814805</v>
      </c>
      <c r="J515">
        <v>17</v>
      </c>
      <c r="K515">
        <v>43</v>
      </c>
      <c r="L515">
        <v>23</v>
      </c>
      <c r="M515" s="1">
        <v>525.5</v>
      </c>
      <c r="N515">
        <v>250</v>
      </c>
    </row>
    <row r="516" spans="1:14" x14ac:dyDescent="0.25">
      <c r="A516" s="6">
        <v>0.73952546296641231</v>
      </c>
      <c r="B516">
        <v>17</v>
      </c>
      <c r="C516">
        <v>44</v>
      </c>
      <c r="D516">
        <v>55</v>
      </c>
      <c r="E516">
        <v>1637194.0880859373</v>
      </c>
      <c r="F516">
        <v>1598.8223516464232</v>
      </c>
      <c r="I516" s="6">
        <v>0.73857638888888888</v>
      </c>
      <c r="J516">
        <v>17</v>
      </c>
      <c r="K516">
        <v>43</v>
      </c>
      <c r="L516">
        <v>33</v>
      </c>
      <c r="M516" s="1">
        <v>524.54999999999995</v>
      </c>
      <c r="N516">
        <v>250</v>
      </c>
    </row>
    <row r="517" spans="1:14" x14ac:dyDescent="0.25">
      <c r="A517" s="6">
        <v>0.73965277778188465</v>
      </c>
      <c r="B517">
        <v>17</v>
      </c>
      <c r="C517">
        <v>45</v>
      </c>
      <c r="D517">
        <v>6</v>
      </c>
      <c r="E517">
        <v>1468018.2270951704</v>
      </c>
      <c r="F517">
        <v>1433.6115498976274</v>
      </c>
      <c r="I517" s="6">
        <v>0.7386921296296296</v>
      </c>
      <c r="J517">
        <v>17</v>
      </c>
      <c r="K517">
        <v>43</v>
      </c>
      <c r="L517">
        <v>43</v>
      </c>
      <c r="M517" s="1">
        <v>525.54999999999995</v>
      </c>
      <c r="N517">
        <v>250</v>
      </c>
    </row>
    <row r="518" spans="1:14" x14ac:dyDescent="0.25">
      <c r="A518" s="6">
        <v>0.73976851852057735</v>
      </c>
      <c r="B518">
        <v>17</v>
      </c>
      <c r="C518">
        <v>45</v>
      </c>
      <c r="D518">
        <v>16</v>
      </c>
      <c r="E518">
        <v>1487443.7471679689</v>
      </c>
      <c r="F518">
        <v>1452.5817843437196</v>
      </c>
      <c r="I518" s="6">
        <v>0.73880787037037043</v>
      </c>
      <c r="J518">
        <v>17</v>
      </c>
      <c r="K518">
        <v>43</v>
      </c>
      <c r="L518">
        <v>53</v>
      </c>
      <c r="M518" s="1">
        <v>526.4</v>
      </c>
      <c r="N518">
        <v>250</v>
      </c>
    </row>
    <row r="519" spans="1:14" x14ac:dyDescent="0.25">
      <c r="A519" s="6">
        <v>0.73988425925927004</v>
      </c>
      <c r="B519">
        <v>17</v>
      </c>
      <c r="C519">
        <v>45</v>
      </c>
      <c r="D519">
        <v>26</v>
      </c>
      <c r="E519">
        <v>1515832.533203125</v>
      </c>
      <c r="F519">
        <v>1480.3052082061768</v>
      </c>
      <c r="I519" s="6">
        <v>0.73892361111111116</v>
      </c>
      <c r="J519">
        <v>17</v>
      </c>
      <c r="K519">
        <v>44</v>
      </c>
      <c r="L519">
        <v>3</v>
      </c>
      <c r="M519" s="1">
        <v>527.6</v>
      </c>
      <c r="N519">
        <v>250</v>
      </c>
    </row>
    <row r="520" spans="1:14" x14ac:dyDescent="0.25">
      <c r="A520" s="6">
        <v>0.73999999999796273</v>
      </c>
      <c r="B520">
        <v>17</v>
      </c>
      <c r="C520">
        <v>45</v>
      </c>
      <c r="D520">
        <v>36</v>
      </c>
      <c r="E520">
        <v>1556271.4704101561</v>
      </c>
      <c r="F520">
        <v>1519.796357822418</v>
      </c>
      <c r="I520" s="6">
        <v>0.73903935185185177</v>
      </c>
      <c r="J520">
        <v>17</v>
      </c>
      <c r="K520">
        <v>44</v>
      </c>
      <c r="L520">
        <v>13</v>
      </c>
      <c r="M520" s="1">
        <v>592.75</v>
      </c>
      <c r="N520">
        <v>250</v>
      </c>
    </row>
    <row r="521" spans="1:14" x14ac:dyDescent="0.25">
      <c r="A521" s="6">
        <v>0.74011574073665543</v>
      </c>
      <c r="B521">
        <v>17</v>
      </c>
      <c r="C521">
        <v>45</v>
      </c>
      <c r="D521">
        <v>46</v>
      </c>
      <c r="E521">
        <v>1633788.9389648438</v>
      </c>
      <c r="F521">
        <v>1595.4970107078552</v>
      </c>
      <c r="I521" s="6">
        <v>0.7391550925925926</v>
      </c>
      <c r="J521">
        <v>17</v>
      </c>
      <c r="K521">
        <v>44</v>
      </c>
      <c r="L521">
        <v>23</v>
      </c>
      <c r="M521" s="1">
        <v>615.95000000000005</v>
      </c>
      <c r="N521">
        <v>250</v>
      </c>
    </row>
    <row r="522" spans="1:14" x14ac:dyDescent="0.25">
      <c r="A522" s="6">
        <v>0.74023148148990003</v>
      </c>
      <c r="B522">
        <v>17</v>
      </c>
      <c r="C522">
        <v>45</v>
      </c>
      <c r="D522">
        <v>56</v>
      </c>
      <c r="E522">
        <v>1580970.8793945313</v>
      </c>
      <c r="F522">
        <v>1543.9168744087219</v>
      </c>
      <c r="I522" s="6">
        <v>0.73927083333333332</v>
      </c>
      <c r="J522">
        <v>17</v>
      </c>
      <c r="K522">
        <v>44</v>
      </c>
      <c r="L522">
        <v>33</v>
      </c>
      <c r="M522" s="1">
        <v>622.75</v>
      </c>
      <c r="N522">
        <v>250</v>
      </c>
    </row>
    <row r="523" spans="1:14" x14ac:dyDescent="0.25">
      <c r="A523" s="6">
        <v>0.74034722222859273</v>
      </c>
      <c r="B523">
        <v>17</v>
      </c>
      <c r="C523">
        <v>46</v>
      </c>
      <c r="D523">
        <v>6</v>
      </c>
      <c r="E523">
        <v>1286653.0502929688</v>
      </c>
      <c r="F523">
        <v>1256.4971194267273</v>
      </c>
      <c r="I523" s="6">
        <v>0.73938657407407404</v>
      </c>
      <c r="J523">
        <v>17</v>
      </c>
      <c r="K523">
        <v>44</v>
      </c>
      <c r="L523">
        <v>43</v>
      </c>
      <c r="M523" s="1">
        <v>615.6</v>
      </c>
      <c r="N523">
        <v>250</v>
      </c>
    </row>
    <row r="524" spans="1:14" x14ac:dyDescent="0.25">
      <c r="A524" s="6">
        <v>0.74046296296728542</v>
      </c>
      <c r="B524">
        <v>17</v>
      </c>
      <c r="C524">
        <v>46</v>
      </c>
      <c r="D524">
        <v>16</v>
      </c>
      <c r="E524">
        <v>250273.34023437498</v>
      </c>
      <c r="F524">
        <v>244.40755882263181</v>
      </c>
      <c r="I524" s="6">
        <v>0.73950231481481488</v>
      </c>
      <c r="J524">
        <v>17</v>
      </c>
      <c r="K524">
        <v>44</v>
      </c>
      <c r="L524">
        <v>53</v>
      </c>
      <c r="M524" s="1">
        <v>611.04999999999995</v>
      </c>
      <c r="N524">
        <v>250</v>
      </c>
    </row>
    <row r="525" spans="1:14" x14ac:dyDescent="0.25">
      <c r="A525" s="6">
        <v>0.74057870370597811</v>
      </c>
      <c r="B525">
        <v>17</v>
      </c>
      <c r="C525">
        <v>46</v>
      </c>
      <c r="D525">
        <v>26</v>
      </c>
      <c r="E525">
        <v>24526.067187500001</v>
      </c>
      <c r="F525">
        <v>23.951237487792969</v>
      </c>
      <c r="I525" s="6">
        <v>0.73961805555555549</v>
      </c>
      <c r="J525">
        <v>17</v>
      </c>
      <c r="K525">
        <v>45</v>
      </c>
      <c r="L525">
        <v>3</v>
      </c>
      <c r="M525" s="1">
        <v>622.9</v>
      </c>
      <c r="N525">
        <v>250</v>
      </c>
    </row>
    <row r="526" spans="1:14" x14ac:dyDescent="0.25">
      <c r="A526" s="6">
        <v>0.74069444444467081</v>
      </c>
      <c r="B526">
        <v>17</v>
      </c>
      <c r="C526">
        <v>46</v>
      </c>
      <c r="D526">
        <v>36</v>
      </c>
      <c r="E526">
        <v>285853.6845703125</v>
      </c>
      <c r="F526">
        <v>279.1539888381958</v>
      </c>
      <c r="I526" s="6">
        <v>0.73973379629629632</v>
      </c>
      <c r="J526">
        <v>17</v>
      </c>
      <c r="K526">
        <v>45</v>
      </c>
      <c r="L526">
        <v>13</v>
      </c>
      <c r="M526" s="1">
        <v>623.1</v>
      </c>
      <c r="N526">
        <v>250</v>
      </c>
    </row>
    <row r="527" spans="1:14" x14ac:dyDescent="0.25">
      <c r="A527" s="6">
        <v>0.7408101851833635</v>
      </c>
      <c r="B527">
        <v>17</v>
      </c>
      <c r="C527">
        <v>46</v>
      </c>
      <c r="D527">
        <v>46</v>
      </c>
      <c r="E527">
        <v>400557.65253906249</v>
      </c>
      <c r="F527">
        <v>391.16958255767821</v>
      </c>
      <c r="I527" s="6">
        <v>0.73984953703703704</v>
      </c>
      <c r="J527">
        <v>17</v>
      </c>
      <c r="K527">
        <v>45</v>
      </c>
      <c r="L527">
        <v>23</v>
      </c>
      <c r="M527" s="1">
        <v>621.29999999999995</v>
      </c>
      <c r="N527">
        <v>250</v>
      </c>
    </row>
    <row r="528" spans="1:14" x14ac:dyDescent="0.25">
      <c r="A528" s="6">
        <v>0.74092592592933215</v>
      </c>
      <c r="B528">
        <v>17</v>
      </c>
      <c r="C528">
        <v>46</v>
      </c>
      <c r="D528">
        <v>56</v>
      </c>
      <c r="E528">
        <v>228903.19082031251</v>
      </c>
      <c r="F528">
        <v>223.53827228546143</v>
      </c>
      <c r="I528" s="6">
        <v>0.73996527777777776</v>
      </c>
      <c r="J528">
        <v>17</v>
      </c>
      <c r="K528">
        <v>45</v>
      </c>
      <c r="L528">
        <v>33</v>
      </c>
      <c r="M528" s="1">
        <v>606.90000000000009</v>
      </c>
      <c r="N528">
        <v>250</v>
      </c>
    </row>
    <row r="529" spans="1:18" x14ac:dyDescent="0.25">
      <c r="A529" s="6">
        <v>0.7410532407448045</v>
      </c>
      <c r="B529">
        <v>17</v>
      </c>
      <c r="C529">
        <v>47</v>
      </c>
      <c r="D529">
        <v>7</v>
      </c>
      <c r="E529">
        <v>266448.14151278406</v>
      </c>
      <c r="F529">
        <v>260.20326319607818</v>
      </c>
      <c r="I529" s="6">
        <v>0.7400810185185186</v>
      </c>
      <c r="J529">
        <v>17</v>
      </c>
      <c r="K529">
        <v>45</v>
      </c>
      <c r="L529">
        <v>43</v>
      </c>
      <c r="M529" s="1">
        <v>619.04999999999995</v>
      </c>
      <c r="N529">
        <v>250</v>
      </c>
    </row>
    <row r="530" spans="1:18" x14ac:dyDescent="0.25">
      <c r="A530" s="6">
        <v>0.74116898148349719</v>
      </c>
      <c r="B530">
        <v>17</v>
      </c>
      <c r="C530">
        <v>47</v>
      </c>
      <c r="D530">
        <v>17</v>
      </c>
      <c r="E530">
        <v>330349.80624999997</v>
      </c>
      <c r="F530">
        <v>322.60723266601559</v>
      </c>
      <c r="I530" s="6">
        <v>0.74019675925925921</v>
      </c>
      <c r="J530">
        <v>17</v>
      </c>
      <c r="K530">
        <v>45</v>
      </c>
      <c r="L530">
        <v>53</v>
      </c>
      <c r="M530" s="1">
        <v>621.15000000000009</v>
      </c>
      <c r="N530">
        <v>250</v>
      </c>
    </row>
    <row r="531" spans="1:18" x14ac:dyDescent="0.25">
      <c r="A531" s="6">
        <v>0.74129629629169358</v>
      </c>
      <c r="B531">
        <v>17</v>
      </c>
      <c r="C531">
        <v>47</v>
      </c>
      <c r="D531">
        <v>28</v>
      </c>
      <c r="E531">
        <v>263640.60475852271</v>
      </c>
      <c r="F531">
        <v>257.46152808449483</v>
      </c>
      <c r="I531" s="6">
        <v>0.74031249999999993</v>
      </c>
      <c r="J531">
        <v>17</v>
      </c>
      <c r="K531">
        <v>46</v>
      </c>
      <c r="L531">
        <v>3</v>
      </c>
      <c r="M531" s="1">
        <v>609.15</v>
      </c>
      <c r="N531">
        <v>250</v>
      </c>
    </row>
    <row r="532" spans="1:18" x14ac:dyDescent="0.25">
      <c r="A532" s="6">
        <v>0.74141203704493819</v>
      </c>
      <c r="B532">
        <v>17</v>
      </c>
      <c r="C532">
        <v>47</v>
      </c>
      <c r="D532">
        <v>38</v>
      </c>
      <c r="E532">
        <v>282048.70517578122</v>
      </c>
      <c r="F532">
        <v>275.43818864822384</v>
      </c>
      <c r="I532" s="6">
        <v>0.74042824074074076</v>
      </c>
      <c r="J532">
        <v>17</v>
      </c>
      <c r="K532">
        <v>46</v>
      </c>
      <c r="L532">
        <v>13</v>
      </c>
      <c r="M532" s="1">
        <v>582.1</v>
      </c>
      <c r="N532">
        <v>0</v>
      </c>
      <c r="O532" t="s">
        <v>34</v>
      </c>
      <c r="P532" t="s">
        <v>33</v>
      </c>
      <c r="Q532">
        <v>6</v>
      </c>
      <c r="R532" t="s">
        <v>35</v>
      </c>
    </row>
    <row r="533" spans="1:18" x14ac:dyDescent="0.25">
      <c r="A533" s="6">
        <v>0.74153935185313458</v>
      </c>
      <c r="B533">
        <v>17</v>
      </c>
      <c r="C533">
        <v>47</v>
      </c>
      <c r="D533">
        <v>49</v>
      </c>
      <c r="E533">
        <v>292063.68252840912</v>
      </c>
      <c r="F533">
        <v>285.21843996914953</v>
      </c>
      <c r="I533" s="6">
        <v>0.74054398148148148</v>
      </c>
      <c r="J533">
        <v>17</v>
      </c>
      <c r="K533">
        <v>46</v>
      </c>
      <c r="L533">
        <v>23</v>
      </c>
      <c r="M533" s="1">
        <v>496</v>
      </c>
      <c r="N533">
        <v>500</v>
      </c>
    </row>
    <row r="534" spans="1:18" x14ac:dyDescent="0.25">
      <c r="A534" s="6">
        <v>0.74165509259182727</v>
      </c>
      <c r="B534">
        <v>17</v>
      </c>
      <c r="C534">
        <v>47</v>
      </c>
      <c r="D534">
        <v>59</v>
      </c>
      <c r="E534">
        <v>315006.08818359376</v>
      </c>
      <c r="F534">
        <v>307.62313299179078</v>
      </c>
      <c r="I534" s="6">
        <v>0.74065972222222232</v>
      </c>
      <c r="J534">
        <v>17</v>
      </c>
      <c r="K534">
        <v>46</v>
      </c>
      <c r="L534">
        <v>33</v>
      </c>
      <c r="M534" s="1">
        <v>517.6</v>
      </c>
      <c r="N534">
        <v>500</v>
      </c>
    </row>
    <row r="535" spans="1:18" x14ac:dyDescent="0.25">
      <c r="A535" s="6">
        <v>0.74178240741457557</v>
      </c>
      <c r="B535">
        <v>17</v>
      </c>
      <c r="C535">
        <v>48</v>
      </c>
      <c r="D535">
        <v>10</v>
      </c>
      <c r="E535">
        <v>267553.65553977271</v>
      </c>
      <c r="F535">
        <v>261.28286673805928</v>
      </c>
      <c r="I535" s="6">
        <v>0.74077546296296293</v>
      </c>
      <c r="J535">
        <v>17</v>
      </c>
      <c r="K535">
        <v>46</v>
      </c>
      <c r="L535">
        <v>43</v>
      </c>
      <c r="M535" s="1">
        <v>513.75</v>
      </c>
      <c r="N535">
        <v>500</v>
      </c>
    </row>
    <row r="536" spans="1:18" x14ac:dyDescent="0.25">
      <c r="A536" s="6">
        <v>0.74189814815326827</v>
      </c>
      <c r="B536">
        <v>17</v>
      </c>
      <c r="C536">
        <v>48</v>
      </c>
      <c r="D536">
        <v>20</v>
      </c>
      <c r="E536">
        <v>297839.12744140625</v>
      </c>
      <c r="F536">
        <v>290.85852289199829</v>
      </c>
      <c r="I536" s="6">
        <v>0.74089120370370365</v>
      </c>
      <c r="J536">
        <v>17</v>
      </c>
      <c r="K536">
        <v>46</v>
      </c>
      <c r="L536">
        <v>53</v>
      </c>
      <c r="M536" s="1">
        <v>512.29999999999995</v>
      </c>
      <c r="N536">
        <v>500</v>
      </c>
    </row>
    <row r="537" spans="1:18" x14ac:dyDescent="0.25">
      <c r="A537" s="6">
        <v>0.74201388889196096</v>
      </c>
      <c r="B537">
        <v>17</v>
      </c>
      <c r="C537">
        <v>48</v>
      </c>
      <c r="D537">
        <v>30</v>
      </c>
      <c r="E537">
        <v>267717.78369140625</v>
      </c>
      <c r="F537">
        <v>261.44314813613892</v>
      </c>
      <c r="I537" s="6">
        <v>0.74100694444444448</v>
      </c>
      <c r="J537">
        <v>17</v>
      </c>
      <c r="K537">
        <v>47</v>
      </c>
      <c r="L537">
        <v>3</v>
      </c>
      <c r="M537" s="1">
        <v>514.20000000000005</v>
      </c>
      <c r="N537">
        <v>500</v>
      </c>
    </row>
    <row r="538" spans="1:18" x14ac:dyDescent="0.25">
      <c r="A538" s="6">
        <v>0.74212962963065365</v>
      </c>
      <c r="B538">
        <v>17</v>
      </c>
      <c r="C538">
        <v>48</v>
      </c>
      <c r="D538">
        <v>40</v>
      </c>
      <c r="E538">
        <v>117003.67929687499</v>
      </c>
      <c r="F538">
        <v>114.26140556335449</v>
      </c>
      <c r="I538" s="6">
        <v>0.7411226851851852</v>
      </c>
      <c r="J538">
        <v>17</v>
      </c>
      <c r="K538">
        <v>47</v>
      </c>
      <c r="L538">
        <v>13</v>
      </c>
      <c r="M538" s="1">
        <v>491.85</v>
      </c>
      <c r="N538">
        <v>500</v>
      </c>
    </row>
    <row r="539" spans="1:18" x14ac:dyDescent="0.25">
      <c r="A539" s="6">
        <v>0.74224537036934635</v>
      </c>
      <c r="B539">
        <v>17</v>
      </c>
      <c r="C539">
        <v>48</v>
      </c>
      <c r="D539">
        <v>50</v>
      </c>
      <c r="E539">
        <v>282131.00664062501</v>
      </c>
      <c r="F539">
        <v>275.51856117248536</v>
      </c>
      <c r="I539" s="6">
        <v>0.74123842592592604</v>
      </c>
      <c r="J539">
        <v>17</v>
      </c>
      <c r="K539">
        <v>47</v>
      </c>
      <c r="L539">
        <v>23</v>
      </c>
      <c r="M539" s="1">
        <v>517.79999999999995</v>
      </c>
      <c r="N539">
        <v>500</v>
      </c>
    </row>
    <row r="540" spans="1:18" x14ac:dyDescent="0.25">
      <c r="A540" s="6">
        <v>0.74236111110803904</v>
      </c>
      <c r="B540">
        <v>17</v>
      </c>
      <c r="C540">
        <v>49</v>
      </c>
      <c r="D540">
        <v>0</v>
      </c>
      <c r="E540">
        <v>326523.18242187501</v>
      </c>
      <c r="F540">
        <v>318.87029533386232</v>
      </c>
      <c r="I540" s="6">
        <v>0.74135416666666665</v>
      </c>
      <c r="J540">
        <v>17</v>
      </c>
      <c r="K540">
        <v>47</v>
      </c>
      <c r="L540">
        <v>33</v>
      </c>
      <c r="M540" s="1">
        <v>516.15</v>
      </c>
      <c r="N540">
        <v>500</v>
      </c>
    </row>
    <row r="541" spans="1:18" x14ac:dyDescent="0.25">
      <c r="A541" s="6">
        <v>0.74247685185400769</v>
      </c>
      <c r="B541">
        <v>17</v>
      </c>
      <c r="C541">
        <v>49</v>
      </c>
      <c r="D541">
        <v>10</v>
      </c>
      <c r="E541">
        <v>263290.15292968752</v>
      </c>
      <c r="F541">
        <v>257.11928997039797</v>
      </c>
      <c r="I541" s="6">
        <v>0.74146990740740737</v>
      </c>
      <c r="J541">
        <v>17</v>
      </c>
      <c r="K541">
        <v>47</v>
      </c>
      <c r="L541">
        <v>43</v>
      </c>
      <c r="M541" s="1">
        <v>519.54999999999995</v>
      </c>
      <c r="N541">
        <v>500</v>
      </c>
    </row>
    <row r="542" spans="1:18" x14ac:dyDescent="0.25">
      <c r="A542" s="6">
        <v>0.74259259259997634</v>
      </c>
      <c r="B542">
        <v>17</v>
      </c>
      <c r="C542">
        <v>49</v>
      </c>
      <c r="D542">
        <v>20</v>
      </c>
      <c r="E542">
        <v>307654.41767578124</v>
      </c>
      <c r="F542">
        <v>300.44376726150512</v>
      </c>
      <c r="I542" s="6">
        <v>0.7415856481481482</v>
      </c>
      <c r="J542">
        <v>17</v>
      </c>
      <c r="K542">
        <v>47</v>
      </c>
      <c r="L542">
        <v>53</v>
      </c>
      <c r="M542" s="1">
        <v>514.45000000000005</v>
      </c>
      <c r="N542">
        <v>500</v>
      </c>
    </row>
    <row r="543" spans="1:18" x14ac:dyDescent="0.25">
      <c r="A543" s="6">
        <v>0.74270833333866904</v>
      </c>
      <c r="B543">
        <v>17</v>
      </c>
      <c r="C543">
        <v>49</v>
      </c>
      <c r="D543">
        <v>30</v>
      </c>
      <c r="E543">
        <v>309088.14023437497</v>
      </c>
      <c r="F543">
        <v>301.8438869476318</v>
      </c>
      <c r="I543" s="6">
        <v>0.74170138888888892</v>
      </c>
      <c r="J543">
        <v>17</v>
      </c>
      <c r="K543">
        <v>48</v>
      </c>
      <c r="L543">
        <v>3</v>
      </c>
      <c r="M543" s="1">
        <v>508.55</v>
      </c>
      <c r="N543">
        <v>500</v>
      </c>
    </row>
    <row r="544" spans="1:18" x14ac:dyDescent="0.25">
      <c r="A544" s="6">
        <v>0.74282407407736173</v>
      </c>
      <c r="B544">
        <v>17</v>
      </c>
      <c r="C544">
        <v>49</v>
      </c>
      <c r="D544">
        <v>40</v>
      </c>
      <c r="E544">
        <v>278340.43828125001</v>
      </c>
      <c r="F544">
        <v>271.81683425903321</v>
      </c>
      <c r="I544" s="6">
        <v>0.74181712962962953</v>
      </c>
      <c r="J544">
        <v>17</v>
      </c>
      <c r="K544">
        <v>48</v>
      </c>
      <c r="L544">
        <v>13</v>
      </c>
      <c r="M544" s="1">
        <v>522.4</v>
      </c>
      <c r="N544">
        <v>500</v>
      </c>
    </row>
    <row r="545" spans="1:14" x14ac:dyDescent="0.25">
      <c r="A545" s="6">
        <v>0.74295138889283407</v>
      </c>
      <c r="B545">
        <v>17</v>
      </c>
      <c r="C545">
        <v>49</v>
      </c>
      <c r="D545">
        <v>51</v>
      </c>
      <c r="E545">
        <v>308882.52095170453</v>
      </c>
      <c r="F545">
        <v>301.64308686689895</v>
      </c>
      <c r="I545" s="6">
        <v>0.74193287037037037</v>
      </c>
      <c r="J545">
        <v>17</v>
      </c>
      <c r="K545">
        <v>48</v>
      </c>
      <c r="L545">
        <v>23</v>
      </c>
      <c r="M545" s="1">
        <v>515.45000000000005</v>
      </c>
      <c r="N545">
        <v>500</v>
      </c>
    </row>
    <row r="546" spans="1:14" x14ac:dyDescent="0.25">
      <c r="A546" s="6">
        <v>0.74307870370830642</v>
      </c>
      <c r="B546">
        <v>17</v>
      </c>
      <c r="C546">
        <v>50</v>
      </c>
      <c r="D546">
        <v>2</v>
      </c>
      <c r="E546">
        <v>291640.61931818182</v>
      </c>
      <c r="F546">
        <v>284.80529230291194</v>
      </c>
      <c r="I546" s="6">
        <v>0.74204861111111109</v>
      </c>
      <c r="J546">
        <v>17</v>
      </c>
      <c r="K546">
        <v>48</v>
      </c>
      <c r="L546">
        <v>33</v>
      </c>
      <c r="M546" s="1">
        <v>514.20000000000005</v>
      </c>
      <c r="N546">
        <v>500</v>
      </c>
    </row>
    <row r="547" spans="1:14" x14ac:dyDescent="0.25">
      <c r="A547" s="6">
        <v>0.74319444444699911</v>
      </c>
      <c r="B547">
        <v>17</v>
      </c>
      <c r="C547">
        <v>50</v>
      </c>
      <c r="D547">
        <v>12</v>
      </c>
      <c r="E547">
        <v>297360.76542968751</v>
      </c>
      <c r="F547">
        <v>290.39137248992921</v>
      </c>
      <c r="I547" s="6">
        <v>0.74216435185185192</v>
      </c>
      <c r="J547">
        <v>17</v>
      </c>
      <c r="K547">
        <v>48</v>
      </c>
      <c r="L547">
        <v>43</v>
      </c>
      <c r="M547" s="1">
        <v>510.1</v>
      </c>
      <c r="N547">
        <v>500</v>
      </c>
    </row>
    <row r="548" spans="1:14" x14ac:dyDescent="0.25">
      <c r="A548" s="6">
        <v>0.74331018518569181</v>
      </c>
      <c r="B548">
        <v>17</v>
      </c>
      <c r="C548">
        <v>50</v>
      </c>
      <c r="D548">
        <v>22</v>
      </c>
      <c r="E548">
        <v>308740.9052734375</v>
      </c>
      <c r="F548">
        <v>301.50479030609131</v>
      </c>
      <c r="I548" s="6">
        <v>0.74228009259259264</v>
      </c>
      <c r="J548">
        <v>17</v>
      </c>
      <c r="K548">
        <v>48</v>
      </c>
      <c r="L548">
        <v>53</v>
      </c>
      <c r="M548" s="1">
        <v>508.25</v>
      </c>
      <c r="N548">
        <v>500</v>
      </c>
    </row>
    <row r="549" spans="1:14" x14ac:dyDescent="0.25">
      <c r="A549" s="6">
        <v>0.7434259259243845</v>
      </c>
      <c r="B549">
        <v>17</v>
      </c>
      <c r="C549">
        <v>50</v>
      </c>
      <c r="D549">
        <v>32</v>
      </c>
      <c r="E549">
        <v>241777.30136718752</v>
      </c>
      <c r="F549">
        <v>236.11064586639407</v>
      </c>
      <c r="I549" s="6">
        <v>0.74239583333333325</v>
      </c>
      <c r="J549">
        <v>17</v>
      </c>
      <c r="K549">
        <v>49</v>
      </c>
      <c r="L549">
        <v>3</v>
      </c>
      <c r="M549" s="1">
        <v>517.25</v>
      </c>
      <c r="N549">
        <v>500</v>
      </c>
    </row>
    <row r="550" spans="1:14" x14ac:dyDescent="0.25">
      <c r="A550" s="6">
        <v>0.74354166666307719</v>
      </c>
      <c r="B550">
        <v>17</v>
      </c>
      <c r="C550">
        <v>50</v>
      </c>
      <c r="D550">
        <v>42</v>
      </c>
      <c r="E550">
        <v>232416.9765625</v>
      </c>
      <c r="F550">
        <v>226.96970367431641</v>
      </c>
      <c r="I550" s="6">
        <v>0.74251157407407409</v>
      </c>
      <c r="J550">
        <v>17</v>
      </c>
      <c r="K550">
        <v>49</v>
      </c>
      <c r="L550">
        <v>13</v>
      </c>
      <c r="M550" s="1">
        <v>526.79999999999995</v>
      </c>
      <c r="N550">
        <v>500</v>
      </c>
    </row>
    <row r="551" spans="1:14" x14ac:dyDescent="0.25">
      <c r="A551" s="6">
        <v>0.74365740740904585</v>
      </c>
      <c r="B551">
        <v>17</v>
      </c>
      <c r="C551">
        <v>50</v>
      </c>
      <c r="D551">
        <v>52</v>
      </c>
      <c r="E551">
        <v>212255.01152343748</v>
      </c>
      <c r="F551">
        <v>207.28028469085692</v>
      </c>
      <c r="I551" s="6">
        <v>0.74262731481481481</v>
      </c>
      <c r="J551">
        <v>17</v>
      </c>
      <c r="K551">
        <v>49</v>
      </c>
      <c r="L551">
        <v>23</v>
      </c>
      <c r="M551" s="1">
        <v>513.70000000000005</v>
      </c>
      <c r="N551">
        <v>500</v>
      </c>
    </row>
    <row r="552" spans="1:14" x14ac:dyDescent="0.25">
      <c r="A552" s="6">
        <v>0.74378472222451819</v>
      </c>
      <c r="B552">
        <v>17</v>
      </c>
      <c r="C552">
        <v>51</v>
      </c>
      <c r="D552">
        <v>3</v>
      </c>
      <c r="E552">
        <v>294444.13192471594</v>
      </c>
      <c r="F552">
        <v>287.54309758273041</v>
      </c>
      <c r="I552" s="6">
        <v>0.74274305555555553</v>
      </c>
      <c r="J552">
        <v>17</v>
      </c>
      <c r="K552">
        <v>49</v>
      </c>
      <c r="L552">
        <v>33</v>
      </c>
      <c r="M552" s="1">
        <v>517.54999999999995</v>
      </c>
      <c r="N552">
        <v>500</v>
      </c>
    </row>
    <row r="553" spans="1:14" x14ac:dyDescent="0.25">
      <c r="A553" s="6">
        <v>0.74390046296321088</v>
      </c>
      <c r="B553">
        <v>17</v>
      </c>
      <c r="C553">
        <v>51</v>
      </c>
      <c r="D553">
        <v>13</v>
      </c>
      <c r="E553">
        <v>281069.49570312502</v>
      </c>
      <c r="F553">
        <v>274.48192939758303</v>
      </c>
      <c r="I553" s="6">
        <v>0.74285879629629636</v>
      </c>
      <c r="J553">
        <v>17</v>
      </c>
      <c r="K553">
        <v>49</v>
      </c>
      <c r="L553">
        <v>43</v>
      </c>
      <c r="M553" s="1">
        <v>521.15</v>
      </c>
      <c r="N553">
        <v>500</v>
      </c>
    </row>
    <row r="554" spans="1:14" x14ac:dyDescent="0.25">
      <c r="A554" s="6">
        <v>0.74401620370190358</v>
      </c>
      <c r="B554">
        <v>17</v>
      </c>
      <c r="C554">
        <v>51</v>
      </c>
      <c r="D554">
        <v>23</v>
      </c>
      <c r="E554">
        <v>297293.44873046875</v>
      </c>
      <c r="F554">
        <v>290.32563352584839</v>
      </c>
      <c r="I554" s="6">
        <v>0.74297453703703698</v>
      </c>
      <c r="J554">
        <v>17</v>
      </c>
      <c r="K554">
        <v>49</v>
      </c>
      <c r="L554">
        <v>53</v>
      </c>
      <c r="M554" s="1">
        <v>518.34999999999991</v>
      </c>
      <c r="N554">
        <v>500</v>
      </c>
    </row>
    <row r="555" spans="1:14" x14ac:dyDescent="0.25">
      <c r="A555" s="6">
        <v>0.74413194444787223</v>
      </c>
      <c r="B555">
        <v>17</v>
      </c>
      <c r="C555">
        <v>51</v>
      </c>
      <c r="D555">
        <v>33</v>
      </c>
      <c r="E555">
        <v>307757.14589843748</v>
      </c>
      <c r="F555">
        <v>300.54408779144285</v>
      </c>
      <c r="I555" s="6">
        <v>0.74309027777777781</v>
      </c>
      <c r="J555">
        <v>17</v>
      </c>
      <c r="K555">
        <v>50</v>
      </c>
      <c r="L555">
        <v>3</v>
      </c>
      <c r="M555" s="1">
        <v>520.25</v>
      </c>
      <c r="N555">
        <v>500</v>
      </c>
    </row>
    <row r="556" spans="1:14" x14ac:dyDescent="0.25">
      <c r="A556" s="6">
        <v>0.74425925926334457</v>
      </c>
      <c r="B556">
        <v>17</v>
      </c>
      <c r="C556">
        <v>51</v>
      </c>
      <c r="D556">
        <v>44</v>
      </c>
      <c r="E556">
        <v>311693.37917258521</v>
      </c>
      <c r="F556">
        <v>304.38806559822774</v>
      </c>
      <c r="I556" s="6">
        <v>0.74320601851851853</v>
      </c>
      <c r="J556">
        <v>17</v>
      </c>
      <c r="K556">
        <v>50</v>
      </c>
      <c r="L556">
        <v>13</v>
      </c>
      <c r="M556" s="1">
        <v>509.25</v>
      </c>
      <c r="N556">
        <v>500</v>
      </c>
    </row>
    <row r="557" spans="1:14" x14ac:dyDescent="0.25">
      <c r="A557" s="6">
        <v>0.74437500000203727</v>
      </c>
      <c r="B557">
        <v>17</v>
      </c>
      <c r="C557">
        <v>51</v>
      </c>
      <c r="D557">
        <v>54</v>
      </c>
      <c r="E557">
        <v>306627.02880859375</v>
      </c>
      <c r="F557">
        <v>299.44045782089233</v>
      </c>
      <c r="I557" s="6">
        <v>0.74332175925925925</v>
      </c>
      <c r="J557">
        <v>17</v>
      </c>
      <c r="K557">
        <v>50</v>
      </c>
      <c r="L557">
        <v>23</v>
      </c>
      <c r="M557" s="1">
        <v>517.29999999999995</v>
      </c>
      <c r="N557">
        <v>500</v>
      </c>
    </row>
    <row r="558" spans="1:14" x14ac:dyDescent="0.25">
      <c r="A558" s="6">
        <v>0.74449074074072996</v>
      </c>
      <c r="B558">
        <v>17</v>
      </c>
      <c r="C558">
        <v>52</v>
      </c>
      <c r="D558">
        <v>4</v>
      </c>
      <c r="E558">
        <v>311407.32792968751</v>
      </c>
      <c r="F558">
        <v>304.10871868133546</v>
      </c>
      <c r="I558" s="6">
        <v>0.74343750000000008</v>
      </c>
      <c r="J558">
        <v>17</v>
      </c>
      <c r="K558">
        <v>50</v>
      </c>
      <c r="L558">
        <v>33</v>
      </c>
      <c r="M558" s="1">
        <v>511.29999999999995</v>
      </c>
      <c r="N558">
        <v>500</v>
      </c>
    </row>
    <row r="559" spans="1:14" x14ac:dyDescent="0.25">
      <c r="A559" s="6">
        <v>0.74460648147942265</v>
      </c>
      <c r="B559">
        <v>17</v>
      </c>
      <c r="C559">
        <v>52</v>
      </c>
      <c r="D559">
        <v>14</v>
      </c>
      <c r="E559">
        <v>316389.89169921877</v>
      </c>
      <c r="F559">
        <v>308.97450361251833</v>
      </c>
      <c r="I559" s="6">
        <v>0.7435532407407407</v>
      </c>
      <c r="J559">
        <v>17</v>
      </c>
      <c r="K559">
        <v>50</v>
      </c>
      <c r="L559">
        <v>43</v>
      </c>
      <c r="M559" s="1">
        <v>519.20000000000005</v>
      </c>
      <c r="N559">
        <v>500</v>
      </c>
    </row>
    <row r="560" spans="1:14" x14ac:dyDescent="0.25">
      <c r="A560" s="6">
        <v>0.74472222221811535</v>
      </c>
      <c r="B560">
        <v>17</v>
      </c>
      <c r="C560">
        <v>52</v>
      </c>
      <c r="D560">
        <v>24</v>
      </c>
      <c r="E560">
        <v>216207.38320312501</v>
      </c>
      <c r="F560">
        <v>211.14002265930176</v>
      </c>
      <c r="I560" s="6">
        <v>0.74366898148148142</v>
      </c>
      <c r="J560">
        <v>17</v>
      </c>
      <c r="K560">
        <v>50</v>
      </c>
      <c r="L560">
        <v>53</v>
      </c>
      <c r="M560" s="1">
        <v>522.15</v>
      </c>
      <c r="N560">
        <v>500</v>
      </c>
    </row>
    <row r="561" spans="1:18" x14ac:dyDescent="0.25">
      <c r="A561" s="6">
        <v>0.744837962964084</v>
      </c>
      <c r="B561">
        <v>17</v>
      </c>
      <c r="C561">
        <v>52</v>
      </c>
      <c r="D561">
        <v>34</v>
      </c>
      <c r="E561">
        <v>210847.55322265625</v>
      </c>
      <c r="F561">
        <v>205.90581369400024</v>
      </c>
      <c r="I561" s="6">
        <v>0.74378472222222225</v>
      </c>
      <c r="J561">
        <v>17</v>
      </c>
      <c r="K561">
        <v>51</v>
      </c>
      <c r="L561">
        <v>3</v>
      </c>
      <c r="M561" s="1">
        <v>515.95000000000005</v>
      </c>
      <c r="N561">
        <v>500</v>
      </c>
    </row>
    <row r="562" spans="1:18" x14ac:dyDescent="0.25">
      <c r="A562" s="6">
        <v>0.74495370371005265</v>
      </c>
      <c r="B562">
        <v>17</v>
      </c>
      <c r="C562">
        <v>52</v>
      </c>
      <c r="D562">
        <v>44</v>
      </c>
      <c r="E562">
        <v>273350.42470703123</v>
      </c>
      <c r="F562">
        <v>266.94377412796018</v>
      </c>
      <c r="I562" s="6">
        <v>0.74390046296296297</v>
      </c>
      <c r="J562">
        <v>17</v>
      </c>
      <c r="K562">
        <v>51</v>
      </c>
      <c r="L562">
        <v>13</v>
      </c>
      <c r="M562" s="1">
        <v>518.25</v>
      </c>
      <c r="N562">
        <v>0</v>
      </c>
      <c r="O562" t="s">
        <v>34</v>
      </c>
      <c r="P562" t="s">
        <v>33</v>
      </c>
      <c r="Q562">
        <v>6</v>
      </c>
      <c r="R562" t="s">
        <v>36</v>
      </c>
    </row>
    <row r="563" spans="1:18" x14ac:dyDescent="0.25">
      <c r="A563" s="6">
        <v>0.74506944444874534</v>
      </c>
      <c r="B563">
        <v>17</v>
      </c>
      <c r="C563">
        <v>52</v>
      </c>
      <c r="D563">
        <v>54</v>
      </c>
      <c r="E563">
        <v>304731.58935546875</v>
      </c>
      <c r="F563">
        <v>297.58944272994995</v>
      </c>
      <c r="I563" s="6">
        <v>0.7440162037037038</v>
      </c>
      <c r="J563">
        <v>17</v>
      </c>
      <c r="K563">
        <v>51</v>
      </c>
      <c r="L563">
        <v>23</v>
      </c>
      <c r="M563" s="1">
        <v>516.79999999999995</v>
      </c>
      <c r="N563">
        <v>1000</v>
      </c>
    </row>
    <row r="564" spans="1:18" x14ac:dyDescent="0.25">
      <c r="A564" s="6">
        <v>0.74518518518743804</v>
      </c>
      <c r="B564">
        <v>17</v>
      </c>
      <c r="C564">
        <v>53</v>
      </c>
      <c r="D564">
        <v>4</v>
      </c>
      <c r="E564">
        <v>303237.587890625</v>
      </c>
      <c r="F564">
        <v>296.13045692443848</v>
      </c>
      <c r="I564" s="6">
        <v>0.74413194444444442</v>
      </c>
      <c r="J564">
        <v>17</v>
      </c>
      <c r="K564">
        <v>51</v>
      </c>
      <c r="L564">
        <v>33</v>
      </c>
      <c r="M564" s="1">
        <v>514.65</v>
      </c>
      <c r="N564">
        <v>1000</v>
      </c>
    </row>
    <row r="565" spans="1:18" x14ac:dyDescent="0.25">
      <c r="A565" s="6">
        <v>0.74530092592613073</v>
      </c>
      <c r="B565">
        <v>17</v>
      </c>
      <c r="C565">
        <v>53</v>
      </c>
      <c r="D565">
        <v>14</v>
      </c>
      <c r="E565">
        <v>301250.01250000001</v>
      </c>
      <c r="F565">
        <v>294.18946533203126</v>
      </c>
      <c r="I565" s="6">
        <v>0.74424768518518514</v>
      </c>
      <c r="J565">
        <v>17</v>
      </c>
      <c r="K565">
        <v>51</v>
      </c>
      <c r="L565">
        <v>43</v>
      </c>
      <c r="M565" s="1">
        <v>517.29999999999995</v>
      </c>
      <c r="N565">
        <v>1000</v>
      </c>
    </row>
    <row r="566" spans="1:18" x14ac:dyDescent="0.25">
      <c r="A566" s="6">
        <v>0.74541666666482342</v>
      </c>
      <c r="B566">
        <v>17</v>
      </c>
      <c r="C566">
        <v>53</v>
      </c>
      <c r="D566">
        <v>24</v>
      </c>
      <c r="E566">
        <v>306359.44921875</v>
      </c>
      <c r="F566">
        <v>299.17914962768555</v>
      </c>
      <c r="I566" s="6">
        <v>0.74436342592592597</v>
      </c>
      <c r="J566">
        <v>17</v>
      </c>
      <c r="K566">
        <v>51</v>
      </c>
      <c r="L566">
        <v>53</v>
      </c>
      <c r="M566" s="1">
        <v>514.45000000000005</v>
      </c>
      <c r="N566">
        <v>1000</v>
      </c>
    </row>
    <row r="567" spans="1:18" x14ac:dyDescent="0.25">
      <c r="A567" s="6">
        <v>0.74553240741079208</v>
      </c>
      <c r="B567">
        <v>17</v>
      </c>
      <c r="C567">
        <v>53</v>
      </c>
      <c r="D567">
        <v>34</v>
      </c>
      <c r="E567">
        <v>320550.51289062499</v>
      </c>
      <c r="F567">
        <v>313.03761024475097</v>
      </c>
      <c r="I567" s="6">
        <v>0.74447916666666669</v>
      </c>
      <c r="J567">
        <v>17</v>
      </c>
      <c r="K567">
        <v>52</v>
      </c>
      <c r="L567">
        <v>3</v>
      </c>
      <c r="M567" s="1">
        <v>507.09999999999997</v>
      </c>
      <c r="N567">
        <v>1000</v>
      </c>
    </row>
    <row r="568" spans="1:18" x14ac:dyDescent="0.25">
      <c r="A568" s="6">
        <v>0.74565972222626442</v>
      </c>
      <c r="B568">
        <v>17</v>
      </c>
      <c r="C568">
        <v>53</v>
      </c>
      <c r="D568">
        <v>45</v>
      </c>
      <c r="E568">
        <v>281731.29909446021</v>
      </c>
      <c r="F568">
        <v>275.1282217719338</v>
      </c>
      <c r="I568" s="6">
        <v>0.7445949074074073</v>
      </c>
      <c r="J568">
        <v>17</v>
      </c>
      <c r="K568">
        <v>52</v>
      </c>
      <c r="L568">
        <v>13</v>
      </c>
      <c r="M568" s="1">
        <v>508.75</v>
      </c>
      <c r="N568">
        <v>1000</v>
      </c>
    </row>
    <row r="569" spans="1:18" x14ac:dyDescent="0.25">
      <c r="A569" s="6">
        <v>0.74577546296495711</v>
      </c>
      <c r="B569">
        <v>17</v>
      </c>
      <c r="C569">
        <v>53</v>
      </c>
      <c r="D569">
        <v>55</v>
      </c>
      <c r="E569">
        <v>316612.06083984376</v>
      </c>
      <c r="F569">
        <v>309.19146566390992</v>
      </c>
      <c r="I569" s="6">
        <v>0.74471064814814814</v>
      </c>
      <c r="J569">
        <v>17</v>
      </c>
      <c r="K569">
        <v>52</v>
      </c>
      <c r="L569">
        <v>23</v>
      </c>
      <c r="M569" s="1">
        <v>516.04999999999995</v>
      </c>
      <c r="N569">
        <v>1000</v>
      </c>
    </row>
    <row r="570" spans="1:18" x14ac:dyDescent="0.25">
      <c r="A570" s="6">
        <v>0.74590277778042946</v>
      </c>
      <c r="B570">
        <v>17</v>
      </c>
      <c r="C570">
        <v>54</v>
      </c>
      <c r="D570">
        <v>6</v>
      </c>
      <c r="E570">
        <v>299681.1640625</v>
      </c>
      <c r="F570">
        <v>292.65738677978516</v>
      </c>
      <c r="I570" s="6">
        <v>0.74482638888888886</v>
      </c>
      <c r="J570">
        <v>17</v>
      </c>
      <c r="K570">
        <v>52</v>
      </c>
      <c r="L570">
        <v>33</v>
      </c>
      <c r="M570" s="1">
        <v>520</v>
      </c>
      <c r="N570">
        <v>1000</v>
      </c>
    </row>
    <row r="571" spans="1:18" x14ac:dyDescent="0.25">
      <c r="A571" s="6">
        <v>0.74601851851912215</v>
      </c>
      <c r="B571">
        <v>17</v>
      </c>
      <c r="C571">
        <v>54</v>
      </c>
      <c r="D571">
        <v>16</v>
      </c>
      <c r="E571">
        <v>304975.65224609378</v>
      </c>
      <c r="F571">
        <v>297.82778539657596</v>
      </c>
      <c r="I571" s="6">
        <v>0.74494212962962969</v>
      </c>
      <c r="J571">
        <v>17</v>
      </c>
      <c r="K571">
        <v>52</v>
      </c>
      <c r="L571">
        <v>43</v>
      </c>
      <c r="M571" s="1">
        <v>512.20000000000005</v>
      </c>
      <c r="N571">
        <v>1000</v>
      </c>
    </row>
    <row r="572" spans="1:18" x14ac:dyDescent="0.25">
      <c r="A572" s="6">
        <v>0.7461458333345945</v>
      </c>
      <c r="B572">
        <v>17</v>
      </c>
      <c r="C572">
        <v>54</v>
      </c>
      <c r="D572">
        <v>27</v>
      </c>
      <c r="E572">
        <v>290606.89781605115</v>
      </c>
      <c r="F572">
        <v>283.79579864848745</v>
      </c>
      <c r="I572" s="6">
        <v>0.74505787037037041</v>
      </c>
      <c r="J572">
        <v>17</v>
      </c>
      <c r="K572">
        <v>52</v>
      </c>
      <c r="L572">
        <v>53</v>
      </c>
      <c r="M572" s="1">
        <v>520.65</v>
      </c>
      <c r="N572">
        <v>1000</v>
      </c>
    </row>
    <row r="573" spans="1:18" x14ac:dyDescent="0.25">
      <c r="A573" s="6">
        <v>0.74626157407328719</v>
      </c>
      <c r="B573">
        <v>17</v>
      </c>
      <c r="C573">
        <v>54</v>
      </c>
      <c r="D573">
        <v>37</v>
      </c>
      <c r="E573">
        <v>206037.63007812499</v>
      </c>
      <c r="F573">
        <v>201.20862312316893</v>
      </c>
      <c r="I573" s="6">
        <v>0.74517361111111102</v>
      </c>
      <c r="J573">
        <v>17</v>
      </c>
      <c r="K573">
        <v>53</v>
      </c>
      <c r="L573">
        <v>3</v>
      </c>
      <c r="M573" s="1">
        <v>518.6</v>
      </c>
      <c r="N573">
        <v>1000</v>
      </c>
    </row>
    <row r="574" spans="1:18" x14ac:dyDescent="0.25">
      <c r="A574" s="6">
        <v>0.74637731481925584</v>
      </c>
      <c r="B574">
        <v>17</v>
      </c>
      <c r="C574">
        <v>54</v>
      </c>
      <c r="D574">
        <v>47</v>
      </c>
      <c r="E574">
        <v>266249.09072265623</v>
      </c>
      <c r="F574">
        <v>260.00887765884397</v>
      </c>
      <c r="I574" s="6">
        <v>0.74528935185185186</v>
      </c>
      <c r="J574">
        <v>17</v>
      </c>
      <c r="K574">
        <v>53</v>
      </c>
      <c r="L574">
        <v>13</v>
      </c>
      <c r="M574" s="1">
        <v>517.45000000000005</v>
      </c>
      <c r="N574">
        <v>1000</v>
      </c>
    </row>
    <row r="575" spans="1:18" x14ac:dyDescent="0.25">
      <c r="A575" s="6">
        <v>0.74649305555794854</v>
      </c>
      <c r="B575">
        <v>17</v>
      </c>
      <c r="C575">
        <v>54</v>
      </c>
      <c r="D575">
        <v>57</v>
      </c>
      <c r="E575">
        <v>208867.27197265625</v>
      </c>
      <c r="F575">
        <v>203.97194528579712</v>
      </c>
      <c r="I575" s="6">
        <v>0.74540509259259258</v>
      </c>
      <c r="J575">
        <v>17</v>
      </c>
      <c r="K575">
        <v>53</v>
      </c>
      <c r="L575">
        <v>23</v>
      </c>
      <c r="M575" s="1">
        <v>514.90000000000009</v>
      </c>
      <c r="N575">
        <v>1000</v>
      </c>
    </row>
    <row r="576" spans="1:18" x14ac:dyDescent="0.25">
      <c r="A576" s="6">
        <v>0.74660879630391719</v>
      </c>
      <c r="B576">
        <v>17</v>
      </c>
      <c r="C576">
        <v>55</v>
      </c>
      <c r="D576">
        <v>7</v>
      </c>
      <c r="E576">
        <v>302284.61406250001</v>
      </c>
      <c r="F576">
        <v>295.19981842041017</v>
      </c>
      <c r="I576" s="6">
        <v>0.7455208333333333</v>
      </c>
      <c r="J576">
        <v>17</v>
      </c>
      <c r="K576">
        <v>53</v>
      </c>
      <c r="L576">
        <v>33</v>
      </c>
      <c r="M576" s="1">
        <v>522</v>
      </c>
      <c r="N576">
        <v>1000</v>
      </c>
    </row>
    <row r="577" spans="1:17" x14ac:dyDescent="0.25">
      <c r="A577" s="6">
        <v>0.74672453704260988</v>
      </c>
      <c r="B577">
        <v>17</v>
      </c>
      <c r="C577">
        <v>55</v>
      </c>
      <c r="D577">
        <v>17</v>
      </c>
      <c r="E577">
        <v>342164.95624999999</v>
      </c>
      <c r="F577">
        <v>334.14546508789061</v>
      </c>
      <c r="I577" s="6">
        <v>0.74563657407407413</v>
      </c>
      <c r="J577">
        <v>17</v>
      </c>
      <c r="K577">
        <v>53</v>
      </c>
      <c r="L577">
        <v>43</v>
      </c>
      <c r="M577" s="1">
        <v>517.15</v>
      </c>
      <c r="N577">
        <v>1000</v>
      </c>
    </row>
    <row r="578" spans="1:17" x14ac:dyDescent="0.25">
      <c r="A578" s="6">
        <v>0.74684027778130258</v>
      </c>
      <c r="B578">
        <v>17</v>
      </c>
      <c r="C578">
        <v>55</v>
      </c>
      <c r="D578">
        <v>27</v>
      </c>
      <c r="E578">
        <v>312275.943359375</v>
      </c>
      <c r="F578">
        <v>304.95697593688965</v>
      </c>
      <c r="I578" s="6">
        <v>0.74575231481481474</v>
      </c>
      <c r="J578">
        <v>17</v>
      </c>
      <c r="K578">
        <v>53</v>
      </c>
      <c r="L578">
        <v>53</v>
      </c>
      <c r="M578" s="1">
        <v>517.6</v>
      </c>
      <c r="N578">
        <v>1000</v>
      </c>
    </row>
    <row r="579" spans="1:17" x14ac:dyDescent="0.25">
      <c r="A579" s="6">
        <v>0.74696759258949896</v>
      </c>
      <c r="B579">
        <v>17</v>
      </c>
      <c r="C579">
        <v>55</v>
      </c>
      <c r="D579">
        <v>38</v>
      </c>
      <c r="E579">
        <v>260221.88121448865</v>
      </c>
      <c r="F579">
        <v>254.12293087352407</v>
      </c>
      <c r="I579" s="6">
        <v>0.74586805555555558</v>
      </c>
      <c r="J579">
        <v>17</v>
      </c>
      <c r="K579">
        <v>54</v>
      </c>
      <c r="L579">
        <v>3</v>
      </c>
      <c r="M579" s="1">
        <v>516.25</v>
      </c>
      <c r="N579">
        <v>1000</v>
      </c>
    </row>
    <row r="580" spans="1:17" x14ac:dyDescent="0.25">
      <c r="A580" s="6">
        <v>0.74708333333546761</v>
      </c>
      <c r="B580">
        <v>17</v>
      </c>
      <c r="C580">
        <v>55</v>
      </c>
      <c r="D580">
        <v>48</v>
      </c>
      <c r="E580">
        <v>325395.15781250002</v>
      </c>
      <c r="F580">
        <v>317.76870880126955</v>
      </c>
      <c r="I580" s="6">
        <v>0.7459837962962963</v>
      </c>
      <c r="J580">
        <v>17</v>
      </c>
      <c r="K580">
        <v>54</v>
      </c>
      <c r="L580">
        <v>13</v>
      </c>
      <c r="M580" s="1">
        <v>514.15000000000009</v>
      </c>
      <c r="N580">
        <v>1000</v>
      </c>
    </row>
    <row r="581" spans="1:17" x14ac:dyDescent="0.25">
      <c r="A581" s="6">
        <v>0.74719907407416031</v>
      </c>
      <c r="B581">
        <v>17</v>
      </c>
      <c r="C581">
        <v>55</v>
      </c>
      <c r="D581">
        <v>58</v>
      </c>
      <c r="E581">
        <v>307970.10556640622</v>
      </c>
      <c r="F581">
        <v>300.75205621719357</v>
      </c>
      <c r="I581" s="6">
        <v>0.74609953703703702</v>
      </c>
      <c r="J581">
        <v>17</v>
      </c>
      <c r="K581">
        <v>54</v>
      </c>
      <c r="L581">
        <v>23</v>
      </c>
      <c r="M581" s="1">
        <v>514.25</v>
      </c>
      <c r="N581">
        <v>1000</v>
      </c>
    </row>
    <row r="582" spans="1:17" x14ac:dyDescent="0.25">
      <c r="A582" s="6">
        <v>0.74731481482012896</v>
      </c>
      <c r="B582">
        <v>17</v>
      </c>
      <c r="C582">
        <v>56</v>
      </c>
      <c r="D582">
        <v>8</v>
      </c>
      <c r="E582">
        <v>295723.92373046873</v>
      </c>
      <c r="F582">
        <v>288.79289426803587</v>
      </c>
      <c r="I582" s="6">
        <v>0.74621527777777785</v>
      </c>
      <c r="J582">
        <v>17</v>
      </c>
      <c r="K582">
        <v>54</v>
      </c>
      <c r="L582">
        <v>33</v>
      </c>
      <c r="M582" s="1">
        <v>518.79999999999995</v>
      </c>
      <c r="N582">
        <v>1000</v>
      </c>
    </row>
    <row r="583" spans="1:17" x14ac:dyDescent="0.25">
      <c r="A583" s="6">
        <v>0.74743055555882165</v>
      </c>
      <c r="B583">
        <v>17</v>
      </c>
      <c r="C583">
        <v>56</v>
      </c>
      <c r="D583">
        <v>18</v>
      </c>
      <c r="E583">
        <v>169491.958984375</v>
      </c>
      <c r="F583">
        <v>165.51949119567871</v>
      </c>
      <c r="I583" s="6">
        <v>0.74633101851851846</v>
      </c>
      <c r="J583">
        <v>17</v>
      </c>
      <c r="K583">
        <v>54</v>
      </c>
      <c r="L583">
        <v>43</v>
      </c>
      <c r="M583" s="1">
        <v>522.4</v>
      </c>
      <c r="N583">
        <v>1000</v>
      </c>
    </row>
    <row r="584" spans="1:17" x14ac:dyDescent="0.25">
      <c r="A584" s="6">
        <v>0.747557870374294</v>
      </c>
      <c r="B584">
        <v>17</v>
      </c>
      <c r="C584">
        <v>56</v>
      </c>
      <c r="D584">
        <v>29</v>
      </c>
      <c r="E584">
        <v>124572.95534446022</v>
      </c>
      <c r="F584">
        <v>121.65327670357443</v>
      </c>
      <c r="I584" s="6">
        <v>0.7464467592592593</v>
      </c>
      <c r="J584">
        <v>17</v>
      </c>
      <c r="K584">
        <v>54</v>
      </c>
      <c r="L584">
        <v>53</v>
      </c>
      <c r="M584" s="1">
        <v>515.15</v>
      </c>
      <c r="N584">
        <v>1000</v>
      </c>
    </row>
    <row r="585" spans="1:17" x14ac:dyDescent="0.25">
      <c r="A585" s="6">
        <v>0.74768518518976634</v>
      </c>
      <c r="B585">
        <v>17</v>
      </c>
      <c r="C585">
        <v>56</v>
      </c>
      <c r="D585">
        <v>40</v>
      </c>
      <c r="E585">
        <v>1.0714666193181819</v>
      </c>
      <c r="F585">
        <v>1.046354120427912E-3</v>
      </c>
      <c r="I585" s="6">
        <v>0.74656250000000002</v>
      </c>
      <c r="J585">
        <v>17</v>
      </c>
      <c r="K585">
        <v>55</v>
      </c>
      <c r="L585">
        <v>3</v>
      </c>
      <c r="M585" s="1">
        <v>518.1</v>
      </c>
      <c r="N585">
        <v>1000</v>
      </c>
    </row>
    <row r="586" spans="1:17" x14ac:dyDescent="0.25">
      <c r="A586" s="6">
        <v>0.74780092592845904</v>
      </c>
      <c r="B586">
        <v>17</v>
      </c>
      <c r="C586">
        <v>56</v>
      </c>
      <c r="D586">
        <v>50</v>
      </c>
      <c r="E586">
        <v>1.7188476562500001</v>
      </c>
      <c r="F586">
        <v>1.6785621643066408E-3</v>
      </c>
      <c r="I586" s="6">
        <v>0.74667824074074074</v>
      </c>
      <c r="J586">
        <v>17</v>
      </c>
      <c r="K586">
        <v>55</v>
      </c>
      <c r="L586">
        <v>13</v>
      </c>
      <c r="M586" s="1">
        <v>523.15</v>
      </c>
      <c r="N586">
        <v>1000</v>
      </c>
    </row>
    <row r="587" spans="1:17" x14ac:dyDescent="0.25">
      <c r="A587" s="6">
        <v>0.74791666666715173</v>
      </c>
      <c r="B587">
        <v>17</v>
      </c>
      <c r="C587">
        <v>57</v>
      </c>
      <c r="D587">
        <v>0</v>
      </c>
      <c r="E587">
        <v>0.72763671875000002</v>
      </c>
      <c r="F587">
        <v>7.105827331542969E-4</v>
      </c>
      <c r="I587" s="6">
        <v>0.74679398148148157</v>
      </c>
      <c r="J587">
        <v>17</v>
      </c>
      <c r="K587">
        <v>55</v>
      </c>
      <c r="L587">
        <v>23</v>
      </c>
      <c r="M587" s="1">
        <v>508.55</v>
      </c>
      <c r="N587">
        <v>1000</v>
      </c>
    </row>
    <row r="588" spans="1:17" x14ac:dyDescent="0.25">
      <c r="A588" s="6">
        <v>0.74804398148990003</v>
      </c>
      <c r="B588">
        <v>17</v>
      </c>
      <c r="C588">
        <v>57</v>
      </c>
      <c r="D588">
        <v>11</v>
      </c>
      <c r="E588">
        <v>122375.84490411931</v>
      </c>
      <c r="F588">
        <v>119.50766103917901</v>
      </c>
      <c r="I588" s="6">
        <v>0.74690972222222218</v>
      </c>
      <c r="J588">
        <v>17</v>
      </c>
      <c r="K588">
        <v>55</v>
      </c>
      <c r="L588">
        <v>33</v>
      </c>
      <c r="M588" s="1">
        <v>512.4</v>
      </c>
      <c r="N588">
        <v>1000</v>
      </c>
    </row>
    <row r="589" spans="1:17" x14ac:dyDescent="0.25">
      <c r="A589" s="6">
        <v>0.74815972222859273</v>
      </c>
      <c r="B589">
        <v>17</v>
      </c>
      <c r="C589">
        <v>57</v>
      </c>
      <c r="D589">
        <v>21</v>
      </c>
      <c r="E589">
        <v>1512851.3707031251</v>
      </c>
      <c r="F589">
        <v>1477.3939167022706</v>
      </c>
      <c r="I589" s="6">
        <v>0.74702546296296291</v>
      </c>
      <c r="J589">
        <v>17</v>
      </c>
      <c r="K589">
        <v>55</v>
      </c>
      <c r="L589">
        <v>43</v>
      </c>
      <c r="M589" s="1">
        <v>516.5</v>
      </c>
      <c r="N589">
        <v>1000</v>
      </c>
    </row>
    <row r="590" spans="1:17" x14ac:dyDescent="0.25">
      <c r="A590" s="6">
        <v>0.74827546296728542</v>
      </c>
      <c r="B590">
        <v>17</v>
      </c>
      <c r="C590">
        <v>57</v>
      </c>
      <c r="D590">
        <v>31</v>
      </c>
      <c r="E590">
        <v>1470030.2766601562</v>
      </c>
      <c r="F590">
        <v>1435.5764420509338</v>
      </c>
      <c r="I590" s="6">
        <v>0.74714120370370374</v>
      </c>
      <c r="J590">
        <v>17</v>
      </c>
      <c r="K590">
        <v>55</v>
      </c>
      <c r="L590">
        <v>53</v>
      </c>
      <c r="M590" s="1">
        <v>519.84999999999991</v>
      </c>
      <c r="N590">
        <v>1000</v>
      </c>
    </row>
    <row r="591" spans="1:17" x14ac:dyDescent="0.25">
      <c r="A591" s="6">
        <v>0.74839120370597811</v>
      </c>
      <c r="B591">
        <v>17</v>
      </c>
      <c r="C591">
        <v>57</v>
      </c>
      <c r="D591">
        <v>41</v>
      </c>
      <c r="E591">
        <v>1314897.9845703125</v>
      </c>
      <c r="F591">
        <v>1284.0800630569458</v>
      </c>
      <c r="I591" s="6">
        <v>0.74725694444444446</v>
      </c>
      <c r="J591">
        <v>17</v>
      </c>
      <c r="K591">
        <v>56</v>
      </c>
      <c r="L591">
        <v>3</v>
      </c>
      <c r="M591" s="1">
        <v>517.15</v>
      </c>
      <c r="N591">
        <v>1000</v>
      </c>
    </row>
    <row r="592" spans="1:17" x14ac:dyDescent="0.25">
      <c r="A592" s="6">
        <v>0.74850694444467081</v>
      </c>
      <c r="B592">
        <v>17</v>
      </c>
      <c r="C592">
        <v>57</v>
      </c>
      <c r="D592">
        <v>51</v>
      </c>
      <c r="E592">
        <v>1480345.377734375</v>
      </c>
      <c r="F592">
        <v>1445.6497829437255</v>
      </c>
      <c r="I592" s="6">
        <v>0.74737268518518529</v>
      </c>
      <c r="J592">
        <v>17</v>
      </c>
      <c r="K592">
        <v>56</v>
      </c>
      <c r="L592">
        <v>13</v>
      </c>
      <c r="M592" s="1">
        <v>512.9</v>
      </c>
      <c r="N592">
        <v>1000</v>
      </c>
      <c r="O592" t="s">
        <v>44</v>
      </c>
      <c r="P592" t="s">
        <v>33</v>
      </c>
      <c r="Q592">
        <v>6</v>
      </c>
    </row>
    <row r="593" spans="1:17" x14ac:dyDescent="0.25">
      <c r="A593" s="6">
        <v>0.7486226851833635</v>
      </c>
      <c r="B593">
        <v>17</v>
      </c>
      <c r="C593">
        <v>58</v>
      </c>
      <c r="D593">
        <v>1</v>
      </c>
      <c r="E593">
        <v>1439550.4333984375</v>
      </c>
      <c r="F593">
        <v>1405.8109701156616</v>
      </c>
      <c r="I593" s="6">
        <v>0.7474884259259259</v>
      </c>
      <c r="J593">
        <v>17</v>
      </c>
      <c r="K593">
        <v>56</v>
      </c>
      <c r="L593">
        <v>23</v>
      </c>
      <c r="M593" s="1">
        <v>503.25</v>
      </c>
      <c r="N593">
        <v>0</v>
      </c>
      <c r="O593" t="s">
        <v>34</v>
      </c>
      <c r="P593" t="s">
        <v>33</v>
      </c>
      <c r="Q593">
        <v>7</v>
      </c>
    </row>
    <row r="594" spans="1:17" x14ac:dyDescent="0.25">
      <c r="A594" s="6">
        <v>0.74873842592933215</v>
      </c>
      <c r="B594">
        <v>17</v>
      </c>
      <c r="C594">
        <v>58</v>
      </c>
      <c r="D594">
        <v>11</v>
      </c>
      <c r="E594">
        <v>1456506.137890625</v>
      </c>
      <c r="F594">
        <v>1422.3692752838135</v>
      </c>
      <c r="I594" s="6">
        <v>0.74760416666666663</v>
      </c>
      <c r="J594">
        <v>17</v>
      </c>
      <c r="K594">
        <v>56</v>
      </c>
      <c r="L594">
        <v>33</v>
      </c>
      <c r="M594" s="1">
        <v>484.75</v>
      </c>
      <c r="N594">
        <v>250</v>
      </c>
    </row>
    <row r="595" spans="1:17" x14ac:dyDescent="0.25">
      <c r="A595" s="6">
        <v>0.7488657407448045</v>
      </c>
      <c r="B595">
        <v>17</v>
      </c>
      <c r="C595">
        <v>58</v>
      </c>
      <c r="D595">
        <v>22</v>
      </c>
      <c r="E595">
        <v>1253729.8583984375</v>
      </c>
      <c r="F595">
        <v>1224.3455648422241</v>
      </c>
      <c r="I595" s="6">
        <v>0.74771990740740746</v>
      </c>
      <c r="J595">
        <v>17</v>
      </c>
      <c r="K595">
        <v>56</v>
      </c>
      <c r="L595">
        <v>43</v>
      </c>
      <c r="M595" s="1">
        <v>464.05</v>
      </c>
      <c r="N595">
        <v>250</v>
      </c>
    </row>
    <row r="596" spans="1:17" x14ac:dyDescent="0.25">
      <c r="A596" s="6">
        <v>0.74899305555300089</v>
      </c>
      <c r="B596">
        <v>17</v>
      </c>
      <c r="C596">
        <v>58</v>
      </c>
      <c r="D596">
        <v>33</v>
      </c>
      <c r="E596">
        <v>1600736.783203125</v>
      </c>
      <c r="F596">
        <v>1563.2195148468018</v>
      </c>
      <c r="I596" s="6">
        <v>0.74783564814814818</v>
      </c>
      <c r="J596">
        <v>17</v>
      </c>
      <c r="K596">
        <v>56</v>
      </c>
      <c r="L596">
        <v>53</v>
      </c>
      <c r="M596" s="1">
        <v>462.2</v>
      </c>
      <c r="N596">
        <v>250</v>
      </c>
    </row>
    <row r="597" spans="1:17" x14ac:dyDescent="0.25">
      <c r="A597" s="6">
        <v>0.74912037037574919</v>
      </c>
      <c r="B597">
        <v>17</v>
      </c>
      <c r="C597">
        <v>58</v>
      </c>
      <c r="D597">
        <v>44</v>
      </c>
      <c r="E597">
        <v>1371506.1306818181</v>
      </c>
      <c r="F597">
        <v>1339.361455743963</v>
      </c>
      <c r="I597" s="6">
        <v>0.74795138888888879</v>
      </c>
      <c r="J597">
        <v>17</v>
      </c>
      <c r="K597">
        <v>57</v>
      </c>
      <c r="L597">
        <v>3</v>
      </c>
      <c r="M597" s="1">
        <v>462.35</v>
      </c>
      <c r="N597">
        <v>250</v>
      </c>
    </row>
    <row r="598" spans="1:17" x14ac:dyDescent="0.25">
      <c r="A598" s="6">
        <v>0.74923611111444188</v>
      </c>
      <c r="B598">
        <v>17</v>
      </c>
      <c r="C598">
        <v>58</v>
      </c>
      <c r="D598">
        <v>54</v>
      </c>
      <c r="E598">
        <v>638222.86484375002</v>
      </c>
      <c r="F598">
        <v>623.26451644897463</v>
      </c>
      <c r="I598" s="6">
        <v>0.74806712962962962</v>
      </c>
      <c r="J598">
        <v>17</v>
      </c>
      <c r="K598">
        <v>57</v>
      </c>
      <c r="L598">
        <v>13</v>
      </c>
      <c r="M598" s="1">
        <v>475.5</v>
      </c>
      <c r="N598">
        <v>250</v>
      </c>
    </row>
    <row r="599" spans="1:17" x14ac:dyDescent="0.25">
      <c r="A599" s="6">
        <v>0.74935185185313458</v>
      </c>
      <c r="B599">
        <v>17</v>
      </c>
      <c r="C599">
        <v>59</v>
      </c>
      <c r="D599">
        <v>4</v>
      </c>
      <c r="E599">
        <v>440318.64433593751</v>
      </c>
      <c r="F599">
        <v>429.99867610931398</v>
      </c>
      <c r="I599" s="6">
        <v>0.74818287037037035</v>
      </c>
      <c r="J599">
        <v>17</v>
      </c>
      <c r="K599">
        <v>57</v>
      </c>
      <c r="L599">
        <v>23</v>
      </c>
      <c r="M599" s="1">
        <v>606</v>
      </c>
      <c r="N599">
        <v>250</v>
      </c>
    </row>
    <row r="600" spans="1:17" x14ac:dyDescent="0.25">
      <c r="A600" s="6">
        <v>0.74946759259182727</v>
      </c>
      <c r="B600">
        <v>17</v>
      </c>
      <c r="C600">
        <v>59</v>
      </c>
      <c r="D600">
        <v>14</v>
      </c>
      <c r="E600">
        <v>375871.07265624998</v>
      </c>
      <c r="F600">
        <v>367.06159439086912</v>
      </c>
      <c r="I600" s="6">
        <v>0.74829861111111118</v>
      </c>
      <c r="J600">
        <v>17</v>
      </c>
      <c r="K600">
        <v>57</v>
      </c>
      <c r="L600">
        <v>33</v>
      </c>
      <c r="M600" s="1">
        <v>607.75</v>
      </c>
      <c r="N600">
        <v>250</v>
      </c>
    </row>
    <row r="601" spans="1:17" x14ac:dyDescent="0.25">
      <c r="A601" s="6">
        <v>0.74958333333051996</v>
      </c>
      <c r="B601">
        <v>17</v>
      </c>
      <c r="C601">
        <v>59</v>
      </c>
      <c r="D601">
        <v>24</v>
      </c>
      <c r="E601">
        <v>414962.85781249998</v>
      </c>
      <c r="F601">
        <v>405.23716583251951</v>
      </c>
      <c r="I601" s="6">
        <v>0.7484143518518519</v>
      </c>
      <c r="J601">
        <v>17</v>
      </c>
      <c r="K601">
        <v>57</v>
      </c>
      <c r="L601">
        <v>43</v>
      </c>
      <c r="M601" s="1">
        <v>607.09999999999991</v>
      </c>
      <c r="N601">
        <v>250</v>
      </c>
    </row>
    <row r="602" spans="1:17" x14ac:dyDescent="0.25">
      <c r="A602" s="6">
        <v>0.74971064815326827</v>
      </c>
      <c r="B602">
        <v>17</v>
      </c>
      <c r="C602">
        <v>59</v>
      </c>
      <c r="D602">
        <v>35</v>
      </c>
      <c r="E602">
        <v>414400.04190340912</v>
      </c>
      <c r="F602">
        <v>404.68754092129797</v>
      </c>
      <c r="I602" s="6">
        <v>0.74853009259259251</v>
      </c>
      <c r="J602">
        <v>17</v>
      </c>
      <c r="K602">
        <v>57</v>
      </c>
      <c r="L602">
        <v>53</v>
      </c>
      <c r="M602" s="1">
        <v>611.90000000000009</v>
      </c>
      <c r="N602">
        <v>250</v>
      </c>
    </row>
    <row r="603" spans="1:17" x14ac:dyDescent="0.25">
      <c r="A603" s="6">
        <v>0.74982638889196096</v>
      </c>
      <c r="B603">
        <v>17</v>
      </c>
      <c r="C603">
        <v>59</v>
      </c>
      <c r="D603">
        <v>45</v>
      </c>
      <c r="E603">
        <v>363391.38554687495</v>
      </c>
      <c r="F603">
        <v>354.87439994812007</v>
      </c>
      <c r="I603" s="6">
        <v>0.74864583333333334</v>
      </c>
      <c r="J603">
        <v>17</v>
      </c>
      <c r="K603">
        <v>58</v>
      </c>
      <c r="L603">
        <v>3</v>
      </c>
      <c r="M603" s="1">
        <v>606.15</v>
      </c>
      <c r="N603">
        <v>250</v>
      </c>
    </row>
    <row r="604" spans="1:17" x14ac:dyDescent="0.25">
      <c r="A604" s="6">
        <v>0.74994212963065365</v>
      </c>
      <c r="B604">
        <v>17</v>
      </c>
      <c r="C604">
        <v>59</v>
      </c>
      <c r="D604">
        <v>55</v>
      </c>
      <c r="E604">
        <v>415288.03681640624</v>
      </c>
      <c r="F604">
        <v>405.55472345352172</v>
      </c>
      <c r="I604" s="6">
        <v>0.74876157407407407</v>
      </c>
      <c r="J604">
        <v>17</v>
      </c>
      <c r="K604">
        <v>58</v>
      </c>
      <c r="L604">
        <v>13</v>
      </c>
      <c r="M604" s="1">
        <v>612.20000000000005</v>
      </c>
      <c r="N604">
        <v>250</v>
      </c>
    </row>
    <row r="605" spans="1:17" x14ac:dyDescent="0.25">
      <c r="A605" s="6">
        <v>0.75006944445340196</v>
      </c>
      <c r="B605">
        <v>18</v>
      </c>
      <c r="C605">
        <v>0</v>
      </c>
      <c r="D605">
        <v>6</v>
      </c>
      <c r="E605">
        <v>416398.40873579547</v>
      </c>
      <c r="F605">
        <v>406.63907103105026</v>
      </c>
      <c r="I605" s="6">
        <v>0.74887731481481479</v>
      </c>
      <c r="J605">
        <v>17</v>
      </c>
      <c r="K605">
        <v>58</v>
      </c>
      <c r="L605">
        <v>23</v>
      </c>
      <c r="M605" s="1">
        <v>604.79999999999995</v>
      </c>
      <c r="N605">
        <v>250</v>
      </c>
    </row>
    <row r="606" spans="1:17" x14ac:dyDescent="0.25">
      <c r="A606" s="6">
        <v>0.75018518519209465</v>
      </c>
      <c r="B606">
        <v>18</v>
      </c>
      <c r="C606">
        <v>0</v>
      </c>
      <c r="D606">
        <v>16</v>
      </c>
      <c r="E606">
        <v>413647.05429687497</v>
      </c>
      <c r="F606">
        <v>403.95220146179196</v>
      </c>
      <c r="I606" s="6">
        <v>0.74899305555555562</v>
      </c>
      <c r="J606">
        <v>17</v>
      </c>
      <c r="K606">
        <v>58</v>
      </c>
      <c r="L606">
        <v>33</v>
      </c>
      <c r="M606" s="1">
        <v>607.95000000000005</v>
      </c>
      <c r="N606">
        <v>250</v>
      </c>
    </row>
    <row r="607" spans="1:17" x14ac:dyDescent="0.25">
      <c r="A607" s="6">
        <v>0.75031250000029104</v>
      </c>
      <c r="B607">
        <v>18</v>
      </c>
      <c r="C607">
        <v>0</v>
      </c>
      <c r="D607">
        <v>27</v>
      </c>
      <c r="E607">
        <v>390761.89577414771</v>
      </c>
      <c r="F607">
        <v>381.60341384194112</v>
      </c>
      <c r="I607" s="6">
        <v>0.74910879629629623</v>
      </c>
      <c r="J607">
        <v>17</v>
      </c>
      <c r="K607">
        <v>58</v>
      </c>
      <c r="L607">
        <v>43</v>
      </c>
      <c r="M607" s="1">
        <v>607.59999999999991</v>
      </c>
      <c r="N607">
        <v>250</v>
      </c>
    </row>
    <row r="608" spans="1:17" x14ac:dyDescent="0.25">
      <c r="A608" s="6">
        <v>0.75042824073898373</v>
      </c>
      <c r="B608">
        <v>18</v>
      </c>
      <c r="C608">
        <v>0</v>
      </c>
      <c r="D608">
        <v>37</v>
      </c>
      <c r="E608">
        <v>401101.42597656249</v>
      </c>
      <c r="F608">
        <v>391.70061130523681</v>
      </c>
      <c r="I608" s="6">
        <v>0.74922453703703706</v>
      </c>
      <c r="J608">
        <v>17</v>
      </c>
      <c r="K608">
        <v>58</v>
      </c>
      <c r="L608">
        <v>53</v>
      </c>
      <c r="M608" s="1">
        <v>614.75</v>
      </c>
      <c r="N608">
        <v>250</v>
      </c>
    </row>
    <row r="609" spans="1:14" x14ac:dyDescent="0.25">
      <c r="A609" s="6">
        <v>0.75055555556173204</v>
      </c>
      <c r="B609">
        <v>18</v>
      </c>
      <c r="C609">
        <v>0</v>
      </c>
      <c r="D609">
        <v>48</v>
      </c>
      <c r="E609">
        <v>364234.45649857953</v>
      </c>
      <c r="F609">
        <v>355.69771142439407</v>
      </c>
      <c r="I609" s="6">
        <v>0.74934027777777779</v>
      </c>
      <c r="J609">
        <v>17</v>
      </c>
      <c r="K609">
        <v>59</v>
      </c>
      <c r="L609">
        <v>3</v>
      </c>
      <c r="M609" s="1">
        <v>530.4</v>
      </c>
      <c r="N609">
        <v>250</v>
      </c>
    </row>
    <row r="610" spans="1:14" x14ac:dyDescent="0.25">
      <c r="A610" s="6">
        <v>0.75067129630042473</v>
      </c>
      <c r="B610">
        <v>18</v>
      </c>
      <c r="C610">
        <v>0</v>
      </c>
      <c r="D610">
        <v>58</v>
      </c>
      <c r="E610">
        <v>405030.8466796875</v>
      </c>
      <c r="F610">
        <v>395.53793621063232</v>
      </c>
      <c r="I610" s="6">
        <v>0.74945601851851851</v>
      </c>
      <c r="J610">
        <v>17</v>
      </c>
      <c r="K610">
        <v>59</v>
      </c>
      <c r="L610">
        <v>13</v>
      </c>
      <c r="M610" s="1">
        <v>522.95000000000005</v>
      </c>
      <c r="N610">
        <v>250</v>
      </c>
    </row>
    <row r="611" spans="1:14" x14ac:dyDescent="0.25">
      <c r="A611" s="6">
        <v>0.75079861110862112</v>
      </c>
      <c r="B611">
        <v>18</v>
      </c>
      <c r="C611">
        <v>1</v>
      </c>
      <c r="D611">
        <v>9</v>
      </c>
      <c r="E611">
        <v>413837.78764204541</v>
      </c>
      <c r="F611">
        <v>404.13846449418497</v>
      </c>
      <c r="I611" s="6">
        <v>0.74957175925925934</v>
      </c>
      <c r="J611">
        <v>17</v>
      </c>
      <c r="K611">
        <v>59</v>
      </c>
      <c r="L611">
        <v>23</v>
      </c>
      <c r="M611" s="1">
        <v>520.29999999999995</v>
      </c>
      <c r="N611">
        <v>250</v>
      </c>
    </row>
    <row r="612" spans="1:14" x14ac:dyDescent="0.25">
      <c r="A612" s="6">
        <v>0.75092592593136942</v>
      </c>
      <c r="B612">
        <v>18</v>
      </c>
      <c r="C612">
        <v>1</v>
      </c>
      <c r="D612">
        <v>20</v>
      </c>
      <c r="E612">
        <v>367569.14115767041</v>
      </c>
      <c r="F612">
        <v>358.95423941178751</v>
      </c>
      <c r="I612" s="6">
        <v>0.74968749999999995</v>
      </c>
      <c r="J612">
        <v>17</v>
      </c>
      <c r="K612">
        <v>59</v>
      </c>
      <c r="L612">
        <v>33</v>
      </c>
      <c r="M612" s="1">
        <v>523.15000000000009</v>
      </c>
      <c r="N612">
        <v>250</v>
      </c>
    </row>
    <row r="613" spans="1:14" x14ac:dyDescent="0.25">
      <c r="A613" s="6">
        <v>0.75104166667006211</v>
      </c>
      <c r="B613">
        <v>18</v>
      </c>
      <c r="C613">
        <v>1</v>
      </c>
      <c r="D613">
        <v>30</v>
      </c>
      <c r="E613">
        <v>401596.54794921872</v>
      </c>
      <c r="F613">
        <v>392.1841288566589</v>
      </c>
      <c r="I613" s="6">
        <v>0.74980324074074067</v>
      </c>
      <c r="J613">
        <v>17</v>
      </c>
      <c r="K613">
        <v>59</v>
      </c>
      <c r="L613">
        <v>43</v>
      </c>
      <c r="M613" s="1">
        <v>521.29999999999995</v>
      </c>
      <c r="N613">
        <v>250</v>
      </c>
    </row>
    <row r="614" spans="1:14" x14ac:dyDescent="0.25">
      <c r="A614" s="6">
        <v>0.75115740740875481</v>
      </c>
      <c r="B614">
        <v>18</v>
      </c>
      <c r="C614">
        <v>1</v>
      </c>
      <c r="D614">
        <v>40</v>
      </c>
      <c r="E614">
        <v>406008.6669921875</v>
      </c>
      <c r="F614">
        <v>396.49283885955811</v>
      </c>
      <c r="I614" s="6">
        <v>0.74991898148148151</v>
      </c>
      <c r="J614">
        <v>17</v>
      </c>
      <c r="K614">
        <v>59</v>
      </c>
      <c r="L614">
        <v>53</v>
      </c>
      <c r="M614" s="1">
        <v>519.25</v>
      </c>
      <c r="N614">
        <v>250</v>
      </c>
    </row>
    <row r="615" spans="1:14" x14ac:dyDescent="0.25">
      <c r="A615" s="6">
        <v>0.7512731481474475</v>
      </c>
      <c r="B615">
        <v>18</v>
      </c>
      <c r="C615">
        <v>1</v>
      </c>
      <c r="D615">
        <v>50</v>
      </c>
      <c r="E615">
        <v>362543.35498046875</v>
      </c>
      <c r="F615">
        <v>354.04624509811401</v>
      </c>
      <c r="I615" s="6">
        <v>0.75003472222222223</v>
      </c>
      <c r="J615">
        <v>18</v>
      </c>
      <c r="K615">
        <v>0</v>
      </c>
      <c r="L615">
        <v>3</v>
      </c>
      <c r="M615" s="1">
        <v>521.54999999999995</v>
      </c>
      <c r="N615">
        <v>250</v>
      </c>
    </row>
    <row r="616" spans="1:14" x14ac:dyDescent="0.25">
      <c r="A616" s="6">
        <v>0.75138888888614019</v>
      </c>
      <c r="B616">
        <v>18</v>
      </c>
      <c r="C616">
        <v>2</v>
      </c>
      <c r="D616">
        <v>0</v>
      </c>
      <c r="E616">
        <v>409253.50449218752</v>
      </c>
      <c r="F616">
        <v>399.66162548065188</v>
      </c>
      <c r="I616" s="6">
        <v>0.75015046296296306</v>
      </c>
      <c r="J616">
        <v>18</v>
      </c>
      <c r="K616">
        <v>0</v>
      </c>
      <c r="L616">
        <v>13</v>
      </c>
      <c r="M616" s="1">
        <v>519.15000000000009</v>
      </c>
      <c r="N616">
        <v>250</v>
      </c>
    </row>
    <row r="617" spans="1:14" x14ac:dyDescent="0.25">
      <c r="A617" s="6">
        <v>0.75150462963210884</v>
      </c>
      <c r="B617">
        <v>18</v>
      </c>
      <c r="C617">
        <v>2</v>
      </c>
      <c r="D617">
        <v>10</v>
      </c>
      <c r="E617">
        <v>402433.88544921874</v>
      </c>
      <c r="F617">
        <v>393.00184125900267</v>
      </c>
      <c r="I617" s="6">
        <v>0.75026620370370367</v>
      </c>
      <c r="J617">
        <v>18</v>
      </c>
      <c r="K617">
        <v>0</v>
      </c>
      <c r="L617">
        <v>23</v>
      </c>
      <c r="M617" s="1">
        <v>519.45000000000005</v>
      </c>
      <c r="N617">
        <v>250</v>
      </c>
    </row>
    <row r="618" spans="1:14" x14ac:dyDescent="0.25">
      <c r="A618" s="6">
        <v>0.75162037037080154</v>
      </c>
      <c r="B618">
        <v>18</v>
      </c>
      <c r="C618">
        <v>2</v>
      </c>
      <c r="D618">
        <v>20</v>
      </c>
      <c r="E618">
        <v>403530.59404296876</v>
      </c>
      <c r="F618">
        <v>394.07284574508668</v>
      </c>
      <c r="I618" s="6">
        <v>0.75038194444444439</v>
      </c>
      <c r="J618">
        <v>18</v>
      </c>
      <c r="K618">
        <v>0</v>
      </c>
      <c r="L618">
        <v>33</v>
      </c>
      <c r="M618" s="1">
        <v>520.9</v>
      </c>
      <c r="N618">
        <v>250</v>
      </c>
    </row>
    <row r="619" spans="1:14" x14ac:dyDescent="0.25">
      <c r="A619" s="6">
        <v>0.75174768518627388</v>
      </c>
      <c r="B619">
        <v>18</v>
      </c>
      <c r="C619">
        <v>2</v>
      </c>
      <c r="D619">
        <v>31</v>
      </c>
      <c r="E619">
        <v>367257.91796875</v>
      </c>
      <c r="F619">
        <v>358.65031051635742</v>
      </c>
      <c r="I619" s="6">
        <v>0.75049768518518523</v>
      </c>
      <c r="J619">
        <v>18</v>
      </c>
      <c r="K619">
        <v>0</v>
      </c>
      <c r="L619">
        <v>43</v>
      </c>
      <c r="M619" s="1">
        <v>519.79999999999995</v>
      </c>
      <c r="N619">
        <v>250</v>
      </c>
    </row>
    <row r="620" spans="1:14" x14ac:dyDescent="0.25">
      <c r="A620" s="6">
        <v>0.75186342592496658</v>
      </c>
      <c r="B620">
        <v>18</v>
      </c>
      <c r="C620">
        <v>2</v>
      </c>
      <c r="D620">
        <v>41</v>
      </c>
      <c r="E620">
        <v>415776.18623046874</v>
      </c>
      <c r="F620">
        <v>406.03143186569213</v>
      </c>
      <c r="I620" s="6">
        <v>0.75061342592592595</v>
      </c>
      <c r="J620">
        <v>18</v>
      </c>
      <c r="K620">
        <v>0</v>
      </c>
      <c r="L620">
        <v>53</v>
      </c>
      <c r="M620" s="1">
        <v>522.75</v>
      </c>
      <c r="N620">
        <v>250</v>
      </c>
    </row>
    <row r="621" spans="1:14" x14ac:dyDescent="0.25">
      <c r="A621" s="6">
        <v>0.75197916667093523</v>
      </c>
      <c r="B621">
        <v>18</v>
      </c>
      <c r="C621">
        <v>2</v>
      </c>
      <c r="D621">
        <v>51</v>
      </c>
      <c r="E621">
        <v>408665.13398437505</v>
      </c>
      <c r="F621">
        <v>399.08704490661626</v>
      </c>
      <c r="I621" s="6">
        <v>0.75072916666666656</v>
      </c>
      <c r="J621">
        <v>18</v>
      </c>
      <c r="K621">
        <v>1</v>
      </c>
      <c r="L621">
        <v>3</v>
      </c>
      <c r="M621" s="1">
        <v>519.09999999999991</v>
      </c>
      <c r="N621">
        <v>250</v>
      </c>
    </row>
    <row r="622" spans="1:14" x14ac:dyDescent="0.25">
      <c r="A622" s="6">
        <v>0.75210648148640757</v>
      </c>
      <c r="B622">
        <v>18</v>
      </c>
      <c r="C622">
        <v>3</v>
      </c>
      <c r="D622">
        <v>2</v>
      </c>
      <c r="E622">
        <v>365778.27308238635</v>
      </c>
      <c r="F622">
        <v>357.20534480701792</v>
      </c>
      <c r="I622" s="6">
        <v>0.75084490740740739</v>
      </c>
      <c r="J622">
        <v>18</v>
      </c>
      <c r="K622">
        <v>1</v>
      </c>
      <c r="L622">
        <v>13</v>
      </c>
      <c r="M622" s="1">
        <v>520.29999999999995</v>
      </c>
      <c r="N622">
        <v>250</v>
      </c>
    </row>
    <row r="623" spans="1:14" x14ac:dyDescent="0.25">
      <c r="A623" s="6">
        <v>0.75222222222510027</v>
      </c>
      <c r="B623">
        <v>18</v>
      </c>
      <c r="C623">
        <v>3</v>
      </c>
      <c r="D623">
        <v>12</v>
      </c>
      <c r="E623">
        <v>408986.00742187497</v>
      </c>
      <c r="F623">
        <v>399.40039787292477</v>
      </c>
      <c r="I623" s="6">
        <v>0.75096064814814811</v>
      </c>
      <c r="J623">
        <v>18</v>
      </c>
      <c r="K623">
        <v>1</v>
      </c>
      <c r="L623">
        <v>23</v>
      </c>
      <c r="M623" s="1">
        <v>519.04999999999995</v>
      </c>
      <c r="N623">
        <v>250</v>
      </c>
    </row>
    <row r="624" spans="1:14" x14ac:dyDescent="0.25">
      <c r="A624" s="6">
        <v>0.75233796296379296</v>
      </c>
      <c r="B624">
        <v>18</v>
      </c>
      <c r="C624">
        <v>3</v>
      </c>
      <c r="D624">
        <v>22</v>
      </c>
      <c r="E624">
        <v>408323.49687500001</v>
      </c>
      <c r="F624">
        <v>398.7534149169922</v>
      </c>
      <c r="I624" s="6">
        <v>0.75107638888888895</v>
      </c>
      <c r="J624">
        <v>18</v>
      </c>
      <c r="K624">
        <v>1</v>
      </c>
      <c r="L624">
        <v>33</v>
      </c>
      <c r="M624" s="1">
        <v>518.54999999999995</v>
      </c>
      <c r="N624">
        <v>250</v>
      </c>
    </row>
    <row r="625" spans="1:14" x14ac:dyDescent="0.25">
      <c r="A625" s="6">
        <v>0.75245370370248565</v>
      </c>
      <c r="B625">
        <v>18</v>
      </c>
      <c r="C625">
        <v>3</v>
      </c>
      <c r="D625">
        <v>32</v>
      </c>
      <c r="E625">
        <v>367841.30498046876</v>
      </c>
      <c r="F625">
        <v>359.22002439498903</v>
      </c>
      <c r="I625" s="6">
        <v>0.75119212962962967</v>
      </c>
      <c r="J625">
        <v>18</v>
      </c>
      <c r="K625">
        <v>1</v>
      </c>
      <c r="L625">
        <v>43</v>
      </c>
      <c r="M625" s="1">
        <v>520.29999999999995</v>
      </c>
      <c r="N625">
        <v>250</v>
      </c>
    </row>
    <row r="626" spans="1:14" x14ac:dyDescent="0.25">
      <c r="A626" s="6">
        <v>0.75256944444117835</v>
      </c>
      <c r="B626">
        <v>18</v>
      </c>
      <c r="C626">
        <v>3</v>
      </c>
      <c r="D626">
        <v>42</v>
      </c>
      <c r="E626">
        <v>435908.36074218748</v>
      </c>
      <c r="F626">
        <v>425.69175853729246</v>
      </c>
      <c r="I626" s="6">
        <v>0.75130787037037028</v>
      </c>
      <c r="J626">
        <v>18</v>
      </c>
      <c r="K626">
        <v>1</v>
      </c>
      <c r="L626">
        <v>53</v>
      </c>
      <c r="M626" s="1">
        <v>519.79999999999995</v>
      </c>
      <c r="N626">
        <v>250</v>
      </c>
    </row>
    <row r="627" spans="1:14" x14ac:dyDescent="0.25">
      <c r="A627" s="6">
        <v>0.75269675926392665</v>
      </c>
      <c r="B627">
        <v>18</v>
      </c>
      <c r="C627">
        <v>3</v>
      </c>
      <c r="D627">
        <v>53</v>
      </c>
      <c r="E627">
        <v>432135.66450639209</v>
      </c>
      <c r="F627">
        <v>422.00748486952352</v>
      </c>
      <c r="I627" s="6">
        <v>0.75142361111111111</v>
      </c>
      <c r="J627">
        <v>18</v>
      </c>
      <c r="K627">
        <v>2</v>
      </c>
      <c r="L627">
        <v>3</v>
      </c>
      <c r="M627" s="1">
        <v>519.45000000000005</v>
      </c>
      <c r="N627">
        <v>250</v>
      </c>
    </row>
    <row r="628" spans="1:14" x14ac:dyDescent="0.25">
      <c r="A628" s="6">
        <v>0.75281250000261934</v>
      </c>
      <c r="B628">
        <v>18</v>
      </c>
      <c r="C628">
        <v>4</v>
      </c>
      <c r="D628">
        <v>3</v>
      </c>
      <c r="E628">
        <v>385660.63750000001</v>
      </c>
      <c r="F628">
        <v>376.62171630859376</v>
      </c>
      <c r="I628" s="6">
        <v>0.75153935185185183</v>
      </c>
      <c r="J628">
        <v>18</v>
      </c>
      <c r="K628">
        <v>2</v>
      </c>
      <c r="L628">
        <v>13</v>
      </c>
      <c r="M628" s="1">
        <v>519.90000000000009</v>
      </c>
      <c r="N628">
        <v>250</v>
      </c>
    </row>
    <row r="629" spans="1:14" x14ac:dyDescent="0.25">
      <c r="A629" s="6">
        <v>0.75292824074131204</v>
      </c>
      <c r="B629">
        <v>18</v>
      </c>
      <c r="C629">
        <v>4</v>
      </c>
      <c r="D629">
        <v>13</v>
      </c>
      <c r="E629">
        <v>430153.49384765624</v>
      </c>
      <c r="F629">
        <v>420.0717713356018</v>
      </c>
      <c r="I629" s="6">
        <v>0.75165509259259267</v>
      </c>
      <c r="J629">
        <v>18</v>
      </c>
      <c r="K629">
        <v>2</v>
      </c>
      <c r="L629">
        <v>23</v>
      </c>
      <c r="M629" s="1">
        <v>521.1</v>
      </c>
      <c r="N629">
        <v>250</v>
      </c>
    </row>
    <row r="630" spans="1:14" x14ac:dyDescent="0.25">
      <c r="A630" s="6">
        <v>0.75304398148000473</v>
      </c>
      <c r="B630">
        <v>18</v>
      </c>
      <c r="C630">
        <v>4</v>
      </c>
      <c r="D630">
        <v>23</v>
      </c>
      <c r="E630">
        <v>438890.26201171876</v>
      </c>
      <c r="F630">
        <v>428.6037714958191</v>
      </c>
      <c r="I630" s="6">
        <v>0.75177083333333339</v>
      </c>
      <c r="J630">
        <v>18</v>
      </c>
      <c r="K630">
        <v>2</v>
      </c>
      <c r="L630">
        <v>33</v>
      </c>
      <c r="M630" s="1">
        <v>519.9</v>
      </c>
      <c r="N630">
        <v>250</v>
      </c>
    </row>
    <row r="631" spans="1:14" x14ac:dyDescent="0.25">
      <c r="A631" s="6">
        <v>0.75315972222597338</v>
      </c>
      <c r="B631">
        <v>18</v>
      </c>
      <c r="C631">
        <v>4</v>
      </c>
      <c r="D631">
        <v>33</v>
      </c>
      <c r="E631">
        <v>441917.89951171877</v>
      </c>
      <c r="F631">
        <v>431.56044874191286</v>
      </c>
      <c r="I631" s="6">
        <v>0.751886574074074</v>
      </c>
      <c r="J631">
        <v>18</v>
      </c>
      <c r="K631">
        <v>2</v>
      </c>
      <c r="L631">
        <v>43</v>
      </c>
      <c r="M631" s="1">
        <v>521.5</v>
      </c>
      <c r="N631">
        <v>250</v>
      </c>
    </row>
    <row r="632" spans="1:14" x14ac:dyDescent="0.25">
      <c r="A632" s="6">
        <v>0.75327546296466608</v>
      </c>
      <c r="B632">
        <v>18</v>
      </c>
      <c r="C632">
        <v>4</v>
      </c>
      <c r="D632">
        <v>43</v>
      </c>
      <c r="E632">
        <v>402607.62451171875</v>
      </c>
      <c r="F632">
        <v>393.17150831222534</v>
      </c>
      <c r="I632" s="6">
        <v>0.75200231481481483</v>
      </c>
      <c r="J632">
        <v>18</v>
      </c>
      <c r="K632">
        <v>2</v>
      </c>
      <c r="L632">
        <v>53</v>
      </c>
      <c r="M632" s="1">
        <v>521.20000000000005</v>
      </c>
      <c r="N632">
        <v>250</v>
      </c>
    </row>
    <row r="633" spans="1:14" x14ac:dyDescent="0.25">
      <c r="A633" s="6">
        <v>0.75340277778013842</v>
      </c>
      <c r="B633">
        <v>18</v>
      </c>
      <c r="C633">
        <v>4</v>
      </c>
      <c r="D633">
        <v>54</v>
      </c>
      <c r="E633">
        <v>448161.55717329547</v>
      </c>
      <c r="F633">
        <v>437.65777067704636</v>
      </c>
      <c r="I633" s="6">
        <v>0.75211805555555555</v>
      </c>
      <c r="J633">
        <v>18</v>
      </c>
      <c r="K633">
        <v>3</v>
      </c>
      <c r="L633">
        <v>3</v>
      </c>
      <c r="M633" s="1">
        <v>519.40000000000009</v>
      </c>
      <c r="N633">
        <v>250</v>
      </c>
    </row>
    <row r="634" spans="1:14" x14ac:dyDescent="0.25">
      <c r="A634" s="6">
        <v>0.75351851851883112</v>
      </c>
      <c r="B634">
        <v>18</v>
      </c>
      <c r="C634">
        <v>5</v>
      </c>
      <c r="D634">
        <v>4</v>
      </c>
      <c r="E634">
        <v>446458.43320312502</v>
      </c>
      <c r="F634">
        <v>435.99456367492678</v>
      </c>
      <c r="I634" s="6">
        <v>0.75223379629629628</v>
      </c>
      <c r="J634">
        <v>18</v>
      </c>
      <c r="K634">
        <v>3</v>
      </c>
      <c r="L634">
        <v>13</v>
      </c>
      <c r="M634" s="1">
        <v>520</v>
      </c>
      <c r="N634">
        <v>250</v>
      </c>
    </row>
    <row r="635" spans="1:14" x14ac:dyDescent="0.25">
      <c r="A635" s="6">
        <v>0.75364583334157942</v>
      </c>
      <c r="B635">
        <v>18</v>
      </c>
      <c r="C635">
        <v>5</v>
      </c>
      <c r="D635">
        <v>15</v>
      </c>
      <c r="E635">
        <v>398126.55939275568</v>
      </c>
      <c r="F635">
        <v>388.79546815698797</v>
      </c>
      <c r="I635" s="6">
        <v>0.75234953703703711</v>
      </c>
      <c r="J635">
        <v>18</v>
      </c>
      <c r="K635">
        <v>3</v>
      </c>
      <c r="L635">
        <v>23</v>
      </c>
      <c r="M635" s="1">
        <v>520.29999999999995</v>
      </c>
      <c r="N635">
        <v>250</v>
      </c>
    </row>
    <row r="636" spans="1:14" x14ac:dyDescent="0.25">
      <c r="A636" s="6">
        <v>0.75376157408027211</v>
      </c>
      <c r="B636">
        <v>18</v>
      </c>
      <c r="C636">
        <v>5</v>
      </c>
      <c r="D636">
        <v>25</v>
      </c>
      <c r="E636">
        <v>448640.14150390628</v>
      </c>
      <c r="F636">
        <v>438.12513818740848</v>
      </c>
      <c r="I636" s="6">
        <v>0.75246527777777772</v>
      </c>
      <c r="J636">
        <v>18</v>
      </c>
      <c r="K636">
        <v>3</v>
      </c>
      <c r="L636">
        <v>33</v>
      </c>
      <c r="M636" s="1">
        <v>519.65000000000009</v>
      </c>
      <c r="N636">
        <v>250</v>
      </c>
    </row>
    <row r="637" spans="1:14" x14ac:dyDescent="0.25">
      <c r="A637" s="6">
        <v>0.7538888888884685</v>
      </c>
      <c r="B637">
        <v>18</v>
      </c>
      <c r="C637">
        <v>5</v>
      </c>
      <c r="D637">
        <v>36</v>
      </c>
      <c r="E637">
        <v>412694.77325994323</v>
      </c>
      <c r="F637">
        <v>403.02223951166332</v>
      </c>
      <c r="I637" s="6">
        <v>0.75258101851851855</v>
      </c>
      <c r="J637">
        <v>18</v>
      </c>
      <c r="K637">
        <v>3</v>
      </c>
      <c r="L637">
        <v>43</v>
      </c>
      <c r="M637" s="1">
        <v>521.65000000000009</v>
      </c>
      <c r="N637">
        <v>250</v>
      </c>
    </row>
    <row r="638" spans="1:14" x14ac:dyDescent="0.25">
      <c r="A638" s="6">
        <v>0.75400462962716119</v>
      </c>
      <c r="B638">
        <v>18</v>
      </c>
      <c r="C638">
        <v>5</v>
      </c>
      <c r="D638">
        <v>46</v>
      </c>
      <c r="E638">
        <v>455822.1171875</v>
      </c>
      <c r="F638">
        <v>445.13878631591797</v>
      </c>
      <c r="I638" s="6">
        <v>0.75269675925925927</v>
      </c>
      <c r="J638">
        <v>18</v>
      </c>
      <c r="K638">
        <v>3</v>
      </c>
      <c r="L638">
        <v>53</v>
      </c>
      <c r="M638" s="1">
        <v>522.29999999999995</v>
      </c>
      <c r="N638">
        <v>250</v>
      </c>
    </row>
    <row r="639" spans="1:14" x14ac:dyDescent="0.25">
      <c r="A639" s="6">
        <v>0.75412037037312984</v>
      </c>
      <c r="B639">
        <v>18</v>
      </c>
      <c r="C639">
        <v>5</v>
      </c>
      <c r="D639">
        <v>56</v>
      </c>
      <c r="E639">
        <v>471406.265625</v>
      </c>
      <c r="F639">
        <v>460.35768127441406</v>
      </c>
      <c r="I639" s="6">
        <v>0.7528125</v>
      </c>
      <c r="J639">
        <v>18</v>
      </c>
      <c r="K639">
        <v>4</v>
      </c>
      <c r="L639">
        <v>3</v>
      </c>
      <c r="M639" s="1">
        <v>522.04999999999995</v>
      </c>
      <c r="N639">
        <v>250</v>
      </c>
    </row>
    <row r="640" spans="1:14" x14ac:dyDescent="0.25">
      <c r="A640" s="6">
        <v>0.7542361111190985</v>
      </c>
      <c r="B640">
        <v>18</v>
      </c>
      <c r="C640">
        <v>6</v>
      </c>
      <c r="D640">
        <v>6</v>
      </c>
      <c r="E640">
        <v>1371888.1342773438</v>
      </c>
      <c r="F640">
        <v>1339.7345061302185</v>
      </c>
      <c r="I640" s="6">
        <v>0.75292824074074083</v>
      </c>
      <c r="J640">
        <v>18</v>
      </c>
      <c r="K640">
        <v>4</v>
      </c>
      <c r="L640">
        <v>13</v>
      </c>
      <c r="M640" s="1">
        <v>521.70000000000005</v>
      </c>
      <c r="N640">
        <v>250</v>
      </c>
    </row>
    <row r="641" spans="1:14" x14ac:dyDescent="0.25">
      <c r="A641" s="6">
        <v>0.75435185185779119</v>
      </c>
      <c r="B641">
        <v>18</v>
      </c>
      <c r="C641">
        <v>6</v>
      </c>
      <c r="D641">
        <v>16</v>
      </c>
      <c r="E641">
        <v>1518314.4928710938</v>
      </c>
      <c r="F641">
        <v>1482.7289969444275</v>
      </c>
      <c r="I641" s="6">
        <v>0.75304398148148144</v>
      </c>
      <c r="J641">
        <v>18</v>
      </c>
      <c r="K641">
        <v>4</v>
      </c>
      <c r="L641">
        <v>23</v>
      </c>
      <c r="M641" s="1">
        <v>522.54999999999995</v>
      </c>
      <c r="N641">
        <v>250</v>
      </c>
    </row>
    <row r="642" spans="1:14" x14ac:dyDescent="0.25">
      <c r="A642" s="6">
        <v>0.75446759259648388</v>
      </c>
      <c r="B642">
        <v>18</v>
      </c>
      <c r="C642">
        <v>6</v>
      </c>
      <c r="D642">
        <v>26</v>
      </c>
      <c r="E642">
        <v>1717679.2526367188</v>
      </c>
      <c r="F642">
        <v>1677.4211451530457</v>
      </c>
      <c r="I642" s="6">
        <v>0.75315972222222216</v>
      </c>
      <c r="J642">
        <v>18</v>
      </c>
      <c r="K642">
        <v>4</v>
      </c>
      <c r="L642">
        <v>33</v>
      </c>
      <c r="M642" s="1">
        <v>521.95000000000005</v>
      </c>
      <c r="N642">
        <v>250</v>
      </c>
    </row>
    <row r="643" spans="1:14" x14ac:dyDescent="0.25">
      <c r="A643" s="6">
        <v>0.75458333333517658</v>
      </c>
      <c r="B643">
        <v>18</v>
      </c>
      <c r="C643">
        <v>6</v>
      </c>
      <c r="D643">
        <v>36</v>
      </c>
      <c r="E643">
        <v>1604259.0101562501</v>
      </c>
      <c r="F643">
        <v>1566.659189605713</v>
      </c>
      <c r="I643" s="6">
        <v>0.75327546296296299</v>
      </c>
      <c r="J643">
        <v>18</v>
      </c>
      <c r="K643">
        <v>4</v>
      </c>
      <c r="L643">
        <v>43</v>
      </c>
      <c r="M643" s="1">
        <v>526.5</v>
      </c>
      <c r="N643">
        <v>250</v>
      </c>
    </row>
    <row r="644" spans="1:14" x14ac:dyDescent="0.25">
      <c r="A644" s="6">
        <v>0.75469907407386927</v>
      </c>
      <c r="B644">
        <v>18</v>
      </c>
      <c r="C644">
        <v>6</v>
      </c>
      <c r="D644">
        <v>46</v>
      </c>
      <c r="E644">
        <v>1655396.1125976562</v>
      </c>
      <c r="F644">
        <v>1616.5977662086486</v>
      </c>
      <c r="I644" s="6">
        <v>0.75339120370370372</v>
      </c>
      <c r="J644">
        <v>18</v>
      </c>
      <c r="K644">
        <v>4</v>
      </c>
      <c r="L644">
        <v>53</v>
      </c>
      <c r="M644" s="1">
        <v>526.1</v>
      </c>
      <c r="N644">
        <v>250</v>
      </c>
    </row>
    <row r="645" spans="1:14" x14ac:dyDescent="0.25">
      <c r="A645" s="6">
        <v>0.75481481481256196</v>
      </c>
      <c r="B645">
        <v>18</v>
      </c>
      <c r="C645">
        <v>6</v>
      </c>
      <c r="D645">
        <v>56</v>
      </c>
      <c r="E645">
        <v>1473005.9540039063</v>
      </c>
      <c r="F645">
        <v>1438.4823769569398</v>
      </c>
      <c r="I645" s="6">
        <v>0.75350694444444455</v>
      </c>
      <c r="J645">
        <v>18</v>
      </c>
      <c r="K645">
        <v>5</v>
      </c>
      <c r="L645">
        <v>3</v>
      </c>
      <c r="M645" s="1">
        <v>527.4</v>
      </c>
      <c r="N645">
        <v>250</v>
      </c>
    </row>
    <row r="646" spans="1:14" x14ac:dyDescent="0.25">
      <c r="A646" s="6">
        <v>0.75493055555853061</v>
      </c>
      <c r="B646">
        <v>18</v>
      </c>
      <c r="C646">
        <v>7</v>
      </c>
      <c r="D646">
        <v>6</v>
      </c>
      <c r="E646">
        <v>1774955.0305664062</v>
      </c>
      <c r="F646">
        <v>1733.3545220375061</v>
      </c>
      <c r="I646" s="6">
        <v>0.75362268518518516</v>
      </c>
      <c r="J646">
        <v>18</v>
      </c>
      <c r="K646">
        <v>5</v>
      </c>
      <c r="L646">
        <v>13</v>
      </c>
      <c r="M646" s="1">
        <v>525</v>
      </c>
      <c r="N646">
        <v>250</v>
      </c>
    </row>
    <row r="647" spans="1:14" x14ac:dyDescent="0.25">
      <c r="A647" s="6">
        <v>0.75505787037400296</v>
      </c>
      <c r="B647">
        <v>18</v>
      </c>
      <c r="C647">
        <v>7</v>
      </c>
      <c r="D647">
        <v>17</v>
      </c>
      <c r="E647">
        <v>1500038.5842507102</v>
      </c>
      <c r="F647">
        <v>1464.8814299323342</v>
      </c>
      <c r="I647" s="6">
        <v>0.75373842592592588</v>
      </c>
      <c r="J647">
        <v>18</v>
      </c>
      <c r="K647">
        <v>5</v>
      </c>
      <c r="L647">
        <v>23</v>
      </c>
      <c r="M647" s="1">
        <v>526.79999999999995</v>
      </c>
      <c r="N647">
        <v>250</v>
      </c>
    </row>
    <row r="648" spans="1:14" x14ac:dyDescent="0.25">
      <c r="A648" s="6">
        <v>0.75517361111269565</v>
      </c>
      <c r="B648">
        <v>18</v>
      </c>
      <c r="C648">
        <v>7</v>
      </c>
      <c r="D648">
        <v>27</v>
      </c>
      <c r="E648">
        <v>1597182.7815429687</v>
      </c>
      <c r="F648">
        <v>1559.7488101005554</v>
      </c>
      <c r="I648" s="6">
        <v>0.75385416666666671</v>
      </c>
      <c r="J648">
        <v>18</v>
      </c>
      <c r="K648">
        <v>5</v>
      </c>
      <c r="L648">
        <v>33</v>
      </c>
      <c r="M648" s="1">
        <v>526.9</v>
      </c>
      <c r="N648">
        <v>250</v>
      </c>
    </row>
    <row r="649" spans="1:14" x14ac:dyDescent="0.25">
      <c r="A649" s="6">
        <v>0.75528935185138835</v>
      </c>
      <c r="B649">
        <v>18</v>
      </c>
      <c r="C649">
        <v>7</v>
      </c>
      <c r="D649">
        <v>37</v>
      </c>
      <c r="E649">
        <v>1439689.7125976563</v>
      </c>
      <c r="F649">
        <v>1405.9469849586487</v>
      </c>
      <c r="I649" s="6">
        <v>0.75396990740740744</v>
      </c>
      <c r="J649">
        <v>18</v>
      </c>
      <c r="K649">
        <v>5</v>
      </c>
      <c r="L649">
        <v>43</v>
      </c>
      <c r="M649" s="1">
        <v>527.25</v>
      </c>
      <c r="N649">
        <v>250</v>
      </c>
    </row>
    <row r="650" spans="1:14" x14ac:dyDescent="0.25">
      <c r="A650" s="6">
        <v>0.755405092597357</v>
      </c>
      <c r="B650">
        <v>18</v>
      </c>
      <c r="C650">
        <v>7</v>
      </c>
      <c r="D650">
        <v>47</v>
      </c>
      <c r="E650">
        <v>1609979.5476562502</v>
      </c>
      <c r="F650">
        <v>1572.2456520080568</v>
      </c>
      <c r="I650" s="6">
        <v>0.75408564814814805</v>
      </c>
      <c r="J650">
        <v>18</v>
      </c>
      <c r="K650">
        <v>5</v>
      </c>
      <c r="L650">
        <v>53</v>
      </c>
      <c r="M650" s="1">
        <v>528.54999999999995</v>
      </c>
      <c r="N650">
        <v>250</v>
      </c>
    </row>
    <row r="651" spans="1:14" x14ac:dyDescent="0.25">
      <c r="A651" s="6">
        <v>0.75552083333604969</v>
      </c>
      <c r="B651">
        <v>18</v>
      </c>
      <c r="C651">
        <v>7</v>
      </c>
      <c r="D651">
        <v>57</v>
      </c>
      <c r="E651">
        <v>1414031.6505859373</v>
      </c>
      <c r="F651">
        <v>1380.8902837753294</v>
      </c>
      <c r="I651" s="6">
        <v>0.75420138888888888</v>
      </c>
      <c r="J651">
        <v>18</v>
      </c>
      <c r="K651">
        <v>6</v>
      </c>
      <c r="L651">
        <v>3</v>
      </c>
      <c r="M651" s="1">
        <v>548.1</v>
      </c>
      <c r="N651">
        <v>250</v>
      </c>
    </row>
    <row r="652" spans="1:14" x14ac:dyDescent="0.25">
      <c r="A652" s="6">
        <v>0.75563657408201834</v>
      </c>
      <c r="B652">
        <v>18</v>
      </c>
      <c r="C652">
        <v>8</v>
      </c>
      <c r="D652">
        <v>7</v>
      </c>
      <c r="E652">
        <v>500027.49257812498</v>
      </c>
      <c r="F652">
        <v>488.30809822082517</v>
      </c>
      <c r="I652" s="6">
        <v>0.7543171296296296</v>
      </c>
      <c r="J652">
        <v>18</v>
      </c>
      <c r="K652">
        <v>6</v>
      </c>
      <c r="L652">
        <v>13</v>
      </c>
      <c r="M652" s="1">
        <v>630.45000000000005</v>
      </c>
      <c r="N652">
        <v>250</v>
      </c>
    </row>
    <row r="653" spans="1:14" x14ac:dyDescent="0.25">
      <c r="A653" s="6">
        <v>0.75575231482071104</v>
      </c>
      <c r="B653">
        <v>18</v>
      </c>
      <c r="C653">
        <v>8</v>
      </c>
      <c r="D653">
        <v>17</v>
      </c>
      <c r="E653">
        <v>42204.50244140625</v>
      </c>
      <c r="F653">
        <v>41.215334415435791</v>
      </c>
      <c r="I653" s="6">
        <v>0.75443287037037043</v>
      </c>
      <c r="J653">
        <v>18</v>
      </c>
      <c r="K653">
        <v>6</v>
      </c>
      <c r="L653">
        <v>23</v>
      </c>
      <c r="M653" s="1">
        <v>630.95000000000005</v>
      </c>
      <c r="N653">
        <v>250</v>
      </c>
    </row>
    <row r="654" spans="1:14" x14ac:dyDescent="0.25">
      <c r="A654" s="6">
        <v>0.75586805555940373</v>
      </c>
      <c r="B654">
        <v>18</v>
      </c>
      <c r="C654">
        <v>8</v>
      </c>
      <c r="D654">
        <v>27</v>
      </c>
      <c r="E654">
        <v>340604.06474609376</v>
      </c>
      <c r="F654">
        <v>332.62115697860719</v>
      </c>
      <c r="I654" s="6">
        <v>0.75454861111111116</v>
      </c>
      <c r="J654">
        <v>18</v>
      </c>
      <c r="K654">
        <v>6</v>
      </c>
      <c r="L654">
        <v>33</v>
      </c>
      <c r="M654" s="1">
        <v>625.29999999999995</v>
      </c>
      <c r="N654">
        <v>250</v>
      </c>
    </row>
    <row r="655" spans="1:14" x14ac:dyDescent="0.25">
      <c r="A655" s="6">
        <v>0.75598379629809642</v>
      </c>
      <c r="B655">
        <v>18</v>
      </c>
      <c r="C655">
        <v>8</v>
      </c>
      <c r="D655">
        <v>37</v>
      </c>
      <c r="E655">
        <v>346274.1806640625</v>
      </c>
      <c r="F655">
        <v>338.15837955474854</v>
      </c>
      <c r="I655" s="6">
        <v>0.75466435185185177</v>
      </c>
      <c r="J655">
        <v>18</v>
      </c>
      <c r="K655">
        <v>6</v>
      </c>
      <c r="L655">
        <v>43</v>
      </c>
      <c r="M655" s="1">
        <v>616.9</v>
      </c>
      <c r="N655">
        <v>250</v>
      </c>
    </row>
    <row r="656" spans="1:14" x14ac:dyDescent="0.25">
      <c r="A656" s="6">
        <v>0.75609953703678912</v>
      </c>
      <c r="B656">
        <v>18</v>
      </c>
      <c r="C656">
        <v>8</v>
      </c>
      <c r="D656">
        <v>47</v>
      </c>
      <c r="E656">
        <v>363607.3493164063</v>
      </c>
      <c r="F656">
        <v>355.08530206680302</v>
      </c>
      <c r="I656" s="6">
        <v>0.7547800925925926</v>
      </c>
      <c r="J656">
        <v>18</v>
      </c>
      <c r="K656">
        <v>6</v>
      </c>
      <c r="L656">
        <v>53</v>
      </c>
      <c r="M656" s="1">
        <v>624.54999999999995</v>
      </c>
      <c r="N656">
        <v>250</v>
      </c>
    </row>
    <row r="657" spans="1:18" x14ac:dyDescent="0.25">
      <c r="A657" s="6">
        <v>0.75621527777548181</v>
      </c>
      <c r="B657">
        <v>18</v>
      </c>
      <c r="C657">
        <v>8</v>
      </c>
      <c r="D657">
        <v>57</v>
      </c>
      <c r="E657">
        <v>328688.02812500001</v>
      </c>
      <c r="F657">
        <v>320.98440246582032</v>
      </c>
      <c r="I657" s="6">
        <v>0.75489583333333332</v>
      </c>
      <c r="J657">
        <v>18</v>
      </c>
      <c r="K657">
        <v>7</v>
      </c>
      <c r="L657">
        <v>3</v>
      </c>
      <c r="M657" s="1">
        <v>619.40000000000009</v>
      </c>
      <c r="N657">
        <v>250</v>
      </c>
    </row>
    <row r="658" spans="1:18" x14ac:dyDescent="0.25">
      <c r="A658" s="6">
        <v>0.75633101852145046</v>
      </c>
      <c r="B658">
        <v>18</v>
      </c>
      <c r="C658">
        <v>9</v>
      </c>
      <c r="D658">
        <v>7</v>
      </c>
      <c r="E658">
        <v>347908.69892578124</v>
      </c>
      <c r="F658">
        <v>339.75458879470824</v>
      </c>
      <c r="I658" s="6">
        <v>0.75501157407407404</v>
      </c>
      <c r="J658">
        <v>18</v>
      </c>
      <c r="K658">
        <v>7</v>
      </c>
      <c r="L658">
        <v>13</v>
      </c>
      <c r="M658" s="1">
        <v>628.70000000000005</v>
      </c>
      <c r="N658">
        <v>250</v>
      </c>
    </row>
    <row r="659" spans="1:18" x14ac:dyDescent="0.25">
      <c r="A659" s="6">
        <v>0.75644675926741911</v>
      </c>
      <c r="B659">
        <v>18</v>
      </c>
      <c r="C659">
        <v>9</v>
      </c>
      <c r="D659">
        <v>17</v>
      </c>
      <c r="E659">
        <v>256870.12919921876</v>
      </c>
      <c r="F659">
        <v>250.84973554611207</v>
      </c>
      <c r="I659" s="6">
        <v>0.75512731481481488</v>
      </c>
      <c r="J659">
        <v>18</v>
      </c>
      <c r="K659">
        <v>7</v>
      </c>
      <c r="L659">
        <v>23</v>
      </c>
      <c r="M659" s="1">
        <v>619.4</v>
      </c>
      <c r="N659">
        <v>250</v>
      </c>
    </row>
    <row r="660" spans="1:18" x14ac:dyDescent="0.25">
      <c r="A660" s="6">
        <v>0.7565625000061118</v>
      </c>
      <c r="B660">
        <v>18</v>
      </c>
      <c r="C660">
        <v>9</v>
      </c>
      <c r="D660">
        <v>27</v>
      </c>
      <c r="E660">
        <v>268551.07392578124</v>
      </c>
      <c r="F660">
        <v>262.25690813064574</v>
      </c>
      <c r="I660" s="6">
        <v>0.75524305555555549</v>
      </c>
      <c r="J660">
        <v>18</v>
      </c>
      <c r="K660">
        <v>7</v>
      </c>
      <c r="L660">
        <v>33</v>
      </c>
      <c r="M660" s="1">
        <v>625.54999999999995</v>
      </c>
      <c r="N660">
        <v>250</v>
      </c>
    </row>
    <row r="661" spans="1:18" x14ac:dyDescent="0.25">
      <c r="A661" s="6">
        <v>0.7566782407448045</v>
      </c>
      <c r="B661">
        <v>18</v>
      </c>
      <c r="C661">
        <v>9</v>
      </c>
      <c r="D661">
        <v>37</v>
      </c>
      <c r="E661">
        <v>214214.99296875001</v>
      </c>
      <c r="F661">
        <v>209.19432907104493</v>
      </c>
      <c r="I661" s="6">
        <v>0.75535879629629632</v>
      </c>
      <c r="J661">
        <v>18</v>
      </c>
      <c r="K661">
        <v>7</v>
      </c>
      <c r="L661">
        <v>43</v>
      </c>
      <c r="M661" s="1">
        <v>630.75</v>
      </c>
      <c r="N661">
        <v>250</v>
      </c>
    </row>
    <row r="662" spans="1:18" x14ac:dyDescent="0.25">
      <c r="A662" s="6">
        <v>0.75680555555300089</v>
      </c>
      <c r="B662">
        <v>18</v>
      </c>
      <c r="C662">
        <v>9</v>
      </c>
      <c r="D662">
        <v>48</v>
      </c>
      <c r="E662">
        <v>429437.08735795453</v>
      </c>
      <c r="F662">
        <v>419.37215562300247</v>
      </c>
      <c r="I662" s="6">
        <v>0.75547453703703704</v>
      </c>
      <c r="J662">
        <v>18</v>
      </c>
      <c r="K662">
        <v>7</v>
      </c>
      <c r="L662">
        <v>53</v>
      </c>
      <c r="M662" s="1">
        <v>619.4</v>
      </c>
      <c r="N662">
        <v>250</v>
      </c>
    </row>
    <row r="663" spans="1:18" x14ac:dyDescent="0.25">
      <c r="A663" s="6">
        <v>0.75693287037574919</v>
      </c>
      <c r="B663">
        <v>18</v>
      </c>
      <c r="C663">
        <v>9</v>
      </c>
      <c r="D663">
        <v>59</v>
      </c>
      <c r="E663">
        <v>238099.41015625</v>
      </c>
      <c r="F663">
        <v>232.51895523071289</v>
      </c>
      <c r="I663" s="6">
        <v>0.75559027777777776</v>
      </c>
      <c r="J663">
        <v>18</v>
      </c>
      <c r="K663">
        <v>8</v>
      </c>
      <c r="L663">
        <v>3</v>
      </c>
      <c r="M663" s="1">
        <v>600.29999999999995</v>
      </c>
      <c r="N663">
        <v>0</v>
      </c>
      <c r="O663" t="s">
        <v>34</v>
      </c>
      <c r="P663" t="s">
        <v>33</v>
      </c>
      <c r="Q663">
        <v>7</v>
      </c>
      <c r="R663" t="s">
        <v>35</v>
      </c>
    </row>
    <row r="664" spans="1:18" x14ac:dyDescent="0.25">
      <c r="A664" s="6">
        <v>0.75704861111444188</v>
      </c>
      <c r="B664">
        <v>18</v>
      </c>
      <c r="C664">
        <v>10</v>
      </c>
      <c r="D664">
        <v>9</v>
      </c>
      <c r="E664">
        <v>331822.69638671877</v>
      </c>
      <c r="F664">
        <v>324.04560194015505</v>
      </c>
      <c r="I664" s="6">
        <v>0.7557060185185186</v>
      </c>
      <c r="J664">
        <v>18</v>
      </c>
      <c r="K664">
        <v>8</v>
      </c>
      <c r="L664">
        <v>13</v>
      </c>
      <c r="M664" s="1">
        <v>506.09999999999997</v>
      </c>
      <c r="N664">
        <v>500</v>
      </c>
    </row>
    <row r="665" spans="1:18" x14ac:dyDescent="0.25">
      <c r="A665" s="6">
        <v>0.75716435185313458</v>
      </c>
      <c r="B665">
        <v>18</v>
      </c>
      <c r="C665">
        <v>10</v>
      </c>
      <c r="D665">
        <v>19</v>
      </c>
      <c r="E665">
        <v>365633.9228515625</v>
      </c>
      <c r="F665">
        <v>357.064377784729</v>
      </c>
      <c r="I665" s="6">
        <v>0.75582175925925921</v>
      </c>
      <c r="J665">
        <v>18</v>
      </c>
      <c r="K665">
        <v>8</v>
      </c>
      <c r="L665">
        <v>23</v>
      </c>
      <c r="M665" s="1">
        <v>508.20000000000005</v>
      </c>
      <c r="N665">
        <v>500</v>
      </c>
    </row>
    <row r="666" spans="1:18" x14ac:dyDescent="0.25">
      <c r="A666" s="6">
        <v>0.75728009259182727</v>
      </c>
      <c r="B666">
        <v>18</v>
      </c>
      <c r="C666">
        <v>10</v>
      </c>
      <c r="D666">
        <v>29</v>
      </c>
      <c r="E666">
        <v>344967.13779296877</v>
      </c>
      <c r="F666">
        <v>336.88197050094607</v>
      </c>
      <c r="I666" s="6">
        <v>0.75593749999999993</v>
      </c>
      <c r="J666">
        <v>18</v>
      </c>
      <c r="K666">
        <v>8</v>
      </c>
      <c r="L666">
        <v>33</v>
      </c>
      <c r="M666" s="1">
        <v>504.05</v>
      </c>
      <c r="N666">
        <v>500</v>
      </c>
    </row>
    <row r="667" spans="1:18" x14ac:dyDescent="0.25">
      <c r="A667" s="6">
        <v>0.75739583333051996</v>
      </c>
      <c r="B667">
        <v>18</v>
      </c>
      <c r="C667">
        <v>10</v>
      </c>
      <c r="D667">
        <v>39</v>
      </c>
      <c r="E667">
        <v>360505.70595703128</v>
      </c>
      <c r="F667">
        <v>352.05635347366336</v>
      </c>
      <c r="I667" s="6">
        <v>0.75605324074074076</v>
      </c>
      <c r="J667">
        <v>18</v>
      </c>
      <c r="K667">
        <v>8</v>
      </c>
      <c r="L667">
        <v>43</v>
      </c>
      <c r="M667" s="1">
        <v>516.79999999999995</v>
      </c>
      <c r="N667">
        <v>500</v>
      </c>
    </row>
    <row r="668" spans="1:18" x14ac:dyDescent="0.25">
      <c r="A668" s="6">
        <v>0.75751157407648861</v>
      </c>
      <c r="B668">
        <v>18</v>
      </c>
      <c r="C668">
        <v>10</v>
      </c>
      <c r="D668">
        <v>49</v>
      </c>
      <c r="E668">
        <v>358260.33583984373</v>
      </c>
      <c r="F668">
        <v>349.86360921859739</v>
      </c>
      <c r="I668" s="6">
        <v>0.75616898148148148</v>
      </c>
      <c r="J668">
        <v>18</v>
      </c>
      <c r="K668">
        <v>8</v>
      </c>
      <c r="L668">
        <v>53</v>
      </c>
      <c r="M668" s="1">
        <v>519</v>
      </c>
      <c r="N668">
        <v>500</v>
      </c>
    </row>
    <row r="669" spans="1:18" x14ac:dyDescent="0.25">
      <c r="A669" s="6">
        <v>0.75762731482245727</v>
      </c>
      <c r="B669">
        <v>18</v>
      </c>
      <c r="C669">
        <v>10</v>
      </c>
      <c r="D669">
        <v>59</v>
      </c>
      <c r="E669">
        <v>381926.64882812498</v>
      </c>
      <c r="F669">
        <v>372.9752429962158</v>
      </c>
      <c r="I669" s="6">
        <v>0.75628472222222232</v>
      </c>
      <c r="J669">
        <v>18</v>
      </c>
      <c r="K669">
        <v>9</v>
      </c>
      <c r="L669">
        <v>3</v>
      </c>
      <c r="M669" s="1">
        <v>518.85</v>
      </c>
      <c r="N669">
        <v>500</v>
      </c>
    </row>
    <row r="670" spans="1:18" x14ac:dyDescent="0.25">
      <c r="A670" s="6">
        <v>0.75774305556114996</v>
      </c>
      <c r="B670">
        <v>18</v>
      </c>
      <c r="C670">
        <v>11</v>
      </c>
      <c r="D670">
        <v>9</v>
      </c>
      <c r="E670">
        <v>344791.27480468748</v>
      </c>
      <c r="F670">
        <v>336.71022930145261</v>
      </c>
      <c r="I670" s="6">
        <v>0.75640046296296293</v>
      </c>
      <c r="J670">
        <v>18</v>
      </c>
      <c r="K670">
        <v>9</v>
      </c>
      <c r="L670">
        <v>13</v>
      </c>
      <c r="M670" s="1">
        <v>518.45000000000005</v>
      </c>
      <c r="N670">
        <v>500</v>
      </c>
    </row>
    <row r="671" spans="1:18" x14ac:dyDescent="0.25">
      <c r="A671" s="6">
        <v>0.75785879629984265</v>
      </c>
      <c r="B671">
        <v>18</v>
      </c>
      <c r="C671">
        <v>11</v>
      </c>
      <c r="D671">
        <v>19</v>
      </c>
      <c r="E671">
        <v>197889.71503906249</v>
      </c>
      <c r="F671">
        <v>193.25167484283446</v>
      </c>
      <c r="I671" s="6">
        <v>0.75651620370370365</v>
      </c>
      <c r="J671">
        <v>18</v>
      </c>
      <c r="K671">
        <v>9</v>
      </c>
      <c r="L671">
        <v>23</v>
      </c>
      <c r="M671" s="1">
        <v>524.04999999999995</v>
      </c>
      <c r="N671">
        <v>500</v>
      </c>
    </row>
    <row r="672" spans="1:18" x14ac:dyDescent="0.25">
      <c r="A672" s="6">
        <v>0.75797453703853535</v>
      </c>
      <c r="B672">
        <v>18</v>
      </c>
      <c r="C672">
        <v>11</v>
      </c>
      <c r="D672">
        <v>29</v>
      </c>
      <c r="E672">
        <v>288544.79287109378</v>
      </c>
      <c r="F672">
        <v>281.78202428817752</v>
      </c>
      <c r="I672" s="6">
        <v>0.75663194444444448</v>
      </c>
      <c r="J672">
        <v>18</v>
      </c>
      <c r="K672">
        <v>9</v>
      </c>
      <c r="L672">
        <v>33</v>
      </c>
      <c r="M672" s="1">
        <v>524.35</v>
      </c>
      <c r="N672">
        <v>500</v>
      </c>
    </row>
    <row r="673" spans="1:14" x14ac:dyDescent="0.25">
      <c r="A673" s="6">
        <v>0.75809027777722804</v>
      </c>
      <c r="B673">
        <v>18</v>
      </c>
      <c r="C673">
        <v>11</v>
      </c>
      <c r="D673">
        <v>39</v>
      </c>
      <c r="E673">
        <v>298748.951171875</v>
      </c>
      <c r="F673">
        <v>291.74702262878418</v>
      </c>
      <c r="I673" s="6">
        <v>0.7567476851851852</v>
      </c>
      <c r="J673">
        <v>18</v>
      </c>
      <c r="K673">
        <v>9</v>
      </c>
      <c r="L673">
        <v>43</v>
      </c>
      <c r="M673" s="1">
        <v>516.29999999999995</v>
      </c>
      <c r="N673">
        <v>500</v>
      </c>
    </row>
    <row r="674" spans="1:14" x14ac:dyDescent="0.25">
      <c r="A674" s="6">
        <v>0.75821759259997634</v>
      </c>
      <c r="B674">
        <v>18</v>
      </c>
      <c r="C674">
        <v>11</v>
      </c>
      <c r="D674">
        <v>50</v>
      </c>
      <c r="E674">
        <v>317852.75665838068</v>
      </c>
      <c r="F674">
        <v>310.40308267419988</v>
      </c>
      <c r="I674" s="6">
        <v>0.75686342592592604</v>
      </c>
      <c r="J674">
        <v>18</v>
      </c>
      <c r="K674">
        <v>9</v>
      </c>
      <c r="L674">
        <v>53</v>
      </c>
      <c r="M674" s="1">
        <v>528.85</v>
      </c>
      <c r="N674">
        <v>500</v>
      </c>
    </row>
    <row r="675" spans="1:14" x14ac:dyDescent="0.25">
      <c r="A675" s="6">
        <v>0.75833333333866904</v>
      </c>
      <c r="B675">
        <v>18</v>
      </c>
      <c r="C675">
        <v>12</v>
      </c>
      <c r="D675">
        <v>0</v>
      </c>
      <c r="E675">
        <v>376111.38750000001</v>
      </c>
      <c r="F675">
        <v>367.29627685546876</v>
      </c>
      <c r="I675" s="6">
        <v>0.75697916666666665</v>
      </c>
      <c r="J675">
        <v>18</v>
      </c>
      <c r="K675">
        <v>10</v>
      </c>
      <c r="L675">
        <v>3</v>
      </c>
      <c r="M675" s="1">
        <v>507.1</v>
      </c>
      <c r="N675">
        <v>500</v>
      </c>
    </row>
    <row r="676" spans="1:14" x14ac:dyDescent="0.25">
      <c r="A676" s="6">
        <v>0.75844907407736173</v>
      </c>
      <c r="B676">
        <v>18</v>
      </c>
      <c r="C676">
        <v>12</v>
      </c>
      <c r="D676">
        <v>10</v>
      </c>
      <c r="E676">
        <v>347439.19306640624</v>
      </c>
      <c r="F676">
        <v>339.29608697891234</v>
      </c>
      <c r="I676" s="6">
        <v>0.75709490740740737</v>
      </c>
      <c r="J676">
        <v>18</v>
      </c>
      <c r="K676">
        <v>10</v>
      </c>
      <c r="L676">
        <v>13</v>
      </c>
      <c r="M676" s="1">
        <v>517.70000000000005</v>
      </c>
      <c r="N676">
        <v>500</v>
      </c>
    </row>
    <row r="677" spans="1:14" x14ac:dyDescent="0.25">
      <c r="A677" s="6">
        <v>0.75856481481605442</v>
      </c>
      <c r="B677">
        <v>18</v>
      </c>
      <c r="C677">
        <v>12</v>
      </c>
      <c r="D677">
        <v>20</v>
      </c>
      <c r="E677">
        <v>377301.0849609375</v>
      </c>
      <c r="F677">
        <v>368.45809078216553</v>
      </c>
      <c r="I677" s="6">
        <v>0.7572106481481482</v>
      </c>
      <c r="J677">
        <v>18</v>
      </c>
      <c r="K677">
        <v>10</v>
      </c>
      <c r="L677">
        <v>23</v>
      </c>
      <c r="M677" s="1">
        <v>526.85</v>
      </c>
      <c r="N677">
        <v>500</v>
      </c>
    </row>
    <row r="678" spans="1:14" x14ac:dyDescent="0.25">
      <c r="A678" s="6">
        <v>0.75869212963152677</v>
      </c>
      <c r="B678">
        <v>18</v>
      </c>
      <c r="C678">
        <v>12</v>
      </c>
      <c r="D678">
        <v>31</v>
      </c>
      <c r="E678">
        <v>329913.32581676135</v>
      </c>
      <c r="F678">
        <v>322.18098224293101</v>
      </c>
      <c r="I678" s="6">
        <v>0.75732638888888892</v>
      </c>
      <c r="J678">
        <v>18</v>
      </c>
      <c r="K678">
        <v>10</v>
      </c>
      <c r="L678">
        <v>33</v>
      </c>
      <c r="M678" s="1">
        <v>525.1</v>
      </c>
      <c r="N678">
        <v>500</v>
      </c>
    </row>
    <row r="679" spans="1:14" x14ac:dyDescent="0.25">
      <c r="A679" s="6">
        <v>0.75880787037749542</v>
      </c>
      <c r="B679">
        <v>18</v>
      </c>
      <c r="C679">
        <v>12</v>
      </c>
      <c r="D679">
        <v>41</v>
      </c>
      <c r="E679">
        <v>346195.42050781252</v>
      </c>
      <c r="F679">
        <v>338.08146533966067</v>
      </c>
      <c r="I679" s="6">
        <v>0.75744212962962953</v>
      </c>
      <c r="J679">
        <v>18</v>
      </c>
      <c r="K679">
        <v>10</v>
      </c>
      <c r="L679">
        <v>43</v>
      </c>
      <c r="M679" s="1">
        <v>529.54999999999995</v>
      </c>
      <c r="N679">
        <v>500</v>
      </c>
    </row>
    <row r="680" spans="1:14" x14ac:dyDescent="0.25">
      <c r="A680" s="6">
        <v>0.75892361111618811</v>
      </c>
      <c r="B680">
        <v>18</v>
      </c>
      <c r="C680">
        <v>12</v>
      </c>
      <c r="D680">
        <v>51</v>
      </c>
      <c r="E680">
        <v>367364.07421875</v>
      </c>
      <c r="F680">
        <v>358.75397872924805</v>
      </c>
      <c r="I680" s="6">
        <v>0.75755787037037037</v>
      </c>
      <c r="J680">
        <v>18</v>
      </c>
      <c r="K680">
        <v>10</v>
      </c>
      <c r="L680">
        <v>53</v>
      </c>
      <c r="M680" s="1">
        <v>520.54999999999995</v>
      </c>
      <c r="N680">
        <v>500</v>
      </c>
    </row>
    <row r="681" spans="1:14" x14ac:dyDescent="0.25">
      <c r="A681" s="6">
        <v>0.7590509259243845</v>
      </c>
      <c r="B681">
        <v>18</v>
      </c>
      <c r="C681">
        <v>13</v>
      </c>
      <c r="D681">
        <v>2</v>
      </c>
      <c r="E681">
        <v>339973.35671164771</v>
      </c>
      <c r="F681">
        <v>332.00523116371846</v>
      </c>
      <c r="I681" s="6">
        <v>0.75767361111111109</v>
      </c>
      <c r="J681">
        <v>18</v>
      </c>
      <c r="K681">
        <v>11</v>
      </c>
      <c r="L681">
        <v>3</v>
      </c>
      <c r="M681" s="1">
        <v>520.95000000000005</v>
      </c>
      <c r="N681">
        <v>500</v>
      </c>
    </row>
    <row r="682" spans="1:14" x14ac:dyDescent="0.25">
      <c r="A682" s="6">
        <v>0.75916666666307719</v>
      </c>
      <c r="B682">
        <v>18</v>
      </c>
      <c r="C682">
        <v>13</v>
      </c>
      <c r="D682">
        <v>12</v>
      </c>
      <c r="E682">
        <v>362489.42998046876</v>
      </c>
      <c r="F682">
        <v>353.99358396530153</v>
      </c>
      <c r="I682" s="6">
        <v>0.75778935185185192</v>
      </c>
      <c r="J682">
        <v>18</v>
      </c>
      <c r="K682">
        <v>11</v>
      </c>
      <c r="L682">
        <v>13</v>
      </c>
      <c r="M682" s="1">
        <v>519.5</v>
      </c>
      <c r="N682">
        <v>500</v>
      </c>
    </row>
    <row r="683" spans="1:14" x14ac:dyDescent="0.25">
      <c r="A683" s="6">
        <v>0.75928240740904585</v>
      </c>
      <c r="B683">
        <v>18</v>
      </c>
      <c r="C683">
        <v>13</v>
      </c>
      <c r="D683">
        <v>22</v>
      </c>
      <c r="E683">
        <v>349567.25419921876</v>
      </c>
      <c r="F683">
        <v>341.37427167892457</v>
      </c>
      <c r="I683" s="6">
        <v>0.75790509259259264</v>
      </c>
      <c r="J683">
        <v>18</v>
      </c>
      <c r="K683">
        <v>11</v>
      </c>
      <c r="L683">
        <v>23</v>
      </c>
      <c r="M683" s="1">
        <v>519.5</v>
      </c>
      <c r="N683">
        <v>500</v>
      </c>
    </row>
    <row r="684" spans="1:14" x14ac:dyDescent="0.25">
      <c r="A684" s="6">
        <v>0.7593981481550145</v>
      </c>
      <c r="B684">
        <v>18</v>
      </c>
      <c r="C684">
        <v>13</v>
      </c>
      <c r="D684">
        <v>32</v>
      </c>
      <c r="E684">
        <v>76514.55029296875</v>
      </c>
      <c r="F684">
        <v>74.721240520477295</v>
      </c>
      <c r="I684" s="6">
        <v>0.75802083333333325</v>
      </c>
      <c r="J684">
        <v>18</v>
      </c>
      <c r="K684">
        <v>11</v>
      </c>
      <c r="L684">
        <v>33</v>
      </c>
      <c r="M684" s="1">
        <v>529.70000000000005</v>
      </c>
      <c r="N684">
        <v>500</v>
      </c>
    </row>
    <row r="685" spans="1:14" x14ac:dyDescent="0.25">
      <c r="A685" s="6">
        <v>0.75951388889370719</v>
      </c>
      <c r="B685">
        <v>18</v>
      </c>
      <c r="C685">
        <v>13</v>
      </c>
      <c r="D685">
        <v>42</v>
      </c>
      <c r="E685">
        <v>331402.06416015624</v>
      </c>
      <c r="F685">
        <v>323.63482828140258</v>
      </c>
      <c r="I685" s="6">
        <v>0.75813657407407409</v>
      </c>
      <c r="J685">
        <v>18</v>
      </c>
      <c r="K685">
        <v>11</v>
      </c>
      <c r="L685">
        <v>43</v>
      </c>
      <c r="M685" s="1">
        <v>508.5</v>
      </c>
      <c r="N685">
        <v>500</v>
      </c>
    </row>
    <row r="686" spans="1:14" x14ac:dyDescent="0.25">
      <c r="A686" s="6">
        <v>0.75962962963239988</v>
      </c>
      <c r="B686">
        <v>18</v>
      </c>
      <c r="C686">
        <v>13</v>
      </c>
      <c r="D686">
        <v>52</v>
      </c>
      <c r="E686">
        <v>394199.37021484372</v>
      </c>
      <c r="F686">
        <v>384.96032247543332</v>
      </c>
      <c r="I686" s="6">
        <v>0.75825231481481481</v>
      </c>
      <c r="J686">
        <v>18</v>
      </c>
      <c r="K686">
        <v>11</v>
      </c>
      <c r="L686">
        <v>53</v>
      </c>
      <c r="M686" s="1">
        <v>515.6</v>
      </c>
      <c r="N686">
        <v>500</v>
      </c>
    </row>
    <row r="687" spans="1:14" x14ac:dyDescent="0.25">
      <c r="A687" s="6">
        <v>0.75974537037109258</v>
      </c>
      <c r="B687">
        <v>18</v>
      </c>
      <c r="C687">
        <v>14</v>
      </c>
      <c r="D687">
        <v>2</v>
      </c>
      <c r="E687">
        <v>371183.24082031247</v>
      </c>
      <c r="F687">
        <v>362.48363361358639</v>
      </c>
      <c r="I687" s="6">
        <v>0.75836805555555553</v>
      </c>
      <c r="J687">
        <v>18</v>
      </c>
      <c r="K687">
        <v>12</v>
      </c>
      <c r="L687">
        <v>3</v>
      </c>
      <c r="M687" s="1">
        <v>526.75</v>
      </c>
      <c r="N687">
        <v>500</v>
      </c>
    </row>
    <row r="688" spans="1:14" x14ac:dyDescent="0.25">
      <c r="A688" s="6">
        <v>0.75986111110978527</v>
      </c>
      <c r="B688">
        <v>18</v>
      </c>
      <c r="C688">
        <v>14</v>
      </c>
      <c r="D688">
        <v>12</v>
      </c>
      <c r="E688">
        <v>347333.81826171873</v>
      </c>
      <c r="F688">
        <v>339.19318189620969</v>
      </c>
      <c r="I688" s="6">
        <v>0.75848379629629636</v>
      </c>
      <c r="J688">
        <v>18</v>
      </c>
      <c r="K688">
        <v>12</v>
      </c>
      <c r="L688">
        <v>13</v>
      </c>
      <c r="M688" s="1">
        <v>530.79999999999995</v>
      </c>
      <c r="N688">
        <v>500</v>
      </c>
    </row>
    <row r="689" spans="1:18" x14ac:dyDescent="0.25">
      <c r="A689" s="6">
        <v>0.75998842593253357</v>
      </c>
      <c r="B689">
        <v>18</v>
      </c>
      <c r="C689">
        <v>14</v>
      </c>
      <c r="D689">
        <v>23</v>
      </c>
      <c r="E689">
        <v>308549.50426136365</v>
      </c>
      <c r="F689">
        <v>301.31787525523794</v>
      </c>
      <c r="I689" s="6">
        <v>0.75859953703703698</v>
      </c>
      <c r="J689">
        <v>18</v>
      </c>
      <c r="K689">
        <v>12</v>
      </c>
      <c r="L689">
        <v>23</v>
      </c>
      <c r="M689" s="1">
        <v>522.90000000000009</v>
      </c>
      <c r="N689">
        <v>500</v>
      </c>
    </row>
    <row r="690" spans="1:18" x14ac:dyDescent="0.25">
      <c r="A690" s="6">
        <v>0.76010416667122627</v>
      </c>
      <c r="B690">
        <v>18</v>
      </c>
      <c r="C690">
        <v>14</v>
      </c>
      <c r="D690">
        <v>33</v>
      </c>
      <c r="E690">
        <v>365384.65517578123</v>
      </c>
      <c r="F690">
        <v>356.82095232009885</v>
      </c>
      <c r="I690" s="6">
        <v>0.75871527777777781</v>
      </c>
      <c r="J690">
        <v>18</v>
      </c>
      <c r="K690">
        <v>12</v>
      </c>
      <c r="L690">
        <v>33</v>
      </c>
      <c r="M690" s="1">
        <v>525.34999999999991</v>
      </c>
      <c r="N690">
        <v>500</v>
      </c>
    </row>
    <row r="691" spans="1:18" x14ac:dyDescent="0.25">
      <c r="A691" s="6">
        <v>0.76021990740991896</v>
      </c>
      <c r="B691">
        <v>18</v>
      </c>
      <c r="C691">
        <v>14</v>
      </c>
      <c r="D691">
        <v>43</v>
      </c>
      <c r="E691">
        <v>387132.38681640627</v>
      </c>
      <c r="F691">
        <v>378.05897150039675</v>
      </c>
      <c r="I691" s="6">
        <v>0.75883101851851853</v>
      </c>
      <c r="J691">
        <v>18</v>
      </c>
      <c r="K691">
        <v>12</v>
      </c>
      <c r="L691">
        <v>43</v>
      </c>
      <c r="M691" s="1">
        <v>522.20000000000005</v>
      </c>
      <c r="N691">
        <v>500</v>
      </c>
    </row>
    <row r="692" spans="1:18" x14ac:dyDescent="0.25">
      <c r="A692" s="6">
        <v>0.76033564814861165</v>
      </c>
      <c r="B692">
        <v>18</v>
      </c>
      <c r="C692">
        <v>14</v>
      </c>
      <c r="D692">
        <v>53</v>
      </c>
      <c r="E692">
        <v>344712.67568359373</v>
      </c>
      <c r="F692">
        <v>336.6334723472595</v>
      </c>
      <c r="I692" s="6">
        <v>0.75894675925925925</v>
      </c>
      <c r="J692">
        <v>18</v>
      </c>
      <c r="K692">
        <v>12</v>
      </c>
      <c r="L692">
        <v>53</v>
      </c>
      <c r="M692" s="1">
        <v>515.95000000000005</v>
      </c>
      <c r="N692">
        <v>500</v>
      </c>
    </row>
    <row r="693" spans="1:18" x14ac:dyDescent="0.25">
      <c r="A693" s="6">
        <v>0.760462962964084</v>
      </c>
      <c r="B693">
        <v>18</v>
      </c>
      <c r="C693">
        <v>15</v>
      </c>
      <c r="D693">
        <v>4</v>
      </c>
      <c r="E693">
        <v>338356.73668323865</v>
      </c>
      <c r="F693">
        <v>330.42650066722524</v>
      </c>
      <c r="I693" s="6">
        <v>0.75906250000000008</v>
      </c>
      <c r="J693">
        <v>18</v>
      </c>
      <c r="K693">
        <v>13</v>
      </c>
      <c r="L693">
        <v>3</v>
      </c>
      <c r="M693" s="1">
        <v>527.4</v>
      </c>
      <c r="N693">
        <v>500</v>
      </c>
    </row>
    <row r="694" spans="1:18" x14ac:dyDescent="0.25">
      <c r="A694" s="6">
        <v>0.76059027777955635</v>
      </c>
      <c r="B694">
        <v>18</v>
      </c>
      <c r="C694">
        <v>15</v>
      </c>
      <c r="D694">
        <v>15</v>
      </c>
      <c r="E694">
        <v>338852.44291548291</v>
      </c>
      <c r="F694">
        <v>330.91058878465128</v>
      </c>
      <c r="I694" s="6">
        <v>0.7591782407407407</v>
      </c>
      <c r="J694">
        <v>18</v>
      </c>
      <c r="K694">
        <v>13</v>
      </c>
      <c r="L694">
        <v>13</v>
      </c>
      <c r="M694" s="1">
        <v>521.40000000000009</v>
      </c>
      <c r="N694">
        <v>0</v>
      </c>
      <c r="O694" t="s">
        <v>34</v>
      </c>
      <c r="P694" t="s">
        <v>33</v>
      </c>
      <c r="Q694">
        <v>7</v>
      </c>
      <c r="R694" t="s">
        <v>36</v>
      </c>
    </row>
    <row r="695" spans="1:18" x14ac:dyDescent="0.25">
      <c r="A695" s="6">
        <v>0.76071759259502869</v>
      </c>
      <c r="B695">
        <v>18</v>
      </c>
      <c r="C695">
        <v>15</v>
      </c>
      <c r="D695">
        <v>26</v>
      </c>
      <c r="E695">
        <v>336805.13831676135</v>
      </c>
      <c r="F695">
        <v>328.91126788746226</v>
      </c>
      <c r="I695" s="6">
        <v>0.75929398148148142</v>
      </c>
      <c r="J695">
        <v>18</v>
      </c>
      <c r="K695">
        <v>13</v>
      </c>
      <c r="L695">
        <v>23</v>
      </c>
      <c r="M695" s="1">
        <v>511.70000000000005</v>
      </c>
      <c r="N695">
        <v>1000</v>
      </c>
    </row>
    <row r="696" spans="1:18" x14ac:dyDescent="0.25">
      <c r="A696" s="6">
        <v>0.76083333334099734</v>
      </c>
      <c r="B696">
        <v>18</v>
      </c>
      <c r="C696">
        <v>15</v>
      </c>
      <c r="D696">
        <v>36</v>
      </c>
      <c r="E696">
        <v>218455.98134765626</v>
      </c>
      <c r="F696">
        <v>213.33591928482056</v>
      </c>
      <c r="I696" s="6">
        <v>0.75940972222222225</v>
      </c>
      <c r="J696">
        <v>18</v>
      </c>
      <c r="K696">
        <v>13</v>
      </c>
      <c r="L696">
        <v>33</v>
      </c>
      <c r="M696" s="1">
        <v>518.1</v>
      </c>
      <c r="N696">
        <v>1000</v>
      </c>
    </row>
    <row r="697" spans="1:18" x14ac:dyDescent="0.25">
      <c r="A697" s="6">
        <v>0.76094907407969004</v>
      </c>
      <c r="B697">
        <v>18</v>
      </c>
      <c r="C697">
        <v>15</v>
      </c>
      <c r="D697">
        <v>46</v>
      </c>
      <c r="E697">
        <v>426653.2151367187</v>
      </c>
      <c r="F697">
        <v>416.65353040695186</v>
      </c>
      <c r="I697" s="6">
        <v>0.75952546296296297</v>
      </c>
      <c r="J697">
        <v>18</v>
      </c>
      <c r="K697">
        <v>13</v>
      </c>
      <c r="L697">
        <v>43</v>
      </c>
      <c r="M697" s="1">
        <v>519.1</v>
      </c>
      <c r="N697">
        <v>1000</v>
      </c>
    </row>
    <row r="698" spans="1:18" x14ac:dyDescent="0.25">
      <c r="A698" s="6">
        <v>0.76106481481838273</v>
      </c>
      <c r="B698">
        <v>18</v>
      </c>
      <c r="C698">
        <v>15</v>
      </c>
      <c r="D698">
        <v>56</v>
      </c>
      <c r="E698">
        <v>169955.50322265626</v>
      </c>
      <c r="F698">
        <v>165.97217111587526</v>
      </c>
      <c r="I698" s="6">
        <v>0.7596412037037038</v>
      </c>
      <c r="J698">
        <v>18</v>
      </c>
      <c r="K698">
        <v>13</v>
      </c>
      <c r="L698">
        <v>53</v>
      </c>
      <c r="M698" s="1">
        <v>524.54999999999995</v>
      </c>
      <c r="N698">
        <v>1000</v>
      </c>
    </row>
    <row r="699" spans="1:18" x14ac:dyDescent="0.25">
      <c r="A699" s="6">
        <v>0.76118055555707542</v>
      </c>
      <c r="B699">
        <v>18</v>
      </c>
      <c r="C699">
        <v>16</v>
      </c>
      <c r="D699">
        <v>6</v>
      </c>
      <c r="E699">
        <v>338362.9208984375</v>
      </c>
      <c r="F699">
        <v>330.43253993988037</v>
      </c>
      <c r="I699" s="6">
        <v>0.75975694444444442</v>
      </c>
      <c r="J699">
        <v>18</v>
      </c>
      <c r="K699">
        <v>14</v>
      </c>
      <c r="L699">
        <v>3</v>
      </c>
      <c r="M699" s="1">
        <v>527.75</v>
      </c>
      <c r="N699">
        <v>1000</v>
      </c>
    </row>
    <row r="700" spans="1:18" x14ac:dyDescent="0.25">
      <c r="A700" s="6">
        <v>0.76129629629576812</v>
      </c>
      <c r="B700">
        <v>18</v>
      </c>
      <c r="C700">
        <v>16</v>
      </c>
      <c r="D700">
        <v>16</v>
      </c>
      <c r="E700">
        <v>375011.0439453125</v>
      </c>
      <c r="F700">
        <v>366.22172260284424</v>
      </c>
      <c r="I700" s="6">
        <v>0.75987268518518514</v>
      </c>
      <c r="J700">
        <v>18</v>
      </c>
      <c r="K700">
        <v>14</v>
      </c>
      <c r="L700">
        <v>13</v>
      </c>
      <c r="M700" s="1">
        <v>519.09999999999991</v>
      </c>
      <c r="N700">
        <v>1000</v>
      </c>
    </row>
    <row r="701" spans="1:18" x14ac:dyDescent="0.25">
      <c r="A701" s="6">
        <v>0.76141203703446081</v>
      </c>
      <c r="B701">
        <v>18</v>
      </c>
      <c r="C701">
        <v>16</v>
      </c>
      <c r="D701">
        <v>26</v>
      </c>
      <c r="E701">
        <v>366590.66269531247</v>
      </c>
      <c r="F701">
        <v>357.99869403839108</v>
      </c>
      <c r="I701" s="6">
        <v>0.75998842592592597</v>
      </c>
      <c r="J701">
        <v>18</v>
      </c>
      <c r="K701">
        <v>14</v>
      </c>
      <c r="L701">
        <v>23</v>
      </c>
      <c r="M701" s="1">
        <v>519.6</v>
      </c>
      <c r="N701">
        <v>1000</v>
      </c>
    </row>
    <row r="702" spans="1:18" x14ac:dyDescent="0.25">
      <c r="A702" s="6">
        <v>0.76152777778042946</v>
      </c>
      <c r="B702">
        <v>18</v>
      </c>
      <c r="C702">
        <v>16</v>
      </c>
      <c r="D702">
        <v>36</v>
      </c>
      <c r="E702">
        <v>359293.90625</v>
      </c>
      <c r="F702">
        <v>350.87295532226563</v>
      </c>
      <c r="I702" s="6">
        <v>0.76010416666666669</v>
      </c>
      <c r="J702">
        <v>18</v>
      </c>
      <c r="K702">
        <v>14</v>
      </c>
      <c r="L702">
        <v>33</v>
      </c>
      <c r="M702" s="1">
        <v>518.75</v>
      </c>
      <c r="N702">
        <v>1000</v>
      </c>
    </row>
    <row r="703" spans="1:18" x14ac:dyDescent="0.25">
      <c r="A703" s="6">
        <v>0.76164351851912215</v>
      </c>
      <c r="B703">
        <v>18</v>
      </c>
      <c r="C703">
        <v>16</v>
      </c>
      <c r="D703">
        <v>46</v>
      </c>
      <c r="E703">
        <v>381423.31572265626</v>
      </c>
      <c r="F703">
        <v>372.48370676040651</v>
      </c>
      <c r="I703" s="6">
        <v>0.7602199074074073</v>
      </c>
      <c r="J703">
        <v>18</v>
      </c>
      <c r="K703">
        <v>14</v>
      </c>
      <c r="L703">
        <v>43</v>
      </c>
      <c r="M703" s="1">
        <v>521.79999999999995</v>
      </c>
      <c r="N703">
        <v>1000</v>
      </c>
    </row>
    <row r="704" spans="1:18" x14ac:dyDescent="0.25">
      <c r="A704" s="6">
        <v>0.7617592592650908</v>
      </c>
      <c r="B704">
        <v>18</v>
      </c>
      <c r="C704">
        <v>16</v>
      </c>
      <c r="D704">
        <v>56</v>
      </c>
      <c r="E704">
        <v>358657.86611328123</v>
      </c>
      <c r="F704">
        <v>350.2518223762512</v>
      </c>
      <c r="I704" s="6">
        <v>0.76033564814814814</v>
      </c>
      <c r="J704">
        <v>18</v>
      </c>
      <c r="K704">
        <v>14</v>
      </c>
      <c r="L704">
        <v>53</v>
      </c>
      <c r="M704" s="1">
        <v>514.1</v>
      </c>
      <c r="N704">
        <v>1000</v>
      </c>
    </row>
    <row r="705" spans="1:14" x14ac:dyDescent="0.25">
      <c r="A705" s="6">
        <v>0.76188657407328719</v>
      </c>
      <c r="B705">
        <v>18</v>
      </c>
      <c r="C705">
        <v>17</v>
      </c>
      <c r="D705">
        <v>7</v>
      </c>
      <c r="E705">
        <v>314009.56099076709</v>
      </c>
      <c r="F705">
        <v>306.64996190504598</v>
      </c>
      <c r="I705" s="6">
        <v>0.76045138888888886</v>
      </c>
      <c r="J705">
        <v>18</v>
      </c>
      <c r="K705">
        <v>15</v>
      </c>
      <c r="L705">
        <v>3</v>
      </c>
      <c r="M705" s="1">
        <v>515.29999999999995</v>
      </c>
      <c r="N705">
        <v>1000</v>
      </c>
    </row>
    <row r="706" spans="1:14" x14ac:dyDescent="0.25">
      <c r="A706" s="6">
        <v>0.76200231481925584</v>
      </c>
      <c r="B706">
        <v>18</v>
      </c>
      <c r="C706">
        <v>17</v>
      </c>
      <c r="D706">
        <v>17</v>
      </c>
      <c r="E706">
        <v>363588.72617187497</v>
      </c>
      <c r="F706">
        <v>355.06711540222165</v>
      </c>
      <c r="I706" s="6">
        <v>0.76056712962962969</v>
      </c>
      <c r="J706">
        <v>18</v>
      </c>
      <c r="K706">
        <v>15</v>
      </c>
      <c r="L706">
        <v>13</v>
      </c>
      <c r="M706" s="1">
        <v>517.4</v>
      </c>
      <c r="N706">
        <v>1000</v>
      </c>
    </row>
    <row r="707" spans="1:14" x14ac:dyDescent="0.25">
      <c r="A707" s="6">
        <v>0.76212962963472819</v>
      </c>
      <c r="B707">
        <v>18</v>
      </c>
      <c r="C707">
        <v>17</v>
      </c>
      <c r="D707">
        <v>28</v>
      </c>
      <c r="E707">
        <v>348741.26278409094</v>
      </c>
      <c r="F707">
        <v>340.56763943758881</v>
      </c>
      <c r="I707" s="6">
        <v>0.76068287037037041</v>
      </c>
      <c r="J707">
        <v>18</v>
      </c>
      <c r="K707">
        <v>15</v>
      </c>
      <c r="L707">
        <v>23</v>
      </c>
      <c r="M707" s="1">
        <v>524.45000000000005</v>
      </c>
      <c r="N707">
        <v>1000</v>
      </c>
    </row>
    <row r="708" spans="1:14" x14ac:dyDescent="0.25">
      <c r="A708" s="6">
        <v>0.76225694444292458</v>
      </c>
      <c r="B708">
        <v>18</v>
      </c>
      <c r="C708">
        <v>17</v>
      </c>
      <c r="D708">
        <v>39</v>
      </c>
      <c r="E708">
        <v>341862.12109375</v>
      </c>
      <c r="F708">
        <v>333.84972763061523</v>
      </c>
      <c r="I708" s="6">
        <v>0.76079861111111102</v>
      </c>
      <c r="J708">
        <v>18</v>
      </c>
      <c r="K708">
        <v>15</v>
      </c>
      <c r="L708">
        <v>33</v>
      </c>
      <c r="M708" s="1">
        <v>533.1</v>
      </c>
      <c r="N708">
        <v>1000</v>
      </c>
    </row>
    <row r="709" spans="1:14" x14ac:dyDescent="0.25">
      <c r="A709" s="6">
        <v>0.76238425926567288</v>
      </c>
      <c r="B709">
        <v>18</v>
      </c>
      <c r="C709">
        <v>17</v>
      </c>
      <c r="D709">
        <v>50</v>
      </c>
      <c r="E709">
        <v>330255.79651988635</v>
      </c>
      <c r="F709">
        <v>322.51542628895152</v>
      </c>
      <c r="I709" s="6">
        <v>0.76091435185185186</v>
      </c>
      <c r="J709">
        <v>18</v>
      </c>
      <c r="K709">
        <v>15</v>
      </c>
      <c r="L709">
        <v>43</v>
      </c>
      <c r="M709" s="1">
        <v>527.84999999999991</v>
      </c>
      <c r="N709">
        <v>1000</v>
      </c>
    </row>
    <row r="710" spans="1:14" x14ac:dyDescent="0.25">
      <c r="A710" s="6">
        <v>0.76250000000436557</v>
      </c>
      <c r="B710">
        <v>18</v>
      </c>
      <c r="C710">
        <v>18</v>
      </c>
      <c r="D710">
        <v>0</v>
      </c>
      <c r="E710">
        <v>285225.99970703124</v>
      </c>
      <c r="F710">
        <v>278.54101533889769</v>
      </c>
      <c r="I710" s="6">
        <v>0.76103009259259258</v>
      </c>
      <c r="J710">
        <v>18</v>
      </c>
      <c r="K710">
        <v>15</v>
      </c>
      <c r="L710">
        <v>53</v>
      </c>
      <c r="M710" s="1">
        <v>521.45000000000005</v>
      </c>
      <c r="N710">
        <v>1000</v>
      </c>
    </row>
    <row r="711" spans="1:14" x14ac:dyDescent="0.25">
      <c r="A711" s="6">
        <v>0.76262731481256196</v>
      </c>
      <c r="B711">
        <v>18</v>
      </c>
      <c r="C711">
        <v>18</v>
      </c>
      <c r="D711">
        <v>11</v>
      </c>
      <c r="E711">
        <v>125827.82191051137</v>
      </c>
      <c r="F711">
        <v>122.87873233448376</v>
      </c>
      <c r="I711" s="6">
        <v>0.7611458333333333</v>
      </c>
      <c r="J711">
        <v>18</v>
      </c>
      <c r="K711">
        <v>16</v>
      </c>
      <c r="L711">
        <v>3</v>
      </c>
      <c r="M711" s="1">
        <v>519.45000000000005</v>
      </c>
      <c r="N711">
        <v>1000</v>
      </c>
    </row>
    <row r="712" spans="1:14" x14ac:dyDescent="0.25">
      <c r="A712" s="6">
        <v>0.76274305555853061</v>
      </c>
      <c r="B712">
        <v>18</v>
      </c>
      <c r="C712">
        <v>18</v>
      </c>
      <c r="D712">
        <v>21</v>
      </c>
      <c r="E712">
        <v>242493.4599609375</v>
      </c>
      <c r="F712">
        <v>236.81001949310303</v>
      </c>
      <c r="I712" s="6">
        <v>0.76126157407407413</v>
      </c>
      <c r="J712">
        <v>18</v>
      </c>
      <c r="K712">
        <v>16</v>
      </c>
      <c r="L712">
        <v>13</v>
      </c>
      <c r="M712" s="1">
        <v>525.65</v>
      </c>
      <c r="N712">
        <v>1000</v>
      </c>
    </row>
    <row r="713" spans="1:14" x14ac:dyDescent="0.25">
      <c r="A713" s="6">
        <v>0.76287037037400296</v>
      </c>
      <c r="B713">
        <v>18</v>
      </c>
      <c r="C713">
        <v>18</v>
      </c>
      <c r="D713">
        <v>32</v>
      </c>
      <c r="E713">
        <v>1.0389737215909092</v>
      </c>
      <c r="F713">
        <v>1.0146227749911222E-3</v>
      </c>
      <c r="I713" s="6">
        <v>0.76137731481481474</v>
      </c>
      <c r="J713">
        <v>18</v>
      </c>
      <c r="K713">
        <v>16</v>
      </c>
      <c r="L713">
        <v>23</v>
      </c>
      <c r="M713" s="1">
        <v>525.65</v>
      </c>
      <c r="N713">
        <v>1000</v>
      </c>
    </row>
    <row r="714" spans="1:14" x14ac:dyDescent="0.25">
      <c r="A714" s="6">
        <v>0.76298611111269565</v>
      </c>
      <c r="B714">
        <v>18</v>
      </c>
      <c r="C714">
        <v>18</v>
      </c>
      <c r="D714">
        <v>42</v>
      </c>
      <c r="E714">
        <v>1.06884765625</v>
      </c>
      <c r="F714">
        <v>1.0437965393066406E-3</v>
      </c>
      <c r="I714" s="6">
        <v>0.76149305555555558</v>
      </c>
      <c r="J714">
        <v>18</v>
      </c>
      <c r="K714">
        <v>16</v>
      </c>
      <c r="L714">
        <v>33</v>
      </c>
      <c r="M714" s="1">
        <v>525.1</v>
      </c>
      <c r="N714">
        <v>1000</v>
      </c>
    </row>
    <row r="715" spans="1:14" x14ac:dyDescent="0.25">
      <c r="A715" s="6">
        <v>0.763113425928168</v>
      </c>
      <c r="B715">
        <v>18</v>
      </c>
      <c r="C715">
        <v>18</v>
      </c>
      <c r="D715">
        <v>53</v>
      </c>
      <c r="E715">
        <v>1.3153409090909092</v>
      </c>
      <c r="F715">
        <v>1.284512606534091E-3</v>
      </c>
      <c r="I715" s="6">
        <v>0.7616087962962963</v>
      </c>
      <c r="J715">
        <v>18</v>
      </c>
      <c r="K715">
        <v>16</v>
      </c>
      <c r="L715">
        <v>43</v>
      </c>
      <c r="M715" s="1">
        <v>515.95000000000005</v>
      </c>
      <c r="N715">
        <v>1000</v>
      </c>
    </row>
    <row r="716" spans="1:14" x14ac:dyDescent="0.25">
      <c r="A716" s="6">
        <v>0.76324074074364034</v>
      </c>
      <c r="B716">
        <v>18</v>
      </c>
      <c r="C716">
        <v>19</v>
      </c>
      <c r="D716">
        <v>4</v>
      </c>
      <c r="E716">
        <v>0.72478693181818177</v>
      </c>
      <c r="F716">
        <v>7.0779973810369313E-4</v>
      </c>
      <c r="I716" s="6">
        <v>0.76172453703703702</v>
      </c>
      <c r="J716">
        <v>18</v>
      </c>
      <c r="K716">
        <v>16</v>
      </c>
      <c r="L716">
        <v>53</v>
      </c>
      <c r="M716" s="1">
        <v>528.5</v>
      </c>
      <c r="N716">
        <v>1000</v>
      </c>
    </row>
    <row r="717" spans="1:14" x14ac:dyDescent="0.25">
      <c r="A717" s="6">
        <v>0.76336805555911269</v>
      </c>
      <c r="B717">
        <v>18</v>
      </c>
      <c r="C717">
        <v>19</v>
      </c>
      <c r="D717">
        <v>15</v>
      </c>
      <c r="E717">
        <v>769793.91548295459</v>
      </c>
      <c r="F717">
        <v>751.75187058882284</v>
      </c>
      <c r="I717" s="6">
        <v>0.76184027777777785</v>
      </c>
      <c r="J717">
        <v>18</v>
      </c>
      <c r="K717">
        <v>17</v>
      </c>
      <c r="L717">
        <v>3</v>
      </c>
      <c r="M717" s="1">
        <v>522.75</v>
      </c>
      <c r="N717">
        <v>1000</v>
      </c>
    </row>
    <row r="718" spans="1:14" x14ac:dyDescent="0.25">
      <c r="A718" s="6">
        <v>0.76348379630508134</v>
      </c>
      <c r="B718">
        <v>18</v>
      </c>
      <c r="C718">
        <v>19</v>
      </c>
      <c r="D718">
        <v>25</v>
      </c>
      <c r="E718">
        <v>1296434.4201171875</v>
      </c>
      <c r="F718">
        <v>1266.049238395691</v>
      </c>
      <c r="I718" s="6">
        <v>0.76195601851851846</v>
      </c>
      <c r="J718">
        <v>18</v>
      </c>
      <c r="K718">
        <v>17</v>
      </c>
      <c r="L718">
        <v>13</v>
      </c>
      <c r="M718" s="1">
        <v>523.54999999999995</v>
      </c>
      <c r="N718">
        <v>1000</v>
      </c>
    </row>
    <row r="719" spans="1:14" x14ac:dyDescent="0.25">
      <c r="A719" s="6">
        <v>0.76361111111327773</v>
      </c>
      <c r="B719">
        <v>18</v>
      </c>
      <c r="C719">
        <v>19</v>
      </c>
      <c r="D719">
        <v>36</v>
      </c>
      <c r="E719">
        <v>1477750.7698863638</v>
      </c>
      <c r="F719">
        <v>1443.1159862171521</v>
      </c>
      <c r="I719" s="6">
        <v>0.7620717592592593</v>
      </c>
      <c r="J719">
        <v>18</v>
      </c>
      <c r="K719">
        <v>17</v>
      </c>
      <c r="L719">
        <v>23</v>
      </c>
      <c r="M719" s="1">
        <v>530.04999999999995</v>
      </c>
      <c r="N719">
        <v>1000</v>
      </c>
    </row>
    <row r="720" spans="1:14" x14ac:dyDescent="0.25">
      <c r="A720" s="6">
        <v>0.76372685185197042</v>
      </c>
      <c r="B720">
        <v>18</v>
      </c>
      <c r="C720">
        <v>19</v>
      </c>
      <c r="D720">
        <v>46</v>
      </c>
      <c r="E720">
        <v>1437106.4834960939</v>
      </c>
      <c r="F720">
        <v>1403.4243002891542</v>
      </c>
      <c r="I720" s="6">
        <v>0.76218750000000002</v>
      </c>
      <c r="J720">
        <v>18</v>
      </c>
      <c r="K720">
        <v>17</v>
      </c>
      <c r="L720">
        <v>33</v>
      </c>
      <c r="M720" s="1">
        <v>529.4</v>
      </c>
      <c r="N720">
        <v>1000</v>
      </c>
    </row>
    <row r="721" spans="1:17" x14ac:dyDescent="0.25">
      <c r="A721" s="6">
        <v>0.76385416666744277</v>
      </c>
      <c r="B721">
        <v>18</v>
      </c>
      <c r="C721">
        <v>19</v>
      </c>
      <c r="D721">
        <v>57</v>
      </c>
      <c r="E721">
        <v>1424841.6862571023</v>
      </c>
      <c r="F721">
        <v>1391.4469592354515</v>
      </c>
      <c r="I721" s="6">
        <v>0.76230324074074074</v>
      </c>
      <c r="J721">
        <v>18</v>
      </c>
      <c r="K721">
        <v>17</v>
      </c>
      <c r="L721">
        <v>43</v>
      </c>
      <c r="M721" s="1">
        <v>528.04999999999995</v>
      </c>
      <c r="N721">
        <v>1000</v>
      </c>
    </row>
    <row r="722" spans="1:17" x14ac:dyDescent="0.25">
      <c r="A722" s="6">
        <v>0.76396990741341142</v>
      </c>
      <c r="B722">
        <v>18</v>
      </c>
      <c r="C722">
        <v>20</v>
      </c>
      <c r="D722">
        <v>7</v>
      </c>
      <c r="E722">
        <v>1435570.8177734376</v>
      </c>
      <c r="F722">
        <v>1401.9246267318726</v>
      </c>
      <c r="I722" s="6">
        <v>0.76241898148148157</v>
      </c>
      <c r="J722">
        <v>18</v>
      </c>
      <c r="K722">
        <v>17</v>
      </c>
      <c r="L722">
        <v>53</v>
      </c>
      <c r="M722" s="1">
        <v>525.15</v>
      </c>
      <c r="N722">
        <v>1000</v>
      </c>
    </row>
    <row r="723" spans="1:17" x14ac:dyDescent="0.25">
      <c r="A723" s="6">
        <v>0.76408564815210411</v>
      </c>
      <c r="B723">
        <v>18</v>
      </c>
      <c r="C723">
        <v>20</v>
      </c>
      <c r="D723">
        <v>17</v>
      </c>
      <c r="E723">
        <v>1558241.1994140625</v>
      </c>
      <c r="F723">
        <v>1521.7199213027955</v>
      </c>
      <c r="I723" s="6">
        <v>0.76253472222222218</v>
      </c>
      <c r="J723">
        <v>18</v>
      </c>
      <c r="K723">
        <v>18</v>
      </c>
      <c r="L723">
        <v>3</v>
      </c>
      <c r="M723" s="1">
        <v>516.70000000000005</v>
      </c>
      <c r="N723">
        <v>1000</v>
      </c>
    </row>
    <row r="724" spans="1:17" x14ac:dyDescent="0.25">
      <c r="A724" s="6">
        <v>0.76420138889079681</v>
      </c>
      <c r="B724">
        <v>18</v>
      </c>
      <c r="C724">
        <v>20</v>
      </c>
      <c r="D724">
        <v>27</v>
      </c>
      <c r="E724">
        <v>1294815.2150390625</v>
      </c>
      <c r="F724">
        <v>1264.4679834365845</v>
      </c>
      <c r="I724" s="6">
        <v>0.76265046296296291</v>
      </c>
      <c r="J724">
        <v>18</v>
      </c>
      <c r="K724">
        <v>18</v>
      </c>
      <c r="L724">
        <v>13</v>
      </c>
      <c r="M724" s="1">
        <v>496.85</v>
      </c>
      <c r="N724">
        <v>0</v>
      </c>
      <c r="O724" t="s">
        <v>44</v>
      </c>
      <c r="P724" t="s">
        <v>33</v>
      </c>
      <c r="Q724">
        <v>7</v>
      </c>
    </row>
    <row r="725" spans="1:17" x14ac:dyDescent="0.25">
      <c r="A725" s="6">
        <v>0.7643171296294895</v>
      </c>
      <c r="B725">
        <v>18</v>
      </c>
      <c r="C725">
        <v>20</v>
      </c>
      <c r="D725">
        <v>37</v>
      </c>
      <c r="E725">
        <v>1430994.8440429687</v>
      </c>
      <c r="F725">
        <v>1397.4559023857116</v>
      </c>
      <c r="I725" s="6">
        <v>0.76276620370370374</v>
      </c>
      <c r="J725">
        <v>18</v>
      </c>
      <c r="K725">
        <v>18</v>
      </c>
      <c r="L725">
        <v>23</v>
      </c>
      <c r="M725" s="1">
        <v>517.4</v>
      </c>
      <c r="N725">
        <v>250</v>
      </c>
      <c r="O725" t="s">
        <v>34</v>
      </c>
      <c r="P725" t="s">
        <v>33</v>
      </c>
      <c r="Q725">
        <v>8</v>
      </c>
    </row>
    <row r="726" spans="1:17" x14ac:dyDescent="0.25">
      <c r="A726" s="6">
        <v>0.7644444444522378</v>
      </c>
      <c r="B726">
        <v>18</v>
      </c>
      <c r="C726">
        <v>20</v>
      </c>
      <c r="D726">
        <v>48</v>
      </c>
      <c r="E726">
        <v>1505767.833362926</v>
      </c>
      <c r="F726">
        <v>1470.4763997684825</v>
      </c>
      <c r="I726" s="6">
        <v>0.76288194444444446</v>
      </c>
      <c r="J726">
        <v>18</v>
      </c>
      <c r="K726">
        <v>18</v>
      </c>
      <c r="L726">
        <v>33</v>
      </c>
      <c r="M726" s="1">
        <v>464.04999999999995</v>
      </c>
      <c r="N726">
        <v>250</v>
      </c>
    </row>
    <row r="727" spans="1:17" x14ac:dyDescent="0.25">
      <c r="A727" s="6">
        <v>0.7645601851909305</v>
      </c>
      <c r="B727">
        <v>18</v>
      </c>
      <c r="C727">
        <v>20</v>
      </c>
      <c r="D727">
        <v>58</v>
      </c>
      <c r="E727">
        <v>1432071.36328125</v>
      </c>
      <c r="F727">
        <v>1398.5071907043457</v>
      </c>
      <c r="I727" s="6">
        <v>0.76299768518518529</v>
      </c>
      <c r="J727">
        <v>18</v>
      </c>
      <c r="K727">
        <v>18</v>
      </c>
      <c r="L727">
        <v>43</v>
      </c>
      <c r="M727" s="1">
        <v>476.65</v>
      </c>
      <c r="N727">
        <v>250</v>
      </c>
    </row>
    <row r="728" spans="1:17" x14ac:dyDescent="0.25">
      <c r="A728" s="6">
        <v>0.76468749999912689</v>
      </c>
      <c r="B728">
        <v>18</v>
      </c>
      <c r="C728">
        <v>21</v>
      </c>
      <c r="D728">
        <v>9</v>
      </c>
      <c r="E728">
        <v>478702.52938565338</v>
      </c>
      <c r="F728">
        <v>467.48293885317713</v>
      </c>
      <c r="I728" s="6">
        <v>0.7631134259259259</v>
      </c>
      <c r="J728">
        <v>18</v>
      </c>
      <c r="K728">
        <v>18</v>
      </c>
      <c r="L728">
        <v>53</v>
      </c>
      <c r="M728" s="1">
        <v>461.05</v>
      </c>
      <c r="N728">
        <v>250</v>
      </c>
    </row>
    <row r="729" spans="1:17" x14ac:dyDescent="0.25">
      <c r="A729" s="6">
        <v>0.76480324073781958</v>
      </c>
      <c r="B729">
        <v>18</v>
      </c>
      <c r="C729">
        <v>21</v>
      </c>
      <c r="D729">
        <v>19</v>
      </c>
      <c r="E729">
        <v>432479.6259765625</v>
      </c>
      <c r="F729">
        <v>422.34338474273682</v>
      </c>
      <c r="I729" s="6">
        <v>0.76322916666666663</v>
      </c>
      <c r="J729">
        <v>18</v>
      </c>
      <c r="K729">
        <v>19</v>
      </c>
      <c r="L729">
        <v>3</v>
      </c>
      <c r="M729" s="1">
        <v>460.70000000000005</v>
      </c>
      <c r="N729">
        <v>250</v>
      </c>
    </row>
    <row r="730" spans="1:17" x14ac:dyDescent="0.25">
      <c r="A730" s="6">
        <v>0.76493055556056788</v>
      </c>
      <c r="B730">
        <v>18</v>
      </c>
      <c r="C730">
        <v>21</v>
      </c>
      <c r="D730">
        <v>30</v>
      </c>
      <c r="E730">
        <v>378531.93439275568</v>
      </c>
      <c r="F730">
        <v>369.66009218042547</v>
      </c>
      <c r="I730" s="6">
        <v>0.76334490740740746</v>
      </c>
      <c r="J730">
        <v>18</v>
      </c>
      <c r="K730">
        <v>19</v>
      </c>
      <c r="L730">
        <v>13</v>
      </c>
      <c r="M730" s="1">
        <v>480.55</v>
      </c>
      <c r="N730">
        <v>250</v>
      </c>
    </row>
    <row r="731" spans="1:17" x14ac:dyDescent="0.25">
      <c r="A731" s="6">
        <v>0.76504629629926058</v>
      </c>
      <c r="B731">
        <v>18</v>
      </c>
      <c r="C731">
        <v>21</v>
      </c>
      <c r="D731">
        <v>40</v>
      </c>
      <c r="E731">
        <v>409168.30781249999</v>
      </c>
      <c r="F731">
        <v>399.57842559814452</v>
      </c>
      <c r="I731" s="6">
        <v>0.76346064814814818</v>
      </c>
      <c r="J731">
        <v>18</v>
      </c>
      <c r="K731">
        <v>19</v>
      </c>
      <c r="L731">
        <v>23</v>
      </c>
      <c r="M731" s="1">
        <v>606.04999999999995</v>
      </c>
      <c r="N731">
        <v>250</v>
      </c>
    </row>
    <row r="732" spans="1:17" x14ac:dyDescent="0.25">
      <c r="A732" s="6">
        <v>0.76517361111473292</v>
      </c>
      <c r="B732">
        <v>18</v>
      </c>
      <c r="C732">
        <v>21</v>
      </c>
      <c r="D732">
        <v>51</v>
      </c>
      <c r="E732">
        <v>410056.93288352271</v>
      </c>
      <c r="F732">
        <v>400.44622351906514</v>
      </c>
      <c r="I732" s="6">
        <v>0.76357638888888879</v>
      </c>
      <c r="J732">
        <v>18</v>
      </c>
      <c r="K732">
        <v>19</v>
      </c>
      <c r="L732">
        <v>33</v>
      </c>
      <c r="M732" s="1">
        <v>612.95000000000005</v>
      </c>
      <c r="N732">
        <v>250</v>
      </c>
    </row>
    <row r="733" spans="1:17" x14ac:dyDescent="0.25">
      <c r="A733" s="6">
        <v>0.76528935185342561</v>
      </c>
      <c r="B733">
        <v>18</v>
      </c>
      <c r="C733">
        <v>22</v>
      </c>
      <c r="D733">
        <v>1</v>
      </c>
      <c r="E733">
        <v>406544.0673828125</v>
      </c>
      <c r="F733">
        <v>397.01569080352783</v>
      </c>
      <c r="I733" s="6">
        <v>0.76369212962962962</v>
      </c>
      <c r="J733">
        <v>18</v>
      </c>
      <c r="K733">
        <v>19</v>
      </c>
      <c r="L733">
        <v>43</v>
      </c>
      <c r="M733" s="1">
        <v>611.35</v>
      </c>
      <c r="N733">
        <v>250</v>
      </c>
    </row>
    <row r="734" spans="1:17" x14ac:dyDescent="0.25">
      <c r="A734" s="6">
        <v>0.76541666666889796</v>
      </c>
      <c r="B734">
        <v>18</v>
      </c>
      <c r="C734">
        <v>22</v>
      </c>
      <c r="D734">
        <v>12</v>
      </c>
      <c r="E734">
        <v>368167.52183948865</v>
      </c>
      <c r="F734">
        <v>359.53859554637563</v>
      </c>
      <c r="I734" s="6">
        <v>0.76380787037037035</v>
      </c>
      <c r="J734">
        <v>18</v>
      </c>
      <c r="K734">
        <v>19</v>
      </c>
      <c r="L734">
        <v>53</v>
      </c>
      <c r="M734" s="1">
        <v>607.9</v>
      </c>
      <c r="N734">
        <v>250</v>
      </c>
    </row>
    <row r="735" spans="1:17" x14ac:dyDescent="0.25">
      <c r="A735" s="6">
        <v>0.76553240740759065</v>
      </c>
      <c r="B735">
        <v>18</v>
      </c>
      <c r="C735">
        <v>22</v>
      </c>
      <c r="D735">
        <v>22</v>
      </c>
      <c r="E735">
        <v>420598.53750000003</v>
      </c>
      <c r="F735">
        <v>410.74075927734378</v>
      </c>
      <c r="I735" s="6">
        <v>0.76392361111111118</v>
      </c>
      <c r="J735">
        <v>18</v>
      </c>
      <c r="K735">
        <v>20</v>
      </c>
      <c r="L735">
        <v>3</v>
      </c>
      <c r="M735" s="1">
        <v>602.40000000000009</v>
      </c>
      <c r="N735">
        <v>250</v>
      </c>
    </row>
    <row r="736" spans="1:17" x14ac:dyDescent="0.25">
      <c r="A736" s="6">
        <v>0.76564814814628335</v>
      </c>
      <c r="B736">
        <v>18</v>
      </c>
      <c r="C736">
        <v>22</v>
      </c>
      <c r="D736">
        <v>32</v>
      </c>
      <c r="E736">
        <v>357841.01406249998</v>
      </c>
      <c r="F736">
        <v>349.45411529541013</v>
      </c>
      <c r="I736" s="6">
        <v>0.7640393518518519</v>
      </c>
      <c r="J736">
        <v>18</v>
      </c>
      <c r="K736">
        <v>20</v>
      </c>
      <c r="L736">
        <v>13</v>
      </c>
      <c r="M736" s="1">
        <v>609.65000000000009</v>
      </c>
      <c r="N736">
        <v>250</v>
      </c>
    </row>
    <row r="737" spans="1:14" x14ac:dyDescent="0.25">
      <c r="A737" s="6">
        <v>0.76576388888497604</v>
      </c>
      <c r="B737">
        <v>18</v>
      </c>
      <c r="C737">
        <v>22</v>
      </c>
      <c r="D737">
        <v>42</v>
      </c>
      <c r="E737">
        <v>407738.35283203126</v>
      </c>
      <c r="F737">
        <v>398.18198518753053</v>
      </c>
      <c r="I737" s="6">
        <v>0.76415509259259251</v>
      </c>
      <c r="J737">
        <v>18</v>
      </c>
      <c r="K737">
        <v>20</v>
      </c>
      <c r="L737">
        <v>23</v>
      </c>
      <c r="M737" s="1">
        <v>614.20000000000005</v>
      </c>
      <c r="N737">
        <v>250</v>
      </c>
    </row>
    <row r="738" spans="1:14" x14ac:dyDescent="0.25">
      <c r="A738" s="6">
        <v>0.76587962963822065</v>
      </c>
      <c r="B738">
        <v>18</v>
      </c>
      <c r="C738">
        <v>22</v>
      </c>
      <c r="D738">
        <v>52</v>
      </c>
      <c r="E738">
        <v>406334.98203125002</v>
      </c>
      <c r="F738">
        <v>396.8115058898926</v>
      </c>
      <c r="I738" s="6">
        <v>0.76427083333333334</v>
      </c>
      <c r="J738">
        <v>18</v>
      </c>
      <c r="K738">
        <v>20</v>
      </c>
      <c r="L738">
        <v>33</v>
      </c>
      <c r="M738" s="1">
        <v>603.70000000000005</v>
      </c>
      <c r="N738">
        <v>250</v>
      </c>
    </row>
    <row r="739" spans="1:14" x14ac:dyDescent="0.25">
      <c r="A739" s="6">
        <v>0.76599537037691334</v>
      </c>
      <c r="B739">
        <v>18</v>
      </c>
      <c r="C739">
        <v>23</v>
      </c>
      <c r="D739">
        <v>2</v>
      </c>
      <c r="E739">
        <v>403807.84921874997</v>
      </c>
      <c r="F739">
        <v>394.34360275268551</v>
      </c>
      <c r="I739" s="6">
        <v>0.76438657407407407</v>
      </c>
      <c r="J739">
        <v>18</v>
      </c>
      <c r="K739">
        <v>20</v>
      </c>
      <c r="L739">
        <v>43</v>
      </c>
      <c r="M739" s="1">
        <v>611.9</v>
      </c>
      <c r="N739">
        <v>250</v>
      </c>
    </row>
    <row r="740" spans="1:14" x14ac:dyDescent="0.25">
      <c r="A740" s="6">
        <v>0.76611111111560604</v>
      </c>
      <c r="B740">
        <v>18</v>
      </c>
      <c r="C740">
        <v>23</v>
      </c>
      <c r="D740">
        <v>12</v>
      </c>
      <c r="E740">
        <v>354314.76640625001</v>
      </c>
      <c r="F740">
        <v>346.01051406860353</v>
      </c>
      <c r="I740" s="6">
        <v>0.76450231481481479</v>
      </c>
      <c r="J740">
        <v>18</v>
      </c>
      <c r="K740">
        <v>20</v>
      </c>
      <c r="L740">
        <v>53</v>
      </c>
      <c r="M740" s="1">
        <v>607</v>
      </c>
      <c r="N740">
        <v>250</v>
      </c>
    </row>
    <row r="741" spans="1:14" x14ac:dyDescent="0.25">
      <c r="A741" s="6">
        <v>0.76622685185429873</v>
      </c>
      <c r="B741">
        <v>18</v>
      </c>
      <c r="C741">
        <v>23</v>
      </c>
      <c r="D741">
        <v>22</v>
      </c>
      <c r="E741">
        <v>409415.681640625</v>
      </c>
      <c r="F741">
        <v>399.82000160217285</v>
      </c>
      <c r="I741" s="6">
        <v>0.76461805555555562</v>
      </c>
      <c r="J741">
        <v>18</v>
      </c>
      <c r="K741">
        <v>21</v>
      </c>
      <c r="L741">
        <v>3</v>
      </c>
      <c r="M741" s="1">
        <v>609.70000000000005</v>
      </c>
      <c r="N741">
        <v>250</v>
      </c>
    </row>
    <row r="742" spans="1:14" x14ac:dyDescent="0.25">
      <c r="A742" s="6">
        <v>0.76634259259299142</v>
      </c>
      <c r="B742">
        <v>18</v>
      </c>
      <c r="C742">
        <v>23</v>
      </c>
      <c r="D742">
        <v>32</v>
      </c>
      <c r="E742">
        <v>404762.66347656248</v>
      </c>
      <c r="F742">
        <v>395.27603855133054</v>
      </c>
      <c r="I742" s="6">
        <v>0.76473379629629623</v>
      </c>
      <c r="J742">
        <v>18</v>
      </c>
      <c r="K742">
        <v>21</v>
      </c>
      <c r="L742">
        <v>13</v>
      </c>
      <c r="M742" s="1">
        <v>570.65000000000009</v>
      </c>
      <c r="N742">
        <v>250</v>
      </c>
    </row>
    <row r="743" spans="1:14" x14ac:dyDescent="0.25">
      <c r="A743" s="6">
        <v>0.76645833333168412</v>
      </c>
      <c r="B743">
        <v>18</v>
      </c>
      <c r="C743">
        <v>23</v>
      </c>
      <c r="D743">
        <v>42</v>
      </c>
      <c r="E743">
        <v>405111.79726562498</v>
      </c>
      <c r="F743">
        <v>395.61698951721189</v>
      </c>
      <c r="I743" s="6">
        <v>0.76484953703703706</v>
      </c>
      <c r="J743">
        <v>18</v>
      </c>
      <c r="K743">
        <v>21</v>
      </c>
      <c r="L743">
        <v>23</v>
      </c>
      <c r="M743" s="1">
        <v>524.20000000000005</v>
      </c>
      <c r="N743">
        <v>250</v>
      </c>
    </row>
    <row r="744" spans="1:14" x14ac:dyDescent="0.25">
      <c r="A744" s="6">
        <v>0.76658564815443242</v>
      </c>
      <c r="B744">
        <v>18</v>
      </c>
      <c r="C744">
        <v>23</v>
      </c>
      <c r="D744">
        <v>53</v>
      </c>
      <c r="E744">
        <v>369086.99813565338</v>
      </c>
      <c r="F744">
        <v>360.43652161684901</v>
      </c>
      <c r="I744" s="6">
        <v>0.76496527777777779</v>
      </c>
      <c r="J744">
        <v>18</v>
      </c>
      <c r="K744">
        <v>21</v>
      </c>
      <c r="L744">
        <v>33</v>
      </c>
      <c r="M744" s="1">
        <v>520.70000000000005</v>
      </c>
      <c r="N744">
        <v>250</v>
      </c>
    </row>
    <row r="745" spans="1:14" x14ac:dyDescent="0.25">
      <c r="A745" s="6">
        <v>0.76671296296262881</v>
      </c>
      <c r="B745">
        <v>18</v>
      </c>
      <c r="C745">
        <v>24</v>
      </c>
      <c r="D745">
        <v>4</v>
      </c>
      <c r="E745">
        <v>409430.94833096594</v>
      </c>
      <c r="F745">
        <v>399.83491047945893</v>
      </c>
      <c r="I745" s="6">
        <v>0.76508101851851851</v>
      </c>
      <c r="J745">
        <v>18</v>
      </c>
      <c r="K745">
        <v>21</v>
      </c>
      <c r="L745">
        <v>43</v>
      </c>
      <c r="M745" s="1">
        <v>519.65000000000009</v>
      </c>
      <c r="N745">
        <v>250</v>
      </c>
    </row>
    <row r="746" spans="1:14" x14ac:dyDescent="0.25">
      <c r="A746" s="6">
        <v>0.7668287037013215</v>
      </c>
      <c r="B746">
        <v>18</v>
      </c>
      <c r="C746">
        <v>24</v>
      </c>
      <c r="D746">
        <v>14</v>
      </c>
      <c r="E746">
        <v>407842.6220703125</v>
      </c>
      <c r="F746">
        <v>398.28381061553955</v>
      </c>
      <c r="I746" s="6">
        <v>0.76519675925925934</v>
      </c>
      <c r="J746">
        <v>18</v>
      </c>
      <c r="K746">
        <v>21</v>
      </c>
      <c r="L746">
        <v>53</v>
      </c>
      <c r="M746" s="1">
        <v>521</v>
      </c>
      <c r="N746">
        <v>250</v>
      </c>
    </row>
    <row r="747" spans="1:14" x14ac:dyDescent="0.25">
      <c r="A747" s="6">
        <v>0.7669560185240698</v>
      </c>
      <c r="B747">
        <v>18</v>
      </c>
      <c r="C747">
        <v>24</v>
      </c>
      <c r="D747">
        <v>25</v>
      </c>
      <c r="E747">
        <v>349147.22771661932</v>
      </c>
      <c r="F747">
        <v>340.96408956701106</v>
      </c>
      <c r="I747" s="6">
        <v>0.76531249999999995</v>
      </c>
      <c r="J747">
        <v>18</v>
      </c>
      <c r="K747">
        <v>22</v>
      </c>
      <c r="L747">
        <v>3</v>
      </c>
      <c r="M747" s="1">
        <v>520.04999999999995</v>
      </c>
      <c r="N747">
        <v>250</v>
      </c>
    </row>
    <row r="748" spans="1:14" x14ac:dyDescent="0.25">
      <c r="A748" s="6">
        <v>0.7670717592627625</v>
      </c>
      <c r="B748">
        <v>18</v>
      </c>
      <c r="C748">
        <v>24</v>
      </c>
      <c r="D748">
        <v>35</v>
      </c>
      <c r="E748">
        <v>432667.24726562499</v>
      </c>
      <c r="F748">
        <v>422.5266086578369</v>
      </c>
      <c r="I748" s="6">
        <v>0.76542824074074067</v>
      </c>
      <c r="J748">
        <v>18</v>
      </c>
      <c r="K748">
        <v>22</v>
      </c>
      <c r="L748">
        <v>13</v>
      </c>
      <c r="M748" s="1">
        <v>518.95000000000005</v>
      </c>
      <c r="N748">
        <v>250</v>
      </c>
    </row>
    <row r="749" spans="1:14" x14ac:dyDescent="0.25">
      <c r="A749" s="6">
        <v>0.76719907407095889</v>
      </c>
      <c r="B749">
        <v>18</v>
      </c>
      <c r="C749">
        <v>24</v>
      </c>
      <c r="D749">
        <v>46</v>
      </c>
      <c r="E749">
        <v>373311.20099431818</v>
      </c>
      <c r="F749">
        <v>364.56171972101384</v>
      </c>
      <c r="I749" s="6">
        <v>0.76554398148148151</v>
      </c>
      <c r="J749">
        <v>18</v>
      </c>
      <c r="K749">
        <v>22</v>
      </c>
      <c r="L749">
        <v>23</v>
      </c>
      <c r="M749" s="1">
        <v>518.29999999999995</v>
      </c>
      <c r="N749">
        <v>250</v>
      </c>
    </row>
    <row r="750" spans="1:14" x14ac:dyDescent="0.25">
      <c r="A750" s="6">
        <v>0.76731481481692754</v>
      </c>
      <c r="B750">
        <v>18</v>
      </c>
      <c r="C750">
        <v>24</v>
      </c>
      <c r="D750">
        <v>56</v>
      </c>
      <c r="E750">
        <v>408754.9713867188</v>
      </c>
      <c r="F750">
        <v>399.17477674484257</v>
      </c>
      <c r="I750" s="6">
        <v>0.76565972222222223</v>
      </c>
      <c r="J750">
        <v>18</v>
      </c>
      <c r="K750">
        <v>22</v>
      </c>
      <c r="L750">
        <v>33</v>
      </c>
      <c r="M750" s="1">
        <v>518.45000000000005</v>
      </c>
      <c r="N750">
        <v>250</v>
      </c>
    </row>
    <row r="751" spans="1:14" x14ac:dyDescent="0.25">
      <c r="A751" s="6">
        <v>0.76743055556289619</v>
      </c>
      <c r="B751">
        <v>18</v>
      </c>
      <c r="C751">
        <v>25</v>
      </c>
      <c r="D751">
        <v>6</v>
      </c>
      <c r="E751">
        <v>411684.18740234373</v>
      </c>
      <c r="F751">
        <v>402.0353392601013</v>
      </c>
      <c r="I751" s="6">
        <v>0.76577546296296306</v>
      </c>
      <c r="J751">
        <v>18</v>
      </c>
      <c r="K751">
        <v>22</v>
      </c>
      <c r="L751">
        <v>43</v>
      </c>
      <c r="M751" s="1">
        <v>519.45000000000005</v>
      </c>
      <c r="N751">
        <v>250</v>
      </c>
    </row>
    <row r="752" spans="1:14" x14ac:dyDescent="0.25">
      <c r="A752" s="6">
        <v>0.76754629630158888</v>
      </c>
      <c r="B752">
        <v>18</v>
      </c>
      <c r="C752">
        <v>25</v>
      </c>
      <c r="D752">
        <v>16</v>
      </c>
      <c r="E752">
        <v>382652.56103515625</v>
      </c>
      <c r="F752">
        <v>373.68414163589478</v>
      </c>
      <c r="I752" s="6">
        <v>0.76589120370370367</v>
      </c>
      <c r="J752">
        <v>18</v>
      </c>
      <c r="K752">
        <v>22</v>
      </c>
      <c r="L752">
        <v>53</v>
      </c>
      <c r="M752" s="1">
        <v>518.20000000000005</v>
      </c>
      <c r="N752">
        <v>250</v>
      </c>
    </row>
    <row r="753" spans="1:14" x14ac:dyDescent="0.25">
      <c r="A753" s="6">
        <v>0.76766203704028158</v>
      </c>
      <c r="B753">
        <v>18</v>
      </c>
      <c r="C753">
        <v>25</v>
      </c>
      <c r="D753">
        <v>26</v>
      </c>
      <c r="E753">
        <v>406198.02529296878</v>
      </c>
      <c r="F753">
        <v>396.67775907516483</v>
      </c>
      <c r="I753" s="6">
        <v>0.76600694444444439</v>
      </c>
      <c r="J753">
        <v>18</v>
      </c>
      <c r="K753">
        <v>23</v>
      </c>
      <c r="L753">
        <v>3</v>
      </c>
      <c r="M753" s="1">
        <v>517.5</v>
      </c>
      <c r="N753">
        <v>250</v>
      </c>
    </row>
    <row r="754" spans="1:14" x14ac:dyDescent="0.25">
      <c r="A754" s="6">
        <v>0.76777777777897427</v>
      </c>
      <c r="B754">
        <v>18</v>
      </c>
      <c r="C754">
        <v>25</v>
      </c>
      <c r="D754">
        <v>36</v>
      </c>
      <c r="E754">
        <v>363352.11992187495</v>
      </c>
      <c r="F754">
        <v>354.83605461120601</v>
      </c>
      <c r="I754" s="6">
        <v>0.76612268518518523</v>
      </c>
      <c r="J754">
        <v>18</v>
      </c>
      <c r="K754">
        <v>23</v>
      </c>
      <c r="L754">
        <v>13</v>
      </c>
      <c r="M754" s="1">
        <v>518.15000000000009</v>
      </c>
      <c r="N754">
        <v>250</v>
      </c>
    </row>
    <row r="755" spans="1:14" x14ac:dyDescent="0.25">
      <c r="A755" s="6">
        <v>0.76789351851766696</v>
      </c>
      <c r="B755">
        <v>18</v>
      </c>
      <c r="C755">
        <v>25</v>
      </c>
      <c r="D755">
        <v>46</v>
      </c>
      <c r="E755">
        <v>403261.82792968751</v>
      </c>
      <c r="F755">
        <v>393.81037883758546</v>
      </c>
      <c r="I755" s="6">
        <v>0.76623842592592595</v>
      </c>
      <c r="J755">
        <v>18</v>
      </c>
      <c r="K755">
        <v>23</v>
      </c>
      <c r="L755">
        <v>23</v>
      </c>
      <c r="M755" s="1">
        <v>518.84999999999991</v>
      </c>
      <c r="N755">
        <v>250</v>
      </c>
    </row>
    <row r="756" spans="1:14" x14ac:dyDescent="0.25">
      <c r="A756" s="6">
        <v>0.76802083334041527</v>
      </c>
      <c r="B756">
        <v>18</v>
      </c>
      <c r="C756">
        <v>25</v>
      </c>
      <c r="D756">
        <v>57</v>
      </c>
      <c r="E756">
        <v>405160.13627485797</v>
      </c>
      <c r="F756">
        <v>395.66419558091599</v>
      </c>
      <c r="I756" s="6">
        <v>0.76635416666666656</v>
      </c>
      <c r="J756">
        <v>18</v>
      </c>
      <c r="K756">
        <v>23</v>
      </c>
      <c r="L756">
        <v>33</v>
      </c>
      <c r="M756" s="1">
        <v>519.4</v>
      </c>
      <c r="N756">
        <v>250</v>
      </c>
    </row>
    <row r="757" spans="1:14" x14ac:dyDescent="0.25">
      <c r="A757" s="6">
        <v>0.76813657407910796</v>
      </c>
      <c r="B757">
        <v>18</v>
      </c>
      <c r="C757">
        <v>26</v>
      </c>
      <c r="D757">
        <v>7</v>
      </c>
      <c r="E757">
        <v>358253.66816406255</v>
      </c>
      <c r="F757">
        <v>349.85709781646733</v>
      </c>
      <c r="I757" s="6">
        <v>0.76646990740740739</v>
      </c>
      <c r="J757">
        <v>18</v>
      </c>
      <c r="K757">
        <v>23</v>
      </c>
      <c r="L757">
        <v>43</v>
      </c>
      <c r="M757" s="1">
        <v>519.20000000000005</v>
      </c>
      <c r="N757">
        <v>250</v>
      </c>
    </row>
    <row r="758" spans="1:14" x14ac:dyDescent="0.25">
      <c r="A758" s="6">
        <v>0.76826388888730435</v>
      </c>
      <c r="B758">
        <v>18</v>
      </c>
      <c r="C758">
        <v>26</v>
      </c>
      <c r="D758">
        <v>18</v>
      </c>
      <c r="E758">
        <v>416037.57883522724</v>
      </c>
      <c r="F758">
        <v>406.2866980812766</v>
      </c>
      <c r="I758" s="6">
        <v>0.76658564814814811</v>
      </c>
      <c r="J758">
        <v>18</v>
      </c>
      <c r="K758">
        <v>23</v>
      </c>
      <c r="L758">
        <v>53</v>
      </c>
      <c r="M758" s="1">
        <v>519.6</v>
      </c>
      <c r="N758">
        <v>250</v>
      </c>
    </row>
    <row r="759" spans="1:14" x14ac:dyDescent="0.25">
      <c r="A759" s="6">
        <v>0.76837962962599704</v>
      </c>
      <c r="B759">
        <v>18</v>
      </c>
      <c r="C759">
        <v>26</v>
      </c>
      <c r="D759">
        <v>28</v>
      </c>
      <c r="E759">
        <v>330632.9931640625</v>
      </c>
      <c r="F759">
        <v>322.88378238677979</v>
      </c>
      <c r="I759" s="6">
        <v>0.76670138888888895</v>
      </c>
      <c r="J759">
        <v>18</v>
      </c>
      <c r="K759">
        <v>24</v>
      </c>
      <c r="L759">
        <v>3</v>
      </c>
      <c r="M759" s="1">
        <v>519.09999999999991</v>
      </c>
      <c r="N759">
        <v>250</v>
      </c>
    </row>
    <row r="760" spans="1:14" x14ac:dyDescent="0.25">
      <c r="A760" s="6">
        <v>0.76849537037196569</v>
      </c>
      <c r="B760">
        <v>18</v>
      </c>
      <c r="C760">
        <v>26</v>
      </c>
      <c r="D760">
        <v>38</v>
      </c>
      <c r="E760">
        <v>422671.73261718749</v>
      </c>
      <c r="F760">
        <v>412.76536388397216</v>
      </c>
      <c r="I760" s="6">
        <v>0.76681712962962967</v>
      </c>
      <c r="J760">
        <v>18</v>
      </c>
      <c r="K760">
        <v>24</v>
      </c>
      <c r="L760">
        <v>13</v>
      </c>
      <c r="M760" s="1">
        <v>518.4</v>
      </c>
      <c r="N760">
        <v>250</v>
      </c>
    </row>
    <row r="761" spans="1:14" x14ac:dyDescent="0.25">
      <c r="A761" s="6">
        <v>0.76861111111793434</v>
      </c>
      <c r="B761">
        <v>18</v>
      </c>
      <c r="C761">
        <v>26</v>
      </c>
      <c r="D761">
        <v>48</v>
      </c>
      <c r="E761">
        <v>416681.31230468751</v>
      </c>
      <c r="F761">
        <v>406.9153440475464</v>
      </c>
      <c r="I761" s="6">
        <v>0.76693287037037028</v>
      </c>
      <c r="J761">
        <v>18</v>
      </c>
      <c r="K761">
        <v>24</v>
      </c>
      <c r="L761">
        <v>23</v>
      </c>
      <c r="M761" s="1">
        <v>519.70000000000005</v>
      </c>
      <c r="N761">
        <v>250</v>
      </c>
    </row>
    <row r="762" spans="1:14" x14ac:dyDescent="0.25">
      <c r="A762" s="6">
        <v>0.76872685185662704</v>
      </c>
      <c r="B762">
        <v>18</v>
      </c>
      <c r="C762">
        <v>26</v>
      </c>
      <c r="D762">
        <v>58</v>
      </c>
      <c r="E762">
        <v>386777.67294921872</v>
      </c>
      <c r="F762">
        <v>377.7125712394714</v>
      </c>
      <c r="I762" s="6">
        <v>0.76704861111111111</v>
      </c>
      <c r="J762">
        <v>18</v>
      </c>
      <c r="K762">
        <v>24</v>
      </c>
      <c r="L762">
        <v>33</v>
      </c>
      <c r="M762" s="1">
        <v>519.59999999999991</v>
      </c>
      <c r="N762">
        <v>250</v>
      </c>
    </row>
    <row r="763" spans="1:14" x14ac:dyDescent="0.25">
      <c r="A763" s="6">
        <v>0.76884259259531973</v>
      </c>
      <c r="B763">
        <v>18</v>
      </c>
      <c r="C763">
        <v>27</v>
      </c>
      <c r="D763">
        <v>8</v>
      </c>
      <c r="E763">
        <v>415279.02548828127</v>
      </c>
      <c r="F763">
        <v>405.54592332839968</v>
      </c>
      <c r="I763" s="6">
        <v>0.76716435185185183</v>
      </c>
      <c r="J763">
        <v>18</v>
      </c>
      <c r="K763">
        <v>24</v>
      </c>
      <c r="L763">
        <v>43</v>
      </c>
      <c r="M763" s="1">
        <v>521.75</v>
      </c>
      <c r="N763">
        <v>250</v>
      </c>
    </row>
    <row r="764" spans="1:14" x14ac:dyDescent="0.25">
      <c r="A764" s="6">
        <v>0.76895833333401242</v>
      </c>
      <c r="B764">
        <v>18</v>
      </c>
      <c r="C764">
        <v>27</v>
      </c>
      <c r="D764">
        <v>18</v>
      </c>
      <c r="E764">
        <v>412181.48583984375</v>
      </c>
      <c r="F764">
        <v>402.52098226547241</v>
      </c>
      <c r="I764" s="6">
        <v>0.76728009259259267</v>
      </c>
      <c r="J764">
        <v>18</v>
      </c>
      <c r="K764">
        <v>24</v>
      </c>
      <c r="L764">
        <v>53</v>
      </c>
      <c r="M764" s="1">
        <v>521.6</v>
      </c>
      <c r="N764">
        <v>250</v>
      </c>
    </row>
    <row r="765" spans="1:14" x14ac:dyDescent="0.25">
      <c r="A765" s="6">
        <v>0.76907407407270512</v>
      </c>
      <c r="B765">
        <v>18</v>
      </c>
      <c r="C765">
        <v>27</v>
      </c>
      <c r="D765">
        <v>28</v>
      </c>
      <c r="E765">
        <v>415460.32353515626</v>
      </c>
      <c r="F765">
        <v>405.72297220230104</v>
      </c>
      <c r="I765" s="6">
        <v>0.76739583333333339</v>
      </c>
      <c r="J765">
        <v>18</v>
      </c>
      <c r="K765">
        <v>25</v>
      </c>
      <c r="L765">
        <v>3</v>
      </c>
      <c r="M765" s="1">
        <v>520.75</v>
      </c>
      <c r="N765">
        <v>250</v>
      </c>
    </row>
    <row r="766" spans="1:14" x14ac:dyDescent="0.25">
      <c r="A766" s="6">
        <v>0.76920138889545342</v>
      </c>
      <c r="B766">
        <v>18</v>
      </c>
      <c r="C766">
        <v>27</v>
      </c>
      <c r="D766">
        <v>39</v>
      </c>
      <c r="E766">
        <v>375779.3720703125</v>
      </c>
      <c r="F766">
        <v>366.97204303741455</v>
      </c>
      <c r="I766" s="6">
        <v>0.767511574074074</v>
      </c>
      <c r="J766">
        <v>18</v>
      </c>
      <c r="K766">
        <v>25</v>
      </c>
      <c r="L766">
        <v>13</v>
      </c>
      <c r="M766" s="1">
        <v>520.95000000000005</v>
      </c>
      <c r="N766">
        <v>250</v>
      </c>
    </row>
    <row r="767" spans="1:14" x14ac:dyDescent="0.25">
      <c r="A767" s="6">
        <v>0.76932870370364981</v>
      </c>
      <c r="B767">
        <v>18</v>
      </c>
      <c r="C767">
        <v>27</v>
      </c>
      <c r="D767">
        <v>50</v>
      </c>
      <c r="E767">
        <v>415654.24920099432</v>
      </c>
      <c r="F767">
        <v>405.91235273534602</v>
      </c>
      <c r="I767" s="6">
        <v>0.76762731481481483</v>
      </c>
      <c r="J767">
        <v>18</v>
      </c>
      <c r="K767">
        <v>25</v>
      </c>
      <c r="L767">
        <v>23</v>
      </c>
      <c r="M767" s="1">
        <v>520.6</v>
      </c>
      <c r="N767">
        <v>250</v>
      </c>
    </row>
    <row r="768" spans="1:14" x14ac:dyDescent="0.25">
      <c r="A768" s="6">
        <v>0.7694444444423425</v>
      </c>
      <c r="B768">
        <v>18</v>
      </c>
      <c r="C768">
        <v>28</v>
      </c>
      <c r="D768">
        <v>0</v>
      </c>
      <c r="E768">
        <v>372886.21474609378</v>
      </c>
      <c r="F768">
        <v>364.14669408798221</v>
      </c>
      <c r="I768" s="6">
        <v>0.76774305555555555</v>
      </c>
      <c r="J768">
        <v>18</v>
      </c>
      <c r="K768">
        <v>25</v>
      </c>
      <c r="L768">
        <v>33</v>
      </c>
      <c r="M768" s="1">
        <v>520.70000000000005</v>
      </c>
      <c r="N768">
        <v>250</v>
      </c>
    </row>
    <row r="769" spans="1:14" x14ac:dyDescent="0.25">
      <c r="A769" s="6">
        <v>0.76956018518831115</v>
      </c>
      <c r="B769">
        <v>18</v>
      </c>
      <c r="C769">
        <v>28</v>
      </c>
      <c r="D769">
        <v>10</v>
      </c>
      <c r="E769">
        <v>414915.03876953124</v>
      </c>
      <c r="F769">
        <v>405.19046754837035</v>
      </c>
      <c r="I769" s="6">
        <v>0.76785879629629628</v>
      </c>
      <c r="J769">
        <v>18</v>
      </c>
      <c r="K769">
        <v>25</v>
      </c>
      <c r="L769">
        <v>43</v>
      </c>
      <c r="M769" s="1">
        <v>520.45000000000005</v>
      </c>
      <c r="N769">
        <v>250</v>
      </c>
    </row>
    <row r="770" spans="1:14" x14ac:dyDescent="0.25">
      <c r="A770" s="6">
        <v>0.76967592592700385</v>
      </c>
      <c r="B770">
        <v>18</v>
      </c>
      <c r="C770">
        <v>28</v>
      </c>
      <c r="D770">
        <v>20</v>
      </c>
      <c r="E770">
        <v>418359.64804687497</v>
      </c>
      <c r="F770">
        <v>408.55434379577633</v>
      </c>
      <c r="I770" s="6">
        <v>0.76797453703703711</v>
      </c>
      <c r="J770">
        <v>18</v>
      </c>
      <c r="K770">
        <v>25</v>
      </c>
      <c r="L770">
        <v>53</v>
      </c>
      <c r="M770" s="1">
        <v>520.35</v>
      </c>
      <c r="N770">
        <v>250</v>
      </c>
    </row>
    <row r="771" spans="1:14" x14ac:dyDescent="0.25">
      <c r="A771" s="6">
        <v>0.7697916666729725</v>
      </c>
      <c r="B771">
        <v>18</v>
      </c>
      <c r="C771">
        <v>28</v>
      </c>
      <c r="D771">
        <v>30</v>
      </c>
      <c r="E771">
        <v>419283.19765625003</v>
      </c>
      <c r="F771">
        <v>409.45624771118167</v>
      </c>
      <c r="I771" s="6">
        <v>0.76809027777777772</v>
      </c>
      <c r="J771">
        <v>18</v>
      </c>
      <c r="K771">
        <v>26</v>
      </c>
      <c r="L771">
        <v>3</v>
      </c>
      <c r="M771" s="1">
        <v>520.65</v>
      </c>
      <c r="N771">
        <v>250</v>
      </c>
    </row>
    <row r="772" spans="1:14" x14ac:dyDescent="0.25">
      <c r="A772" s="6">
        <v>0.76990740741166519</v>
      </c>
      <c r="B772">
        <v>18</v>
      </c>
      <c r="C772">
        <v>28</v>
      </c>
      <c r="D772">
        <v>40</v>
      </c>
      <c r="E772">
        <v>368088.55097656249</v>
      </c>
      <c r="F772">
        <v>359.46147556304931</v>
      </c>
      <c r="I772" s="6">
        <v>0.76820601851851855</v>
      </c>
      <c r="J772">
        <v>18</v>
      </c>
      <c r="K772">
        <v>26</v>
      </c>
      <c r="L772">
        <v>13</v>
      </c>
      <c r="M772" s="1">
        <v>519.6</v>
      </c>
      <c r="N772">
        <v>250</v>
      </c>
    </row>
    <row r="773" spans="1:14" x14ac:dyDescent="0.25">
      <c r="A773" s="6">
        <v>0.77002314815035788</v>
      </c>
      <c r="B773">
        <v>18</v>
      </c>
      <c r="C773">
        <v>28</v>
      </c>
      <c r="D773">
        <v>50</v>
      </c>
      <c r="E773">
        <v>437287.74628906255</v>
      </c>
      <c r="F773">
        <v>427.03881473541264</v>
      </c>
      <c r="I773" s="6">
        <v>0.76832175925925927</v>
      </c>
      <c r="J773">
        <v>18</v>
      </c>
      <c r="K773">
        <v>26</v>
      </c>
      <c r="L773">
        <v>23</v>
      </c>
      <c r="M773" s="1">
        <v>519.65</v>
      </c>
      <c r="N773">
        <v>250</v>
      </c>
    </row>
    <row r="774" spans="1:14" x14ac:dyDescent="0.25">
      <c r="A774" s="6">
        <v>0.77015046296583023</v>
      </c>
      <c r="B774">
        <v>18</v>
      </c>
      <c r="C774">
        <v>29</v>
      </c>
      <c r="D774">
        <v>1</v>
      </c>
      <c r="E774">
        <v>412785.96644176135</v>
      </c>
      <c r="F774">
        <v>403.11129535328257</v>
      </c>
      <c r="I774" s="6">
        <v>0.7684375</v>
      </c>
      <c r="J774">
        <v>18</v>
      </c>
      <c r="K774">
        <v>26</v>
      </c>
      <c r="L774">
        <v>33</v>
      </c>
      <c r="M774" s="1">
        <v>519.85</v>
      </c>
      <c r="N774">
        <v>250</v>
      </c>
    </row>
    <row r="775" spans="1:14" x14ac:dyDescent="0.25">
      <c r="A775" s="6">
        <v>0.77026620371179888</v>
      </c>
      <c r="B775">
        <v>18</v>
      </c>
      <c r="C775">
        <v>29</v>
      </c>
      <c r="D775">
        <v>11</v>
      </c>
      <c r="E775">
        <v>408888.92587890627</v>
      </c>
      <c r="F775">
        <v>399.30559167861941</v>
      </c>
      <c r="I775" s="6">
        <v>0.76855324074074083</v>
      </c>
      <c r="J775">
        <v>18</v>
      </c>
      <c r="K775">
        <v>26</v>
      </c>
      <c r="L775">
        <v>43</v>
      </c>
      <c r="M775" s="1">
        <v>521.9</v>
      </c>
      <c r="N775">
        <v>250</v>
      </c>
    </row>
    <row r="776" spans="1:14" x14ac:dyDescent="0.25">
      <c r="A776" s="6">
        <v>0.77038194445049157</v>
      </c>
      <c r="B776">
        <v>18</v>
      </c>
      <c r="C776">
        <v>29</v>
      </c>
      <c r="D776">
        <v>21</v>
      </c>
      <c r="E776">
        <v>380543.96230468748</v>
      </c>
      <c r="F776">
        <v>371.62496318817136</v>
      </c>
      <c r="I776" s="6">
        <v>0.76866898148148144</v>
      </c>
      <c r="J776">
        <v>18</v>
      </c>
      <c r="K776">
        <v>26</v>
      </c>
      <c r="L776">
        <v>53</v>
      </c>
      <c r="M776" s="1">
        <v>523.35</v>
      </c>
      <c r="N776">
        <v>250</v>
      </c>
    </row>
    <row r="777" spans="1:14" x14ac:dyDescent="0.25">
      <c r="A777" s="6">
        <v>0.77049768518918427</v>
      </c>
      <c r="B777">
        <v>18</v>
      </c>
      <c r="C777">
        <v>29</v>
      </c>
      <c r="D777">
        <v>31</v>
      </c>
      <c r="E777">
        <v>439028.73906250001</v>
      </c>
      <c r="F777">
        <v>428.73900299072267</v>
      </c>
      <c r="I777" s="6">
        <v>0.76878472222222216</v>
      </c>
      <c r="J777">
        <v>18</v>
      </c>
      <c r="K777">
        <v>27</v>
      </c>
      <c r="L777">
        <v>3</v>
      </c>
      <c r="M777" s="1">
        <v>521.54999999999995</v>
      </c>
      <c r="N777">
        <v>250</v>
      </c>
    </row>
    <row r="778" spans="1:14" x14ac:dyDescent="0.25">
      <c r="A778" s="6">
        <v>0.77061342592787696</v>
      </c>
      <c r="B778">
        <v>18</v>
      </c>
      <c r="C778">
        <v>29</v>
      </c>
      <c r="D778">
        <v>41</v>
      </c>
      <c r="E778">
        <v>439067.36406250001</v>
      </c>
      <c r="F778">
        <v>428.77672271728517</v>
      </c>
      <c r="I778" s="6">
        <v>0.76890046296296299</v>
      </c>
      <c r="J778">
        <v>18</v>
      </c>
      <c r="K778">
        <v>27</v>
      </c>
      <c r="L778">
        <v>13</v>
      </c>
      <c r="M778" s="1">
        <v>521.75</v>
      </c>
      <c r="N778">
        <v>250</v>
      </c>
    </row>
    <row r="779" spans="1:14" x14ac:dyDescent="0.25">
      <c r="A779" s="6">
        <v>0.77072916666656965</v>
      </c>
      <c r="B779">
        <v>18</v>
      </c>
      <c r="C779">
        <v>29</v>
      </c>
      <c r="D779">
        <v>51</v>
      </c>
      <c r="E779">
        <v>437463.87861328124</v>
      </c>
      <c r="F779">
        <v>427.21081895828246</v>
      </c>
      <c r="I779" s="6">
        <v>0.76901620370370372</v>
      </c>
      <c r="J779">
        <v>18</v>
      </c>
      <c r="K779">
        <v>27</v>
      </c>
      <c r="L779">
        <v>23</v>
      </c>
      <c r="M779" s="1">
        <v>521.70000000000005</v>
      </c>
      <c r="N779">
        <v>250</v>
      </c>
    </row>
    <row r="780" spans="1:14" x14ac:dyDescent="0.25">
      <c r="A780" s="6">
        <v>0.77084490740526235</v>
      </c>
      <c r="B780">
        <v>18</v>
      </c>
      <c r="C780">
        <v>30</v>
      </c>
      <c r="D780">
        <v>1</v>
      </c>
      <c r="E780">
        <v>701260.5732421875</v>
      </c>
      <c r="F780">
        <v>684.82477855682373</v>
      </c>
      <c r="I780" s="6">
        <v>0.76913194444444455</v>
      </c>
      <c r="J780">
        <v>18</v>
      </c>
      <c r="K780">
        <v>27</v>
      </c>
      <c r="L780">
        <v>33</v>
      </c>
      <c r="M780" s="1">
        <v>522.25</v>
      </c>
      <c r="N780">
        <v>250</v>
      </c>
    </row>
    <row r="781" spans="1:14" x14ac:dyDescent="0.25">
      <c r="A781" s="6">
        <v>0.770960648151231</v>
      </c>
      <c r="B781">
        <v>18</v>
      </c>
      <c r="C781">
        <v>30</v>
      </c>
      <c r="D781">
        <v>11</v>
      </c>
      <c r="E781">
        <v>1633353.9783203125</v>
      </c>
      <c r="F781">
        <v>1595.0722444534301</v>
      </c>
      <c r="I781" s="6">
        <v>0.76924768518518516</v>
      </c>
      <c r="J781">
        <v>18</v>
      </c>
      <c r="K781">
        <v>27</v>
      </c>
      <c r="L781">
        <v>43</v>
      </c>
      <c r="M781" s="1">
        <v>521.75</v>
      </c>
      <c r="N781">
        <v>250</v>
      </c>
    </row>
    <row r="782" spans="1:14" x14ac:dyDescent="0.25">
      <c r="A782" s="6">
        <v>0.77107638889719965</v>
      </c>
      <c r="B782">
        <v>18</v>
      </c>
      <c r="C782">
        <v>30</v>
      </c>
      <c r="D782">
        <v>21</v>
      </c>
      <c r="E782">
        <v>1635198.5224609375</v>
      </c>
      <c r="F782">
        <v>1596.8735570907593</v>
      </c>
      <c r="I782" s="6">
        <v>0.76936342592592588</v>
      </c>
      <c r="J782">
        <v>18</v>
      </c>
      <c r="K782">
        <v>27</v>
      </c>
      <c r="L782">
        <v>53</v>
      </c>
      <c r="M782" s="1">
        <v>521.54999999999995</v>
      </c>
      <c r="N782">
        <v>250</v>
      </c>
    </row>
    <row r="783" spans="1:14" x14ac:dyDescent="0.25">
      <c r="A783" s="6">
        <v>0.77119212963589234</v>
      </c>
      <c r="B783">
        <v>18</v>
      </c>
      <c r="C783">
        <v>30</v>
      </c>
      <c r="D783">
        <v>31</v>
      </c>
      <c r="E783">
        <v>1668759.4712890624</v>
      </c>
      <c r="F783">
        <v>1629.647921180725</v>
      </c>
      <c r="I783" s="6">
        <v>0.76947916666666671</v>
      </c>
      <c r="J783">
        <v>18</v>
      </c>
      <c r="K783">
        <v>28</v>
      </c>
      <c r="L783">
        <v>3</v>
      </c>
      <c r="M783" s="1">
        <v>522.29999999999995</v>
      </c>
      <c r="N783">
        <v>250</v>
      </c>
    </row>
    <row r="784" spans="1:14" x14ac:dyDescent="0.25">
      <c r="A784" s="6">
        <v>0.77131944444408873</v>
      </c>
      <c r="B784">
        <v>18</v>
      </c>
      <c r="C784">
        <v>30</v>
      </c>
      <c r="D784">
        <v>42</v>
      </c>
      <c r="E784">
        <v>1510784.100230824</v>
      </c>
      <c r="F784">
        <v>1475.375097881664</v>
      </c>
      <c r="I784" s="6">
        <v>0.76959490740740744</v>
      </c>
      <c r="J784">
        <v>18</v>
      </c>
      <c r="K784">
        <v>28</v>
      </c>
      <c r="L784">
        <v>13</v>
      </c>
      <c r="M784" s="1">
        <v>521.20000000000005</v>
      </c>
      <c r="N784">
        <v>250</v>
      </c>
    </row>
    <row r="785" spans="1:14" x14ac:dyDescent="0.25">
      <c r="A785" s="6">
        <v>0.77143518518278142</v>
      </c>
      <c r="B785">
        <v>18</v>
      </c>
      <c r="C785">
        <v>30</v>
      </c>
      <c r="D785">
        <v>52</v>
      </c>
      <c r="E785">
        <v>1492913.4665039063</v>
      </c>
      <c r="F785">
        <v>1457.923307132721</v>
      </c>
      <c r="I785" s="6">
        <v>0.76971064814814805</v>
      </c>
      <c r="J785">
        <v>18</v>
      </c>
      <c r="K785">
        <v>28</v>
      </c>
      <c r="L785">
        <v>23</v>
      </c>
      <c r="M785" s="1">
        <v>522.25</v>
      </c>
      <c r="N785">
        <v>250</v>
      </c>
    </row>
    <row r="786" spans="1:14" x14ac:dyDescent="0.25">
      <c r="A786" s="6">
        <v>0.77156250000552973</v>
      </c>
      <c r="B786">
        <v>18</v>
      </c>
      <c r="C786">
        <v>31</v>
      </c>
      <c r="D786">
        <v>3</v>
      </c>
      <c r="E786">
        <v>1599029.2132457385</v>
      </c>
      <c r="F786">
        <v>1561.5519660602915</v>
      </c>
      <c r="I786" s="6">
        <v>0.76982638888888888</v>
      </c>
      <c r="J786">
        <v>18</v>
      </c>
      <c r="K786">
        <v>28</v>
      </c>
      <c r="L786">
        <v>33</v>
      </c>
      <c r="M786" s="1">
        <v>522.29999999999995</v>
      </c>
      <c r="N786">
        <v>250</v>
      </c>
    </row>
    <row r="787" spans="1:14" x14ac:dyDescent="0.25">
      <c r="A787" s="6">
        <v>0.77167824074422242</v>
      </c>
      <c r="B787">
        <v>18</v>
      </c>
      <c r="C787">
        <v>31</v>
      </c>
      <c r="D787">
        <v>13</v>
      </c>
      <c r="E787">
        <v>1583177.1401367188</v>
      </c>
      <c r="F787">
        <v>1546.0714259147644</v>
      </c>
      <c r="I787" s="6">
        <v>0.7699421296296296</v>
      </c>
      <c r="J787">
        <v>18</v>
      </c>
      <c r="K787">
        <v>28</v>
      </c>
      <c r="L787">
        <v>43</v>
      </c>
      <c r="M787" s="1">
        <v>522.35</v>
      </c>
      <c r="N787">
        <v>250</v>
      </c>
    </row>
    <row r="788" spans="1:14" x14ac:dyDescent="0.25">
      <c r="A788" s="6">
        <v>0.77179398148291511</v>
      </c>
      <c r="B788">
        <v>18</v>
      </c>
      <c r="C788">
        <v>31</v>
      </c>
      <c r="D788">
        <v>23</v>
      </c>
      <c r="E788">
        <v>1713590.4150390625</v>
      </c>
      <c r="F788">
        <v>1673.4281396865845</v>
      </c>
      <c r="I788" s="6">
        <v>0.77005787037037043</v>
      </c>
      <c r="J788">
        <v>18</v>
      </c>
      <c r="K788">
        <v>28</v>
      </c>
      <c r="L788">
        <v>53</v>
      </c>
      <c r="M788" s="1">
        <v>522.29999999999995</v>
      </c>
      <c r="N788">
        <v>250</v>
      </c>
    </row>
    <row r="789" spans="1:14" x14ac:dyDescent="0.25">
      <c r="A789" s="6">
        <v>0.77190972222160781</v>
      </c>
      <c r="B789">
        <v>18</v>
      </c>
      <c r="C789">
        <v>31</v>
      </c>
      <c r="D789">
        <v>33</v>
      </c>
      <c r="E789">
        <v>1597110.8187499999</v>
      </c>
      <c r="F789">
        <v>1559.6785339355467</v>
      </c>
      <c r="I789" s="6">
        <v>0.77017361111111116</v>
      </c>
      <c r="J789">
        <v>18</v>
      </c>
      <c r="K789">
        <v>29</v>
      </c>
      <c r="L789">
        <v>3</v>
      </c>
      <c r="M789" s="1">
        <v>523.04999999999995</v>
      </c>
      <c r="N789">
        <v>250</v>
      </c>
    </row>
    <row r="790" spans="1:14" x14ac:dyDescent="0.25">
      <c r="A790" s="6">
        <v>0.77203703704435611</v>
      </c>
      <c r="B790">
        <v>18</v>
      </c>
      <c r="C790">
        <v>31</v>
      </c>
      <c r="D790">
        <v>44</v>
      </c>
      <c r="E790">
        <v>1550914.4797585227</v>
      </c>
      <c r="F790">
        <v>1514.5649216391823</v>
      </c>
      <c r="I790" s="6">
        <v>0.77028935185185177</v>
      </c>
      <c r="J790">
        <v>18</v>
      </c>
      <c r="K790">
        <v>29</v>
      </c>
      <c r="L790">
        <v>13</v>
      </c>
      <c r="M790" s="1">
        <v>523.6</v>
      </c>
      <c r="N790">
        <v>250</v>
      </c>
    </row>
    <row r="791" spans="1:14" x14ac:dyDescent="0.25">
      <c r="A791" s="6">
        <v>0.7721527777830488</v>
      </c>
      <c r="B791">
        <v>18</v>
      </c>
      <c r="C791">
        <v>31</v>
      </c>
      <c r="D791">
        <v>54</v>
      </c>
      <c r="E791">
        <v>1557519.3053710938</v>
      </c>
      <c r="F791">
        <v>1521.0149466514588</v>
      </c>
      <c r="I791" s="6">
        <v>0.7704050925925926</v>
      </c>
      <c r="J791">
        <v>18</v>
      </c>
      <c r="K791">
        <v>29</v>
      </c>
      <c r="L791">
        <v>23</v>
      </c>
      <c r="M791" s="1">
        <v>523.1</v>
      </c>
      <c r="N791">
        <v>250</v>
      </c>
    </row>
    <row r="792" spans="1:14" x14ac:dyDescent="0.25">
      <c r="A792" s="6">
        <v>0.77228009259124519</v>
      </c>
      <c r="B792">
        <v>18</v>
      </c>
      <c r="C792">
        <v>32</v>
      </c>
      <c r="D792">
        <v>5</v>
      </c>
      <c r="E792">
        <v>646457.57883522718</v>
      </c>
      <c r="F792">
        <v>631.30622933127654</v>
      </c>
      <c r="I792" s="6">
        <v>0.77052083333333332</v>
      </c>
      <c r="J792">
        <v>18</v>
      </c>
      <c r="K792">
        <v>29</v>
      </c>
      <c r="L792">
        <v>33</v>
      </c>
      <c r="M792" s="1">
        <v>523.79999999999995</v>
      </c>
      <c r="N792">
        <v>250</v>
      </c>
    </row>
    <row r="793" spans="1:14" x14ac:dyDescent="0.25">
      <c r="A793" s="6">
        <v>0.77239583332993789</v>
      </c>
      <c r="B793">
        <v>18</v>
      </c>
      <c r="C793">
        <v>32</v>
      </c>
      <c r="D793">
        <v>15</v>
      </c>
      <c r="E793">
        <v>33157.677636718749</v>
      </c>
      <c r="F793">
        <v>32.380544567108153</v>
      </c>
      <c r="I793" s="6">
        <v>0.77063657407407404</v>
      </c>
      <c r="J793">
        <v>18</v>
      </c>
      <c r="K793">
        <v>29</v>
      </c>
      <c r="L793">
        <v>43</v>
      </c>
      <c r="M793" s="1">
        <v>522.6</v>
      </c>
      <c r="N793">
        <v>250</v>
      </c>
    </row>
    <row r="794" spans="1:14" x14ac:dyDescent="0.25">
      <c r="A794" s="6">
        <v>0.7725115740831825</v>
      </c>
      <c r="B794">
        <v>18</v>
      </c>
      <c r="C794">
        <v>32</v>
      </c>
      <c r="D794">
        <v>25</v>
      </c>
      <c r="E794">
        <v>389791.28701171873</v>
      </c>
      <c r="F794">
        <v>380.65555372238157</v>
      </c>
      <c r="I794" s="6">
        <v>0.77075231481481488</v>
      </c>
      <c r="J794">
        <v>18</v>
      </c>
      <c r="K794">
        <v>29</v>
      </c>
      <c r="L794">
        <v>53</v>
      </c>
      <c r="M794" s="1">
        <v>523.25</v>
      </c>
      <c r="N794">
        <v>250</v>
      </c>
    </row>
    <row r="795" spans="1:14" x14ac:dyDescent="0.25">
      <c r="A795" s="6">
        <v>0.77262731482187519</v>
      </c>
      <c r="B795">
        <v>18</v>
      </c>
      <c r="C795">
        <v>32</v>
      </c>
      <c r="D795">
        <v>35</v>
      </c>
      <c r="E795">
        <v>380978.37783203128</v>
      </c>
      <c r="F795">
        <v>372.04919710159305</v>
      </c>
      <c r="I795" s="6">
        <v>0.77086805555555549</v>
      </c>
      <c r="J795">
        <v>18</v>
      </c>
      <c r="K795">
        <v>30</v>
      </c>
      <c r="L795">
        <v>3</v>
      </c>
      <c r="M795" s="1">
        <v>545.65</v>
      </c>
      <c r="N795">
        <v>250</v>
      </c>
    </row>
    <row r="796" spans="1:14" x14ac:dyDescent="0.25">
      <c r="A796" s="6">
        <v>0.77274305556056788</v>
      </c>
      <c r="B796">
        <v>18</v>
      </c>
      <c r="C796">
        <v>32</v>
      </c>
      <c r="D796">
        <v>45</v>
      </c>
      <c r="E796">
        <v>406621.72626953124</v>
      </c>
      <c r="F796">
        <v>397.0915295600891</v>
      </c>
      <c r="I796" s="6">
        <v>0.77098379629629632</v>
      </c>
      <c r="J796">
        <v>18</v>
      </c>
      <c r="K796">
        <v>30</v>
      </c>
      <c r="L796">
        <v>13</v>
      </c>
      <c r="M796" s="1">
        <v>617.04999999999995</v>
      </c>
      <c r="N796">
        <v>250</v>
      </c>
    </row>
    <row r="797" spans="1:14" x14ac:dyDescent="0.25">
      <c r="A797" s="6">
        <v>0.77285879629926058</v>
      </c>
      <c r="B797">
        <v>18</v>
      </c>
      <c r="C797">
        <v>32</v>
      </c>
      <c r="D797">
        <v>55</v>
      </c>
      <c r="E797">
        <v>400457.37939453125</v>
      </c>
      <c r="F797">
        <v>391.07165956497192</v>
      </c>
      <c r="I797" s="6">
        <v>0.77109953703703704</v>
      </c>
      <c r="J797">
        <v>18</v>
      </c>
      <c r="K797">
        <v>30</v>
      </c>
      <c r="L797">
        <v>23</v>
      </c>
      <c r="M797" s="1">
        <v>611.65</v>
      </c>
      <c r="N797">
        <v>250</v>
      </c>
    </row>
    <row r="798" spans="1:14" x14ac:dyDescent="0.25">
      <c r="A798" s="6">
        <v>0.77297453703795327</v>
      </c>
      <c r="B798">
        <v>18</v>
      </c>
      <c r="C798">
        <v>33</v>
      </c>
      <c r="D798">
        <v>5</v>
      </c>
      <c r="E798">
        <v>405196.02373046876</v>
      </c>
      <c r="F798">
        <v>395.6992419242859</v>
      </c>
      <c r="I798" s="6">
        <v>0.77121527777777776</v>
      </c>
      <c r="J798">
        <v>18</v>
      </c>
      <c r="K798">
        <v>30</v>
      </c>
      <c r="L798">
        <v>33</v>
      </c>
      <c r="M798" s="1">
        <v>627.15</v>
      </c>
      <c r="N798">
        <v>250</v>
      </c>
    </row>
    <row r="799" spans="1:14" x14ac:dyDescent="0.25">
      <c r="A799" s="6">
        <v>0.77309027777664596</v>
      </c>
      <c r="B799">
        <v>18</v>
      </c>
      <c r="C799">
        <v>33</v>
      </c>
      <c r="D799">
        <v>15</v>
      </c>
      <c r="E799">
        <v>388556.11279296875</v>
      </c>
      <c r="F799">
        <v>379.44932889938354</v>
      </c>
      <c r="I799" s="6">
        <v>0.7713310185185186</v>
      </c>
      <c r="J799">
        <v>18</v>
      </c>
      <c r="K799">
        <v>30</v>
      </c>
      <c r="L799">
        <v>43</v>
      </c>
      <c r="M799" s="1">
        <v>624.25</v>
      </c>
      <c r="N799">
        <v>250</v>
      </c>
    </row>
    <row r="800" spans="1:14" x14ac:dyDescent="0.25">
      <c r="A800" s="6">
        <v>0.77320601852261461</v>
      </c>
      <c r="B800">
        <v>18</v>
      </c>
      <c r="C800">
        <v>33</v>
      </c>
      <c r="D800">
        <v>25</v>
      </c>
      <c r="E800">
        <v>262420.22939453123</v>
      </c>
      <c r="F800">
        <v>256.2697552680969</v>
      </c>
      <c r="I800" s="6">
        <v>0.77144675925925921</v>
      </c>
      <c r="J800">
        <v>18</v>
      </c>
      <c r="K800">
        <v>30</v>
      </c>
      <c r="L800">
        <v>53</v>
      </c>
      <c r="M800" s="1">
        <v>617.09999999999991</v>
      </c>
      <c r="N800">
        <v>250</v>
      </c>
    </row>
    <row r="801" spans="1:18" x14ac:dyDescent="0.25">
      <c r="A801" s="6">
        <v>0.77332175926130731</v>
      </c>
      <c r="B801">
        <v>18</v>
      </c>
      <c r="C801">
        <v>33</v>
      </c>
      <c r="D801">
        <v>35</v>
      </c>
      <c r="E801">
        <v>181705.92001953124</v>
      </c>
      <c r="F801">
        <v>177.44718751907348</v>
      </c>
      <c r="I801" s="6">
        <v>0.77156249999999993</v>
      </c>
      <c r="J801">
        <v>18</v>
      </c>
      <c r="K801">
        <v>31</v>
      </c>
      <c r="L801">
        <v>3</v>
      </c>
      <c r="M801" s="1">
        <v>620</v>
      </c>
      <c r="N801">
        <v>250</v>
      </c>
    </row>
    <row r="802" spans="1:18" x14ac:dyDescent="0.25">
      <c r="A802" s="6">
        <v>0.77343750000727596</v>
      </c>
      <c r="B802">
        <v>18</v>
      </c>
      <c r="C802">
        <v>33</v>
      </c>
      <c r="D802">
        <v>45</v>
      </c>
      <c r="E802">
        <v>437398.81621093745</v>
      </c>
      <c r="F802">
        <v>427.14728145599361</v>
      </c>
      <c r="I802" s="6">
        <v>0.77167824074074076</v>
      </c>
      <c r="J802">
        <v>18</v>
      </c>
      <c r="K802">
        <v>31</v>
      </c>
      <c r="L802">
        <v>13</v>
      </c>
      <c r="M802" s="1">
        <v>613.25</v>
      </c>
      <c r="N802">
        <v>250</v>
      </c>
    </row>
    <row r="803" spans="1:18" x14ac:dyDescent="0.25">
      <c r="A803" s="6">
        <v>0.77355324074596865</v>
      </c>
      <c r="B803">
        <v>18</v>
      </c>
      <c r="C803">
        <v>33</v>
      </c>
      <c r="D803">
        <v>55</v>
      </c>
      <c r="E803">
        <v>372933.85888671875</v>
      </c>
      <c r="F803">
        <v>364.19322156906128</v>
      </c>
      <c r="I803" s="6">
        <v>0.77179398148148148</v>
      </c>
      <c r="J803">
        <v>18</v>
      </c>
      <c r="K803">
        <v>31</v>
      </c>
      <c r="L803">
        <v>23</v>
      </c>
      <c r="M803" s="1">
        <v>615.45000000000005</v>
      </c>
      <c r="N803">
        <v>250</v>
      </c>
    </row>
    <row r="804" spans="1:18" x14ac:dyDescent="0.25">
      <c r="A804" s="6">
        <v>0.77366898148466134</v>
      </c>
      <c r="B804">
        <v>18</v>
      </c>
      <c r="C804">
        <v>34</v>
      </c>
      <c r="D804">
        <v>5</v>
      </c>
      <c r="E804">
        <v>390420.2805664062</v>
      </c>
      <c r="F804">
        <v>381.26980524063106</v>
      </c>
      <c r="I804" s="6">
        <v>0.77190972222222232</v>
      </c>
      <c r="J804">
        <v>18</v>
      </c>
      <c r="K804">
        <v>31</v>
      </c>
      <c r="L804">
        <v>33</v>
      </c>
      <c r="M804" s="1">
        <v>612.70000000000005</v>
      </c>
      <c r="N804">
        <v>250</v>
      </c>
    </row>
    <row r="805" spans="1:18" x14ac:dyDescent="0.25">
      <c r="A805" s="6">
        <v>0.77378472222335404</v>
      </c>
      <c r="B805">
        <v>18</v>
      </c>
      <c r="C805">
        <v>34</v>
      </c>
      <c r="D805">
        <v>15</v>
      </c>
      <c r="E805">
        <v>405085.87490234373</v>
      </c>
      <c r="F805">
        <v>395.59167470932005</v>
      </c>
      <c r="I805" s="6">
        <v>0.77202546296296293</v>
      </c>
      <c r="J805">
        <v>18</v>
      </c>
      <c r="K805">
        <v>31</v>
      </c>
      <c r="L805">
        <v>43</v>
      </c>
      <c r="M805" s="1">
        <v>624.54999999999995</v>
      </c>
      <c r="N805">
        <v>250</v>
      </c>
    </row>
    <row r="806" spans="1:18" x14ac:dyDescent="0.25">
      <c r="A806" s="6">
        <v>0.77390046296204673</v>
      </c>
      <c r="B806">
        <v>18</v>
      </c>
      <c r="C806">
        <v>34</v>
      </c>
      <c r="D806">
        <v>25</v>
      </c>
      <c r="E806">
        <v>410551.86826171877</v>
      </c>
      <c r="F806">
        <v>400.92955884933474</v>
      </c>
      <c r="I806" s="6">
        <v>0.77214120370370365</v>
      </c>
      <c r="J806">
        <v>18</v>
      </c>
      <c r="K806">
        <v>31</v>
      </c>
      <c r="L806">
        <v>53</v>
      </c>
      <c r="M806" s="1">
        <v>620.04999999999995</v>
      </c>
      <c r="N806">
        <v>250</v>
      </c>
    </row>
    <row r="807" spans="1:18" x14ac:dyDescent="0.25">
      <c r="A807" s="6">
        <v>0.77401620370073942</v>
      </c>
      <c r="B807">
        <v>18</v>
      </c>
      <c r="C807">
        <v>34</v>
      </c>
      <c r="D807">
        <v>35</v>
      </c>
      <c r="E807">
        <v>382383.68886718748</v>
      </c>
      <c r="F807">
        <v>373.42157115936277</v>
      </c>
      <c r="I807" s="6">
        <v>0.77225694444444448</v>
      </c>
      <c r="J807">
        <v>18</v>
      </c>
      <c r="K807">
        <v>32</v>
      </c>
      <c r="L807">
        <v>3</v>
      </c>
      <c r="M807" s="1">
        <v>590.6</v>
      </c>
      <c r="N807">
        <v>0</v>
      </c>
      <c r="O807" t="s">
        <v>34</v>
      </c>
      <c r="P807" t="s">
        <v>33</v>
      </c>
      <c r="Q807">
        <v>8</v>
      </c>
      <c r="R807" t="s">
        <v>35</v>
      </c>
    </row>
    <row r="808" spans="1:18" x14ac:dyDescent="0.25">
      <c r="A808" s="6">
        <v>0.77413194444670808</v>
      </c>
      <c r="B808">
        <v>18</v>
      </c>
      <c r="C808">
        <v>34</v>
      </c>
      <c r="D808">
        <v>45</v>
      </c>
      <c r="E808">
        <v>366730.97636718751</v>
      </c>
      <c r="F808">
        <v>358.13571910858155</v>
      </c>
      <c r="I808" s="6">
        <v>0.7723726851851852</v>
      </c>
      <c r="J808">
        <v>18</v>
      </c>
      <c r="K808">
        <v>32</v>
      </c>
      <c r="L808">
        <v>13</v>
      </c>
      <c r="M808" s="1">
        <v>494.20000000000005</v>
      </c>
      <c r="N808">
        <v>500</v>
      </c>
    </row>
    <row r="809" spans="1:18" x14ac:dyDescent="0.25">
      <c r="A809" s="6">
        <v>0.77424768519267673</v>
      </c>
      <c r="B809">
        <v>18</v>
      </c>
      <c r="C809">
        <v>34</v>
      </c>
      <c r="D809">
        <v>55</v>
      </c>
      <c r="E809">
        <v>450594.77314453124</v>
      </c>
      <c r="F809">
        <v>440.03395814895629</v>
      </c>
      <c r="I809" s="6">
        <v>0.77248842592592604</v>
      </c>
      <c r="J809">
        <v>18</v>
      </c>
      <c r="K809">
        <v>32</v>
      </c>
      <c r="L809">
        <v>23</v>
      </c>
      <c r="M809" s="1">
        <v>515.54999999999995</v>
      </c>
      <c r="N809">
        <v>500</v>
      </c>
    </row>
    <row r="810" spans="1:18" x14ac:dyDescent="0.25">
      <c r="A810" s="6">
        <v>0.77436342593136942</v>
      </c>
      <c r="B810">
        <v>18</v>
      </c>
      <c r="C810">
        <v>35</v>
      </c>
      <c r="D810">
        <v>5</v>
      </c>
      <c r="E810">
        <v>212054.33740234375</v>
      </c>
      <c r="F810">
        <v>207.08431386947632</v>
      </c>
      <c r="I810" s="6">
        <v>0.77260416666666665</v>
      </c>
      <c r="J810">
        <v>18</v>
      </c>
      <c r="K810">
        <v>32</v>
      </c>
      <c r="L810">
        <v>33</v>
      </c>
      <c r="M810" s="1">
        <v>521.6</v>
      </c>
      <c r="N810">
        <v>500</v>
      </c>
    </row>
    <row r="811" spans="1:18" x14ac:dyDescent="0.25">
      <c r="A811" s="6">
        <v>0.77447916667006211</v>
      </c>
      <c r="B811">
        <v>18</v>
      </c>
      <c r="C811">
        <v>35</v>
      </c>
      <c r="D811">
        <v>15</v>
      </c>
      <c r="E811">
        <v>293991.64882812498</v>
      </c>
      <c r="F811">
        <v>287.1012195587158</v>
      </c>
      <c r="I811" s="6">
        <v>0.77271990740740737</v>
      </c>
      <c r="J811">
        <v>18</v>
      </c>
      <c r="K811">
        <v>32</v>
      </c>
      <c r="L811">
        <v>43</v>
      </c>
      <c r="M811" s="1">
        <v>514.20000000000005</v>
      </c>
      <c r="N811">
        <v>500</v>
      </c>
    </row>
    <row r="812" spans="1:18" x14ac:dyDescent="0.25">
      <c r="A812" s="6">
        <v>0.77459490740875481</v>
      </c>
      <c r="B812">
        <v>18</v>
      </c>
      <c r="C812">
        <v>35</v>
      </c>
      <c r="D812">
        <v>25</v>
      </c>
      <c r="E812">
        <v>420186.48095703125</v>
      </c>
      <c r="F812">
        <v>410.33836030960083</v>
      </c>
      <c r="I812" s="6">
        <v>0.7728356481481482</v>
      </c>
      <c r="J812">
        <v>18</v>
      </c>
      <c r="K812">
        <v>32</v>
      </c>
      <c r="L812">
        <v>53</v>
      </c>
      <c r="M812" s="1">
        <v>507.4</v>
      </c>
      <c r="N812">
        <v>500</v>
      </c>
    </row>
    <row r="813" spans="1:18" x14ac:dyDescent="0.25">
      <c r="A813" s="6">
        <v>0.7747106481474475</v>
      </c>
      <c r="B813">
        <v>18</v>
      </c>
      <c r="C813">
        <v>35</v>
      </c>
      <c r="D813">
        <v>35</v>
      </c>
      <c r="E813">
        <v>387271.73808593751</v>
      </c>
      <c r="F813">
        <v>378.19505672454835</v>
      </c>
      <c r="I813" s="6">
        <v>0.77295138888888892</v>
      </c>
      <c r="J813">
        <v>18</v>
      </c>
      <c r="K813">
        <v>33</v>
      </c>
      <c r="L813">
        <v>3</v>
      </c>
      <c r="M813" s="1">
        <v>520.25</v>
      </c>
      <c r="N813">
        <v>500</v>
      </c>
    </row>
    <row r="814" spans="1:18" x14ac:dyDescent="0.25">
      <c r="A814" s="6">
        <v>0.77482638888614019</v>
      </c>
      <c r="B814">
        <v>18</v>
      </c>
      <c r="C814">
        <v>35</v>
      </c>
      <c r="D814">
        <v>45</v>
      </c>
      <c r="E814">
        <v>410718.50634765625</v>
      </c>
      <c r="F814">
        <v>401.09229135513306</v>
      </c>
      <c r="I814" s="6">
        <v>0.77306712962962953</v>
      </c>
      <c r="J814">
        <v>18</v>
      </c>
      <c r="K814">
        <v>33</v>
      </c>
      <c r="L814">
        <v>13</v>
      </c>
      <c r="M814" s="1">
        <v>523.70000000000005</v>
      </c>
      <c r="N814">
        <v>500</v>
      </c>
    </row>
    <row r="815" spans="1:18" x14ac:dyDescent="0.25">
      <c r="A815" s="6">
        <v>0.77494212963210884</v>
      </c>
      <c r="B815">
        <v>18</v>
      </c>
      <c r="C815">
        <v>35</v>
      </c>
      <c r="D815">
        <v>55</v>
      </c>
      <c r="E815">
        <v>407093.68173828122</v>
      </c>
      <c r="F815">
        <v>397.55242357254025</v>
      </c>
      <c r="I815" s="6">
        <v>0.77318287037037037</v>
      </c>
      <c r="J815">
        <v>18</v>
      </c>
      <c r="K815">
        <v>33</v>
      </c>
      <c r="L815">
        <v>23</v>
      </c>
      <c r="M815" s="1">
        <v>520.20000000000005</v>
      </c>
      <c r="N815">
        <v>500</v>
      </c>
    </row>
    <row r="816" spans="1:18" x14ac:dyDescent="0.25">
      <c r="A816" s="6">
        <v>0.77505787037080154</v>
      </c>
      <c r="B816">
        <v>18</v>
      </c>
      <c r="C816">
        <v>36</v>
      </c>
      <c r="D816">
        <v>5</v>
      </c>
      <c r="E816">
        <v>409418.90458984376</v>
      </c>
      <c r="F816">
        <v>399.8231490135193</v>
      </c>
      <c r="I816" s="6">
        <v>0.77329861111111109</v>
      </c>
      <c r="J816">
        <v>18</v>
      </c>
      <c r="K816">
        <v>33</v>
      </c>
      <c r="L816">
        <v>33</v>
      </c>
      <c r="M816" s="1">
        <v>516.70000000000005</v>
      </c>
      <c r="N816">
        <v>500</v>
      </c>
    </row>
    <row r="817" spans="1:14" x14ac:dyDescent="0.25">
      <c r="A817" s="6">
        <v>0.77517361111677019</v>
      </c>
      <c r="B817">
        <v>18</v>
      </c>
      <c r="C817">
        <v>36</v>
      </c>
      <c r="D817">
        <v>15</v>
      </c>
      <c r="E817">
        <v>397495.44208984374</v>
      </c>
      <c r="F817">
        <v>388.17914266586303</v>
      </c>
      <c r="I817" s="6">
        <v>0.77341435185185192</v>
      </c>
      <c r="J817">
        <v>18</v>
      </c>
      <c r="K817">
        <v>33</v>
      </c>
      <c r="L817">
        <v>43</v>
      </c>
      <c r="M817" s="1">
        <v>518.70000000000005</v>
      </c>
      <c r="N817">
        <v>500</v>
      </c>
    </row>
    <row r="818" spans="1:14" x14ac:dyDescent="0.25">
      <c r="A818" s="6">
        <v>0.77528935185546288</v>
      </c>
      <c r="B818">
        <v>18</v>
      </c>
      <c r="C818">
        <v>36</v>
      </c>
      <c r="D818">
        <v>25</v>
      </c>
      <c r="E818">
        <v>416388.8974609375</v>
      </c>
      <c r="F818">
        <v>406.62978267669678</v>
      </c>
      <c r="I818" s="6">
        <v>0.77353009259259264</v>
      </c>
      <c r="J818">
        <v>18</v>
      </c>
      <c r="K818">
        <v>33</v>
      </c>
      <c r="L818">
        <v>53</v>
      </c>
      <c r="M818" s="1">
        <v>525.25</v>
      </c>
      <c r="N818">
        <v>500</v>
      </c>
    </row>
    <row r="819" spans="1:14" x14ac:dyDescent="0.25">
      <c r="A819" s="6">
        <v>0.77540509259415558</v>
      </c>
      <c r="B819">
        <v>18</v>
      </c>
      <c r="C819">
        <v>36</v>
      </c>
      <c r="D819">
        <v>35</v>
      </c>
      <c r="E819">
        <v>396173.36728515627</v>
      </c>
      <c r="F819">
        <v>386.88805398941042</v>
      </c>
      <c r="I819" s="6">
        <v>0.77364583333333325</v>
      </c>
      <c r="J819">
        <v>18</v>
      </c>
      <c r="K819">
        <v>34</v>
      </c>
      <c r="L819">
        <v>3</v>
      </c>
      <c r="M819" s="1">
        <v>531.35</v>
      </c>
      <c r="N819">
        <v>500</v>
      </c>
    </row>
    <row r="820" spans="1:14" x14ac:dyDescent="0.25">
      <c r="A820" s="6">
        <v>0.77552083333284827</v>
      </c>
      <c r="B820">
        <v>18</v>
      </c>
      <c r="C820">
        <v>36</v>
      </c>
      <c r="D820">
        <v>45</v>
      </c>
      <c r="E820">
        <v>247574.8740234375</v>
      </c>
      <c r="F820">
        <v>241.77233791351318</v>
      </c>
      <c r="I820" s="6">
        <v>0.77376157407407409</v>
      </c>
      <c r="J820">
        <v>18</v>
      </c>
      <c r="K820">
        <v>34</v>
      </c>
      <c r="L820">
        <v>13</v>
      </c>
      <c r="M820" s="1">
        <v>511.9</v>
      </c>
      <c r="N820">
        <v>500</v>
      </c>
    </row>
    <row r="821" spans="1:14" x14ac:dyDescent="0.25">
      <c r="A821" s="6">
        <v>0.77564814815559657</v>
      </c>
      <c r="B821">
        <v>18</v>
      </c>
      <c r="C821">
        <v>36</v>
      </c>
      <c r="D821">
        <v>56</v>
      </c>
      <c r="E821">
        <v>247588.05894886362</v>
      </c>
      <c r="F821">
        <v>241.78521381724963</v>
      </c>
      <c r="I821" s="6">
        <v>0.77387731481481481</v>
      </c>
      <c r="J821">
        <v>18</v>
      </c>
      <c r="K821">
        <v>34</v>
      </c>
      <c r="L821">
        <v>23</v>
      </c>
      <c r="M821" s="1">
        <v>522.04999999999995</v>
      </c>
      <c r="N821">
        <v>500</v>
      </c>
    </row>
    <row r="822" spans="1:14" x14ac:dyDescent="0.25">
      <c r="A822" s="6">
        <v>0.77576388889428927</v>
      </c>
      <c r="B822">
        <v>18</v>
      </c>
      <c r="C822">
        <v>37</v>
      </c>
      <c r="D822">
        <v>6</v>
      </c>
      <c r="E822">
        <v>370353.30800781248</v>
      </c>
      <c r="F822">
        <v>361.67315235137937</v>
      </c>
      <c r="I822" s="6">
        <v>0.77399305555555553</v>
      </c>
      <c r="J822">
        <v>18</v>
      </c>
      <c r="K822">
        <v>34</v>
      </c>
      <c r="L822">
        <v>33</v>
      </c>
      <c r="M822" s="1">
        <v>512.45000000000005</v>
      </c>
      <c r="N822">
        <v>500</v>
      </c>
    </row>
    <row r="823" spans="1:14" x14ac:dyDescent="0.25">
      <c r="A823" s="6">
        <v>0.77587962963298196</v>
      </c>
      <c r="B823">
        <v>18</v>
      </c>
      <c r="C823">
        <v>37</v>
      </c>
      <c r="D823">
        <v>16</v>
      </c>
      <c r="E823">
        <v>409146.38261718751</v>
      </c>
      <c r="F823">
        <v>399.55701427459718</v>
      </c>
      <c r="I823" s="6">
        <v>0.77410879629629636</v>
      </c>
      <c r="J823">
        <v>18</v>
      </c>
      <c r="K823">
        <v>34</v>
      </c>
      <c r="L823">
        <v>43</v>
      </c>
      <c r="M823" s="1">
        <v>526.45000000000005</v>
      </c>
      <c r="N823">
        <v>500</v>
      </c>
    </row>
    <row r="824" spans="1:14" x14ac:dyDescent="0.25">
      <c r="A824" s="6">
        <v>0.77599537037167465</v>
      </c>
      <c r="B824">
        <v>18</v>
      </c>
      <c r="C824">
        <v>37</v>
      </c>
      <c r="D824">
        <v>26</v>
      </c>
      <c r="E824">
        <v>411503.6838867187</v>
      </c>
      <c r="F824">
        <v>401.85906629562373</v>
      </c>
      <c r="I824" s="6">
        <v>0.77422453703703698</v>
      </c>
      <c r="J824">
        <v>18</v>
      </c>
      <c r="K824">
        <v>34</v>
      </c>
      <c r="L824">
        <v>53</v>
      </c>
      <c r="M824" s="1">
        <v>528.5</v>
      </c>
      <c r="N824">
        <v>500</v>
      </c>
    </row>
    <row r="825" spans="1:14" x14ac:dyDescent="0.25">
      <c r="A825" s="6">
        <v>0.77611111111036735</v>
      </c>
      <c r="B825">
        <v>18</v>
      </c>
      <c r="C825">
        <v>37</v>
      </c>
      <c r="D825">
        <v>36</v>
      </c>
      <c r="E825">
        <v>395629.51611328125</v>
      </c>
      <c r="F825">
        <v>386.35694932937622</v>
      </c>
      <c r="I825" s="6">
        <v>0.77434027777777781</v>
      </c>
      <c r="J825">
        <v>18</v>
      </c>
      <c r="K825">
        <v>35</v>
      </c>
      <c r="L825">
        <v>3</v>
      </c>
      <c r="M825" s="1">
        <v>519.6</v>
      </c>
      <c r="N825">
        <v>500</v>
      </c>
    </row>
    <row r="826" spans="1:14" x14ac:dyDescent="0.25">
      <c r="A826" s="6">
        <v>0.77622685184906004</v>
      </c>
      <c r="B826">
        <v>18</v>
      </c>
      <c r="C826">
        <v>37</v>
      </c>
      <c r="D826">
        <v>46</v>
      </c>
      <c r="E826">
        <v>406933.48261718755</v>
      </c>
      <c r="F826">
        <v>397.39597911834721</v>
      </c>
      <c r="I826" s="6">
        <v>0.77445601851851853</v>
      </c>
      <c r="J826">
        <v>18</v>
      </c>
      <c r="K826">
        <v>35</v>
      </c>
      <c r="L826">
        <v>13</v>
      </c>
      <c r="M826" s="1">
        <v>524.65</v>
      </c>
      <c r="N826">
        <v>500</v>
      </c>
    </row>
    <row r="827" spans="1:14" x14ac:dyDescent="0.25">
      <c r="A827" s="6">
        <v>0.77634259259502869</v>
      </c>
      <c r="B827">
        <v>18</v>
      </c>
      <c r="C827">
        <v>37</v>
      </c>
      <c r="D827">
        <v>56</v>
      </c>
      <c r="E827">
        <v>417315.97880859376</v>
      </c>
      <c r="F827">
        <v>407.53513555526735</v>
      </c>
      <c r="I827" s="6">
        <v>0.77457175925925925</v>
      </c>
      <c r="J827">
        <v>18</v>
      </c>
      <c r="K827">
        <v>35</v>
      </c>
      <c r="L827">
        <v>23</v>
      </c>
      <c r="M827" s="1">
        <v>517.45000000000005</v>
      </c>
      <c r="N827">
        <v>500</v>
      </c>
    </row>
    <row r="828" spans="1:14" x14ac:dyDescent="0.25">
      <c r="A828" s="6">
        <v>0.77645833334099734</v>
      </c>
      <c r="B828">
        <v>18</v>
      </c>
      <c r="C828">
        <v>38</v>
      </c>
      <c r="D828">
        <v>6</v>
      </c>
      <c r="E828">
        <v>397561.42597656249</v>
      </c>
      <c r="F828">
        <v>388.24358005523681</v>
      </c>
      <c r="I828" s="6">
        <v>0.77468750000000008</v>
      </c>
      <c r="J828">
        <v>18</v>
      </c>
      <c r="K828">
        <v>35</v>
      </c>
      <c r="L828">
        <v>33</v>
      </c>
      <c r="M828" s="1">
        <v>526.04999999999995</v>
      </c>
      <c r="N828">
        <v>500</v>
      </c>
    </row>
    <row r="829" spans="1:14" x14ac:dyDescent="0.25">
      <c r="A829" s="6">
        <v>0.77657407407969004</v>
      </c>
      <c r="B829">
        <v>18</v>
      </c>
      <c r="C829">
        <v>38</v>
      </c>
      <c r="D829">
        <v>16</v>
      </c>
      <c r="E829">
        <v>282303.79365234374</v>
      </c>
      <c r="F829">
        <v>275.68729848861693</v>
      </c>
      <c r="I829" s="6">
        <v>0.7748032407407407</v>
      </c>
      <c r="J829">
        <v>18</v>
      </c>
      <c r="K829">
        <v>35</v>
      </c>
      <c r="L829">
        <v>43</v>
      </c>
      <c r="M829" s="1">
        <v>530.79999999999995</v>
      </c>
      <c r="N829">
        <v>500</v>
      </c>
    </row>
    <row r="830" spans="1:14" x14ac:dyDescent="0.25">
      <c r="A830" s="6">
        <v>0.77668981481838273</v>
      </c>
      <c r="B830">
        <v>18</v>
      </c>
      <c r="C830">
        <v>38</v>
      </c>
      <c r="D830">
        <v>26</v>
      </c>
      <c r="E830">
        <v>272033.86279296875</v>
      </c>
      <c r="F830">
        <v>265.65806913375854</v>
      </c>
      <c r="I830" s="6">
        <v>0.77491898148148142</v>
      </c>
      <c r="J830">
        <v>18</v>
      </c>
      <c r="K830">
        <v>35</v>
      </c>
      <c r="L830">
        <v>53</v>
      </c>
      <c r="M830" s="1">
        <v>520.20000000000005</v>
      </c>
      <c r="N830">
        <v>500</v>
      </c>
    </row>
    <row r="831" spans="1:14" x14ac:dyDescent="0.25">
      <c r="A831" s="6">
        <v>0.77680555555707542</v>
      </c>
      <c r="B831">
        <v>18</v>
      </c>
      <c r="C831">
        <v>38</v>
      </c>
      <c r="D831">
        <v>36</v>
      </c>
      <c r="E831">
        <v>355158.89951171877</v>
      </c>
      <c r="F831">
        <v>346.83486280441286</v>
      </c>
      <c r="I831" s="6">
        <v>0.77503472222222225</v>
      </c>
      <c r="J831">
        <v>18</v>
      </c>
      <c r="K831">
        <v>36</v>
      </c>
      <c r="L831">
        <v>3</v>
      </c>
      <c r="M831" s="1">
        <v>508.9</v>
      </c>
      <c r="N831">
        <v>500</v>
      </c>
    </row>
    <row r="832" spans="1:14" x14ac:dyDescent="0.25">
      <c r="A832" s="6">
        <v>0.77692129629576812</v>
      </c>
      <c r="B832">
        <v>18</v>
      </c>
      <c r="C832">
        <v>38</v>
      </c>
      <c r="D832">
        <v>46</v>
      </c>
      <c r="E832">
        <v>417552.57490234374</v>
      </c>
      <c r="F832">
        <v>407.76618642807006</v>
      </c>
      <c r="I832" s="6">
        <v>0.77515046296296297</v>
      </c>
      <c r="J832">
        <v>18</v>
      </c>
      <c r="K832">
        <v>36</v>
      </c>
      <c r="L832">
        <v>13</v>
      </c>
      <c r="M832" s="1">
        <v>510.6</v>
      </c>
      <c r="N832">
        <v>500</v>
      </c>
    </row>
    <row r="833" spans="1:18" x14ac:dyDescent="0.25">
      <c r="A833" s="6">
        <v>0.77704861111851642</v>
      </c>
      <c r="B833">
        <v>18</v>
      </c>
      <c r="C833">
        <v>38</v>
      </c>
      <c r="D833">
        <v>57</v>
      </c>
      <c r="E833">
        <v>407589.54802911932</v>
      </c>
      <c r="F833">
        <v>398.03666799718684</v>
      </c>
      <c r="I833" s="6">
        <v>0.7752662037037038</v>
      </c>
      <c r="J833">
        <v>18</v>
      </c>
      <c r="K833">
        <v>36</v>
      </c>
      <c r="L833">
        <v>23</v>
      </c>
      <c r="M833" s="1">
        <v>522.54999999999995</v>
      </c>
      <c r="N833">
        <v>500</v>
      </c>
    </row>
    <row r="834" spans="1:18" x14ac:dyDescent="0.25">
      <c r="A834" s="6">
        <v>0.77716435185720911</v>
      </c>
      <c r="B834">
        <v>18</v>
      </c>
      <c r="C834">
        <v>39</v>
      </c>
      <c r="D834">
        <v>7</v>
      </c>
      <c r="E834">
        <v>409058.78261718753</v>
      </c>
      <c r="F834">
        <v>399.4714673995972</v>
      </c>
      <c r="I834" s="6">
        <v>0.77538194444444442</v>
      </c>
      <c r="J834">
        <v>18</v>
      </c>
      <c r="K834">
        <v>36</v>
      </c>
      <c r="L834">
        <v>33</v>
      </c>
      <c r="M834" s="1">
        <v>524.15</v>
      </c>
      <c r="N834">
        <v>500</v>
      </c>
    </row>
    <row r="835" spans="1:18" x14ac:dyDescent="0.25">
      <c r="A835" s="6">
        <v>0.77728009259590181</v>
      </c>
      <c r="B835">
        <v>18</v>
      </c>
      <c r="C835">
        <v>39</v>
      </c>
      <c r="D835">
        <v>17</v>
      </c>
      <c r="E835">
        <v>413693.72197265626</v>
      </c>
      <c r="F835">
        <v>403.99777536392213</v>
      </c>
      <c r="I835" s="6">
        <v>0.77549768518518514</v>
      </c>
      <c r="J835">
        <v>18</v>
      </c>
      <c r="K835">
        <v>36</v>
      </c>
      <c r="L835">
        <v>43</v>
      </c>
      <c r="M835" s="1">
        <v>526.35</v>
      </c>
      <c r="N835">
        <v>500</v>
      </c>
    </row>
    <row r="836" spans="1:18" x14ac:dyDescent="0.25">
      <c r="A836" s="6">
        <v>0.77740740740409819</v>
      </c>
      <c r="B836">
        <v>18</v>
      </c>
      <c r="C836">
        <v>39</v>
      </c>
      <c r="D836">
        <v>28</v>
      </c>
      <c r="E836">
        <v>378076.91539417615</v>
      </c>
      <c r="F836">
        <v>369.21573768962514</v>
      </c>
      <c r="I836" s="6">
        <v>0.77561342592592597</v>
      </c>
      <c r="J836">
        <v>18</v>
      </c>
      <c r="K836">
        <v>36</v>
      </c>
      <c r="L836">
        <v>53</v>
      </c>
      <c r="M836" s="1">
        <v>526</v>
      </c>
      <c r="N836">
        <v>500</v>
      </c>
    </row>
    <row r="837" spans="1:18" x14ac:dyDescent="0.25">
      <c r="A837" s="6">
        <v>0.77752314815006685</v>
      </c>
      <c r="B837">
        <v>18</v>
      </c>
      <c r="C837">
        <v>39</v>
      </c>
      <c r="D837">
        <v>38</v>
      </c>
      <c r="E837">
        <v>424239.72734375001</v>
      </c>
      <c r="F837">
        <v>414.29660873413087</v>
      </c>
      <c r="I837" s="6">
        <v>0.77572916666666669</v>
      </c>
      <c r="J837">
        <v>18</v>
      </c>
      <c r="K837">
        <v>37</v>
      </c>
      <c r="L837">
        <v>3</v>
      </c>
      <c r="M837" s="1">
        <v>523.04999999999995</v>
      </c>
      <c r="N837">
        <v>0</v>
      </c>
      <c r="O837" t="s">
        <v>34</v>
      </c>
      <c r="P837" t="s">
        <v>33</v>
      </c>
      <c r="Q837">
        <v>8</v>
      </c>
      <c r="R837" t="s">
        <v>36</v>
      </c>
    </row>
    <row r="838" spans="1:18" x14ac:dyDescent="0.25">
      <c r="A838" s="6">
        <v>0.7776388888960355</v>
      </c>
      <c r="B838">
        <v>18</v>
      </c>
      <c r="C838">
        <v>39</v>
      </c>
      <c r="D838">
        <v>48</v>
      </c>
      <c r="E838">
        <v>423689.38564453123</v>
      </c>
      <c r="F838">
        <v>413.75916566848753</v>
      </c>
      <c r="I838" s="6">
        <v>0.7758449074074073</v>
      </c>
      <c r="J838">
        <v>18</v>
      </c>
      <c r="K838">
        <v>37</v>
      </c>
      <c r="L838">
        <v>13</v>
      </c>
      <c r="M838" s="1">
        <v>526.70000000000005</v>
      </c>
      <c r="N838">
        <v>1000</v>
      </c>
    </row>
    <row r="839" spans="1:18" x14ac:dyDescent="0.25">
      <c r="A839" s="6">
        <v>0.77775462963472819</v>
      </c>
      <c r="B839">
        <v>18</v>
      </c>
      <c r="C839">
        <v>39</v>
      </c>
      <c r="D839">
        <v>58</v>
      </c>
      <c r="E839">
        <v>412492.9274414063</v>
      </c>
      <c r="F839">
        <v>402.82512445449834</v>
      </c>
      <c r="I839" s="6">
        <v>0.77596064814814814</v>
      </c>
      <c r="J839">
        <v>18</v>
      </c>
      <c r="K839">
        <v>37</v>
      </c>
      <c r="L839">
        <v>23</v>
      </c>
      <c r="M839" s="1">
        <v>516.5</v>
      </c>
      <c r="N839">
        <v>1000</v>
      </c>
    </row>
    <row r="840" spans="1:18" x14ac:dyDescent="0.25">
      <c r="A840" s="6">
        <v>0.77787037037342088</v>
      </c>
      <c r="B840">
        <v>18</v>
      </c>
      <c r="C840">
        <v>40</v>
      </c>
      <c r="D840">
        <v>8</v>
      </c>
      <c r="E840">
        <v>418633.70791015623</v>
      </c>
      <c r="F840">
        <v>408.82198038101194</v>
      </c>
      <c r="I840" s="6">
        <v>0.77607638888888886</v>
      </c>
      <c r="J840">
        <v>18</v>
      </c>
      <c r="K840">
        <v>37</v>
      </c>
      <c r="L840">
        <v>33</v>
      </c>
      <c r="M840" s="1">
        <v>517.29999999999995</v>
      </c>
      <c r="N840">
        <v>1000</v>
      </c>
    </row>
    <row r="841" spans="1:18" x14ac:dyDescent="0.25">
      <c r="A841" s="6">
        <v>0.77798611111211358</v>
      </c>
      <c r="B841">
        <v>18</v>
      </c>
      <c r="C841">
        <v>40</v>
      </c>
      <c r="D841">
        <v>18</v>
      </c>
      <c r="E841">
        <v>364599.75068359374</v>
      </c>
      <c r="F841">
        <v>356.05444402694701</v>
      </c>
      <c r="I841" s="6">
        <v>0.77619212962962969</v>
      </c>
      <c r="J841">
        <v>18</v>
      </c>
      <c r="K841">
        <v>37</v>
      </c>
      <c r="L841">
        <v>43</v>
      </c>
      <c r="M841" s="1">
        <v>517.35</v>
      </c>
      <c r="N841">
        <v>1000</v>
      </c>
    </row>
    <row r="842" spans="1:18" x14ac:dyDescent="0.25">
      <c r="A842" s="6">
        <v>0.77810185185080627</v>
      </c>
      <c r="B842">
        <v>18</v>
      </c>
      <c r="C842">
        <v>40</v>
      </c>
      <c r="D842">
        <v>28</v>
      </c>
      <c r="E842">
        <v>280382.10214843752</v>
      </c>
      <c r="F842">
        <v>273.81064662933352</v>
      </c>
      <c r="I842" s="6">
        <v>0.77630787037037041</v>
      </c>
      <c r="J842">
        <v>18</v>
      </c>
      <c r="K842">
        <v>37</v>
      </c>
      <c r="L842">
        <v>53</v>
      </c>
      <c r="M842" s="1">
        <v>526.45000000000005</v>
      </c>
      <c r="N842">
        <v>1000</v>
      </c>
    </row>
    <row r="843" spans="1:18" x14ac:dyDescent="0.25">
      <c r="A843" s="6">
        <v>0.77821759258949896</v>
      </c>
      <c r="B843">
        <v>18</v>
      </c>
      <c r="C843">
        <v>40</v>
      </c>
      <c r="D843">
        <v>38</v>
      </c>
      <c r="E843">
        <v>293258.74960937502</v>
      </c>
      <c r="F843">
        <v>286.3854976654053</v>
      </c>
      <c r="I843" s="6">
        <v>0.77642361111111102</v>
      </c>
      <c r="J843">
        <v>18</v>
      </c>
      <c r="K843">
        <v>38</v>
      </c>
      <c r="L843">
        <v>3</v>
      </c>
      <c r="M843" s="1">
        <v>530.6</v>
      </c>
      <c r="N843">
        <v>1000</v>
      </c>
    </row>
    <row r="844" spans="1:18" x14ac:dyDescent="0.25">
      <c r="A844" s="6">
        <v>0.77833333333546761</v>
      </c>
      <c r="B844">
        <v>18</v>
      </c>
      <c r="C844">
        <v>40</v>
      </c>
      <c r="D844">
        <v>48</v>
      </c>
      <c r="E844">
        <v>380765.12832031253</v>
      </c>
      <c r="F844">
        <v>371.84094562530521</v>
      </c>
      <c r="I844" s="6">
        <v>0.77653935185185186</v>
      </c>
      <c r="J844">
        <v>18</v>
      </c>
      <c r="K844">
        <v>38</v>
      </c>
      <c r="L844">
        <v>13</v>
      </c>
      <c r="M844" s="1">
        <v>531.04999999999995</v>
      </c>
      <c r="N844">
        <v>1000</v>
      </c>
    </row>
    <row r="845" spans="1:18" x14ac:dyDescent="0.25">
      <c r="A845" s="6">
        <v>0.77846064815093996</v>
      </c>
      <c r="B845">
        <v>18</v>
      </c>
      <c r="C845">
        <v>40</v>
      </c>
      <c r="D845">
        <v>59</v>
      </c>
      <c r="E845">
        <v>394867.09925426135</v>
      </c>
      <c r="F845">
        <v>385.6124016154896</v>
      </c>
      <c r="I845" s="6">
        <v>0.77665509259259258</v>
      </c>
      <c r="J845">
        <v>18</v>
      </c>
      <c r="K845">
        <v>38</v>
      </c>
      <c r="L845">
        <v>23</v>
      </c>
      <c r="M845" s="1">
        <v>532.25</v>
      </c>
      <c r="N845">
        <v>1000</v>
      </c>
    </row>
    <row r="846" spans="1:18" x14ac:dyDescent="0.25">
      <c r="A846" s="6">
        <v>0.77857638888963265</v>
      </c>
      <c r="B846">
        <v>18</v>
      </c>
      <c r="C846">
        <v>41</v>
      </c>
      <c r="D846">
        <v>9</v>
      </c>
      <c r="E846">
        <v>401968.33349609375</v>
      </c>
      <c r="F846">
        <v>392.54720067977905</v>
      </c>
      <c r="I846" s="6">
        <v>0.7767708333333333</v>
      </c>
      <c r="J846">
        <v>18</v>
      </c>
      <c r="K846">
        <v>38</v>
      </c>
      <c r="L846">
        <v>33</v>
      </c>
      <c r="M846" s="1">
        <v>529</v>
      </c>
      <c r="N846">
        <v>1000</v>
      </c>
    </row>
    <row r="847" spans="1:18" x14ac:dyDescent="0.25">
      <c r="A847" s="6">
        <v>0.778703703705105</v>
      </c>
      <c r="B847">
        <v>18</v>
      </c>
      <c r="C847">
        <v>41</v>
      </c>
      <c r="D847">
        <v>20</v>
      </c>
      <c r="E847">
        <v>376033.90278764203</v>
      </c>
      <c r="F847">
        <v>367.22060819105667</v>
      </c>
      <c r="I847" s="6">
        <v>0.77688657407407413</v>
      </c>
      <c r="J847">
        <v>18</v>
      </c>
      <c r="K847">
        <v>38</v>
      </c>
      <c r="L847">
        <v>43</v>
      </c>
      <c r="M847" s="1">
        <v>529.65</v>
      </c>
      <c r="N847">
        <v>1000</v>
      </c>
    </row>
    <row r="848" spans="1:18" x14ac:dyDescent="0.25">
      <c r="A848" s="6">
        <v>0.77881944445107365</v>
      </c>
      <c r="B848">
        <v>18</v>
      </c>
      <c r="C848">
        <v>41</v>
      </c>
      <c r="D848">
        <v>30</v>
      </c>
      <c r="E848">
        <v>435686.46748046874</v>
      </c>
      <c r="F848">
        <v>425.47506589889525</v>
      </c>
      <c r="I848" s="6">
        <v>0.77700231481481474</v>
      </c>
      <c r="J848">
        <v>18</v>
      </c>
      <c r="K848">
        <v>38</v>
      </c>
      <c r="L848">
        <v>53</v>
      </c>
      <c r="M848" s="1">
        <v>528.6</v>
      </c>
      <c r="N848">
        <v>1000</v>
      </c>
    </row>
    <row r="849" spans="1:14" x14ac:dyDescent="0.25">
      <c r="A849" s="6">
        <v>0.77893518518976634</v>
      </c>
      <c r="B849">
        <v>18</v>
      </c>
      <c r="C849">
        <v>41</v>
      </c>
      <c r="D849">
        <v>40</v>
      </c>
      <c r="E849">
        <v>411579.4743164063</v>
      </c>
      <c r="F849">
        <v>401.93308038711552</v>
      </c>
      <c r="I849" s="6">
        <v>0.77711805555555558</v>
      </c>
      <c r="J849">
        <v>18</v>
      </c>
      <c r="K849">
        <v>39</v>
      </c>
      <c r="L849">
        <v>3</v>
      </c>
      <c r="M849" s="1">
        <v>529</v>
      </c>
      <c r="N849">
        <v>1000</v>
      </c>
    </row>
    <row r="850" spans="1:14" x14ac:dyDescent="0.25">
      <c r="A850" s="6">
        <v>0.77906249999796273</v>
      </c>
      <c r="B850">
        <v>18</v>
      </c>
      <c r="C850">
        <v>41</v>
      </c>
      <c r="D850">
        <v>51</v>
      </c>
      <c r="E850">
        <v>359946.03870738635</v>
      </c>
      <c r="F850">
        <v>351.50980342518199</v>
      </c>
      <c r="I850" s="6">
        <v>0.7772337962962963</v>
      </c>
      <c r="J850">
        <v>18</v>
      </c>
      <c r="K850">
        <v>39</v>
      </c>
      <c r="L850">
        <v>13</v>
      </c>
      <c r="M850" s="1">
        <v>519</v>
      </c>
      <c r="N850">
        <v>1000</v>
      </c>
    </row>
    <row r="851" spans="1:14" x14ac:dyDescent="0.25">
      <c r="A851" s="6">
        <v>0.77917824073665543</v>
      </c>
      <c r="B851">
        <v>18</v>
      </c>
      <c r="C851">
        <v>42</v>
      </c>
      <c r="D851">
        <v>1</v>
      </c>
      <c r="E851">
        <v>410707.31699218752</v>
      </c>
      <c r="F851">
        <v>401.08136425018313</v>
      </c>
      <c r="I851" s="6">
        <v>0.77734953703703702</v>
      </c>
      <c r="J851">
        <v>18</v>
      </c>
      <c r="K851">
        <v>39</v>
      </c>
      <c r="L851">
        <v>23</v>
      </c>
      <c r="M851" s="1">
        <v>520.45000000000005</v>
      </c>
      <c r="N851">
        <v>1000</v>
      </c>
    </row>
    <row r="852" spans="1:14" x14ac:dyDescent="0.25">
      <c r="A852" s="6">
        <v>0.77929398148990003</v>
      </c>
      <c r="B852">
        <v>18</v>
      </c>
      <c r="C852">
        <v>42</v>
      </c>
      <c r="D852">
        <v>11</v>
      </c>
      <c r="E852">
        <v>363366.291015625</v>
      </c>
      <c r="F852">
        <v>354.84989356994629</v>
      </c>
      <c r="I852" s="6">
        <v>0.77746527777777785</v>
      </c>
      <c r="J852">
        <v>18</v>
      </c>
      <c r="K852">
        <v>39</v>
      </c>
      <c r="L852">
        <v>33</v>
      </c>
      <c r="M852" s="1">
        <v>530.85</v>
      </c>
      <c r="N852">
        <v>1000</v>
      </c>
    </row>
    <row r="853" spans="1:14" x14ac:dyDescent="0.25">
      <c r="A853" s="6">
        <v>0.77942129629809642</v>
      </c>
      <c r="B853">
        <v>18</v>
      </c>
      <c r="C853">
        <v>42</v>
      </c>
      <c r="D853">
        <v>22</v>
      </c>
      <c r="E853">
        <v>1.1039595170454546</v>
      </c>
      <c r="F853">
        <v>1.0780854658647017E-3</v>
      </c>
      <c r="I853" s="6">
        <v>0.77758101851851846</v>
      </c>
      <c r="J853">
        <v>18</v>
      </c>
      <c r="K853">
        <v>39</v>
      </c>
      <c r="L853">
        <v>43</v>
      </c>
      <c r="M853" s="1">
        <v>530.6</v>
      </c>
      <c r="N853">
        <v>1000</v>
      </c>
    </row>
    <row r="854" spans="1:14" x14ac:dyDescent="0.25">
      <c r="A854" s="6">
        <v>0.77953703703678912</v>
      </c>
      <c r="B854">
        <v>18</v>
      </c>
      <c r="C854">
        <v>42</v>
      </c>
      <c r="D854">
        <v>32</v>
      </c>
      <c r="E854">
        <v>0.68076171875000002</v>
      </c>
      <c r="F854">
        <v>6.648063659667969E-4</v>
      </c>
      <c r="I854" s="6">
        <v>0.7776967592592593</v>
      </c>
      <c r="J854">
        <v>18</v>
      </c>
      <c r="K854">
        <v>39</v>
      </c>
      <c r="L854">
        <v>53</v>
      </c>
      <c r="M854" s="1">
        <v>536.45000000000005</v>
      </c>
      <c r="N854">
        <v>1000</v>
      </c>
    </row>
    <row r="855" spans="1:14" x14ac:dyDescent="0.25">
      <c r="A855" s="6">
        <v>0.77965277777548181</v>
      </c>
      <c r="B855">
        <v>18</v>
      </c>
      <c r="C855">
        <v>42</v>
      </c>
      <c r="D855">
        <v>42</v>
      </c>
      <c r="E855">
        <v>1.78486328125</v>
      </c>
      <c r="F855">
        <v>1.7430305480957032E-3</v>
      </c>
      <c r="I855" s="6">
        <v>0.77781250000000002</v>
      </c>
      <c r="J855">
        <v>18</v>
      </c>
      <c r="K855">
        <v>40</v>
      </c>
      <c r="L855">
        <v>3</v>
      </c>
      <c r="M855" s="1">
        <v>530.1</v>
      </c>
      <c r="N855">
        <v>1000</v>
      </c>
    </row>
    <row r="856" spans="1:14" x14ac:dyDescent="0.25">
      <c r="A856" s="6">
        <v>0.77978009259823011</v>
      </c>
      <c r="B856">
        <v>18</v>
      </c>
      <c r="C856">
        <v>42</v>
      </c>
      <c r="D856">
        <v>53</v>
      </c>
      <c r="E856">
        <v>1.0339133522727273</v>
      </c>
      <c r="F856">
        <v>1.0096810080788352E-3</v>
      </c>
      <c r="I856" s="6">
        <v>0.77792824074074074</v>
      </c>
      <c r="J856">
        <v>18</v>
      </c>
      <c r="K856">
        <v>40</v>
      </c>
      <c r="L856">
        <v>13</v>
      </c>
      <c r="M856" s="1">
        <v>528.65</v>
      </c>
      <c r="N856">
        <v>1000</v>
      </c>
    </row>
    <row r="857" spans="1:14" x14ac:dyDescent="0.25">
      <c r="A857" s="6">
        <v>0.7799074074064265</v>
      </c>
      <c r="B857">
        <v>18</v>
      </c>
      <c r="C857">
        <v>43</v>
      </c>
      <c r="D857">
        <v>4</v>
      </c>
      <c r="E857">
        <v>1.9732776988636365</v>
      </c>
      <c r="F857">
        <v>1.92702900279652E-3</v>
      </c>
      <c r="I857" s="6">
        <v>0.77804398148148157</v>
      </c>
      <c r="J857">
        <v>18</v>
      </c>
      <c r="K857">
        <v>40</v>
      </c>
      <c r="L857">
        <v>23</v>
      </c>
      <c r="M857" s="1">
        <v>524.70000000000005</v>
      </c>
      <c r="N857">
        <v>1000</v>
      </c>
    </row>
    <row r="858" spans="1:14" x14ac:dyDescent="0.25">
      <c r="A858" s="6">
        <v>0.78002314815239515</v>
      </c>
      <c r="B858">
        <v>18</v>
      </c>
      <c r="C858">
        <v>43</v>
      </c>
      <c r="D858">
        <v>14</v>
      </c>
      <c r="E858">
        <v>375934.45839843748</v>
      </c>
      <c r="F858">
        <v>367.1234945297241</v>
      </c>
      <c r="I858" s="6">
        <v>0.77815972222222218</v>
      </c>
      <c r="J858">
        <v>18</v>
      </c>
      <c r="K858">
        <v>40</v>
      </c>
      <c r="L858">
        <v>33</v>
      </c>
      <c r="M858" s="1">
        <v>529.65</v>
      </c>
      <c r="N858">
        <v>1000</v>
      </c>
    </row>
    <row r="859" spans="1:14" x14ac:dyDescent="0.25">
      <c r="A859" s="6">
        <v>0.78013888889108784</v>
      </c>
      <c r="B859">
        <v>18</v>
      </c>
      <c r="C859">
        <v>43</v>
      </c>
      <c r="D859">
        <v>24</v>
      </c>
      <c r="E859">
        <v>1449342.2014648437</v>
      </c>
      <c r="F859">
        <v>1415.3732436180114</v>
      </c>
      <c r="I859" s="6">
        <v>0.77827546296296291</v>
      </c>
      <c r="J859">
        <v>18</v>
      </c>
      <c r="K859">
        <v>40</v>
      </c>
      <c r="L859">
        <v>43</v>
      </c>
      <c r="M859" s="1">
        <v>522.85</v>
      </c>
      <c r="N859">
        <v>1000</v>
      </c>
    </row>
    <row r="860" spans="1:14" x14ac:dyDescent="0.25">
      <c r="A860" s="6">
        <v>0.78026620370656019</v>
      </c>
      <c r="B860">
        <v>18</v>
      </c>
      <c r="C860">
        <v>43</v>
      </c>
      <c r="D860">
        <v>35</v>
      </c>
      <c r="E860">
        <v>1486230.06640625</v>
      </c>
      <c r="F860">
        <v>1451.3965492248535</v>
      </c>
      <c r="I860" s="6">
        <v>0.77839120370370374</v>
      </c>
      <c r="J860">
        <v>18</v>
      </c>
      <c r="K860">
        <v>40</v>
      </c>
      <c r="L860">
        <v>53</v>
      </c>
      <c r="M860" s="1">
        <v>519.15</v>
      </c>
      <c r="N860">
        <v>1000</v>
      </c>
    </row>
    <row r="861" spans="1:14" x14ac:dyDescent="0.25">
      <c r="A861" s="6">
        <v>0.78038194444525288</v>
      </c>
      <c r="B861">
        <v>18</v>
      </c>
      <c r="C861">
        <v>43</v>
      </c>
      <c r="D861">
        <v>45</v>
      </c>
      <c r="E861">
        <v>1463646.7004882812</v>
      </c>
      <c r="F861">
        <v>1429.3424809455871</v>
      </c>
      <c r="I861" s="6">
        <v>0.77850694444444446</v>
      </c>
      <c r="J861">
        <v>18</v>
      </c>
      <c r="K861">
        <v>41</v>
      </c>
      <c r="L861">
        <v>3</v>
      </c>
      <c r="M861" s="1">
        <v>520.15</v>
      </c>
      <c r="N861">
        <v>1000</v>
      </c>
    </row>
    <row r="862" spans="1:14" x14ac:dyDescent="0.25">
      <c r="A862" s="6">
        <v>0.78050925926072523</v>
      </c>
      <c r="B862">
        <v>18</v>
      </c>
      <c r="C862">
        <v>43</v>
      </c>
      <c r="D862">
        <v>56</v>
      </c>
      <c r="E862">
        <v>1399857.5147372158</v>
      </c>
      <c r="F862">
        <v>1367.0483542355623</v>
      </c>
      <c r="I862" s="6">
        <v>0.77862268518518529</v>
      </c>
      <c r="J862">
        <v>18</v>
      </c>
      <c r="K862">
        <v>41</v>
      </c>
      <c r="L862">
        <v>13</v>
      </c>
      <c r="M862" s="1">
        <v>518.9</v>
      </c>
      <c r="N862">
        <v>1000</v>
      </c>
    </row>
    <row r="863" spans="1:14" x14ac:dyDescent="0.25">
      <c r="A863" s="6">
        <v>0.78062500000669388</v>
      </c>
      <c r="B863">
        <v>18</v>
      </c>
      <c r="C863">
        <v>44</v>
      </c>
      <c r="D863">
        <v>6</v>
      </c>
      <c r="E863">
        <v>1462867.6820312501</v>
      </c>
      <c r="F863">
        <v>1428.5817207336427</v>
      </c>
      <c r="I863" s="6">
        <v>0.7787384259259259</v>
      </c>
      <c r="J863">
        <v>18</v>
      </c>
      <c r="K863">
        <v>41</v>
      </c>
      <c r="L863">
        <v>23</v>
      </c>
      <c r="M863" s="1">
        <v>519.79999999999995</v>
      </c>
      <c r="N863">
        <v>1000</v>
      </c>
    </row>
    <row r="864" spans="1:14" x14ac:dyDescent="0.25">
      <c r="A864" s="6">
        <v>0.78074074074538657</v>
      </c>
      <c r="B864">
        <v>18</v>
      </c>
      <c r="C864">
        <v>44</v>
      </c>
      <c r="D864">
        <v>16</v>
      </c>
      <c r="E864">
        <v>1280728.8988281249</v>
      </c>
      <c r="F864">
        <v>1250.7118152618407</v>
      </c>
      <c r="I864" s="6">
        <v>0.77885416666666663</v>
      </c>
      <c r="J864">
        <v>18</v>
      </c>
      <c r="K864">
        <v>41</v>
      </c>
      <c r="L864">
        <v>33</v>
      </c>
      <c r="M864" s="1">
        <v>519.45000000000005</v>
      </c>
      <c r="N864">
        <v>1000</v>
      </c>
    </row>
    <row r="865" spans="1:17" x14ac:dyDescent="0.25">
      <c r="A865" s="6">
        <v>0.78085648148407927</v>
      </c>
      <c r="B865">
        <v>18</v>
      </c>
      <c r="C865">
        <v>44</v>
      </c>
      <c r="D865">
        <v>26</v>
      </c>
      <c r="E865">
        <v>1436010.2338867188</v>
      </c>
      <c r="F865">
        <v>1402.3537440299988</v>
      </c>
      <c r="I865" s="6">
        <v>0.77896990740740746</v>
      </c>
      <c r="J865">
        <v>18</v>
      </c>
      <c r="K865">
        <v>41</v>
      </c>
      <c r="L865">
        <v>43</v>
      </c>
      <c r="M865" s="1">
        <v>521.45000000000005</v>
      </c>
      <c r="N865">
        <v>1000</v>
      </c>
    </row>
    <row r="866" spans="1:17" x14ac:dyDescent="0.25">
      <c r="A866" s="6">
        <v>0.78097222222277196</v>
      </c>
      <c r="B866">
        <v>18</v>
      </c>
      <c r="C866">
        <v>44</v>
      </c>
      <c r="D866">
        <v>36</v>
      </c>
      <c r="E866">
        <v>1479495.2412109375</v>
      </c>
      <c r="F866">
        <v>1444.8195714950562</v>
      </c>
      <c r="I866" s="6">
        <v>0.77908564814814818</v>
      </c>
      <c r="J866">
        <v>18</v>
      </c>
      <c r="K866">
        <v>41</v>
      </c>
      <c r="L866">
        <v>53</v>
      </c>
      <c r="M866" s="1">
        <v>519.6</v>
      </c>
      <c r="N866">
        <v>1000</v>
      </c>
    </row>
    <row r="867" spans="1:17" x14ac:dyDescent="0.25">
      <c r="A867" s="6">
        <v>0.78108796296146465</v>
      </c>
      <c r="B867">
        <v>18</v>
      </c>
      <c r="C867">
        <v>44</v>
      </c>
      <c r="D867">
        <v>46</v>
      </c>
      <c r="E867">
        <v>1441519.1904296875</v>
      </c>
      <c r="F867">
        <v>1407.7335844039917</v>
      </c>
      <c r="I867" s="6">
        <v>0.77920138888888879</v>
      </c>
      <c r="J867">
        <v>18</v>
      </c>
      <c r="K867">
        <v>42</v>
      </c>
      <c r="L867">
        <v>3</v>
      </c>
      <c r="M867" s="1">
        <v>518.04999999999995</v>
      </c>
      <c r="N867">
        <v>0</v>
      </c>
      <c r="O867" t="s">
        <v>45</v>
      </c>
      <c r="P867" t="s">
        <v>33</v>
      </c>
      <c r="Q867">
        <v>8</v>
      </c>
    </row>
    <row r="868" spans="1:17" x14ac:dyDescent="0.25">
      <c r="A868" s="6">
        <v>0.78120370370743331</v>
      </c>
      <c r="B868">
        <v>18</v>
      </c>
      <c r="C868">
        <v>44</v>
      </c>
      <c r="D868">
        <v>56</v>
      </c>
      <c r="E868">
        <v>1353306.8487304689</v>
      </c>
      <c r="F868">
        <v>1321.5887194633485</v>
      </c>
      <c r="I868" s="6">
        <v>0.77931712962962962</v>
      </c>
      <c r="J868">
        <v>18</v>
      </c>
      <c r="K868">
        <v>42</v>
      </c>
      <c r="L868">
        <v>13</v>
      </c>
      <c r="M868" s="1">
        <v>509.45</v>
      </c>
      <c r="N868">
        <v>250</v>
      </c>
      <c r="O868" t="s">
        <v>34</v>
      </c>
      <c r="P868" t="s">
        <v>33</v>
      </c>
      <c r="Q868">
        <v>9</v>
      </c>
    </row>
    <row r="869" spans="1:17" x14ac:dyDescent="0.25">
      <c r="A869" s="6">
        <v>0.78133101852290565</v>
      </c>
      <c r="B869">
        <v>18</v>
      </c>
      <c r="C869">
        <v>45</v>
      </c>
      <c r="D869">
        <v>7</v>
      </c>
      <c r="E869">
        <v>1544669.2666903408</v>
      </c>
      <c r="F869">
        <v>1508.466080752286</v>
      </c>
      <c r="I869" s="6">
        <v>0.77943287037037035</v>
      </c>
      <c r="J869">
        <v>18</v>
      </c>
      <c r="K869">
        <v>42</v>
      </c>
      <c r="L869">
        <v>23</v>
      </c>
      <c r="M869" s="1">
        <v>490.54999999999995</v>
      </c>
      <c r="N869">
        <v>250</v>
      </c>
    </row>
    <row r="870" spans="1:17" x14ac:dyDescent="0.25">
      <c r="A870" s="6">
        <v>0.78144675926159834</v>
      </c>
      <c r="B870">
        <v>18</v>
      </c>
      <c r="C870">
        <v>45</v>
      </c>
      <c r="D870">
        <v>17</v>
      </c>
      <c r="E870">
        <v>1203675.880078125</v>
      </c>
      <c r="F870">
        <v>1175.464726638794</v>
      </c>
      <c r="I870" s="6">
        <v>0.77954861111111118</v>
      </c>
      <c r="J870">
        <v>18</v>
      </c>
      <c r="K870">
        <v>42</v>
      </c>
      <c r="L870">
        <v>33</v>
      </c>
      <c r="M870" s="1">
        <v>463.45000000000005</v>
      </c>
      <c r="N870">
        <v>250</v>
      </c>
    </row>
    <row r="871" spans="1:17" x14ac:dyDescent="0.25">
      <c r="A871" s="6">
        <v>0.78156250000029104</v>
      </c>
      <c r="B871">
        <v>18</v>
      </c>
      <c r="C871">
        <v>45</v>
      </c>
      <c r="D871">
        <v>27</v>
      </c>
      <c r="E871">
        <v>324826.64042968751</v>
      </c>
      <c r="F871">
        <v>317.21351604461671</v>
      </c>
      <c r="I871" s="6">
        <v>0.7796643518518519</v>
      </c>
      <c r="J871">
        <v>18</v>
      </c>
      <c r="K871">
        <v>42</v>
      </c>
      <c r="L871">
        <v>43</v>
      </c>
      <c r="M871" s="1">
        <v>470.35</v>
      </c>
      <c r="N871">
        <v>250</v>
      </c>
    </row>
    <row r="872" spans="1:17" x14ac:dyDescent="0.25">
      <c r="A872" s="6">
        <v>0.78167824073898373</v>
      </c>
      <c r="B872">
        <v>18</v>
      </c>
      <c r="C872">
        <v>45</v>
      </c>
      <c r="D872">
        <v>37</v>
      </c>
      <c r="E872">
        <v>372964.59091796872</v>
      </c>
      <c r="F872">
        <v>364.22323331832882</v>
      </c>
      <c r="I872" s="6">
        <v>0.77978009259259251</v>
      </c>
      <c r="J872">
        <v>18</v>
      </c>
      <c r="K872">
        <v>42</v>
      </c>
      <c r="L872">
        <v>53</v>
      </c>
      <c r="M872" s="1">
        <v>462.15</v>
      </c>
      <c r="N872">
        <v>250</v>
      </c>
    </row>
    <row r="873" spans="1:17" x14ac:dyDescent="0.25">
      <c r="A873" s="6">
        <v>0.78179398148495238</v>
      </c>
      <c r="B873">
        <v>18</v>
      </c>
      <c r="C873">
        <v>45</v>
      </c>
      <c r="D873">
        <v>47</v>
      </c>
      <c r="E873">
        <v>401026.65312500001</v>
      </c>
      <c r="F873">
        <v>391.62759094238282</v>
      </c>
      <c r="I873" s="6">
        <v>0.77989583333333334</v>
      </c>
      <c r="J873">
        <v>18</v>
      </c>
      <c r="K873">
        <v>43</v>
      </c>
      <c r="L873">
        <v>3</v>
      </c>
      <c r="M873" s="1">
        <v>462.55</v>
      </c>
      <c r="N873">
        <v>250</v>
      </c>
    </row>
    <row r="874" spans="1:17" x14ac:dyDescent="0.25">
      <c r="A874" s="6">
        <v>0.78190972222364508</v>
      </c>
      <c r="B874">
        <v>18</v>
      </c>
      <c r="C874">
        <v>45</v>
      </c>
      <c r="D874">
        <v>57</v>
      </c>
      <c r="E874">
        <v>427831.18994140625</v>
      </c>
      <c r="F874">
        <v>417.80389642715454</v>
      </c>
      <c r="I874" s="6">
        <v>0.78001157407407407</v>
      </c>
      <c r="J874">
        <v>18</v>
      </c>
      <c r="K874">
        <v>43</v>
      </c>
      <c r="L874">
        <v>13</v>
      </c>
      <c r="M874" s="1">
        <v>462.15</v>
      </c>
      <c r="N874">
        <v>250</v>
      </c>
    </row>
    <row r="875" spans="1:17" x14ac:dyDescent="0.25">
      <c r="A875" s="6">
        <v>0.78203703703911742</v>
      </c>
      <c r="B875">
        <v>18</v>
      </c>
      <c r="C875">
        <v>46</v>
      </c>
      <c r="D875">
        <v>8</v>
      </c>
      <c r="E875">
        <v>352185.10085227271</v>
      </c>
      <c r="F875">
        <v>343.93076255104756</v>
      </c>
      <c r="I875" s="6">
        <v>0.78012731481481479</v>
      </c>
      <c r="J875">
        <v>18</v>
      </c>
      <c r="K875">
        <v>43</v>
      </c>
      <c r="L875">
        <v>23</v>
      </c>
      <c r="M875" s="1">
        <v>596.35</v>
      </c>
      <c r="N875">
        <v>250</v>
      </c>
    </row>
    <row r="876" spans="1:17" x14ac:dyDescent="0.25">
      <c r="A876" s="6">
        <v>0.78216435185458977</v>
      </c>
      <c r="B876">
        <v>18</v>
      </c>
      <c r="C876">
        <v>46</v>
      </c>
      <c r="D876">
        <v>19</v>
      </c>
      <c r="E876">
        <v>433497.14382102271</v>
      </c>
      <c r="F876">
        <v>423.33705451271749</v>
      </c>
      <c r="I876" s="6">
        <v>0.78024305555555562</v>
      </c>
      <c r="J876">
        <v>18</v>
      </c>
      <c r="K876">
        <v>43</v>
      </c>
      <c r="L876">
        <v>33</v>
      </c>
      <c r="M876" s="1">
        <v>604.29999999999995</v>
      </c>
      <c r="N876">
        <v>250</v>
      </c>
    </row>
    <row r="877" spans="1:17" x14ac:dyDescent="0.25">
      <c r="A877" s="6">
        <v>0.78229166667006211</v>
      </c>
      <c r="B877">
        <v>18</v>
      </c>
      <c r="C877">
        <v>46</v>
      </c>
      <c r="D877">
        <v>30</v>
      </c>
      <c r="E877">
        <v>364178.2353515625</v>
      </c>
      <c r="F877">
        <v>355.64280796051025</v>
      </c>
      <c r="I877" s="6">
        <v>0.78035879629629623</v>
      </c>
      <c r="J877">
        <v>18</v>
      </c>
      <c r="K877">
        <v>43</v>
      </c>
      <c r="L877">
        <v>43</v>
      </c>
      <c r="M877" s="1">
        <v>598.70000000000005</v>
      </c>
      <c r="N877">
        <v>250</v>
      </c>
    </row>
    <row r="878" spans="1:17" x14ac:dyDescent="0.25">
      <c r="A878" s="6">
        <v>0.7824189814782585</v>
      </c>
      <c r="B878">
        <v>18</v>
      </c>
      <c r="C878">
        <v>46</v>
      </c>
      <c r="D878">
        <v>41</v>
      </c>
      <c r="E878">
        <v>409495.78302556818</v>
      </c>
      <c r="F878">
        <v>399.89822561090642</v>
      </c>
      <c r="I878" s="6">
        <v>0.78047453703703706</v>
      </c>
      <c r="J878">
        <v>18</v>
      </c>
      <c r="K878">
        <v>43</v>
      </c>
      <c r="L878">
        <v>53</v>
      </c>
      <c r="M878" s="1">
        <v>607.70000000000005</v>
      </c>
      <c r="N878">
        <v>250</v>
      </c>
    </row>
    <row r="879" spans="1:17" x14ac:dyDescent="0.25">
      <c r="A879" s="6">
        <v>0.78253472223150311</v>
      </c>
      <c r="B879">
        <v>18</v>
      </c>
      <c r="C879">
        <v>46</v>
      </c>
      <c r="D879">
        <v>51</v>
      </c>
      <c r="E879">
        <v>400486.95820312499</v>
      </c>
      <c r="F879">
        <v>391.10054512023925</v>
      </c>
      <c r="I879" s="6">
        <v>0.78059027777777779</v>
      </c>
      <c r="J879">
        <v>18</v>
      </c>
      <c r="K879">
        <v>44</v>
      </c>
      <c r="L879">
        <v>3</v>
      </c>
      <c r="M879" s="1">
        <v>603.95000000000005</v>
      </c>
      <c r="N879">
        <v>250</v>
      </c>
    </row>
    <row r="880" spans="1:17" x14ac:dyDescent="0.25">
      <c r="A880" s="6">
        <v>0.7826620370396995</v>
      </c>
      <c r="B880">
        <v>18</v>
      </c>
      <c r="C880">
        <v>47</v>
      </c>
      <c r="D880">
        <v>2</v>
      </c>
      <c r="E880">
        <v>363428.37322443177</v>
      </c>
      <c r="F880">
        <v>354.91052072698415</v>
      </c>
      <c r="I880" s="6">
        <v>0.78070601851851851</v>
      </c>
      <c r="J880">
        <v>18</v>
      </c>
      <c r="K880">
        <v>44</v>
      </c>
      <c r="L880">
        <v>13</v>
      </c>
      <c r="M880" s="1">
        <v>607.25</v>
      </c>
      <c r="N880">
        <v>250</v>
      </c>
    </row>
    <row r="881" spans="1:14" x14ac:dyDescent="0.25">
      <c r="A881" s="6">
        <v>0.78277777777839219</v>
      </c>
      <c r="B881">
        <v>18</v>
      </c>
      <c r="C881">
        <v>47</v>
      </c>
      <c r="D881">
        <v>12</v>
      </c>
      <c r="E881">
        <v>399955.1171875</v>
      </c>
      <c r="F881">
        <v>390.58116912841797</v>
      </c>
      <c r="I881" s="6">
        <v>0.78082175925925934</v>
      </c>
      <c r="J881">
        <v>18</v>
      </c>
      <c r="K881">
        <v>44</v>
      </c>
      <c r="L881">
        <v>23</v>
      </c>
      <c r="M881" s="1">
        <v>607.25</v>
      </c>
      <c r="N881">
        <v>250</v>
      </c>
    </row>
    <row r="882" spans="1:14" x14ac:dyDescent="0.25">
      <c r="A882" s="6">
        <v>0.78289351851708489</v>
      </c>
      <c r="B882">
        <v>18</v>
      </c>
      <c r="C882">
        <v>47</v>
      </c>
      <c r="D882">
        <v>22</v>
      </c>
      <c r="E882">
        <v>402313.99179687502</v>
      </c>
      <c r="F882">
        <v>392.88475761413576</v>
      </c>
      <c r="I882" s="6">
        <v>0.78093749999999995</v>
      </c>
      <c r="J882">
        <v>18</v>
      </c>
      <c r="K882">
        <v>44</v>
      </c>
      <c r="L882">
        <v>33</v>
      </c>
      <c r="M882" s="1">
        <v>607.95000000000005</v>
      </c>
      <c r="N882">
        <v>250</v>
      </c>
    </row>
    <row r="883" spans="1:14" x14ac:dyDescent="0.25">
      <c r="A883" s="6">
        <v>0.78300925926305354</v>
      </c>
      <c r="B883">
        <v>18</v>
      </c>
      <c r="C883">
        <v>47</v>
      </c>
      <c r="D883">
        <v>32</v>
      </c>
      <c r="E883">
        <v>359274.22177734377</v>
      </c>
      <c r="F883">
        <v>350.85373220443728</v>
      </c>
      <c r="I883" s="6">
        <v>0.78105324074074067</v>
      </c>
      <c r="J883">
        <v>18</v>
      </c>
      <c r="K883">
        <v>44</v>
      </c>
      <c r="L883">
        <v>43</v>
      </c>
      <c r="M883" s="1">
        <v>602.95000000000005</v>
      </c>
      <c r="N883">
        <v>250</v>
      </c>
    </row>
    <row r="884" spans="1:14" x14ac:dyDescent="0.25">
      <c r="A884" s="6">
        <v>0.78313657407852588</v>
      </c>
      <c r="B884">
        <v>18</v>
      </c>
      <c r="C884">
        <v>47</v>
      </c>
      <c r="D884">
        <v>43</v>
      </c>
      <c r="E884">
        <v>402790.93270596594</v>
      </c>
      <c r="F884">
        <v>393.35052022066986</v>
      </c>
      <c r="I884" s="6">
        <v>0.78116898148148151</v>
      </c>
      <c r="J884">
        <v>18</v>
      </c>
      <c r="K884">
        <v>44</v>
      </c>
      <c r="L884">
        <v>53</v>
      </c>
      <c r="M884" s="1">
        <v>609.09999999999991</v>
      </c>
      <c r="N884">
        <v>250</v>
      </c>
    </row>
    <row r="885" spans="1:14" x14ac:dyDescent="0.25">
      <c r="A885" s="6">
        <v>0.78325231481721858</v>
      </c>
      <c r="B885">
        <v>18</v>
      </c>
      <c r="C885">
        <v>47</v>
      </c>
      <c r="D885">
        <v>53</v>
      </c>
      <c r="E885">
        <v>401908.9518554688</v>
      </c>
      <c r="F885">
        <v>392.48921079635625</v>
      </c>
      <c r="I885" s="6">
        <v>0.78128472222222223</v>
      </c>
      <c r="J885">
        <v>18</v>
      </c>
      <c r="K885">
        <v>45</v>
      </c>
      <c r="L885">
        <v>3</v>
      </c>
      <c r="M885" s="1">
        <v>606.70000000000005</v>
      </c>
      <c r="N885">
        <v>250</v>
      </c>
    </row>
    <row r="886" spans="1:14" x14ac:dyDescent="0.25">
      <c r="A886" s="6">
        <v>0.78337962963269092</v>
      </c>
      <c r="B886">
        <v>18</v>
      </c>
      <c r="C886">
        <v>48</v>
      </c>
      <c r="D886">
        <v>4</v>
      </c>
      <c r="E886">
        <v>365714.90562855115</v>
      </c>
      <c r="F886">
        <v>357.14346252788198</v>
      </c>
      <c r="I886" s="6">
        <v>0.78140046296296306</v>
      </c>
      <c r="J886">
        <v>18</v>
      </c>
      <c r="K886">
        <v>45</v>
      </c>
      <c r="L886">
        <v>13</v>
      </c>
      <c r="M886" s="1">
        <v>609.45000000000005</v>
      </c>
      <c r="N886">
        <v>250</v>
      </c>
    </row>
    <row r="887" spans="1:14" x14ac:dyDescent="0.25">
      <c r="A887" s="6">
        <v>0.78349537037865957</v>
      </c>
      <c r="B887">
        <v>18</v>
      </c>
      <c r="C887">
        <v>48</v>
      </c>
      <c r="D887">
        <v>14</v>
      </c>
      <c r="E887">
        <v>379119.18007812503</v>
      </c>
      <c r="F887">
        <v>370.23357429504398</v>
      </c>
      <c r="I887" s="6">
        <v>0.78151620370370367</v>
      </c>
      <c r="J887">
        <v>18</v>
      </c>
      <c r="K887">
        <v>45</v>
      </c>
      <c r="L887">
        <v>23</v>
      </c>
      <c r="M887" s="1">
        <v>607.95000000000005</v>
      </c>
      <c r="N887">
        <v>250</v>
      </c>
    </row>
    <row r="888" spans="1:14" x14ac:dyDescent="0.25">
      <c r="A888" s="6">
        <v>0.78361111111735227</v>
      </c>
      <c r="B888">
        <v>18</v>
      </c>
      <c r="C888">
        <v>48</v>
      </c>
      <c r="D888">
        <v>24</v>
      </c>
      <c r="E888">
        <v>387168.927734375</v>
      </c>
      <c r="F888">
        <v>378.09465599060059</v>
      </c>
      <c r="I888" s="6">
        <v>0.78163194444444439</v>
      </c>
      <c r="J888">
        <v>18</v>
      </c>
      <c r="K888">
        <v>45</v>
      </c>
      <c r="L888">
        <v>33</v>
      </c>
      <c r="M888" s="1">
        <v>520.75</v>
      </c>
      <c r="N888">
        <v>250</v>
      </c>
    </row>
    <row r="889" spans="1:14" x14ac:dyDescent="0.25">
      <c r="A889" s="6">
        <v>0.78373842592554865</v>
      </c>
      <c r="B889">
        <v>18</v>
      </c>
      <c r="C889">
        <v>48</v>
      </c>
      <c r="D889">
        <v>35</v>
      </c>
      <c r="E889">
        <v>402937.16850142041</v>
      </c>
      <c r="F889">
        <v>393.49332861466837</v>
      </c>
      <c r="I889" s="6">
        <v>0.78174768518518523</v>
      </c>
      <c r="J889">
        <v>18</v>
      </c>
      <c r="K889">
        <v>45</v>
      </c>
      <c r="L889">
        <v>43</v>
      </c>
      <c r="M889" s="1">
        <v>518.4</v>
      </c>
      <c r="N889">
        <v>250</v>
      </c>
    </row>
    <row r="890" spans="1:14" x14ac:dyDescent="0.25">
      <c r="A890" s="6">
        <v>0.78385416666424135</v>
      </c>
      <c r="B890">
        <v>18</v>
      </c>
      <c r="C890">
        <v>48</v>
      </c>
      <c r="D890">
        <v>45</v>
      </c>
      <c r="E890">
        <v>398523.80312500003</v>
      </c>
      <c r="F890">
        <v>389.18340148925785</v>
      </c>
      <c r="I890" s="6">
        <v>0.78186342592592595</v>
      </c>
      <c r="J890">
        <v>18</v>
      </c>
      <c r="K890">
        <v>45</v>
      </c>
      <c r="L890">
        <v>53</v>
      </c>
      <c r="M890" s="1">
        <v>522.65000000000009</v>
      </c>
      <c r="N890">
        <v>250</v>
      </c>
    </row>
    <row r="891" spans="1:14" x14ac:dyDescent="0.25">
      <c r="A891" s="6">
        <v>0.78396990741021</v>
      </c>
      <c r="B891">
        <v>18</v>
      </c>
      <c r="C891">
        <v>48</v>
      </c>
      <c r="D891">
        <v>55</v>
      </c>
      <c r="E891">
        <v>402303.84648437501</v>
      </c>
      <c r="F891">
        <v>392.87485008239747</v>
      </c>
      <c r="I891" s="6">
        <v>0.78197916666666656</v>
      </c>
      <c r="J891">
        <v>18</v>
      </c>
      <c r="K891">
        <v>46</v>
      </c>
      <c r="L891">
        <v>3</v>
      </c>
      <c r="M891" s="1">
        <v>520.59999999999991</v>
      </c>
      <c r="N891">
        <v>250</v>
      </c>
    </row>
    <row r="892" spans="1:14" x14ac:dyDescent="0.25">
      <c r="A892" s="6">
        <v>0.78409722222568234</v>
      </c>
      <c r="B892">
        <v>18</v>
      </c>
      <c r="C892">
        <v>49</v>
      </c>
      <c r="D892">
        <v>6</v>
      </c>
      <c r="E892">
        <v>363984.73526278406</v>
      </c>
      <c r="F892">
        <v>355.45384303006256</v>
      </c>
      <c r="I892" s="6">
        <v>0.78209490740740739</v>
      </c>
      <c r="J892">
        <v>18</v>
      </c>
      <c r="K892">
        <v>46</v>
      </c>
      <c r="L892">
        <v>13</v>
      </c>
      <c r="M892" s="1">
        <v>518.75</v>
      </c>
      <c r="N892">
        <v>250</v>
      </c>
    </row>
    <row r="893" spans="1:14" x14ac:dyDescent="0.25">
      <c r="A893" s="6">
        <v>0.78421296296437504</v>
      </c>
      <c r="B893">
        <v>18</v>
      </c>
      <c r="C893">
        <v>49</v>
      </c>
      <c r="D893">
        <v>16</v>
      </c>
      <c r="E893">
        <v>402611.13925781252</v>
      </c>
      <c r="F893">
        <v>393.17494068145754</v>
      </c>
      <c r="I893" s="6">
        <v>0.78221064814814811</v>
      </c>
      <c r="J893">
        <v>18</v>
      </c>
      <c r="K893">
        <v>46</v>
      </c>
      <c r="L893">
        <v>23</v>
      </c>
      <c r="M893" s="1">
        <v>518.35</v>
      </c>
      <c r="N893">
        <v>250</v>
      </c>
    </row>
    <row r="894" spans="1:14" x14ac:dyDescent="0.25">
      <c r="A894" s="6">
        <v>0.78432870370306773</v>
      </c>
      <c r="B894">
        <v>18</v>
      </c>
      <c r="C894">
        <v>49</v>
      </c>
      <c r="D894">
        <v>26</v>
      </c>
      <c r="E894">
        <v>399612.48056640622</v>
      </c>
      <c r="F894">
        <v>390.24656305313107</v>
      </c>
      <c r="I894" s="6">
        <v>0.78232638888888895</v>
      </c>
      <c r="J894">
        <v>18</v>
      </c>
      <c r="K894">
        <v>46</v>
      </c>
      <c r="L894">
        <v>33</v>
      </c>
      <c r="M894" s="1">
        <v>519.29999999999995</v>
      </c>
      <c r="N894">
        <v>250</v>
      </c>
    </row>
    <row r="895" spans="1:14" x14ac:dyDescent="0.25">
      <c r="A895" s="6">
        <v>0.78444444444903638</v>
      </c>
      <c r="B895">
        <v>18</v>
      </c>
      <c r="C895">
        <v>49</v>
      </c>
      <c r="D895">
        <v>36</v>
      </c>
      <c r="E895">
        <v>353624.91064453125</v>
      </c>
      <c r="F895">
        <v>345.33682680130005</v>
      </c>
      <c r="I895" s="6">
        <v>0.78244212962962967</v>
      </c>
      <c r="J895">
        <v>18</v>
      </c>
      <c r="K895">
        <v>46</v>
      </c>
      <c r="L895">
        <v>43</v>
      </c>
      <c r="M895" s="1">
        <v>521.04999999999995</v>
      </c>
      <c r="N895">
        <v>250</v>
      </c>
    </row>
    <row r="896" spans="1:14" x14ac:dyDescent="0.25">
      <c r="A896" s="6">
        <v>0.78456018518772908</v>
      </c>
      <c r="B896">
        <v>18</v>
      </c>
      <c r="C896">
        <v>49</v>
      </c>
      <c r="D896">
        <v>46</v>
      </c>
      <c r="E896">
        <v>404454.05302734376</v>
      </c>
      <c r="F896">
        <v>394.97466115951539</v>
      </c>
      <c r="I896" s="6">
        <v>0.78255787037037028</v>
      </c>
      <c r="J896">
        <v>18</v>
      </c>
      <c r="K896">
        <v>46</v>
      </c>
      <c r="L896">
        <v>53</v>
      </c>
      <c r="M896" s="1">
        <v>519.90000000000009</v>
      </c>
      <c r="N896">
        <v>250</v>
      </c>
    </row>
    <row r="897" spans="1:14" x14ac:dyDescent="0.25">
      <c r="A897" s="6">
        <v>0.78467592593369773</v>
      </c>
      <c r="B897">
        <v>18</v>
      </c>
      <c r="C897">
        <v>49</v>
      </c>
      <c r="D897">
        <v>56</v>
      </c>
      <c r="E897">
        <v>399299.0768554688</v>
      </c>
      <c r="F897">
        <v>389.94050474166875</v>
      </c>
      <c r="I897" s="6">
        <v>0.78267361111111111</v>
      </c>
      <c r="J897">
        <v>18</v>
      </c>
      <c r="K897">
        <v>47</v>
      </c>
      <c r="L897">
        <v>3</v>
      </c>
      <c r="M897" s="1">
        <v>517.79999999999995</v>
      </c>
      <c r="N897">
        <v>250</v>
      </c>
    </row>
    <row r="898" spans="1:14" x14ac:dyDescent="0.25">
      <c r="A898" s="6">
        <v>0.78479166667239042</v>
      </c>
      <c r="B898">
        <v>18</v>
      </c>
      <c r="C898">
        <v>50</v>
      </c>
      <c r="D898">
        <v>6</v>
      </c>
      <c r="E898">
        <v>399801.02519531251</v>
      </c>
      <c r="F898">
        <v>390.43068866729737</v>
      </c>
      <c r="I898" s="6">
        <v>0.78278935185185183</v>
      </c>
      <c r="J898">
        <v>18</v>
      </c>
      <c r="K898">
        <v>47</v>
      </c>
      <c r="L898">
        <v>13</v>
      </c>
      <c r="M898" s="1">
        <v>520.29999999999995</v>
      </c>
      <c r="N898">
        <v>250</v>
      </c>
    </row>
    <row r="899" spans="1:14" x14ac:dyDescent="0.25">
      <c r="A899" s="6">
        <v>0.78491898148058681</v>
      </c>
      <c r="B899">
        <v>18</v>
      </c>
      <c r="C899">
        <v>50</v>
      </c>
      <c r="D899">
        <v>17</v>
      </c>
      <c r="E899">
        <v>364884.13742897724</v>
      </c>
      <c r="F899">
        <v>356.33216545798558</v>
      </c>
      <c r="I899" s="6">
        <v>0.78290509259259267</v>
      </c>
      <c r="J899">
        <v>18</v>
      </c>
      <c r="K899">
        <v>47</v>
      </c>
      <c r="L899">
        <v>23</v>
      </c>
      <c r="M899" s="1">
        <v>521.15</v>
      </c>
      <c r="N899">
        <v>250</v>
      </c>
    </row>
    <row r="900" spans="1:14" x14ac:dyDescent="0.25">
      <c r="A900" s="6">
        <v>0.7850347222192795</v>
      </c>
      <c r="B900">
        <v>18</v>
      </c>
      <c r="C900">
        <v>50</v>
      </c>
      <c r="D900">
        <v>27</v>
      </c>
      <c r="E900">
        <v>385295.7529296875</v>
      </c>
      <c r="F900">
        <v>376.26538372039795</v>
      </c>
      <c r="I900" s="6">
        <v>0.78302083333333339</v>
      </c>
      <c r="J900">
        <v>18</v>
      </c>
      <c r="K900">
        <v>47</v>
      </c>
      <c r="L900">
        <v>33</v>
      </c>
      <c r="M900" s="1">
        <v>519.54999999999995</v>
      </c>
      <c r="N900">
        <v>250</v>
      </c>
    </row>
    <row r="901" spans="1:14" x14ac:dyDescent="0.25">
      <c r="A901" s="6">
        <v>0.78515046296524815</v>
      </c>
      <c r="B901">
        <v>18</v>
      </c>
      <c r="C901">
        <v>50</v>
      </c>
      <c r="D901">
        <v>37</v>
      </c>
      <c r="E901">
        <v>391411.53847656248</v>
      </c>
      <c r="F901">
        <v>382.23783054351804</v>
      </c>
      <c r="I901" s="6">
        <v>0.783136574074074</v>
      </c>
      <c r="J901">
        <v>18</v>
      </c>
      <c r="K901">
        <v>47</v>
      </c>
      <c r="L901">
        <v>43</v>
      </c>
      <c r="M901" s="1">
        <v>518.4</v>
      </c>
      <c r="N901">
        <v>250</v>
      </c>
    </row>
    <row r="902" spans="1:14" x14ac:dyDescent="0.25">
      <c r="A902" s="6">
        <v>0.7852662037112168</v>
      </c>
      <c r="B902">
        <v>18</v>
      </c>
      <c r="C902">
        <v>50</v>
      </c>
      <c r="D902">
        <v>47</v>
      </c>
      <c r="E902">
        <v>399505.18779296876</v>
      </c>
      <c r="F902">
        <v>390.14178495407106</v>
      </c>
      <c r="I902" s="6">
        <v>0.78325231481481483</v>
      </c>
      <c r="J902">
        <v>18</v>
      </c>
      <c r="K902">
        <v>47</v>
      </c>
      <c r="L902">
        <v>53</v>
      </c>
      <c r="M902" s="1">
        <v>519.5</v>
      </c>
      <c r="N902">
        <v>250</v>
      </c>
    </row>
    <row r="903" spans="1:14" x14ac:dyDescent="0.25">
      <c r="A903" s="6">
        <v>0.7853819444499095</v>
      </c>
      <c r="B903">
        <v>18</v>
      </c>
      <c r="C903">
        <v>50</v>
      </c>
      <c r="D903">
        <v>57</v>
      </c>
      <c r="E903">
        <v>358616.29208984377</v>
      </c>
      <c r="F903">
        <v>350.21122274398806</v>
      </c>
      <c r="I903" s="6">
        <v>0.78336805555555555</v>
      </c>
      <c r="J903">
        <v>18</v>
      </c>
      <c r="K903">
        <v>48</v>
      </c>
      <c r="L903">
        <v>3</v>
      </c>
      <c r="M903" s="1">
        <v>518.65000000000009</v>
      </c>
      <c r="N903">
        <v>250</v>
      </c>
    </row>
    <row r="904" spans="1:14" x14ac:dyDescent="0.25">
      <c r="A904" s="6">
        <v>0.78549768518860219</v>
      </c>
      <c r="B904">
        <v>18</v>
      </c>
      <c r="C904">
        <v>51</v>
      </c>
      <c r="D904">
        <v>7</v>
      </c>
      <c r="E904">
        <v>400163.81025390624</v>
      </c>
      <c r="F904">
        <v>390.78497095108031</v>
      </c>
      <c r="I904" s="6">
        <v>0.78348379629629628</v>
      </c>
      <c r="J904">
        <v>18</v>
      </c>
      <c r="K904">
        <v>48</v>
      </c>
      <c r="L904">
        <v>13</v>
      </c>
      <c r="M904" s="1">
        <v>519</v>
      </c>
      <c r="N904">
        <v>250</v>
      </c>
    </row>
    <row r="905" spans="1:14" x14ac:dyDescent="0.25">
      <c r="A905" s="6">
        <v>0.78561342592729488</v>
      </c>
      <c r="B905">
        <v>18</v>
      </c>
      <c r="C905">
        <v>51</v>
      </c>
      <c r="D905">
        <v>17</v>
      </c>
      <c r="E905">
        <v>400314.13896484376</v>
      </c>
      <c r="F905">
        <v>390.93177633285524</v>
      </c>
      <c r="I905" s="6">
        <v>0.78359953703703711</v>
      </c>
      <c r="J905">
        <v>18</v>
      </c>
      <c r="K905">
        <v>48</v>
      </c>
      <c r="L905">
        <v>23</v>
      </c>
      <c r="M905" s="1">
        <v>519.15000000000009</v>
      </c>
      <c r="N905">
        <v>250</v>
      </c>
    </row>
    <row r="906" spans="1:14" x14ac:dyDescent="0.25">
      <c r="A906" s="6">
        <v>0.78574074074276723</v>
      </c>
      <c r="B906">
        <v>18</v>
      </c>
      <c r="C906">
        <v>51</v>
      </c>
      <c r="D906">
        <v>28</v>
      </c>
      <c r="E906">
        <v>403106.32386363635</v>
      </c>
      <c r="F906">
        <v>393.65851939808238</v>
      </c>
      <c r="I906" s="6">
        <v>0.78371527777777772</v>
      </c>
      <c r="J906">
        <v>18</v>
      </c>
      <c r="K906">
        <v>48</v>
      </c>
      <c r="L906">
        <v>33</v>
      </c>
      <c r="M906" s="1">
        <v>518.04999999999995</v>
      </c>
      <c r="N906">
        <v>250</v>
      </c>
    </row>
    <row r="907" spans="1:14" x14ac:dyDescent="0.25">
      <c r="A907" s="6">
        <v>0.78586805555823958</v>
      </c>
      <c r="B907">
        <v>18</v>
      </c>
      <c r="C907">
        <v>51</v>
      </c>
      <c r="D907">
        <v>39</v>
      </c>
      <c r="E907">
        <v>357820.21617542615</v>
      </c>
      <c r="F907">
        <v>349.4338048588146</v>
      </c>
      <c r="I907" s="6">
        <v>0.78383101851851855</v>
      </c>
      <c r="J907">
        <v>18</v>
      </c>
      <c r="K907">
        <v>48</v>
      </c>
      <c r="L907">
        <v>43</v>
      </c>
      <c r="M907" s="1">
        <v>521.70000000000005</v>
      </c>
      <c r="N907">
        <v>250</v>
      </c>
    </row>
    <row r="908" spans="1:14" x14ac:dyDescent="0.25">
      <c r="A908" s="6">
        <v>0.78599537036643596</v>
      </c>
      <c r="B908">
        <v>18</v>
      </c>
      <c r="C908">
        <v>51</v>
      </c>
      <c r="D908">
        <v>50</v>
      </c>
      <c r="E908">
        <v>402171.13396661932</v>
      </c>
      <c r="F908">
        <v>392.74524801427668</v>
      </c>
      <c r="I908" s="6">
        <v>0.78394675925925927</v>
      </c>
      <c r="J908">
        <v>18</v>
      </c>
      <c r="K908">
        <v>48</v>
      </c>
      <c r="L908">
        <v>53</v>
      </c>
      <c r="M908" s="1">
        <v>524.09999999999991</v>
      </c>
      <c r="N908">
        <v>250</v>
      </c>
    </row>
    <row r="909" spans="1:14" x14ac:dyDescent="0.25">
      <c r="A909" s="6">
        <v>0.78611111111240461</v>
      </c>
      <c r="B909">
        <v>18</v>
      </c>
      <c r="C909">
        <v>52</v>
      </c>
      <c r="D909">
        <v>0</v>
      </c>
      <c r="E909">
        <v>353547.64501953125</v>
      </c>
      <c r="F909">
        <v>345.26137208938599</v>
      </c>
      <c r="I909" s="6">
        <v>0.7840625</v>
      </c>
      <c r="J909">
        <v>18</v>
      </c>
      <c r="K909">
        <v>49</v>
      </c>
      <c r="L909">
        <v>3</v>
      </c>
      <c r="M909" s="1">
        <v>524.9</v>
      </c>
      <c r="N909">
        <v>250</v>
      </c>
    </row>
    <row r="910" spans="1:14" x14ac:dyDescent="0.25">
      <c r="A910" s="6">
        <v>0.78622685185837327</v>
      </c>
      <c r="B910">
        <v>18</v>
      </c>
      <c r="C910">
        <v>52</v>
      </c>
      <c r="D910">
        <v>10</v>
      </c>
      <c r="E910">
        <v>392890.48115234374</v>
      </c>
      <c r="F910">
        <v>383.68211050033568</v>
      </c>
      <c r="I910" s="6">
        <v>0.78417824074074083</v>
      </c>
      <c r="J910">
        <v>18</v>
      </c>
      <c r="K910">
        <v>49</v>
      </c>
      <c r="L910">
        <v>13</v>
      </c>
      <c r="M910" s="1">
        <v>523.59999999999991</v>
      </c>
      <c r="N910">
        <v>250</v>
      </c>
    </row>
    <row r="911" spans="1:14" x14ac:dyDescent="0.25">
      <c r="A911" s="6">
        <v>0.78634259259706596</v>
      </c>
      <c r="B911">
        <v>18</v>
      </c>
      <c r="C911">
        <v>52</v>
      </c>
      <c r="D911">
        <v>20</v>
      </c>
      <c r="E911">
        <v>400996.55400390626</v>
      </c>
      <c r="F911">
        <v>391.59819726943971</v>
      </c>
      <c r="I911" s="6">
        <v>0.78429398148148144</v>
      </c>
      <c r="J911">
        <v>18</v>
      </c>
      <c r="K911">
        <v>49</v>
      </c>
      <c r="L911">
        <v>23</v>
      </c>
      <c r="M911" s="1">
        <v>524.20000000000005</v>
      </c>
      <c r="N911">
        <v>250</v>
      </c>
    </row>
    <row r="912" spans="1:14" x14ac:dyDescent="0.25">
      <c r="A912" s="6">
        <v>0.78646990740526235</v>
      </c>
      <c r="B912">
        <v>18</v>
      </c>
      <c r="C912">
        <v>52</v>
      </c>
      <c r="D912">
        <v>31</v>
      </c>
      <c r="E912">
        <v>408242.62562144885</v>
      </c>
      <c r="F912">
        <v>398.67443908344615</v>
      </c>
      <c r="I912" s="6">
        <v>0.78440972222222216</v>
      </c>
      <c r="J912">
        <v>18</v>
      </c>
      <c r="K912">
        <v>49</v>
      </c>
      <c r="L912">
        <v>33</v>
      </c>
      <c r="M912" s="1">
        <v>523.04999999999995</v>
      </c>
      <c r="N912">
        <v>250</v>
      </c>
    </row>
    <row r="913" spans="1:14" x14ac:dyDescent="0.25">
      <c r="A913" s="6">
        <v>0.786585648151231</v>
      </c>
      <c r="B913">
        <v>18</v>
      </c>
      <c r="C913">
        <v>52</v>
      </c>
      <c r="D913">
        <v>41</v>
      </c>
      <c r="E913">
        <v>398708.31796875002</v>
      </c>
      <c r="F913">
        <v>389.36359176635744</v>
      </c>
      <c r="I913" s="6">
        <v>0.78452546296296299</v>
      </c>
      <c r="J913">
        <v>18</v>
      </c>
      <c r="K913">
        <v>49</v>
      </c>
      <c r="L913">
        <v>43</v>
      </c>
      <c r="M913" s="1">
        <v>522.35</v>
      </c>
      <c r="N913">
        <v>250</v>
      </c>
    </row>
    <row r="914" spans="1:14" x14ac:dyDescent="0.25">
      <c r="A914" s="6">
        <v>0.78670138889719965</v>
      </c>
      <c r="B914">
        <v>18</v>
      </c>
      <c r="C914">
        <v>52</v>
      </c>
      <c r="D914">
        <v>51</v>
      </c>
      <c r="E914">
        <v>418959.66259765625</v>
      </c>
      <c r="F914">
        <v>409.14029550552368</v>
      </c>
      <c r="I914" s="6">
        <v>0.78464120370370372</v>
      </c>
      <c r="J914">
        <v>18</v>
      </c>
      <c r="K914">
        <v>49</v>
      </c>
      <c r="L914">
        <v>53</v>
      </c>
      <c r="M914" s="1">
        <v>523.70000000000005</v>
      </c>
      <c r="N914">
        <v>250</v>
      </c>
    </row>
    <row r="915" spans="1:14" x14ac:dyDescent="0.25">
      <c r="A915" s="6">
        <v>0.78681712963589234</v>
      </c>
      <c r="B915">
        <v>18</v>
      </c>
      <c r="C915">
        <v>53</v>
      </c>
      <c r="D915">
        <v>1</v>
      </c>
      <c r="E915">
        <v>414834.78085937502</v>
      </c>
      <c r="F915">
        <v>405.11209068298342</v>
      </c>
      <c r="I915" s="6">
        <v>0.78475694444444455</v>
      </c>
      <c r="J915">
        <v>18</v>
      </c>
      <c r="K915">
        <v>50</v>
      </c>
      <c r="L915">
        <v>3</v>
      </c>
      <c r="M915" s="1">
        <v>522.75</v>
      </c>
      <c r="N915">
        <v>250</v>
      </c>
    </row>
    <row r="916" spans="1:14" x14ac:dyDescent="0.25">
      <c r="A916" s="6">
        <v>0.78694444444408873</v>
      </c>
      <c r="B916">
        <v>18</v>
      </c>
      <c r="C916">
        <v>53</v>
      </c>
      <c r="D916">
        <v>12</v>
      </c>
      <c r="E916">
        <v>368885.30087002844</v>
      </c>
      <c r="F916">
        <v>360.23955163088715</v>
      </c>
      <c r="I916" s="6">
        <v>0.78487268518518516</v>
      </c>
      <c r="J916">
        <v>18</v>
      </c>
      <c r="K916">
        <v>50</v>
      </c>
      <c r="L916">
        <v>13</v>
      </c>
      <c r="M916" s="1">
        <v>521.54999999999995</v>
      </c>
      <c r="N916">
        <v>250</v>
      </c>
    </row>
    <row r="917" spans="1:14" x14ac:dyDescent="0.25">
      <c r="A917" s="6">
        <v>0.78706018518278142</v>
      </c>
      <c r="B917">
        <v>18</v>
      </c>
      <c r="C917">
        <v>53</v>
      </c>
      <c r="D917">
        <v>22</v>
      </c>
      <c r="E917">
        <v>403996.4130859375</v>
      </c>
      <c r="F917">
        <v>394.52774715423584</v>
      </c>
      <c r="I917" s="6">
        <v>0.78498842592592588</v>
      </c>
      <c r="J917">
        <v>18</v>
      </c>
      <c r="K917">
        <v>50</v>
      </c>
      <c r="L917">
        <v>23</v>
      </c>
      <c r="M917" s="1">
        <v>521.70000000000005</v>
      </c>
      <c r="N917">
        <v>250</v>
      </c>
    </row>
    <row r="918" spans="1:14" x14ac:dyDescent="0.25">
      <c r="A918" s="6">
        <v>0.78717592592875008</v>
      </c>
      <c r="B918">
        <v>18</v>
      </c>
      <c r="C918">
        <v>53</v>
      </c>
      <c r="D918">
        <v>32</v>
      </c>
      <c r="E918">
        <v>403699.10341796873</v>
      </c>
      <c r="F918">
        <v>394.23740568161008</v>
      </c>
      <c r="I918" s="6">
        <v>0.78510416666666671</v>
      </c>
      <c r="J918">
        <v>18</v>
      </c>
      <c r="K918">
        <v>50</v>
      </c>
      <c r="L918">
        <v>33</v>
      </c>
      <c r="M918" s="1">
        <v>522.85</v>
      </c>
      <c r="N918">
        <v>250</v>
      </c>
    </row>
    <row r="919" spans="1:14" x14ac:dyDescent="0.25">
      <c r="A919" s="6">
        <v>0.78730324074422242</v>
      </c>
      <c r="B919">
        <v>18</v>
      </c>
      <c r="C919">
        <v>53</v>
      </c>
      <c r="D919">
        <v>43</v>
      </c>
      <c r="E919">
        <v>367963.26491477271</v>
      </c>
      <c r="F919">
        <v>359.33912589333272</v>
      </c>
      <c r="I919" s="6">
        <v>0.78521990740740744</v>
      </c>
      <c r="J919">
        <v>18</v>
      </c>
      <c r="K919">
        <v>50</v>
      </c>
      <c r="L919">
        <v>43</v>
      </c>
      <c r="M919" s="1">
        <v>521.54999999999995</v>
      </c>
      <c r="N919">
        <v>250</v>
      </c>
    </row>
    <row r="920" spans="1:14" x14ac:dyDescent="0.25">
      <c r="A920" s="6">
        <v>0.78741898148291511</v>
      </c>
      <c r="B920">
        <v>18</v>
      </c>
      <c r="C920">
        <v>53</v>
      </c>
      <c r="D920">
        <v>53</v>
      </c>
      <c r="E920">
        <v>406968.91494140628</v>
      </c>
      <c r="F920">
        <v>397.43058099746708</v>
      </c>
      <c r="I920" s="6">
        <v>0.78533564814814805</v>
      </c>
      <c r="J920">
        <v>18</v>
      </c>
      <c r="K920">
        <v>50</v>
      </c>
      <c r="L920">
        <v>53</v>
      </c>
      <c r="M920" s="1">
        <v>522.29999999999995</v>
      </c>
      <c r="N920">
        <v>250</v>
      </c>
    </row>
    <row r="921" spans="1:14" x14ac:dyDescent="0.25">
      <c r="A921" s="6">
        <v>0.78754629629838746</v>
      </c>
      <c r="B921">
        <v>18</v>
      </c>
      <c r="C921">
        <v>54</v>
      </c>
      <c r="D921">
        <v>4</v>
      </c>
      <c r="E921">
        <v>414349.44664417615</v>
      </c>
      <c r="F921">
        <v>404.63813148845327</v>
      </c>
      <c r="I921" s="6">
        <v>0.78545138888888888</v>
      </c>
      <c r="J921">
        <v>18</v>
      </c>
      <c r="K921">
        <v>51</v>
      </c>
      <c r="L921">
        <v>3</v>
      </c>
      <c r="M921" s="1">
        <v>522.75</v>
      </c>
      <c r="N921">
        <v>250</v>
      </c>
    </row>
    <row r="922" spans="1:14" x14ac:dyDescent="0.25">
      <c r="A922" s="6">
        <v>0.78766203704435611</v>
      </c>
      <c r="B922">
        <v>18</v>
      </c>
      <c r="C922">
        <v>54</v>
      </c>
      <c r="D922">
        <v>14</v>
      </c>
      <c r="E922">
        <v>371284.03212890623</v>
      </c>
      <c r="F922">
        <v>362.58206262588499</v>
      </c>
      <c r="I922" s="6">
        <v>0.7855671296296296</v>
      </c>
      <c r="J922">
        <v>18</v>
      </c>
      <c r="K922">
        <v>51</v>
      </c>
      <c r="L922">
        <v>13</v>
      </c>
      <c r="M922" s="1">
        <v>522.4</v>
      </c>
      <c r="N922">
        <v>250</v>
      </c>
    </row>
    <row r="923" spans="1:14" x14ac:dyDescent="0.25">
      <c r="A923" s="6">
        <v>0.7877893518525525</v>
      </c>
      <c r="B923">
        <v>18</v>
      </c>
      <c r="C923">
        <v>54</v>
      </c>
      <c r="D923">
        <v>25</v>
      </c>
      <c r="E923">
        <v>411051.58797940344</v>
      </c>
      <c r="F923">
        <v>401.41756638613617</v>
      </c>
      <c r="I923" s="6">
        <v>0.78568287037037043</v>
      </c>
      <c r="J923">
        <v>18</v>
      </c>
      <c r="K923">
        <v>51</v>
      </c>
      <c r="L923">
        <v>23</v>
      </c>
      <c r="M923" s="1">
        <v>522.15</v>
      </c>
      <c r="N923">
        <v>250</v>
      </c>
    </row>
    <row r="924" spans="1:14" x14ac:dyDescent="0.25">
      <c r="A924" s="6">
        <v>0.78790509259124519</v>
      </c>
      <c r="B924">
        <v>18</v>
      </c>
      <c r="C924">
        <v>54</v>
      </c>
      <c r="D924">
        <v>35</v>
      </c>
      <c r="E924">
        <v>403459.61875000002</v>
      </c>
      <c r="F924">
        <v>394.0035339355469</v>
      </c>
      <c r="I924" s="6">
        <v>0.78579861111111116</v>
      </c>
      <c r="J924">
        <v>18</v>
      </c>
      <c r="K924">
        <v>51</v>
      </c>
      <c r="L924">
        <v>33</v>
      </c>
      <c r="M924" s="1">
        <v>521.29999999999995</v>
      </c>
      <c r="N924">
        <v>250</v>
      </c>
    </row>
    <row r="925" spans="1:14" x14ac:dyDescent="0.25">
      <c r="A925" s="6">
        <v>0.7880324074139935</v>
      </c>
      <c r="B925">
        <v>18</v>
      </c>
      <c r="C925">
        <v>54</v>
      </c>
      <c r="D925">
        <v>46</v>
      </c>
      <c r="E925">
        <v>369319.98641690338</v>
      </c>
      <c r="F925">
        <v>360.66404923525721</v>
      </c>
      <c r="I925" s="6">
        <v>0.78591435185185177</v>
      </c>
      <c r="J925">
        <v>18</v>
      </c>
      <c r="K925">
        <v>51</v>
      </c>
      <c r="L925">
        <v>43</v>
      </c>
      <c r="M925" s="1">
        <v>521.70000000000005</v>
      </c>
      <c r="N925">
        <v>250</v>
      </c>
    </row>
    <row r="926" spans="1:14" x14ac:dyDescent="0.25">
      <c r="A926" s="6">
        <v>0.78814814815268619</v>
      </c>
      <c r="B926">
        <v>18</v>
      </c>
      <c r="C926">
        <v>54</v>
      </c>
      <c r="D926">
        <v>56</v>
      </c>
      <c r="E926">
        <v>435613.74355468748</v>
      </c>
      <c r="F926">
        <v>425.40404644012449</v>
      </c>
      <c r="I926" s="6">
        <v>0.7860300925925926</v>
      </c>
      <c r="J926">
        <v>18</v>
      </c>
      <c r="K926">
        <v>51</v>
      </c>
      <c r="L926">
        <v>53</v>
      </c>
      <c r="M926" s="1">
        <v>522.70000000000005</v>
      </c>
      <c r="N926">
        <v>250</v>
      </c>
    </row>
    <row r="927" spans="1:14" x14ac:dyDescent="0.25">
      <c r="A927" s="6">
        <v>0.78826388889137888</v>
      </c>
      <c r="B927">
        <v>18</v>
      </c>
      <c r="C927">
        <v>55</v>
      </c>
      <c r="D927">
        <v>6</v>
      </c>
      <c r="E927">
        <v>415551.4033203125</v>
      </c>
      <c r="F927">
        <v>405.81191730499268</v>
      </c>
      <c r="I927" s="6">
        <v>0.78614583333333332</v>
      </c>
      <c r="J927">
        <v>18</v>
      </c>
      <c r="K927">
        <v>52</v>
      </c>
      <c r="L927">
        <v>3</v>
      </c>
      <c r="M927" s="1">
        <v>521.79999999999995</v>
      </c>
      <c r="N927">
        <v>250</v>
      </c>
    </row>
    <row r="928" spans="1:14" x14ac:dyDescent="0.25">
      <c r="A928" s="6">
        <v>0.78839120370685123</v>
      </c>
      <c r="B928">
        <v>18</v>
      </c>
      <c r="C928">
        <v>55</v>
      </c>
      <c r="D928">
        <v>17</v>
      </c>
      <c r="E928">
        <v>382375.68794389203</v>
      </c>
      <c r="F928">
        <v>373.41375775770706</v>
      </c>
      <c r="I928" s="6">
        <v>0.78626157407407404</v>
      </c>
      <c r="J928">
        <v>18</v>
      </c>
      <c r="K928">
        <v>52</v>
      </c>
      <c r="L928">
        <v>13</v>
      </c>
      <c r="M928" s="1">
        <v>524.15</v>
      </c>
      <c r="N928">
        <v>250</v>
      </c>
    </row>
    <row r="929" spans="1:14" x14ac:dyDescent="0.25">
      <c r="A929" s="6">
        <v>0.78850694444554392</v>
      </c>
      <c r="B929">
        <v>18</v>
      </c>
      <c r="C929">
        <v>55</v>
      </c>
      <c r="D929">
        <v>27</v>
      </c>
      <c r="E929">
        <v>423953.24726562505</v>
      </c>
      <c r="F929">
        <v>414.01684303283696</v>
      </c>
      <c r="I929" s="6">
        <v>0.78637731481481488</v>
      </c>
      <c r="J929">
        <v>18</v>
      </c>
      <c r="K929">
        <v>52</v>
      </c>
      <c r="L929">
        <v>23</v>
      </c>
      <c r="M929" s="1">
        <v>523.20000000000005</v>
      </c>
      <c r="N929">
        <v>250</v>
      </c>
    </row>
    <row r="930" spans="1:14" x14ac:dyDescent="0.25">
      <c r="A930" s="6">
        <v>0.78862268519151257</v>
      </c>
      <c r="B930">
        <v>18</v>
      </c>
      <c r="C930">
        <v>55</v>
      </c>
      <c r="D930">
        <v>37</v>
      </c>
      <c r="E930">
        <v>421453.693359375</v>
      </c>
      <c r="F930">
        <v>411.57587242126465</v>
      </c>
      <c r="I930" s="6">
        <v>0.78649305555555549</v>
      </c>
      <c r="J930">
        <v>18</v>
      </c>
      <c r="K930">
        <v>52</v>
      </c>
      <c r="L930">
        <v>33</v>
      </c>
      <c r="M930" s="1">
        <v>526.15</v>
      </c>
      <c r="N930">
        <v>250</v>
      </c>
    </row>
    <row r="931" spans="1:14" x14ac:dyDescent="0.25">
      <c r="A931" s="6">
        <v>0.78873842593020527</v>
      </c>
      <c r="B931">
        <v>18</v>
      </c>
      <c r="C931">
        <v>55</v>
      </c>
      <c r="D931">
        <v>47</v>
      </c>
      <c r="E931">
        <v>377202.22480468755</v>
      </c>
      <c r="F931">
        <v>368.36154766082768</v>
      </c>
      <c r="I931" s="6">
        <v>0.78660879629629632</v>
      </c>
      <c r="J931">
        <v>18</v>
      </c>
      <c r="K931">
        <v>52</v>
      </c>
      <c r="L931">
        <v>43</v>
      </c>
      <c r="M931" s="1">
        <v>524.65</v>
      </c>
      <c r="N931">
        <v>250</v>
      </c>
    </row>
    <row r="932" spans="1:14" x14ac:dyDescent="0.25">
      <c r="A932" s="6">
        <v>0.78885416666889796</v>
      </c>
      <c r="B932">
        <v>18</v>
      </c>
      <c r="C932">
        <v>55</v>
      </c>
      <c r="D932">
        <v>57</v>
      </c>
      <c r="E932">
        <v>428372.72255859373</v>
      </c>
      <c r="F932">
        <v>418.33273687362669</v>
      </c>
      <c r="I932" s="6">
        <v>0.78672453703703704</v>
      </c>
      <c r="J932">
        <v>18</v>
      </c>
      <c r="K932">
        <v>52</v>
      </c>
      <c r="L932">
        <v>53</v>
      </c>
      <c r="M932" s="1">
        <v>523.5</v>
      </c>
      <c r="N932">
        <v>250</v>
      </c>
    </row>
    <row r="933" spans="1:14" x14ac:dyDescent="0.25">
      <c r="A933" s="6">
        <v>0.78896990740759065</v>
      </c>
      <c r="B933">
        <v>18</v>
      </c>
      <c r="C933">
        <v>56</v>
      </c>
      <c r="D933">
        <v>7</v>
      </c>
      <c r="E933">
        <v>767025.15800781245</v>
      </c>
      <c r="F933">
        <v>749.04800586700435</v>
      </c>
      <c r="I933" s="6">
        <v>0.78684027777777776</v>
      </c>
      <c r="J933">
        <v>18</v>
      </c>
      <c r="K933">
        <v>53</v>
      </c>
      <c r="L933">
        <v>3</v>
      </c>
      <c r="M933" s="1">
        <v>524.54999999999995</v>
      </c>
      <c r="N933">
        <v>250</v>
      </c>
    </row>
    <row r="934" spans="1:14" x14ac:dyDescent="0.25">
      <c r="A934" s="6">
        <v>0.78908564814628335</v>
      </c>
      <c r="B934">
        <v>18</v>
      </c>
      <c r="C934">
        <v>56</v>
      </c>
      <c r="D934">
        <v>17</v>
      </c>
      <c r="E934">
        <v>1605639.2690429688</v>
      </c>
      <c r="F934">
        <v>1568.0070986747742</v>
      </c>
      <c r="I934" s="6">
        <v>0.7869560185185186</v>
      </c>
      <c r="J934">
        <v>18</v>
      </c>
      <c r="K934">
        <v>53</v>
      </c>
      <c r="L934">
        <v>13</v>
      </c>
      <c r="M934" s="1">
        <v>523.6</v>
      </c>
      <c r="N934">
        <v>250</v>
      </c>
    </row>
    <row r="935" spans="1:14" x14ac:dyDescent="0.25">
      <c r="A935" s="6">
        <v>0.78921296296903165</v>
      </c>
      <c r="B935">
        <v>18</v>
      </c>
      <c r="C935">
        <v>56</v>
      </c>
      <c r="D935">
        <v>28</v>
      </c>
      <c r="E935">
        <v>1442275.3338068184</v>
      </c>
      <c r="F935">
        <v>1408.472005670721</v>
      </c>
      <c r="I935" s="6">
        <v>0.78707175925925921</v>
      </c>
      <c r="J935">
        <v>18</v>
      </c>
      <c r="K935">
        <v>53</v>
      </c>
      <c r="L935">
        <v>23</v>
      </c>
      <c r="M935" s="1">
        <v>523.79999999999995</v>
      </c>
      <c r="N935">
        <v>250</v>
      </c>
    </row>
    <row r="936" spans="1:14" x14ac:dyDescent="0.25">
      <c r="A936" s="6">
        <v>0.78932870370772434</v>
      </c>
      <c r="B936">
        <v>18</v>
      </c>
      <c r="C936">
        <v>56</v>
      </c>
      <c r="D936">
        <v>38</v>
      </c>
      <c r="E936">
        <v>1581505.4468749999</v>
      </c>
      <c r="F936">
        <v>1544.4389129638671</v>
      </c>
      <c r="I936" s="6">
        <v>0.78718749999999993</v>
      </c>
      <c r="J936">
        <v>18</v>
      </c>
      <c r="K936">
        <v>53</v>
      </c>
      <c r="L936">
        <v>33</v>
      </c>
      <c r="M936" s="1">
        <v>524.65000000000009</v>
      </c>
      <c r="N936">
        <v>250</v>
      </c>
    </row>
    <row r="937" spans="1:14" x14ac:dyDescent="0.25">
      <c r="A937" s="6">
        <v>0.78944444444641704</v>
      </c>
      <c r="B937">
        <v>18</v>
      </c>
      <c r="C937">
        <v>56</v>
      </c>
      <c r="D937">
        <v>48</v>
      </c>
      <c r="E937">
        <v>1650618.986328125</v>
      </c>
      <c r="F937">
        <v>1611.9326038360596</v>
      </c>
      <c r="I937" s="6">
        <v>0.78730324074074076</v>
      </c>
      <c r="J937">
        <v>18</v>
      </c>
      <c r="K937">
        <v>53</v>
      </c>
      <c r="L937">
        <v>43</v>
      </c>
      <c r="M937" s="1">
        <v>523.70000000000005</v>
      </c>
      <c r="N937">
        <v>250</v>
      </c>
    </row>
    <row r="938" spans="1:14" x14ac:dyDescent="0.25">
      <c r="A938" s="6">
        <v>0.78956018518510973</v>
      </c>
      <c r="B938">
        <v>18</v>
      </c>
      <c r="C938">
        <v>56</v>
      </c>
      <c r="D938">
        <v>58</v>
      </c>
      <c r="E938">
        <v>1579850.5120117187</v>
      </c>
      <c r="F938">
        <v>1542.822765636444</v>
      </c>
      <c r="I938" s="6">
        <v>0.78741898148148148</v>
      </c>
      <c r="J938">
        <v>18</v>
      </c>
      <c r="K938">
        <v>53</v>
      </c>
      <c r="L938">
        <v>53</v>
      </c>
      <c r="M938" s="1">
        <v>522.35</v>
      </c>
      <c r="N938">
        <v>250</v>
      </c>
    </row>
    <row r="939" spans="1:14" x14ac:dyDescent="0.25">
      <c r="A939" s="6">
        <v>0.78967592592380242</v>
      </c>
      <c r="B939">
        <v>18</v>
      </c>
      <c r="C939">
        <v>57</v>
      </c>
      <c r="D939">
        <v>8</v>
      </c>
      <c r="E939">
        <v>1452506.8548828124</v>
      </c>
      <c r="F939">
        <v>1418.4637254714964</v>
      </c>
      <c r="I939" s="6">
        <v>0.78753472222222232</v>
      </c>
      <c r="J939">
        <v>18</v>
      </c>
      <c r="K939">
        <v>54</v>
      </c>
      <c r="L939">
        <v>3</v>
      </c>
      <c r="M939" s="1">
        <v>523.04999999999995</v>
      </c>
      <c r="N939">
        <v>250</v>
      </c>
    </row>
    <row r="940" spans="1:14" x14ac:dyDescent="0.25">
      <c r="A940" s="6">
        <v>0.78980324074655073</v>
      </c>
      <c r="B940">
        <v>18</v>
      </c>
      <c r="C940">
        <v>57</v>
      </c>
      <c r="D940">
        <v>19</v>
      </c>
      <c r="E940">
        <v>1523316.299449574</v>
      </c>
      <c r="F940">
        <v>1487.6135736812246</v>
      </c>
      <c r="I940" s="6">
        <v>0.78765046296296293</v>
      </c>
      <c r="J940">
        <v>18</v>
      </c>
      <c r="K940">
        <v>54</v>
      </c>
      <c r="L940">
        <v>13</v>
      </c>
      <c r="M940" s="1">
        <v>525.1</v>
      </c>
      <c r="N940">
        <v>250</v>
      </c>
    </row>
    <row r="941" spans="1:14" x14ac:dyDescent="0.25">
      <c r="A941" s="6">
        <v>0.78991898148524342</v>
      </c>
      <c r="B941">
        <v>18</v>
      </c>
      <c r="C941">
        <v>57</v>
      </c>
      <c r="D941">
        <v>29</v>
      </c>
      <c r="E941">
        <v>1577539.5118164062</v>
      </c>
      <c r="F941">
        <v>1540.5659295082091</v>
      </c>
      <c r="I941" s="6">
        <v>0.78776620370370365</v>
      </c>
      <c r="J941">
        <v>18</v>
      </c>
      <c r="K941">
        <v>54</v>
      </c>
      <c r="L941">
        <v>23</v>
      </c>
      <c r="M941" s="1">
        <v>524.29999999999995</v>
      </c>
      <c r="N941">
        <v>250</v>
      </c>
    </row>
    <row r="942" spans="1:14" x14ac:dyDescent="0.25">
      <c r="A942" s="6">
        <v>0.79003472222393611</v>
      </c>
      <c r="B942">
        <v>18</v>
      </c>
      <c r="C942">
        <v>57</v>
      </c>
      <c r="D942">
        <v>39</v>
      </c>
      <c r="E942">
        <v>1463867.0679687499</v>
      </c>
      <c r="F942">
        <v>1429.5576835632323</v>
      </c>
      <c r="I942" s="6">
        <v>0.78788194444444448</v>
      </c>
      <c r="J942">
        <v>18</v>
      </c>
      <c r="K942">
        <v>54</v>
      </c>
      <c r="L942">
        <v>33</v>
      </c>
      <c r="M942" s="1">
        <v>523.79999999999995</v>
      </c>
      <c r="N942">
        <v>250</v>
      </c>
    </row>
    <row r="943" spans="1:14" x14ac:dyDescent="0.25">
      <c r="A943" s="6">
        <v>0.79015046296262881</v>
      </c>
      <c r="B943">
        <v>18</v>
      </c>
      <c r="C943">
        <v>57</v>
      </c>
      <c r="D943">
        <v>49</v>
      </c>
      <c r="E943">
        <v>1702396.7100585937</v>
      </c>
      <c r="F943">
        <v>1662.4967871665954</v>
      </c>
      <c r="I943" s="6">
        <v>0.7879976851851852</v>
      </c>
      <c r="J943">
        <v>18</v>
      </c>
      <c r="K943">
        <v>54</v>
      </c>
      <c r="L943">
        <v>43</v>
      </c>
      <c r="M943" s="1">
        <v>524.75</v>
      </c>
      <c r="N943">
        <v>250</v>
      </c>
    </row>
    <row r="944" spans="1:14" x14ac:dyDescent="0.25">
      <c r="A944" s="6">
        <v>0.7902662037013215</v>
      </c>
      <c r="B944">
        <v>18</v>
      </c>
      <c r="C944">
        <v>57</v>
      </c>
      <c r="D944">
        <v>59</v>
      </c>
      <c r="E944">
        <v>1635115.5760742188</v>
      </c>
      <c r="F944">
        <v>1596.7925547599793</v>
      </c>
      <c r="I944" s="6">
        <v>0.78811342592592604</v>
      </c>
      <c r="J944">
        <v>18</v>
      </c>
      <c r="K944">
        <v>54</v>
      </c>
      <c r="L944">
        <v>53</v>
      </c>
      <c r="M944" s="1">
        <v>524.79999999999995</v>
      </c>
      <c r="N944">
        <v>250</v>
      </c>
    </row>
    <row r="945" spans="1:14" x14ac:dyDescent="0.25">
      <c r="A945" s="6">
        <v>0.79038194444001419</v>
      </c>
      <c r="B945">
        <v>18</v>
      </c>
      <c r="C945">
        <v>58</v>
      </c>
      <c r="D945">
        <v>9</v>
      </c>
      <c r="E945">
        <v>1199617.56328125</v>
      </c>
      <c r="F945">
        <v>1171.5015266418457</v>
      </c>
      <c r="I945" s="6">
        <v>0.78822916666666665</v>
      </c>
      <c r="J945">
        <v>18</v>
      </c>
      <c r="K945">
        <v>55</v>
      </c>
      <c r="L945">
        <v>3</v>
      </c>
      <c r="M945" s="1">
        <v>524.75</v>
      </c>
      <c r="N945">
        <v>250</v>
      </c>
    </row>
    <row r="946" spans="1:14" x14ac:dyDescent="0.25">
      <c r="A946" s="6">
        <v>0.7904976851932588</v>
      </c>
      <c r="B946">
        <v>18</v>
      </c>
      <c r="C946">
        <v>58</v>
      </c>
      <c r="D946">
        <v>19</v>
      </c>
      <c r="E946">
        <v>35261.002343750006</v>
      </c>
      <c r="F946">
        <v>34.434572601318365</v>
      </c>
      <c r="I946" s="6">
        <v>0.78834490740740737</v>
      </c>
      <c r="J946">
        <v>18</v>
      </c>
      <c r="K946">
        <v>55</v>
      </c>
      <c r="L946">
        <v>13</v>
      </c>
      <c r="M946" s="1">
        <v>525.04999999999995</v>
      </c>
      <c r="N946">
        <v>250</v>
      </c>
    </row>
    <row r="947" spans="1:14" x14ac:dyDescent="0.25">
      <c r="A947" s="6">
        <v>0.7906134259319515</v>
      </c>
      <c r="B947">
        <v>18</v>
      </c>
      <c r="C947">
        <v>58</v>
      </c>
      <c r="D947">
        <v>29</v>
      </c>
      <c r="E947">
        <v>377607.74462890625</v>
      </c>
      <c r="F947">
        <v>368.75756311416626</v>
      </c>
      <c r="I947" s="6">
        <v>0.7884606481481482</v>
      </c>
      <c r="J947">
        <v>18</v>
      </c>
      <c r="K947">
        <v>55</v>
      </c>
      <c r="L947">
        <v>23</v>
      </c>
      <c r="M947" s="1">
        <v>524.75</v>
      </c>
      <c r="N947">
        <v>250</v>
      </c>
    </row>
    <row r="948" spans="1:14" x14ac:dyDescent="0.25">
      <c r="A948" s="6">
        <v>0.79072916667064419</v>
      </c>
      <c r="B948">
        <v>18</v>
      </c>
      <c r="C948">
        <v>58</v>
      </c>
      <c r="D948">
        <v>39</v>
      </c>
      <c r="E948">
        <v>311654.83710937499</v>
      </c>
      <c r="F948">
        <v>304.35042686462401</v>
      </c>
      <c r="I948" s="6">
        <v>0.78857638888888892</v>
      </c>
      <c r="J948">
        <v>18</v>
      </c>
      <c r="K948">
        <v>55</v>
      </c>
      <c r="L948">
        <v>33</v>
      </c>
      <c r="M948" s="1">
        <v>525.59999999999991</v>
      </c>
      <c r="N948">
        <v>250</v>
      </c>
    </row>
    <row r="949" spans="1:14" x14ac:dyDescent="0.25">
      <c r="A949" s="6">
        <v>0.79084490740933688</v>
      </c>
      <c r="B949">
        <v>18</v>
      </c>
      <c r="C949">
        <v>58</v>
      </c>
      <c r="D949">
        <v>49</v>
      </c>
      <c r="E949">
        <v>533210.66904296877</v>
      </c>
      <c r="F949">
        <v>520.71354398727419</v>
      </c>
      <c r="I949" s="6">
        <v>0.78869212962962953</v>
      </c>
      <c r="J949">
        <v>18</v>
      </c>
      <c r="K949">
        <v>55</v>
      </c>
      <c r="L949">
        <v>43</v>
      </c>
      <c r="M949" s="1">
        <v>524.90000000000009</v>
      </c>
      <c r="N949">
        <v>250</v>
      </c>
    </row>
    <row r="950" spans="1:14" x14ac:dyDescent="0.25">
      <c r="A950" s="6">
        <v>0.79096064814802958</v>
      </c>
      <c r="B950">
        <v>18</v>
      </c>
      <c r="C950">
        <v>58</v>
      </c>
      <c r="D950">
        <v>59</v>
      </c>
      <c r="E950">
        <v>152504.69443359374</v>
      </c>
      <c r="F950">
        <v>148.93036565780639</v>
      </c>
      <c r="I950" s="6">
        <v>0.78880787037037037</v>
      </c>
      <c r="J950">
        <v>18</v>
      </c>
      <c r="K950">
        <v>55</v>
      </c>
      <c r="L950">
        <v>53</v>
      </c>
      <c r="M950" s="1">
        <v>525.70000000000005</v>
      </c>
      <c r="N950">
        <v>250</v>
      </c>
    </row>
    <row r="951" spans="1:14" x14ac:dyDescent="0.25">
      <c r="A951" s="6">
        <v>0.79108796297077788</v>
      </c>
      <c r="B951">
        <v>18</v>
      </c>
      <c r="C951">
        <v>59</v>
      </c>
      <c r="D951">
        <v>10</v>
      </c>
      <c r="E951">
        <v>388345.15926846594</v>
      </c>
      <c r="F951">
        <v>379.24331959811127</v>
      </c>
      <c r="I951" s="6">
        <v>0.78892361111111109</v>
      </c>
      <c r="J951">
        <v>18</v>
      </c>
      <c r="K951">
        <v>56</v>
      </c>
      <c r="L951">
        <v>3</v>
      </c>
      <c r="M951" s="1">
        <v>526.29999999999995</v>
      </c>
      <c r="N951">
        <v>250</v>
      </c>
    </row>
    <row r="952" spans="1:14" x14ac:dyDescent="0.25">
      <c r="A952" s="6">
        <v>0.79120370370947057</v>
      </c>
      <c r="B952">
        <v>18</v>
      </c>
      <c r="C952">
        <v>59</v>
      </c>
      <c r="D952">
        <v>20</v>
      </c>
      <c r="E952">
        <v>491491.77167968755</v>
      </c>
      <c r="F952">
        <v>479.97243328094487</v>
      </c>
      <c r="I952" s="6">
        <v>0.78903935185185192</v>
      </c>
      <c r="J952">
        <v>18</v>
      </c>
      <c r="K952">
        <v>56</v>
      </c>
      <c r="L952">
        <v>13</v>
      </c>
      <c r="M952" s="1">
        <v>582.79999999999995</v>
      </c>
      <c r="N952">
        <v>250</v>
      </c>
    </row>
    <row r="953" spans="1:14" x14ac:dyDescent="0.25">
      <c r="A953" s="6">
        <v>0.79131944444816327</v>
      </c>
      <c r="B953">
        <v>18</v>
      </c>
      <c r="C953">
        <v>59</v>
      </c>
      <c r="D953">
        <v>30</v>
      </c>
      <c r="E953">
        <v>434564.10830078128</v>
      </c>
      <c r="F953">
        <v>424.37901201248172</v>
      </c>
      <c r="I953" s="6">
        <v>0.78915509259259264</v>
      </c>
      <c r="J953">
        <v>18</v>
      </c>
      <c r="K953">
        <v>56</v>
      </c>
      <c r="L953">
        <v>23</v>
      </c>
      <c r="M953" s="1">
        <v>619.5</v>
      </c>
      <c r="N953">
        <v>250</v>
      </c>
    </row>
    <row r="954" spans="1:14" x14ac:dyDescent="0.25">
      <c r="A954" s="6">
        <v>0.79143518518685596</v>
      </c>
      <c r="B954">
        <v>18</v>
      </c>
      <c r="C954">
        <v>59</v>
      </c>
      <c r="D954">
        <v>40</v>
      </c>
      <c r="E954">
        <v>429486.81328125001</v>
      </c>
      <c r="F954">
        <v>419.42071609497071</v>
      </c>
      <c r="I954" s="6">
        <v>0.78927083333333325</v>
      </c>
      <c r="J954">
        <v>18</v>
      </c>
      <c r="K954">
        <v>56</v>
      </c>
      <c r="L954">
        <v>33</v>
      </c>
      <c r="M954" s="1">
        <v>612.1</v>
      </c>
      <c r="N954">
        <v>250</v>
      </c>
    </row>
    <row r="955" spans="1:14" x14ac:dyDescent="0.25">
      <c r="A955" s="6">
        <v>0.79155092592554865</v>
      </c>
      <c r="B955">
        <v>18</v>
      </c>
      <c r="C955">
        <v>59</v>
      </c>
      <c r="D955">
        <v>50</v>
      </c>
      <c r="E955">
        <v>469089.92041015625</v>
      </c>
      <c r="F955">
        <v>458.09562540054321</v>
      </c>
      <c r="I955" s="6">
        <v>0.78938657407407409</v>
      </c>
      <c r="J955">
        <v>18</v>
      </c>
      <c r="K955">
        <v>56</v>
      </c>
      <c r="L955">
        <v>43</v>
      </c>
      <c r="M955" s="1">
        <v>612.6</v>
      </c>
      <c r="N955">
        <v>250</v>
      </c>
    </row>
    <row r="956" spans="1:14" x14ac:dyDescent="0.25">
      <c r="A956" s="6">
        <v>0.79167824074829696</v>
      </c>
      <c r="B956">
        <v>19</v>
      </c>
      <c r="C956">
        <v>0</v>
      </c>
      <c r="D956">
        <v>1</v>
      </c>
      <c r="E956">
        <v>410128.85866477276</v>
      </c>
      <c r="F956">
        <v>400.51646353981715</v>
      </c>
      <c r="I956" s="6">
        <v>0.78950231481481481</v>
      </c>
      <c r="J956">
        <v>18</v>
      </c>
      <c r="K956">
        <v>56</v>
      </c>
      <c r="L956">
        <v>53</v>
      </c>
      <c r="M956" s="1">
        <v>615.25</v>
      </c>
      <c r="N956">
        <v>250</v>
      </c>
    </row>
    <row r="957" spans="1:14" x14ac:dyDescent="0.25">
      <c r="A957" s="6">
        <v>0.79179398148698965</v>
      </c>
      <c r="B957">
        <v>19</v>
      </c>
      <c r="C957">
        <v>0</v>
      </c>
      <c r="D957">
        <v>11</v>
      </c>
      <c r="E957">
        <v>427217.54960937501</v>
      </c>
      <c r="F957">
        <v>417.20463829040528</v>
      </c>
      <c r="I957" s="6">
        <v>0.78961805555555553</v>
      </c>
      <c r="J957">
        <v>18</v>
      </c>
      <c r="K957">
        <v>57</v>
      </c>
      <c r="L957">
        <v>3</v>
      </c>
      <c r="M957" s="1">
        <v>621.79999999999995</v>
      </c>
      <c r="N957">
        <v>250</v>
      </c>
    </row>
    <row r="958" spans="1:14" x14ac:dyDescent="0.25">
      <c r="A958" s="6">
        <v>0.79190972222568234</v>
      </c>
      <c r="B958">
        <v>19</v>
      </c>
      <c r="C958">
        <v>0</v>
      </c>
      <c r="D958">
        <v>21</v>
      </c>
      <c r="E958">
        <v>468524.59091796877</v>
      </c>
      <c r="F958">
        <v>457.54354581832888</v>
      </c>
      <c r="I958" s="6">
        <v>0.78973379629629636</v>
      </c>
      <c r="J958">
        <v>18</v>
      </c>
      <c r="K958">
        <v>57</v>
      </c>
      <c r="L958">
        <v>13</v>
      </c>
      <c r="M958" s="1">
        <v>609.04999999999995</v>
      </c>
      <c r="N958">
        <v>250</v>
      </c>
    </row>
    <row r="959" spans="1:14" x14ac:dyDescent="0.25">
      <c r="A959" s="6">
        <v>0.79202546296437504</v>
      </c>
      <c r="B959">
        <v>19</v>
      </c>
      <c r="C959">
        <v>0</v>
      </c>
      <c r="D959">
        <v>31</v>
      </c>
      <c r="E959">
        <v>441709.54433593748</v>
      </c>
      <c r="F959">
        <v>431.35697689056394</v>
      </c>
      <c r="I959" s="6">
        <v>0.78984953703703698</v>
      </c>
      <c r="J959">
        <v>18</v>
      </c>
      <c r="K959">
        <v>57</v>
      </c>
      <c r="L959">
        <v>23</v>
      </c>
      <c r="M959" s="1">
        <v>609.54999999999995</v>
      </c>
      <c r="N959">
        <v>250</v>
      </c>
    </row>
    <row r="960" spans="1:14" x14ac:dyDescent="0.25">
      <c r="A960" s="6">
        <v>0.79214120370306773</v>
      </c>
      <c r="B960">
        <v>19</v>
      </c>
      <c r="C960">
        <v>0</v>
      </c>
      <c r="D960">
        <v>41</v>
      </c>
      <c r="E960">
        <v>277788.43759765627</v>
      </c>
      <c r="F960">
        <v>271.2777710914612</v>
      </c>
      <c r="I960" s="6">
        <v>0.78996527777777781</v>
      </c>
      <c r="J960">
        <v>18</v>
      </c>
      <c r="K960">
        <v>57</v>
      </c>
      <c r="L960">
        <v>33</v>
      </c>
      <c r="M960" s="1">
        <v>609.54999999999995</v>
      </c>
      <c r="N960">
        <v>250</v>
      </c>
    </row>
    <row r="961" spans="1:18" x14ac:dyDescent="0.25">
      <c r="A961" s="6">
        <v>0.79225694444903638</v>
      </c>
      <c r="B961">
        <v>19</v>
      </c>
      <c r="C961">
        <v>0</v>
      </c>
      <c r="D961">
        <v>51</v>
      </c>
      <c r="E961">
        <v>269950.79990234377</v>
      </c>
      <c r="F961">
        <v>263.62382802963259</v>
      </c>
      <c r="I961" s="6">
        <v>0.79008101851851853</v>
      </c>
      <c r="J961">
        <v>18</v>
      </c>
      <c r="K961">
        <v>57</v>
      </c>
      <c r="L961">
        <v>43</v>
      </c>
      <c r="M961" s="1">
        <v>616.65</v>
      </c>
      <c r="N961">
        <v>250</v>
      </c>
    </row>
    <row r="962" spans="1:18" x14ac:dyDescent="0.25">
      <c r="A962" s="6">
        <v>0.79237268518772908</v>
      </c>
      <c r="B962">
        <v>19</v>
      </c>
      <c r="C962">
        <v>1</v>
      </c>
      <c r="D962">
        <v>1</v>
      </c>
      <c r="E962">
        <v>529072.23876953125</v>
      </c>
      <c r="F962">
        <v>516.67210817337036</v>
      </c>
      <c r="I962" s="6">
        <v>0.79019675925925925</v>
      </c>
      <c r="J962">
        <v>18</v>
      </c>
      <c r="K962">
        <v>57</v>
      </c>
      <c r="L962">
        <v>53</v>
      </c>
      <c r="M962" s="1">
        <v>615.95000000000005</v>
      </c>
      <c r="N962">
        <v>250</v>
      </c>
    </row>
    <row r="963" spans="1:18" x14ac:dyDescent="0.25">
      <c r="A963" s="6">
        <v>0.79248842593369773</v>
      </c>
      <c r="B963">
        <v>19</v>
      </c>
      <c r="C963">
        <v>1</v>
      </c>
      <c r="D963">
        <v>11</v>
      </c>
      <c r="E963">
        <v>365803.60605468752</v>
      </c>
      <c r="F963">
        <v>357.23008403778078</v>
      </c>
      <c r="I963" s="6">
        <v>0.79031250000000008</v>
      </c>
      <c r="J963">
        <v>18</v>
      </c>
      <c r="K963">
        <v>58</v>
      </c>
      <c r="L963">
        <v>3</v>
      </c>
      <c r="M963" s="1">
        <v>610.95000000000005</v>
      </c>
      <c r="N963">
        <v>250</v>
      </c>
    </row>
    <row r="964" spans="1:18" x14ac:dyDescent="0.25">
      <c r="A964" s="6">
        <v>0.79260416667239042</v>
      </c>
      <c r="B964">
        <v>19</v>
      </c>
      <c r="C964">
        <v>1</v>
      </c>
      <c r="D964">
        <v>21</v>
      </c>
      <c r="E964">
        <v>488430.96992187499</v>
      </c>
      <c r="F964">
        <v>476.98336906433104</v>
      </c>
      <c r="I964" s="6">
        <v>0.7904282407407407</v>
      </c>
      <c r="J964">
        <v>18</v>
      </c>
      <c r="K964">
        <v>58</v>
      </c>
      <c r="L964">
        <v>13</v>
      </c>
      <c r="M964" s="1">
        <v>583.85</v>
      </c>
      <c r="N964">
        <v>0</v>
      </c>
      <c r="O964" t="s">
        <v>34</v>
      </c>
      <c r="P964" t="s">
        <v>33</v>
      </c>
      <c r="Q964">
        <v>9</v>
      </c>
      <c r="R964" t="s">
        <v>35</v>
      </c>
    </row>
    <row r="965" spans="1:18" x14ac:dyDescent="0.25">
      <c r="A965" s="6">
        <v>0.79271990741108311</v>
      </c>
      <c r="B965">
        <v>19</v>
      </c>
      <c r="C965">
        <v>1</v>
      </c>
      <c r="D965">
        <v>31</v>
      </c>
      <c r="E965">
        <v>456944.23203125002</v>
      </c>
      <c r="F965">
        <v>446.2346015930176</v>
      </c>
      <c r="I965" s="6">
        <v>0.79054398148148142</v>
      </c>
      <c r="J965">
        <v>18</v>
      </c>
      <c r="K965">
        <v>58</v>
      </c>
      <c r="L965">
        <v>23</v>
      </c>
      <c r="M965" s="1">
        <v>505.9</v>
      </c>
      <c r="N965">
        <v>500</v>
      </c>
    </row>
    <row r="966" spans="1:18" x14ac:dyDescent="0.25">
      <c r="A966" s="6">
        <v>0.79283564814977581</v>
      </c>
      <c r="B966">
        <v>19</v>
      </c>
      <c r="C966">
        <v>1</v>
      </c>
      <c r="D966">
        <v>41</v>
      </c>
      <c r="E966">
        <v>424768.63261718745</v>
      </c>
      <c r="F966">
        <v>414.81311779022212</v>
      </c>
      <c r="I966" s="6">
        <v>0.79065972222222225</v>
      </c>
      <c r="J966">
        <v>18</v>
      </c>
      <c r="K966">
        <v>58</v>
      </c>
      <c r="L966">
        <v>33</v>
      </c>
      <c r="M966" s="1">
        <v>520.59999999999991</v>
      </c>
      <c r="N966">
        <v>500</v>
      </c>
    </row>
    <row r="967" spans="1:18" x14ac:dyDescent="0.25">
      <c r="A967" s="6">
        <v>0.7929513888884685</v>
      </c>
      <c r="B967">
        <v>19</v>
      </c>
      <c r="C967">
        <v>1</v>
      </c>
      <c r="D967">
        <v>51</v>
      </c>
      <c r="E967">
        <v>464105.90859374998</v>
      </c>
      <c r="F967">
        <v>453.22842636108396</v>
      </c>
      <c r="I967" s="6">
        <v>0.79077546296296297</v>
      </c>
      <c r="J967">
        <v>18</v>
      </c>
      <c r="K967">
        <v>58</v>
      </c>
      <c r="L967">
        <v>43</v>
      </c>
      <c r="M967" s="1">
        <v>522.9</v>
      </c>
      <c r="N967">
        <v>500</v>
      </c>
    </row>
    <row r="968" spans="1:18" x14ac:dyDescent="0.25">
      <c r="A968" s="6">
        <v>0.79306712962716119</v>
      </c>
      <c r="B968">
        <v>19</v>
      </c>
      <c r="C968">
        <v>2</v>
      </c>
      <c r="D968">
        <v>1</v>
      </c>
      <c r="E968">
        <v>461451.57763671875</v>
      </c>
      <c r="F968">
        <v>450.63630628585815</v>
      </c>
      <c r="I968" s="6">
        <v>0.7908912037037038</v>
      </c>
      <c r="J968">
        <v>18</v>
      </c>
      <c r="K968">
        <v>58</v>
      </c>
      <c r="L968">
        <v>53</v>
      </c>
      <c r="M968" s="1">
        <v>532</v>
      </c>
      <c r="N968">
        <v>500</v>
      </c>
    </row>
    <row r="969" spans="1:18" x14ac:dyDescent="0.25">
      <c r="A969" s="6">
        <v>0.79318287037312984</v>
      </c>
      <c r="B969">
        <v>19</v>
      </c>
      <c r="C969">
        <v>2</v>
      </c>
      <c r="D969">
        <v>11</v>
      </c>
      <c r="E969">
        <v>428495.00117187499</v>
      </c>
      <c r="F969">
        <v>418.45214958190917</v>
      </c>
      <c r="I969" s="6">
        <v>0.79100694444444442</v>
      </c>
      <c r="J969">
        <v>18</v>
      </c>
      <c r="K969">
        <v>59</v>
      </c>
      <c r="L969">
        <v>3</v>
      </c>
      <c r="M969" s="1">
        <v>513.75</v>
      </c>
      <c r="N969">
        <v>500</v>
      </c>
    </row>
    <row r="970" spans="1:18" x14ac:dyDescent="0.25">
      <c r="A970" s="6">
        <v>0.7932986111190985</v>
      </c>
      <c r="B970">
        <v>19</v>
      </c>
      <c r="C970">
        <v>2</v>
      </c>
      <c r="D970">
        <v>21</v>
      </c>
      <c r="E970">
        <v>295870.95937499998</v>
      </c>
      <c r="F970">
        <v>288.93648376464841</v>
      </c>
      <c r="I970" s="6">
        <v>0.79112268518518514</v>
      </c>
      <c r="J970">
        <v>18</v>
      </c>
      <c r="K970">
        <v>59</v>
      </c>
      <c r="L970">
        <v>13</v>
      </c>
      <c r="M970" s="1">
        <v>509.75</v>
      </c>
      <c r="N970">
        <v>500</v>
      </c>
    </row>
    <row r="971" spans="1:18" x14ac:dyDescent="0.25">
      <c r="A971" s="6">
        <v>0.79341435185779119</v>
      </c>
      <c r="B971">
        <v>19</v>
      </c>
      <c r="C971">
        <v>2</v>
      </c>
      <c r="D971">
        <v>31</v>
      </c>
      <c r="E971">
        <v>446474.17499999999</v>
      </c>
      <c r="F971">
        <v>436.00993652343749</v>
      </c>
      <c r="I971" s="6">
        <v>0.79123842592592597</v>
      </c>
      <c r="J971">
        <v>18</v>
      </c>
      <c r="K971">
        <v>59</v>
      </c>
      <c r="L971">
        <v>23</v>
      </c>
      <c r="M971" s="1">
        <v>530.75</v>
      </c>
      <c r="N971">
        <v>500</v>
      </c>
    </row>
    <row r="972" spans="1:18" x14ac:dyDescent="0.25">
      <c r="A972" s="6">
        <v>0.79354166666598758</v>
      </c>
      <c r="B972">
        <v>19</v>
      </c>
      <c r="C972">
        <v>2</v>
      </c>
      <c r="D972">
        <v>42</v>
      </c>
      <c r="E972">
        <v>273169.15589488635</v>
      </c>
      <c r="F972">
        <v>266.76675380359995</v>
      </c>
      <c r="I972" s="6">
        <v>0.79135416666666669</v>
      </c>
      <c r="J972">
        <v>18</v>
      </c>
      <c r="K972">
        <v>59</v>
      </c>
      <c r="L972">
        <v>33</v>
      </c>
      <c r="M972" s="1">
        <v>522.79999999999995</v>
      </c>
      <c r="N972">
        <v>500</v>
      </c>
    </row>
    <row r="973" spans="1:18" x14ac:dyDescent="0.25">
      <c r="A973" s="6">
        <v>0.79365740740468027</v>
      </c>
      <c r="B973">
        <v>19</v>
      </c>
      <c r="C973">
        <v>2</v>
      </c>
      <c r="D973">
        <v>52</v>
      </c>
      <c r="E973">
        <v>448697.96748046874</v>
      </c>
      <c r="F973">
        <v>438.18160886764525</v>
      </c>
      <c r="I973" s="6">
        <v>0.7914699074074073</v>
      </c>
      <c r="J973">
        <v>18</v>
      </c>
      <c r="K973">
        <v>59</v>
      </c>
      <c r="L973">
        <v>43</v>
      </c>
      <c r="M973" s="1">
        <v>525.75</v>
      </c>
      <c r="N973">
        <v>500</v>
      </c>
    </row>
    <row r="974" spans="1:18" x14ac:dyDescent="0.25">
      <c r="A974" s="6">
        <v>0.79377314815064892</v>
      </c>
      <c r="B974">
        <v>19</v>
      </c>
      <c r="C974">
        <v>3</v>
      </c>
      <c r="D974">
        <v>2</v>
      </c>
      <c r="E974">
        <v>514033.55351562501</v>
      </c>
      <c r="F974">
        <v>501.98589210510255</v>
      </c>
      <c r="I974" s="6">
        <v>0.79158564814814814</v>
      </c>
      <c r="J974">
        <v>18</v>
      </c>
      <c r="K974">
        <v>59</v>
      </c>
      <c r="L974">
        <v>53</v>
      </c>
      <c r="M974" s="1">
        <v>529.65</v>
      </c>
      <c r="N974">
        <v>500</v>
      </c>
    </row>
    <row r="975" spans="1:18" x14ac:dyDescent="0.25">
      <c r="A975" s="6">
        <v>0.79388888889661757</v>
      </c>
      <c r="B975">
        <v>19</v>
      </c>
      <c r="C975">
        <v>3</v>
      </c>
      <c r="D975">
        <v>12</v>
      </c>
      <c r="E975">
        <v>378919.53173828125</v>
      </c>
      <c r="F975">
        <v>370.03860521316528</v>
      </c>
      <c r="I975" s="6">
        <v>0.79170138888888886</v>
      </c>
      <c r="J975">
        <v>19</v>
      </c>
      <c r="K975">
        <v>0</v>
      </c>
      <c r="L975">
        <v>3</v>
      </c>
      <c r="M975" s="1">
        <v>531.29999999999995</v>
      </c>
      <c r="N975">
        <v>500</v>
      </c>
    </row>
    <row r="976" spans="1:18" x14ac:dyDescent="0.25">
      <c r="A976" s="6">
        <v>0.79400462963531027</v>
      </c>
      <c r="B976">
        <v>19</v>
      </c>
      <c r="C976">
        <v>3</v>
      </c>
      <c r="D976">
        <v>22</v>
      </c>
      <c r="E976">
        <v>464057.62685546873</v>
      </c>
      <c r="F976">
        <v>453.18127622604368</v>
      </c>
      <c r="I976" s="6">
        <v>0.79181712962962969</v>
      </c>
      <c r="J976">
        <v>19</v>
      </c>
      <c r="K976">
        <v>0</v>
      </c>
      <c r="L976">
        <v>13</v>
      </c>
      <c r="M976" s="1">
        <v>529.5</v>
      </c>
      <c r="N976">
        <v>500</v>
      </c>
    </row>
    <row r="977" spans="1:14" x14ac:dyDescent="0.25">
      <c r="A977" s="6">
        <v>0.79412037037400296</v>
      </c>
      <c r="B977">
        <v>19</v>
      </c>
      <c r="C977">
        <v>3</v>
      </c>
      <c r="D977">
        <v>32</v>
      </c>
      <c r="E977">
        <v>461142.45615234372</v>
      </c>
      <c r="F977">
        <v>450.33442983627316</v>
      </c>
      <c r="I977" s="6">
        <v>0.79193287037037041</v>
      </c>
      <c r="J977">
        <v>19</v>
      </c>
      <c r="K977">
        <v>0</v>
      </c>
      <c r="L977">
        <v>23</v>
      </c>
      <c r="M977" s="1">
        <v>530.15</v>
      </c>
      <c r="N977">
        <v>500</v>
      </c>
    </row>
    <row r="978" spans="1:14" x14ac:dyDescent="0.25">
      <c r="A978" s="6">
        <v>0.79423611111269565</v>
      </c>
      <c r="B978">
        <v>19</v>
      </c>
      <c r="C978">
        <v>3</v>
      </c>
      <c r="D978">
        <v>42</v>
      </c>
      <c r="E978">
        <v>456341.42792968755</v>
      </c>
      <c r="F978">
        <v>445.64592571258549</v>
      </c>
      <c r="I978" s="6">
        <v>0.79204861111111102</v>
      </c>
      <c r="J978">
        <v>19</v>
      </c>
      <c r="K978">
        <v>0</v>
      </c>
      <c r="L978">
        <v>33</v>
      </c>
      <c r="M978" s="1">
        <v>533.29999999999995</v>
      </c>
      <c r="N978">
        <v>500</v>
      </c>
    </row>
    <row r="979" spans="1:14" x14ac:dyDescent="0.25">
      <c r="A979" s="6">
        <v>0.79435185185138835</v>
      </c>
      <c r="B979">
        <v>19</v>
      </c>
      <c r="C979">
        <v>3</v>
      </c>
      <c r="D979">
        <v>52</v>
      </c>
      <c r="E979">
        <v>428234.52685546875</v>
      </c>
      <c r="F979">
        <v>418.1977801322937</v>
      </c>
      <c r="I979" s="6">
        <v>0.79216435185185186</v>
      </c>
      <c r="J979">
        <v>19</v>
      </c>
      <c r="K979">
        <v>0</v>
      </c>
      <c r="L979">
        <v>43</v>
      </c>
      <c r="M979" s="1">
        <v>519.20000000000005</v>
      </c>
      <c r="N979">
        <v>500</v>
      </c>
    </row>
    <row r="980" spans="1:14" x14ac:dyDescent="0.25">
      <c r="A980" s="6">
        <v>0.79447916667413665</v>
      </c>
      <c r="B980">
        <v>19</v>
      </c>
      <c r="C980">
        <v>4</v>
      </c>
      <c r="D980">
        <v>3</v>
      </c>
      <c r="E980">
        <v>357912.94122869323</v>
      </c>
      <c r="F980">
        <v>349.52435666864574</v>
      </c>
      <c r="I980" s="6">
        <v>0.79228009259259258</v>
      </c>
      <c r="J980">
        <v>19</v>
      </c>
      <c r="K980">
        <v>0</v>
      </c>
      <c r="L980">
        <v>53</v>
      </c>
      <c r="M980" s="1">
        <v>524.35</v>
      </c>
      <c r="N980">
        <v>500</v>
      </c>
    </row>
    <row r="981" spans="1:14" x14ac:dyDescent="0.25">
      <c r="A981" s="6">
        <v>0.79459490741282934</v>
      </c>
      <c r="B981">
        <v>19</v>
      </c>
      <c r="C981">
        <v>4</v>
      </c>
      <c r="D981">
        <v>13</v>
      </c>
      <c r="E981">
        <v>359826.82255859376</v>
      </c>
      <c r="F981">
        <v>351.39338140487672</v>
      </c>
      <c r="I981" s="6">
        <v>0.7923958333333333</v>
      </c>
      <c r="J981">
        <v>19</v>
      </c>
      <c r="K981">
        <v>1</v>
      </c>
      <c r="L981">
        <v>3</v>
      </c>
      <c r="M981" s="1">
        <v>535.95000000000005</v>
      </c>
      <c r="N981">
        <v>500</v>
      </c>
    </row>
    <row r="982" spans="1:14" x14ac:dyDescent="0.25">
      <c r="A982" s="6">
        <v>0.79471064815152204</v>
      </c>
      <c r="B982">
        <v>19</v>
      </c>
      <c r="C982">
        <v>4</v>
      </c>
      <c r="D982">
        <v>23</v>
      </c>
      <c r="E982">
        <v>315610.841796875</v>
      </c>
      <c r="F982">
        <v>308.21371269226074</v>
      </c>
      <c r="I982" s="6">
        <v>0.79251157407407413</v>
      </c>
      <c r="J982">
        <v>19</v>
      </c>
      <c r="K982">
        <v>1</v>
      </c>
      <c r="L982">
        <v>13</v>
      </c>
      <c r="M982" s="1">
        <v>521.29999999999995</v>
      </c>
      <c r="N982">
        <v>500</v>
      </c>
    </row>
    <row r="983" spans="1:14" x14ac:dyDescent="0.25">
      <c r="A983" s="6">
        <v>0.79483796295971842</v>
      </c>
      <c r="B983">
        <v>19</v>
      </c>
      <c r="C983">
        <v>4</v>
      </c>
      <c r="D983">
        <v>34</v>
      </c>
      <c r="E983">
        <v>418464.01846590912</v>
      </c>
      <c r="F983">
        <v>408.65626803311437</v>
      </c>
      <c r="I983" s="6">
        <v>0.79262731481481474</v>
      </c>
      <c r="J983">
        <v>19</v>
      </c>
      <c r="K983">
        <v>1</v>
      </c>
      <c r="L983">
        <v>23</v>
      </c>
      <c r="M983" s="1">
        <v>535.70000000000005</v>
      </c>
      <c r="N983">
        <v>500</v>
      </c>
    </row>
    <row r="984" spans="1:14" x14ac:dyDescent="0.25">
      <c r="A984" s="6">
        <v>0.79495370370568708</v>
      </c>
      <c r="B984">
        <v>19</v>
      </c>
      <c r="C984">
        <v>4</v>
      </c>
      <c r="D984">
        <v>44</v>
      </c>
      <c r="E984">
        <v>429070.96367187501</v>
      </c>
      <c r="F984">
        <v>419.01461296081544</v>
      </c>
      <c r="I984" s="6">
        <v>0.79274305555555558</v>
      </c>
      <c r="J984">
        <v>19</v>
      </c>
      <c r="K984">
        <v>1</v>
      </c>
      <c r="L984">
        <v>33</v>
      </c>
      <c r="M984" s="1">
        <v>523.95000000000005</v>
      </c>
      <c r="N984">
        <v>500</v>
      </c>
    </row>
    <row r="985" spans="1:14" x14ac:dyDescent="0.25">
      <c r="A985" s="6">
        <v>0.79506944445165573</v>
      </c>
      <c r="B985">
        <v>19</v>
      </c>
      <c r="C985">
        <v>4</v>
      </c>
      <c r="D985">
        <v>54</v>
      </c>
      <c r="E985">
        <v>435065.61894531251</v>
      </c>
      <c r="F985">
        <v>424.86876850128175</v>
      </c>
      <c r="I985" s="6">
        <v>0.7928587962962963</v>
      </c>
      <c r="J985">
        <v>19</v>
      </c>
      <c r="K985">
        <v>1</v>
      </c>
      <c r="L985">
        <v>43</v>
      </c>
      <c r="M985" s="1">
        <v>527.9</v>
      </c>
      <c r="N985">
        <v>500</v>
      </c>
    </row>
    <row r="986" spans="1:14" x14ac:dyDescent="0.25">
      <c r="A986" s="6">
        <v>0.79519675925985212</v>
      </c>
      <c r="B986">
        <v>19</v>
      </c>
      <c r="C986">
        <v>5</v>
      </c>
      <c r="D986">
        <v>5</v>
      </c>
      <c r="E986">
        <v>434703.68971946021</v>
      </c>
      <c r="F986">
        <v>424.51532199166036</v>
      </c>
      <c r="I986" s="6">
        <v>0.79297453703703702</v>
      </c>
      <c r="J986">
        <v>19</v>
      </c>
      <c r="K986">
        <v>1</v>
      </c>
      <c r="L986">
        <v>53</v>
      </c>
      <c r="M986" s="1">
        <v>528.35</v>
      </c>
      <c r="N986">
        <v>500</v>
      </c>
    </row>
    <row r="987" spans="1:14" x14ac:dyDescent="0.25">
      <c r="A987" s="6">
        <v>0.79531249999854481</v>
      </c>
      <c r="B987">
        <v>19</v>
      </c>
      <c r="C987">
        <v>5</v>
      </c>
      <c r="D987">
        <v>15</v>
      </c>
      <c r="E987">
        <v>437956.67832031247</v>
      </c>
      <c r="F987">
        <v>427.69206867218014</v>
      </c>
      <c r="I987" s="6">
        <v>0.79309027777777785</v>
      </c>
      <c r="J987">
        <v>19</v>
      </c>
      <c r="K987">
        <v>2</v>
      </c>
      <c r="L987">
        <v>3</v>
      </c>
      <c r="M987" s="1">
        <v>529.70000000000005</v>
      </c>
      <c r="N987">
        <v>500</v>
      </c>
    </row>
    <row r="988" spans="1:14" x14ac:dyDescent="0.25">
      <c r="A988" s="6">
        <v>0.79542824074451346</v>
      </c>
      <c r="B988">
        <v>19</v>
      </c>
      <c r="C988">
        <v>5</v>
      </c>
      <c r="D988">
        <v>25</v>
      </c>
      <c r="E988">
        <v>451016.47802734375</v>
      </c>
      <c r="F988">
        <v>440.44577932357788</v>
      </c>
      <c r="I988" s="6">
        <v>0.79320601851851846</v>
      </c>
      <c r="J988">
        <v>19</v>
      </c>
      <c r="K988">
        <v>2</v>
      </c>
      <c r="L988">
        <v>13</v>
      </c>
      <c r="M988" s="1">
        <v>523.20000000000005</v>
      </c>
      <c r="N988">
        <v>500</v>
      </c>
    </row>
    <row r="989" spans="1:14" x14ac:dyDescent="0.25">
      <c r="A989" s="6">
        <v>0.79554398148320615</v>
      </c>
      <c r="B989">
        <v>19</v>
      </c>
      <c r="C989">
        <v>5</v>
      </c>
      <c r="D989">
        <v>35</v>
      </c>
      <c r="E989">
        <v>491811.51738281251</v>
      </c>
      <c r="F989">
        <v>480.28468494415284</v>
      </c>
      <c r="I989" s="6">
        <v>0.7933217592592593</v>
      </c>
      <c r="J989">
        <v>19</v>
      </c>
      <c r="K989">
        <v>2</v>
      </c>
      <c r="L989">
        <v>23</v>
      </c>
      <c r="M989" s="1">
        <v>510.55</v>
      </c>
      <c r="N989">
        <v>500</v>
      </c>
    </row>
    <row r="990" spans="1:14" x14ac:dyDescent="0.25">
      <c r="A990" s="6">
        <v>0.7956712962986785</v>
      </c>
      <c r="B990">
        <v>19</v>
      </c>
      <c r="C990">
        <v>5</v>
      </c>
      <c r="D990">
        <v>46</v>
      </c>
      <c r="E990">
        <v>413816.44593394885</v>
      </c>
      <c r="F990">
        <v>404.11762298237193</v>
      </c>
      <c r="I990" s="6">
        <v>0.79343750000000002</v>
      </c>
      <c r="J990">
        <v>19</v>
      </c>
      <c r="K990">
        <v>2</v>
      </c>
      <c r="L990">
        <v>33</v>
      </c>
      <c r="M990" s="1">
        <v>517.6</v>
      </c>
      <c r="N990">
        <v>500</v>
      </c>
    </row>
    <row r="991" spans="1:14" x14ac:dyDescent="0.25">
      <c r="A991" s="6">
        <v>0.79578703703737119</v>
      </c>
      <c r="B991">
        <v>19</v>
      </c>
      <c r="C991">
        <v>5</v>
      </c>
      <c r="D991">
        <v>56</v>
      </c>
      <c r="E991">
        <v>449129.97929687501</v>
      </c>
      <c r="F991">
        <v>438.6034954071045</v>
      </c>
      <c r="I991" s="6">
        <v>0.79355324074074074</v>
      </c>
      <c r="J991">
        <v>19</v>
      </c>
      <c r="K991">
        <v>2</v>
      </c>
      <c r="L991">
        <v>43</v>
      </c>
      <c r="M991" s="1">
        <v>533.25</v>
      </c>
      <c r="N991">
        <v>500</v>
      </c>
    </row>
    <row r="992" spans="1:14" x14ac:dyDescent="0.25">
      <c r="A992" s="6">
        <v>0.79590277777606389</v>
      </c>
      <c r="B992">
        <v>19</v>
      </c>
      <c r="C992">
        <v>6</v>
      </c>
      <c r="D992">
        <v>6</v>
      </c>
      <c r="E992">
        <v>472465.74531250005</v>
      </c>
      <c r="F992">
        <v>461.39232940673833</v>
      </c>
      <c r="I992" s="6">
        <v>0.79366898148148157</v>
      </c>
      <c r="J992">
        <v>19</v>
      </c>
      <c r="K992">
        <v>2</v>
      </c>
      <c r="L992">
        <v>53</v>
      </c>
      <c r="M992" s="1">
        <v>525.4</v>
      </c>
      <c r="N992">
        <v>500</v>
      </c>
    </row>
    <row r="993" spans="1:18" x14ac:dyDescent="0.25">
      <c r="A993" s="6">
        <v>0.79601851851475658</v>
      </c>
      <c r="B993">
        <v>19</v>
      </c>
      <c r="C993">
        <v>6</v>
      </c>
      <c r="D993">
        <v>16</v>
      </c>
      <c r="E993">
        <v>418284.75966796873</v>
      </c>
      <c r="F993">
        <v>408.48121061325071</v>
      </c>
      <c r="I993" s="6">
        <v>0.79378472222222218</v>
      </c>
      <c r="J993">
        <v>19</v>
      </c>
      <c r="K993">
        <v>3</v>
      </c>
      <c r="L993">
        <v>3</v>
      </c>
      <c r="M993" s="1">
        <v>537.6</v>
      </c>
      <c r="N993">
        <v>500</v>
      </c>
    </row>
    <row r="994" spans="1:18" x14ac:dyDescent="0.25">
      <c r="A994" s="6">
        <v>0.79613425926072523</v>
      </c>
      <c r="B994">
        <v>19</v>
      </c>
      <c r="C994">
        <v>6</v>
      </c>
      <c r="D994">
        <v>26</v>
      </c>
      <c r="E994">
        <v>233184.65097656249</v>
      </c>
      <c r="F994">
        <v>227.71938571929931</v>
      </c>
      <c r="I994" s="6">
        <v>0.79390046296296291</v>
      </c>
      <c r="J994">
        <v>19</v>
      </c>
      <c r="K994">
        <v>3</v>
      </c>
      <c r="L994">
        <v>13</v>
      </c>
      <c r="M994" s="1">
        <v>532.70000000000005</v>
      </c>
      <c r="N994">
        <v>0</v>
      </c>
      <c r="O994" t="s">
        <v>34</v>
      </c>
      <c r="P994" t="s">
        <v>33</v>
      </c>
      <c r="Q994">
        <v>9</v>
      </c>
      <c r="R994" t="s">
        <v>36</v>
      </c>
    </row>
    <row r="995" spans="1:18" x14ac:dyDescent="0.25">
      <c r="A995" s="6">
        <v>0.79625000000669388</v>
      </c>
      <c r="B995">
        <v>19</v>
      </c>
      <c r="C995">
        <v>6</v>
      </c>
      <c r="D995">
        <v>36</v>
      </c>
      <c r="E995">
        <v>413905.35634765623</v>
      </c>
      <c r="F995">
        <v>404.20444955825803</v>
      </c>
      <c r="I995" s="6">
        <v>0.79401620370370374</v>
      </c>
      <c r="J995">
        <v>19</v>
      </c>
      <c r="K995">
        <v>3</v>
      </c>
      <c r="L995">
        <v>23</v>
      </c>
      <c r="M995" s="1">
        <v>536.90000000000009</v>
      </c>
      <c r="N995">
        <v>1000</v>
      </c>
    </row>
    <row r="996" spans="1:18" x14ac:dyDescent="0.25">
      <c r="A996" s="6">
        <v>0.79637731481489027</v>
      </c>
      <c r="B996">
        <v>19</v>
      </c>
      <c r="C996">
        <v>6</v>
      </c>
      <c r="D996">
        <v>47</v>
      </c>
      <c r="E996">
        <v>458928.91903409088</v>
      </c>
      <c r="F996">
        <v>448.17277249422938</v>
      </c>
      <c r="I996" s="6">
        <v>0.79413194444444446</v>
      </c>
      <c r="J996">
        <v>19</v>
      </c>
      <c r="K996">
        <v>3</v>
      </c>
      <c r="L996">
        <v>33</v>
      </c>
      <c r="M996" s="1">
        <v>526.9</v>
      </c>
      <c r="N996">
        <v>1000</v>
      </c>
    </row>
    <row r="997" spans="1:18" x14ac:dyDescent="0.25">
      <c r="A997" s="6">
        <v>0.79649305555358296</v>
      </c>
      <c r="B997">
        <v>19</v>
      </c>
      <c r="C997">
        <v>6</v>
      </c>
      <c r="D997">
        <v>57</v>
      </c>
      <c r="E997">
        <v>382349.77021484374</v>
      </c>
      <c r="F997">
        <v>373.38844747543334</v>
      </c>
      <c r="I997" s="6">
        <v>0.79424768518518529</v>
      </c>
      <c r="J997">
        <v>19</v>
      </c>
      <c r="K997">
        <v>3</v>
      </c>
      <c r="L997">
        <v>43</v>
      </c>
      <c r="M997" s="1">
        <v>526.95000000000005</v>
      </c>
      <c r="N997">
        <v>1000</v>
      </c>
    </row>
    <row r="998" spans="1:18" x14ac:dyDescent="0.25">
      <c r="A998" s="6">
        <v>0.79660879629955161</v>
      </c>
      <c r="B998">
        <v>19</v>
      </c>
      <c r="C998">
        <v>7</v>
      </c>
      <c r="D998">
        <v>7</v>
      </c>
      <c r="E998">
        <v>464850.07353515626</v>
      </c>
      <c r="F998">
        <v>453.95514993667604</v>
      </c>
      <c r="I998" s="6">
        <v>0.7943634259259259</v>
      </c>
      <c r="J998">
        <v>19</v>
      </c>
      <c r="K998">
        <v>3</v>
      </c>
      <c r="L998">
        <v>53</v>
      </c>
      <c r="M998" s="1">
        <v>519.65</v>
      </c>
      <c r="N998">
        <v>1000</v>
      </c>
    </row>
    <row r="999" spans="1:18" x14ac:dyDescent="0.25">
      <c r="A999" s="6">
        <v>0.79672453704552026</v>
      </c>
      <c r="B999">
        <v>19</v>
      </c>
      <c r="C999">
        <v>7</v>
      </c>
      <c r="D999">
        <v>17</v>
      </c>
      <c r="E999">
        <v>467427.74179687497</v>
      </c>
      <c r="F999">
        <v>456.47240409851071</v>
      </c>
      <c r="I999" s="6">
        <v>0.79447916666666663</v>
      </c>
      <c r="J999">
        <v>19</v>
      </c>
      <c r="K999">
        <v>4</v>
      </c>
      <c r="L999">
        <v>3</v>
      </c>
      <c r="M999" s="1">
        <v>526.70000000000005</v>
      </c>
      <c r="N999">
        <v>1000</v>
      </c>
    </row>
    <row r="1000" spans="1:18" x14ac:dyDescent="0.25">
      <c r="A1000" s="6">
        <v>0.79684027778421296</v>
      </c>
      <c r="B1000">
        <v>19</v>
      </c>
      <c r="C1000">
        <v>7</v>
      </c>
      <c r="D1000">
        <v>27</v>
      </c>
      <c r="E1000">
        <v>471404.98740234377</v>
      </c>
      <c r="F1000">
        <v>460.35643301010134</v>
      </c>
      <c r="I1000" s="6">
        <v>0.79459490740740746</v>
      </c>
      <c r="J1000">
        <v>19</v>
      </c>
      <c r="K1000">
        <v>4</v>
      </c>
      <c r="L1000">
        <v>13</v>
      </c>
      <c r="M1000" s="1">
        <v>530.5</v>
      </c>
      <c r="N1000">
        <v>1000</v>
      </c>
    </row>
    <row r="1001" spans="1:18" x14ac:dyDescent="0.25">
      <c r="A1001" s="6">
        <v>0.79695601852290565</v>
      </c>
      <c r="B1001">
        <v>19</v>
      </c>
      <c r="C1001">
        <v>7</v>
      </c>
      <c r="D1001">
        <v>37</v>
      </c>
      <c r="E1001">
        <v>470993.5334960937</v>
      </c>
      <c r="F1001">
        <v>459.95462255477901</v>
      </c>
      <c r="I1001" s="6">
        <v>0.79471064814814818</v>
      </c>
      <c r="J1001">
        <v>19</v>
      </c>
      <c r="K1001">
        <v>4</v>
      </c>
      <c r="L1001">
        <v>23</v>
      </c>
      <c r="M1001" s="1">
        <v>527.15</v>
      </c>
      <c r="N1001">
        <v>1000</v>
      </c>
    </row>
    <row r="1002" spans="1:18" x14ac:dyDescent="0.25">
      <c r="A1002" s="6">
        <v>0.79708333333110204</v>
      </c>
      <c r="B1002">
        <v>19</v>
      </c>
      <c r="C1002">
        <v>7</v>
      </c>
      <c r="D1002">
        <v>48</v>
      </c>
      <c r="E1002">
        <v>420762.95152698865</v>
      </c>
      <c r="F1002">
        <v>410.90131985057485</v>
      </c>
      <c r="I1002" s="6">
        <v>0.79482638888888879</v>
      </c>
      <c r="J1002">
        <v>19</v>
      </c>
      <c r="K1002">
        <v>4</v>
      </c>
      <c r="L1002">
        <v>33</v>
      </c>
      <c r="M1002" s="1">
        <v>529.65</v>
      </c>
      <c r="N1002">
        <v>1000</v>
      </c>
    </row>
    <row r="1003" spans="1:18" x14ac:dyDescent="0.25">
      <c r="A1003" s="6">
        <v>0.79719907406979473</v>
      </c>
      <c r="B1003">
        <v>19</v>
      </c>
      <c r="C1003">
        <v>7</v>
      </c>
      <c r="D1003">
        <v>58</v>
      </c>
      <c r="E1003">
        <v>449956.43291015626</v>
      </c>
      <c r="F1003">
        <v>439.41057901382447</v>
      </c>
      <c r="I1003" s="6">
        <v>0.79494212962962962</v>
      </c>
      <c r="J1003">
        <v>19</v>
      </c>
      <c r="K1003">
        <v>4</v>
      </c>
      <c r="L1003">
        <v>43</v>
      </c>
      <c r="M1003" s="1">
        <v>527.65</v>
      </c>
      <c r="N1003">
        <v>1000</v>
      </c>
    </row>
    <row r="1004" spans="1:18" x14ac:dyDescent="0.25">
      <c r="A1004" s="6">
        <v>0.79731481481576338</v>
      </c>
      <c r="B1004">
        <v>19</v>
      </c>
      <c r="C1004">
        <v>8</v>
      </c>
      <c r="D1004">
        <v>8</v>
      </c>
      <c r="E1004">
        <v>505831.46855468751</v>
      </c>
      <c r="F1004">
        <v>493.97604351043702</v>
      </c>
      <c r="I1004" s="6">
        <v>0.79505787037037035</v>
      </c>
      <c r="J1004">
        <v>19</v>
      </c>
      <c r="K1004">
        <v>4</v>
      </c>
      <c r="L1004">
        <v>53</v>
      </c>
      <c r="M1004" s="1">
        <v>529.75</v>
      </c>
      <c r="N1004">
        <v>1000</v>
      </c>
    </row>
    <row r="1005" spans="1:18" x14ac:dyDescent="0.25">
      <c r="A1005" s="6">
        <v>0.79743055556173204</v>
      </c>
      <c r="B1005">
        <v>19</v>
      </c>
      <c r="C1005">
        <v>8</v>
      </c>
      <c r="D1005">
        <v>18</v>
      </c>
      <c r="E1005">
        <v>145999.89921875001</v>
      </c>
      <c r="F1005">
        <v>142.57802658081056</v>
      </c>
      <c r="I1005" s="6">
        <v>0.79517361111111118</v>
      </c>
      <c r="J1005">
        <v>19</v>
      </c>
      <c r="K1005">
        <v>5</v>
      </c>
      <c r="L1005">
        <v>3</v>
      </c>
      <c r="M1005" s="1">
        <v>525.54999999999995</v>
      </c>
      <c r="N1005">
        <v>1000</v>
      </c>
    </row>
    <row r="1006" spans="1:18" x14ac:dyDescent="0.25">
      <c r="A1006" s="6">
        <v>0.79754629630042473</v>
      </c>
      <c r="B1006">
        <v>19</v>
      </c>
      <c r="C1006">
        <v>8</v>
      </c>
      <c r="D1006">
        <v>28</v>
      </c>
      <c r="E1006">
        <v>242068.54707031252</v>
      </c>
      <c r="F1006">
        <v>236.39506549835207</v>
      </c>
      <c r="I1006" s="6">
        <v>0.7952893518518519</v>
      </c>
      <c r="J1006">
        <v>19</v>
      </c>
      <c r="K1006">
        <v>5</v>
      </c>
      <c r="L1006">
        <v>13</v>
      </c>
      <c r="M1006" s="1">
        <v>525.15</v>
      </c>
      <c r="N1006">
        <v>1000</v>
      </c>
    </row>
    <row r="1007" spans="1:18" x14ac:dyDescent="0.25">
      <c r="A1007" s="6">
        <v>0.79766203703911742</v>
      </c>
      <c r="B1007">
        <v>19</v>
      </c>
      <c r="C1007">
        <v>8</v>
      </c>
      <c r="D1007">
        <v>38</v>
      </c>
      <c r="E1007">
        <v>1.8148437500000001</v>
      </c>
      <c r="F1007">
        <v>1.7723083496093751E-3</v>
      </c>
      <c r="I1007" s="6">
        <v>0.79540509259259251</v>
      </c>
      <c r="J1007">
        <v>19</v>
      </c>
      <c r="K1007">
        <v>5</v>
      </c>
      <c r="L1007">
        <v>23</v>
      </c>
      <c r="M1007" s="1">
        <v>527.75</v>
      </c>
      <c r="N1007">
        <v>1000</v>
      </c>
    </row>
    <row r="1008" spans="1:18" x14ac:dyDescent="0.25">
      <c r="A1008" s="6">
        <v>0.79777777777781012</v>
      </c>
      <c r="B1008">
        <v>19</v>
      </c>
      <c r="C1008">
        <v>8</v>
      </c>
      <c r="D1008">
        <v>48</v>
      </c>
      <c r="E1008">
        <v>3.1863281250000002</v>
      </c>
      <c r="F1008">
        <v>3.1116485595703127E-3</v>
      </c>
      <c r="I1008" s="6">
        <v>0.79552083333333334</v>
      </c>
      <c r="J1008">
        <v>19</v>
      </c>
      <c r="K1008">
        <v>5</v>
      </c>
      <c r="L1008">
        <v>33</v>
      </c>
      <c r="M1008" s="1">
        <v>525</v>
      </c>
      <c r="N1008">
        <v>1000</v>
      </c>
    </row>
    <row r="1009" spans="1:17" x14ac:dyDescent="0.25">
      <c r="A1009" s="6">
        <v>0.79789351851650281</v>
      </c>
      <c r="B1009">
        <v>19</v>
      </c>
      <c r="C1009">
        <v>8</v>
      </c>
      <c r="D1009">
        <v>58</v>
      </c>
      <c r="E1009">
        <v>0.65283203125</v>
      </c>
      <c r="F1009">
        <v>6.3753128051757813E-4</v>
      </c>
      <c r="I1009" s="6">
        <v>0.79563657407407407</v>
      </c>
      <c r="J1009">
        <v>19</v>
      </c>
      <c r="K1009">
        <v>5</v>
      </c>
      <c r="L1009">
        <v>43</v>
      </c>
      <c r="M1009" s="1">
        <v>531.45000000000005</v>
      </c>
      <c r="N1009">
        <v>1000</v>
      </c>
    </row>
    <row r="1010" spans="1:17" x14ac:dyDescent="0.25">
      <c r="A1010" s="6">
        <v>0.79800925926247146</v>
      </c>
      <c r="B1010">
        <v>19</v>
      </c>
      <c r="C1010">
        <v>9</v>
      </c>
      <c r="D1010">
        <v>8</v>
      </c>
      <c r="E1010">
        <v>0.984375</v>
      </c>
      <c r="F1010">
        <v>9.613037109375E-4</v>
      </c>
      <c r="I1010" s="6">
        <v>0.79575231481481479</v>
      </c>
      <c r="J1010">
        <v>19</v>
      </c>
      <c r="K1010">
        <v>5</v>
      </c>
      <c r="L1010">
        <v>53</v>
      </c>
      <c r="M1010" s="1">
        <v>515.5</v>
      </c>
      <c r="N1010">
        <v>1000</v>
      </c>
    </row>
    <row r="1011" spans="1:17" x14ac:dyDescent="0.25">
      <c r="A1011" s="6">
        <v>0.79813657407794381</v>
      </c>
      <c r="B1011">
        <v>19</v>
      </c>
      <c r="C1011">
        <v>9</v>
      </c>
      <c r="D1011">
        <v>19</v>
      </c>
      <c r="E1011">
        <v>1.0657848011363638</v>
      </c>
      <c r="F1011">
        <v>1.0408054698597302E-3</v>
      </c>
      <c r="I1011" s="6">
        <v>0.79586805555555562</v>
      </c>
      <c r="J1011">
        <v>19</v>
      </c>
      <c r="K1011">
        <v>6</v>
      </c>
      <c r="L1011">
        <v>3</v>
      </c>
      <c r="M1011" s="1">
        <v>533.09999999999991</v>
      </c>
      <c r="N1011">
        <v>1000</v>
      </c>
    </row>
    <row r="1012" spans="1:17" x14ac:dyDescent="0.25">
      <c r="A1012" s="6">
        <v>0.7982523148166365</v>
      </c>
      <c r="B1012">
        <v>19</v>
      </c>
      <c r="C1012">
        <v>9</v>
      </c>
      <c r="D1012">
        <v>29</v>
      </c>
      <c r="E1012">
        <v>468578.46269531251</v>
      </c>
      <c r="F1012">
        <v>457.59615497589112</v>
      </c>
      <c r="I1012" s="6">
        <v>0.79598379629629623</v>
      </c>
      <c r="J1012">
        <v>19</v>
      </c>
      <c r="K1012">
        <v>6</v>
      </c>
      <c r="L1012">
        <v>13</v>
      </c>
      <c r="M1012" s="1">
        <v>539.29999999999995</v>
      </c>
      <c r="N1012">
        <v>1000</v>
      </c>
    </row>
    <row r="1013" spans="1:17" x14ac:dyDescent="0.25">
      <c r="A1013" s="6">
        <v>0.79836805555532919</v>
      </c>
      <c r="B1013">
        <v>19</v>
      </c>
      <c r="C1013">
        <v>9</v>
      </c>
      <c r="D1013">
        <v>39</v>
      </c>
      <c r="E1013">
        <v>1501661.7611328126</v>
      </c>
      <c r="F1013">
        <v>1466.4665636062623</v>
      </c>
      <c r="I1013" s="6">
        <v>0.79609953703703706</v>
      </c>
      <c r="J1013">
        <v>19</v>
      </c>
      <c r="K1013">
        <v>6</v>
      </c>
      <c r="L1013">
        <v>23</v>
      </c>
      <c r="M1013" s="1">
        <v>534.79999999999995</v>
      </c>
      <c r="N1013">
        <v>1000</v>
      </c>
    </row>
    <row r="1014" spans="1:17" x14ac:dyDescent="0.25">
      <c r="A1014" s="6">
        <v>0.79848379629402189</v>
      </c>
      <c r="B1014">
        <v>19</v>
      </c>
      <c r="C1014">
        <v>9</v>
      </c>
      <c r="D1014">
        <v>49</v>
      </c>
      <c r="E1014">
        <v>1434680.185546875</v>
      </c>
      <c r="F1014">
        <v>1401.0548686981201</v>
      </c>
      <c r="I1014" s="6">
        <v>0.79621527777777779</v>
      </c>
      <c r="J1014">
        <v>19</v>
      </c>
      <c r="K1014">
        <v>6</v>
      </c>
      <c r="L1014">
        <v>33</v>
      </c>
      <c r="M1014" s="1">
        <v>535.29999999999995</v>
      </c>
      <c r="N1014">
        <v>1000</v>
      </c>
    </row>
    <row r="1015" spans="1:17" x14ac:dyDescent="0.25">
      <c r="A1015" s="6">
        <v>0.79859953703999054</v>
      </c>
      <c r="B1015">
        <v>19</v>
      </c>
      <c r="C1015">
        <v>9</v>
      </c>
      <c r="D1015">
        <v>59</v>
      </c>
      <c r="E1015">
        <v>1451896.4099609377</v>
      </c>
      <c r="F1015">
        <v>1417.8675878524782</v>
      </c>
      <c r="I1015" s="6">
        <v>0.79633101851851851</v>
      </c>
      <c r="J1015">
        <v>19</v>
      </c>
      <c r="K1015">
        <v>6</v>
      </c>
      <c r="L1015">
        <v>43</v>
      </c>
      <c r="M1015" s="1">
        <v>535.75</v>
      </c>
      <c r="N1015">
        <v>1000</v>
      </c>
    </row>
    <row r="1016" spans="1:17" x14ac:dyDescent="0.25">
      <c r="A1016" s="6">
        <v>0.79872685185546288</v>
      </c>
      <c r="B1016">
        <v>19</v>
      </c>
      <c r="C1016">
        <v>10</v>
      </c>
      <c r="D1016">
        <v>10</v>
      </c>
      <c r="E1016">
        <v>1438315.5766157671</v>
      </c>
      <c r="F1016">
        <v>1404.605055288835</v>
      </c>
      <c r="I1016" s="6">
        <v>0.79644675925925934</v>
      </c>
      <c r="J1016">
        <v>19</v>
      </c>
      <c r="K1016">
        <v>6</v>
      </c>
      <c r="L1016">
        <v>53</v>
      </c>
      <c r="M1016" s="1">
        <v>534.45000000000005</v>
      </c>
      <c r="N1016">
        <v>1000</v>
      </c>
    </row>
    <row r="1017" spans="1:17" x14ac:dyDescent="0.25">
      <c r="A1017" s="6">
        <v>0.79885416667093523</v>
      </c>
      <c r="B1017">
        <v>19</v>
      </c>
      <c r="C1017">
        <v>10</v>
      </c>
      <c r="D1017">
        <v>21</v>
      </c>
      <c r="E1017">
        <v>1411870.3258167615</v>
      </c>
      <c r="F1017">
        <v>1378.7796150554311</v>
      </c>
      <c r="I1017" s="6">
        <v>0.79656249999999995</v>
      </c>
      <c r="J1017">
        <v>19</v>
      </c>
      <c r="K1017">
        <v>7</v>
      </c>
      <c r="L1017">
        <v>3</v>
      </c>
      <c r="M1017" s="1">
        <v>521.95000000000005</v>
      </c>
      <c r="N1017">
        <v>1000</v>
      </c>
    </row>
    <row r="1018" spans="1:17" x14ac:dyDescent="0.25">
      <c r="A1018" s="6">
        <v>0.79896990740962792</v>
      </c>
      <c r="B1018">
        <v>19</v>
      </c>
      <c r="C1018">
        <v>10</v>
      </c>
      <c r="D1018">
        <v>31</v>
      </c>
      <c r="E1018">
        <v>1390455.6076171875</v>
      </c>
      <c r="F1018">
        <v>1357.8668043136597</v>
      </c>
      <c r="I1018" s="6">
        <v>0.79667824074074067</v>
      </c>
      <c r="J1018">
        <v>19</v>
      </c>
      <c r="K1018">
        <v>7</v>
      </c>
      <c r="L1018">
        <v>13</v>
      </c>
      <c r="M1018" s="1">
        <v>536.65</v>
      </c>
      <c r="N1018">
        <v>1000</v>
      </c>
    </row>
    <row r="1019" spans="1:17" x14ac:dyDescent="0.25">
      <c r="A1019" s="6">
        <v>0.79908564815559657</v>
      </c>
      <c r="B1019">
        <v>19</v>
      </c>
      <c r="C1019">
        <v>10</v>
      </c>
      <c r="D1019">
        <v>41</v>
      </c>
      <c r="E1019">
        <v>1465477.7685546875</v>
      </c>
      <c r="F1019">
        <v>1431.130633354187</v>
      </c>
      <c r="I1019" s="6">
        <v>0.79679398148148151</v>
      </c>
      <c r="J1019">
        <v>19</v>
      </c>
      <c r="K1019">
        <v>7</v>
      </c>
      <c r="L1019">
        <v>23</v>
      </c>
      <c r="M1019" s="1">
        <v>522.79999999999995</v>
      </c>
      <c r="N1019">
        <v>1000</v>
      </c>
    </row>
    <row r="1020" spans="1:17" x14ac:dyDescent="0.25">
      <c r="A1020" s="6">
        <v>0.79920138889428927</v>
      </c>
      <c r="B1020">
        <v>19</v>
      </c>
      <c r="C1020">
        <v>10</v>
      </c>
      <c r="D1020">
        <v>51</v>
      </c>
      <c r="E1020">
        <v>1254051.9931640625</v>
      </c>
      <c r="F1020">
        <v>1224.6601495742798</v>
      </c>
      <c r="I1020" s="6">
        <v>0.79690972222222223</v>
      </c>
      <c r="J1020">
        <v>19</v>
      </c>
      <c r="K1020">
        <v>7</v>
      </c>
      <c r="L1020">
        <v>33</v>
      </c>
      <c r="M1020" s="1">
        <v>526.35</v>
      </c>
      <c r="N1020">
        <v>1000</v>
      </c>
    </row>
    <row r="1021" spans="1:17" x14ac:dyDescent="0.25">
      <c r="A1021" s="6">
        <v>0.79931712963298196</v>
      </c>
      <c r="B1021">
        <v>19</v>
      </c>
      <c r="C1021">
        <v>11</v>
      </c>
      <c r="D1021">
        <v>1</v>
      </c>
      <c r="E1021">
        <v>1387720.7940429689</v>
      </c>
      <c r="F1021">
        <v>1355.1960879325868</v>
      </c>
      <c r="I1021" s="6">
        <v>0.79702546296296306</v>
      </c>
      <c r="J1021">
        <v>19</v>
      </c>
      <c r="K1021">
        <v>7</v>
      </c>
      <c r="L1021">
        <v>43</v>
      </c>
      <c r="M1021" s="1">
        <v>527.9</v>
      </c>
      <c r="N1021">
        <v>1000</v>
      </c>
    </row>
    <row r="1022" spans="1:17" x14ac:dyDescent="0.25">
      <c r="A1022" s="6">
        <v>0.79943287037167465</v>
      </c>
      <c r="B1022">
        <v>19</v>
      </c>
      <c r="C1022">
        <v>11</v>
      </c>
      <c r="D1022">
        <v>11</v>
      </c>
      <c r="E1022">
        <v>1421114.8393554688</v>
      </c>
      <c r="F1022">
        <v>1387.807460308075</v>
      </c>
      <c r="I1022" s="6">
        <v>0.79714120370370367</v>
      </c>
      <c r="J1022">
        <v>19</v>
      </c>
      <c r="K1022">
        <v>7</v>
      </c>
      <c r="L1022">
        <v>53</v>
      </c>
      <c r="M1022" s="1">
        <v>530.65</v>
      </c>
      <c r="N1022">
        <v>1000</v>
      </c>
    </row>
    <row r="1023" spans="1:17" x14ac:dyDescent="0.25">
      <c r="A1023" s="6">
        <v>0.79954861111036735</v>
      </c>
      <c r="B1023">
        <v>19</v>
      </c>
      <c r="C1023">
        <v>11</v>
      </c>
      <c r="D1023">
        <v>21</v>
      </c>
      <c r="E1023">
        <v>1502939.5815429688</v>
      </c>
      <c r="F1023">
        <v>1467.7144351005554</v>
      </c>
      <c r="I1023" s="6">
        <v>0.79725694444444439</v>
      </c>
      <c r="J1023">
        <v>19</v>
      </c>
      <c r="K1023">
        <v>8</v>
      </c>
      <c r="L1023">
        <v>3</v>
      </c>
      <c r="M1023" s="1">
        <v>534.5</v>
      </c>
      <c r="N1023">
        <v>1000</v>
      </c>
    </row>
    <row r="1024" spans="1:17" x14ac:dyDescent="0.25">
      <c r="A1024" s="6">
        <v>0.79967592593311565</v>
      </c>
      <c r="B1024">
        <v>19</v>
      </c>
      <c r="C1024">
        <v>11</v>
      </c>
      <c r="D1024">
        <v>32</v>
      </c>
      <c r="E1024">
        <v>1396605.1759588069</v>
      </c>
      <c r="F1024">
        <v>1363.8722421472723</v>
      </c>
      <c r="I1024" s="6">
        <v>0.79737268518518523</v>
      </c>
      <c r="J1024">
        <v>19</v>
      </c>
      <c r="K1024">
        <v>8</v>
      </c>
      <c r="L1024">
        <v>13</v>
      </c>
      <c r="M1024" s="1">
        <v>529</v>
      </c>
      <c r="N1024">
        <v>0</v>
      </c>
      <c r="O1024" t="s">
        <v>45</v>
      </c>
      <c r="P1024" t="s">
        <v>33</v>
      </c>
      <c r="Q1024">
        <v>9</v>
      </c>
    </row>
    <row r="1025" spans="1:17" x14ac:dyDescent="0.25">
      <c r="A1025" s="6">
        <v>0.79979166667180834</v>
      </c>
      <c r="B1025">
        <v>19</v>
      </c>
      <c r="C1025">
        <v>11</v>
      </c>
      <c r="D1025">
        <v>42</v>
      </c>
      <c r="E1025">
        <v>1545605.41484375</v>
      </c>
      <c r="F1025">
        <v>1509.3802879333496</v>
      </c>
      <c r="I1025" s="6">
        <v>0.79748842592592595</v>
      </c>
      <c r="J1025">
        <v>19</v>
      </c>
      <c r="K1025">
        <v>8</v>
      </c>
      <c r="L1025">
        <v>23</v>
      </c>
      <c r="M1025" s="1">
        <v>523.1</v>
      </c>
      <c r="N1025">
        <v>250</v>
      </c>
      <c r="O1025" t="s">
        <v>34</v>
      </c>
      <c r="P1025" t="s">
        <v>33</v>
      </c>
      <c r="Q1025">
        <v>10</v>
      </c>
    </row>
    <row r="1026" spans="1:17" x14ac:dyDescent="0.25">
      <c r="A1026" s="6">
        <v>0.79990740741050104</v>
      </c>
      <c r="B1026">
        <v>19</v>
      </c>
      <c r="C1026">
        <v>11</v>
      </c>
      <c r="D1026">
        <v>52</v>
      </c>
      <c r="E1026">
        <v>522962.3620117188</v>
      </c>
      <c r="F1026">
        <v>510.70543165206914</v>
      </c>
      <c r="I1026" s="6">
        <v>0.79760416666666656</v>
      </c>
      <c r="J1026">
        <v>19</v>
      </c>
      <c r="K1026">
        <v>8</v>
      </c>
      <c r="L1026">
        <v>33</v>
      </c>
      <c r="M1026" s="1">
        <v>511.20000000000005</v>
      </c>
      <c r="N1026">
        <v>250</v>
      </c>
    </row>
    <row r="1027" spans="1:17" x14ac:dyDescent="0.25">
      <c r="A1027" s="6">
        <v>0.80002314814919373</v>
      </c>
      <c r="B1027">
        <v>19</v>
      </c>
      <c r="C1027">
        <v>12</v>
      </c>
      <c r="D1027">
        <v>2</v>
      </c>
      <c r="E1027">
        <v>354266.7151367187</v>
      </c>
      <c r="F1027">
        <v>345.96358900070186</v>
      </c>
      <c r="I1027" s="6">
        <v>0.79771990740740739</v>
      </c>
      <c r="J1027">
        <v>19</v>
      </c>
      <c r="K1027">
        <v>8</v>
      </c>
      <c r="L1027">
        <v>43</v>
      </c>
      <c r="M1027" s="1">
        <v>473.85</v>
      </c>
      <c r="N1027">
        <v>250</v>
      </c>
    </row>
    <row r="1028" spans="1:17" x14ac:dyDescent="0.25">
      <c r="A1028" s="6">
        <v>0.80013888888788642</v>
      </c>
      <c r="B1028">
        <v>19</v>
      </c>
      <c r="C1028">
        <v>12</v>
      </c>
      <c r="D1028">
        <v>12</v>
      </c>
      <c r="E1028">
        <v>420728.72138671874</v>
      </c>
      <c r="F1028">
        <v>410.86789197921752</v>
      </c>
      <c r="I1028" s="6">
        <v>0.79783564814814811</v>
      </c>
      <c r="J1028">
        <v>19</v>
      </c>
      <c r="K1028">
        <v>8</v>
      </c>
      <c r="L1028">
        <v>53</v>
      </c>
      <c r="M1028" s="1">
        <v>473.29999999999995</v>
      </c>
      <c r="N1028">
        <v>250</v>
      </c>
    </row>
    <row r="1029" spans="1:17" x14ac:dyDescent="0.25">
      <c r="A1029" s="6">
        <v>0.80025462962657912</v>
      </c>
      <c r="B1029">
        <v>19</v>
      </c>
      <c r="C1029">
        <v>12</v>
      </c>
      <c r="D1029">
        <v>22</v>
      </c>
      <c r="E1029">
        <v>422074.09853515628</v>
      </c>
      <c r="F1029">
        <v>412.18173685073856</v>
      </c>
      <c r="I1029" s="6">
        <v>0.79795138888888895</v>
      </c>
      <c r="J1029">
        <v>19</v>
      </c>
      <c r="K1029">
        <v>9</v>
      </c>
      <c r="L1029">
        <v>3</v>
      </c>
      <c r="M1029" s="1">
        <v>469</v>
      </c>
      <c r="N1029">
        <v>250</v>
      </c>
    </row>
    <row r="1030" spans="1:17" x14ac:dyDescent="0.25">
      <c r="A1030" s="6">
        <v>0.80038194444932742</v>
      </c>
      <c r="B1030">
        <v>19</v>
      </c>
      <c r="C1030">
        <v>12</v>
      </c>
      <c r="D1030">
        <v>33</v>
      </c>
      <c r="E1030">
        <v>364358.04137073865</v>
      </c>
      <c r="F1030">
        <v>355.81839977611196</v>
      </c>
      <c r="I1030" s="6">
        <v>0.79806712962962967</v>
      </c>
      <c r="J1030">
        <v>19</v>
      </c>
      <c r="K1030">
        <v>9</v>
      </c>
      <c r="L1030">
        <v>13</v>
      </c>
      <c r="M1030" s="1">
        <v>465.45</v>
      </c>
      <c r="N1030">
        <v>250</v>
      </c>
    </row>
    <row r="1031" spans="1:17" x14ac:dyDescent="0.25">
      <c r="A1031" s="6">
        <v>0.80049768518802011</v>
      </c>
      <c r="B1031">
        <v>19</v>
      </c>
      <c r="C1031">
        <v>12</v>
      </c>
      <c r="D1031">
        <v>43</v>
      </c>
      <c r="E1031">
        <v>399462.54228515626</v>
      </c>
      <c r="F1031">
        <v>390.10013895034791</v>
      </c>
      <c r="I1031" s="6">
        <v>0.79818287037037028</v>
      </c>
      <c r="J1031">
        <v>19</v>
      </c>
      <c r="K1031">
        <v>9</v>
      </c>
      <c r="L1031">
        <v>23</v>
      </c>
      <c r="M1031" s="1">
        <v>465.4</v>
      </c>
      <c r="N1031">
        <v>250</v>
      </c>
    </row>
    <row r="1032" spans="1:17" x14ac:dyDescent="0.25">
      <c r="A1032" s="6">
        <v>0.80061342592671281</v>
      </c>
      <c r="B1032">
        <v>19</v>
      </c>
      <c r="C1032">
        <v>12</v>
      </c>
      <c r="D1032">
        <v>53</v>
      </c>
      <c r="E1032">
        <v>397817.78964843752</v>
      </c>
      <c r="F1032">
        <v>388.49393520355227</v>
      </c>
      <c r="I1032" s="6">
        <v>0.79829861111111111</v>
      </c>
      <c r="J1032">
        <v>19</v>
      </c>
      <c r="K1032">
        <v>9</v>
      </c>
      <c r="L1032">
        <v>33</v>
      </c>
      <c r="M1032" s="1">
        <v>540.09999999999991</v>
      </c>
      <c r="N1032">
        <v>250</v>
      </c>
    </row>
    <row r="1033" spans="1:17" x14ac:dyDescent="0.25">
      <c r="A1033" s="6">
        <v>0.8007291666654055</v>
      </c>
      <c r="B1033">
        <v>19</v>
      </c>
      <c r="C1033">
        <v>13</v>
      </c>
      <c r="D1033">
        <v>3</v>
      </c>
      <c r="E1033">
        <v>352338.41123046877</v>
      </c>
      <c r="F1033">
        <v>344.08047971725466</v>
      </c>
      <c r="I1033" s="6">
        <v>0.79841435185185183</v>
      </c>
      <c r="J1033">
        <v>19</v>
      </c>
      <c r="K1033">
        <v>9</v>
      </c>
      <c r="L1033">
        <v>43</v>
      </c>
      <c r="M1033" s="1">
        <v>602.90000000000009</v>
      </c>
      <c r="N1033">
        <v>250</v>
      </c>
    </row>
    <row r="1034" spans="1:17" x14ac:dyDescent="0.25">
      <c r="A1034" s="6">
        <v>0.80084490740409819</v>
      </c>
      <c r="B1034">
        <v>19</v>
      </c>
      <c r="C1034">
        <v>13</v>
      </c>
      <c r="D1034">
        <v>13</v>
      </c>
      <c r="E1034">
        <v>390723.71308593749</v>
      </c>
      <c r="F1034">
        <v>381.56612606048583</v>
      </c>
      <c r="I1034" s="6">
        <v>0.79853009259259267</v>
      </c>
      <c r="J1034">
        <v>19</v>
      </c>
      <c r="K1034">
        <v>9</v>
      </c>
      <c r="L1034">
        <v>53</v>
      </c>
      <c r="M1034" s="1">
        <v>608.9</v>
      </c>
      <c r="N1034">
        <v>250</v>
      </c>
    </row>
    <row r="1035" spans="1:17" x14ac:dyDescent="0.25">
      <c r="A1035" s="6">
        <v>0.8009722222268465</v>
      </c>
      <c r="B1035">
        <v>19</v>
      </c>
      <c r="C1035">
        <v>13</v>
      </c>
      <c r="D1035">
        <v>24</v>
      </c>
      <c r="E1035">
        <v>400432.8984375</v>
      </c>
      <c r="F1035">
        <v>391.04775238037109</v>
      </c>
      <c r="I1035" s="6">
        <v>0.79864583333333339</v>
      </c>
      <c r="J1035">
        <v>19</v>
      </c>
      <c r="K1035">
        <v>10</v>
      </c>
      <c r="L1035">
        <v>3</v>
      </c>
      <c r="M1035" s="1">
        <v>613.95000000000005</v>
      </c>
      <c r="N1035">
        <v>250</v>
      </c>
    </row>
    <row r="1036" spans="1:17" x14ac:dyDescent="0.25">
      <c r="A1036" s="6">
        <v>0.80109953703504289</v>
      </c>
      <c r="B1036">
        <v>19</v>
      </c>
      <c r="C1036">
        <v>13</v>
      </c>
      <c r="D1036">
        <v>35</v>
      </c>
      <c r="E1036">
        <v>358820.80877130682</v>
      </c>
      <c r="F1036">
        <v>350.41094606572932</v>
      </c>
      <c r="I1036" s="6">
        <v>0.798761574074074</v>
      </c>
      <c r="J1036">
        <v>19</v>
      </c>
      <c r="K1036">
        <v>10</v>
      </c>
      <c r="L1036">
        <v>13</v>
      </c>
      <c r="M1036" s="1">
        <v>607.29999999999995</v>
      </c>
      <c r="N1036">
        <v>250</v>
      </c>
    </row>
    <row r="1037" spans="1:17" x14ac:dyDescent="0.25">
      <c r="A1037" s="6">
        <v>0.80121527778101154</v>
      </c>
      <c r="B1037">
        <v>19</v>
      </c>
      <c r="C1037">
        <v>13</v>
      </c>
      <c r="D1037">
        <v>45</v>
      </c>
      <c r="E1037">
        <v>398452.80830078124</v>
      </c>
      <c r="F1037">
        <v>389.11407060623168</v>
      </c>
      <c r="I1037" s="6">
        <v>0.79887731481481483</v>
      </c>
      <c r="J1037">
        <v>19</v>
      </c>
      <c r="K1037">
        <v>10</v>
      </c>
      <c r="L1037">
        <v>23</v>
      </c>
      <c r="M1037" s="1">
        <v>610.34999999999991</v>
      </c>
      <c r="N1037">
        <v>250</v>
      </c>
    </row>
    <row r="1038" spans="1:17" x14ac:dyDescent="0.25">
      <c r="A1038" s="6">
        <v>0.80133101852698019</v>
      </c>
      <c r="B1038">
        <v>19</v>
      </c>
      <c r="C1038">
        <v>13</v>
      </c>
      <c r="D1038">
        <v>55</v>
      </c>
      <c r="E1038">
        <v>396688.56748046877</v>
      </c>
      <c r="F1038">
        <v>387.39117918014529</v>
      </c>
      <c r="I1038" s="6">
        <v>0.79899305555555555</v>
      </c>
      <c r="J1038">
        <v>19</v>
      </c>
      <c r="K1038">
        <v>10</v>
      </c>
      <c r="L1038">
        <v>33</v>
      </c>
      <c r="M1038" s="1">
        <v>613.29999999999995</v>
      </c>
      <c r="N1038">
        <v>250</v>
      </c>
    </row>
    <row r="1039" spans="1:17" x14ac:dyDescent="0.25">
      <c r="A1039" s="6">
        <v>0.80144675926567288</v>
      </c>
      <c r="B1039">
        <v>19</v>
      </c>
      <c r="C1039">
        <v>14</v>
      </c>
      <c r="D1039">
        <v>5</v>
      </c>
      <c r="E1039">
        <v>391609.00595703122</v>
      </c>
      <c r="F1039">
        <v>382.4306698799133</v>
      </c>
      <c r="I1039" s="6">
        <v>0.79910879629629628</v>
      </c>
      <c r="J1039">
        <v>19</v>
      </c>
      <c r="K1039">
        <v>10</v>
      </c>
      <c r="L1039">
        <v>43</v>
      </c>
      <c r="M1039" s="1">
        <v>612.9</v>
      </c>
      <c r="N1039">
        <v>250</v>
      </c>
    </row>
    <row r="1040" spans="1:17" x14ac:dyDescent="0.25">
      <c r="A1040" s="6">
        <v>0.80157407407386927</v>
      </c>
      <c r="B1040">
        <v>19</v>
      </c>
      <c r="C1040">
        <v>14</v>
      </c>
      <c r="D1040">
        <v>16</v>
      </c>
      <c r="E1040">
        <v>375111.77041903406</v>
      </c>
      <c r="F1040">
        <v>366.32008829983795</v>
      </c>
      <c r="I1040" s="6">
        <v>0.79922453703703711</v>
      </c>
      <c r="J1040">
        <v>19</v>
      </c>
      <c r="K1040">
        <v>10</v>
      </c>
      <c r="L1040">
        <v>53</v>
      </c>
      <c r="M1040" s="1">
        <v>606.70000000000005</v>
      </c>
      <c r="N1040">
        <v>250</v>
      </c>
    </row>
    <row r="1041" spans="1:14" x14ac:dyDescent="0.25">
      <c r="A1041" s="6">
        <v>0.80170138889661757</v>
      </c>
      <c r="B1041">
        <v>19</v>
      </c>
      <c r="C1041">
        <v>14</v>
      </c>
      <c r="D1041">
        <v>27</v>
      </c>
      <c r="E1041">
        <v>380529.27139559656</v>
      </c>
      <c r="F1041">
        <v>371.61061659726226</v>
      </c>
      <c r="I1041" s="6">
        <v>0.79934027777777772</v>
      </c>
      <c r="J1041">
        <v>19</v>
      </c>
      <c r="K1041">
        <v>11</v>
      </c>
      <c r="L1041">
        <v>3</v>
      </c>
      <c r="M1041" s="1">
        <v>604.65000000000009</v>
      </c>
      <c r="N1041">
        <v>250</v>
      </c>
    </row>
    <row r="1042" spans="1:14" x14ac:dyDescent="0.25">
      <c r="A1042" s="6">
        <v>0.80182870370481396</v>
      </c>
      <c r="B1042">
        <v>19</v>
      </c>
      <c r="C1042">
        <v>14</v>
      </c>
      <c r="D1042">
        <v>38</v>
      </c>
      <c r="E1042">
        <v>356984.91237571026</v>
      </c>
      <c r="F1042">
        <v>348.61807849190455</v>
      </c>
      <c r="I1042" s="6">
        <v>0.79945601851851855</v>
      </c>
      <c r="J1042">
        <v>19</v>
      </c>
      <c r="K1042">
        <v>11</v>
      </c>
      <c r="L1042">
        <v>13</v>
      </c>
      <c r="M1042" s="1">
        <v>609.4</v>
      </c>
      <c r="N1042">
        <v>250</v>
      </c>
    </row>
    <row r="1043" spans="1:14" x14ac:dyDescent="0.25">
      <c r="A1043" s="6">
        <v>0.80195601852028631</v>
      </c>
      <c r="B1043">
        <v>19</v>
      </c>
      <c r="C1043">
        <v>14</v>
      </c>
      <c r="D1043">
        <v>49</v>
      </c>
      <c r="E1043">
        <v>397368.36878551135</v>
      </c>
      <c r="F1043">
        <v>388.05504764210093</v>
      </c>
      <c r="I1043" s="6">
        <v>0.79957175925925927</v>
      </c>
      <c r="J1043">
        <v>19</v>
      </c>
      <c r="K1043">
        <v>11</v>
      </c>
      <c r="L1043">
        <v>23</v>
      </c>
      <c r="M1043" s="1">
        <v>614.5</v>
      </c>
      <c r="N1043">
        <v>250</v>
      </c>
    </row>
    <row r="1044" spans="1:14" x14ac:dyDescent="0.25">
      <c r="A1044" s="6">
        <v>0.80207175926625496</v>
      </c>
      <c r="B1044">
        <v>19</v>
      </c>
      <c r="C1044">
        <v>14</v>
      </c>
      <c r="D1044">
        <v>59</v>
      </c>
      <c r="E1044">
        <v>394767.62714843749</v>
      </c>
      <c r="F1044">
        <v>385.51526088714598</v>
      </c>
      <c r="I1044" s="6">
        <v>0.7996875</v>
      </c>
      <c r="J1044">
        <v>19</v>
      </c>
      <c r="K1044">
        <v>11</v>
      </c>
      <c r="L1044">
        <v>33</v>
      </c>
      <c r="M1044" s="1">
        <v>624.79999999999995</v>
      </c>
      <c r="N1044">
        <v>250</v>
      </c>
    </row>
    <row r="1045" spans="1:14" x14ac:dyDescent="0.25">
      <c r="A1045" s="6">
        <v>0.80219907407445135</v>
      </c>
      <c r="B1045">
        <v>19</v>
      </c>
      <c r="C1045">
        <v>15</v>
      </c>
      <c r="D1045">
        <v>10</v>
      </c>
      <c r="E1045">
        <v>356212.91033380682</v>
      </c>
      <c r="F1045">
        <v>347.86417024785823</v>
      </c>
      <c r="I1045" s="6">
        <v>0.79980324074074083</v>
      </c>
      <c r="J1045">
        <v>19</v>
      </c>
      <c r="K1045">
        <v>11</v>
      </c>
      <c r="L1045">
        <v>43</v>
      </c>
      <c r="M1045" s="1">
        <v>612.45000000000005</v>
      </c>
      <c r="N1045">
        <v>250</v>
      </c>
    </row>
    <row r="1046" spans="1:14" x14ac:dyDescent="0.25">
      <c r="A1046" s="6">
        <v>0.80231481481314404</v>
      </c>
      <c r="B1046">
        <v>19</v>
      </c>
      <c r="C1046">
        <v>15</v>
      </c>
      <c r="D1046">
        <v>20</v>
      </c>
      <c r="E1046">
        <v>392827.72158203123</v>
      </c>
      <c r="F1046">
        <v>383.62082185745237</v>
      </c>
      <c r="I1046" s="6">
        <v>0.79991898148148144</v>
      </c>
      <c r="J1046">
        <v>19</v>
      </c>
      <c r="K1046">
        <v>11</v>
      </c>
      <c r="L1046">
        <v>53</v>
      </c>
      <c r="M1046" s="1">
        <v>601.25</v>
      </c>
      <c r="N1046">
        <v>250</v>
      </c>
    </row>
    <row r="1047" spans="1:14" x14ac:dyDescent="0.25">
      <c r="A1047" s="6">
        <v>0.80243055555911269</v>
      </c>
      <c r="B1047">
        <v>19</v>
      </c>
      <c r="C1047">
        <v>15</v>
      </c>
      <c r="D1047">
        <v>30</v>
      </c>
      <c r="E1047">
        <v>384053.74960937502</v>
      </c>
      <c r="F1047">
        <v>375.0524898529053</v>
      </c>
      <c r="I1047" s="6">
        <v>0.80003472222222216</v>
      </c>
      <c r="J1047">
        <v>19</v>
      </c>
      <c r="K1047">
        <v>12</v>
      </c>
      <c r="L1047">
        <v>3</v>
      </c>
      <c r="M1047" s="1">
        <v>541.54999999999995</v>
      </c>
      <c r="N1047">
        <v>250</v>
      </c>
    </row>
    <row r="1048" spans="1:14" x14ac:dyDescent="0.25">
      <c r="A1048" s="6">
        <v>0.80254629630508134</v>
      </c>
      <c r="B1048">
        <v>19</v>
      </c>
      <c r="C1048">
        <v>15</v>
      </c>
      <c r="D1048">
        <v>40</v>
      </c>
      <c r="E1048">
        <v>344898.22314453125</v>
      </c>
      <c r="F1048">
        <v>336.8146710395813</v>
      </c>
      <c r="I1048" s="6">
        <v>0.80015046296296299</v>
      </c>
      <c r="J1048">
        <v>19</v>
      </c>
      <c r="K1048">
        <v>12</v>
      </c>
      <c r="L1048">
        <v>13</v>
      </c>
      <c r="M1048" s="1">
        <v>534.04999999999995</v>
      </c>
      <c r="N1048">
        <v>250</v>
      </c>
    </row>
    <row r="1049" spans="1:14" x14ac:dyDescent="0.25">
      <c r="A1049" s="6">
        <v>0.80266203704377403</v>
      </c>
      <c r="B1049">
        <v>19</v>
      </c>
      <c r="C1049">
        <v>15</v>
      </c>
      <c r="D1049">
        <v>50</v>
      </c>
      <c r="E1049">
        <v>391709.51015624998</v>
      </c>
      <c r="F1049">
        <v>382.52881851196287</v>
      </c>
      <c r="I1049" s="6">
        <v>0.80026620370370372</v>
      </c>
      <c r="J1049">
        <v>19</v>
      </c>
      <c r="K1049">
        <v>12</v>
      </c>
      <c r="L1049">
        <v>23</v>
      </c>
      <c r="M1049" s="1">
        <v>522</v>
      </c>
      <c r="N1049">
        <v>250</v>
      </c>
    </row>
    <row r="1050" spans="1:14" x14ac:dyDescent="0.25">
      <c r="A1050" s="6">
        <v>0.80277777778246673</v>
      </c>
      <c r="B1050">
        <v>19</v>
      </c>
      <c r="C1050">
        <v>16</v>
      </c>
      <c r="D1050">
        <v>0</v>
      </c>
      <c r="E1050">
        <v>391704.39365234372</v>
      </c>
      <c r="F1050">
        <v>382.52382192611691</v>
      </c>
      <c r="I1050" s="6">
        <v>0.80038194444444455</v>
      </c>
      <c r="J1050">
        <v>19</v>
      </c>
      <c r="K1050">
        <v>12</v>
      </c>
      <c r="L1050">
        <v>33</v>
      </c>
      <c r="M1050" s="1">
        <v>520.95000000000005</v>
      </c>
      <c r="N1050">
        <v>250</v>
      </c>
    </row>
    <row r="1051" spans="1:14" x14ac:dyDescent="0.25">
      <c r="A1051" s="6">
        <v>0.80289351852115942</v>
      </c>
      <c r="B1051">
        <v>19</v>
      </c>
      <c r="C1051">
        <v>16</v>
      </c>
      <c r="D1051">
        <v>10</v>
      </c>
      <c r="E1051">
        <v>391275.91074218752</v>
      </c>
      <c r="F1051">
        <v>382.1053815841675</v>
      </c>
      <c r="I1051" s="6">
        <v>0.80049768518518516</v>
      </c>
      <c r="J1051">
        <v>19</v>
      </c>
      <c r="K1051">
        <v>12</v>
      </c>
      <c r="L1051">
        <v>43</v>
      </c>
      <c r="M1051" s="1">
        <v>520</v>
      </c>
      <c r="N1051">
        <v>250</v>
      </c>
    </row>
    <row r="1052" spans="1:14" x14ac:dyDescent="0.25">
      <c r="A1052" s="6">
        <v>0.80302083333663177</v>
      </c>
      <c r="B1052">
        <v>19</v>
      </c>
      <c r="C1052">
        <v>16</v>
      </c>
      <c r="D1052">
        <v>21</v>
      </c>
      <c r="E1052">
        <v>351918.77601207385</v>
      </c>
      <c r="F1052">
        <v>343.67067969929087</v>
      </c>
      <c r="I1052" s="6">
        <v>0.80061342592592588</v>
      </c>
      <c r="J1052">
        <v>19</v>
      </c>
      <c r="K1052">
        <v>12</v>
      </c>
      <c r="L1052">
        <v>53</v>
      </c>
      <c r="M1052" s="1">
        <v>519.45000000000005</v>
      </c>
      <c r="N1052">
        <v>250</v>
      </c>
    </row>
    <row r="1053" spans="1:14" x14ac:dyDescent="0.25">
      <c r="A1053" s="6">
        <v>0.80313657407532446</v>
      </c>
      <c r="B1053">
        <v>19</v>
      </c>
      <c r="C1053">
        <v>16</v>
      </c>
      <c r="D1053">
        <v>31</v>
      </c>
      <c r="E1053">
        <v>372443.65351562499</v>
      </c>
      <c r="F1053">
        <v>363.71450538635253</v>
      </c>
      <c r="I1053" s="6">
        <v>0.80072916666666671</v>
      </c>
      <c r="J1053">
        <v>19</v>
      </c>
      <c r="K1053">
        <v>13</v>
      </c>
      <c r="L1053">
        <v>3</v>
      </c>
      <c r="M1053" s="1">
        <v>521.04999999999995</v>
      </c>
      <c r="N1053">
        <v>250</v>
      </c>
    </row>
    <row r="1054" spans="1:14" x14ac:dyDescent="0.25">
      <c r="A1054" s="6">
        <v>0.80325231482129311</v>
      </c>
      <c r="B1054">
        <v>19</v>
      </c>
      <c r="C1054">
        <v>16</v>
      </c>
      <c r="D1054">
        <v>41</v>
      </c>
      <c r="E1054">
        <v>394743.47812499997</v>
      </c>
      <c r="F1054">
        <v>385.49167785644528</v>
      </c>
      <c r="I1054" s="6">
        <v>0.80084490740740744</v>
      </c>
      <c r="J1054">
        <v>19</v>
      </c>
      <c r="K1054">
        <v>13</v>
      </c>
      <c r="L1054">
        <v>13</v>
      </c>
      <c r="M1054" s="1">
        <v>518.45000000000005</v>
      </c>
      <c r="N1054">
        <v>250</v>
      </c>
    </row>
    <row r="1055" spans="1:14" x14ac:dyDescent="0.25">
      <c r="A1055" s="6">
        <v>0.80336805555998581</v>
      </c>
      <c r="B1055">
        <v>19</v>
      </c>
      <c r="C1055">
        <v>16</v>
      </c>
      <c r="D1055">
        <v>51</v>
      </c>
      <c r="E1055">
        <v>394268.11328125</v>
      </c>
      <c r="F1055">
        <v>385.0274543762207</v>
      </c>
      <c r="I1055" s="6">
        <v>0.80096064814814805</v>
      </c>
      <c r="J1055">
        <v>19</v>
      </c>
      <c r="K1055">
        <v>13</v>
      </c>
      <c r="L1055">
        <v>23</v>
      </c>
      <c r="M1055" s="1">
        <v>518.6</v>
      </c>
      <c r="N1055">
        <v>250</v>
      </c>
    </row>
    <row r="1056" spans="1:14" x14ac:dyDescent="0.25">
      <c r="A1056" s="6">
        <v>0.8034837962986785</v>
      </c>
      <c r="B1056">
        <v>19</v>
      </c>
      <c r="C1056">
        <v>17</v>
      </c>
      <c r="D1056">
        <v>1</v>
      </c>
      <c r="E1056">
        <v>350003.04121093749</v>
      </c>
      <c r="F1056">
        <v>341.79984493255614</v>
      </c>
      <c r="I1056" s="6">
        <v>0.80107638888888888</v>
      </c>
      <c r="J1056">
        <v>19</v>
      </c>
      <c r="K1056">
        <v>13</v>
      </c>
      <c r="L1056">
        <v>33</v>
      </c>
      <c r="M1056" s="1">
        <v>519.29999999999995</v>
      </c>
      <c r="N1056">
        <v>250</v>
      </c>
    </row>
    <row r="1057" spans="1:14" x14ac:dyDescent="0.25">
      <c r="A1057" s="6">
        <v>0.80359953703737119</v>
      </c>
      <c r="B1057">
        <v>19</v>
      </c>
      <c r="C1057">
        <v>17</v>
      </c>
      <c r="D1057">
        <v>11</v>
      </c>
      <c r="E1057">
        <v>392523.25556640624</v>
      </c>
      <c r="F1057">
        <v>383.32349176406859</v>
      </c>
      <c r="I1057" s="6">
        <v>0.8011921296296296</v>
      </c>
      <c r="J1057">
        <v>19</v>
      </c>
      <c r="K1057">
        <v>13</v>
      </c>
      <c r="L1057">
        <v>43</v>
      </c>
      <c r="M1057" s="1">
        <v>519.29999999999995</v>
      </c>
      <c r="N1057">
        <v>250</v>
      </c>
    </row>
    <row r="1058" spans="1:14" x14ac:dyDescent="0.25">
      <c r="A1058" s="6">
        <v>0.80371527777606389</v>
      </c>
      <c r="B1058">
        <v>19</v>
      </c>
      <c r="C1058">
        <v>17</v>
      </c>
      <c r="D1058">
        <v>21</v>
      </c>
      <c r="E1058">
        <v>395534.60312500002</v>
      </c>
      <c r="F1058">
        <v>386.26426086425784</v>
      </c>
      <c r="I1058" s="6">
        <v>0.80130787037037043</v>
      </c>
      <c r="J1058">
        <v>19</v>
      </c>
      <c r="K1058">
        <v>13</v>
      </c>
      <c r="L1058">
        <v>53</v>
      </c>
      <c r="M1058" s="1">
        <v>518.90000000000009</v>
      </c>
      <c r="N1058">
        <v>250</v>
      </c>
    </row>
    <row r="1059" spans="1:14" x14ac:dyDescent="0.25">
      <c r="A1059" s="6">
        <v>0.80383101851475658</v>
      </c>
      <c r="B1059">
        <v>19</v>
      </c>
      <c r="C1059">
        <v>17</v>
      </c>
      <c r="D1059">
        <v>31</v>
      </c>
      <c r="E1059">
        <v>391853.25390625</v>
      </c>
      <c r="F1059">
        <v>382.66919326782227</v>
      </c>
      <c r="I1059" s="6">
        <v>0.80142361111111116</v>
      </c>
      <c r="J1059">
        <v>19</v>
      </c>
      <c r="K1059">
        <v>14</v>
      </c>
      <c r="L1059">
        <v>3</v>
      </c>
      <c r="M1059" s="1">
        <v>518</v>
      </c>
      <c r="N1059">
        <v>250</v>
      </c>
    </row>
    <row r="1060" spans="1:14" x14ac:dyDescent="0.25">
      <c r="A1060" s="6">
        <v>0.80394675926072523</v>
      </c>
      <c r="B1060">
        <v>19</v>
      </c>
      <c r="C1060">
        <v>17</v>
      </c>
      <c r="D1060">
        <v>41</v>
      </c>
      <c r="E1060">
        <v>354038.5439453125</v>
      </c>
      <c r="F1060">
        <v>345.74076557159424</v>
      </c>
      <c r="I1060" s="6">
        <v>0.80153935185185177</v>
      </c>
      <c r="J1060">
        <v>19</v>
      </c>
      <c r="K1060">
        <v>14</v>
      </c>
      <c r="L1060">
        <v>13</v>
      </c>
      <c r="M1060" s="1">
        <v>520.29999999999995</v>
      </c>
      <c r="N1060">
        <v>250</v>
      </c>
    </row>
    <row r="1061" spans="1:14" x14ac:dyDescent="0.25">
      <c r="A1061" s="6">
        <v>0.80406250000669388</v>
      </c>
      <c r="B1061">
        <v>19</v>
      </c>
      <c r="C1061">
        <v>17</v>
      </c>
      <c r="D1061">
        <v>51</v>
      </c>
      <c r="E1061">
        <v>395812.05488281249</v>
      </c>
      <c r="F1061">
        <v>386.53520984649657</v>
      </c>
      <c r="I1061" s="6">
        <v>0.8016550925925926</v>
      </c>
      <c r="J1061">
        <v>19</v>
      </c>
      <c r="K1061">
        <v>14</v>
      </c>
      <c r="L1061">
        <v>23</v>
      </c>
      <c r="M1061" s="1">
        <v>518.09999999999991</v>
      </c>
      <c r="N1061">
        <v>250</v>
      </c>
    </row>
    <row r="1062" spans="1:14" x14ac:dyDescent="0.25">
      <c r="A1062" s="6">
        <v>0.80417824074538657</v>
      </c>
      <c r="B1062">
        <v>19</v>
      </c>
      <c r="C1062">
        <v>18</v>
      </c>
      <c r="D1062">
        <v>1</v>
      </c>
      <c r="E1062">
        <v>395707.99853515625</v>
      </c>
      <c r="F1062">
        <v>386.43359231948853</v>
      </c>
      <c r="I1062" s="6">
        <v>0.80177083333333332</v>
      </c>
      <c r="J1062">
        <v>19</v>
      </c>
      <c r="K1062">
        <v>14</v>
      </c>
      <c r="L1062">
        <v>33</v>
      </c>
      <c r="M1062" s="1">
        <v>519.65</v>
      </c>
      <c r="N1062">
        <v>250</v>
      </c>
    </row>
    <row r="1063" spans="1:14" x14ac:dyDescent="0.25">
      <c r="A1063" s="6">
        <v>0.80429398148407927</v>
      </c>
      <c r="B1063">
        <v>19</v>
      </c>
      <c r="C1063">
        <v>18</v>
      </c>
      <c r="D1063">
        <v>11</v>
      </c>
      <c r="E1063">
        <v>398334.3994140625</v>
      </c>
      <c r="F1063">
        <v>388.99843692779541</v>
      </c>
      <c r="I1063" s="6">
        <v>0.80188657407407404</v>
      </c>
      <c r="J1063">
        <v>19</v>
      </c>
      <c r="K1063">
        <v>14</v>
      </c>
      <c r="L1063">
        <v>43</v>
      </c>
      <c r="M1063" s="1">
        <v>517.15</v>
      </c>
      <c r="N1063">
        <v>250</v>
      </c>
    </row>
    <row r="1064" spans="1:14" x14ac:dyDescent="0.25">
      <c r="A1064" s="6">
        <v>0.80442129629955161</v>
      </c>
      <c r="B1064">
        <v>19</v>
      </c>
      <c r="C1064">
        <v>18</v>
      </c>
      <c r="D1064">
        <v>22</v>
      </c>
      <c r="E1064">
        <v>357012.93581321026</v>
      </c>
      <c r="F1064">
        <v>348.64544513008815</v>
      </c>
      <c r="I1064" s="6">
        <v>0.80200231481481488</v>
      </c>
      <c r="J1064">
        <v>19</v>
      </c>
      <c r="K1064">
        <v>14</v>
      </c>
      <c r="L1064">
        <v>53</v>
      </c>
      <c r="M1064" s="1">
        <v>518.04999999999995</v>
      </c>
      <c r="N1064">
        <v>250</v>
      </c>
    </row>
    <row r="1065" spans="1:14" x14ac:dyDescent="0.25">
      <c r="A1065" s="6">
        <v>0.80453703704552026</v>
      </c>
      <c r="B1065">
        <v>19</v>
      </c>
      <c r="C1065">
        <v>18</v>
      </c>
      <c r="D1065">
        <v>32</v>
      </c>
      <c r="E1065">
        <v>395251.97617187497</v>
      </c>
      <c r="F1065">
        <v>385.98825798034665</v>
      </c>
      <c r="I1065" s="6">
        <v>0.80211805555555549</v>
      </c>
      <c r="J1065">
        <v>19</v>
      </c>
      <c r="K1065">
        <v>15</v>
      </c>
      <c r="L1065">
        <v>3</v>
      </c>
      <c r="M1065" s="1">
        <v>519.04999999999995</v>
      </c>
      <c r="N1065">
        <v>250</v>
      </c>
    </row>
    <row r="1066" spans="1:14" x14ac:dyDescent="0.25">
      <c r="A1066" s="6">
        <v>0.80465277778421296</v>
      </c>
      <c r="B1066">
        <v>19</v>
      </c>
      <c r="C1066">
        <v>18</v>
      </c>
      <c r="D1066">
        <v>42</v>
      </c>
      <c r="E1066">
        <v>347305.62675781251</v>
      </c>
      <c r="F1066">
        <v>339.16565113067628</v>
      </c>
      <c r="I1066" s="6">
        <v>0.80223379629629632</v>
      </c>
      <c r="J1066">
        <v>19</v>
      </c>
      <c r="K1066">
        <v>15</v>
      </c>
      <c r="L1066">
        <v>13</v>
      </c>
      <c r="M1066" s="1">
        <v>519.20000000000005</v>
      </c>
      <c r="N1066">
        <v>250</v>
      </c>
    </row>
    <row r="1067" spans="1:14" x14ac:dyDescent="0.25">
      <c r="A1067" s="6">
        <v>0.80476851852290565</v>
      </c>
      <c r="B1067">
        <v>19</v>
      </c>
      <c r="C1067">
        <v>18</v>
      </c>
      <c r="D1067">
        <v>52</v>
      </c>
      <c r="E1067">
        <v>417427.09306640626</v>
      </c>
      <c r="F1067">
        <v>407.64364557266236</v>
      </c>
      <c r="I1067" s="6">
        <v>0.80234953703703704</v>
      </c>
      <c r="J1067">
        <v>19</v>
      </c>
      <c r="K1067">
        <v>15</v>
      </c>
      <c r="L1067">
        <v>23</v>
      </c>
      <c r="M1067" s="1">
        <v>519.40000000000009</v>
      </c>
      <c r="N1067">
        <v>250</v>
      </c>
    </row>
    <row r="1068" spans="1:14" x14ac:dyDescent="0.25">
      <c r="A1068" s="6">
        <v>0.80488425926159834</v>
      </c>
      <c r="B1068">
        <v>19</v>
      </c>
      <c r="C1068">
        <v>19</v>
      </c>
      <c r="D1068">
        <v>2</v>
      </c>
      <c r="E1068">
        <v>369241.98330078123</v>
      </c>
      <c r="F1068">
        <v>360.58787431716917</v>
      </c>
      <c r="I1068" s="6">
        <v>0.80246527777777776</v>
      </c>
      <c r="J1068">
        <v>19</v>
      </c>
      <c r="K1068">
        <v>15</v>
      </c>
      <c r="L1068">
        <v>33</v>
      </c>
      <c r="M1068" s="1">
        <v>518.79999999999995</v>
      </c>
      <c r="N1068">
        <v>250</v>
      </c>
    </row>
    <row r="1069" spans="1:14" x14ac:dyDescent="0.25">
      <c r="A1069" s="6">
        <v>0.80500000000029104</v>
      </c>
      <c r="B1069">
        <v>19</v>
      </c>
      <c r="C1069">
        <v>19</v>
      </c>
      <c r="D1069">
        <v>12</v>
      </c>
      <c r="E1069">
        <v>390653.39716796874</v>
      </c>
      <c r="F1069">
        <v>381.49745817184447</v>
      </c>
      <c r="I1069" s="6">
        <v>0.8025810185185186</v>
      </c>
      <c r="J1069">
        <v>19</v>
      </c>
      <c r="K1069">
        <v>15</v>
      </c>
      <c r="L1069">
        <v>43</v>
      </c>
      <c r="M1069" s="1">
        <v>519.70000000000005</v>
      </c>
      <c r="N1069">
        <v>250</v>
      </c>
    </row>
    <row r="1070" spans="1:14" x14ac:dyDescent="0.25">
      <c r="A1070" s="6">
        <v>0.80511574073898373</v>
      </c>
      <c r="B1070">
        <v>19</v>
      </c>
      <c r="C1070">
        <v>19</v>
      </c>
      <c r="D1070">
        <v>22</v>
      </c>
      <c r="E1070">
        <v>353806.38222656248</v>
      </c>
      <c r="F1070">
        <v>345.51404514312742</v>
      </c>
      <c r="I1070" s="6">
        <v>0.80269675925925921</v>
      </c>
      <c r="J1070">
        <v>19</v>
      </c>
      <c r="K1070">
        <v>15</v>
      </c>
      <c r="L1070">
        <v>53</v>
      </c>
      <c r="M1070" s="1">
        <v>519.70000000000005</v>
      </c>
      <c r="N1070">
        <v>250</v>
      </c>
    </row>
    <row r="1071" spans="1:14" x14ac:dyDescent="0.25">
      <c r="A1071" s="6">
        <v>0.80523148148495238</v>
      </c>
      <c r="B1071">
        <v>19</v>
      </c>
      <c r="C1071">
        <v>19</v>
      </c>
      <c r="D1071">
        <v>32</v>
      </c>
      <c r="E1071">
        <v>398949.7998046875</v>
      </c>
      <c r="F1071">
        <v>389.59941387176514</v>
      </c>
      <c r="I1071" s="6">
        <v>0.80281249999999993</v>
      </c>
      <c r="J1071">
        <v>19</v>
      </c>
      <c r="K1071">
        <v>16</v>
      </c>
      <c r="L1071">
        <v>3</v>
      </c>
      <c r="M1071" s="1">
        <v>522.59999999999991</v>
      </c>
      <c r="N1071">
        <v>250</v>
      </c>
    </row>
    <row r="1072" spans="1:14" x14ac:dyDescent="0.25">
      <c r="A1072" s="6">
        <v>0.80534722222364508</v>
      </c>
      <c r="B1072">
        <v>19</v>
      </c>
      <c r="C1072">
        <v>19</v>
      </c>
      <c r="D1072">
        <v>42</v>
      </c>
      <c r="E1072">
        <v>400031.99843750003</v>
      </c>
      <c r="F1072">
        <v>390.65624847412113</v>
      </c>
      <c r="I1072" s="6">
        <v>0.80292824074074076</v>
      </c>
      <c r="J1072">
        <v>19</v>
      </c>
      <c r="K1072">
        <v>16</v>
      </c>
      <c r="L1072">
        <v>13</v>
      </c>
      <c r="M1072" s="1">
        <v>522.15</v>
      </c>
      <c r="N1072">
        <v>250</v>
      </c>
    </row>
    <row r="1073" spans="1:14" x14ac:dyDescent="0.25">
      <c r="A1073" s="6">
        <v>0.80546296296961373</v>
      </c>
      <c r="B1073">
        <v>19</v>
      </c>
      <c r="C1073">
        <v>19</v>
      </c>
      <c r="D1073">
        <v>52</v>
      </c>
      <c r="E1073">
        <v>366563.63671875</v>
      </c>
      <c r="F1073">
        <v>357.9723014831543</v>
      </c>
      <c r="I1073" s="6">
        <v>0.80304398148148148</v>
      </c>
      <c r="J1073">
        <v>19</v>
      </c>
      <c r="K1073">
        <v>16</v>
      </c>
      <c r="L1073">
        <v>23</v>
      </c>
      <c r="M1073" s="1">
        <v>522.70000000000005</v>
      </c>
      <c r="N1073">
        <v>250</v>
      </c>
    </row>
    <row r="1074" spans="1:14" x14ac:dyDescent="0.25">
      <c r="A1074" s="6">
        <v>0.80557870370830642</v>
      </c>
      <c r="B1074">
        <v>19</v>
      </c>
      <c r="C1074">
        <v>20</v>
      </c>
      <c r="D1074">
        <v>2</v>
      </c>
      <c r="E1074">
        <v>406344.85712890624</v>
      </c>
      <c r="F1074">
        <v>396.8211495399475</v>
      </c>
      <c r="I1074" s="6">
        <v>0.80315972222222232</v>
      </c>
      <c r="J1074">
        <v>19</v>
      </c>
      <c r="K1074">
        <v>16</v>
      </c>
      <c r="L1074">
        <v>33</v>
      </c>
      <c r="M1074" s="1">
        <v>523.15000000000009</v>
      </c>
      <c r="N1074">
        <v>250</v>
      </c>
    </row>
    <row r="1075" spans="1:14" x14ac:dyDescent="0.25">
      <c r="A1075" s="6">
        <v>0.80569444444699911</v>
      </c>
      <c r="B1075">
        <v>19</v>
      </c>
      <c r="C1075">
        <v>20</v>
      </c>
      <c r="D1075">
        <v>12</v>
      </c>
      <c r="E1075">
        <v>400075.86904296873</v>
      </c>
      <c r="F1075">
        <v>390.69909086227415</v>
      </c>
      <c r="I1075" s="6">
        <v>0.80327546296296293</v>
      </c>
      <c r="J1075">
        <v>19</v>
      </c>
      <c r="K1075">
        <v>16</v>
      </c>
      <c r="L1075">
        <v>43</v>
      </c>
      <c r="M1075" s="1">
        <v>523.15000000000009</v>
      </c>
      <c r="N1075">
        <v>250</v>
      </c>
    </row>
    <row r="1076" spans="1:14" x14ac:dyDescent="0.25">
      <c r="A1076" s="6">
        <v>0.80581018518569181</v>
      </c>
      <c r="B1076">
        <v>19</v>
      </c>
      <c r="C1076">
        <v>20</v>
      </c>
      <c r="D1076">
        <v>22</v>
      </c>
      <c r="E1076">
        <v>393574.81591796875</v>
      </c>
      <c r="F1076">
        <v>384.35040616989136</v>
      </c>
      <c r="I1076" s="6">
        <v>0.80339120370370365</v>
      </c>
      <c r="J1076">
        <v>19</v>
      </c>
      <c r="K1076">
        <v>16</v>
      </c>
      <c r="L1076">
        <v>53</v>
      </c>
      <c r="M1076" s="1">
        <v>522.95000000000005</v>
      </c>
      <c r="N1076">
        <v>250</v>
      </c>
    </row>
    <row r="1077" spans="1:14" x14ac:dyDescent="0.25">
      <c r="A1077" s="6">
        <v>0.8059259259243845</v>
      </c>
      <c r="B1077">
        <v>19</v>
      </c>
      <c r="C1077">
        <v>20</v>
      </c>
      <c r="D1077">
        <v>32</v>
      </c>
      <c r="E1077">
        <v>356440.57988281251</v>
      </c>
      <c r="F1077">
        <v>348.08650379180909</v>
      </c>
      <c r="I1077" s="6">
        <v>0.80350694444444448</v>
      </c>
      <c r="J1077">
        <v>19</v>
      </c>
      <c r="K1077">
        <v>17</v>
      </c>
      <c r="L1077">
        <v>3</v>
      </c>
      <c r="M1077" s="1">
        <v>521.75</v>
      </c>
      <c r="N1077">
        <v>250</v>
      </c>
    </row>
    <row r="1078" spans="1:14" x14ac:dyDescent="0.25">
      <c r="A1078" s="6">
        <v>0.80604166666307719</v>
      </c>
      <c r="B1078">
        <v>19</v>
      </c>
      <c r="C1078">
        <v>20</v>
      </c>
      <c r="D1078">
        <v>42</v>
      </c>
      <c r="E1078">
        <v>400381.00839843752</v>
      </c>
      <c r="F1078">
        <v>390.99707851409914</v>
      </c>
      <c r="I1078" s="6">
        <v>0.8036226851851852</v>
      </c>
      <c r="J1078">
        <v>19</v>
      </c>
      <c r="K1078">
        <v>17</v>
      </c>
      <c r="L1078">
        <v>13</v>
      </c>
      <c r="M1078" s="1">
        <v>522.29999999999995</v>
      </c>
      <c r="N1078">
        <v>250</v>
      </c>
    </row>
    <row r="1079" spans="1:14" x14ac:dyDescent="0.25">
      <c r="A1079" s="6">
        <v>0.80615740740904585</v>
      </c>
      <c r="B1079">
        <v>19</v>
      </c>
      <c r="C1079">
        <v>20</v>
      </c>
      <c r="D1079">
        <v>52</v>
      </c>
      <c r="E1079">
        <v>385301.90400390624</v>
      </c>
      <c r="F1079">
        <v>376.27139062881469</v>
      </c>
      <c r="I1079" s="6">
        <v>0.80373842592592604</v>
      </c>
      <c r="J1079">
        <v>19</v>
      </c>
      <c r="K1079">
        <v>17</v>
      </c>
      <c r="L1079">
        <v>23</v>
      </c>
      <c r="M1079" s="1">
        <v>522.6</v>
      </c>
      <c r="N1079">
        <v>250</v>
      </c>
    </row>
    <row r="1080" spans="1:14" x14ac:dyDescent="0.25">
      <c r="A1080" s="6">
        <v>0.8062731481550145</v>
      </c>
      <c r="B1080">
        <v>19</v>
      </c>
      <c r="C1080">
        <v>21</v>
      </c>
      <c r="D1080">
        <v>2</v>
      </c>
      <c r="E1080">
        <v>406796.27509765624</v>
      </c>
      <c r="F1080">
        <v>397.26198740005492</v>
      </c>
      <c r="I1080" s="6">
        <v>0.80385416666666665</v>
      </c>
      <c r="J1080">
        <v>19</v>
      </c>
      <c r="K1080">
        <v>17</v>
      </c>
      <c r="L1080">
        <v>33</v>
      </c>
      <c r="M1080" s="1">
        <v>522.79999999999995</v>
      </c>
      <c r="N1080">
        <v>250</v>
      </c>
    </row>
    <row r="1081" spans="1:14" x14ac:dyDescent="0.25">
      <c r="A1081" s="6">
        <v>0.80638888889370719</v>
      </c>
      <c r="B1081">
        <v>19</v>
      </c>
      <c r="C1081">
        <v>21</v>
      </c>
      <c r="D1081">
        <v>12</v>
      </c>
      <c r="E1081">
        <v>400380.1025390625</v>
      </c>
      <c r="F1081">
        <v>390.99619388580322</v>
      </c>
      <c r="I1081" s="6">
        <v>0.80396990740740737</v>
      </c>
      <c r="J1081">
        <v>19</v>
      </c>
      <c r="K1081">
        <v>17</v>
      </c>
      <c r="L1081">
        <v>43</v>
      </c>
      <c r="M1081" s="1">
        <v>522.84999999999991</v>
      </c>
      <c r="N1081">
        <v>250</v>
      </c>
    </row>
    <row r="1082" spans="1:14" x14ac:dyDescent="0.25">
      <c r="A1082" s="6">
        <v>0.80651620370190358</v>
      </c>
      <c r="B1082">
        <v>19</v>
      </c>
      <c r="C1082">
        <v>21</v>
      </c>
      <c r="D1082">
        <v>23</v>
      </c>
      <c r="E1082">
        <v>383007.58664772729</v>
      </c>
      <c r="F1082">
        <v>374.03084633567119</v>
      </c>
      <c r="I1082" s="6">
        <v>0.8040856481481482</v>
      </c>
      <c r="J1082">
        <v>19</v>
      </c>
      <c r="K1082">
        <v>17</v>
      </c>
      <c r="L1082">
        <v>53</v>
      </c>
      <c r="M1082" s="1">
        <v>522.65</v>
      </c>
      <c r="N1082">
        <v>250</v>
      </c>
    </row>
    <row r="1083" spans="1:14" x14ac:dyDescent="0.25">
      <c r="A1083" s="6">
        <v>0.80663194444787223</v>
      </c>
      <c r="B1083">
        <v>19</v>
      </c>
      <c r="C1083">
        <v>21</v>
      </c>
      <c r="D1083">
        <v>33</v>
      </c>
      <c r="E1083">
        <v>399052.89199218748</v>
      </c>
      <c r="F1083">
        <v>389.70008983612058</v>
      </c>
      <c r="I1083" s="6">
        <v>0.80420138888888892</v>
      </c>
      <c r="J1083">
        <v>19</v>
      </c>
      <c r="K1083">
        <v>18</v>
      </c>
      <c r="L1083">
        <v>3</v>
      </c>
      <c r="M1083" s="1">
        <v>523.15</v>
      </c>
      <c r="N1083">
        <v>250</v>
      </c>
    </row>
    <row r="1084" spans="1:14" x14ac:dyDescent="0.25">
      <c r="A1084" s="6">
        <v>0.80675925926334457</v>
      </c>
      <c r="B1084">
        <v>19</v>
      </c>
      <c r="C1084">
        <v>21</v>
      </c>
      <c r="D1084">
        <v>44</v>
      </c>
      <c r="E1084">
        <v>359349.427734375</v>
      </c>
      <c r="F1084">
        <v>350.92717552185059</v>
      </c>
      <c r="I1084" s="6">
        <v>0.80431712962962953</v>
      </c>
      <c r="J1084">
        <v>19</v>
      </c>
      <c r="K1084">
        <v>18</v>
      </c>
      <c r="L1084">
        <v>13</v>
      </c>
      <c r="M1084" s="1">
        <v>522.79999999999995</v>
      </c>
      <c r="N1084">
        <v>250</v>
      </c>
    </row>
    <row r="1085" spans="1:14" x14ac:dyDescent="0.25">
      <c r="A1085" s="6">
        <v>0.80687500000203727</v>
      </c>
      <c r="B1085">
        <v>19</v>
      </c>
      <c r="C1085">
        <v>21</v>
      </c>
      <c r="D1085">
        <v>54</v>
      </c>
      <c r="E1085">
        <v>400410.46503906249</v>
      </c>
      <c r="F1085">
        <v>391.02584476470946</v>
      </c>
      <c r="I1085" s="6">
        <v>0.80443287037037037</v>
      </c>
      <c r="J1085">
        <v>19</v>
      </c>
      <c r="K1085">
        <v>18</v>
      </c>
      <c r="L1085">
        <v>23</v>
      </c>
      <c r="M1085" s="1">
        <v>522.40000000000009</v>
      </c>
      <c r="N1085">
        <v>250</v>
      </c>
    </row>
    <row r="1086" spans="1:14" x14ac:dyDescent="0.25">
      <c r="A1086" s="6">
        <v>0.80699074074072996</v>
      </c>
      <c r="B1086">
        <v>19</v>
      </c>
      <c r="C1086">
        <v>22</v>
      </c>
      <c r="D1086">
        <v>4</v>
      </c>
      <c r="E1086">
        <v>397174.89462890627</v>
      </c>
      <c r="F1086">
        <v>387.86610803604128</v>
      </c>
      <c r="I1086" s="6">
        <v>0.80454861111111109</v>
      </c>
      <c r="J1086">
        <v>19</v>
      </c>
      <c r="K1086">
        <v>18</v>
      </c>
      <c r="L1086">
        <v>33</v>
      </c>
      <c r="M1086" s="1">
        <v>522.04999999999995</v>
      </c>
      <c r="N1086">
        <v>250</v>
      </c>
    </row>
    <row r="1087" spans="1:14" x14ac:dyDescent="0.25">
      <c r="A1087" s="6">
        <v>0.80710648147942265</v>
      </c>
      <c r="B1087">
        <v>19</v>
      </c>
      <c r="C1087">
        <v>22</v>
      </c>
      <c r="D1087">
        <v>14</v>
      </c>
      <c r="E1087">
        <v>367266.57529296877</v>
      </c>
      <c r="F1087">
        <v>358.65876493453982</v>
      </c>
      <c r="I1087" s="6">
        <v>0.80466435185185192</v>
      </c>
      <c r="J1087">
        <v>19</v>
      </c>
      <c r="K1087">
        <v>18</v>
      </c>
      <c r="L1087">
        <v>43</v>
      </c>
      <c r="M1087" s="1">
        <v>520.9</v>
      </c>
      <c r="N1087">
        <v>250</v>
      </c>
    </row>
    <row r="1088" spans="1:14" x14ac:dyDescent="0.25">
      <c r="A1088" s="6">
        <v>0.80722222221811535</v>
      </c>
      <c r="B1088">
        <v>19</v>
      </c>
      <c r="C1088">
        <v>22</v>
      </c>
      <c r="D1088">
        <v>24</v>
      </c>
      <c r="E1088">
        <v>395351.89462890622</v>
      </c>
      <c r="F1088">
        <v>386.08583459854123</v>
      </c>
      <c r="I1088" s="6">
        <v>0.80478009259259264</v>
      </c>
      <c r="J1088">
        <v>19</v>
      </c>
      <c r="K1088">
        <v>18</v>
      </c>
      <c r="L1088">
        <v>53</v>
      </c>
      <c r="M1088" s="1">
        <v>522.35</v>
      </c>
      <c r="N1088">
        <v>250</v>
      </c>
    </row>
    <row r="1089" spans="1:14" x14ac:dyDescent="0.25">
      <c r="A1089" s="6">
        <v>0.80734953704086365</v>
      </c>
      <c r="B1089">
        <v>19</v>
      </c>
      <c r="C1089">
        <v>22</v>
      </c>
      <c r="D1089">
        <v>35</v>
      </c>
      <c r="E1089">
        <v>373372.70685369318</v>
      </c>
      <c r="F1089">
        <v>364.62178403680974</v>
      </c>
      <c r="I1089" s="6">
        <v>0.80489583333333325</v>
      </c>
      <c r="J1089">
        <v>19</v>
      </c>
      <c r="K1089">
        <v>19</v>
      </c>
      <c r="L1089">
        <v>3</v>
      </c>
      <c r="M1089" s="1">
        <v>522.25</v>
      </c>
      <c r="N1089">
        <v>250</v>
      </c>
    </row>
    <row r="1090" spans="1:14" x14ac:dyDescent="0.25">
      <c r="A1090" s="6">
        <v>0.80746527777955635</v>
      </c>
      <c r="B1090">
        <v>19</v>
      </c>
      <c r="C1090">
        <v>22</v>
      </c>
      <c r="D1090">
        <v>45</v>
      </c>
      <c r="E1090">
        <v>379190.31816406251</v>
      </c>
      <c r="F1090">
        <v>370.3030450820923</v>
      </c>
      <c r="I1090" s="6">
        <v>0.80501157407407409</v>
      </c>
      <c r="J1090">
        <v>19</v>
      </c>
      <c r="K1090">
        <v>19</v>
      </c>
      <c r="L1090">
        <v>13</v>
      </c>
      <c r="M1090" s="1">
        <v>521.4</v>
      </c>
      <c r="N1090">
        <v>250</v>
      </c>
    </row>
    <row r="1091" spans="1:14" x14ac:dyDescent="0.25">
      <c r="A1091" s="6">
        <v>0.80758101851824904</v>
      </c>
      <c r="B1091">
        <v>19</v>
      </c>
      <c r="C1091">
        <v>22</v>
      </c>
      <c r="D1091">
        <v>55</v>
      </c>
      <c r="E1091">
        <v>378818.36484375002</v>
      </c>
      <c r="F1091">
        <v>369.93980941772463</v>
      </c>
      <c r="I1091" s="6">
        <v>0.80512731481481481</v>
      </c>
      <c r="J1091">
        <v>19</v>
      </c>
      <c r="K1091">
        <v>19</v>
      </c>
      <c r="L1091">
        <v>23</v>
      </c>
      <c r="M1091" s="1">
        <v>523.65000000000009</v>
      </c>
      <c r="N1091">
        <v>250</v>
      </c>
    </row>
    <row r="1092" spans="1:14" x14ac:dyDescent="0.25">
      <c r="A1092" s="6">
        <v>0.80770833334099734</v>
      </c>
      <c r="B1092">
        <v>19</v>
      </c>
      <c r="C1092">
        <v>23</v>
      </c>
      <c r="D1092">
        <v>6</v>
      </c>
      <c r="E1092">
        <v>389842.91095525568</v>
      </c>
      <c r="F1092">
        <v>380.70596772974187</v>
      </c>
      <c r="I1092" s="6">
        <v>0.80524305555555553</v>
      </c>
      <c r="J1092">
        <v>19</v>
      </c>
      <c r="K1092">
        <v>19</v>
      </c>
      <c r="L1092">
        <v>33</v>
      </c>
      <c r="M1092" s="1">
        <v>524.95000000000005</v>
      </c>
      <c r="N1092">
        <v>250</v>
      </c>
    </row>
    <row r="1093" spans="1:14" x14ac:dyDescent="0.25">
      <c r="A1093" s="6">
        <v>0.80782407407969004</v>
      </c>
      <c r="B1093">
        <v>19</v>
      </c>
      <c r="C1093">
        <v>23</v>
      </c>
      <c r="D1093">
        <v>16</v>
      </c>
      <c r="E1093">
        <v>412505.2314453125</v>
      </c>
      <c r="F1093">
        <v>402.83714008331299</v>
      </c>
      <c r="I1093" s="6">
        <v>0.80535879629629636</v>
      </c>
      <c r="J1093">
        <v>19</v>
      </c>
      <c r="K1093">
        <v>19</v>
      </c>
      <c r="L1093">
        <v>43</v>
      </c>
      <c r="M1093" s="1">
        <v>524.1</v>
      </c>
      <c r="N1093">
        <v>250</v>
      </c>
    </row>
    <row r="1094" spans="1:14" x14ac:dyDescent="0.25">
      <c r="A1094" s="6">
        <v>0.80793981481838273</v>
      </c>
      <c r="B1094">
        <v>19</v>
      </c>
      <c r="C1094">
        <v>23</v>
      </c>
      <c r="D1094">
        <v>26</v>
      </c>
      <c r="E1094">
        <v>398617.40195312502</v>
      </c>
      <c r="F1094">
        <v>389.27480659484866</v>
      </c>
      <c r="I1094" s="6">
        <v>0.80547453703703698</v>
      </c>
      <c r="J1094">
        <v>19</v>
      </c>
      <c r="K1094">
        <v>19</v>
      </c>
      <c r="L1094">
        <v>53</v>
      </c>
      <c r="M1094" s="1">
        <v>524.70000000000005</v>
      </c>
      <c r="N1094">
        <v>250</v>
      </c>
    </row>
    <row r="1095" spans="1:14" x14ac:dyDescent="0.25">
      <c r="A1095" s="6">
        <v>0.80806712962657912</v>
      </c>
      <c r="B1095">
        <v>19</v>
      </c>
      <c r="C1095">
        <v>23</v>
      </c>
      <c r="D1095">
        <v>37</v>
      </c>
      <c r="E1095">
        <v>370572.47017045453</v>
      </c>
      <c r="F1095">
        <v>361.8871779008345</v>
      </c>
      <c r="I1095" s="6">
        <v>0.80559027777777781</v>
      </c>
      <c r="J1095">
        <v>19</v>
      </c>
      <c r="K1095">
        <v>20</v>
      </c>
      <c r="L1095">
        <v>3</v>
      </c>
      <c r="M1095" s="1">
        <v>525.15000000000009</v>
      </c>
      <c r="N1095">
        <v>250</v>
      </c>
    </row>
    <row r="1096" spans="1:14" x14ac:dyDescent="0.25">
      <c r="A1096" s="6">
        <v>0.80818287037982373</v>
      </c>
      <c r="B1096">
        <v>19</v>
      </c>
      <c r="C1096">
        <v>23</v>
      </c>
      <c r="D1096">
        <v>47</v>
      </c>
      <c r="E1096">
        <v>401729.48388671875</v>
      </c>
      <c r="F1096">
        <v>392.31394910812378</v>
      </c>
      <c r="I1096" s="6">
        <v>0.80570601851851853</v>
      </c>
      <c r="J1096">
        <v>19</v>
      </c>
      <c r="K1096">
        <v>20</v>
      </c>
      <c r="L1096">
        <v>13</v>
      </c>
      <c r="M1096" s="1">
        <v>523.25</v>
      </c>
      <c r="N1096">
        <v>250</v>
      </c>
    </row>
    <row r="1097" spans="1:14" x14ac:dyDescent="0.25">
      <c r="A1097" s="6">
        <v>0.80829861111851642</v>
      </c>
      <c r="B1097">
        <v>19</v>
      </c>
      <c r="C1097">
        <v>23</v>
      </c>
      <c r="D1097">
        <v>57</v>
      </c>
      <c r="E1097">
        <v>408103.45556640625</v>
      </c>
      <c r="F1097">
        <v>398.5385308265686</v>
      </c>
      <c r="I1097" s="6">
        <v>0.80582175925925925</v>
      </c>
      <c r="J1097">
        <v>19</v>
      </c>
      <c r="K1097">
        <v>20</v>
      </c>
      <c r="L1097">
        <v>23</v>
      </c>
      <c r="M1097" s="1">
        <v>523.6</v>
      </c>
      <c r="N1097">
        <v>250</v>
      </c>
    </row>
    <row r="1098" spans="1:14" x14ac:dyDescent="0.25">
      <c r="A1098" s="6">
        <v>0.80841435185720911</v>
      </c>
      <c r="B1098">
        <v>19</v>
      </c>
      <c r="C1098">
        <v>24</v>
      </c>
      <c r="D1098">
        <v>7</v>
      </c>
      <c r="E1098">
        <v>362924.15214843751</v>
      </c>
      <c r="F1098">
        <v>354.41811733245851</v>
      </c>
      <c r="I1098" s="6">
        <v>0.80593750000000008</v>
      </c>
      <c r="J1098">
        <v>19</v>
      </c>
      <c r="K1098">
        <v>20</v>
      </c>
      <c r="L1098">
        <v>33</v>
      </c>
      <c r="M1098" s="1">
        <v>523.6</v>
      </c>
      <c r="N1098">
        <v>250</v>
      </c>
    </row>
    <row r="1099" spans="1:14" x14ac:dyDescent="0.25">
      <c r="A1099" s="6">
        <v>0.80853009259590181</v>
      </c>
      <c r="B1099">
        <v>19</v>
      </c>
      <c r="C1099">
        <v>24</v>
      </c>
      <c r="D1099">
        <v>17</v>
      </c>
      <c r="E1099">
        <v>405964.49228515627</v>
      </c>
      <c r="F1099">
        <v>396.44969949722292</v>
      </c>
      <c r="I1099" s="6">
        <v>0.8060532407407407</v>
      </c>
      <c r="J1099">
        <v>19</v>
      </c>
      <c r="K1099">
        <v>20</v>
      </c>
      <c r="L1099">
        <v>43</v>
      </c>
      <c r="M1099" s="1">
        <v>523.75</v>
      </c>
      <c r="N1099">
        <v>250</v>
      </c>
    </row>
    <row r="1100" spans="1:14" x14ac:dyDescent="0.25">
      <c r="A1100" s="6">
        <v>0.8086458333345945</v>
      </c>
      <c r="B1100">
        <v>19</v>
      </c>
      <c r="C1100">
        <v>24</v>
      </c>
      <c r="D1100">
        <v>27</v>
      </c>
      <c r="E1100">
        <v>427103.1364257813</v>
      </c>
      <c r="F1100">
        <v>417.09290666580205</v>
      </c>
      <c r="I1100" s="6">
        <v>0.80616898148148142</v>
      </c>
      <c r="J1100">
        <v>19</v>
      </c>
      <c r="K1100">
        <v>20</v>
      </c>
      <c r="L1100">
        <v>53</v>
      </c>
      <c r="M1100" s="1">
        <v>524.70000000000005</v>
      </c>
      <c r="N1100">
        <v>250</v>
      </c>
    </row>
    <row r="1101" spans="1:14" x14ac:dyDescent="0.25">
      <c r="A1101" s="6">
        <v>0.80876157407328719</v>
      </c>
      <c r="B1101">
        <v>19</v>
      </c>
      <c r="C1101">
        <v>24</v>
      </c>
      <c r="D1101">
        <v>37</v>
      </c>
      <c r="E1101">
        <v>1576124.4443359375</v>
      </c>
      <c r="F1101">
        <v>1539.184027671814</v>
      </c>
      <c r="I1101" s="6">
        <v>0.80628472222222225</v>
      </c>
      <c r="J1101">
        <v>19</v>
      </c>
      <c r="K1101">
        <v>21</v>
      </c>
      <c r="L1101">
        <v>3</v>
      </c>
      <c r="M1101" s="1">
        <v>524.70000000000005</v>
      </c>
      <c r="N1101">
        <v>250</v>
      </c>
    </row>
    <row r="1102" spans="1:14" x14ac:dyDescent="0.25">
      <c r="A1102" s="6">
        <v>0.8088888888960355</v>
      </c>
      <c r="B1102">
        <v>19</v>
      </c>
      <c r="C1102">
        <v>24</v>
      </c>
      <c r="D1102">
        <v>48</v>
      </c>
      <c r="E1102">
        <v>1529107.7222123579</v>
      </c>
      <c r="F1102">
        <v>1493.2692599730058</v>
      </c>
      <c r="I1102" s="6">
        <v>0.80640046296296297</v>
      </c>
      <c r="J1102">
        <v>19</v>
      </c>
      <c r="K1102">
        <v>21</v>
      </c>
      <c r="L1102">
        <v>13</v>
      </c>
      <c r="M1102" s="1">
        <v>524.04999999999995</v>
      </c>
      <c r="N1102">
        <v>250</v>
      </c>
    </row>
    <row r="1103" spans="1:14" x14ac:dyDescent="0.25">
      <c r="A1103" s="6">
        <v>0.80900462963472819</v>
      </c>
      <c r="B1103">
        <v>19</v>
      </c>
      <c r="C1103">
        <v>24</v>
      </c>
      <c r="D1103">
        <v>58</v>
      </c>
      <c r="E1103">
        <v>1602412.8492187499</v>
      </c>
      <c r="F1103">
        <v>1564.8562980651855</v>
      </c>
      <c r="I1103" s="6">
        <v>0.8065162037037038</v>
      </c>
      <c r="J1103">
        <v>19</v>
      </c>
      <c r="K1103">
        <v>21</v>
      </c>
      <c r="L1103">
        <v>23</v>
      </c>
      <c r="M1103" s="1">
        <v>523.25</v>
      </c>
      <c r="N1103">
        <v>250</v>
      </c>
    </row>
    <row r="1104" spans="1:14" x14ac:dyDescent="0.25">
      <c r="A1104" s="6">
        <v>0.80912037037342088</v>
      </c>
      <c r="B1104">
        <v>19</v>
      </c>
      <c r="C1104">
        <v>25</v>
      </c>
      <c r="D1104">
        <v>8</v>
      </c>
      <c r="E1104">
        <v>1499746.4495117187</v>
      </c>
      <c r="F1104">
        <v>1464.5961421012878</v>
      </c>
      <c r="I1104" s="6">
        <v>0.80663194444444442</v>
      </c>
      <c r="J1104">
        <v>19</v>
      </c>
      <c r="K1104">
        <v>21</v>
      </c>
      <c r="L1104">
        <v>33</v>
      </c>
      <c r="M1104" s="1">
        <v>523.20000000000005</v>
      </c>
      <c r="N1104">
        <v>250</v>
      </c>
    </row>
    <row r="1105" spans="1:14" x14ac:dyDescent="0.25">
      <c r="A1105" s="6">
        <v>0.80924768518161727</v>
      </c>
      <c r="B1105">
        <v>19</v>
      </c>
      <c r="C1105">
        <v>25</v>
      </c>
      <c r="D1105">
        <v>19</v>
      </c>
      <c r="E1105">
        <v>1654166.5453657671</v>
      </c>
      <c r="F1105">
        <v>1615.3970169587569</v>
      </c>
      <c r="I1105" s="6">
        <v>0.80674768518518514</v>
      </c>
      <c r="J1105">
        <v>19</v>
      </c>
      <c r="K1105">
        <v>21</v>
      </c>
      <c r="L1105">
        <v>43</v>
      </c>
      <c r="M1105" s="1">
        <v>523.35</v>
      </c>
      <c r="N1105">
        <v>250</v>
      </c>
    </row>
    <row r="1106" spans="1:14" x14ac:dyDescent="0.25">
      <c r="A1106" s="6">
        <v>0.80936342593486188</v>
      </c>
      <c r="B1106">
        <v>19</v>
      </c>
      <c r="C1106">
        <v>25</v>
      </c>
      <c r="D1106">
        <v>29</v>
      </c>
      <c r="E1106">
        <v>1594072.6702148437</v>
      </c>
      <c r="F1106">
        <v>1556.7115920066833</v>
      </c>
      <c r="I1106" s="6">
        <v>0.80686342592592597</v>
      </c>
      <c r="J1106">
        <v>19</v>
      </c>
      <c r="K1106">
        <v>21</v>
      </c>
      <c r="L1106">
        <v>53</v>
      </c>
      <c r="M1106" s="1">
        <v>524.5</v>
      </c>
      <c r="N1106">
        <v>250</v>
      </c>
    </row>
    <row r="1107" spans="1:14" x14ac:dyDescent="0.25">
      <c r="A1107" s="6">
        <v>0.80947916667355457</v>
      </c>
      <c r="B1107">
        <v>19</v>
      </c>
      <c r="C1107">
        <v>25</v>
      </c>
      <c r="D1107">
        <v>39</v>
      </c>
      <c r="E1107">
        <v>1645527.2284179688</v>
      </c>
      <c r="F1107">
        <v>1606.9601840019227</v>
      </c>
      <c r="I1107" s="6">
        <v>0.80697916666666669</v>
      </c>
      <c r="J1107">
        <v>19</v>
      </c>
      <c r="K1107">
        <v>22</v>
      </c>
      <c r="L1107">
        <v>3</v>
      </c>
      <c r="M1107" s="1">
        <v>524.29999999999995</v>
      </c>
      <c r="N1107">
        <v>250</v>
      </c>
    </row>
    <row r="1108" spans="1:14" x14ac:dyDescent="0.25">
      <c r="A1108" s="6">
        <v>0.80959490741224727</v>
      </c>
      <c r="B1108">
        <v>19</v>
      </c>
      <c r="C1108">
        <v>25</v>
      </c>
      <c r="D1108">
        <v>49</v>
      </c>
      <c r="E1108">
        <v>1434470.9194335938</v>
      </c>
      <c r="F1108">
        <v>1400.8505072593689</v>
      </c>
      <c r="I1108" s="6">
        <v>0.8070949074074073</v>
      </c>
      <c r="J1108">
        <v>19</v>
      </c>
      <c r="K1108">
        <v>22</v>
      </c>
      <c r="L1108">
        <v>13</v>
      </c>
      <c r="M1108" s="1">
        <v>524.75</v>
      </c>
      <c r="N1108">
        <v>250</v>
      </c>
    </row>
    <row r="1109" spans="1:14" x14ac:dyDescent="0.25">
      <c r="A1109" s="6">
        <v>0.80971064815093996</v>
      </c>
      <c r="B1109">
        <v>19</v>
      </c>
      <c r="C1109">
        <v>25</v>
      </c>
      <c r="D1109">
        <v>59</v>
      </c>
      <c r="E1109">
        <v>1694225.36640625</v>
      </c>
      <c r="F1109">
        <v>1654.5169593811036</v>
      </c>
      <c r="I1109" s="6">
        <v>0.80721064814814814</v>
      </c>
      <c r="J1109">
        <v>19</v>
      </c>
      <c r="K1109">
        <v>22</v>
      </c>
      <c r="L1109">
        <v>23</v>
      </c>
      <c r="M1109" s="1">
        <v>523.15000000000009</v>
      </c>
      <c r="N1109">
        <v>250</v>
      </c>
    </row>
    <row r="1110" spans="1:14" x14ac:dyDescent="0.25">
      <c r="A1110" s="6">
        <v>0.80982638888963265</v>
      </c>
      <c r="B1110">
        <v>19</v>
      </c>
      <c r="C1110">
        <v>26</v>
      </c>
      <c r="D1110">
        <v>9</v>
      </c>
      <c r="E1110">
        <v>1664953.1571289063</v>
      </c>
      <c r="F1110">
        <v>1625.9308175086976</v>
      </c>
      <c r="I1110" s="6">
        <v>0.80732638888888886</v>
      </c>
      <c r="J1110">
        <v>19</v>
      </c>
      <c r="K1110">
        <v>22</v>
      </c>
      <c r="L1110">
        <v>33</v>
      </c>
      <c r="M1110" s="1">
        <v>523.65000000000009</v>
      </c>
      <c r="N1110">
        <v>250</v>
      </c>
    </row>
    <row r="1111" spans="1:14" x14ac:dyDescent="0.25">
      <c r="A1111" s="6">
        <v>0.80994212962832535</v>
      </c>
      <c r="B1111">
        <v>19</v>
      </c>
      <c r="C1111">
        <v>26</v>
      </c>
      <c r="D1111">
        <v>19</v>
      </c>
      <c r="E1111">
        <v>1643567.0237304687</v>
      </c>
      <c r="F1111">
        <v>1605.0459216117858</v>
      </c>
      <c r="I1111" s="6">
        <v>0.80744212962962969</v>
      </c>
      <c r="J1111">
        <v>19</v>
      </c>
      <c r="K1111">
        <v>22</v>
      </c>
      <c r="L1111">
        <v>43</v>
      </c>
      <c r="M1111" s="1">
        <v>522.15</v>
      </c>
      <c r="N1111">
        <v>250</v>
      </c>
    </row>
    <row r="1112" spans="1:14" x14ac:dyDescent="0.25">
      <c r="A1112" s="6">
        <v>0.810057870374294</v>
      </c>
      <c r="B1112">
        <v>19</v>
      </c>
      <c r="C1112">
        <v>26</v>
      </c>
      <c r="D1112">
        <v>29</v>
      </c>
      <c r="E1112">
        <v>1276005.8752929687</v>
      </c>
      <c r="F1112">
        <v>1246.0994875907897</v>
      </c>
      <c r="I1112" s="6">
        <v>0.80755787037037041</v>
      </c>
      <c r="J1112">
        <v>19</v>
      </c>
      <c r="K1112">
        <v>22</v>
      </c>
      <c r="L1112">
        <v>53</v>
      </c>
      <c r="M1112" s="1">
        <v>524.09999999999991</v>
      </c>
      <c r="N1112">
        <v>250</v>
      </c>
    </row>
    <row r="1113" spans="1:14" x14ac:dyDescent="0.25">
      <c r="A1113" s="6">
        <v>0.81017361111298669</v>
      </c>
      <c r="B1113">
        <v>19</v>
      </c>
      <c r="C1113">
        <v>26</v>
      </c>
      <c r="D1113">
        <v>39</v>
      </c>
      <c r="E1113">
        <v>43318.19580078125</v>
      </c>
      <c r="F1113">
        <v>42.302925586700439</v>
      </c>
      <c r="I1113" s="6">
        <v>0.80767361111111102</v>
      </c>
      <c r="J1113">
        <v>19</v>
      </c>
      <c r="K1113">
        <v>23</v>
      </c>
      <c r="L1113">
        <v>3</v>
      </c>
      <c r="M1113" s="1">
        <v>524.9</v>
      </c>
      <c r="N1113">
        <v>250</v>
      </c>
    </row>
    <row r="1114" spans="1:14" x14ac:dyDescent="0.25">
      <c r="A1114" s="6">
        <v>0.81030092592845904</v>
      </c>
      <c r="B1114">
        <v>19</v>
      </c>
      <c r="C1114">
        <v>26</v>
      </c>
      <c r="D1114">
        <v>50</v>
      </c>
      <c r="E1114">
        <v>430781.08771306823</v>
      </c>
      <c r="F1114">
        <v>420.6846559697932</v>
      </c>
      <c r="I1114" s="6">
        <v>0.80778935185185186</v>
      </c>
      <c r="J1114">
        <v>19</v>
      </c>
      <c r="K1114">
        <v>23</v>
      </c>
      <c r="L1114">
        <v>13</v>
      </c>
      <c r="M1114" s="1">
        <v>525.29999999999995</v>
      </c>
      <c r="N1114">
        <v>250</v>
      </c>
    </row>
    <row r="1115" spans="1:14" x14ac:dyDescent="0.25">
      <c r="A1115" s="6">
        <v>0.81041666666715173</v>
      </c>
      <c r="B1115">
        <v>19</v>
      </c>
      <c r="C1115">
        <v>27</v>
      </c>
      <c r="D1115">
        <v>0</v>
      </c>
      <c r="E1115">
        <v>380561.35908203124</v>
      </c>
      <c r="F1115">
        <v>371.64195222854613</v>
      </c>
      <c r="I1115" s="6">
        <v>0.80790509259259258</v>
      </c>
      <c r="J1115">
        <v>19</v>
      </c>
      <c r="K1115">
        <v>23</v>
      </c>
      <c r="L1115">
        <v>23</v>
      </c>
      <c r="M1115" s="1">
        <v>523.79999999999995</v>
      </c>
      <c r="N1115">
        <v>250</v>
      </c>
    </row>
    <row r="1116" spans="1:14" x14ac:dyDescent="0.25">
      <c r="A1116" s="6">
        <v>0.81053240740584442</v>
      </c>
      <c r="B1116">
        <v>19</v>
      </c>
      <c r="C1116">
        <v>27</v>
      </c>
      <c r="D1116">
        <v>10</v>
      </c>
      <c r="E1116">
        <v>372964.86113281245</v>
      </c>
      <c r="F1116">
        <v>364.22349720001216</v>
      </c>
      <c r="I1116" s="6">
        <v>0.8080208333333333</v>
      </c>
      <c r="J1116">
        <v>19</v>
      </c>
      <c r="K1116">
        <v>23</v>
      </c>
      <c r="L1116">
        <v>33</v>
      </c>
      <c r="M1116" s="1">
        <v>524.15000000000009</v>
      </c>
      <c r="N1116">
        <v>250</v>
      </c>
    </row>
    <row r="1117" spans="1:14" x14ac:dyDescent="0.25">
      <c r="A1117" s="6">
        <v>0.81064814814453712</v>
      </c>
      <c r="B1117">
        <v>19</v>
      </c>
      <c r="C1117">
        <v>27</v>
      </c>
      <c r="D1117">
        <v>20</v>
      </c>
      <c r="E1117">
        <v>297507.333984375</v>
      </c>
      <c r="F1117">
        <v>290.53450584411621</v>
      </c>
      <c r="I1117" s="6">
        <v>0.80813657407407413</v>
      </c>
      <c r="J1117">
        <v>19</v>
      </c>
      <c r="K1117">
        <v>23</v>
      </c>
      <c r="L1117">
        <v>43</v>
      </c>
      <c r="M1117" s="1">
        <v>524.6</v>
      </c>
      <c r="N1117">
        <v>250</v>
      </c>
    </row>
    <row r="1118" spans="1:14" x14ac:dyDescent="0.25">
      <c r="A1118" s="6">
        <v>0.81077546296728542</v>
      </c>
      <c r="B1118">
        <v>19</v>
      </c>
      <c r="C1118">
        <v>27</v>
      </c>
      <c r="D1118">
        <v>31</v>
      </c>
      <c r="E1118">
        <v>443074.10236150568</v>
      </c>
      <c r="F1118">
        <v>432.68955308740789</v>
      </c>
      <c r="I1118" s="6">
        <v>0.80825231481481474</v>
      </c>
      <c r="J1118">
        <v>19</v>
      </c>
      <c r="K1118">
        <v>23</v>
      </c>
      <c r="L1118">
        <v>53</v>
      </c>
      <c r="M1118" s="1">
        <v>525.70000000000005</v>
      </c>
      <c r="N1118">
        <v>250</v>
      </c>
    </row>
    <row r="1119" spans="1:14" x14ac:dyDescent="0.25">
      <c r="A1119" s="6">
        <v>0.81089120370597811</v>
      </c>
      <c r="B1119">
        <v>19</v>
      </c>
      <c r="C1119">
        <v>27</v>
      </c>
      <c r="D1119">
        <v>41</v>
      </c>
      <c r="E1119">
        <v>559254.15214843745</v>
      </c>
      <c r="F1119">
        <v>546.14663295745845</v>
      </c>
      <c r="I1119" s="6">
        <v>0.80836805555555558</v>
      </c>
      <c r="J1119">
        <v>19</v>
      </c>
      <c r="K1119">
        <v>24</v>
      </c>
      <c r="L1119">
        <v>3</v>
      </c>
      <c r="M1119" s="1">
        <v>526.34999999999991</v>
      </c>
      <c r="N1119">
        <v>250</v>
      </c>
    </row>
    <row r="1120" spans="1:14" x14ac:dyDescent="0.25">
      <c r="A1120" s="6">
        <v>0.81100694444467081</v>
      </c>
      <c r="B1120">
        <v>19</v>
      </c>
      <c r="C1120">
        <v>27</v>
      </c>
      <c r="D1120">
        <v>51</v>
      </c>
      <c r="E1120">
        <v>463285.52373046876</v>
      </c>
      <c r="F1120">
        <v>452.4272692680359</v>
      </c>
      <c r="I1120" s="6">
        <v>0.8084837962962963</v>
      </c>
      <c r="J1120">
        <v>19</v>
      </c>
      <c r="K1120">
        <v>24</v>
      </c>
      <c r="L1120">
        <v>13</v>
      </c>
      <c r="M1120" s="1">
        <v>526.40000000000009</v>
      </c>
      <c r="N1120">
        <v>250</v>
      </c>
    </row>
    <row r="1121" spans="1:18" x14ac:dyDescent="0.25">
      <c r="A1121" s="6">
        <v>0.8111226851833635</v>
      </c>
      <c r="B1121">
        <v>19</v>
      </c>
      <c r="C1121">
        <v>28</v>
      </c>
      <c r="D1121">
        <v>1</v>
      </c>
      <c r="E1121">
        <v>479596.81103515625</v>
      </c>
      <c r="F1121">
        <v>468.35626077651978</v>
      </c>
      <c r="I1121" s="6">
        <v>0.80859953703703702</v>
      </c>
      <c r="J1121">
        <v>19</v>
      </c>
      <c r="K1121">
        <v>24</v>
      </c>
      <c r="L1121">
        <v>23</v>
      </c>
      <c r="M1121" s="1">
        <v>524.79999999999995</v>
      </c>
      <c r="N1121">
        <v>250</v>
      </c>
    </row>
    <row r="1122" spans="1:18" x14ac:dyDescent="0.25">
      <c r="A1122" s="6">
        <v>0.81123842592933215</v>
      </c>
      <c r="B1122">
        <v>19</v>
      </c>
      <c r="C1122">
        <v>28</v>
      </c>
      <c r="D1122">
        <v>11</v>
      </c>
      <c r="E1122">
        <v>533001.25527343748</v>
      </c>
      <c r="F1122">
        <v>520.50903835296629</v>
      </c>
      <c r="I1122" s="6">
        <v>0.80871527777777785</v>
      </c>
      <c r="J1122">
        <v>19</v>
      </c>
      <c r="K1122">
        <v>24</v>
      </c>
      <c r="L1122">
        <v>33</v>
      </c>
      <c r="M1122" s="1">
        <v>550.15000000000009</v>
      </c>
      <c r="N1122">
        <v>250</v>
      </c>
    </row>
    <row r="1123" spans="1:18" x14ac:dyDescent="0.25">
      <c r="A1123" s="6">
        <v>0.8113657407448045</v>
      </c>
      <c r="B1123">
        <v>19</v>
      </c>
      <c r="C1123">
        <v>28</v>
      </c>
      <c r="D1123">
        <v>22</v>
      </c>
      <c r="E1123">
        <v>439896.03400213073</v>
      </c>
      <c r="F1123">
        <v>429.5859707052058</v>
      </c>
      <c r="I1123" s="6">
        <v>0.80883101851851846</v>
      </c>
      <c r="J1123">
        <v>19</v>
      </c>
      <c r="K1123">
        <v>24</v>
      </c>
      <c r="L1123">
        <v>43</v>
      </c>
      <c r="M1123" s="1">
        <v>614.95000000000005</v>
      </c>
      <c r="N1123">
        <v>250</v>
      </c>
    </row>
    <row r="1124" spans="1:18" x14ac:dyDescent="0.25">
      <c r="A1124" s="6">
        <v>0.81149305555300089</v>
      </c>
      <c r="B1124">
        <v>19</v>
      </c>
      <c r="C1124">
        <v>28</v>
      </c>
      <c r="D1124">
        <v>33</v>
      </c>
      <c r="E1124">
        <v>464830.02361505682</v>
      </c>
      <c r="F1124">
        <v>453.93556993657893</v>
      </c>
      <c r="I1124" s="6">
        <v>0.8089467592592593</v>
      </c>
      <c r="J1124">
        <v>19</v>
      </c>
      <c r="K1124">
        <v>24</v>
      </c>
      <c r="L1124">
        <v>53</v>
      </c>
      <c r="M1124" s="1">
        <v>612.79999999999995</v>
      </c>
      <c r="N1124">
        <v>250</v>
      </c>
    </row>
    <row r="1125" spans="1:18" x14ac:dyDescent="0.25">
      <c r="A1125" s="6">
        <v>0.81160879629169358</v>
      </c>
      <c r="B1125">
        <v>19</v>
      </c>
      <c r="C1125">
        <v>28</v>
      </c>
      <c r="D1125">
        <v>43</v>
      </c>
      <c r="E1125">
        <v>533952.1640625</v>
      </c>
      <c r="F1125">
        <v>521.43766021728516</v>
      </c>
      <c r="I1125" s="6">
        <v>0.80906250000000002</v>
      </c>
      <c r="J1125">
        <v>19</v>
      </c>
      <c r="K1125">
        <v>25</v>
      </c>
      <c r="L1125">
        <v>3</v>
      </c>
      <c r="M1125" s="1">
        <v>618</v>
      </c>
      <c r="N1125">
        <v>250</v>
      </c>
    </row>
    <row r="1126" spans="1:18" x14ac:dyDescent="0.25">
      <c r="A1126" s="6">
        <v>0.81172453704493819</v>
      </c>
      <c r="B1126">
        <v>19</v>
      </c>
      <c r="C1126">
        <v>28</v>
      </c>
      <c r="D1126">
        <v>53</v>
      </c>
      <c r="E1126">
        <v>475395.8577148437</v>
      </c>
      <c r="F1126">
        <v>464.25376729965205</v>
      </c>
      <c r="I1126" s="6">
        <v>0.80917824074074074</v>
      </c>
      <c r="J1126">
        <v>19</v>
      </c>
      <c r="K1126">
        <v>25</v>
      </c>
      <c r="L1126">
        <v>13</v>
      </c>
      <c r="M1126" s="1">
        <v>627.95000000000005</v>
      </c>
      <c r="N1126">
        <v>250</v>
      </c>
    </row>
    <row r="1127" spans="1:18" x14ac:dyDescent="0.25">
      <c r="A1127" s="6">
        <v>0.81184027778363088</v>
      </c>
      <c r="B1127">
        <v>19</v>
      </c>
      <c r="C1127">
        <v>29</v>
      </c>
      <c r="D1127">
        <v>3</v>
      </c>
      <c r="E1127">
        <v>482374.01015624998</v>
      </c>
      <c r="F1127">
        <v>471.06836929321287</v>
      </c>
      <c r="I1127" s="6">
        <v>0.80929398148148157</v>
      </c>
      <c r="J1127">
        <v>19</v>
      </c>
      <c r="K1127">
        <v>25</v>
      </c>
      <c r="L1127">
        <v>23</v>
      </c>
      <c r="M1127" s="1">
        <v>634.85</v>
      </c>
      <c r="N1127">
        <v>250</v>
      </c>
    </row>
    <row r="1128" spans="1:18" x14ac:dyDescent="0.25">
      <c r="A1128" s="6">
        <v>0.81195601852232357</v>
      </c>
      <c r="B1128">
        <v>19</v>
      </c>
      <c r="C1128">
        <v>29</v>
      </c>
      <c r="D1128">
        <v>13</v>
      </c>
      <c r="E1128">
        <v>327401.48154296877</v>
      </c>
      <c r="F1128">
        <v>319.72800931930544</v>
      </c>
      <c r="I1128" s="6">
        <v>0.80940972222222218</v>
      </c>
      <c r="J1128">
        <v>19</v>
      </c>
      <c r="K1128">
        <v>25</v>
      </c>
      <c r="L1128">
        <v>33</v>
      </c>
      <c r="M1128" s="1">
        <v>621.95000000000005</v>
      </c>
      <c r="N1128">
        <v>250</v>
      </c>
    </row>
    <row r="1129" spans="1:18" x14ac:dyDescent="0.25">
      <c r="A1129" s="6">
        <v>0.81207175926101627</v>
      </c>
      <c r="B1129">
        <v>19</v>
      </c>
      <c r="C1129">
        <v>29</v>
      </c>
      <c r="D1129">
        <v>23</v>
      </c>
      <c r="E1129">
        <v>375030.59267578123</v>
      </c>
      <c r="F1129">
        <v>366.2408131599426</v>
      </c>
      <c r="I1129" s="6">
        <v>0.80952546296296291</v>
      </c>
      <c r="J1129">
        <v>19</v>
      </c>
      <c r="K1129">
        <v>25</v>
      </c>
      <c r="L1129">
        <v>43</v>
      </c>
      <c r="M1129" s="1">
        <v>625.35</v>
      </c>
      <c r="N1129">
        <v>250</v>
      </c>
    </row>
    <row r="1130" spans="1:18" x14ac:dyDescent="0.25">
      <c r="A1130" s="6">
        <v>0.81219907407648861</v>
      </c>
      <c r="B1130">
        <v>19</v>
      </c>
      <c r="C1130">
        <v>29</v>
      </c>
      <c r="D1130">
        <v>34</v>
      </c>
      <c r="E1130">
        <v>419610.47745028406</v>
      </c>
      <c r="F1130">
        <v>409.77585688504303</v>
      </c>
      <c r="I1130" s="6">
        <v>0.80964120370370374</v>
      </c>
      <c r="J1130">
        <v>19</v>
      </c>
      <c r="K1130">
        <v>25</v>
      </c>
      <c r="L1130">
        <v>53</v>
      </c>
      <c r="M1130" s="1">
        <v>613.75</v>
      </c>
      <c r="N1130">
        <v>250</v>
      </c>
    </row>
    <row r="1131" spans="1:18" x14ac:dyDescent="0.25">
      <c r="A1131" s="6">
        <v>0.81231481482245727</v>
      </c>
      <c r="B1131">
        <v>19</v>
      </c>
      <c r="C1131">
        <v>29</v>
      </c>
      <c r="D1131">
        <v>44</v>
      </c>
      <c r="E1131">
        <v>532775.97089843755</v>
      </c>
      <c r="F1131">
        <v>520.28903408050542</v>
      </c>
      <c r="I1131" s="6">
        <v>0.80975694444444446</v>
      </c>
      <c r="J1131">
        <v>19</v>
      </c>
      <c r="K1131">
        <v>26</v>
      </c>
      <c r="L1131">
        <v>3</v>
      </c>
      <c r="M1131" s="1">
        <v>618.1</v>
      </c>
      <c r="N1131">
        <v>250</v>
      </c>
    </row>
    <row r="1132" spans="1:18" x14ac:dyDescent="0.25">
      <c r="A1132" s="6">
        <v>0.81244212963065365</v>
      </c>
      <c r="B1132">
        <v>19</v>
      </c>
      <c r="C1132">
        <v>29</v>
      </c>
      <c r="D1132">
        <v>55</v>
      </c>
      <c r="E1132">
        <v>443025.86283735797</v>
      </c>
      <c r="F1132">
        <v>432.64244417710739</v>
      </c>
      <c r="I1132" s="6">
        <v>0.80987268518518529</v>
      </c>
      <c r="J1132">
        <v>19</v>
      </c>
      <c r="K1132">
        <v>26</v>
      </c>
      <c r="L1132">
        <v>13</v>
      </c>
      <c r="M1132" s="1">
        <v>621.65000000000009</v>
      </c>
      <c r="N1132">
        <v>250</v>
      </c>
    </row>
    <row r="1133" spans="1:18" x14ac:dyDescent="0.25">
      <c r="A1133" s="6">
        <v>0.81256944445340196</v>
      </c>
      <c r="B1133">
        <v>19</v>
      </c>
      <c r="C1133">
        <v>30</v>
      </c>
      <c r="D1133">
        <v>6</v>
      </c>
      <c r="E1133">
        <v>445812.48295454547</v>
      </c>
      <c r="F1133">
        <v>435.36375288529831</v>
      </c>
      <c r="I1133" s="6">
        <v>0.8099884259259259</v>
      </c>
      <c r="J1133">
        <v>19</v>
      </c>
      <c r="K1133">
        <v>26</v>
      </c>
      <c r="L1133">
        <v>23</v>
      </c>
      <c r="M1133" s="1">
        <v>634.9</v>
      </c>
      <c r="N1133">
        <v>250</v>
      </c>
    </row>
    <row r="1134" spans="1:18" x14ac:dyDescent="0.25">
      <c r="A1134" s="6">
        <v>0.81269675926159834</v>
      </c>
      <c r="B1134">
        <v>19</v>
      </c>
      <c r="C1134">
        <v>30</v>
      </c>
      <c r="D1134">
        <v>17</v>
      </c>
      <c r="E1134">
        <v>496822.73979048291</v>
      </c>
      <c r="F1134">
        <v>485.17845682664347</v>
      </c>
      <c r="I1134" s="6">
        <v>0.81010416666666663</v>
      </c>
      <c r="J1134">
        <v>19</v>
      </c>
      <c r="K1134">
        <v>26</v>
      </c>
      <c r="L1134">
        <v>33</v>
      </c>
      <c r="M1134" s="1">
        <v>585.09999999999991</v>
      </c>
      <c r="N1134">
        <v>0</v>
      </c>
      <c r="O1134" t="s">
        <v>34</v>
      </c>
      <c r="P1134" t="s">
        <v>33</v>
      </c>
      <c r="Q1134">
        <v>10</v>
      </c>
      <c r="R1134" t="s">
        <v>35</v>
      </c>
    </row>
    <row r="1135" spans="1:18" x14ac:dyDescent="0.25">
      <c r="A1135" s="6">
        <v>0.81281250000029104</v>
      </c>
      <c r="B1135">
        <v>19</v>
      </c>
      <c r="C1135">
        <v>30</v>
      </c>
      <c r="D1135">
        <v>27</v>
      </c>
      <c r="E1135">
        <v>522618.68671875005</v>
      </c>
      <c r="F1135">
        <v>510.36981124877934</v>
      </c>
      <c r="I1135" s="6">
        <v>0.81021990740740746</v>
      </c>
      <c r="J1135">
        <v>19</v>
      </c>
      <c r="K1135">
        <v>26</v>
      </c>
      <c r="L1135">
        <v>43</v>
      </c>
      <c r="M1135" s="1">
        <v>489.35</v>
      </c>
      <c r="N1135">
        <v>500</v>
      </c>
    </row>
    <row r="1136" spans="1:18" x14ac:dyDescent="0.25">
      <c r="A1136" s="6">
        <v>0.81292824073898373</v>
      </c>
      <c r="B1136">
        <v>19</v>
      </c>
      <c r="C1136">
        <v>30</v>
      </c>
      <c r="D1136">
        <v>37</v>
      </c>
      <c r="E1136">
        <v>475125.96445312497</v>
      </c>
      <c r="F1136">
        <v>463.99019966125485</v>
      </c>
      <c r="I1136" s="6">
        <v>0.81033564814814818</v>
      </c>
      <c r="J1136">
        <v>19</v>
      </c>
      <c r="K1136">
        <v>26</v>
      </c>
      <c r="L1136">
        <v>53</v>
      </c>
      <c r="M1136" s="1">
        <v>523.65</v>
      </c>
      <c r="N1136">
        <v>500</v>
      </c>
    </row>
    <row r="1137" spans="1:14" x14ac:dyDescent="0.25">
      <c r="A1137" s="6">
        <v>0.81304398148495238</v>
      </c>
      <c r="B1137">
        <v>19</v>
      </c>
      <c r="C1137">
        <v>30</v>
      </c>
      <c r="D1137">
        <v>47</v>
      </c>
      <c r="E1137">
        <v>535653.50722656248</v>
      </c>
      <c r="F1137">
        <v>523.09912815093992</v>
      </c>
      <c r="I1137" s="6">
        <v>0.81045138888888879</v>
      </c>
      <c r="J1137">
        <v>19</v>
      </c>
      <c r="K1137">
        <v>27</v>
      </c>
      <c r="L1137">
        <v>3</v>
      </c>
      <c r="M1137" s="1">
        <v>522.79999999999995</v>
      </c>
      <c r="N1137">
        <v>500</v>
      </c>
    </row>
    <row r="1138" spans="1:14" x14ac:dyDescent="0.25">
      <c r="A1138" s="6">
        <v>0.81317129630042473</v>
      </c>
      <c r="B1138">
        <v>19</v>
      </c>
      <c r="C1138">
        <v>30</v>
      </c>
      <c r="D1138">
        <v>58</v>
      </c>
      <c r="E1138">
        <v>461531.587890625</v>
      </c>
      <c r="F1138">
        <v>450.71444129943848</v>
      </c>
      <c r="I1138" s="6">
        <v>0.81056712962962962</v>
      </c>
      <c r="J1138">
        <v>19</v>
      </c>
      <c r="K1138">
        <v>27</v>
      </c>
      <c r="L1138">
        <v>13</v>
      </c>
      <c r="M1138" s="1">
        <v>527.29999999999995</v>
      </c>
      <c r="N1138">
        <v>500</v>
      </c>
    </row>
    <row r="1139" spans="1:14" x14ac:dyDescent="0.25">
      <c r="A1139" s="6">
        <v>0.81328703703911742</v>
      </c>
      <c r="B1139">
        <v>19</v>
      </c>
      <c r="C1139">
        <v>31</v>
      </c>
      <c r="D1139">
        <v>8</v>
      </c>
      <c r="E1139">
        <v>469303.58378906251</v>
      </c>
      <c r="F1139">
        <v>458.30428104400636</v>
      </c>
      <c r="I1139" s="6">
        <v>0.81068287037037035</v>
      </c>
      <c r="J1139">
        <v>19</v>
      </c>
      <c r="K1139">
        <v>27</v>
      </c>
      <c r="L1139">
        <v>23</v>
      </c>
      <c r="M1139" s="1">
        <v>520.5</v>
      </c>
      <c r="N1139">
        <v>500</v>
      </c>
    </row>
    <row r="1140" spans="1:14" x14ac:dyDescent="0.25">
      <c r="A1140" s="6">
        <v>0.81340277777781012</v>
      </c>
      <c r="B1140">
        <v>19</v>
      </c>
      <c r="C1140">
        <v>31</v>
      </c>
      <c r="D1140">
        <v>18</v>
      </c>
      <c r="E1140">
        <v>529929.2932617187</v>
      </c>
      <c r="F1140">
        <v>517.50907545089717</v>
      </c>
      <c r="I1140" s="6">
        <v>0.81079861111111118</v>
      </c>
      <c r="J1140">
        <v>19</v>
      </c>
      <c r="K1140">
        <v>27</v>
      </c>
      <c r="L1140">
        <v>33</v>
      </c>
      <c r="M1140" s="1">
        <v>529.75</v>
      </c>
      <c r="N1140">
        <v>500</v>
      </c>
    </row>
    <row r="1141" spans="1:14" x14ac:dyDescent="0.25">
      <c r="A1141" s="6">
        <v>0.81351851851650281</v>
      </c>
      <c r="B1141">
        <v>19</v>
      </c>
      <c r="C1141">
        <v>31</v>
      </c>
      <c r="D1141">
        <v>28</v>
      </c>
      <c r="E1141">
        <v>473768.244140625</v>
      </c>
      <c r="F1141">
        <v>462.6643009185791</v>
      </c>
      <c r="I1141" s="6">
        <v>0.8109143518518519</v>
      </c>
      <c r="J1141">
        <v>19</v>
      </c>
      <c r="K1141">
        <v>27</v>
      </c>
      <c r="L1141">
        <v>43</v>
      </c>
      <c r="M1141" s="1">
        <v>538.85</v>
      </c>
      <c r="N1141">
        <v>500</v>
      </c>
    </row>
    <row r="1142" spans="1:14" x14ac:dyDescent="0.25">
      <c r="A1142" s="6">
        <v>0.81363425926247146</v>
      </c>
      <c r="B1142">
        <v>19</v>
      </c>
      <c r="C1142">
        <v>31</v>
      </c>
      <c r="D1142">
        <v>38</v>
      </c>
      <c r="E1142">
        <v>290635.52724609373</v>
      </c>
      <c r="F1142">
        <v>283.8237570762634</v>
      </c>
      <c r="I1142" s="6">
        <v>0.81103009259259251</v>
      </c>
      <c r="J1142">
        <v>19</v>
      </c>
      <c r="K1142">
        <v>27</v>
      </c>
      <c r="L1142">
        <v>53</v>
      </c>
      <c r="M1142" s="1">
        <v>535.79999999999995</v>
      </c>
      <c r="N1142">
        <v>500</v>
      </c>
    </row>
    <row r="1143" spans="1:14" x14ac:dyDescent="0.25">
      <c r="A1143" s="6">
        <v>0.81375000000844011</v>
      </c>
      <c r="B1143">
        <v>19</v>
      </c>
      <c r="C1143">
        <v>31</v>
      </c>
      <c r="D1143">
        <v>48</v>
      </c>
      <c r="E1143">
        <v>475611.97480468755</v>
      </c>
      <c r="F1143">
        <v>464.46481914520268</v>
      </c>
      <c r="I1143" s="6">
        <v>0.81114583333333334</v>
      </c>
      <c r="J1143">
        <v>19</v>
      </c>
      <c r="K1143">
        <v>28</v>
      </c>
      <c r="L1143">
        <v>3</v>
      </c>
      <c r="M1143" s="1">
        <v>531.9</v>
      </c>
      <c r="N1143">
        <v>500</v>
      </c>
    </row>
    <row r="1144" spans="1:14" x14ac:dyDescent="0.25">
      <c r="A1144" s="6">
        <v>0.8138657407471328</v>
      </c>
      <c r="B1144">
        <v>19</v>
      </c>
      <c r="C1144">
        <v>31</v>
      </c>
      <c r="D1144">
        <v>58</v>
      </c>
      <c r="E1144">
        <v>408253.3786132813</v>
      </c>
      <c r="F1144">
        <v>398.68494005203252</v>
      </c>
      <c r="I1144" s="6">
        <v>0.81126157407407407</v>
      </c>
      <c r="J1144">
        <v>19</v>
      </c>
      <c r="K1144">
        <v>28</v>
      </c>
      <c r="L1144">
        <v>13</v>
      </c>
      <c r="M1144" s="1">
        <v>533.75</v>
      </c>
      <c r="N1144">
        <v>500</v>
      </c>
    </row>
    <row r="1145" spans="1:14" x14ac:dyDescent="0.25">
      <c r="A1145" s="6">
        <v>0.8139814814858255</v>
      </c>
      <c r="B1145">
        <v>19</v>
      </c>
      <c r="C1145">
        <v>32</v>
      </c>
      <c r="D1145">
        <v>8</v>
      </c>
      <c r="E1145">
        <v>477897.68242187501</v>
      </c>
      <c r="F1145">
        <v>466.69695549011232</v>
      </c>
      <c r="I1145" s="6">
        <v>0.81137731481481479</v>
      </c>
      <c r="J1145">
        <v>19</v>
      </c>
      <c r="K1145">
        <v>28</v>
      </c>
      <c r="L1145">
        <v>23</v>
      </c>
      <c r="M1145" s="1">
        <v>522.20000000000005</v>
      </c>
      <c r="N1145">
        <v>500</v>
      </c>
    </row>
    <row r="1146" spans="1:14" x14ac:dyDescent="0.25">
      <c r="A1146" s="6">
        <v>0.81409722222451819</v>
      </c>
      <c r="B1146">
        <v>19</v>
      </c>
      <c r="C1146">
        <v>32</v>
      </c>
      <c r="D1146">
        <v>18</v>
      </c>
      <c r="E1146">
        <v>523221.79433593748</v>
      </c>
      <c r="F1146">
        <v>510.95878353118894</v>
      </c>
      <c r="I1146" s="6">
        <v>0.81149305555555562</v>
      </c>
      <c r="J1146">
        <v>19</v>
      </c>
      <c r="K1146">
        <v>28</v>
      </c>
      <c r="L1146">
        <v>33</v>
      </c>
      <c r="M1146" s="1">
        <v>529.85</v>
      </c>
      <c r="N1146">
        <v>500</v>
      </c>
    </row>
    <row r="1147" spans="1:14" x14ac:dyDescent="0.25">
      <c r="A1147" s="6">
        <v>0.81422453703999054</v>
      </c>
      <c r="B1147">
        <v>19</v>
      </c>
      <c r="C1147">
        <v>32</v>
      </c>
      <c r="D1147">
        <v>29</v>
      </c>
      <c r="E1147">
        <v>455895.1865234375</v>
      </c>
      <c r="F1147">
        <v>445.21014308929443</v>
      </c>
      <c r="I1147" s="6">
        <v>0.81160879629629623</v>
      </c>
      <c r="J1147">
        <v>19</v>
      </c>
      <c r="K1147">
        <v>28</v>
      </c>
      <c r="L1147">
        <v>43</v>
      </c>
      <c r="M1147" s="1">
        <v>525.5</v>
      </c>
      <c r="N1147">
        <v>500</v>
      </c>
    </row>
    <row r="1148" spans="1:14" x14ac:dyDescent="0.25">
      <c r="A1148" s="6">
        <v>0.81434027777868323</v>
      </c>
      <c r="B1148">
        <v>19</v>
      </c>
      <c r="C1148">
        <v>32</v>
      </c>
      <c r="D1148">
        <v>39</v>
      </c>
      <c r="E1148">
        <v>520126.70205078123</v>
      </c>
      <c r="F1148">
        <v>507.93623247146604</v>
      </c>
      <c r="I1148" s="6">
        <v>0.81172453703703706</v>
      </c>
      <c r="J1148">
        <v>19</v>
      </c>
      <c r="K1148">
        <v>28</v>
      </c>
      <c r="L1148">
        <v>53</v>
      </c>
      <c r="M1148" s="1">
        <v>524.65000000000009</v>
      </c>
      <c r="N1148">
        <v>500</v>
      </c>
    </row>
    <row r="1149" spans="1:14" x14ac:dyDescent="0.25">
      <c r="A1149" s="6">
        <v>0.81446759259415558</v>
      </c>
      <c r="B1149">
        <v>19</v>
      </c>
      <c r="C1149">
        <v>32</v>
      </c>
      <c r="D1149">
        <v>50</v>
      </c>
      <c r="E1149">
        <v>489758.82901278406</v>
      </c>
      <c r="F1149">
        <v>478.28010645779693</v>
      </c>
      <c r="I1149" s="6">
        <v>0.81184027777777779</v>
      </c>
      <c r="J1149">
        <v>19</v>
      </c>
      <c r="K1149">
        <v>29</v>
      </c>
      <c r="L1149">
        <v>3</v>
      </c>
      <c r="M1149" s="1">
        <v>514.35</v>
      </c>
      <c r="N1149">
        <v>500</v>
      </c>
    </row>
    <row r="1150" spans="1:14" x14ac:dyDescent="0.25">
      <c r="A1150" s="6">
        <v>0.81458333333284827</v>
      </c>
      <c r="B1150">
        <v>19</v>
      </c>
      <c r="C1150">
        <v>33</v>
      </c>
      <c r="D1150">
        <v>0</v>
      </c>
      <c r="E1150">
        <v>523002.82675781247</v>
      </c>
      <c r="F1150">
        <v>510.74494800567624</v>
      </c>
      <c r="I1150" s="6">
        <v>0.81195601851851851</v>
      </c>
      <c r="J1150">
        <v>19</v>
      </c>
      <c r="K1150">
        <v>29</v>
      </c>
      <c r="L1150">
        <v>13</v>
      </c>
      <c r="M1150" s="1">
        <v>527</v>
      </c>
      <c r="N1150">
        <v>500</v>
      </c>
    </row>
    <row r="1151" spans="1:14" x14ac:dyDescent="0.25">
      <c r="A1151" s="6">
        <v>0.81471064815559657</v>
      </c>
      <c r="B1151">
        <v>19</v>
      </c>
      <c r="C1151">
        <v>33</v>
      </c>
      <c r="D1151">
        <v>11</v>
      </c>
      <c r="E1151">
        <v>468255.50701349432</v>
      </c>
      <c r="F1151">
        <v>457.28076856786555</v>
      </c>
      <c r="I1151" s="6">
        <v>0.81207175925925934</v>
      </c>
      <c r="J1151">
        <v>19</v>
      </c>
      <c r="K1151">
        <v>29</v>
      </c>
      <c r="L1151">
        <v>23</v>
      </c>
      <c r="M1151" s="1">
        <v>531.65</v>
      </c>
      <c r="N1151">
        <v>500</v>
      </c>
    </row>
    <row r="1152" spans="1:14" x14ac:dyDescent="0.25">
      <c r="A1152" s="6">
        <v>0.81482638889428927</v>
      </c>
      <c r="B1152">
        <v>19</v>
      </c>
      <c r="C1152">
        <v>33</v>
      </c>
      <c r="D1152">
        <v>21</v>
      </c>
      <c r="E1152">
        <v>524465.68740234373</v>
      </c>
      <c r="F1152">
        <v>512.1735228538513</v>
      </c>
      <c r="I1152" s="6">
        <v>0.81218749999999995</v>
      </c>
      <c r="J1152">
        <v>19</v>
      </c>
      <c r="K1152">
        <v>29</v>
      </c>
      <c r="L1152">
        <v>33</v>
      </c>
      <c r="M1152" s="1">
        <v>533.04999999999995</v>
      </c>
      <c r="N1152">
        <v>500</v>
      </c>
    </row>
    <row r="1153" spans="1:18" x14ac:dyDescent="0.25">
      <c r="A1153" s="6">
        <v>0.81494212963298196</v>
      </c>
      <c r="B1153">
        <v>19</v>
      </c>
      <c r="C1153">
        <v>33</v>
      </c>
      <c r="D1153">
        <v>31</v>
      </c>
      <c r="E1153">
        <v>511878.15156249999</v>
      </c>
      <c r="F1153">
        <v>499.88100738525389</v>
      </c>
      <c r="I1153" s="6">
        <v>0.81230324074074067</v>
      </c>
      <c r="J1153">
        <v>19</v>
      </c>
      <c r="K1153">
        <v>29</v>
      </c>
      <c r="L1153">
        <v>43</v>
      </c>
      <c r="M1153" s="1">
        <v>530.4</v>
      </c>
      <c r="N1153">
        <v>500</v>
      </c>
    </row>
    <row r="1154" spans="1:18" x14ac:dyDescent="0.25">
      <c r="A1154" s="6">
        <v>0.81506944444117835</v>
      </c>
      <c r="B1154">
        <v>19</v>
      </c>
      <c r="C1154">
        <v>33</v>
      </c>
      <c r="D1154">
        <v>42</v>
      </c>
      <c r="E1154">
        <v>446611.21901633521</v>
      </c>
      <c r="F1154">
        <v>436.14376857063985</v>
      </c>
      <c r="I1154" s="6">
        <v>0.81241898148148151</v>
      </c>
      <c r="J1154">
        <v>19</v>
      </c>
      <c r="K1154">
        <v>29</v>
      </c>
      <c r="L1154">
        <v>53</v>
      </c>
      <c r="M1154" s="1">
        <v>532</v>
      </c>
      <c r="N1154">
        <v>500</v>
      </c>
    </row>
    <row r="1155" spans="1:18" x14ac:dyDescent="0.25">
      <c r="A1155" s="6">
        <v>0.815185185187147</v>
      </c>
      <c r="B1155">
        <v>19</v>
      </c>
      <c r="C1155">
        <v>33</v>
      </c>
      <c r="D1155">
        <v>52</v>
      </c>
      <c r="E1155">
        <v>405909.8701171875</v>
      </c>
      <c r="F1155">
        <v>396.39635753631592</v>
      </c>
      <c r="I1155" s="6">
        <v>0.81253472222222223</v>
      </c>
      <c r="J1155">
        <v>19</v>
      </c>
      <c r="K1155">
        <v>30</v>
      </c>
      <c r="L1155">
        <v>3</v>
      </c>
      <c r="M1155" s="1">
        <v>530.25</v>
      </c>
      <c r="N1155">
        <v>500</v>
      </c>
    </row>
    <row r="1156" spans="1:18" x14ac:dyDescent="0.25">
      <c r="A1156" s="6">
        <v>0.81531250000261934</v>
      </c>
      <c r="B1156">
        <v>19</v>
      </c>
      <c r="C1156">
        <v>34</v>
      </c>
      <c r="D1156">
        <v>3</v>
      </c>
      <c r="E1156">
        <v>407059.62908380682</v>
      </c>
      <c r="F1156">
        <v>397.5191690271551</v>
      </c>
      <c r="I1156" s="6">
        <v>0.81265046296296306</v>
      </c>
      <c r="J1156">
        <v>19</v>
      </c>
      <c r="K1156">
        <v>30</v>
      </c>
      <c r="L1156">
        <v>13</v>
      </c>
      <c r="M1156" s="1">
        <v>531.65</v>
      </c>
      <c r="N1156">
        <v>500</v>
      </c>
    </row>
    <row r="1157" spans="1:18" x14ac:dyDescent="0.25">
      <c r="A1157" s="6">
        <v>0.81542824074131204</v>
      </c>
      <c r="B1157">
        <v>19</v>
      </c>
      <c r="C1157">
        <v>34</v>
      </c>
      <c r="D1157">
        <v>13</v>
      </c>
      <c r="E1157">
        <v>448774.96923828125</v>
      </c>
      <c r="F1157">
        <v>438.25680589675903</v>
      </c>
      <c r="I1157" s="6">
        <v>0.81276620370370367</v>
      </c>
      <c r="J1157">
        <v>19</v>
      </c>
      <c r="K1157">
        <v>30</v>
      </c>
      <c r="L1157">
        <v>23</v>
      </c>
      <c r="M1157" s="1">
        <v>532.65</v>
      </c>
      <c r="N1157">
        <v>500</v>
      </c>
    </row>
    <row r="1158" spans="1:18" x14ac:dyDescent="0.25">
      <c r="A1158" s="6">
        <v>0.81554398148000473</v>
      </c>
      <c r="B1158">
        <v>19</v>
      </c>
      <c r="C1158">
        <v>34</v>
      </c>
      <c r="D1158">
        <v>23</v>
      </c>
      <c r="E1158">
        <v>479040.1295898438</v>
      </c>
      <c r="F1158">
        <v>467.81262655258183</v>
      </c>
      <c r="I1158" s="6">
        <v>0.81288194444444439</v>
      </c>
      <c r="J1158">
        <v>19</v>
      </c>
      <c r="K1158">
        <v>30</v>
      </c>
      <c r="L1158">
        <v>33</v>
      </c>
      <c r="M1158" s="1">
        <v>524.45000000000005</v>
      </c>
      <c r="N1158">
        <v>0</v>
      </c>
      <c r="O1158" t="s">
        <v>34</v>
      </c>
      <c r="P1158" t="s">
        <v>33</v>
      </c>
      <c r="Q1158">
        <v>10</v>
      </c>
      <c r="R1158" t="s">
        <v>36</v>
      </c>
    </row>
    <row r="1159" spans="1:18" x14ac:dyDescent="0.25">
      <c r="A1159" s="6">
        <v>0.81565972222597338</v>
      </c>
      <c r="B1159">
        <v>19</v>
      </c>
      <c r="C1159">
        <v>34</v>
      </c>
      <c r="D1159">
        <v>33</v>
      </c>
      <c r="E1159">
        <v>455255.47832031251</v>
      </c>
      <c r="F1159">
        <v>444.58542804718019</v>
      </c>
      <c r="I1159" s="6">
        <v>0.81299768518518523</v>
      </c>
      <c r="J1159">
        <v>19</v>
      </c>
      <c r="K1159">
        <v>30</v>
      </c>
      <c r="L1159">
        <v>43</v>
      </c>
      <c r="M1159" s="1">
        <v>518.70000000000005</v>
      </c>
      <c r="N1159">
        <v>1000</v>
      </c>
    </row>
    <row r="1160" spans="1:18" x14ac:dyDescent="0.25">
      <c r="A1160" s="6">
        <v>0.81578703704144573</v>
      </c>
      <c r="B1160">
        <v>19</v>
      </c>
      <c r="C1160">
        <v>34</v>
      </c>
      <c r="D1160">
        <v>44</v>
      </c>
      <c r="E1160">
        <v>467403.29279119318</v>
      </c>
      <c r="F1160">
        <v>456.44852811639959</v>
      </c>
      <c r="I1160" s="6">
        <v>0.81311342592592595</v>
      </c>
      <c r="J1160">
        <v>19</v>
      </c>
      <c r="K1160">
        <v>30</v>
      </c>
      <c r="L1160">
        <v>53</v>
      </c>
      <c r="M1160" s="1">
        <v>529.95000000000005</v>
      </c>
      <c r="N1160">
        <v>1000</v>
      </c>
    </row>
    <row r="1161" spans="1:18" x14ac:dyDescent="0.25">
      <c r="A1161" s="6">
        <v>0.81590277778013842</v>
      </c>
      <c r="B1161">
        <v>19</v>
      </c>
      <c r="C1161">
        <v>34</v>
      </c>
      <c r="D1161">
        <v>54</v>
      </c>
      <c r="E1161">
        <v>512682.66845703125</v>
      </c>
      <c r="F1161">
        <v>500.66666841506958</v>
      </c>
      <c r="I1161" s="6">
        <v>0.81322916666666656</v>
      </c>
      <c r="J1161">
        <v>19</v>
      </c>
      <c r="K1161">
        <v>31</v>
      </c>
      <c r="L1161">
        <v>3</v>
      </c>
      <c r="M1161" s="1">
        <v>535.59999999999991</v>
      </c>
      <c r="N1161">
        <v>1000</v>
      </c>
    </row>
    <row r="1162" spans="1:18" x14ac:dyDescent="0.25">
      <c r="A1162" s="6">
        <v>0.81601851851883112</v>
      </c>
      <c r="B1162">
        <v>19</v>
      </c>
      <c r="C1162">
        <v>35</v>
      </c>
      <c r="D1162">
        <v>4</v>
      </c>
      <c r="E1162">
        <v>508534.52910156251</v>
      </c>
      <c r="F1162">
        <v>496.61575107574464</v>
      </c>
      <c r="I1162" s="6">
        <v>0.81334490740740739</v>
      </c>
      <c r="J1162">
        <v>19</v>
      </c>
      <c r="K1162">
        <v>31</v>
      </c>
      <c r="L1162">
        <v>13</v>
      </c>
      <c r="M1162" s="1">
        <v>532.70000000000005</v>
      </c>
      <c r="N1162">
        <v>1000</v>
      </c>
    </row>
    <row r="1163" spans="1:18" x14ac:dyDescent="0.25">
      <c r="A1163" s="6">
        <v>0.81613425925752381</v>
      </c>
      <c r="B1163">
        <v>19</v>
      </c>
      <c r="C1163">
        <v>35</v>
      </c>
      <c r="D1163">
        <v>14</v>
      </c>
      <c r="E1163">
        <v>525123.65937499993</v>
      </c>
      <c r="F1163">
        <v>512.81607360839837</v>
      </c>
      <c r="I1163" s="6">
        <v>0.81346064814814811</v>
      </c>
      <c r="J1163">
        <v>19</v>
      </c>
      <c r="K1163">
        <v>31</v>
      </c>
      <c r="L1163">
        <v>23</v>
      </c>
      <c r="M1163" s="1">
        <v>533.25</v>
      </c>
      <c r="N1163">
        <v>1000</v>
      </c>
    </row>
    <row r="1164" spans="1:18" x14ac:dyDescent="0.25">
      <c r="A1164" s="6">
        <v>0.8162499999962165</v>
      </c>
      <c r="B1164">
        <v>19</v>
      </c>
      <c r="C1164">
        <v>35</v>
      </c>
      <c r="D1164">
        <v>24</v>
      </c>
      <c r="E1164">
        <v>511888.2001953125</v>
      </c>
      <c r="F1164">
        <v>499.89082050323486</v>
      </c>
      <c r="I1164" s="6">
        <v>0.81357638888888895</v>
      </c>
      <c r="J1164">
        <v>19</v>
      </c>
      <c r="K1164">
        <v>31</v>
      </c>
      <c r="L1164">
        <v>33</v>
      </c>
      <c r="M1164" s="1">
        <v>536.15</v>
      </c>
      <c r="N1164">
        <v>1000</v>
      </c>
    </row>
    <row r="1165" spans="1:18" x14ac:dyDescent="0.25">
      <c r="A1165" s="6">
        <v>0.81637731481896481</v>
      </c>
      <c r="B1165">
        <v>19</v>
      </c>
      <c r="C1165">
        <v>35</v>
      </c>
      <c r="D1165">
        <v>35</v>
      </c>
      <c r="E1165">
        <v>477503.6474609375</v>
      </c>
      <c r="F1165">
        <v>466.31215572357178</v>
      </c>
      <c r="I1165" s="6">
        <v>0.81369212962962967</v>
      </c>
      <c r="J1165">
        <v>19</v>
      </c>
      <c r="K1165">
        <v>31</v>
      </c>
      <c r="L1165">
        <v>43</v>
      </c>
      <c r="M1165" s="1">
        <v>533.79999999999995</v>
      </c>
      <c r="N1165">
        <v>1000</v>
      </c>
    </row>
    <row r="1166" spans="1:18" x14ac:dyDescent="0.25">
      <c r="A1166" s="6">
        <v>0.8164930555576575</v>
      </c>
      <c r="B1166">
        <v>19</v>
      </c>
      <c r="C1166">
        <v>35</v>
      </c>
      <c r="D1166">
        <v>45</v>
      </c>
      <c r="E1166">
        <v>456294.97304687498</v>
      </c>
      <c r="F1166">
        <v>445.60055961608884</v>
      </c>
      <c r="I1166" s="6">
        <v>0.81380787037037028</v>
      </c>
      <c r="J1166">
        <v>19</v>
      </c>
      <c r="K1166">
        <v>31</v>
      </c>
      <c r="L1166">
        <v>53</v>
      </c>
      <c r="M1166" s="1">
        <v>529.54999999999995</v>
      </c>
      <c r="N1166">
        <v>1000</v>
      </c>
    </row>
    <row r="1167" spans="1:18" x14ac:dyDescent="0.25">
      <c r="I1167" s="6">
        <v>0.81392361111111111</v>
      </c>
      <c r="J1167">
        <v>19</v>
      </c>
      <c r="K1167">
        <v>32</v>
      </c>
      <c r="L1167">
        <v>3</v>
      </c>
      <c r="M1167" s="1">
        <v>526.75</v>
      </c>
      <c r="N1167">
        <v>1000</v>
      </c>
    </row>
    <row r="1168" spans="1:18" x14ac:dyDescent="0.25">
      <c r="I1168" s="6">
        <v>0.81403935185185183</v>
      </c>
      <c r="J1168">
        <v>19</v>
      </c>
      <c r="K1168">
        <v>32</v>
      </c>
      <c r="L1168">
        <v>13</v>
      </c>
      <c r="M1168" s="1">
        <v>527.84999999999991</v>
      </c>
      <c r="N1168">
        <v>1000</v>
      </c>
    </row>
    <row r="1169" spans="9:14" x14ac:dyDescent="0.25">
      <c r="I1169" s="6">
        <v>0.81415509259259267</v>
      </c>
      <c r="J1169">
        <v>19</v>
      </c>
      <c r="K1169">
        <v>32</v>
      </c>
      <c r="L1169">
        <v>23</v>
      </c>
      <c r="M1169" s="1">
        <v>531.20000000000005</v>
      </c>
      <c r="N1169">
        <v>1000</v>
      </c>
    </row>
    <row r="1170" spans="9:14" x14ac:dyDescent="0.25">
      <c r="I1170" s="6">
        <v>0.81427083333333339</v>
      </c>
      <c r="J1170">
        <v>19</v>
      </c>
      <c r="K1170">
        <v>32</v>
      </c>
      <c r="L1170">
        <v>33</v>
      </c>
      <c r="M1170" s="1">
        <v>541.40000000000009</v>
      </c>
      <c r="N1170">
        <v>1000</v>
      </c>
    </row>
    <row r="1171" spans="9:14" x14ac:dyDescent="0.25">
      <c r="I1171" s="6">
        <v>0.814386574074074</v>
      </c>
      <c r="J1171">
        <v>19</v>
      </c>
      <c r="K1171">
        <v>32</v>
      </c>
      <c r="L1171">
        <v>43</v>
      </c>
      <c r="M1171" s="1">
        <v>538.45000000000005</v>
      </c>
      <c r="N1171">
        <v>1000</v>
      </c>
    </row>
    <row r="1172" spans="9:14" x14ac:dyDescent="0.25">
      <c r="I1172" s="6">
        <v>0.81450231481481483</v>
      </c>
      <c r="J1172">
        <v>19</v>
      </c>
      <c r="K1172">
        <v>32</v>
      </c>
      <c r="L1172">
        <v>53</v>
      </c>
      <c r="M1172" s="1">
        <v>538.34999999999991</v>
      </c>
      <c r="N1172">
        <v>1000</v>
      </c>
    </row>
    <row r="1173" spans="9:14" x14ac:dyDescent="0.25">
      <c r="I1173" s="6">
        <v>0.81461805555555555</v>
      </c>
      <c r="J1173">
        <v>19</v>
      </c>
      <c r="K1173">
        <v>33</v>
      </c>
      <c r="L1173">
        <v>3</v>
      </c>
      <c r="M1173" s="1">
        <v>539.29999999999995</v>
      </c>
      <c r="N1173">
        <v>1000</v>
      </c>
    </row>
    <row r="1174" spans="9:14" x14ac:dyDescent="0.25">
      <c r="I1174" s="6">
        <v>0.81473379629629628</v>
      </c>
      <c r="J1174">
        <v>19</v>
      </c>
      <c r="K1174">
        <v>33</v>
      </c>
      <c r="L1174">
        <v>13</v>
      </c>
      <c r="M1174" s="1">
        <v>539.04999999999995</v>
      </c>
      <c r="N1174">
        <v>1000</v>
      </c>
    </row>
    <row r="1175" spans="9:14" x14ac:dyDescent="0.25">
      <c r="I1175" s="6">
        <v>0.81484953703703711</v>
      </c>
      <c r="J1175">
        <v>19</v>
      </c>
      <c r="K1175">
        <v>33</v>
      </c>
      <c r="L1175">
        <v>23</v>
      </c>
      <c r="M1175" s="1">
        <v>533.85</v>
      </c>
      <c r="N1175">
        <v>1000</v>
      </c>
    </row>
    <row r="1176" spans="9:14" x14ac:dyDescent="0.25">
      <c r="I1176" s="6">
        <v>0.81496527777777772</v>
      </c>
      <c r="J1176">
        <v>19</v>
      </c>
      <c r="K1176">
        <v>33</v>
      </c>
      <c r="L1176">
        <v>33</v>
      </c>
      <c r="M1176" s="1">
        <v>531.6</v>
      </c>
      <c r="N1176">
        <v>1000</v>
      </c>
    </row>
    <row r="1177" spans="9:14" x14ac:dyDescent="0.25">
      <c r="I1177" s="6">
        <v>0.81508101851851855</v>
      </c>
      <c r="J1177">
        <v>19</v>
      </c>
      <c r="K1177">
        <v>33</v>
      </c>
      <c r="L1177">
        <v>43</v>
      </c>
      <c r="M1177" s="1">
        <v>529.59999999999991</v>
      </c>
      <c r="N1177">
        <v>1000</v>
      </c>
    </row>
    <row r="1178" spans="9:14" x14ac:dyDescent="0.25">
      <c r="I1178" s="6">
        <v>0.81519675925925927</v>
      </c>
      <c r="J1178">
        <v>19</v>
      </c>
      <c r="K1178">
        <v>33</v>
      </c>
      <c r="L1178">
        <v>53</v>
      </c>
      <c r="M1178" s="1">
        <v>536.25</v>
      </c>
      <c r="N1178">
        <v>1000</v>
      </c>
    </row>
    <row r="1179" spans="9:14" x14ac:dyDescent="0.25">
      <c r="I1179" s="6">
        <v>0.8153125</v>
      </c>
      <c r="J1179">
        <v>19</v>
      </c>
      <c r="K1179">
        <v>34</v>
      </c>
      <c r="L1179">
        <v>3</v>
      </c>
      <c r="M1179" s="1">
        <v>530.04999999999995</v>
      </c>
      <c r="N1179">
        <v>1000</v>
      </c>
    </row>
    <row r="1180" spans="9:14" x14ac:dyDescent="0.25">
      <c r="I1180" s="6">
        <v>0.81542824074074083</v>
      </c>
      <c r="J1180">
        <v>19</v>
      </c>
      <c r="K1180">
        <v>34</v>
      </c>
      <c r="L1180">
        <v>13</v>
      </c>
      <c r="M1180" s="1">
        <v>540.04999999999995</v>
      </c>
      <c r="N1180">
        <v>1000</v>
      </c>
    </row>
    <row r="1181" spans="9:14" x14ac:dyDescent="0.25">
      <c r="I1181" s="6">
        <v>0.81554398148148144</v>
      </c>
      <c r="J1181">
        <v>19</v>
      </c>
      <c r="K1181">
        <v>34</v>
      </c>
      <c r="L1181">
        <v>23</v>
      </c>
      <c r="M1181" s="1">
        <v>535.20000000000005</v>
      </c>
      <c r="N1181">
        <v>1000</v>
      </c>
    </row>
    <row r="1182" spans="9:14" x14ac:dyDescent="0.25">
      <c r="I1182" s="6">
        <v>0.81565972222222216</v>
      </c>
      <c r="J1182">
        <v>19</v>
      </c>
      <c r="K1182">
        <v>34</v>
      </c>
      <c r="L1182">
        <v>33</v>
      </c>
      <c r="M1182" s="1">
        <v>535.45000000000005</v>
      </c>
      <c r="N1182">
        <v>1000</v>
      </c>
    </row>
    <row r="1183" spans="9:14" x14ac:dyDescent="0.25">
      <c r="I1183" s="6">
        <v>0.81577546296296299</v>
      </c>
      <c r="J1183">
        <v>19</v>
      </c>
      <c r="K1183">
        <v>34</v>
      </c>
      <c r="L1183">
        <v>43</v>
      </c>
      <c r="M1183" s="1">
        <v>542.15</v>
      </c>
      <c r="N1183">
        <v>1000</v>
      </c>
    </row>
    <row r="1184" spans="9:14" x14ac:dyDescent="0.25">
      <c r="I1184" s="6">
        <v>0.81589120370370372</v>
      </c>
      <c r="J1184">
        <v>19</v>
      </c>
      <c r="K1184">
        <v>34</v>
      </c>
      <c r="L1184">
        <v>53</v>
      </c>
      <c r="M1184" s="1">
        <v>541.29999999999995</v>
      </c>
      <c r="N1184">
        <v>1000</v>
      </c>
    </row>
    <row r="1185" spans="9:17" x14ac:dyDescent="0.25">
      <c r="I1185" s="6">
        <v>0.81600694444444455</v>
      </c>
      <c r="J1185">
        <v>19</v>
      </c>
      <c r="K1185">
        <v>35</v>
      </c>
      <c r="L1185">
        <v>3</v>
      </c>
      <c r="M1185" s="1">
        <v>537.34999999999991</v>
      </c>
      <c r="N1185">
        <v>1000</v>
      </c>
    </row>
    <row r="1186" spans="9:17" x14ac:dyDescent="0.25">
      <c r="I1186" s="6">
        <v>0.81612268518518516</v>
      </c>
      <c r="J1186">
        <v>19</v>
      </c>
      <c r="K1186">
        <v>35</v>
      </c>
      <c r="L1186">
        <v>13</v>
      </c>
      <c r="M1186" s="1">
        <v>530.75</v>
      </c>
      <c r="N1186">
        <v>1000</v>
      </c>
    </row>
    <row r="1187" spans="9:17" x14ac:dyDescent="0.25">
      <c r="I1187" s="6">
        <v>0.81623842592592588</v>
      </c>
      <c r="J1187">
        <v>19</v>
      </c>
      <c r="K1187">
        <v>35</v>
      </c>
      <c r="L1187">
        <v>23</v>
      </c>
      <c r="M1187" s="1">
        <v>532.6</v>
      </c>
      <c r="N1187">
        <v>1000</v>
      </c>
    </row>
    <row r="1188" spans="9:17" x14ac:dyDescent="0.25">
      <c r="I1188" s="6">
        <v>0.81635416666666671</v>
      </c>
      <c r="J1188">
        <v>19</v>
      </c>
      <c r="K1188">
        <v>35</v>
      </c>
      <c r="L1188">
        <v>33</v>
      </c>
      <c r="M1188" s="1">
        <v>530.45000000000005</v>
      </c>
      <c r="N1188">
        <v>1000</v>
      </c>
    </row>
    <row r="1189" spans="9:17" x14ac:dyDescent="0.25">
      <c r="I1189" s="6">
        <v>0.81646990740740744</v>
      </c>
      <c r="J1189">
        <v>19</v>
      </c>
      <c r="K1189">
        <v>35</v>
      </c>
      <c r="L1189">
        <v>43</v>
      </c>
      <c r="M1189" s="1">
        <v>534.75</v>
      </c>
      <c r="N1189">
        <v>1000</v>
      </c>
    </row>
    <row r="1190" spans="9:17" x14ac:dyDescent="0.25">
      <c r="I1190" s="6">
        <v>0.81658564814814805</v>
      </c>
      <c r="J1190">
        <v>19</v>
      </c>
      <c r="K1190">
        <v>35</v>
      </c>
      <c r="L1190">
        <v>53</v>
      </c>
      <c r="M1190" s="1">
        <v>533.54999999999995</v>
      </c>
      <c r="N1190">
        <v>1000</v>
      </c>
    </row>
    <row r="1191" spans="9:17" x14ac:dyDescent="0.25">
      <c r="I1191" s="6">
        <v>0.81670138888888888</v>
      </c>
      <c r="J1191">
        <v>19</v>
      </c>
      <c r="K1191">
        <v>36</v>
      </c>
      <c r="L1191">
        <v>3</v>
      </c>
      <c r="M1191" s="1">
        <v>533.75</v>
      </c>
      <c r="N1191">
        <v>1000</v>
      </c>
    </row>
    <row r="1192" spans="9:17" x14ac:dyDescent="0.25">
      <c r="I1192" s="6">
        <v>0.8168171296296296</v>
      </c>
      <c r="J1192">
        <v>19</v>
      </c>
      <c r="K1192">
        <v>36</v>
      </c>
      <c r="L1192">
        <v>13</v>
      </c>
      <c r="M1192" s="1">
        <v>538.79999999999995</v>
      </c>
      <c r="N1192">
        <v>1000</v>
      </c>
    </row>
    <row r="1193" spans="9:17" x14ac:dyDescent="0.25">
      <c r="I1193" s="6">
        <v>0.81693287037037043</v>
      </c>
      <c r="J1193">
        <v>19</v>
      </c>
      <c r="K1193">
        <v>36</v>
      </c>
      <c r="L1193">
        <v>23</v>
      </c>
      <c r="M1193" s="1">
        <v>532.35</v>
      </c>
      <c r="N1193">
        <v>1000</v>
      </c>
    </row>
    <row r="1194" spans="9:17" x14ac:dyDescent="0.25">
      <c r="I1194" s="6">
        <v>0.81704861111111116</v>
      </c>
      <c r="J1194">
        <v>19</v>
      </c>
      <c r="K1194">
        <v>36</v>
      </c>
      <c r="L1194">
        <v>33</v>
      </c>
      <c r="M1194" s="1">
        <v>534.20000000000005</v>
      </c>
      <c r="N1194">
        <v>1000</v>
      </c>
    </row>
    <row r="1195" spans="9:17" x14ac:dyDescent="0.25">
      <c r="I1195" s="6">
        <v>0.81716435185185177</v>
      </c>
      <c r="J1195">
        <v>19</v>
      </c>
      <c r="K1195">
        <v>36</v>
      </c>
      <c r="L1195">
        <v>43</v>
      </c>
      <c r="M1195" s="1">
        <v>515.25</v>
      </c>
      <c r="N1195">
        <v>0</v>
      </c>
      <c r="O1195" t="s">
        <v>45</v>
      </c>
      <c r="P1195" t="s">
        <v>33</v>
      </c>
      <c r="Q1195">
        <v>10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EB655F-AF42-492F-BC46-077C35DFADB8}">
  <dimension ref="A1:AK45"/>
  <sheetViews>
    <sheetView topLeftCell="L1" zoomScale="90" zoomScaleNormal="90" workbookViewId="0">
      <selection activeCell="Q8" sqref="Q8"/>
    </sheetView>
  </sheetViews>
  <sheetFormatPr defaultRowHeight="15" x14ac:dyDescent="0.25"/>
  <cols>
    <col min="1" max="2" width="10.85546875" bestFit="1" customWidth="1"/>
    <col min="10" max="10" width="11.5703125" bestFit="1" customWidth="1"/>
    <col min="16" max="16" width="20.5703125" bestFit="1" customWidth="1"/>
    <col min="17" max="17" width="31.5703125" bestFit="1" customWidth="1"/>
    <col min="19" max="19" width="18.7109375" customWidth="1"/>
    <col min="20" max="20" width="13" customWidth="1"/>
    <col min="25" max="25" width="21" bestFit="1" customWidth="1"/>
    <col min="28" max="28" width="36" bestFit="1" customWidth="1"/>
    <col min="29" max="29" width="15" bestFit="1" customWidth="1"/>
    <col min="30" max="30" width="32.28515625" bestFit="1" customWidth="1"/>
    <col min="31" max="32" width="13.28515625" bestFit="1" customWidth="1"/>
    <col min="33" max="33" width="14" bestFit="1" customWidth="1"/>
  </cols>
  <sheetData>
    <row r="1" spans="1:37" s="17" customFormat="1" ht="60" x14ac:dyDescent="0.25">
      <c r="A1" s="20" t="s">
        <v>138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P1" s="17" t="s">
        <v>132</v>
      </c>
      <c r="Q1" s="17" t="s">
        <v>189</v>
      </c>
      <c r="S1" s="17" t="s">
        <v>133</v>
      </c>
      <c r="U1" s="17" t="s">
        <v>139</v>
      </c>
      <c r="V1" s="17" t="s">
        <v>134</v>
      </c>
      <c r="W1" s="17" t="s">
        <v>49</v>
      </c>
      <c r="Y1" s="20" t="s">
        <v>135</v>
      </c>
      <c r="Z1" s="20"/>
      <c r="AB1" s="20" t="s">
        <v>136</v>
      </c>
      <c r="AC1" s="20"/>
      <c r="AD1" s="20"/>
      <c r="AE1" s="20"/>
      <c r="AF1" s="20"/>
      <c r="AG1" s="20"/>
      <c r="AI1" s="20" t="s">
        <v>137</v>
      </c>
      <c r="AJ1" s="20"/>
      <c r="AK1" s="20"/>
    </row>
    <row r="3" spans="1:37" ht="18" x14ac:dyDescent="0.35">
      <c r="A3" s="19" t="s">
        <v>121</v>
      </c>
      <c r="P3" t="s">
        <v>140</v>
      </c>
      <c r="Q3" t="s">
        <v>141</v>
      </c>
      <c r="S3" t="s">
        <v>142</v>
      </c>
      <c r="X3" t="s">
        <v>143</v>
      </c>
      <c r="Y3" t="s">
        <v>144</v>
      </c>
      <c r="Z3" t="s">
        <v>147</v>
      </c>
      <c r="AB3" t="s">
        <v>149</v>
      </c>
      <c r="AC3" t="s">
        <v>150</v>
      </c>
      <c r="AD3" t="s">
        <v>151</v>
      </c>
      <c r="AE3" t="s">
        <v>152</v>
      </c>
      <c r="AF3" t="s">
        <v>153</v>
      </c>
      <c r="AG3" t="s">
        <v>154</v>
      </c>
      <c r="AK3" t="s">
        <v>156</v>
      </c>
    </row>
    <row r="4" spans="1:37" ht="18" x14ac:dyDescent="0.35">
      <c r="X4" t="s">
        <v>47</v>
      </c>
      <c r="Y4" t="s">
        <v>145</v>
      </c>
    </row>
    <row r="5" spans="1:37" x14ac:dyDescent="0.25">
      <c r="P5" t="s">
        <v>157</v>
      </c>
      <c r="Z5" t="s">
        <v>148</v>
      </c>
      <c r="AG5" t="s">
        <v>148</v>
      </c>
    </row>
    <row r="6" spans="1:37" x14ac:dyDescent="0.25">
      <c r="A6" t="s">
        <v>49</v>
      </c>
      <c r="B6" t="s">
        <v>50</v>
      </c>
      <c r="C6" t="s">
        <v>51</v>
      </c>
      <c r="D6" t="s">
        <v>52</v>
      </c>
      <c r="E6" t="s">
        <v>53</v>
      </c>
      <c r="F6" t="s">
        <v>10</v>
      </c>
      <c r="G6" t="s">
        <v>11</v>
      </c>
      <c r="Y6" s="18" t="s">
        <v>48</v>
      </c>
      <c r="Z6" s="18" t="s">
        <v>146</v>
      </c>
      <c r="AG6" t="s">
        <v>155</v>
      </c>
    </row>
    <row r="7" spans="1:37" x14ac:dyDescent="0.25">
      <c r="B7" s="6">
        <v>0.81281250000029104</v>
      </c>
      <c r="C7">
        <v>19</v>
      </c>
      <c r="D7">
        <v>30</v>
      </c>
      <c r="E7">
        <v>27</v>
      </c>
      <c r="F7">
        <v>522618.68671875005</v>
      </c>
      <c r="G7">
        <v>510.36981124877934</v>
      </c>
      <c r="I7" t="s">
        <v>64</v>
      </c>
      <c r="J7" t="s">
        <v>54</v>
      </c>
      <c r="K7" t="s">
        <v>55</v>
      </c>
      <c r="L7" t="s">
        <v>56</v>
      </c>
      <c r="M7" t="s">
        <v>57</v>
      </c>
      <c r="N7" t="s">
        <v>58</v>
      </c>
      <c r="P7" t="s">
        <v>62</v>
      </c>
      <c r="Q7" t="s">
        <v>190</v>
      </c>
      <c r="S7" t="s">
        <v>65</v>
      </c>
      <c r="U7" t="s">
        <v>46</v>
      </c>
      <c r="V7">
        <v>0.1</v>
      </c>
      <c r="W7" t="s">
        <v>64</v>
      </c>
      <c r="Y7" t="s">
        <v>47</v>
      </c>
      <c r="Z7" t="s">
        <v>67</v>
      </c>
      <c r="AB7" t="s">
        <v>68</v>
      </c>
      <c r="AC7" t="s">
        <v>69</v>
      </c>
      <c r="AD7" t="s">
        <v>59</v>
      </c>
      <c r="AE7" t="s">
        <v>61</v>
      </c>
      <c r="AF7" t="s">
        <v>60</v>
      </c>
      <c r="AG7" t="s">
        <v>158</v>
      </c>
      <c r="AI7" t="s">
        <v>70</v>
      </c>
      <c r="AK7">
        <f>AVERAGE(Q8:Q38)/AVERAGE(N8:N38)</f>
        <v>0.87536195947937656</v>
      </c>
    </row>
    <row r="8" spans="1:37" x14ac:dyDescent="0.25">
      <c r="B8" s="6">
        <v>0.81292824073898373</v>
      </c>
      <c r="C8">
        <v>19</v>
      </c>
      <c r="D8">
        <v>30</v>
      </c>
      <c r="E8">
        <v>37</v>
      </c>
      <c r="F8">
        <v>475125.96445312497</v>
      </c>
      <c r="G8">
        <v>463.99019966125485</v>
      </c>
      <c r="I8">
        <v>0</v>
      </c>
      <c r="J8" s="6">
        <v>0.81288194444444439</v>
      </c>
      <c r="K8">
        <v>19</v>
      </c>
      <c r="L8">
        <v>30</v>
      </c>
      <c r="M8">
        <v>33</v>
      </c>
      <c r="N8" s="1">
        <v>524.45000000000005</v>
      </c>
      <c r="P8">
        <f>M8-E8</f>
        <v>-4</v>
      </c>
      <c r="Q8" s="2">
        <f>G7+((E8+P8-E7)/(E8-E7))*(G8-G7)</f>
        <v>482.54204429626463</v>
      </c>
      <c r="S8" s="2">
        <f>Q8/N8</f>
        <v>0.92009160891651176</v>
      </c>
      <c r="T8" s="2"/>
      <c r="U8" s="2" t="s">
        <v>66</v>
      </c>
      <c r="V8">
        <v>30</v>
      </c>
      <c r="W8">
        <v>0</v>
      </c>
      <c r="Y8" s="2">
        <f>AVERAGE(S9:S38)</f>
        <v>0.87401616974315666</v>
      </c>
      <c r="AC8">
        <f>SUM(AB9:AB38)</f>
        <v>5.0728602053851796E-4</v>
      </c>
      <c r="AD8" s="2">
        <f>AVERAGE(S9:S38)-(AC8*((30+1)/2))</f>
        <v>0.86615323642480968</v>
      </c>
      <c r="AE8" s="2">
        <f>30*AC8+AD8</f>
        <v>0.88137181704096523</v>
      </c>
      <c r="AF8" s="2">
        <f>AC8+AD8</f>
        <v>0.86666052244534819</v>
      </c>
      <c r="AG8" s="10">
        <f>(AE8-AF8)/AF8</f>
        <v>1.6974691029087156E-2</v>
      </c>
    </row>
    <row r="9" spans="1:37" x14ac:dyDescent="0.25">
      <c r="B9" s="6">
        <v>0.81304398148495238</v>
      </c>
      <c r="C9">
        <v>19</v>
      </c>
      <c r="D9">
        <v>30</v>
      </c>
      <c r="E9">
        <v>47</v>
      </c>
      <c r="F9">
        <v>535653.50722656248</v>
      </c>
      <c r="G9">
        <v>523.09912815093992</v>
      </c>
      <c r="I9">
        <v>1</v>
      </c>
      <c r="J9" s="6">
        <v>0.81299768518518523</v>
      </c>
      <c r="K9">
        <v>19</v>
      </c>
      <c r="L9">
        <v>30</v>
      </c>
      <c r="M9">
        <v>43</v>
      </c>
      <c r="N9" s="1">
        <v>518.70000000000005</v>
      </c>
      <c r="P9">
        <f t="shared" ref="P9:P38" si="0">M9-E9</f>
        <v>-4</v>
      </c>
      <c r="Q9" s="2">
        <f t="shared" ref="Q9:Q38" si="1">G8+((E9+P9-E8)/(E9-E8))*(G9-G8)</f>
        <v>499.45555675506591</v>
      </c>
      <c r="S9" s="2">
        <f t="shared" ref="S9:S38" si="2">Q9/N9</f>
        <v>0.96289870205333694</v>
      </c>
      <c r="T9" s="2"/>
      <c r="U9" s="2"/>
      <c r="W9">
        <v>1</v>
      </c>
      <c r="Y9" s="2">
        <f>$V$7*S9+(1-$V$7)*Y8</f>
        <v>0.88290442297417471</v>
      </c>
      <c r="Z9" s="11">
        <f>(Y9-$Y$8)/$Y$8</f>
        <v>1.0169437979196658E-2</v>
      </c>
      <c r="AB9">
        <f>S9*(12*W9-6*30-6)/(30*(30-1)*(30+1))</f>
        <v>-6.2122496906666901E-3</v>
      </c>
    </row>
    <row r="10" spans="1:37" x14ac:dyDescent="0.25">
      <c r="B10" s="6">
        <v>0.81317129630042473</v>
      </c>
      <c r="C10">
        <v>19</v>
      </c>
      <c r="D10">
        <v>30</v>
      </c>
      <c r="E10">
        <v>58</v>
      </c>
      <c r="F10">
        <v>461531.587890625</v>
      </c>
      <c r="G10">
        <v>450.71444129943848</v>
      </c>
      <c r="I10">
        <v>2</v>
      </c>
      <c r="J10" s="6">
        <v>0.81311342592592595</v>
      </c>
      <c r="K10">
        <v>19</v>
      </c>
      <c r="L10">
        <v>30</v>
      </c>
      <c r="M10">
        <v>53</v>
      </c>
      <c r="N10" s="1">
        <v>529.95000000000005</v>
      </c>
      <c r="P10">
        <f t="shared" si="0"/>
        <v>-5</v>
      </c>
      <c r="Q10" s="2">
        <f t="shared" si="1"/>
        <v>483.61657168648458</v>
      </c>
      <c r="S10" s="2">
        <f t="shared" si="2"/>
        <v>0.91257018904893772</v>
      </c>
      <c r="T10" s="2"/>
      <c r="U10" s="2"/>
      <c r="W10">
        <v>2</v>
      </c>
      <c r="Y10" s="2">
        <f t="shared" ref="Y10:Y38" si="3">$V$7*S10+(1-$V$7)*Y9</f>
        <v>0.88587099958165105</v>
      </c>
      <c r="Z10" s="11">
        <f>(Y10-$Y$8)/$Y$8</f>
        <v>1.3563627595102873E-2</v>
      </c>
      <c r="AB10">
        <f t="shared" ref="AB10:AB38" si="4">S10*(12*W10-6*30-6)/(30*(30-1)*(30+1))</f>
        <v>-5.4815117028523515E-3</v>
      </c>
    </row>
    <row r="11" spans="1:37" x14ac:dyDescent="0.25">
      <c r="B11" s="6">
        <v>0.81328703703911742</v>
      </c>
      <c r="C11">
        <v>19</v>
      </c>
      <c r="D11">
        <v>31</v>
      </c>
      <c r="E11">
        <v>8</v>
      </c>
      <c r="F11">
        <v>469303.58378906251</v>
      </c>
      <c r="G11">
        <v>458.30428104400636</v>
      </c>
      <c r="I11">
        <v>3</v>
      </c>
      <c r="J11" s="6">
        <v>0.81322916666666656</v>
      </c>
      <c r="K11">
        <v>19</v>
      </c>
      <c r="L11">
        <v>31</v>
      </c>
      <c r="M11">
        <v>3</v>
      </c>
      <c r="N11" s="1">
        <v>535.59999999999991</v>
      </c>
      <c r="P11">
        <f t="shared" si="0"/>
        <v>-5</v>
      </c>
      <c r="Q11" s="2">
        <f t="shared" si="1"/>
        <v>459.06326501846314</v>
      </c>
      <c r="S11" s="2">
        <f t="shared" si="2"/>
        <v>0.85710094290228378</v>
      </c>
      <c r="T11" s="2"/>
      <c r="U11" s="2"/>
      <c r="W11">
        <v>3</v>
      </c>
      <c r="Y11" s="2">
        <f t="shared" si="3"/>
        <v>0.88299399391371436</v>
      </c>
      <c r="Z11" s="11">
        <f t="shared" ref="Z11:Z38" si="5">(Y11-$Y$8)/$Y$8</f>
        <v>1.0271919995708976E-2</v>
      </c>
      <c r="AB11">
        <f t="shared" si="4"/>
        <v>-4.7669685367201543E-3</v>
      </c>
    </row>
    <row r="12" spans="1:37" x14ac:dyDescent="0.25">
      <c r="B12" s="6">
        <v>0.81340277777781012</v>
      </c>
      <c r="C12">
        <v>19</v>
      </c>
      <c r="D12">
        <v>31</v>
      </c>
      <c r="E12">
        <v>18</v>
      </c>
      <c r="F12">
        <v>529929.2932617187</v>
      </c>
      <c r="G12">
        <v>517.50907545089717</v>
      </c>
      <c r="I12">
        <v>4</v>
      </c>
      <c r="J12" s="6">
        <v>0.81334490740740739</v>
      </c>
      <c r="K12">
        <v>19</v>
      </c>
      <c r="L12">
        <v>31</v>
      </c>
      <c r="M12">
        <v>13</v>
      </c>
      <c r="N12" s="1">
        <v>532.70000000000005</v>
      </c>
      <c r="P12">
        <f t="shared" si="0"/>
        <v>-5</v>
      </c>
      <c r="Q12" s="2">
        <f t="shared" si="1"/>
        <v>487.90667824745174</v>
      </c>
      <c r="S12" s="2">
        <f t="shared" si="2"/>
        <v>0.91591266800723048</v>
      </c>
      <c r="T12" s="2"/>
      <c r="U12" s="2"/>
      <c r="W12">
        <v>4</v>
      </c>
      <c r="Y12" s="2">
        <f t="shared" si="3"/>
        <v>0.88628586132306597</v>
      </c>
      <c r="Z12" s="11">
        <f t="shared" si="5"/>
        <v>1.4038288998148575E-2</v>
      </c>
      <c r="AB12">
        <f t="shared" si="4"/>
        <v>-4.6865386794585767E-3</v>
      </c>
    </row>
    <row r="13" spans="1:37" x14ac:dyDescent="0.25">
      <c r="B13" s="6">
        <v>0.81351851851650281</v>
      </c>
      <c r="C13">
        <v>19</v>
      </c>
      <c r="D13">
        <v>31</v>
      </c>
      <c r="E13">
        <v>28</v>
      </c>
      <c r="F13">
        <v>473768.244140625</v>
      </c>
      <c r="G13">
        <v>462.6643009185791</v>
      </c>
      <c r="I13">
        <v>5</v>
      </c>
      <c r="J13" s="6">
        <v>0.81346064814814811</v>
      </c>
      <c r="K13">
        <v>19</v>
      </c>
      <c r="L13">
        <v>31</v>
      </c>
      <c r="M13">
        <v>23</v>
      </c>
      <c r="N13" s="1">
        <v>533.25</v>
      </c>
      <c r="P13">
        <f t="shared" si="0"/>
        <v>-5</v>
      </c>
      <c r="Q13" s="2">
        <f t="shared" si="1"/>
        <v>490.08668818473814</v>
      </c>
      <c r="S13" s="2">
        <f>Q13/N13</f>
        <v>0.91905614286870729</v>
      </c>
      <c r="T13" s="2"/>
      <c r="U13" s="2"/>
      <c r="W13">
        <v>5</v>
      </c>
      <c r="Y13" s="2">
        <f t="shared" si="3"/>
        <v>0.88956288947763007</v>
      </c>
      <c r="Z13" s="11">
        <f t="shared" si="5"/>
        <v>1.7787679762311562E-2</v>
      </c>
      <c r="AB13">
        <f t="shared" si="4"/>
        <v>-4.2936994438805016E-3</v>
      </c>
    </row>
    <row r="14" spans="1:37" x14ac:dyDescent="0.25">
      <c r="B14" s="6">
        <v>0.81363425926247146</v>
      </c>
      <c r="C14">
        <v>19</v>
      </c>
      <c r="D14">
        <v>31</v>
      </c>
      <c r="E14">
        <v>38</v>
      </c>
      <c r="F14">
        <v>290635.52724609373</v>
      </c>
      <c r="G14">
        <v>283.8237570762634</v>
      </c>
      <c r="I14">
        <v>6</v>
      </c>
      <c r="J14" s="6">
        <v>0.81357638888888895</v>
      </c>
      <c r="K14">
        <v>19</v>
      </c>
      <c r="L14">
        <v>31</v>
      </c>
      <c r="M14">
        <v>33</v>
      </c>
      <c r="N14" s="1">
        <v>536.15</v>
      </c>
      <c r="P14">
        <f t="shared" si="0"/>
        <v>-5</v>
      </c>
      <c r="Q14" s="2">
        <f t="shared" si="1"/>
        <v>373.24402899742125</v>
      </c>
      <c r="S14" s="2">
        <f t="shared" si="2"/>
        <v>0.69615598059763362</v>
      </c>
      <c r="T14" s="2"/>
      <c r="U14" s="2"/>
      <c r="W14">
        <v>6</v>
      </c>
      <c r="Y14" s="2">
        <f t="shared" si="3"/>
        <v>0.87022219858963046</v>
      </c>
      <c r="Z14" s="11">
        <f t="shared" si="5"/>
        <v>-4.3408477839044059E-3</v>
      </c>
      <c r="AB14">
        <f t="shared" si="4"/>
        <v>-2.9425948011913322E-3</v>
      </c>
    </row>
    <row r="15" spans="1:37" x14ac:dyDescent="0.25">
      <c r="B15" s="6">
        <v>0.81375000000844011</v>
      </c>
      <c r="C15">
        <v>19</v>
      </c>
      <c r="D15">
        <v>31</v>
      </c>
      <c r="E15">
        <v>48</v>
      </c>
      <c r="F15">
        <v>475611.97480468755</v>
      </c>
      <c r="G15">
        <v>464.46481914520268</v>
      </c>
      <c r="I15">
        <v>7</v>
      </c>
      <c r="J15" s="6">
        <v>0.81369212962962967</v>
      </c>
      <c r="K15">
        <v>19</v>
      </c>
      <c r="L15">
        <v>31</v>
      </c>
      <c r="M15">
        <v>43</v>
      </c>
      <c r="N15" s="1">
        <v>533.79999999999995</v>
      </c>
      <c r="P15">
        <f t="shared" si="0"/>
        <v>-5</v>
      </c>
      <c r="Q15" s="2">
        <f t="shared" si="1"/>
        <v>374.14428811073304</v>
      </c>
      <c r="S15" s="2">
        <f t="shared" si="2"/>
        <v>0.70090724636705337</v>
      </c>
      <c r="T15" s="2"/>
      <c r="U15" s="2"/>
      <c r="W15">
        <v>7</v>
      </c>
      <c r="Y15" s="2">
        <f t="shared" si="3"/>
        <v>0.85329070336737267</v>
      </c>
      <c r="Z15" s="11">
        <f t="shared" si="5"/>
        <v>-2.3712909547056193E-2</v>
      </c>
      <c r="AB15">
        <f t="shared" si="4"/>
        <v>-2.6508171720222265E-3</v>
      </c>
    </row>
    <row r="16" spans="1:37" x14ac:dyDescent="0.25">
      <c r="B16" s="6">
        <v>0.8138657407471328</v>
      </c>
      <c r="C16">
        <v>19</v>
      </c>
      <c r="D16">
        <v>31</v>
      </c>
      <c r="E16">
        <v>58</v>
      </c>
      <c r="F16">
        <v>408253.3786132813</v>
      </c>
      <c r="G16">
        <v>398.68494005203252</v>
      </c>
      <c r="I16">
        <v>8</v>
      </c>
      <c r="J16" s="6">
        <v>0.81380787037037028</v>
      </c>
      <c r="K16">
        <v>19</v>
      </c>
      <c r="L16">
        <v>31</v>
      </c>
      <c r="M16">
        <v>53</v>
      </c>
      <c r="N16" s="1">
        <v>529.54999999999995</v>
      </c>
      <c r="P16">
        <f t="shared" si="0"/>
        <v>-5</v>
      </c>
      <c r="Q16" s="2">
        <f t="shared" si="1"/>
        <v>431.5748795986176</v>
      </c>
      <c r="S16" s="2">
        <f t="shared" si="2"/>
        <v>0.81498419336912031</v>
      </c>
      <c r="T16" s="2"/>
      <c r="U16" s="2"/>
      <c r="W16">
        <v>8</v>
      </c>
      <c r="Y16" s="2">
        <f t="shared" si="3"/>
        <v>0.84946005236754751</v>
      </c>
      <c r="Z16" s="11">
        <f t="shared" si="5"/>
        <v>-2.8095724342062624E-2</v>
      </c>
      <c r="AB16">
        <f t="shared" si="4"/>
        <v>-2.7196357954475652E-3</v>
      </c>
    </row>
    <row r="17" spans="2:28" x14ac:dyDescent="0.25">
      <c r="B17" s="6">
        <v>0.8139814814858255</v>
      </c>
      <c r="C17">
        <v>19</v>
      </c>
      <c r="D17">
        <v>32</v>
      </c>
      <c r="E17">
        <v>8</v>
      </c>
      <c r="F17">
        <v>477897.68242187501</v>
      </c>
      <c r="G17">
        <v>466.69695549011232</v>
      </c>
      <c r="I17">
        <v>9</v>
      </c>
      <c r="J17" s="6">
        <v>0.81392361111111111</v>
      </c>
      <c r="K17">
        <v>19</v>
      </c>
      <c r="L17">
        <v>32</v>
      </c>
      <c r="M17">
        <v>3</v>
      </c>
      <c r="N17" s="1">
        <v>526.75</v>
      </c>
      <c r="P17">
        <f t="shared" si="0"/>
        <v>-5</v>
      </c>
      <c r="Q17" s="2">
        <f t="shared" si="1"/>
        <v>473.49815703392028</v>
      </c>
      <c r="S17" s="2">
        <f t="shared" si="2"/>
        <v>0.89890490182044669</v>
      </c>
      <c r="T17" s="2"/>
      <c r="U17" s="2"/>
      <c r="W17">
        <v>9</v>
      </c>
      <c r="Y17" s="2">
        <f t="shared" si="3"/>
        <v>0.85440453731283739</v>
      </c>
      <c r="Z17" s="11">
        <f t="shared" si="5"/>
        <v>-2.2438523575693634E-2</v>
      </c>
      <c r="AB17">
        <f t="shared" si="4"/>
        <v>-2.5997249663327715E-3</v>
      </c>
    </row>
    <row r="18" spans="2:28" x14ac:dyDescent="0.25">
      <c r="B18" s="6">
        <v>0.81409722222451819</v>
      </c>
      <c r="C18">
        <v>19</v>
      </c>
      <c r="D18">
        <v>32</v>
      </c>
      <c r="E18">
        <v>18</v>
      </c>
      <c r="F18">
        <v>523221.79433593748</v>
      </c>
      <c r="G18">
        <v>510.95878353118894</v>
      </c>
      <c r="I18">
        <v>10</v>
      </c>
      <c r="J18" s="6">
        <v>0.81403935185185183</v>
      </c>
      <c r="K18">
        <v>19</v>
      </c>
      <c r="L18">
        <v>32</v>
      </c>
      <c r="M18">
        <v>13</v>
      </c>
      <c r="N18" s="1">
        <v>527.84999999999991</v>
      </c>
      <c r="P18">
        <f t="shared" si="0"/>
        <v>-5</v>
      </c>
      <c r="Q18" s="2">
        <f t="shared" si="1"/>
        <v>488.82786951065066</v>
      </c>
      <c r="S18" s="2">
        <f t="shared" si="2"/>
        <v>0.92607344796940561</v>
      </c>
      <c r="T18" s="2"/>
      <c r="U18" s="2"/>
      <c r="W18">
        <v>10</v>
      </c>
      <c r="Y18" s="2">
        <f t="shared" si="3"/>
        <v>0.86157142837849421</v>
      </c>
      <c r="Z18" s="11">
        <f t="shared" si="5"/>
        <v>-1.4238571087671674E-2</v>
      </c>
      <c r="AB18">
        <f t="shared" si="4"/>
        <v>-2.266253154096432E-3</v>
      </c>
    </row>
    <row r="19" spans="2:28" x14ac:dyDescent="0.25">
      <c r="B19" s="6">
        <v>0.81422453703999054</v>
      </c>
      <c r="C19">
        <v>19</v>
      </c>
      <c r="D19">
        <v>32</v>
      </c>
      <c r="E19">
        <v>29</v>
      </c>
      <c r="F19">
        <v>455895.1865234375</v>
      </c>
      <c r="G19">
        <v>445.21014308929443</v>
      </c>
      <c r="I19">
        <v>11</v>
      </c>
      <c r="J19" s="6">
        <v>0.81415509259259267</v>
      </c>
      <c r="K19">
        <v>19</v>
      </c>
      <c r="L19">
        <v>32</v>
      </c>
      <c r="M19">
        <v>23</v>
      </c>
      <c r="N19" s="1">
        <v>531.20000000000005</v>
      </c>
      <c r="P19">
        <f t="shared" si="0"/>
        <v>-6</v>
      </c>
      <c r="Q19" s="2">
        <f t="shared" si="1"/>
        <v>481.07303787578235</v>
      </c>
      <c r="S19" s="2">
        <f t="shared" si="2"/>
        <v>0.90563448395290347</v>
      </c>
      <c r="T19" s="2"/>
      <c r="U19" s="2"/>
      <c r="W19">
        <v>11</v>
      </c>
      <c r="Y19" s="2">
        <f t="shared" si="3"/>
        <v>0.86597773393593513</v>
      </c>
      <c r="Z19" s="11">
        <f t="shared" si="5"/>
        <v>-9.1971248193082542E-3</v>
      </c>
      <c r="AB19">
        <f t="shared" si="4"/>
        <v>-1.8132837276031439E-3</v>
      </c>
    </row>
    <row r="20" spans="2:28" x14ac:dyDescent="0.25">
      <c r="B20" s="6">
        <v>0.81434027777868323</v>
      </c>
      <c r="C20">
        <v>19</v>
      </c>
      <c r="D20">
        <v>32</v>
      </c>
      <c r="E20">
        <v>39</v>
      </c>
      <c r="F20">
        <v>520126.70205078123</v>
      </c>
      <c r="G20">
        <v>507.93623247146604</v>
      </c>
      <c r="I20">
        <v>12</v>
      </c>
      <c r="J20" s="6">
        <v>0.81427083333333339</v>
      </c>
      <c r="K20">
        <v>19</v>
      </c>
      <c r="L20">
        <v>32</v>
      </c>
      <c r="M20">
        <v>33</v>
      </c>
      <c r="N20" s="1">
        <v>541.40000000000009</v>
      </c>
      <c r="P20">
        <f t="shared" si="0"/>
        <v>-6</v>
      </c>
      <c r="Q20" s="2">
        <f t="shared" si="1"/>
        <v>470.30057884216308</v>
      </c>
      <c r="S20" s="2">
        <f t="shared" si="2"/>
        <v>0.86867487780229591</v>
      </c>
      <c r="T20" s="2"/>
      <c r="U20" s="2"/>
      <c r="W20">
        <v>12</v>
      </c>
      <c r="Y20" s="2">
        <f t="shared" si="3"/>
        <v>0.86624744832257117</v>
      </c>
      <c r="Z20" s="11">
        <f t="shared" si="5"/>
        <v>-8.8885328321425105E-3</v>
      </c>
      <c r="AB20">
        <f t="shared" si="4"/>
        <v>-1.3527751155986811E-3</v>
      </c>
    </row>
    <row r="21" spans="2:28" x14ac:dyDescent="0.25">
      <c r="B21" s="6">
        <v>0.81446759259415558</v>
      </c>
      <c r="C21">
        <v>19</v>
      </c>
      <c r="D21">
        <v>32</v>
      </c>
      <c r="E21">
        <v>50</v>
      </c>
      <c r="F21">
        <v>489758.82901278406</v>
      </c>
      <c r="G21">
        <v>478.28010645779693</v>
      </c>
      <c r="I21">
        <v>13</v>
      </c>
      <c r="J21" s="6">
        <v>0.814386574074074</v>
      </c>
      <c r="K21">
        <v>19</v>
      </c>
      <c r="L21">
        <v>32</v>
      </c>
      <c r="M21">
        <v>43</v>
      </c>
      <c r="N21" s="1">
        <v>538.45000000000005</v>
      </c>
      <c r="P21">
        <f t="shared" si="0"/>
        <v>-7</v>
      </c>
      <c r="Q21" s="2">
        <f t="shared" si="1"/>
        <v>497.15218664831366</v>
      </c>
      <c r="S21" s="2">
        <f t="shared" si="2"/>
        <v>0.92330241739866958</v>
      </c>
      <c r="T21" s="2"/>
      <c r="U21" s="2"/>
      <c r="W21">
        <v>13</v>
      </c>
      <c r="Y21" s="2">
        <f t="shared" si="3"/>
        <v>0.87195294523018096</v>
      </c>
      <c r="Z21" s="11">
        <f t="shared" si="5"/>
        <v>-2.3606251055767113E-3</v>
      </c>
      <c r="AB21">
        <f t="shared" si="4"/>
        <v>-1.0270327223566959E-3</v>
      </c>
    </row>
    <row r="22" spans="2:28" x14ac:dyDescent="0.25">
      <c r="B22" s="6">
        <v>0.81458333333284827</v>
      </c>
      <c r="C22">
        <v>19</v>
      </c>
      <c r="D22">
        <v>33</v>
      </c>
      <c r="E22">
        <v>0</v>
      </c>
      <c r="F22">
        <v>523002.82675781247</v>
      </c>
      <c r="G22">
        <v>510.74494800567624</v>
      </c>
      <c r="I22">
        <v>14</v>
      </c>
      <c r="J22" s="6">
        <v>0.81450231481481483</v>
      </c>
      <c r="K22">
        <v>19</v>
      </c>
      <c r="L22">
        <v>32</v>
      </c>
      <c r="M22">
        <v>53</v>
      </c>
      <c r="N22" s="1">
        <v>538.34999999999991</v>
      </c>
      <c r="P22">
        <v>-7</v>
      </c>
      <c r="Q22" s="2">
        <f t="shared" si="1"/>
        <v>515.29002582237933</v>
      </c>
      <c r="S22" s="2">
        <f t="shared" si="2"/>
        <v>0.95716546080129916</v>
      </c>
      <c r="T22" s="2"/>
      <c r="U22" s="2"/>
      <c r="W22">
        <v>14</v>
      </c>
      <c r="Y22" s="2">
        <f t="shared" si="3"/>
        <v>0.88047419678729277</v>
      </c>
      <c r="Z22" s="11">
        <f t="shared" si="5"/>
        <v>7.3889102601315815E-3</v>
      </c>
      <c r="AB22">
        <f t="shared" si="4"/>
        <v>-6.3882010732011071E-4</v>
      </c>
    </row>
    <row r="23" spans="2:28" x14ac:dyDescent="0.25">
      <c r="B23" s="6">
        <v>0.81471064815559657</v>
      </c>
      <c r="C23">
        <v>19</v>
      </c>
      <c r="D23">
        <v>33</v>
      </c>
      <c r="E23">
        <v>11</v>
      </c>
      <c r="F23">
        <v>468255.50701349432</v>
      </c>
      <c r="G23">
        <v>457.28076856786555</v>
      </c>
      <c r="I23">
        <v>15</v>
      </c>
      <c r="J23" s="6">
        <v>0.81461805555555555</v>
      </c>
      <c r="K23">
        <v>19</v>
      </c>
      <c r="L23">
        <v>33</v>
      </c>
      <c r="M23">
        <v>3</v>
      </c>
      <c r="N23" s="1">
        <v>539.29999999999995</v>
      </c>
      <c r="P23">
        <f t="shared" si="0"/>
        <v>-8</v>
      </c>
      <c r="Q23" s="2">
        <f t="shared" si="1"/>
        <v>496.16380815900061</v>
      </c>
      <c r="S23" s="2">
        <f t="shared" si="2"/>
        <v>0.92001447832189998</v>
      </c>
      <c r="T23" s="2"/>
      <c r="U23" s="2"/>
      <c r="W23">
        <v>15</v>
      </c>
      <c r="Y23" s="2">
        <f t="shared" si="3"/>
        <v>0.88442822494075346</v>
      </c>
      <c r="Z23" s="11">
        <f t="shared" si="5"/>
        <v>1.1912886234881157E-2</v>
      </c>
      <c r="AB23">
        <f t="shared" si="4"/>
        <v>-2.0467507860331478E-4</v>
      </c>
    </row>
    <row r="24" spans="2:28" x14ac:dyDescent="0.25">
      <c r="B24" s="6">
        <v>0.81482638889428927</v>
      </c>
      <c r="C24">
        <v>19</v>
      </c>
      <c r="D24">
        <v>33</v>
      </c>
      <c r="E24">
        <v>21</v>
      </c>
      <c r="F24">
        <v>524465.68740234373</v>
      </c>
      <c r="G24">
        <v>512.1735228538513</v>
      </c>
      <c r="I24">
        <v>16</v>
      </c>
      <c r="J24" s="6">
        <v>0.81473379629629628</v>
      </c>
      <c r="K24">
        <v>19</v>
      </c>
      <c r="L24">
        <v>33</v>
      </c>
      <c r="M24">
        <v>13</v>
      </c>
      <c r="N24" s="1">
        <v>539.04999999999995</v>
      </c>
      <c r="P24">
        <f t="shared" si="0"/>
        <v>-8</v>
      </c>
      <c r="Q24" s="2">
        <f t="shared" si="1"/>
        <v>468.2593194250627</v>
      </c>
      <c r="S24" s="2">
        <f t="shared" si="2"/>
        <v>0.86867511255924823</v>
      </c>
      <c r="T24" s="2"/>
      <c r="U24" s="2"/>
      <c r="W24">
        <v>16</v>
      </c>
      <c r="Y24" s="2">
        <f t="shared" si="3"/>
        <v>0.88285291370260299</v>
      </c>
      <c r="Z24" s="11">
        <f t="shared" si="5"/>
        <v>1.0110503976194344E-2</v>
      </c>
      <c r="AB24">
        <f t="shared" si="4"/>
        <v>1.932536401689095E-4</v>
      </c>
    </row>
    <row r="25" spans="2:28" x14ac:dyDescent="0.25">
      <c r="B25" s="6">
        <v>0.81494212963298196</v>
      </c>
      <c r="C25">
        <v>19</v>
      </c>
      <c r="D25">
        <v>33</v>
      </c>
      <c r="E25">
        <v>31</v>
      </c>
      <c r="F25">
        <v>511878.15156249999</v>
      </c>
      <c r="G25">
        <v>499.88100738525389</v>
      </c>
      <c r="I25">
        <v>17</v>
      </c>
      <c r="J25" s="6">
        <v>0.81484953703703711</v>
      </c>
      <c r="K25">
        <v>19</v>
      </c>
      <c r="L25">
        <v>33</v>
      </c>
      <c r="M25">
        <v>23</v>
      </c>
      <c r="N25" s="1">
        <v>533.85</v>
      </c>
      <c r="P25">
        <f t="shared" si="0"/>
        <v>-8</v>
      </c>
      <c r="Q25" s="2">
        <f t="shared" si="1"/>
        <v>509.71501976013184</v>
      </c>
      <c r="S25" s="2">
        <f t="shared" si="2"/>
        <v>0.95479070855133807</v>
      </c>
      <c r="T25" s="2"/>
      <c r="U25" s="2"/>
      <c r="W25">
        <v>17</v>
      </c>
      <c r="Y25" s="2">
        <f t="shared" si="3"/>
        <v>0.89004669318747653</v>
      </c>
      <c r="Z25" s="11">
        <f t="shared" si="5"/>
        <v>1.8341220676764709E-2</v>
      </c>
      <c r="AB25">
        <f t="shared" si="4"/>
        <v>6.3723517812102649E-4</v>
      </c>
    </row>
    <row r="26" spans="2:28" x14ac:dyDescent="0.25">
      <c r="B26" s="6">
        <v>0.81506944444117835</v>
      </c>
      <c r="C26">
        <v>19</v>
      </c>
      <c r="D26">
        <v>33</v>
      </c>
      <c r="E26">
        <v>42</v>
      </c>
      <c r="F26">
        <v>446611.21901633521</v>
      </c>
      <c r="G26">
        <v>436.14376857063985</v>
      </c>
      <c r="I26">
        <v>18</v>
      </c>
      <c r="J26" s="6">
        <v>0.81496527777777772</v>
      </c>
      <c r="K26">
        <v>19</v>
      </c>
      <c r="L26">
        <v>33</v>
      </c>
      <c r="M26">
        <v>33</v>
      </c>
      <c r="N26" s="1">
        <v>531.6</v>
      </c>
      <c r="P26">
        <f t="shared" si="0"/>
        <v>-9</v>
      </c>
      <c r="Q26" s="2">
        <f t="shared" si="1"/>
        <v>488.29241850986955</v>
      </c>
      <c r="S26" s="2">
        <f t="shared" si="2"/>
        <v>0.9185335186415905</v>
      </c>
      <c r="T26" s="2"/>
      <c r="U26" s="2"/>
      <c r="W26">
        <v>18</v>
      </c>
      <c r="Y26" s="2">
        <f t="shared" si="3"/>
        <v>0.89289537573288791</v>
      </c>
      <c r="Z26" s="11">
        <f t="shared" si="5"/>
        <v>2.1600522557013106E-2</v>
      </c>
      <c r="AB26">
        <f t="shared" si="4"/>
        <v>1.0217280518816357E-3</v>
      </c>
    </row>
    <row r="27" spans="2:28" x14ac:dyDescent="0.25">
      <c r="B27" s="6">
        <v>0.815185185187147</v>
      </c>
      <c r="C27">
        <v>19</v>
      </c>
      <c r="D27">
        <v>33</v>
      </c>
      <c r="E27">
        <v>52</v>
      </c>
      <c r="F27">
        <v>405909.8701171875</v>
      </c>
      <c r="G27">
        <v>396.39635753631592</v>
      </c>
      <c r="I27">
        <v>19</v>
      </c>
      <c r="J27" s="6">
        <v>0.81508101851851855</v>
      </c>
      <c r="K27">
        <v>19</v>
      </c>
      <c r="L27">
        <v>33</v>
      </c>
      <c r="M27">
        <v>43</v>
      </c>
      <c r="N27" s="1">
        <v>529.59999999999991</v>
      </c>
      <c r="P27">
        <f t="shared" si="0"/>
        <v>-9</v>
      </c>
      <c r="Q27" s="2">
        <f t="shared" si="1"/>
        <v>432.16902746720746</v>
      </c>
      <c r="S27" s="2">
        <f t="shared" si="2"/>
        <v>0.81602913041391145</v>
      </c>
      <c r="T27" s="2"/>
      <c r="U27" s="2"/>
      <c r="W27">
        <v>19</v>
      </c>
      <c r="Y27" s="2">
        <f t="shared" si="3"/>
        <v>0.8852087512009903</v>
      </c>
      <c r="Z27" s="11">
        <f t="shared" si="5"/>
        <v>1.2805920353993857E-2</v>
      </c>
      <c r="AB27">
        <f t="shared" si="4"/>
        <v>1.2707906369070923E-3</v>
      </c>
    </row>
    <row r="28" spans="2:28" x14ac:dyDescent="0.25">
      <c r="B28" s="6">
        <v>0.81531250000261934</v>
      </c>
      <c r="C28">
        <v>19</v>
      </c>
      <c r="D28">
        <v>34</v>
      </c>
      <c r="E28">
        <v>3</v>
      </c>
      <c r="F28">
        <v>407059.62908380682</v>
      </c>
      <c r="G28">
        <v>397.5191690271551</v>
      </c>
      <c r="I28">
        <v>20</v>
      </c>
      <c r="J28" s="6">
        <v>0.81519675925925927</v>
      </c>
      <c r="K28">
        <v>19</v>
      </c>
      <c r="L28">
        <v>33</v>
      </c>
      <c r="M28">
        <v>53</v>
      </c>
      <c r="N28" s="1">
        <v>536.25</v>
      </c>
      <c r="P28">
        <v>-10</v>
      </c>
      <c r="Q28" s="2">
        <f t="shared" si="1"/>
        <v>397.74831422936717</v>
      </c>
      <c r="S28" s="2">
        <f t="shared" si="2"/>
        <v>0.74172179809672201</v>
      </c>
      <c r="T28" s="2"/>
      <c r="U28" s="2"/>
      <c r="W28">
        <v>20</v>
      </c>
      <c r="Y28" s="2">
        <f t="shared" si="3"/>
        <v>0.87086005589056348</v>
      </c>
      <c r="Z28" s="11">
        <f t="shared" si="5"/>
        <v>-3.6110474403701848E-3</v>
      </c>
      <c r="AB28">
        <f t="shared" si="4"/>
        <v>1.4850937003048938E-3</v>
      </c>
    </row>
    <row r="29" spans="2:28" x14ac:dyDescent="0.25">
      <c r="B29" s="6">
        <v>0.81531250000261934</v>
      </c>
      <c r="C29">
        <v>19</v>
      </c>
      <c r="D29">
        <v>34</v>
      </c>
      <c r="E29">
        <v>3</v>
      </c>
      <c r="F29">
        <v>407059.62908380682</v>
      </c>
      <c r="G29">
        <v>397.5191690271551</v>
      </c>
      <c r="I29">
        <v>21</v>
      </c>
      <c r="J29" s="6">
        <v>0.8153125</v>
      </c>
      <c r="K29">
        <v>19</v>
      </c>
      <c r="L29">
        <v>34</v>
      </c>
      <c r="M29">
        <v>3</v>
      </c>
      <c r="N29" s="1">
        <v>530.04999999999995</v>
      </c>
      <c r="P29">
        <f t="shared" si="0"/>
        <v>0</v>
      </c>
      <c r="Q29" s="2">
        <f>G29</f>
        <v>397.5191690271551</v>
      </c>
      <c r="S29" s="2">
        <f t="shared" si="2"/>
        <v>0.74996541652137561</v>
      </c>
      <c r="T29" s="2"/>
      <c r="U29" s="2"/>
      <c r="W29">
        <v>21</v>
      </c>
      <c r="Y29" s="2">
        <f t="shared" si="3"/>
        <v>0.85877059195364469</v>
      </c>
      <c r="Z29" s="11">
        <f t="shared" si="5"/>
        <v>-1.7443130135672568E-2</v>
      </c>
      <c r="AB29">
        <f t="shared" si="4"/>
        <v>1.8352880048354021E-3</v>
      </c>
    </row>
    <row r="30" spans="2:28" x14ac:dyDescent="0.25">
      <c r="B30" s="6">
        <v>0.81542824074131204</v>
      </c>
      <c r="C30">
        <v>19</v>
      </c>
      <c r="D30">
        <v>34</v>
      </c>
      <c r="E30">
        <v>13</v>
      </c>
      <c r="F30">
        <v>448774.96923828125</v>
      </c>
      <c r="G30">
        <v>438.25680589675903</v>
      </c>
      <c r="I30">
        <v>22</v>
      </c>
      <c r="J30" s="6">
        <v>0.81542824074074083</v>
      </c>
      <c r="K30">
        <v>19</v>
      </c>
      <c r="L30">
        <v>34</v>
      </c>
      <c r="M30">
        <v>13</v>
      </c>
      <c r="N30" s="1">
        <v>540.04999999999995</v>
      </c>
      <c r="P30">
        <f t="shared" si="0"/>
        <v>0</v>
      </c>
      <c r="Q30" s="2">
        <f>G30</f>
        <v>438.25680589675903</v>
      </c>
      <c r="S30" s="2">
        <f t="shared" si="2"/>
        <v>0.81151153762940298</v>
      </c>
      <c r="T30" s="2"/>
      <c r="U30" s="2"/>
      <c r="W30">
        <v>22</v>
      </c>
      <c r="Y30" s="2">
        <f t="shared" si="3"/>
        <v>0.85404468652122056</v>
      </c>
      <c r="Z30" s="11">
        <f t="shared" si="5"/>
        <v>-2.2850244553032726E-2</v>
      </c>
      <c r="AB30">
        <f t="shared" si="4"/>
        <v>2.3469744136111765E-3</v>
      </c>
    </row>
    <row r="31" spans="2:28" x14ac:dyDescent="0.25">
      <c r="B31" s="6">
        <v>0.81554398148000473</v>
      </c>
      <c r="C31">
        <v>19</v>
      </c>
      <c r="D31">
        <v>34</v>
      </c>
      <c r="E31">
        <v>23</v>
      </c>
      <c r="F31">
        <v>479040.1295898438</v>
      </c>
      <c r="G31">
        <v>467.81262655258183</v>
      </c>
      <c r="I31">
        <v>23</v>
      </c>
      <c r="J31" s="6">
        <v>0.81554398148148144</v>
      </c>
      <c r="K31">
        <v>19</v>
      </c>
      <c r="L31">
        <v>34</v>
      </c>
      <c r="M31">
        <v>23</v>
      </c>
      <c r="N31" s="1">
        <v>535.20000000000005</v>
      </c>
      <c r="P31">
        <f t="shared" si="0"/>
        <v>0</v>
      </c>
      <c r="Q31" s="2">
        <f>G31</f>
        <v>467.81262655258183</v>
      </c>
      <c r="S31" s="2">
        <f t="shared" si="2"/>
        <v>0.87408936201902432</v>
      </c>
      <c r="T31" s="2"/>
      <c r="U31" s="2"/>
      <c r="W31">
        <v>23</v>
      </c>
      <c r="Y31" s="2">
        <f t="shared" si="3"/>
        <v>0.85604915407100091</v>
      </c>
      <c r="Z31" s="11">
        <f t="shared" si="5"/>
        <v>-2.0556845850387001E-2</v>
      </c>
      <c r="AB31">
        <f t="shared" si="4"/>
        <v>2.9168721758143189E-3</v>
      </c>
    </row>
    <row r="32" spans="2:28" x14ac:dyDescent="0.25">
      <c r="B32" s="6">
        <v>0.81565972222597338</v>
      </c>
      <c r="C32">
        <v>19</v>
      </c>
      <c r="D32">
        <v>34</v>
      </c>
      <c r="E32">
        <v>33</v>
      </c>
      <c r="F32">
        <v>455255.47832031251</v>
      </c>
      <c r="G32">
        <v>444.58542804718019</v>
      </c>
      <c r="I32">
        <v>24</v>
      </c>
      <c r="J32" s="6">
        <v>0.81565972222222216</v>
      </c>
      <c r="K32">
        <v>19</v>
      </c>
      <c r="L32">
        <v>34</v>
      </c>
      <c r="M32">
        <v>33</v>
      </c>
      <c r="N32" s="1">
        <v>535.45000000000005</v>
      </c>
      <c r="P32">
        <f t="shared" si="0"/>
        <v>0</v>
      </c>
      <c r="Q32" s="2">
        <f>G32</f>
        <v>444.58542804718019</v>
      </c>
      <c r="S32" s="2">
        <f t="shared" si="2"/>
        <v>0.83030241487941014</v>
      </c>
      <c r="T32" s="2"/>
      <c r="U32" s="2"/>
      <c r="W32">
        <v>24</v>
      </c>
      <c r="Y32" s="2">
        <f t="shared" si="3"/>
        <v>0.85347448015184191</v>
      </c>
      <c r="Z32" s="11">
        <f t="shared" si="5"/>
        <v>-2.3502642516729691E-2</v>
      </c>
      <c r="AB32">
        <f t="shared" si="4"/>
        <v>3.1401871085539428E-3</v>
      </c>
    </row>
    <row r="33" spans="2:28" x14ac:dyDescent="0.25">
      <c r="B33" s="6">
        <v>0.81578703704144573</v>
      </c>
      <c r="C33">
        <v>19</v>
      </c>
      <c r="D33">
        <v>34</v>
      </c>
      <c r="E33">
        <v>44</v>
      </c>
      <c r="F33">
        <v>467403.29279119318</v>
      </c>
      <c r="G33">
        <v>456.44852811639959</v>
      </c>
      <c r="I33">
        <v>25</v>
      </c>
      <c r="J33" s="6">
        <v>0.81577546296296299</v>
      </c>
      <c r="K33">
        <v>19</v>
      </c>
      <c r="L33">
        <v>34</v>
      </c>
      <c r="M33">
        <v>43</v>
      </c>
      <c r="N33" s="1">
        <v>542.15</v>
      </c>
      <c r="P33">
        <f t="shared" si="0"/>
        <v>-1</v>
      </c>
      <c r="Q33" s="2">
        <f t="shared" si="1"/>
        <v>455.3700644737433</v>
      </c>
      <c r="S33" s="2">
        <f t="shared" si="2"/>
        <v>0.83993371663514405</v>
      </c>
      <c r="T33" s="2"/>
      <c r="U33" s="2"/>
      <c r="W33">
        <v>25</v>
      </c>
      <c r="Y33" s="2">
        <f t="shared" si="3"/>
        <v>0.85212040380017218</v>
      </c>
      <c r="Z33" s="11">
        <f t="shared" si="5"/>
        <v>-2.5051900297701463E-2</v>
      </c>
      <c r="AB33">
        <f t="shared" si="4"/>
        <v>3.5503316164778058E-3</v>
      </c>
    </row>
    <row r="34" spans="2:28" x14ac:dyDescent="0.25">
      <c r="B34" s="6">
        <v>0.81590277778013842</v>
      </c>
      <c r="C34">
        <v>19</v>
      </c>
      <c r="D34">
        <v>34</v>
      </c>
      <c r="E34">
        <v>54</v>
      </c>
      <c r="F34">
        <v>512682.66845703125</v>
      </c>
      <c r="G34">
        <v>500.66666841506958</v>
      </c>
      <c r="I34">
        <v>26</v>
      </c>
      <c r="J34" s="6">
        <v>0.81589120370370372</v>
      </c>
      <c r="K34">
        <v>19</v>
      </c>
      <c r="L34">
        <v>34</v>
      </c>
      <c r="M34">
        <v>53</v>
      </c>
      <c r="N34" s="1">
        <v>541.29999999999995</v>
      </c>
      <c r="P34">
        <f t="shared" si="0"/>
        <v>-1</v>
      </c>
      <c r="Q34" s="2">
        <f t="shared" si="1"/>
        <v>496.24485438520259</v>
      </c>
      <c r="S34" s="2">
        <f t="shared" si="2"/>
        <v>0.91676492589174696</v>
      </c>
      <c r="T34" s="2"/>
      <c r="U34" s="2"/>
      <c r="W34">
        <v>26</v>
      </c>
      <c r="Y34" s="2">
        <f t="shared" si="3"/>
        <v>0.85858485600932966</v>
      </c>
      <c r="Z34" s="11">
        <f t="shared" si="5"/>
        <v>-1.7655638726182532E-2</v>
      </c>
      <c r="AB34">
        <f t="shared" si="4"/>
        <v>4.2829952043885846E-3</v>
      </c>
    </row>
    <row r="35" spans="2:28" x14ac:dyDescent="0.25">
      <c r="B35" s="6">
        <v>0.81601851851883112</v>
      </c>
      <c r="C35">
        <v>19</v>
      </c>
      <c r="D35">
        <v>35</v>
      </c>
      <c r="E35">
        <v>4</v>
      </c>
      <c r="F35">
        <v>508534.52910156251</v>
      </c>
      <c r="G35">
        <v>496.61575107574464</v>
      </c>
      <c r="I35">
        <v>27</v>
      </c>
      <c r="J35" s="6">
        <v>0.81600694444444455</v>
      </c>
      <c r="K35">
        <v>19</v>
      </c>
      <c r="L35">
        <v>35</v>
      </c>
      <c r="M35">
        <v>3</v>
      </c>
      <c r="N35" s="1">
        <v>537.34999999999991</v>
      </c>
      <c r="P35">
        <f t="shared" si="0"/>
        <v>-1</v>
      </c>
      <c r="Q35" s="2">
        <f t="shared" si="1"/>
        <v>496.53473272895815</v>
      </c>
      <c r="S35" s="2">
        <f t="shared" si="2"/>
        <v>0.92404342184601884</v>
      </c>
      <c r="T35" s="2"/>
      <c r="U35" s="2"/>
      <c r="W35">
        <v>27</v>
      </c>
      <c r="Y35" s="2">
        <f t="shared" si="3"/>
        <v>0.86513071259299867</v>
      </c>
      <c r="Z35" s="11">
        <f t="shared" si="5"/>
        <v>-1.016623886119763E-2</v>
      </c>
      <c r="AB35">
        <f t="shared" si="4"/>
        <v>4.7281420917593851E-3</v>
      </c>
    </row>
    <row r="36" spans="2:28" x14ac:dyDescent="0.25">
      <c r="B36" s="6">
        <v>0.81613425925752381</v>
      </c>
      <c r="C36">
        <v>19</v>
      </c>
      <c r="D36">
        <v>35</v>
      </c>
      <c r="E36">
        <v>14</v>
      </c>
      <c r="F36">
        <v>525123.65937499993</v>
      </c>
      <c r="G36">
        <v>512.81607360839837</v>
      </c>
      <c r="I36">
        <v>28</v>
      </c>
      <c r="J36" s="6">
        <v>0.81612268518518516</v>
      </c>
      <c r="K36">
        <v>19</v>
      </c>
      <c r="L36">
        <v>35</v>
      </c>
      <c r="M36">
        <v>13</v>
      </c>
      <c r="N36" s="1">
        <v>530.75</v>
      </c>
      <c r="P36">
        <f t="shared" si="0"/>
        <v>-1</v>
      </c>
      <c r="Q36" s="2">
        <f t="shared" si="1"/>
        <v>511.19604135513299</v>
      </c>
      <c r="S36" s="2">
        <f t="shared" si="2"/>
        <v>0.96315787349059445</v>
      </c>
      <c r="T36" s="2"/>
      <c r="U36" s="2"/>
      <c r="W36">
        <v>28</v>
      </c>
      <c r="Y36" s="2">
        <f t="shared" si="3"/>
        <v>0.87493342868275825</v>
      </c>
      <c r="Z36" s="11">
        <f t="shared" si="5"/>
        <v>1.0494759380380182E-3</v>
      </c>
      <c r="AB36">
        <f t="shared" si="4"/>
        <v>5.3568291072891789E-3</v>
      </c>
    </row>
    <row r="37" spans="2:28" x14ac:dyDescent="0.25">
      <c r="B37" s="6">
        <v>0.8162499999962165</v>
      </c>
      <c r="C37">
        <v>19</v>
      </c>
      <c r="D37">
        <v>35</v>
      </c>
      <c r="E37">
        <v>24</v>
      </c>
      <c r="F37">
        <v>511888.2001953125</v>
      </c>
      <c r="G37">
        <v>499.89082050323486</v>
      </c>
      <c r="I37">
        <v>29</v>
      </c>
      <c r="J37" s="6">
        <v>0.81623842592592588</v>
      </c>
      <c r="K37">
        <v>19</v>
      </c>
      <c r="L37">
        <v>35</v>
      </c>
      <c r="M37">
        <v>23</v>
      </c>
      <c r="N37" s="1">
        <v>532.6</v>
      </c>
      <c r="P37">
        <f t="shared" si="0"/>
        <v>-1</v>
      </c>
      <c r="Q37" s="2">
        <f t="shared" si="1"/>
        <v>501.1833458137512</v>
      </c>
      <c r="S37" s="2">
        <f t="shared" si="2"/>
        <v>0.94101266581628085</v>
      </c>
      <c r="T37" s="2"/>
      <c r="U37" s="2"/>
      <c r="W37">
        <v>29</v>
      </c>
      <c r="Y37" s="2">
        <f t="shared" si="3"/>
        <v>0.88154135239611053</v>
      </c>
      <c r="Z37" s="11">
        <f t="shared" si="5"/>
        <v>8.6098895117298225E-3</v>
      </c>
      <c r="AB37">
        <f t="shared" si="4"/>
        <v>5.65235639088756E-3</v>
      </c>
    </row>
    <row r="38" spans="2:28" x14ac:dyDescent="0.25">
      <c r="B38" s="6">
        <v>0.81637731481896481</v>
      </c>
      <c r="C38">
        <v>19</v>
      </c>
      <c r="D38">
        <v>35</v>
      </c>
      <c r="E38">
        <v>35</v>
      </c>
      <c r="F38">
        <v>477503.6474609375</v>
      </c>
      <c r="G38">
        <v>466.31215572357178</v>
      </c>
      <c r="I38">
        <v>30</v>
      </c>
      <c r="J38" s="6">
        <v>0.81635416666666671</v>
      </c>
      <c r="K38">
        <v>19</v>
      </c>
      <c r="L38">
        <v>35</v>
      </c>
      <c r="M38">
        <v>33</v>
      </c>
      <c r="N38" s="1">
        <v>530.45000000000005</v>
      </c>
      <c r="P38">
        <f t="shared" si="0"/>
        <v>-2</v>
      </c>
      <c r="Q38" s="2">
        <f t="shared" si="1"/>
        <v>472.41736750169235</v>
      </c>
      <c r="S38" s="2">
        <f t="shared" si="2"/>
        <v>0.89059735602166523</v>
      </c>
      <c r="T38" s="2"/>
      <c r="U38" s="2"/>
      <c r="W38">
        <v>30</v>
      </c>
      <c r="Y38" s="2">
        <f t="shared" si="3"/>
        <v>0.88244695275866603</v>
      </c>
      <c r="Z38" s="11">
        <f t="shared" si="5"/>
        <v>9.6460263635475829E-3</v>
      </c>
      <c r="AB38">
        <f t="shared" si="4"/>
        <v>5.7457893936881622E-3</v>
      </c>
    </row>
    <row r="39" spans="2:28" x14ac:dyDescent="0.25">
      <c r="B39" s="6"/>
      <c r="J39" s="6"/>
      <c r="N39" s="1"/>
    </row>
    <row r="40" spans="2:28" x14ac:dyDescent="0.25">
      <c r="J40" s="6"/>
      <c r="N40" s="1"/>
    </row>
    <row r="41" spans="2:28" x14ac:dyDescent="0.25">
      <c r="J41" s="6"/>
      <c r="N41" s="1"/>
    </row>
    <row r="42" spans="2:28" x14ac:dyDescent="0.25">
      <c r="J42" s="6"/>
      <c r="N42" s="1"/>
    </row>
    <row r="43" spans="2:28" x14ac:dyDescent="0.25">
      <c r="J43" s="6"/>
      <c r="N43" s="1"/>
    </row>
    <row r="44" spans="2:28" x14ac:dyDescent="0.25">
      <c r="J44" s="6"/>
      <c r="N44" s="1"/>
    </row>
    <row r="45" spans="2:28" x14ac:dyDescent="0.25">
      <c r="J45" s="5"/>
      <c r="N45" s="1"/>
    </row>
  </sheetData>
  <mergeCells count="4">
    <mergeCell ref="A1:N1"/>
    <mergeCell ref="Y1:Z1"/>
    <mergeCell ref="AB1:AG1"/>
    <mergeCell ref="AI1:AK1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CBC277-D5FF-466B-887F-91D8652D3353}">
  <dimension ref="A1:AG38"/>
  <sheetViews>
    <sheetView topLeftCell="R1" workbookViewId="0">
      <selection activeCell="AH1" sqref="U1:AH1048576"/>
    </sheetView>
  </sheetViews>
  <sheetFormatPr defaultRowHeight="15" x14ac:dyDescent="0.25"/>
  <cols>
    <col min="2" max="2" width="10.85546875" bestFit="1" customWidth="1"/>
    <col min="10" max="10" width="11.5703125" bestFit="1" customWidth="1"/>
    <col min="16" max="16" width="20.5703125" bestFit="1" customWidth="1"/>
    <col min="17" max="17" width="26.42578125" bestFit="1" customWidth="1"/>
  </cols>
  <sheetData>
    <row r="1" spans="1:33" x14ac:dyDescent="0.25">
      <c r="A1" t="s">
        <v>49</v>
      </c>
      <c r="B1" t="s">
        <v>50</v>
      </c>
      <c r="C1" t="s">
        <v>51</v>
      </c>
      <c r="D1" t="s">
        <v>52</v>
      </c>
      <c r="E1" t="s">
        <v>53</v>
      </c>
      <c r="F1" t="s">
        <v>10</v>
      </c>
      <c r="G1" t="s">
        <v>11</v>
      </c>
      <c r="Y1" s="21" t="s">
        <v>48</v>
      </c>
      <c r="Z1" s="21"/>
    </row>
    <row r="2" spans="1:33" x14ac:dyDescent="0.25">
      <c r="B2" s="6">
        <v>0.79388888889661757</v>
      </c>
      <c r="C2">
        <v>19</v>
      </c>
      <c r="D2">
        <v>3</v>
      </c>
      <c r="E2">
        <v>12</v>
      </c>
      <c r="F2">
        <v>378919.53173828125</v>
      </c>
      <c r="G2">
        <v>370.03860521316528</v>
      </c>
      <c r="I2" t="s">
        <v>64</v>
      </c>
      <c r="J2" t="s">
        <v>54</v>
      </c>
      <c r="K2" t="s">
        <v>55</v>
      </c>
      <c r="L2" t="s">
        <v>56</v>
      </c>
      <c r="M2" t="s">
        <v>57</v>
      </c>
      <c r="N2" t="s">
        <v>58</v>
      </c>
      <c r="P2" t="s">
        <v>62</v>
      </c>
      <c r="Q2" t="s">
        <v>63</v>
      </c>
      <c r="S2" t="s">
        <v>65</v>
      </c>
      <c r="U2" t="s">
        <v>46</v>
      </c>
      <c r="V2">
        <v>0.1</v>
      </c>
      <c r="W2" t="s">
        <v>64</v>
      </c>
      <c r="Y2" t="s">
        <v>47</v>
      </c>
      <c r="Z2" t="s">
        <v>67</v>
      </c>
      <c r="AB2" t="s">
        <v>68</v>
      </c>
      <c r="AC2" t="s">
        <v>69</v>
      </c>
      <c r="AD2" t="s">
        <v>59</v>
      </c>
      <c r="AE2" t="s">
        <v>61</v>
      </c>
      <c r="AF2" t="s">
        <v>60</v>
      </c>
    </row>
    <row r="3" spans="1:33" x14ac:dyDescent="0.25">
      <c r="B3" s="6">
        <v>0.79400462963531027</v>
      </c>
      <c r="C3">
        <v>19</v>
      </c>
      <c r="D3">
        <v>3</v>
      </c>
      <c r="E3">
        <v>22</v>
      </c>
      <c r="F3">
        <v>464057.62685546873</v>
      </c>
      <c r="G3">
        <v>453.18127622604368</v>
      </c>
      <c r="I3">
        <v>0</v>
      </c>
      <c r="J3" s="6">
        <v>0.79390046296296291</v>
      </c>
      <c r="K3">
        <v>19</v>
      </c>
      <c r="L3">
        <v>3</v>
      </c>
      <c r="M3">
        <v>13</v>
      </c>
      <c r="N3" s="1">
        <v>532.70000000000005</v>
      </c>
      <c r="P3">
        <f>M3-E3</f>
        <v>-9</v>
      </c>
      <c r="Q3" s="2">
        <f>G2+((E3+P3-E2)/(E3-E2))*(G3-G2)</f>
        <v>378.35287231445312</v>
      </c>
      <c r="S3" s="2">
        <f>Q3/N3</f>
        <v>0.71025506347747902</v>
      </c>
      <c r="T3" s="2"/>
      <c r="U3" s="2" t="s">
        <v>66</v>
      </c>
      <c r="V3">
        <v>30</v>
      </c>
      <c r="W3">
        <v>0</v>
      </c>
      <c r="Y3" s="2">
        <f>AVERAGE(S4:S33)</f>
        <v>0.78207106948081773</v>
      </c>
      <c r="AC3">
        <f>SUM(AB4:AB33)</f>
        <v>2.0134354330178738E-3</v>
      </c>
      <c r="AD3">
        <f>AVERAGE(S4:S33)-(AC3*((30+1)/2))</f>
        <v>0.75086282026904072</v>
      </c>
      <c r="AE3">
        <f>30*AC3+AD3</f>
        <v>0.81126588325957694</v>
      </c>
      <c r="AF3">
        <f>AC3+AD3</f>
        <v>0.75287625570205863</v>
      </c>
      <c r="AG3" s="10">
        <f>(AE3-AF3)/AF3</f>
        <v>7.7555411151955994E-2</v>
      </c>
    </row>
    <row r="4" spans="1:33" x14ac:dyDescent="0.25">
      <c r="B4" s="6">
        <v>0.79412037037400296</v>
      </c>
      <c r="C4">
        <v>19</v>
      </c>
      <c r="D4">
        <v>3</v>
      </c>
      <c r="E4">
        <v>32</v>
      </c>
      <c r="F4">
        <v>461142.45615234372</v>
      </c>
      <c r="G4">
        <v>450.33442983627316</v>
      </c>
      <c r="I4">
        <v>1</v>
      </c>
      <c r="J4" s="6">
        <v>0.79401620370370374</v>
      </c>
      <c r="K4">
        <v>19</v>
      </c>
      <c r="L4">
        <v>3</v>
      </c>
      <c r="M4">
        <v>23</v>
      </c>
      <c r="N4" s="1">
        <v>536.90000000000009</v>
      </c>
      <c r="P4">
        <f t="shared" ref="P4:P33" si="0">M4-E4</f>
        <v>-9</v>
      </c>
      <c r="Q4" s="2">
        <f t="shared" ref="Q4:Q7" si="1">G3+((E4+P4-E3)/(E4-E3))*(G4-G3)</f>
        <v>452.89659158706661</v>
      </c>
      <c r="S4" s="2">
        <f t="shared" ref="S4:S33" si="2">Q4/N4</f>
        <v>0.84353993590438914</v>
      </c>
      <c r="T4" s="2"/>
      <c r="U4" s="2"/>
      <c r="W4">
        <v>1</v>
      </c>
      <c r="Y4" s="2">
        <f t="shared" ref="Y4:Y33" si="3">$V$2*S4+(1-$V$2)*Y3</f>
        <v>0.78821795612317491</v>
      </c>
      <c r="Z4" s="11">
        <f>(Y4-$Y$3)/$Y$3</f>
        <v>7.8597545443508492E-3</v>
      </c>
      <c r="AB4">
        <f t="shared" ref="AB4:AB33" si="4">S4*(12*W4-6*30-6)/(30*(30-1)*(30+1))</f>
        <v>-5.442193134867027E-3</v>
      </c>
    </row>
    <row r="5" spans="1:33" x14ac:dyDescent="0.25">
      <c r="B5" s="6">
        <v>0.79423611111269565</v>
      </c>
      <c r="C5">
        <v>19</v>
      </c>
      <c r="D5">
        <v>3</v>
      </c>
      <c r="E5">
        <v>42</v>
      </c>
      <c r="F5">
        <v>456341.42792968755</v>
      </c>
      <c r="G5">
        <v>445.64592571258549</v>
      </c>
      <c r="I5">
        <v>2</v>
      </c>
      <c r="J5" s="6">
        <v>0.79413194444444446</v>
      </c>
      <c r="K5">
        <v>19</v>
      </c>
      <c r="L5">
        <v>3</v>
      </c>
      <c r="M5">
        <v>33</v>
      </c>
      <c r="N5" s="1">
        <v>526.9</v>
      </c>
      <c r="P5">
        <f t="shared" si="0"/>
        <v>-9</v>
      </c>
      <c r="Q5" s="2">
        <f t="shared" si="1"/>
        <v>449.86557942390436</v>
      </c>
      <c r="S5" s="2">
        <f t="shared" si="2"/>
        <v>0.85379688636155704</v>
      </c>
      <c r="T5" s="2"/>
      <c r="U5" s="2"/>
      <c r="W5">
        <v>2</v>
      </c>
      <c r="Y5" s="2">
        <f t="shared" si="3"/>
        <v>0.79477584914701316</v>
      </c>
      <c r="Z5" s="11">
        <f t="shared" ref="Z5:Z33" si="5">(Y5-$Y$3)/$Y$3</f>
        <v>1.6245044935148376E-2</v>
      </c>
      <c r="AB5">
        <f t="shared" si="4"/>
        <v>-5.1284796288680844E-3</v>
      </c>
    </row>
    <row r="6" spans="1:33" x14ac:dyDescent="0.25">
      <c r="B6" s="6">
        <v>0.79435185185138835</v>
      </c>
      <c r="C6">
        <v>19</v>
      </c>
      <c r="D6">
        <v>3</v>
      </c>
      <c r="E6">
        <v>52</v>
      </c>
      <c r="F6">
        <v>428234.52685546875</v>
      </c>
      <c r="G6">
        <v>418.1977801322937</v>
      </c>
      <c r="I6">
        <v>3</v>
      </c>
      <c r="J6" s="6">
        <v>0.79424768518518529</v>
      </c>
      <c r="K6">
        <v>19</v>
      </c>
      <c r="L6">
        <v>3</v>
      </c>
      <c r="M6">
        <v>43</v>
      </c>
      <c r="N6" s="1">
        <v>526.95000000000005</v>
      </c>
      <c r="P6">
        <f t="shared" si="0"/>
        <v>-9</v>
      </c>
      <c r="Q6" s="2">
        <f t="shared" si="1"/>
        <v>442.9011111545563</v>
      </c>
      <c r="S6" s="2">
        <f t="shared" si="2"/>
        <v>0.84049930952567842</v>
      </c>
      <c r="T6" s="2"/>
      <c r="U6" s="2"/>
      <c r="W6">
        <v>3</v>
      </c>
      <c r="Y6" s="2">
        <f t="shared" si="3"/>
        <v>0.79934819518487976</v>
      </c>
      <c r="Z6" s="11">
        <f t="shared" si="5"/>
        <v>2.2091503417370435E-2</v>
      </c>
      <c r="AB6">
        <f t="shared" si="4"/>
        <v>-4.6746346469726269E-3</v>
      </c>
    </row>
    <row r="7" spans="1:33" x14ac:dyDescent="0.25">
      <c r="B7" s="6">
        <v>0.79447916667413665</v>
      </c>
      <c r="C7">
        <v>19</v>
      </c>
      <c r="D7">
        <v>4</v>
      </c>
      <c r="E7">
        <v>3</v>
      </c>
      <c r="F7">
        <v>357912.94122869323</v>
      </c>
      <c r="G7">
        <v>349.52435666864574</v>
      </c>
      <c r="I7">
        <v>4</v>
      </c>
      <c r="J7" s="6">
        <v>0.7943634259259259</v>
      </c>
      <c r="K7">
        <v>19</v>
      </c>
      <c r="L7">
        <v>3</v>
      </c>
      <c r="M7">
        <v>53</v>
      </c>
      <c r="N7" s="1">
        <v>519.65</v>
      </c>
      <c r="P7">
        <v>-10</v>
      </c>
      <c r="Q7" s="2">
        <f t="shared" si="1"/>
        <v>335.50937228830941</v>
      </c>
      <c r="S7" s="2">
        <f t="shared" si="2"/>
        <v>0.64564490000636854</v>
      </c>
      <c r="T7" s="2"/>
      <c r="U7" s="2"/>
      <c r="W7">
        <v>4</v>
      </c>
      <c r="Y7" s="2">
        <f t="shared" si="3"/>
        <v>0.78397786566702865</v>
      </c>
      <c r="Z7" s="11">
        <f t="shared" si="5"/>
        <v>2.438136712404873E-3</v>
      </c>
      <c r="AB7">
        <f t="shared" si="4"/>
        <v>-3.3036335261727424E-3</v>
      </c>
    </row>
    <row r="8" spans="1:33" x14ac:dyDescent="0.25">
      <c r="B8" s="6">
        <v>0.79447916667413665</v>
      </c>
      <c r="C8">
        <v>19</v>
      </c>
      <c r="D8">
        <v>4</v>
      </c>
      <c r="E8">
        <v>3</v>
      </c>
      <c r="F8">
        <v>357912.94122869323</v>
      </c>
      <c r="G8">
        <v>349.52435666864574</v>
      </c>
      <c r="I8">
        <v>5</v>
      </c>
      <c r="J8" s="6">
        <v>0.79447916666666663</v>
      </c>
      <c r="K8">
        <v>19</v>
      </c>
      <c r="L8">
        <v>4</v>
      </c>
      <c r="M8">
        <v>3</v>
      </c>
      <c r="N8" s="1">
        <v>526.70000000000005</v>
      </c>
      <c r="P8">
        <f t="shared" si="0"/>
        <v>0</v>
      </c>
      <c r="Q8" s="2">
        <f>G8</f>
        <v>349.52435666864574</v>
      </c>
      <c r="S8" s="2">
        <f>Q8/N8</f>
        <v>0.66361184102647752</v>
      </c>
      <c r="T8" s="2"/>
      <c r="U8" s="2"/>
      <c r="W8">
        <v>5</v>
      </c>
      <c r="Y8" s="2">
        <f t="shared" si="3"/>
        <v>0.77194126320297363</v>
      </c>
      <c r="Z8" s="11">
        <f t="shared" si="5"/>
        <v>-1.2952539319180837E-2</v>
      </c>
      <c r="AB8">
        <f t="shared" si="4"/>
        <v>-3.1003000359412741E-3</v>
      </c>
    </row>
    <row r="9" spans="1:33" x14ac:dyDescent="0.25">
      <c r="B9" s="6">
        <v>0.79459490741282934</v>
      </c>
      <c r="C9">
        <v>19</v>
      </c>
      <c r="D9">
        <v>4</v>
      </c>
      <c r="E9">
        <v>13</v>
      </c>
      <c r="F9">
        <v>359826.82255859376</v>
      </c>
      <c r="G9">
        <v>351.39338140487672</v>
      </c>
      <c r="I9">
        <v>6</v>
      </c>
      <c r="J9" s="6">
        <v>0.79459490740740746</v>
      </c>
      <c r="K9">
        <v>19</v>
      </c>
      <c r="L9">
        <v>4</v>
      </c>
      <c r="M9">
        <v>13</v>
      </c>
      <c r="N9" s="1">
        <v>530.5</v>
      </c>
      <c r="P9">
        <f t="shared" si="0"/>
        <v>0</v>
      </c>
      <c r="Q9" s="2">
        <f>G9</f>
        <v>351.39338140487672</v>
      </c>
      <c r="S9" s="2">
        <f t="shared" si="2"/>
        <v>0.66238149180938122</v>
      </c>
      <c r="T9" s="2"/>
      <c r="U9" s="2"/>
      <c r="W9">
        <v>6</v>
      </c>
      <c r="Y9" s="2">
        <f t="shared" si="3"/>
        <v>0.76098528606361437</v>
      </c>
      <c r="Z9" s="11">
        <f t="shared" si="5"/>
        <v>-2.6961467109633999E-2</v>
      </c>
      <c r="AB9">
        <f t="shared" si="4"/>
        <v>-2.7998327796169616E-3</v>
      </c>
    </row>
    <row r="10" spans="1:33" x14ac:dyDescent="0.25">
      <c r="B10" s="6">
        <v>0.79471064815152204</v>
      </c>
      <c r="C10">
        <v>19</v>
      </c>
      <c r="D10">
        <v>4</v>
      </c>
      <c r="E10">
        <v>23</v>
      </c>
      <c r="F10">
        <v>315610.841796875</v>
      </c>
      <c r="G10">
        <v>308.21371269226074</v>
      </c>
      <c r="I10">
        <v>7</v>
      </c>
      <c r="J10" s="6">
        <v>0.79471064814814818</v>
      </c>
      <c r="K10">
        <v>19</v>
      </c>
      <c r="L10">
        <v>4</v>
      </c>
      <c r="M10">
        <v>23</v>
      </c>
      <c r="N10" s="1">
        <v>527.15</v>
      </c>
      <c r="P10">
        <f t="shared" si="0"/>
        <v>0</v>
      </c>
      <c r="Q10" s="2">
        <f>G10</f>
        <v>308.21371269226074</v>
      </c>
      <c r="S10" s="2">
        <f t="shared" si="2"/>
        <v>0.58467933736557098</v>
      </c>
      <c r="T10" s="2"/>
      <c r="U10" s="2"/>
      <c r="W10">
        <v>7</v>
      </c>
      <c r="Y10" s="2">
        <f t="shared" si="3"/>
        <v>0.74335469119381004</v>
      </c>
      <c r="Z10" s="11">
        <f t="shared" si="5"/>
        <v>-4.9504936057422219E-2</v>
      </c>
      <c r="AB10">
        <f t="shared" si="4"/>
        <v>-2.2112455473225156E-3</v>
      </c>
    </row>
    <row r="11" spans="1:33" x14ac:dyDescent="0.25">
      <c r="B11" s="6">
        <v>0.79483796295971842</v>
      </c>
      <c r="C11">
        <v>19</v>
      </c>
      <c r="D11">
        <v>4</v>
      </c>
      <c r="E11">
        <v>34</v>
      </c>
      <c r="F11">
        <v>418464.01846590912</v>
      </c>
      <c r="G11">
        <v>408.65626803311437</v>
      </c>
      <c r="I11">
        <v>8</v>
      </c>
      <c r="J11" s="6">
        <v>0.79482638888888879</v>
      </c>
      <c r="K11">
        <v>19</v>
      </c>
      <c r="L11">
        <v>4</v>
      </c>
      <c r="M11">
        <v>33</v>
      </c>
      <c r="N11" s="1">
        <v>529.65</v>
      </c>
      <c r="P11">
        <f t="shared" si="0"/>
        <v>-1</v>
      </c>
      <c r="Q11" s="2">
        <f t="shared" ref="Q11:Q32" si="6">G10+((E11+P11-E10)/(E11-E10))*(G11-G10)</f>
        <v>399.52512663849132</v>
      </c>
      <c r="S11" s="2">
        <f t="shared" si="2"/>
        <v>0.75431912893135344</v>
      </c>
      <c r="T11" s="2"/>
      <c r="U11" s="2"/>
      <c r="W11">
        <v>8</v>
      </c>
      <c r="Y11" s="2">
        <f t="shared" si="3"/>
        <v>0.74445113496756443</v>
      </c>
      <c r="Z11" s="11">
        <f t="shared" si="5"/>
        <v>-4.8102961458768065E-2</v>
      </c>
      <c r="AB11">
        <f t="shared" si="4"/>
        <v>-2.5171939786363296E-3</v>
      </c>
    </row>
    <row r="12" spans="1:33" x14ac:dyDescent="0.25">
      <c r="B12" s="6">
        <v>0.79495370370568708</v>
      </c>
      <c r="C12">
        <v>19</v>
      </c>
      <c r="D12">
        <v>4</v>
      </c>
      <c r="E12">
        <v>44</v>
      </c>
      <c r="F12">
        <v>429070.96367187501</v>
      </c>
      <c r="G12">
        <v>419.01461296081544</v>
      </c>
      <c r="I12">
        <v>9</v>
      </c>
      <c r="J12" s="6">
        <v>0.79494212962962962</v>
      </c>
      <c r="K12">
        <v>19</v>
      </c>
      <c r="L12">
        <v>4</v>
      </c>
      <c r="M12">
        <v>43</v>
      </c>
      <c r="N12" s="1">
        <v>527.65</v>
      </c>
      <c r="P12">
        <f t="shared" si="0"/>
        <v>-1</v>
      </c>
      <c r="Q12" s="2">
        <f t="shared" si="6"/>
        <v>417.97877846804533</v>
      </c>
      <c r="S12" s="2">
        <f t="shared" si="2"/>
        <v>0.7921515748470489</v>
      </c>
      <c r="T12" s="2"/>
      <c r="U12" s="2"/>
      <c r="W12">
        <v>9</v>
      </c>
      <c r="Y12" s="2">
        <f t="shared" si="3"/>
        <v>0.74922117895551288</v>
      </c>
      <c r="Z12" s="11">
        <f t="shared" si="5"/>
        <v>-4.2003715272465499E-2</v>
      </c>
      <c r="AB12">
        <f t="shared" si="4"/>
        <v>-2.2909834200248356E-3</v>
      </c>
    </row>
    <row r="13" spans="1:33" x14ac:dyDescent="0.25">
      <c r="B13" s="6">
        <v>0.79506944445165573</v>
      </c>
      <c r="C13">
        <v>19</v>
      </c>
      <c r="D13">
        <v>4</v>
      </c>
      <c r="E13">
        <v>54</v>
      </c>
      <c r="F13">
        <v>435065.61894531251</v>
      </c>
      <c r="G13">
        <v>424.86876850128175</v>
      </c>
      <c r="I13">
        <v>10</v>
      </c>
      <c r="J13" s="6">
        <v>0.79505787037037035</v>
      </c>
      <c r="K13">
        <v>19</v>
      </c>
      <c r="L13">
        <v>4</v>
      </c>
      <c r="M13">
        <v>53</v>
      </c>
      <c r="N13" s="1">
        <v>529.75</v>
      </c>
      <c r="P13">
        <f t="shared" si="0"/>
        <v>-1</v>
      </c>
      <c r="Q13" s="2">
        <f t="shared" si="6"/>
        <v>424.28335294723513</v>
      </c>
      <c r="S13" s="2">
        <f t="shared" si="2"/>
        <v>0.80091241707831073</v>
      </c>
      <c r="T13" s="2"/>
      <c r="U13" s="2"/>
      <c r="W13">
        <v>10</v>
      </c>
      <c r="Y13" s="2">
        <f t="shared" si="3"/>
        <v>0.75439030276779273</v>
      </c>
      <c r="Z13" s="11">
        <f t="shared" si="5"/>
        <v>-3.5394183205627372E-2</v>
      </c>
      <c r="AB13">
        <f t="shared" si="4"/>
        <v>-1.9599636457978682E-3</v>
      </c>
    </row>
    <row r="14" spans="1:33" x14ac:dyDescent="0.25">
      <c r="B14" s="6">
        <v>0.79519675925985212</v>
      </c>
      <c r="C14">
        <v>19</v>
      </c>
      <c r="D14">
        <v>5</v>
      </c>
      <c r="E14">
        <v>5</v>
      </c>
      <c r="F14">
        <v>434703.68971946021</v>
      </c>
      <c r="G14">
        <v>424.51532199166036</v>
      </c>
      <c r="I14">
        <v>11</v>
      </c>
      <c r="J14" s="6">
        <v>0.79517361111111118</v>
      </c>
      <c r="K14">
        <v>19</v>
      </c>
      <c r="L14">
        <v>5</v>
      </c>
      <c r="M14">
        <v>3</v>
      </c>
      <c r="N14" s="1">
        <v>525.54999999999995</v>
      </c>
      <c r="P14">
        <f t="shared" si="0"/>
        <v>-2</v>
      </c>
      <c r="Q14" s="2">
        <f t="shared" si="6"/>
        <v>424.50089560351256</v>
      </c>
      <c r="S14" s="2">
        <f t="shared" si="2"/>
        <v>0.80772694435070425</v>
      </c>
      <c r="T14" s="2"/>
      <c r="U14" s="2"/>
      <c r="W14">
        <v>11</v>
      </c>
      <c r="Y14" s="2">
        <f t="shared" si="3"/>
        <v>0.7597239669260839</v>
      </c>
      <c r="Z14" s="11">
        <f t="shared" si="5"/>
        <v>-2.857426060980503E-2</v>
      </c>
      <c r="AB14">
        <f t="shared" si="4"/>
        <v>-1.6172508340726002E-3</v>
      </c>
    </row>
    <row r="15" spans="1:33" x14ac:dyDescent="0.25">
      <c r="B15" s="6">
        <v>0.79531249999854481</v>
      </c>
      <c r="C15">
        <v>19</v>
      </c>
      <c r="D15">
        <v>5</v>
      </c>
      <c r="E15">
        <v>15</v>
      </c>
      <c r="F15">
        <v>437956.67832031247</v>
      </c>
      <c r="G15">
        <v>427.69206867218014</v>
      </c>
      <c r="I15">
        <v>12</v>
      </c>
      <c r="J15" s="6">
        <v>0.7952893518518519</v>
      </c>
      <c r="K15">
        <v>19</v>
      </c>
      <c r="L15">
        <v>5</v>
      </c>
      <c r="M15">
        <v>13</v>
      </c>
      <c r="N15" s="1">
        <v>525.15</v>
      </c>
      <c r="P15">
        <f t="shared" si="0"/>
        <v>-2</v>
      </c>
      <c r="Q15" s="2">
        <f t="shared" si="6"/>
        <v>427.05671933607618</v>
      </c>
      <c r="S15" s="2">
        <f t="shared" si="2"/>
        <v>0.81320902472831802</v>
      </c>
      <c r="T15" s="2"/>
      <c r="U15" s="2"/>
      <c r="W15">
        <v>12</v>
      </c>
      <c r="Y15" s="2">
        <f t="shared" si="3"/>
        <v>0.7650724727063074</v>
      </c>
      <c r="Z15" s="11">
        <f t="shared" si="5"/>
        <v>-2.1735360682495181E-2</v>
      </c>
      <c r="AB15">
        <f t="shared" si="4"/>
        <v>-1.2663989261620079E-3</v>
      </c>
    </row>
    <row r="16" spans="1:33" x14ac:dyDescent="0.25">
      <c r="B16" s="6">
        <v>0.79542824074451346</v>
      </c>
      <c r="C16">
        <v>19</v>
      </c>
      <c r="D16">
        <v>5</v>
      </c>
      <c r="E16">
        <v>25</v>
      </c>
      <c r="F16">
        <v>451016.47802734375</v>
      </c>
      <c r="G16">
        <v>440.44577932357788</v>
      </c>
      <c r="I16">
        <v>13</v>
      </c>
      <c r="J16" s="6">
        <v>0.79540509259259251</v>
      </c>
      <c r="K16">
        <v>19</v>
      </c>
      <c r="L16">
        <v>5</v>
      </c>
      <c r="M16">
        <v>23</v>
      </c>
      <c r="N16" s="1">
        <v>527.75</v>
      </c>
      <c r="P16">
        <f t="shared" si="0"/>
        <v>-2</v>
      </c>
      <c r="Q16" s="2">
        <f t="shared" si="6"/>
        <v>437.89503719329832</v>
      </c>
      <c r="S16" s="2">
        <f t="shared" si="2"/>
        <v>0.82973953044679927</v>
      </c>
      <c r="T16" s="2"/>
      <c r="U16" s="2"/>
      <c r="W16">
        <v>13</v>
      </c>
      <c r="Y16" s="2">
        <f t="shared" si="3"/>
        <v>0.77153917848035658</v>
      </c>
      <c r="Z16" s="11">
        <f t="shared" si="5"/>
        <v>-1.3466667431455815E-2</v>
      </c>
      <c r="AB16">
        <f t="shared" si="4"/>
        <v>-9.2295832085294695E-4</v>
      </c>
    </row>
    <row r="17" spans="2:28" x14ac:dyDescent="0.25">
      <c r="B17" s="6">
        <v>0.79554398148320615</v>
      </c>
      <c r="C17">
        <v>19</v>
      </c>
      <c r="D17">
        <v>5</v>
      </c>
      <c r="E17">
        <v>35</v>
      </c>
      <c r="F17">
        <v>491811.51738281251</v>
      </c>
      <c r="G17">
        <v>480.28468494415284</v>
      </c>
      <c r="I17">
        <v>14</v>
      </c>
      <c r="J17" s="6">
        <v>0.79552083333333334</v>
      </c>
      <c r="K17">
        <v>19</v>
      </c>
      <c r="L17">
        <v>5</v>
      </c>
      <c r="M17">
        <v>33</v>
      </c>
      <c r="N17" s="1">
        <v>525</v>
      </c>
      <c r="P17">
        <f t="shared" si="0"/>
        <v>-2</v>
      </c>
      <c r="Q17" s="2">
        <f t="shared" si="6"/>
        <v>472.31690382003785</v>
      </c>
      <c r="S17" s="2">
        <f t="shared" si="2"/>
        <v>0.89965124537150065</v>
      </c>
      <c r="T17" s="2"/>
      <c r="U17" s="2"/>
      <c r="W17">
        <v>14</v>
      </c>
      <c r="Y17" s="2">
        <f t="shared" si="3"/>
        <v>0.78435038516947109</v>
      </c>
      <c r="Z17" s="11">
        <f t="shared" si="5"/>
        <v>2.9144610734245639E-3</v>
      </c>
      <c r="AB17">
        <f t="shared" si="4"/>
        <v>-6.0043464652158004E-4</v>
      </c>
    </row>
    <row r="18" spans="2:28" x14ac:dyDescent="0.25">
      <c r="B18" s="6">
        <v>0.7956712962986785</v>
      </c>
      <c r="C18">
        <v>19</v>
      </c>
      <c r="D18">
        <v>5</v>
      </c>
      <c r="E18">
        <v>46</v>
      </c>
      <c r="F18">
        <v>413816.44593394885</v>
      </c>
      <c r="G18">
        <v>404.11762298237193</v>
      </c>
      <c r="I18">
        <v>15</v>
      </c>
      <c r="J18" s="6">
        <v>0.79563657407407407</v>
      </c>
      <c r="K18">
        <v>19</v>
      </c>
      <c r="L18">
        <v>5</v>
      </c>
      <c r="M18">
        <v>43</v>
      </c>
      <c r="N18" s="1">
        <v>531.45000000000005</v>
      </c>
      <c r="P18">
        <f t="shared" si="0"/>
        <v>-3</v>
      </c>
      <c r="Q18" s="2">
        <f t="shared" si="6"/>
        <v>424.89045806285765</v>
      </c>
      <c r="S18" s="2">
        <f t="shared" si="2"/>
        <v>0.79949281788100035</v>
      </c>
      <c r="T18" s="2"/>
      <c r="U18" s="2"/>
      <c r="W18">
        <v>15</v>
      </c>
      <c r="Y18" s="2">
        <f t="shared" si="3"/>
        <v>0.78586462844062399</v>
      </c>
      <c r="Z18" s="11">
        <f t="shared" si="5"/>
        <v>4.8506575781209248E-3</v>
      </c>
      <c r="AB18">
        <f t="shared" si="4"/>
        <v>-1.7786269585784214E-4</v>
      </c>
    </row>
    <row r="19" spans="2:28" x14ac:dyDescent="0.25">
      <c r="B19" s="6">
        <v>0.79578703703737119</v>
      </c>
      <c r="C19">
        <v>19</v>
      </c>
      <c r="D19">
        <v>5</v>
      </c>
      <c r="E19">
        <v>56</v>
      </c>
      <c r="F19">
        <v>449129.97929687501</v>
      </c>
      <c r="G19">
        <v>438.6034954071045</v>
      </c>
      <c r="I19">
        <v>16</v>
      </c>
      <c r="J19" s="6">
        <v>0.79575231481481479</v>
      </c>
      <c r="K19">
        <v>19</v>
      </c>
      <c r="L19">
        <v>5</v>
      </c>
      <c r="M19">
        <v>53</v>
      </c>
      <c r="N19" s="1">
        <v>515.5</v>
      </c>
      <c r="P19">
        <f t="shared" si="0"/>
        <v>-3</v>
      </c>
      <c r="Q19" s="2">
        <f t="shared" si="6"/>
        <v>428.25773367968475</v>
      </c>
      <c r="S19" s="2">
        <f t="shared" si="2"/>
        <v>0.83076185000908775</v>
      </c>
      <c r="T19" s="2"/>
      <c r="U19" s="2"/>
      <c r="W19">
        <v>16</v>
      </c>
      <c r="Y19" s="2">
        <f t="shared" si="3"/>
        <v>0.79035435059747039</v>
      </c>
      <c r="Z19" s="11">
        <f t="shared" si="5"/>
        <v>1.0591468524914962E-2</v>
      </c>
      <c r="AB19">
        <f t="shared" si="4"/>
        <v>1.8481909900090938E-4</v>
      </c>
    </row>
    <row r="20" spans="2:28" x14ac:dyDescent="0.25">
      <c r="B20" s="6">
        <v>0.79590277777606389</v>
      </c>
      <c r="C20">
        <v>19</v>
      </c>
      <c r="D20">
        <v>6</v>
      </c>
      <c r="E20">
        <v>6</v>
      </c>
      <c r="F20">
        <v>472465.74531250005</v>
      </c>
      <c r="G20">
        <v>461.39232940673833</v>
      </c>
      <c r="I20">
        <v>17</v>
      </c>
      <c r="J20" s="6">
        <v>0.79586805555555562</v>
      </c>
      <c r="K20">
        <v>19</v>
      </c>
      <c r="L20">
        <v>6</v>
      </c>
      <c r="M20">
        <v>3</v>
      </c>
      <c r="N20" s="1">
        <v>533.09999999999991</v>
      </c>
      <c r="P20">
        <f t="shared" si="0"/>
        <v>-3</v>
      </c>
      <c r="Q20" s="2">
        <f t="shared" si="6"/>
        <v>462.75965944671634</v>
      </c>
      <c r="S20" s="2">
        <f t="shared" si="2"/>
        <v>0.86805413514672003</v>
      </c>
      <c r="T20" s="2"/>
      <c r="U20" s="2"/>
      <c r="W20">
        <v>17</v>
      </c>
      <c r="Y20" s="2">
        <f t="shared" si="3"/>
        <v>0.79812432905239539</v>
      </c>
      <c r="Z20" s="11">
        <f t="shared" si="5"/>
        <v>2.0526599433264688E-2</v>
      </c>
      <c r="AB20">
        <f t="shared" si="4"/>
        <v>5.7934647507011346E-4</v>
      </c>
    </row>
    <row r="21" spans="2:28" x14ac:dyDescent="0.25">
      <c r="B21" s="6">
        <v>0.79601851851475658</v>
      </c>
      <c r="C21">
        <v>19</v>
      </c>
      <c r="D21">
        <v>6</v>
      </c>
      <c r="E21">
        <v>16</v>
      </c>
      <c r="F21">
        <v>418284.75966796873</v>
      </c>
      <c r="G21">
        <v>408.48121061325071</v>
      </c>
      <c r="I21">
        <v>18</v>
      </c>
      <c r="J21" s="6">
        <v>0.79598379629629623</v>
      </c>
      <c r="K21">
        <v>19</v>
      </c>
      <c r="L21">
        <v>6</v>
      </c>
      <c r="M21">
        <v>13</v>
      </c>
      <c r="N21" s="1">
        <v>539.29999999999995</v>
      </c>
      <c r="P21">
        <f t="shared" si="0"/>
        <v>-3</v>
      </c>
      <c r="Q21" s="2">
        <f t="shared" si="6"/>
        <v>424.35454625129699</v>
      </c>
      <c r="S21" s="2">
        <f t="shared" si="2"/>
        <v>0.78686175830019844</v>
      </c>
      <c r="T21" s="2"/>
      <c r="U21" s="2"/>
      <c r="W21">
        <v>18</v>
      </c>
      <c r="Y21" s="2">
        <f t="shared" si="3"/>
        <v>0.79699807197717565</v>
      </c>
      <c r="Z21" s="11">
        <f t="shared" si="5"/>
        <v>1.9086503872681668E-2</v>
      </c>
      <c r="AB21">
        <f t="shared" si="4"/>
        <v>8.7526335739732868E-4</v>
      </c>
    </row>
    <row r="22" spans="2:28" x14ac:dyDescent="0.25">
      <c r="B22" s="6">
        <v>0.79613425926072523</v>
      </c>
      <c r="C22">
        <v>19</v>
      </c>
      <c r="D22">
        <v>6</v>
      </c>
      <c r="E22">
        <v>26</v>
      </c>
      <c r="F22">
        <v>233184.65097656249</v>
      </c>
      <c r="G22">
        <v>227.71938571929931</v>
      </c>
      <c r="I22">
        <v>19</v>
      </c>
      <c r="J22" s="6">
        <v>0.79609953703703706</v>
      </c>
      <c r="K22">
        <v>19</v>
      </c>
      <c r="L22">
        <v>6</v>
      </c>
      <c r="M22">
        <v>23</v>
      </c>
      <c r="N22" s="1">
        <v>534.79999999999995</v>
      </c>
      <c r="P22">
        <f t="shared" si="0"/>
        <v>-3</v>
      </c>
      <c r="Q22" s="2">
        <f t="shared" si="6"/>
        <v>281.94793318748475</v>
      </c>
      <c r="S22" s="2">
        <f t="shared" si="2"/>
        <v>0.52720256766545393</v>
      </c>
      <c r="T22" s="2"/>
      <c r="U22" s="2"/>
      <c r="W22">
        <v>19</v>
      </c>
      <c r="Y22" s="2">
        <f t="shared" si="3"/>
        <v>0.77001852154600348</v>
      </c>
      <c r="Z22" s="11">
        <f t="shared" si="5"/>
        <v>-1.5411064806188781E-2</v>
      </c>
      <c r="AB22">
        <f t="shared" si="4"/>
        <v>8.2100511093619077E-4</v>
      </c>
    </row>
    <row r="23" spans="2:28" x14ac:dyDescent="0.25">
      <c r="B23" s="6">
        <v>0.79625000000669388</v>
      </c>
      <c r="C23">
        <v>19</v>
      </c>
      <c r="D23">
        <v>6</v>
      </c>
      <c r="E23">
        <v>36</v>
      </c>
      <c r="F23">
        <v>413905.35634765623</v>
      </c>
      <c r="G23">
        <v>404.20444955825803</v>
      </c>
      <c r="I23">
        <v>20</v>
      </c>
      <c r="J23" s="6">
        <v>0.79621527777777779</v>
      </c>
      <c r="K23">
        <v>19</v>
      </c>
      <c r="L23">
        <v>6</v>
      </c>
      <c r="M23">
        <v>33</v>
      </c>
      <c r="N23" s="1">
        <v>535.29999999999995</v>
      </c>
      <c r="P23">
        <f t="shared" si="0"/>
        <v>-3</v>
      </c>
      <c r="Q23" s="2">
        <f t="shared" si="6"/>
        <v>351.25893040657041</v>
      </c>
      <c r="S23" s="2">
        <f t="shared" si="2"/>
        <v>0.65619079097061539</v>
      </c>
      <c r="T23" s="2"/>
      <c r="U23" s="2"/>
      <c r="W23">
        <v>20</v>
      </c>
      <c r="Y23" s="2">
        <f t="shared" si="3"/>
        <v>0.75863574848846471</v>
      </c>
      <c r="Z23" s="11">
        <f t="shared" si="5"/>
        <v>-2.9965717831642442E-2</v>
      </c>
      <c r="AB23">
        <f t="shared" si="4"/>
        <v>1.31384140572537E-3</v>
      </c>
    </row>
    <row r="24" spans="2:28" x14ac:dyDescent="0.25">
      <c r="B24" s="6">
        <v>0.79637731481489027</v>
      </c>
      <c r="C24">
        <v>19</v>
      </c>
      <c r="D24">
        <v>6</v>
      </c>
      <c r="E24">
        <v>47</v>
      </c>
      <c r="F24">
        <v>458928.91903409088</v>
      </c>
      <c r="G24">
        <v>448.17277249422938</v>
      </c>
      <c r="I24">
        <v>21</v>
      </c>
      <c r="J24" s="6">
        <v>0.79633101851851851</v>
      </c>
      <c r="K24">
        <v>19</v>
      </c>
      <c r="L24">
        <v>6</v>
      </c>
      <c r="M24">
        <v>43</v>
      </c>
      <c r="N24" s="1">
        <v>535.75</v>
      </c>
      <c r="P24">
        <f t="shared" si="0"/>
        <v>-4</v>
      </c>
      <c r="Q24" s="2">
        <f t="shared" si="6"/>
        <v>432.18429142660341</v>
      </c>
      <c r="S24" s="2">
        <f t="shared" si="2"/>
        <v>0.80669023131423878</v>
      </c>
      <c r="T24" s="2"/>
      <c r="U24" s="2"/>
      <c r="W24">
        <v>21</v>
      </c>
      <c r="Y24" s="2">
        <f t="shared" si="3"/>
        <v>0.76344119677104216</v>
      </c>
      <c r="Z24" s="11">
        <f t="shared" si="5"/>
        <v>-2.3821201725494217E-2</v>
      </c>
      <c r="AB24">
        <f t="shared" si="4"/>
        <v>1.9741029019925754E-3</v>
      </c>
    </row>
    <row r="25" spans="2:28" x14ac:dyDescent="0.25">
      <c r="B25" s="6">
        <v>0.79649305555358296</v>
      </c>
      <c r="C25">
        <v>19</v>
      </c>
      <c r="D25">
        <v>6</v>
      </c>
      <c r="E25">
        <v>57</v>
      </c>
      <c r="F25">
        <v>382349.77021484374</v>
      </c>
      <c r="G25">
        <v>373.38844747543334</v>
      </c>
      <c r="I25">
        <v>22</v>
      </c>
      <c r="J25" s="6">
        <v>0.79644675925925934</v>
      </c>
      <c r="K25">
        <v>19</v>
      </c>
      <c r="L25">
        <v>6</v>
      </c>
      <c r="M25">
        <v>53</v>
      </c>
      <c r="N25" s="1">
        <v>534.45000000000005</v>
      </c>
      <c r="P25">
        <f t="shared" si="0"/>
        <v>-4</v>
      </c>
      <c r="Q25" s="2">
        <f t="shared" si="6"/>
        <v>403.30217748295178</v>
      </c>
      <c r="S25" s="2">
        <f t="shared" si="2"/>
        <v>0.75461161471223082</v>
      </c>
      <c r="T25" s="2"/>
      <c r="U25" s="2"/>
      <c r="W25">
        <v>22</v>
      </c>
      <c r="Y25" s="2">
        <f t="shared" si="3"/>
        <v>0.76255823856516103</v>
      </c>
      <c r="Z25" s="11">
        <f t="shared" si="5"/>
        <v>-2.4950201685136366E-2</v>
      </c>
      <c r="AB25">
        <f t="shared" si="4"/>
        <v>2.1824140136282536E-3</v>
      </c>
    </row>
    <row r="26" spans="2:28" x14ac:dyDescent="0.25">
      <c r="B26" s="6">
        <v>0.79660879629955161</v>
      </c>
      <c r="C26">
        <v>19</v>
      </c>
      <c r="D26">
        <v>7</v>
      </c>
      <c r="E26">
        <v>7</v>
      </c>
      <c r="F26">
        <v>464850.07353515626</v>
      </c>
      <c r="G26">
        <v>453.95514993667604</v>
      </c>
      <c r="I26">
        <v>23</v>
      </c>
      <c r="J26" s="6">
        <v>0.79656249999999995</v>
      </c>
      <c r="K26">
        <v>19</v>
      </c>
      <c r="L26">
        <v>7</v>
      </c>
      <c r="M26">
        <v>3</v>
      </c>
      <c r="N26" s="1">
        <v>521.95000000000005</v>
      </c>
      <c r="P26">
        <f t="shared" si="0"/>
        <v>-4</v>
      </c>
      <c r="Q26" s="2">
        <f t="shared" si="6"/>
        <v>460.40048613357544</v>
      </c>
      <c r="S26" s="2">
        <f t="shared" si="2"/>
        <v>0.88207775866189364</v>
      </c>
      <c r="T26" s="2"/>
      <c r="U26" s="2"/>
      <c r="W26">
        <v>23</v>
      </c>
      <c r="Y26" s="2">
        <f t="shared" si="3"/>
        <v>0.77451019057483428</v>
      </c>
      <c r="Z26" s="11">
        <f t="shared" si="5"/>
        <v>-9.6677644795156274E-3</v>
      </c>
      <c r="AB26">
        <f t="shared" si="4"/>
        <v>2.9435297841887442E-3</v>
      </c>
    </row>
    <row r="27" spans="2:28" x14ac:dyDescent="0.25">
      <c r="B27" s="6">
        <v>0.79672453704552026</v>
      </c>
      <c r="C27">
        <v>19</v>
      </c>
      <c r="D27">
        <v>7</v>
      </c>
      <c r="E27">
        <v>17</v>
      </c>
      <c r="F27">
        <v>467427.74179687497</v>
      </c>
      <c r="G27">
        <v>456.47240409851071</v>
      </c>
      <c r="I27">
        <v>24</v>
      </c>
      <c r="J27" s="6">
        <v>0.79667824074074067</v>
      </c>
      <c r="K27">
        <v>19</v>
      </c>
      <c r="L27">
        <v>7</v>
      </c>
      <c r="M27">
        <v>13</v>
      </c>
      <c r="N27" s="1">
        <v>536.65</v>
      </c>
      <c r="P27">
        <f t="shared" si="0"/>
        <v>-4</v>
      </c>
      <c r="Q27" s="2">
        <f t="shared" si="6"/>
        <v>455.46550243377686</v>
      </c>
      <c r="S27" s="2">
        <f t="shared" si="2"/>
        <v>0.84871984055488103</v>
      </c>
      <c r="T27" s="2"/>
      <c r="U27" s="2"/>
      <c r="W27">
        <v>24</v>
      </c>
      <c r="Y27" s="2">
        <f t="shared" si="3"/>
        <v>0.78193115557283899</v>
      </c>
      <c r="Z27" s="11">
        <f t="shared" si="5"/>
        <v>-1.7890178199741092E-4</v>
      </c>
      <c r="AB27">
        <f t="shared" si="4"/>
        <v>3.2098414437003288E-3</v>
      </c>
    </row>
    <row r="28" spans="2:28" x14ac:dyDescent="0.25">
      <c r="B28" s="6">
        <v>0.79684027778421296</v>
      </c>
      <c r="C28">
        <v>19</v>
      </c>
      <c r="D28">
        <v>7</v>
      </c>
      <c r="E28">
        <v>27</v>
      </c>
      <c r="F28">
        <v>471404.98740234377</v>
      </c>
      <c r="G28">
        <v>460.35643301010134</v>
      </c>
      <c r="I28">
        <v>25</v>
      </c>
      <c r="J28" s="6">
        <v>0.79679398148148151</v>
      </c>
      <c r="K28">
        <v>19</v>
      </c>
      <c r="L28">
        <v>7</v>
      </c>
      <c r="M28">
        <v>23</v>
      </c>
      <c r="N28" s="1">
        <v>522.79999999999995</v>
      </c>
      <c r="P28">
        <f t="shared" si="0"/>
        <v>-4</v>
      </c>
      <c r="Q28" s="2">
        <f t="shared" si="6"/>
        <v>458.8028214454651</v>
      </c>
      <c r="S28" s="2">
        <f t="shared" si="2"/>
        <v>0.87758764622315444</v>
      </c>
      <c r="T28" s="2"/>
      <c r="U28" s="2"/>
      <c r="W28">
        <v>25</v>
      </c>
      <c r="Y28" s="2">
        <f t="shared" si="3"/>
        <v>0.79149680463787053</v>
      </c>
      <c r="Z28" s="11">
        <f t="shared" si="5"/>
        <v>1.2052274434994934E-2</v>
      </c>
      <c r="AB28">
        <f t="shared" si="4"/>
        <v>3.7094917192969823E-3</v>
      </c>
    </row>
    <row r="29" spans="2:28" x14ac:dyDescent="0.25">
      <c r="B29" s="6">
        <v>0.79695601852290565</v>
      </c>
      <c r="C29">
        <v>19</v>
      </c>
      <c r="D29">
        <v>7</v>
      </c>
      <c r="E29">
        <v>37</v>
      </c>
      <c r="F29">
        <v>470993.5334960937</v>
      </c>
      <c r="G29">
        <v>459.95462255477901</v>
      </c>
      <c r="I29">
        <v>26</v>
      </c>
      <c r="J29" s="6">
        <v>0.79690972222222223</v>
      </c>
      <c r="K29">
        <v>19</v>
      </c>
      <c r="L29">
        <v>7</v>
      </c>
      <c r="M29">
        <v>33</v>
      </c>
      <c r="N29" s="1">
        <v>526.35</v>
      </c>
      <c r="P29">
        <f t="shared" si="0"/>
        <v>-4</v>
      </c>
      <c r="Q29" s="2">
        <f t="shared" si="6"/>
        <v>460.11534673690795</v>
      </c>
      <c r="S29" s="2">
        <f t="shared" si="2"/>
        <v>0.87416233824813894</v>
      </c>
      <c r="T29" s="2"/>
      <c r="U29" s="2"/>
      <c r="W29">
        <v>26</v>
      </c>
      <c r="Y29" s="2">
        <f t="shared" si="3"/>
        <v>0.79976335799889742</v>
      </c>
      <c r="Z29" s="11">
        <f t="shared" si="5"/>
        <v>2.262235391193388E-2</v>
      </c>
      <c r="AB29">
        <f t="shared" si="4"/>
        <v>4.0839619806920836E-3</v>
      </c>
    </row>
    <row r="30" spans="2:28" x14ac:dyDescent="0.25">
      <c r="B30" s="6">
        <v>0.79708333333110204</v>
      </c>
      <c r="C30">
        <v>19</v>
      </c>
      <c r="D30">
        <v>7</v>
      </c>
      <c r="E30">
        <v>48</v>
      </c>
      <c r="F30">
        <v>420762.95152698865</v>
      </c>
      <c r="G30">
        <v>410.90131985057485</v>
      </c>
      <c r="I30">
        <v>27</v>
      </c>
      <c r="J30" s="6">
        <v>0.79702546296296306</v>
      </c>
      <c r="K30">
        <v>19</v>
      </c>
      <c r="L30">
        <v>7</v>
      </c>
      <c r="M30">
        <v>43</v>
      </c>
      <c r="N30" s="1">
        <v>527.9</v>
      </c>
      <c r="P30">
        <f t="shared" si="0"/>
        <v>-5</v>
      </c>
      <c r="Q30" s="2">
        <f t="shared" si="6"/>
        <v>433.19827562521311</v>
      </c>
      <c r="S30" s="2">
        <f t="shared" si="2"/>
        <v>0.82060669752834459</v>
      </c>
      <c r="T30" s="2"/>
      <c r="U30" s="2"/>
      <c r="W30">
        <v>27</v>
      </c>
      <c r="Y30" s="2">
        <f t="shared" si="3"/>
        <v>0.80184769195184213</v>
      </c>
      <c r="Z30" s="11">
        <f t="shared" si="5"/>
        <v>2.5287500385550932E-2</v>
      </c>
      <c r="AB30">
        <f t="shared" si="4"/>
        <v>4.1988774289548223E-3</v>
      </c>
    </row>
    <row r="31" spans="2:28" x14ac:dyDescent="0.25">
      <c r="B31" s="6">
        <v>0.79719907406979473</v>
      </c>
      <c r="C31">
        <v>19</v>
      </c>
      <c r="D31">
        <v>7</v>
      </c>
      <c r="E31">
        <v>58</v>
      </c>
      <c r="F31">
        <v>449956.43291015626</v>
      </c>
      <c r="G31">
        <v>439.41057901382447</v>
      </c>
      <c r="I31">
        <v>28</v>
      </c>
      <c r="J31" s="6">
        <v>0.79714120370370367</v>
      </c>
      <c r="K31">
        <v>19</v>
      </c>
      <c r="L31">
        <v>7</v>
      </c>
      <c r="M31">
        <v>53</v>
      </c>
      <c r="N31" s="1">
        <v>530.65</v>
      </c>
      <c r="P31">
        <f t="shared" si="0"/>
        <v>-5</v>
      </c>
      <c r="Q31" s="2">
        <f t="shared" si="6"/>
        <v>425.15594943219969</v>
      </c>
      <c r="S31" s="2">
        <f t="shared" si="2"/>
        <v>0.80119843481051489</v>
      </c>
      <c r="T31" s="2"/>
      <c r="U31" s="2"/>
      <c r="W31">
        <v>28</v>
      </c>
      <c r="Y31" s="2">
        <f t="shared" si="3"/>
        <v>0.80178276623770939</v>
      </c>
      <c r="Z31" s="11">
        <f t="shared" si="5"/>
        <v>2.5204482720448132E-2</v>
      </c>
      <c r="AB31">
        <f t="shared" si="4"/>
        <v>4.4560535862653771E-3</v>
      </c>
    </row>
    <row r="32" spans="2:28" x14ac:dyDescent="0.25">
      <c r="B32" s="6">
        <v>0.79731481481576338</v>
      </c>
      <c r="C32">
        <v>19</v>
      </c>
      <c r="D32">
        <v>8</v>
      </c>
      <c r="E32">
        <v>8</v>
      </c>
      <c r="F32">
        <v>505831.46855468751</v>
      </c>
      <c r="G32">
        <v>493.97604351043702</v>
      </c>
      <c r="I32">
        <v>29</v>
      </c>
      <c r="J32" s="6">
        <v>0.79725694444444439</v>
      </c>
      <c r="K32">
        <v>19</v>
      </c>
      <c r="L32">
        <v>8</v>
      </c>
      <c r="M32">
        <v>3</v>
      </c>
      <c r="N32" s="1">
        <v>534.5</v>
      </c>
      <c r="P32">
        <f t="shared" si="0"/>
        <v>-5</v>
      </c>
      <c r="Q32" s="2">
        <f t="shared" si="6"/>
        <v>499.43258996009831</v>
      </c>
      <c r="S32" s="2">
        <f t="shared" si="2"/>
        <v>0.93439212340523536</v>
      </c>
      <c r="T32" s="2"/>
      <c r="U32" s="2"/>
      <c r="W32">
        <v>29</v>
      </c>
      <c r="Y32" s="2">
        <f t="shared" si="3"/>
        <v>0.81504370195446196</v>
      </c>
      <c r="Z32" s="11">
        <f t="shared" si="5"/>
        <v>4.2160660022283275E-2</v>
      </c>
      <c r="AB32">
        <f t="shared" si="4"/>
        <v>5.612588950376275E-3</v>
      </c>
    </row>
    <row r="33" spans="2:28" x14ac:dyDescent="0.25">
      <c r="B33" s="6">
        <v>0.79743055556173204</v>
      </c>
      <c r="C33">
        <v>19</v>
      </c>
      <c r="D33">
        <v>8</v>
      </c>
      <c r="E33">
        <v>18</v>
      </c>
      <c r="F33">
        <v>145999.89921875001</v>
      </c>
      <c r="G33">
        <v>142.57802658081056</v>
      </c>
      <c r="I33">
        <v>30</v>
      </c>
      <c r="J33" s="6">
        <v>0.79737268518518523</v>
      </c>
      <c r="K33">
        <v>19</v>
      </c>
      <c r="L33">
        <v>8</v>
      </c>
      <c r="M33">
        <v>13</v>
      </c>
      <c r="N33" s="1">
        <v>529</v>
      </c>
      <c r="P33">
        <f t="shared" si="0"/>
        <v>-5</v>
      </c>
      <c r="Q33" s="2">
        <f>G32+((E33+P33-E32)/(E33-E32))*(G33-G32)</f>
        <v>318.27703504562379</v>
      </c>
      <c r="S33" s="2">
        <f t="shared" si="2"/>
        <v>0.60165791123936441</v>
      </c>
      <c r="T33" s="2"/>
      <c r="U33" s="2"/>
      <c r="W33">
        <v>30</v>
      </c>
      <c r="Y33" s="2">
        <f t="shared" si="3"/>
        <v>0.79370512288295214</v>
      </c>
      <c r="Z33" s="11">
        <f t="shared" si="5"/>
        <v>1.4875954188994289E-2</v>
      </c>
      <c r="AB33">
        <f t="shared" si="4"/>
        <v>3.88166394347977E-3</v>
      </c>
    </row>
    <row r="34" spans="2:28" x14ac:dyDescent="0.25">
      <c r="B34" s="6"/>
      <c r="J34" s="6"/>
      <c r="N34" s="1"/>
    </row>
    <row r="38" spans="2:28" x14ac:dyDescent="0.25">
      <c r="Q38" t="s">
        <v>70</v>
      </c>
      <c r="S38">
        <f>AVERAGE(Q3:Q33)/AVERAGE(N3:N33)</f>
        <v>0.77964927583272148</v>
      </c>
    </row>
  </sheetData>
  <mergeCells count="1">
    <mergeCell ref="Y1:Z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Charts</vt:lpstr>
      </vt:variant>
      <vt:variant>
        <vt:i4>2</vt:i4>
      </vt:variant>
    </vt:vector>
  </HeadingPairs>
  <TitlesOfParts>
    <vt:vector size="14" baseType="lpstr">
      <vt:lpstr>SNIA Copyright</vt:lpstr>
      <vt:lpstr>SNIA Disclaimer</vt:lpstr>
      <vt:lpstr>ReadMe</vt:lpstr>
      <vt:lpstr>Sflow Data</vt:lpstr>
      <vt:lpstr>Power</vt:lpstr>
      <vt:lpstr>Combined</vt:lpstr>
      <vt:lpstr>VDA RAW</vt:lpstr>
      <vt:lpstr>VDA10</vt:lpstr>
      <vt:lpstr>VDA9</vt:lpstr>
      <vt:lpstr>VDA6</vt:lpstr>
      <vt:lpstr>VDA2</vt:lpstr>
      <vt:lpstr>VDA1</vt:lpstr>
      <vt:lpstr>VDA Test Chart</vt:lpstr>
      <vt:lpstr>Chart1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PATRICK;SNIA Emerald Program</dc:creator>
  <cp:lastModifiedBy>PATRICK</cp:lastModifiedBy>
  <dcterms:created xsi:type="dcterms:W3CDTF">2018-03-09T13:37:07Z</dcterms:created>
  <dcterms:modified xsi:type="dcterms:W3CDTF">2018-04-18T19:11:01Z</dcterms:modified>
</cp:coreProperties>
</file>